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defaultThemeVersion="124226"/>
  <bookViews>
    <workbookView xWindow="468" yWindow="468" windowWidth="15480" windowHeight="9120" tabRatio="916"/>
  </bookViews>
  <sheets>
    <sheet name="Sommaire" sheetId="18" r:id="rId1"/>
    <sheet name="Instructions" sheetId="13" r:id="rId2"/>
    <sheet name="P II - EXCEL" sheetId="14" r:id="rId3"/>
    <sheet name="P III - DCF" sheetId="7" r:id="rId4"/>
    <sheet name="Infos société" sheetId="5" r:id="rId5"/>
    <sheet name="WACC" sheetId="17" r:id="rId6"/>
    <sheet name="Hypothèses" sheetId="16" r:id="rId7"/>
    <sheet name="BP" sheetId="15" r:id="rId8"/>
    <sheet name="2010" sheetId="2" r:id="rId9"/>
    <sheet name="2009" sheetId="3" r:id="rId10"/>
    <sheet name="2008" sheetId="4" r:id="rId11"/>
    <sheet name="EV-EBIT(DA)" sheetId="1" r:id="rId12"/>
    <sheet name="EV-size" sheetId="6" r:id="rId13"/>
    <sheet name="Yield curve" sheetId="9" r:id="rId14"/>
    <sheet name="Construct - Beta" sheetId="11" r:id="rId15"/>
    <sheet name="Construct - Beta ref." sheetId="10" r:id="rId16"/>
    <sheet name="beta UE" sheetId="8" r:id="rId17"/>
    <sheet name="MRP" sheetId="12" r:id="rId18"/>
  </sheets>
  <definedNames>
    <definedName name="_xlnm._FilterDatabase" localSheetId="14" hidden="1">'Construct - Beta'!$A$5:$EB$1787</definedName>
    <definedName name="_xlnm._FilterDatabase" localSheetId="15" hidden="1">'Construct - Beta ref.'!$B$2:$Y$818</definedName>
    <definedName name="dataMatrix">'Construct - Beta'!$A$5:$DT$1787</definedName>
    <definedName name="g">'P III - DCF'!$C$10</definedName>
    <definedName name="tauxIS">Hypothèses!$D$20</definedName>
    <definedName name="wacc">'P III - DCF'!$C$8</definedName>
  </definedNames>
  <calcPr calcId="125725"/>
</workbook>
</file>

<file path=xl/calcChain.xml><?xml version="1.0" encoding="utf-8"?>
<calcChain xmlns="http://schemas.openxmlformats.org/spreadsheetml/2006/main">
  <c r="C8" i="7"/>
  <c r="G13" i="17"/>
  <c r="C7" i="16" l="1"/>
  <c r="C8"/>
  <c r="G19" i="17"/>
  <c r="AA2" i="10"/>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4"/>
  <c r="Y33"/>
  <c r="Y32"/>
  <c r="Y31"/>
  <c r="Y30"/>
  <c r="Y29"/>
  <c r="Y28"/>
  <c r="Y27"/>
  <c r="Y26"/>
  <c r="Y25"/>
  <c r="Y24"/>
  <c r="Y23"/>
  <c r="Y22"/>
  <c r="Y21"/>
  <c r="Y20"/>
  <c r="Y19"/>
  <c r="Y18"/>
  <c r="Y17"/>
  <c r="Y16"/>
  <c r="Y15"/>
  <c r="Y14"/>
  <c r="Y13"/>
  <c r="Y12"/>
  <c r="Y11"/>
  <c r="Y10"/>
  <c r="Y9"/>
  <c r="Y8"/>
  <c r="Y7"/>
  <c r="Y6"/>
  <c r="Y5"/>
  <c r="Y4"/>
  <c r="Y3"/>
  <c r="Y35"/>
  <c r="D2" i="11"/>
  <c r="D1"/>
  <c r="C12" i="16" l="1"/>
  <c r="C11"/>
  <c r="G14" i="17"/>
  <c r="G5"/>
  <c r="G4"/>
  <c r="C10" i="16"/>
  <c r="C9"/>
  <c r="C47" i="15"/>
  <c r="I8" i="7"/>
  <c r="M38" i="15"/>
  <c r="M34"/>
  <c r="D1787" i="11"/>
  <c r="D1786"/>
  <c r="D1785"/>
  <c r="D1784"/>
  <c r="D1783"/>
  <c r="D1782"/>
  <c r="D1781"/>
  <c r="D1780"/>
  <c r="D1779"/>
  <c r="D1778"/>
  <c r="D1777"/>
  <c r="D1776"/>
  <c r="D1775"/>
  <c r="D1774"/>
  <c r="D1773"/>
  <c r="D1772"/>
  <c r="D1771"/>
  <c r="D1770"/>
  <c r="D1769"/>
  <c r="D1768"/>
  <c r="D1767"/>
  <c r="D1766"/>
  <c r="D1765"/>
  <c r="D1764"/>
  <c r="D1763"/>
  <c r="D1762"/>
  <c r="D1761"/>
  <c r="D1760"/>
  <c r="D1759"/>
  <c r="D1758"/>
  <c r="D1757"/>
  <c r="D1756"/>
  <c r="D1755"/>
  <c r="D1754"/>
  <c r="D1753"/>
  <c r="D1752"/>
  <c r="D1751"/>
  <c r="D1750"/>
  <c r="D1749"/>
  <c r="D1748"/>
  <c r="D1747"/>
  <c r="D1746"/>
  <c r="D1745"/>
  <c r="D1744"/>
  <c r="D1743"/>
  <c r="D1742"/>
  <c r="D1741"/>
  <c r="D1740"/>
  <c r="D1739"/>
  <c r="D1738"/>
  <c r="D1737"/>
  <c r="D1736"/>
  <c r="D1735"/>
  <c r="D1734"/>
  <c r="D1733"/>
  <c r="D1732"/>
  <c r="D1731"/>
  <c r="D1730"/>
  <c r="D1729"/>
  <c r="D1728"/>
  <c r="D1727"/>
  <c r="D1726"/>
  <c r="D1725"/>
  <c r="D1724"/>
  <c r="D1723"/>
  <c r="D1722"/>
  <c r="D1721"/>
  <c r="D1720"/>
  <c r="D1719"/>
  <c r="D1718"/>
  <c r="D1717"/>
  <c r="D1716"/>
  <c r="D1715"/>
  <c r="D1714"/>
  <c r="D1713"/>
  <c r="D1712"/>
  <c r="D1711"/>
  <c r="D1710"/>
  <c r="D1709"/>
  <c r="D1708"/>
  <c r="D1707"/>
  <c r="D1706"/>
  <c r="D1705"/>
  <c r="D1704"/>
  <c r="D1703"/>
  <c r="D1702"/>
  <c r="D1701"/>
  <c r="D1700"/>
  <c r="D1699"/>
  <c r="D1698"/>
  <c r="D1697"/>
  <c r="D1696"/>
  <c r="D1695"/>
  <c r="D1694"/>
  <c r="D1693"/>
  <c r="D1692"/>
  <c r="D1691"/>
  <c r="D1690"/>
  <c r="D1689"/>
  <c r="D1688"/>
  <c r="D1687"/>
  <c r="D1686"/>
  <c r="D1685"/>
  <c r="D1684"/>
  <c r="D1683"/>
  <c r="D1682"/>
  <c r="D1681"/>
  <c r="D1680"/>
  <c r="D1679"/>
  <c r="D1678"/>
  <c r="D1677"/>
  <c r="D1676"/>
  <c r="D1675"/>
  <c r="D1674"/>
  <c r="D1673"/>
  <c r="D1672"/>
  <c r="D1671"/>
  <c r="D1670"/>
  <c r="D1669"/>
  <c r="D1668"/>
  <c r="D1667"/>
  <c r="D1666"/>
  <c r="D1665"/>
  <c r="D1664"/>
  <c r="D1663"/>
  <c r="D1662"/>
  <c r="D1661"/>
  <c r="D1660"/>
  <c r="D1659"/>
  <c r="D1658"/>
  <c r="D1657"/>
  <c r="D1656"/>
  <c r="D1655"/>
  <c r="D1654"/>
  <c r="D1653"/>
  <c r="D1652"/>
  <c r="D1651"/>
  <c r="D1650"/>
  <c r="D1649"/>
  <c r="D1648"/>
  <c r="D1647"/>
  <c r="D1646"/>
  <c r="D1645"/>
  <c r="D1644"/>
  <c r="D1643"/>
  <c r="D1642"/>
  <c r="D1641"/>
  <c r="D1640"/>
  <c r="D1639"/>
  <c r="D1638"/>
  <c r="D1637"/>
  <c r="D1636"/>
  <c r="D1635"/>
  <c r="D1634"/>
  <c r="D1633"/>
  <c r="D1632"/>
  <c r="D1631"/>
  <c r="D1630"/>
  <c r="D1629"/>
  <c r="D1628"/>
  <c r="D1627"/>
  <c r="D1626"/>
  <c r="D1625"/>
  <c r="D1624"/>
  <c r="D1623"/>
  <c r="D1622"/>
  <c r="D1621"/>
  <c r="D1620"/>
  <c r="D1619"/>
  <c r="D1618"/>
  <c r="D1617"/>
  <c r="D1616"/>
  <c r="D1615"/>
  <c r="D1614"/>
  <c r="D1613"/>
  <c r="D1612"/>
  <c r="D1611"/>
  <c r="D1610"/>
  <c r="D1609"/>
  <c r="D1608"/>
  <c r="D1607"/>
  <c r="D1606"/>
  <c r="D1605"/>
  <c r="D1604"/>
  <c r="D1603"/>
  <c r="D1602"/>
  <c r="D1601"/>
  <c r="D1600"/>
  <c r="D1599"/>
  <c r="D1598"/>
  <c r="D1597"/>
  <c r="D1596"/>
  <c r="D1595"/>
  <c r="D1594"/>
  <c r="D1593"/>
  <c r="D1592"/>
  <c r="D1591"/>
  <c r="D1590"/>
  <c r="D1589"/>
  <c r="D1588"/>
  <c r="D1587"/>
  <c r="D1586"/>
  <c r="D1585"/>
  <c r="D1584"/>
  <c r="D1583"/>
  <c r="D1582"/>
  <c r="D1581"/>
  <c r="D1580"/>
  <c r="D1579"/>
  <c r="D1578"/>
  <c r="D1577"/>
  <c r="D1576"/>
  <c r="D1575"/>
  <c r="D1574"/>
  <c r="D1573"/>
  <c r="D1572"/>
  <c r="D1571"/>
  <c r="D1570"/>
  <c r="D1569"/>
  <c r="D1568"/>
  <c r="D1567"/>
  <c r="D1566"/>
  <c r="D1565"/>
  <c r="D1564"/>
  <c r="D1563"/>
  <c r="D1562"/>
  <c r="D1561"/>
  <c r="D1560"/>
  <c r="D1559"/>
  <c r="D1558"/>
  <c r="D1557"/>
  <c r="D1556"/>
  <c r="D1555"/>
  <c r="D1554"/>
  <c r="D1553"/>
  <c r="D1552"/>
  <c r="D1551"/>
  <c r="D1550"/>
  <c r="D1549"/>
  <c r="D1548"/>
  <c r="D1547"/>
  <c r="D1546"/>
  <c r="D1545"/>
  <c r="D1544"/>
  <c r="D1543"/>
  <c r="D1542"/>
  <c r="D1541"/>
  <c r="D1540"/>
  <c r="D1539"/>
  <c r="D1538"/>
  <c r="D1537"/>
  <c r="D1536"/>
  <c r="D1535"/>
  <c r="D1534"/>
  <c r="D1533"/>
  <c r="D1532"/>
  <c r="D1531"/>
  <c r="D1530"/>
  <c r="D1529"/>
  <c r="D1528"/>
  <c r="D1527"/>
  <c r="D1526"/>
  <c r="D1525"/>
  <c r="D1524"/>
  <c r="D1523"/>
  <c r="D1522"/>
  <c r="D1521"/>
  <c r="D1520"/>
  <c r="D1519"/>
  <c r="D1518"/>
  <c r="D1517"/>
  <c r="D1516"/>
  <c r="D1515"/>
  <c r="D1514"/>
  <c r="D1513"/>
  <c r="D1512"/>
  <c r="D1511"/>
  <c r="D1510"/>
  <c r="D1509"/>
  <c r="D1508"/>
  <c r="D1507"/>
  <c r="D1506"/>
  <c r="D1505"/>
  <c r="D1504"/>
  <c r="D1503"/>
  <c r="D1502"/>
  <c r="D1501"/>
  <c r="D1500"/>
  <c r="D1499"/>
  <c r="D1498"/>
  <c r="D1497"/>
  <c r="D1496"/>
  <c r="D1495"/>
  <c r="D1494"/>
  <c r="D1493"/>
  <c r="D1492"/>
  <c r="D1491"/>
  <c r="D1490"/>
  <c r="D1489"/>
  <c r="D1488"/>
  <c r="D1487"/>
  <c r="D1486"/>
  <c r="D1485"/>
  <c r="D1484"/>
  <c r="D1483"/>
  <c r="D1482"/>
  <c r="D1481"/>
  <c r="D1480"/>
  <c r="D1479"/>
  <c r="D1478"/>
  <c r="D1477"/>
  <c r="D1476"/>
  <c r="D1475"/>
  <c r="D1474"/>
  <c r="D1473"/>
  <c r="D1472"/>
  <c r="D1471"/>
  <c r="D1470"/>
  <c r="D1469"/>
  <c r="D1468"/>
  <c r="D1467"/>
  <c r="D1466"/>
  <c r="D1465"/>
  <c r="D1464"/>
  <c r="D1463"/>
  <c r="D1462"/>
  <c r="D1461"/>
  <c r="D1460"/>
  <c r="D1459"/>
  <c r="D1458"/>
  <c r="D1457"/>
  <c r="D1456"/>
  <c r="D1455"/>
  <c r="D1454"/>
  <c r="D1453"/>
  <c r="D1452"/>
  <c r="D1451"/>
  <c r="D1450"/>
  <c r="D1449"/>
  <c r="D1448"/>
  <c r="D1447"/>
  <c r="D1446"/>
  <c r="D1445"/>
  <c r="D1444"/>
  <c r="D1443"/>
  <c r="D1442"/>
  <c r="D1441"/>
  <c r="D1440"/>
  <c r="D1439"/>
  <c r="D1438"/>
  <c r="D1437"/>
  <c r="D1436"/>
  <c r="D1435"/>
  <c r="D1434"/>
  <c r="D1433"/>
  <c r="D1432"/>
  <c r="D1431"/>
  <c r="D1430"/>
  <c r="D1429"/>
  <c r="D1428"/>
  <c r="D1427"/>
  <c r="D1426"/>
  <c r="D1425"/>
  <c r="D1424"/>
  <c r="D1423"/>
  <c r="D1422"/>
  <c r="D1421"/>
  <c r="D1420"/>
  <c r="D1419"/>
  <c r="D1418"/>
  <c r="D1417"/>
  <c r="D1416"/>
  <c r="D1415"/>
  <c r="D1414"/>
  <c r="D1413"/>
  <c r="D1412"/>
  <c r="D1411"/>
  <c r="D1410"/>
  <c r="D1409"/>
  <c r="D1408"/>
  <c r="D1407"/>
  <c r="D1406"/>
  <c r="D1405"/>
  <c r="D1404"/>
  <c r="D1403"/>
  <c r="D1402"/>
  <c r="D1401"/>
  <c r="D1400"/>
  <c r="D1399"/>
  <c r="D1398"/>
  <c r="D1397"/>
  <c r="D1396"/>
  <c r="D1395"/>
  <c r="D1394"/>
  <c r="D1393"/>
  <c r="D1392"/>
  <c r="D1391"/>
  <c r="D1390"/>
  <c r="D1389"/>
  <c r="D1388"/>
  <c r="D1387"/>
  <c r="D1386"/>
  <c r="D1385"/>
  <c r="D1384"/>
  <c r="D1383"/>
  <c r="D1382"/>
  <c r="D1381"/>
  <c r="D1380"/>
  <c r="D1379"/>
  <c r="D1378"/>
  <c r="D1377"/>
  <c r="D1376"/>
  <c r="D1375"/>
  <c r="D1374"/>
  <c r="D1373"/>
  <c r="D1372"/>
  <c r="D1371"/>
  <c r="D1370"/>
  <c r="D1369"/>
  <c r="D1368"/>
  <c r="D1367"/>
  <c r="D1366"/>
  <c r="D1365"/>
  <c r="D1364"/>
  <c r="D1363"/>
  <c r="D1362"/>
  <c r="D1361"/>
  <c r="D1360"/>
  <c r="D1359"/>
  <c r="D1358"/>
  <c r="D1357"/>
  <c r="D1356"/>
  <c r="D1355"/>
  <c r="D1354"/>
  <c r="D1353"/>
  <c r="D1352"/>
  <c r="D1351"/>
  <c r="D1350"/>
  <c r="D1349"/>
  <c r="D1348"/>
  <c r="D1347"/>
  <c r="D1346"/>
  <c r="D1345"/>
  <c r="D1344"/>
  <c r="D1343"/>
  <c r="D1342"/>
  <c r="D1341"/>
  <c r="D1340"/>
  <c r="D1339"/>
  <c r="D1338"/>
  <c r="D1337"/>
  <c r="D1336"/>
  <c r="D1335"/>
  <c r="D1334"/>
  <c r="D1333"/>
  <c r="D1332"/>
  <c r="D1331"/>
  <c r="D1330"/>
  <c r="D1329"/>
  <c r="D1328"/>
  <c r="D1327"/>
  <c r="D1326"/>
  <c r="D1325"/>
  <c r="D1324"/>
  <c r="D1323"/>
  <c r="D1322"/>
  <c r="D1321"/>
  <c r="D1320"/>
  <c r="D1319"/>
  <c r="D1318"/>
  <c r="D1317"/>
  <c r="D1316"/>
  <c r="D1315"/>
  <c r="D1314"/>
  <c r="D1313"/>
  <c r="D1312"/>
  <c r="D1311"/>
  <c r="D1310"/>
  <c r="D1309"/>
  <c r="D1308"/>
  <c r="D1307"/>
  <c r="D1306"/>
  <c r="D1305"/>
  <c r="D1304"/>
  <c r="D1303"/>
  <c r="D1302"/>
  <c r="D1301"/>
  <c r="D1300"/>
  <c r="D1299"/>
  <c r="D1298"/>
  <c r="D1297"/>
  <c r="D1296"/>
  <c r="D1295"/>
  <c r="D1294"/>
  <c r="D1293"/>
  <c r="D1292"/>
  <c r="D1291"/>
  <c r="D1290"/>
  <c r="D1289"/>
  <c r="D1288"/>
  <c r="D1287"/>
  <c r="D1286"/>
  <c r="D1285"/>
  <c r="D1284"/>
  <c r="D1283"/>
  <c r="D1282"/>
  <c r="D1281"/>
  <c r="D1280"/>
  <c r="D1279"/>
  <c r="D1278"/>
  <c r="D1277"/>
  <c r="D1276"/>
  <c r="D1275"/>
  <c r="D1274"/>
  <c r="D1273"/>
  <c r="D1272"/>
  <c r="D1271"/>
  <c r="D1270"/>
  <c r="D1269"/>
  <c r="D1268"/>
  <c r="D1267"/>
  <c r="D1266"/>
  <c r="D1265"/>
  <c r="D1264"/>
  <c r="D1263"/>
  <c r="D1262"/>
  <c r="D1261"/>
  <c r="D1260"/>
  <c r="D1259"/>
  <c r="D1258"/>
  <c r="D1257"/>
  <c r="D1256"/>
  <c r="D1255"/>
  <c r="D1254"/>
  <c r="D1253"/>
  <c r="D1252"/>
  <c r="D1251"/>
  <c r="D1250"/>
  <c r="D1249"/>
  <c r="D1248"/>
  <c r="D1247"/>
  <c r="D1246"/>
  <c r="D1245"/>
  <c r="D1244"/>
  <c r="D1243"/>
  <c r="D1242"/>
  <c r="D1241"/>
  <c r="D1240"/>
  <c r="D1239"/>
  <c r="D1238"/>
  <c r="D1237"/>
  <c r="D1236"/>
  <c r="D1235"/>
  <c r="D1234"/>
  <c r="D1233"/>
  <c r="D1232"/>
  <c r="D1231"/>
  <c r="D1230"/>
  <c r="D1229"/>
  <c r="D1228"/>
  <c r="D1227"/>
  <c r="D1226"/>
  <c r="D1225"/>
  <c r="D1224"/>
  <c r="D1223"/>
  <c r="D1222"/>
  <c r="D1221"/>
  <c r="D1220"/>
  <c r="D1219"/>
  <c r="D1218"/>
  <c r="D1217"/>
  <c r="D1216"/>
  <c r="D1215"/>
  <c r="D1214"/>
  <c r="D1213"/>
  <c r="D1212"/>
  <c r="D1211"/>
  <c r="D1210"/>
  <c r="D1209"/>
  <c r="D1208"/>
  <c r="D1207"/>
  <c r="D1206"/>
  <c r="D1205"/>
  <c r="D1204"/>
  <c r="D1203"/>
  <c r="D1202"/>
  <c r="D1201"/>
  <c r="D1200"/>
  <c r="D1199"/>
  <c r="D1198"/>
  <c r="D1197"/>
  <c r="D1196"/>
  <c r="D1195"/>
  <c r="D1194"/>
  <c r="D1193"/>
  <c r="D1192"/>
  <c r="D1191"/>
  <c r="D1190"/>
  <c r="D1189"/>
  <c r="D1188"/>
  <c r="D1187"/>
  <c r="D1186"/>
  <c r="D1185"/>
  <c r="D1184"/>
  <c r="D1183"/>
  <c r="D1182"/>
  <c r="D1181"/>
  <c r="D1180"/>
  <c r="D1179"/>
  <c r="D1178"/>
  <c r="D1177"/>
  <c r="D1176"/>
  <c r="D1175"/>
  <c r="D1174"/>
  <c r="D1173"/>
  <c r="D1172"/>
  <c r="D1171"/>
  <c r="D1170"/>
  <c r="D1169"/>
  <c r="D1168"/>
  <c r="D1167"/>
  <c r="D1166"/>
  <c r="D1165"/>
  <c r="D1164"/>
  <c r="D1163"/>
  <c r="D1162"/>
  <c r="D1161"/>
  <c r="D1160"/>
  <c r="D1159"/>
  <c r="D1158"/>
  <c r="D1157"/>
  <c r="D1156"/>
  <c r="D1155"/>
  <c r="D1154"/>
  <c r="D1153"/>
  <c r="D1152"/>
  <c r="D1151"/>
  <c r="D1150"/>
  <c r="D1149"/>
  <c r="D1148"/>
  <c r="D1147"/>
  <c r="D1146"/>
  <c r="D1145"/>
  <c r="D1144"/>
  <c r="D1143"/>
  <c r="D1142"/>
  <c r="D1141"/>
  <c r="D1140"/>
  <c r="D1139"/>
  <c r="D1138"/>
  <c r="D1137"/>
  <c r="D1136"/>
  <c r="D1135"/>
  <c r="D1134"/>
  <c r="D1133"/>
  <c r="D1132"/>
  <c r="D1131"/>
  <c r="D1130"/>
  <c r="D1129"/>
  <c r="D1128"/>
  <c r="D1127"/>
  <c r="D1126"/>
  <c r="D1125"/>
  <c r="D1124"/>
  <c r="D1123"/>
  <c r="D1122"/>
  <c r="D1121"/>
  <c r="D1120"/>
  <c r="D1119"/>
  <c r="D1118"/>
  <c r="D1117"/>
  <c r="D1116"/>
  <c r="D1115"/>
  <c r="D1114"/>
  <c r="D1113"/>
  <c r="D1112"/>
  <c r="D1111"/>
  <c r="D1110"/>
  <c r="D1109"/>
  <c r="D1108"/>
  <c r="D1107"/>
  <c r="D1106"/>
  <c r="D1105"/>
  <c r="D1104"/>
  <c r="D1103"/>
  <c r="D1102"/>
  <c r="D1101"/>
  <c r="D1100"/>
  <c r="D1099"/>
  <c r="D1098"/>
  <c r="D1097"/>
  <c r="D1096"/>
  <c r="D1095"/>
  <c r="D1094"/>
  <c r="D1093"/>
  <c r="D1092"/>
  <c r="D1091"/>
  <c r="D1090"/>
  <c r="D1089"/>
  <c r="D1088"/>
  <c r="D1087"/>
  <c r="D1086"/>
  <c r="D1085"/>
  <c r="D1084"/>
  <c r="D1083"/>
  <c r="D1082"/>
  <c r="D1081"/>
  <c r="D1080"/>
  <c r="D1079"/>
  <c r="D1078"/>
  <c r="D1077"/>
  <c r="D1076"/>
  <c r="D1075"/>
  <c r="D1074"/>
  <c r="D1073"/>
  <c r="D1072"/>
  <c r="D1071"/>
  <c r="D1070"/>
  <c r="D1069"/>
  <c r="D1068"/>
  <c r="D1067"/>
  <c r="D1066"/>
  <c r="D1065"/>
  <c r="D1064"/>
  <c r="D1063"/>
  <c r="D1062"/>
  <c r="D1061"/>
  <c r="D1060"/>
  <c r="D1059"/>
  <c r="D1058"/>
  <c r="D1057"/>
  <c r="D1056"/>
  <c r="D1055"/>
  <c r="D1054"/>
  <c r="D1053"/>
  <c r="D1052"/>
  <c r="D1051"/>
  <c r="D1050"/>
  <c r="D1049"/>
  <c r="D1048"/>
  <c r="D1047"/>
  <c r="D1046"/>
  <c r="D1045"/>
  <c r="D1044"/>
  <c r="D1043"/>
  <c r="D1042"/>
  <c r="D1041"/>
  <c r="D1040"/>
  <c r="D1039"/>
  <c r="D1038"/>
  <c r="D1037"/>
  <c r="D1036"/>
  <c r="D1035"/>
  <c r="D1034"/>
  <c r="D1033"/>
  <c r="D1032"/>
  <c r="D1031"/>
  <c r="D1030"/>
  <c r="D1029"/>
  <c r="D1028"/>
  <c r="D1027"/>
  <c r="D1026"/>
  <c r="D1025"/>
  <c r="D1024"/>
  <c r="D1023"/>
  <c r="D1022"/>
  <c r="D1021"/>
  <c r="D1020"/>
  <c r="D1019"/>
  <c r="D1018"/>
  <c r="D1017"/>
  <c r="D1016"/>
  <c r="D1015"/>
  <c r="D1014"/>
  <c r="D1013"/>
  <c r="D1012"/>
  <c r="D1011"/>
  <c r="D1010"/>
  <c r="D1009"/>
  <c r="D1008"/>
  <c r="D1007"/>
  <c r="D1006"/>
  <c r="D1005"/>
  <c r="D1004"/>
  <c r="D1003"/>
  <c r="D1002"/>
  <c r="D1001"/>
  <c r="D1000"/>
  <c r="D999"/>
  <c r="D998"/>
  <c r="D997"/>
  <c r="D996"/>
  <c r="D995"/>
  <c r="D994"/>
  <c r="D993"/>
  <c r="D992"/>
  <c r="D991"/>
  <c r="D990"/>
  <c r="D989"/>
  <c r="D988"/>
  <c r="D987"/>
  <c r="D986"/>
  <c r="D985"/>
  <c r="D984"/>
  <c r="D983"/>
  <c r="D982"/>
  <c r="D981"/>
  <c r="D980"/>
  <c r="D979"/>
  <c r="D978"/>
  <c r="D977"/>
  <c r="D976"/>
  <c r="D975"/>
  <c r="D974"/>
  <c r="D973"/>
  <c r="D972"/>
  <c r="D971"/>
  <c r="D970"/>
  <c r="D969"/>
  <c r="D968"/>
  <c r="D967"/>
  <c r="D966"/>
  <c r="D965"/>
  <c r="D964"/>
  <c r="D963"/>
  <c r="D962"/>
  <c r="D961"/>
  <c r="D960"/>
  <c r="D959"/>
  <c r="D958"/>
  <c r="D957"/>
  <c r="D956"/>
  <c r="D955"/>
  <c r="D954"/>
  <c r="D953"/>
  <c r="D952"/>
  <c r="D951"/>
  <c r="D950"/>
  <c r="D949"/>
  <c r="D948"/>
  <c r="D947"/>
  <c r="D946"/>
  <c r="D945"/>
  <c r="D944"/>
  <c r="D943"/>
  <c r="D942"/>
  <c r="D941"/>
  <c r="D940"/>
  <c r="D939"/>
  <c r="D938"/>
  <c r="D937"/>
  <c r="D936"/>
  <c r="D935"/>
  <c r="D934"/>
  <c r="D933"/>
  <c r="D932"/>
  <c r="D931"/>
  <c r="D930"/>
  <c r="D929"/>
  <c r="D928"/>
  <c r="D927"/>
  <c r="D926"/>
  <c r="D925"/>
  <c r="D924"/>
  <c r="D923"/>
  <c r="D922"/>
  <c r="D921"/>
  <c r="D920"/>
  <c r="D919"/>
  <c r="D918"/>
  <c r="D917"/>
  <c r="D916"/>
  <c r="D915"/>
  <c r="D914"/>
  <c r="D913"/>
  <c r="D912"/>
  <c r="D911"/>
  <c r="D910"/>
  <c r="D909"/>
  <c r="D908"/>
  <c r="D907"/>
  <c r="D906"/>
  <c r="D905"/>
  <c r="D904"/>
  <c r="D903"/>
  <c r="D902"/>
  <c r="D901"/>
  <c r="D900"/>
  <c r="D899"/>
  <c r="D898"/>
  <c r="D897"/>
  <c r="D896"/>
  <c r="D895"/>
  <c r="D894"/>
  <c r="D893"/>
  <c r="D892"/>
  <c r="D891"/>
  <c r="D890"/>
  <c r="D889"/>
  <c r="D888"/>
  <c r="D887"/>
  <c r="D886"/>
  <c r="D885"/>
  <c r="D884"/>
  <c r="D883"/>
  <c r="D882"/>
  <c r="D881"/>
  <c r="D880"/>
  <c r="D879"/>
  <c r="D878"/>
  <c r="D877"/>
  <c r="D876"/>
  <c r="D875"/>
  <c r="D874"/>
  <c r="D873"/>
  <c r="D872"/>
  <c r="D871"/>
  <c r="D870"/>
  <c r="D869"/>
  <c r="D868"/>
  <c r="D867"/>
  <c r="D866"/>
  <c r="D865"/>
  <c r="D864"/>
  <c r="D863"/>
  <c r="D862"/>
  <c r="D861"/>
  <c r="D860"/>
  <c r="D859"/>
  <c r="D858"/>
  <c r="D857"/>
  <c r="D856"/>
  <c r="D855"/>
  <c r="D854"/>
  <c r="D853"/>
  <c r="D852"/>
  <c r="D851"/>
  <c r="D850"/>
  <c r="D849"/>
  <c r="D848"/>
  <c r="D847"/>
  <c r="D846"/>
  <c r="D845"/>
  <c r="D844"/>
  <c r="D843"/>
  <c r="D842"/>
  <c r="D841"/>
  <c r="D840"/>
  <c r="D839"/>
  <c r="D838"/>
  <c r="D837"/>
  <c r="D836"/>
  <c r="D835"/>
  <c r="D834"/>
  <c r="D833"/>
  <c r="D832"/>
  <c r="D831"/>
  <c r="D830"/>
  <c r="D829"/>
  <c r="D828"/>
  <c r="D827"/>
  <c r="D826"/>
  <c r="D825"/>
  <c r="D824"/>
  <c r="D823"/>
  <c r="D822"/>
  <c r="D821"/>
  <c r="D820"/>
  <c r="D819"/>
  <c r="D818"/>
  <c r="D817"/>
  <c r="D816"/>
  <c r="D815"/>
  <c r="D814"/>
  <c r="D813"/>
  <c r="D812"/>
  <c r="D811"/>
  <c r="D810"/>
  <c r="D809"/>
  <c r="D808"/>
  <c r="D807"/>
  <c r="D806"/>
  <c r="D805"/>
  <c r="D804"/>
  <c r="D803"/>
  <c r="D802"/>
  <c r="D801"/>
  <c r="D800"/>
  <c r="D799"/>
  <c r="D798"/>
  <c r="D797"/>
  <c r="D796"/>
  <c r="D795"/>
  <c r="D794"/>
  <c r="D793"/>
  <c r="D792"/>
  <c r="D791"/>
  <c r="D790"/>
  <c r="D789"/>
  <c r="D788"/>
  <c r="D787"/>
  <c r="D786"/>
  <c r="D785"/>
  <c r="D784"/>
  <c r="D783"/>
  <c r="D782"/>
  <c r="D781"/>
  <c r="D780"/>
  <c r="D779"/>
  <c r="D778"/>
  <c r="D777"/>
  <c r="D776"/>
  <c r="D775"/>
  <c r="D774"/>
  <c r="D773"/>
  <c r="D772"/>
  <c r="D771"/>
  <c r="D770"/>
  <c r="D769"/>
  <c r="D768"/>
  <c r="D767"/>
  <c r="D766"/>
  <c r="D765"/>
  <c r="D764"/>
  <c r="D763"/>
  <c r="D762"/>
  <c r="D761"/>
  <c r="D760"/>
  <c r="D759"/>
  <c r="D758"/>
  <c r="D757"/>
  <c r="D756"/>
  <c r="D755"/>
  <c r="D754"/>
  <c r="D753"/>
  <c r="D752"/>
  <c r="D751"/>
  <c r="D750"/>
  <c r="D749"/>
  <c r="D748"/>
  <c r="D747"/>
  <c r="D746"/>
  <c r="D745"/>
  <c r="D744"/>
  <c r="D743"/>
  <c r="D742"/>
  <c r="D741"/>
  <c r="D740"/>
  <c r="D739"/>
  <c r="D738"/>
  <c r="D737"/>
  <c r="D736"/>
  <c r="D735"/>
  <c r="D734"/>
  <c r="D733"/>
  <c r="D732"/>
  <c r="D731"/>
  <c r="D730"/>
  <c r="D729"/>
  <c r="D728"/>
  <c r="D727"/>
  <c r="D726"/>
  <c r="D725"/>
  <c r="D724"/>
  <c r="D723"/>
  <c r="D722"/>
  <c r="D721"/>
  <c r="D720"/>
  <c r="D719"/>
  <c r="D718"/>
  <c r="D717"/>
  <c r="D716"/>
  <c r="D715"/>
  <c r="D714"/>
  <c r="D713"/>
  <c r="D712"/>
  <c r="D711"/>
  <c r="D710"/>
  <c r="D709"/>
  <c r="D708"/>
  <c r="D707"/>
  <c r="D706"/>
  <c r="D705"/>
  <c r="D704"/>
  <c r="D703"/>
  <c r="D702"/>
  <c r="D701"/>
  <c r="D700"/>
  <c r="D699"/>
  <c r="D698"/>
  <c r="D697"/>
  <c r="D696"/>
  <c r="D695"/>
  <c r="D694"/>
  <c r="D693"/>
  <c r="D692"/>
  <c r="D691"/>
  <c r="D690"/>
  <c r="D689"/>
  <c r="D688"/>
  <c r="D687"/>
  <c r="D686"/>
  <c r="D685"/>
  <c r="D684"/>
  <c r="D683"/>
  <c r="D682"/>
  <c r="D681"/>
  <c r="D680"/>
  <c r="D679"/>
  <c r="D678"/>
  <c r="D677"/>
  <c r="D676"/>
  <c r="D675"/>
  <c r="D674"/>
  <c r="D673"/>
  <c r="D672"/>
  <c r="D671"/>
  <c r="D670"/>
  <c r="D669"/>
  <c r="D668"/>
  <c r="D667"/>
  <c r="D666"/>
  <c r="D665"/>
  <c r="D664"/>
  <c r="D663"/>
  <c r="D662"/>
  <c r="D661"/>
  <c r="D660"/>
  <c r="D659"/>
  <c r="D658"/>
  <c r="D657"/>
  <c r="D656"/>
  <c r="D655"/>
  <c r="D654"/>
  <c r="D653"/>
  <c r="D652"/>
  <c r="D651"/>
  <c r="D650"/>
  <c r="D649"/>
  <c r="D648"/>
  <c r="D647"/>
  <c r="D646"/>
  <c r="D645"/>
  <c r="D644"/>
  <c r="D643"/>
  <c r="D642"/>
  <c r="D641"/>
  <c r="D640"/>
  <c r="D639"/>
  <c r="D638"/>
  <c r="D637"/>
  <c r="D636"/>
  <c r="D635"/>
  <c r="D634"/>
  <c r="D633"/>
  <c r="D632"/>
  <c r="D631"/>
  <c r="D630"/>
  <c r="D629"/>
  <c r="D628"/>
  <c r="D627"/>
  <c r="D626"/>
  <c r="D625"/>
  <c r="D624"/>
  <c r="D623"/>
  <c r="D622"/>
  <c r="D621"/>
  <c r="D620"/>
  <c r="D619"/>
  <c r="D618"/>
  <c r="D617"/>
  <c r="D616"/>
  <c r="D615"/>
  <c r="D614"/>
  <c r="D613"/>
  <c r="D612"/>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20" i="16"/>
  <c r="G12" i="17" s="1"/>
  <c r="F49" i="15"/>
  <c r="D33" i="7"/>
  <c r="E33"/>
  <c r="F33"/>
  <c r="G33"/>
  <c r="H33"/>
  <c r="I33"/>
  <c r="J33"/>
  <c r="C33"/>
  <c r="D29"/>
  <c r="E29"/>
  <c r="F29"/>
  <c r="G29"/>
  <c r="H29"/>
  <c r="I29"/>
  <c r="J29"/>
  <c r="C29"/>
  <c r="C16" i="16"/>
  <c r="C15"/>
  <c r="D23" i="7"/>
  <c r="E23"/>
  <c r="F23"/>
  <c r="C23"/>
  <c r="F46" i="15"/>
  <c r="G46"/>
  <c r="H46"/>
  <c r="I46"/>
  <c r="J46"/>
  <c r="J49"/>
  <c r="I49"/>
  <c r="H49"/>
  <c r="G49"/>
  <c r="D48"/>
  <c r="E48"/>
  <c r="F48"/>
  <c r="F47"/>
  <c r="C48"/>
  <c r="C6" i="16"/>
  <c r="G6" i="17" l="1"/>
  <c r="F35" i="7"/>
  <c r="H45"/>
  <c r="D35"/>
  <c r="J45"/>
  <c r="F45"/>
  <c r="I45"/>
  <c r="D45"/>
  <c r="E45"/>
  <c r="G45"/>
  <c r="G35"/>
  <c r="H35"/>
  <c r="E35"/>
  <c r="I35"/>
  <c r="J35"/>
  <c r="I16" i="14" l="1"/>
  <c r="G7" i="17" s="1"/>
  <c r="G10" s="1"/>
  <c r="H16" i="14"/>
  <c r="G16"/>
  <c r="F16"/>
  <c r="E16"/>
  <c r="F9"/>
  <c r="E9"/>
  <c r="D9"/>
  <c r="E32" i="15"/>
  <c r="F32" s="1"/>
  <c r="G32" s="1"/>
  <c r="H32" s="1"/>
  <c r="I32" s="1"/>
  <c r="J32" s="1"/>
  <c r="E33"/>
  <c r="E34"/>
  <c r="E31"/>
  <c r="E35"/>
  <c r="E36"/>
  <c r="E37"/>
  <c r="E38"/>
  <c r="E39"/>
  <c r="E40"/>
  <c r="E41"/>
  <c r="E42"/>
  <c r="M42" s="1"/>
  <c r="D5"/>
  <c r="E5"/>
  <c r="D6"/>
  <c r="E6"/>
  <c r="D7"/>
  <c r="E7"/>
  <c r="D8"/>
  <c r="E8"/>
  <c r="D9"/>
  <c r="E9"/>
  <c r="D10"/>
  <c r="E10"/>
  <c r="D11"/>
  <c r="E11"/>
  <c r="D12"/>
  <c r="E12"/>
  <c r="D13"/>
  <c r="E13"/>
  <c r="D14"/>
  <c r="E14"/>
  <c r="D15"/>
  <c r="E15"/>
  <c r="D16"/>
  <c r="E16"/>
  <c r="D18"/>
  <c r="E18"/>
  <c r="D19"/>
  <c r="E19"/>
  <c r="D20"/>
  <c r="E20"/>
  <c r="D21"/>
  <c r="E21"/>
  <c r="D22"/>
  <c r="E22"/>
  <c r="D23"/>
  <c r="E23"/>
  <c r="D24"/>
  <c r="E24"/>
  <c r="D25"/>
  <c r="E25"/>
  <c r="D26"/>
  <c r="E26"/>
  <c r="D27"/>
  <c r="E27"/>
  <c r="D28"/>
  <c r="E28"/>
  <c r="D29"/>
  <c r="E29"/>
  <c r="D31"/>
  <c r="D17" i="7" s="1"/>
  <c r="D32" i="15"/>
  <c r="D33"/>
  <c r="D34"/>
  <c r="D35"/>
  <c r="D36"/>
  <c r="D37"/>
  <c r="D38"/>
  <c r="D39"/>
  <c r="D40"/>
  <c r="D41"/>
  <c r="D42"/>
  <c r="E4"/>
  <c r="D4"/>
  <c r="B5"/>
  <c r="C5"/>
  <c r="B6"/>
  <c r="C6"/>
  <c r="B7"/>
  <c r="C7"/>
  <c r="B8"/>
  <c r="C8"/>
  <c r="B9"/>
  <c r="C9"/>
  <c r="B10"/>
  <c r="C10"/>
  <c r="B11"/>
  <c r="C11"/>
  <c r="B12"/>
  <c r="C12"/>
  <c r="B13"/>
  <c r="C13"/>
  <c r="B14"/>
  <c r="C14"/>
  <c r="B15"/>
  <c r="C15"/>
  <c r="B16"/>
  <c r="C16"/>
  <c r="B18"/>
  <c r="C18"/>
  <c r="B19"/>
  <c r="C19"/>
  <c r="B20"/>
  <c r="C20"/>
  <c r="B21"/>
  <c r="C21"/>
  <c r="B22"/>
  <c r="C22"/>
  <c r="B23"/>
  <c r="C23"/>
  <c r="B24"/>
  <c r="C24"/>
  <c r="B25"/>
  <c r="C25"/>
  <c r="B26"/>
  <c r="C26"/>
  <c r="B27"/>
  <c r="C27"/>
  <c r="B28"/>
  <c r="C28"/>
  <c r="B29"/>
  <c r="C29"/>
  <c r="B31"/>
  <c r="C31"/>
  <c r="C17" i="7" s="1"/>
  <c r="B32" i="15"/>
  <c r="C32"/>
  <c r="B33"/>
  <c r="C33"/>
  <c r="B34"/>
  <c r="C34"/>
  <c r="B35"/>
  <c r="C35"/>
  <c r="B36"/>
  <c r="C36"/>
  <c r="B37"/>
  <c r="C37"/>
  <c r="B38"/>
  <c r="C38"/>
  <c r="B39"/>
  <c r="C39"/>
  <c r="B40"/>
  <c r="C40"/>
  <c r="B41"/>
  <c r="C41"/>
  <c r="B42"/>
  <c r="C42"/>
  <c r="C4"/>
  <c r="B4"/>
  <c r="C9" i="7" l="1"/>
  <c r="C24"/>
  <c r="C31"/>
  <c r="C34"/>
  <c r="D24"/>
  <c r="D34"/>
  <c r="D31"/>
  <c r="C20"/>
  <c r="C42" s="1"/>
  <c r="C43" s="1"/>
  <c r="C46" i="15"/>
  <c r="D46"/>
  <c r="D20" i="7"/>
  <c r="D42" s="1"/>
  <c r="D43" s="1"/>
  <c r="D47" i="15"/>
  <c r="E47"/>
  <c r="E20" i="7"/>
  <c r="M33" i="15"/>
  <c r="E46"/>
  <c r="C49"/>
  <c r="C50" s="1"/>
  <c r="D18" i="7"/>
  <c r="D49" i="15"/>
  <c r="D50" s="1"/>
  <c r="F31"/>
  <c r="E17" i="7"/>
  <c r="E49" i="15"/>
  <c r="E50" s="1"/>
  <c r="E26" i="7" l="1"/>
  <c r="E30" s="1"/>
  <c r="E42"/>
  <c r="E43" s="1"/>
  <c r="D21"/>
  <c r="D26"/>
  <c r="E34"/>
  <c r="E31"/>
  <c r="C21"/>
  <c r="C26"/>
  <c r="E18"/>
  <c r="E24"/>
  <c r="E21"/>
  <c r="F33" i="15"/>
  <c r="C5" i="16"/>
  <c r="F50" i="15"/>
  <c r="G50"/>
  <c r="H50"/>
  <c r="I50"/>
  <c r="J50"/>
  <c r="G31"/>
  <c r="F17" i="7"/>
  <c r="F42" i="15"/>
  <c r="F38"/>
  <c r="E27" i="7" l="1"/>
  <c r="C27"/>
  <c r="C30"/>
  <c r="D30"/>
  <c r="D27"/>
  <c r="F34"/>
  <c r="F31"/>
  <c r="F18"/>
  <c r="F24"/>
  <c r="F20"/>
  <c r="F42" s="1"/>
  <c r="F34" i="15"/>
  <c r="G17" i="7"/>
  <c r="H31" i="15"/>
  <c r="G38"/>
  <c r="G42"/>
  <c r="G33"/>
  <c r="G20" i="7" s="1"/>
  <c r="F43" l="1"/>
  <c r="F46" s="1"/>
  <c r="F47" s="1"/>
  <c r="G42"/>
  <c r="F21"/>
  <c r="F26"/>
  <c r="G31"/>
  <c r="G34"/>
  <c r="G21"/>
  <c r="G18"/>
  <c r="I34" i="15"/>
  <c r="I47" s="1"/>
  <c r="G34"/>
  <c r="G47" s="1"/>
  <c r="H34"/>
  <c r="H47" s="1"/>
  <c r="H17" i="7"/>
  <c r="I31" i="15"/>
  <c r="H42"/>
  <c r="H38"/>
  <c r="H33"/>
  <c r="H20" i="7" s="1"/>
  <c r="I23" l="1"/>
  <c r="I48" i="15"/>
  <c r="G23" i="7"/>
  <c r="G48" i="15"/>
  <c r="H48"/>
  <c r="H23" i="7"/>
  <c r="H26" s="1"/>
  <c r="H27" s="1"/>
  <c r="G43"/>
  <c r="G46" s="1"/>
  <c r="G47" s="1"/>
  <c r="H42"/>
  <c r="F27"/>
  <c r="F30"/>
  <c r="H31"/>
  <c r="H34"/>
  <c r="H18"/>
  <c r="H21"/>
  <c r="J31" i="15"/>
  <c r="I17" i="7"/>
  <c r="I42" i="15"/>
  <c r="I38"/>
  <c r="I33"/>
  <c r="I20" i="7" s="1"/>
  <c r="I42" s="1"/>
  <c r="H24" l="1"/>
  <c r="G24"/>
  <c r="G26"/>
  <c r="I43"/>
  <c r="I46" s="1"/>
  <c r="I47" s="1"/>
  <c r="H43"/>
  <c r="H46" s="1"/>
  <c r="H47" s="1"/>
  <c r="H30"/>
  <c r="I21"/>
  <c r="I26"/>
  <c r="I34"/>
  <c r="I31"/>
  <c r="I18"/>
  <c r="I24"/>
  <c r="J17"/>
  <c r="J38" i="15"/>
  <c r="J42"/>
  <c r="J33"/>
  <c r="J20" i="7" s="1"/>
  <c r="J42" s="1"/>
  <c r="J34" i="15"/>
  <c r="J47" s="1"/>
  <c r="J48" l="1"/>
  <c r="J23" i="7"/>
  <c r="J26" s="1"/>
  <c r="G30"/>
  <c r="G27"/>
  <c r="J43"/>
  <c r="J46" s="1"/>
  <c r="J24"/>
  <c r="J34"/>
  <c r="J31"/>
  <c r="J21"/>
  <c r="I27"/>
  <c r="I30"/>
  <c r="J18"/>
  <c r="M17"/>
  <c r="M18" s="1"/>
  <c r="J47" l="1"/>
  <c r="C51"/>
  <c r="C52" s="1"/>
  <c r="C53" s="1"/>
  <c r="J27"/>
  <c r="J30"/>
  <c r="I7" l="1"/>
  <c r="I9" s="1"/>
  <c r="D60" s="1"/>
</calcChain>
</file>

<file path=xl/sharedStrings.xml><?xml version="1.0" encoding="utf-8"?>
<sst xmlns="http://schemas.openxmlformats.org/spreadsheetml/2006/main" count="20559" uniqueCount="7064">
  <si>
    <t>CH002032</t>
  </si>
  <si>
    <t>@:@Z6Y</t>
  </si>
  <si>
    <t>Zhejiang Weixing Industrial Development 'A'</t>
  </si>
  <si>
    <t>ZHEJIANG WEIXING INDL. DEV. 'A'</t>
  </si>
  <si>
    <t>CN:ZWI</t>
  </si>
  <si>
    <t>29118D</t>
  </si>
  <si>
    <t>B01KBH2</t>
  </si>
  <si>
    <t>CNE000001JH0</t>
  </si>
  <si>
    <t>CH002003</t>
  </si>
  <si>
    <t>@:@28R</t>
  </si>
  <si>
    <t>Zhejiang Yankon Group 'A'</t>
  </si>
  <si>
    <t>ZHEJIANG YANKON GROUP 'A'</t>
  </si>
  <si>
    <t>CN:ZSG</t>
  </si>
  <si>
    <t>CNE0000013L2</t>
  </si>
  <si>
    <t>CH600261</t>
  </si>
  <si>
    <t>@:@788</t>
  </si>
  <si>
    <t>Zhejiang Zhongcheng Packing Material 'A'</t>
  </si>
  <si>
    <t>ZHEJIANG ZHONGCHENG PCKG.MRA.'A'</t>
  </si>
  <si>
    <t>CN:ZPM</t>
  </si>
  <si>
    <t>72861P</t>
  </si>
  <si>
    <t>B45K712</t>
  </si>
  <si>
    <t>CNE100000XL4</t>
  </si>
  <si>
    <t>CH002522</t>
  </si>
  <si>
    <t>@:@OWK</t>
  </si>
  <si>
    <t>Zhejiang Zhongda Group 'A'</t>
  </si>
  <si>
    <t>ZHEJIANG ZHONGDA GP.'A'</t>
  </si>
  <si>
    <t>CN:ZHZ</t>
  </si>
  <si>
    <t>CNE000000KF4</t>
  </si>
  <si>
    <t>CH600704</t>
  </si>
  <si>
    <t>@:@845</t>
  </si>
  <si>
    <t>Zhengye International Holdings Company</t>
  </si>
  <si>
    <t>ZHENGYE INTL.HDG.CO.</t>
  </si>
  <si>
    <t>K:ZHEN</t>
  </si>
  <si>
    <t>75567N</t>
  </si>
  <si>
    <t>B60BDH2</t>
  </si>
  <si>
    <t>BMG989231086</t>
  </si>
  <si>
    <t>HK3363</t>
  </si>
  <si>
    <t>Zhengzhou Sino-Crystal Diamond 'A'</t>
  </si>
  <si>
    <t>ZHENGZHOU SINO-CRYSTAL DIAMOND 'A'</t>
  </si>
  <si>
    <t>CN:ZSD</t>
  </si>
  <si>
    <t>69073H</t>
  </si>
  <si>
    <t>B65RF57</t>
  </si>
  <si>
    <t>CNE100000MR4</t>
  </si>
  <si>
    <t>CH300064</t>
  </si>
  <si>
    <t>@:@F06</t>
  </si>
  <si>
    <t>Zhonghe 'A'</t>
  </si>
  <si>
    <t>ZHONGHE 'A'</t>
  </si>
  <si>
    <t>CN:ZGH</t>
  </si>
  <si>
    <t>41192J</t>
  </si>
  <si>
    <t>B1FW557</t>
  </si>
  <si>
    <t>CNE000001NS9</t>
  </si>
  <si>
    <t>CH002070</t>
  </si>
  <si>
    <t>@:@WGQ</t>
  </si>
  <si>
    <t>Zhonglu 'A'</t>
  </si>
  <si>
    <t>ZHONGLU 'A'</t>
  </si>
  <si>
    <t>CN:SFB</t>
  </si>
  <si>
    <t>CNE000000B75</t>
  </si>
  <si>
    <t>CH600818</t>
  </si>
  <si>
    <t>Zhonglu 'B'</t>
  </si>
  <si>
    <t>ZHONGLU 'B'</t>
  </si>
  <si>
    <t>CN:SAB</t>
  </si>
  <si>
    <t>CNE000000CZ9</t>
  </si>
  <si>
    <t>CH900915</t>
  </si>
  <si>
    <t>@:@FBY</t>
  </si>
  <si>
    <t>Zhongshan Vatti Gas Appliance Stock 'A'</t>
  </si>
  <si>
    <t>ZHONGSHAN VATTI GSA.STK. 'A'</t>
  </si>
  <si>
    <t>CN:ZVG</t>
  </si>
  <si>
    <t>29444T</t>
  </si>
  <si>
    <t>B02P7R8</t>
  </si>
  <si>
    <t>CNE000001KY3</t>
  </si>
  <si>
    <t>CH002035</t>
  </si>
  <si>
    <t>@:@LXJ</t>
  </si>
  <si>
    <t>Zhuhai Zhongfu Entreprise 'A'</t>
  </si>
  <si>
    <t>ZHUHAI ZHONGFU ENTRE.'A'</t>
  </si>
  <si>
    <t>CN:ZST</t>
  </si>
  <si>
    <t>3-Dec-1996</t>
  </si>
  <si>
    <t>CNE0000000C8</t>
  </si>
  <si>
    <t>CH000659</t>
  </si>
  <si>
    <t>@:@00Z</t>
  </si>
  <si>
    <t>ZTE Corporation</t>
  </si>
  <si>
    <t>ZTE CORP</t>
  </si>
  <si>
    <t>31599Q</t>
  </si>
  <si>
    <t>25-Aug-2005</t>
  </si>
  <si>
    <t>Start</t>
  </si>
  <si>
    <t>End</t>
  </si>
  <si>
    <t>Frequency</t>
  </si>
  <si>
    <t>M</t>
  </si>
  <si>
    <t>Code</t>
  </si>
  <si>
    <t>CURRENCY</t>
  </si>
  <si>
    <t>DS HISTORICAL BETA LOCAL INDEX</t>
  </si>
  <si>
    <t>897E(K:ROCK)</t>
  </si>
  <si>
    <t>BETA, MONTHLY,  5 YEARS</t>
  </si>
  <si>
    <t>458E(K:ROCK)</t>
  </si>
  <si>
    <t>897E(K:DGRS)</t>
  </si>
  <si>
    <t>458E(K:DGRS)</t>
  </si>
  <si>
    <t>897E(D:36L)</t>
  </si>
  <si>
    <t>458E(D:36L)</t>
  </si>
  <si>
    <t>897E(@TSIOF)</t>
  </si>
  <si>
    <t>458E(@TSIOF)</t>
  </si>
  <si>
    <t>897E(D:36LX)</t>
  </si>
  <si>
    <t>458E(D:36LX)</t>
  </si>
  <si>
    <t>#ERROR</t>
  </si>
  <si>
    <t>$$"ER", 2361, NO DATA AVAILABLE</t>
  </si>
  <si>
    <t>897E(K:ADDC)</t>
  </si>
  <si>
    <t>458E(K:ADDC)</t>
  </si>
  <si>
    <t>897E(CN:ZZG)</t>
  </si>
  <si>
    <t>458E(CN:ZZG)</t>
  </si>
  <si>
    <t>897E(K:KHIN)</t>
  </si>
  <si>
    <t>458E(K:KHIN)</t>
  </si>
  <si>
    <t>897E(D:KWN)</t>
  </si>
  <si>
    <t>458E(D:KWN)</t>
  </si>
  <si>
    <t>897E(K:ALCO)</t>
  </si>
  <si>
    <t>458E(K:ALCO)</t>
  </si>
  <si>
    <t>897E(D:AHI)</t>
  </si>
  <si>
    <t>458E(D:AHI)</t>
  </si>
  <si>
    <t>897E(@ALHHF)</t>
  </si>
  <si>
    <t>458E(@ALHHF)</t>
  </si>
  <si>
    <t>897E(K:AILL)</t>
  </si>
  <si>
    <t>458E(K:AILL)</t>
  </si>
  <si>
    <t>897E(D:LLL)</t>
  </si>
  <si>
    <t>458E(D:LLL)</t>
  </si>
  <si>
    <t>897E(K:ALLT)</t>
  </si>
  <si>
    <t>458E(K:ALLT)</t>
  </si>
  <si>
    <t>897E(D:A3H)</t>
  </si>
  <si>
    <t>458E(D:A3H)</t>
  </si>
  <si>
    <t>897E(K:VGRD)</t>
  </si>
  <si>
    <t>458E(K:VGRD)</t>
  </si>
  <si>
    <t>897E(D:UYZ)</t>
  </si>
  <si>
    <t>458E(D:UYZ)</t>
  </si>
  <si>
    <t>897E(@AMVGF)</t>
  </si>
  <si>
    <t>458E(@AMVGF)</t>
  </si>
  <si>
    <t>$$"ER", 0904, NO DATA AVAILABLE</t>
  </si>
  <si>
    <t>897E(CN:DLI)</t>
  </si>
  <si>
    <t>458E(CN:DLI)</t>
  </si>
  <si>
    <t>897E(CN:AHT)</t>
  </si>
  <si>
    <t>458E(CN:AHT)</t>
  </si>
  <si>
    <t>897E(D:AS7)</t>
  </si>
  <si>
    <t>458E(D:AS7)</t>
  </si>
  <si>
    <t>897E(@ANPDF)</t>
  </si>
  <si>
    <t>458E(@ANPDF)</t>
  </si>
  <si>
    <t>897E(D:AS7X)</t>
  </si>
  <si>
    <t>458E(D:AS7X)</t>
  </si>
  <si>
    <t>897E(K:ANIT)</t>
  </si>
  <si>
    <t>458E(K:ANIT)</t>
  </si>
  <si>
    <t>897E(D:WPA)</t>
  </si>
  <si>
    <t>458E(D:WPA)</t>
  </si>
  <si>
    <t>897E(K:RBIH)</t>
  </si>
  <si>
    <t>458E(K:RBIH)</t>
  </si>
  <si>
    <t>897E(D:ATV)</t>
  </si>
  <si>
    <t>458E(D:ATV)</t>
  </si>
  <si>
    <t>897E(K:ARTX)</t>
  </si>
  <si>
    <t>458E(K:ARTX)</t>
  </si>
  <si>
    <t>897E(D:OPV)</t>
  </si>
  <si>
    <t>458E(D:OPV)</t>
  </si>
  <si>
    <t>897E(K:ARTS)</t>
  </si>
  <si>
    <t>458E(K:ARTS)</t>
  </si>
  <si>
    <t>897E(K:KWC)</t>
  </si>
  <si>
    <t>458E(K:KWC)</t>
  </si>
  <si>
    <t>897E(D:WP5A)</t>
  </si>
  <si>
    <t>458E(D:WP5A)</t>
  </si>
  <si>
    <t>897E(K:AUPU)</t>
  </si>
  <si>
    <t>458E(K:AUPU)</t>
  </si>
  <si>
    <t>897E(D:ADQ)</t>
  </si>
  <si>
    <t>458E(D:ADQ)</t>
  </si>
  <si>
    <t>897E(K:CHHI)</t>
  </si>
  <si>
    <t>458E(K:CHHI)</t>
  </si>
  <si>
    <t>897E(D:CZI3)</t>
  </si>
  <si>
    <t>458E(D:CZI3)</t>
  </si>
  <si>
    <t>897E(K:BMIH)</t>
  </si>
  <si>
    <t>458E(K:BMIH)</t>
  </si>
  <si>
    <t>897E(K:BAUH)</t>
  </si>
  <si>
    <t>458E(K:BAUH)</t>
  </si>
  <si>
    <t>897E(D:DKW)</t>
  </si>
  <si>
    <t>458E(D:DKW)</t>
  </si>
  <si>
    <t>897E(@BHAUF)</t>
  </si>
  <si>
    <t>458E(@BHAUF)</t>
  </si>
  <si>
    <t>897E(D:DKWX)</t>
  </si>
  <si>
    <t>458E(D:DKWX)</t>
  </si>
  <si>
    <t>897E(D:6BK)</t>
  </si>
  <si>
    <t>458E(D:6BK)</t>
  </si>
  <si>
    <t>897E(D:6BKX)</t>
  </si>
  <si>
    <t>458E(D:6BKX)</t>
  </si>
  <si>
    <t>897E(K:BAWA)</t>
  </si>
  <si>
    <t>458E(K:BAWA)</t>
  </si>
  <si>
    <t>897E(CN:BLB)</t>
  </si>
  <si>
    <t>458E(CN:BLB)</t>
  </si>
  <si>
    <t>897E(D:BJEB)</t>
  </si>
  <si>
    <t>458E(D:BJEB)</t>
  </si>
  <si>
    <t>897E(D:BJBX)</t>
  </si>
  <si>
    <t>458E(D:BJBX)</t>
  </si>
  <si>
    <t>897E(K:BEEN)</t>
  </si>
  <si>
    <t>458E(K:BEEN)</t>
  </si>
  <si>
    <t>897E(@BJINF)</t>
  </si>
  <si>
    <t>458E(@BJINF)</t>
  </si>
  <si>
    <t>897E(D:PKP)</t>
  </si>
  <si>
    <t>458E(D:PKP)</t>
  </si>
  <si>
    <t>897E(K:PEAK)</t>
  </si>
  <si>
    <t>458E(K:PEAK)</t>
  </si>
  <si>
    <t>897E(CN:BOP)</t>
  </si>
  <si>
    <t>458E(CN:BOP)</t>
  </si>
  <si>
    <t>897E(D:PBM)</t>
  </si>
  <si>
    <t>458E(D:PBM)</t>
  </si>
  <si>
    <t>897E(K:PEKI)</t>
  </si>
  <si>
    <t>458E(K:PEKI)</t>
  </si>
  <si>
    <t>897E(K:BIHL)</t>
  </si>
  <si>
    <t>458E(K:BIHL)</t>
  </si>
  <si>
    <t>897E(D:EF9)</t>
  </si>
  <si>
    <t>458E(D:EF9)</t>
  </si>
  <si>
    <t>897E(@BELLF)</t>
  </si>
  <si>
    <t>458E(@BELLF)</t>
  </si>
  <si>
    <t>897E(D:EF9X)</t>
  </si>
  <si>
    <t>458E(D:EF9X)</t>
  </si>
  <si>
    <t>5) Quelles informations pertinentes pensez vous pouvoir extraire de la feuille de données brutes "Construct - Beta"</t>
  </si>
  <si>
    <r>
      <t xml:space="preserve">3) A l'aide de la fonction RECHERCHEH </t>
    </r>
    <r>
      <rPr>
        <i/>
        <sz val="10"/>
        <rFont val="Verdana"/>
        <family val="2"/>
      </rPr>
      <t>(HLOOKUP)</t>
    </r>
    <r>
      <rPr>
        <sz val="10"/>
        <rFont val="Verdana"/>
        <family val="2"/>
      </rPr>
      <t>, précisez ci dessous quelles données vous devriez utiliser pour votre analyse du secteur de la menuiserie</t>
    </r>
  </si>
  <si>
    <r>
      <t xml:space="preserve">2) A l'aide de la fonction RECHERCHEV </t>
    </r>
    <r>
      <rPr>
        <i/>
        <sz val="10"/>
        <rFont val="Verdana"/>
        <family val="2"/>
      </rPr>
      <t>(VLOOKUP)</t>
    </r>
    <r>
      <rPr>
        <sz val="10"/>
        <rFont val="Verdana"/>
        <family val="2"/>
      </rPr>
      <t>, précisez ci dessous quelles données vous devriez utiliser pour votre analyse du secteur de la menuiserie</t>
    </r>
  </si>
  <si>
    <t>Hypothèses de croissance</t>
  </si>
  <si>
    <t>La structure de dette est fixe dans le temps</t>
  </si>
  <si>
    <t>La structure de marge est fixe dans le temps</t>
  </si>
  <si>
    <t>The averages for key equity and enterprise value multiples are reported for firms in different market cap classes in the U.E.</t>
  </si>
  <si>
    <t>Exercice Partiel ASIF 2016</t>
  </si>
  <si>
    <t>Vous devez valoriser la société décrite dans l'onglet "Infos Société" par la méthode des DCF. Cette valorisation devra tenir compte des différents éléments économiques et techniques en votre possession.</t>
  </si>
  <si>
    <t>Du résultat obtenu et des détails cd tous les points et étapes de votre analyse, prime sera donnée aux elements explicités par rapport au résultat chiffré (autrement dit un travail partiel mais bien argumenté primera sur un résultat de valo "sorti du chapeau")</t>
  </si>
  <si>
    <t>D:PQUX</t>
  </si>
  <si>
    <t>53801T</t>
  </si>
  <si>
    <t>P-0108 MV- DY- PE- PI- RI- more</t>
  </si>
  <si>
    <t>B1HJVD6</t>
  </si>
  <si>
    <t>BMG6957A2098</t>
  </si>
  <si>
    <t>D900061</t>
  </si>
  <si>
    <t>@:@GVL</t>
  </si>
  <si>
    <t>Pegasus International Holdings</t>
  </si>
  <si>
    <t>PEGASUS INTL.HDG.</t>
  </si>
  <si>
    <t>K:PEGA</t>
  </si>
  <si>
    <t>BMG6977B1046</t>
  </si>
  <si>
    <t>HK676</t>
  </si>
  <si>
    <t>@:@JTU</t>
  </si>
  <si>
    <t>Pegasus International Holding (Berlin)</t>
  </si>
  <si>
    <t>PEGASUS INTL.HLDG. (BER)</t>
  </si>
  <si>
    <t>D:PH9</t>
  </si>
  <si>
    <t>28621W</t>
  </si>
  <si>
    <t>21-May-2004</t>
  </si>
  <si>
    <t>P-0504 MV- DY- PI- RI-0504 PH-0504 more</t>
  </si>
  <si>
    <t>B1HKFB5</t>
  </si>
  <si>
    <t>D157013</t>
  </si>
  <si>
    <t>Perception Digital Holdings</t>
  </si>
  <si>
    <t>PERCEPTION DIGITAL HDG.</t>
  </si>
  <si>
    <t>K:PCTD</t>
  </si>
  <si>
    <t>68500J</t>
  </si>
  <si>
    <t>16-Dec-2009</t>
  </si>
  <si>
    <t>B4YCSH2</t>
  </si>
  <si>
    <t>KYG700691028</t>
  </si>
  <si>
    <t>HK1822</t>
  </si>
  <si>
    <t>Perfect World</t>
  </si>
  <si>
    <t>PERFECT WORLD</t>
  </si>
  <si>
    <t>51281N</t>
  </si>
  <si>
    <t>Perfectech International Holdings</t>
  </si>
  <si>
    <t>PERFECTECH INTL.HDG.</t>
  </si>
  <si>
    <t>K:PFIH</t>
  </si>
  <si>
    <t>BMG7004C1073</t>
  </si>
  <si>
    <t>HK765</t>
  </si>
  <si>
    <t>@:@GVN</t>
  </si>
  <si>
    <t>Perfectech International Holdings (Frankfurt)</t>
  </si>
  <si>
    <t>PERFECTECH INTL.HDG. (FRA)</t>
  </si>
  <si>
    <t>D:PDR</t>
  </si>
  <si>
    <t>26-May-2000</t>
  </si>
  <si>
    <t>P-0500 MV- DY- PE- PI- RI-0500 more</t>
  </si>
  <si>
    <t>D935106</t>
  </si>
  <si>
    <t>Phenix Optical 'A'</t>
  </si>
  <si>
    <t>PHENIX OPTICAL 'A'</t>
  </si>
  <si>
    <t>CN:POP</t>
  </si>
  <si>
    <t>CNE000000QJ3</t>
  </si>
  <si>
    <t>CH600071</t>
  </si>
  <si>
    <t>@:@189</t>
  </si>
  <si>
    <t>Playmates Holdings (Frankfurt)</t>
  </si>
  <si>
    <t>PLAYMATES HDG. (FRA)</t>
  </si>
  <si>
    <t>D:PLJ1</t>
  </si>
  <si>
    <t>BMG7130P2040</t>
  </si>
  <si>
    <t>DA0NBW7</t>
  </si>
  <si>
    <t>@:@PHG</t>
  </si>
  <si>
    <t>Playmates Holdings (Non-NASDAQ OTC)</t>
  </si>
  <si>
    <t>PLAYMATES HDG. (OTC)</t>
  </si>
  <si>
    <t>@PYHOF</t>
  </si>
  <si>
    <t>26046K</t>
  </si>
  <si>
    <t>P-0702 MV- DY- PE- PI- RI-0702 more</t>
  </si>
  <si>
    <t>B02V464</t>
  </si>
  <si>
    <t>UG7130P20</t>
  </si>
  <si>
    <t>Playmates Holdings (XETRA)</t>
  </si>
  <si>
    <t>PLAYMATES HDG. (XET)</t>
  </si>
  <si>
    <t>D:P@@X</t>
  </si>
  <si>
    <t>29245N</t>
  </si>
  <si>
    <t>5-Dec-2003</t>
  </si>
  <si>
    <t>Playmates Holdings (Detached)</t>
  </si>
  <si>
    <t>PLAYMATES HDG.(DETACHED)</t>
  </si>
  <si>
    <t>K:PLHD</t>
  </si>
  <si>
    <t>51555Q</t>
  </si>
  <si>
    <t>Playmates Holdings</t>
  </si>
  <si>
    <t>PLAYMATES HOLDINGS</t>
  </si>
  <si>
    <t>K:PLTO</t>
  </si>
  <si>
    <t>HK635</t>
  </si>
  <si>
    <t>Playmates Toys</t>
  </si>
  <si>
    <t>PLAYMATES TOYS</t>
  </si>
  <si>
    <t>K:PLAY</t>
  </si>
  <si>
    <t>51495H</t>
  </si>
  <si>
    <t>1-Feb-2008</t>
  </si>
  <si>
    <t>B2NDF82</t>
  </si>
  <si>
    <t>BMG7147S1008</t>
  </si>
  <si>
    <t>HK869</t>
  </si>
  <si>
    <t>Playmates Toys (Frankfurt)</t>
  </si>
  <si>
    <t>PLAYMATES TOYS (FRA)</t>
  </si>
  <si>
    <t>D:45P</t>
  </si>
  <si>
    <t>51604N</t>
  </si>
  <si>
    <t>P-0208 MV- DY- PI- RI-0208 PH-0208 more</t>
  </si>
  <si>
    <t>B2PFBB1</t>
  </si>
  <si>
    <t>DA0NA53</t>
  </si>
  <si>
    <t>Playmates Toys (Non-NASDAQ OTC)</t>
  </si>
  <si>
    <t>PLAYMATES TOYS (OTC)</t>
  </si>
  <si>
    <t>@PMTYF</t>
  </si>
  <si>
    <t>51652P</t>
  </si>
  <si>
    <t>P-0308 MV- DY- PI- RI-0308 UP- more</t>
  </si>
  <si>
    <t>B2PRPM6</t>
  </si>
  <si>
    <t>UG7147S10</t>
  </si>
  <si>
    <t>Playmates Toys (XETRA)</t>
  </si>
  <si>
    <t>PLAYMATES TOYS (XET)</t>
  </si>
  <si>
    <t>D:45PX</t>
  </si>
  <si>
    <t>51642W</t>
  </si>
  <si>
    <t>PNG Resources Holdings</t>
  </si>
  <si>
    <t>PNG RESOURCES HOLDINGS</t>
  </si>
  <si>
    <t>K:LERO</t>
  </si>
  <si>
    <t>26471P</t>
  </si>
  <si>
    <t>KYG7146L1068</t>
  </si>
  <si>
    <t>HK221</t>
  </si>
  <si>
    <t>@:@35J</t>
  </si>
  <si>
    <t>Qingdao Aucma 'A'</t>
  </si>
  <si>
    <t>QINGDAO AUCMA 'A'</t>
  </si>
  <si>
    <t>CN:QAC</t>
  </si>
  <si>
    <t>13253W</t>
  </si>
  <si>
    <t>29-Dec-2000</t>
  </si>
  <si>
    <t>CNE0000016C4</t>
  </si>
  <si>
    <t>CH600336</t>
  </si>
  <si>
    <t>@:@947</t>
  </si>
  <si>
    <t>Qingdao Haier 'A'</t>
  </si>
  <si>
    <t>QINGDAO HAIER 'A'</t>
  </si>
  <si>
    <t>CN:QHR</t>
  </si>
  <si>
    <t>CNE000000CG9</t>
  </si>
  <si>
    <t>CH600690</t>
  </si>
  <si>
    <t>@:@ENO</t>
  </si>
  <si>
    <t>Rainbow Brothers (Berlin) Holdings</t>
  </si>
  <si>
    <t>RAINBOW BROTHERS (BER) HDG.</t>
  </si>
  <si>
    <t>D:3RA</t>
  </si>
  <si>
    <t>51323F</t>
  </si>
  <si>
    <t>P-1107 MV- DY- PI- RI-1107 PH-1107 more</t>
  </si>
  <si>
    <t>B29GGD7</t>
  </si>
  <si>
    <t>KYG7348C1024</t>
  </si>
  <si>
    <t>DA0M71U</t>
  </si>
  <si>
    <t>Rainbow Brothers Holdings</t>
  </si>
  <si>
    <t>RAINBOW BROTHERS HDG.</t>
  </si>
  <si>
    <t>K:RAIN</t>
  </si>
  <si>
    <t>51265P</t>
  </si>
  <si>
    <t>B292HC1</t>
  </si>
  <si>
    <t>HK33</t>
  </si>
  <si>
    <t>Raymond Industrial</t>
  </si>
  <si>
    <t>RAYMOND INDUSTRIAL</t>
  </si>
  <si>
    <t>K:RAYM</t>
  </si>
  <si>
    <t>HK0229001182</t>
  </si>
  <si>
    <t>HK229</t>
  </si>
  <si>
    <t>@:@RAY</t>
  </si>
  <si>
    <t>Raymond Industrial (Berlin)</t>
  </si>
  <si>
    <t>RAYMOND INDUSTRIAL (BER)</t>
  </si>
  <si>
    <t>D:RAJ</t>
  </si>
  <si>
    <t>28643U</t>
  </si>
  <si>
    <t>B1HHSJ5</t>
  </si>
  <si>
    <t>D869834</t>
  </si>
  <si>
    <t>Renren Inc</t>
  </si>
  <si>
    <t>RENREN INC</t>
  </si>
  <si>
    <t>77157M</t>
  </si>
  <si>
    <t>20-May-2011</t>
  </si>
  <si>
    <t>Rising Development Holdings</t>
  </si>
  <si>
    <t>RISING DEVELOPMENT HDG.</t>
  </si>
  <si>
    <t>K:RDH</t>
  </si>
  <si>
    <t>BMG7575T1412</t>
  </si>
  <si>
    <t>HK1004</t>
  </si>
  <si>
    <t>@:@5RS</t>
  </si>
  <si>
    <t>Royale Furniture Holdings (Non-NASDAQ OTC)</t>
  </si>
  <si>
    <t>ROYALE FRTR.HDG. (OTC)</t>
  </si>
  <si>
    <t>@RYLHF</t>
  </si>
  <si>
    <t>27472H</t>
  </si>
  <si>
    <t>B02V7K9</t>
  </si>
  <si>
    <t>KYG7691E1017</t>
  </si>
  <si>
    <t>UG7691E10</t>
  </si>
  <si>
    <t>@:@6HL</t>
  </si>
  <si>
    <t>Royale Furniture Holdings</t>
  </si>
  <si>
    <t>ROYALE FURNITURE HDG.</t>
  </si>
  <si>
    <t>K:CHIT</t>
  </si>
  <si>
    <t>25508Q</t>
  </si>
  <si>
    <t>15-May-2002</t>
  </si>
  <si>
    <t>HK1198</t>
  </si>
  <si>
    <t>Samson Holding</t>
  </si>
  <si>
    <t>SAMSON HOLDING</t>
  </si>
  <si>
    <t>K:SAMH</t>
  </si>
  <si>
    <t>32313E</t>
  </si>
  <si>
    <t>B0LMBV2</t>
  </si>
  <si>
    <t>KYG7783W1006</t>
  </si>
  <si>
    <t>HK531</t>
  </si>
  <si>
    <t>@:@U5A</t>
  </si>
  <si>
    <t>Samson Holding (Frankfurt)</t>
  </si>
  <si>
    <t>SAMSON HOLDING (FRA)</t>
  </si>
  <si>
    <t>D:S9K</t>
  </si>
  <si>
    <t>32643P</t>
  </si>
  <si>
    <t>458E(D:FRZ)</t>
  </si>
  <si>
    <t>897E(CN:ETI)</t>
  </si>
  <si>
    <t>458E(CN:ETI)</t>
  </si>
  <si>
    <t>897E(K:ELEG)</t>
  </si>
  <si>
    <t>458E(K:ELEG)</t>
  </si>
  <si>
    <t>897E(D:ELQ)</t>
  </si>
  <si>
    <t>458E(D:ELQ)</t>
  </si>
  <si>
    <t>897E(K:EMBR)</t>
  </si>
  <si>
    <t>458E(K:EMBR)</t>
  </si>
  <si>
    <t>897E(D:E3S)</t>
  </si>
  <si>
    <t>458E(D:E3S)</t>
  </si>
  <si>
    <t>897E(K:JLEY)</t>
  </si>
  <si>
    <t>458E(K:JLEY)</t>
  </si>
  <si>
    <t>897E(K:WALL)</t>
  </si>
  <si>
    <t>458E(K:WALL)</t>
  </si>
  <si>
    <t>897E(D:GWCA)</t>
  </si>
  <si>
    <t>458E(D:GWCA)</t>
  </si>
  <si>
    <t>897E(@EPIHF)</t>
  </si>
  <si>
    <t>458E(@EPIHF)</t>
  </si>
  <si>
    <t>897E(CN:EEC)</t>
  </si>
  <si>
    <t>458E(CN:EEC)</t>
  </si>
  <si>
    <t>897E(K:EIH)</t>
  </si>
  <si>
    <t>458E(K:EIH)</t>
  </si>
  <si>
    <t>897E(K:GMES)</t>
  </si>
  <si>
    <t>458E(K:GMES)</t>
  </si>
  <si>
    <t>897E(D:GM5D)</t>
  </si>
  <si>
    <t>458E(D:GM5D)</t>
  </si>
  <si>
    <t>897E(D:GM5X)</t>
  </si>
  <si>
    <t>458E(D:GM5X)</t>
  </si>
  <si>
    <t>897E(CN:FEY)</t>
  </si>
  <si>
    <t>458E(CN:FEY)</t>
  </si>
  <si>
    <t>897E(CN:FEI)</t>
  </si>
  <si>
    <t>458E(CN:FEI)</t>
  </si>
  <si>
    <t>897E(K:FLYK)</t>
  </si>
  <si>
    <t>458E(K:FLYK)</t>
  </si>
  <si>
    <t>897E(D:FWE)</t>
  </si>
  <si>
    <t>458E(D:FWE)</t>
  </si>
  <si>
    <t>897E(K:FOOK)</t>
  </si>
  <si>
    <t>458E(K:FOOK)</t>
  </si>
  <si>
    <t>897E(K:FGG)</t>
  </si>
  <si>
    <t>458E(K:FGG)</t>
  </si>
  <si>
    <t>897E(CN:FEL)</t>
  </si>
  <si>
    <t>458E(CN:FEL)</t>
  </si>
  <si>
    <t>897E(CN:FEB)</t>
  </si>
  <si>
    <t>458E(CN:FEB)</t>
  </si>
  <si>
    <t>897E(CN:FHP)</t>
  </si>
  <si>
    <t>458E(CN:FHP)</t>
  </si>
  <si>
    <t>897E(CN:FSO)</t>
  </si>
  <si>
    <t>458E(CN:FSO)</t>
  </si>
  <si>
    <t>897E(K:FSET)</t>
  </si>
  <si>
    <t>458E(K:FSET)</t>
  </si>
  <si>
    <t>897E(D:FOV)</t>
  </si>
  <si>
    <t>458E(D:FOV)</t>
  </si>
  <si>
    <t>897E(D:FOVX)</t>
  </si>
  <si>
    <t>458E(D:FOVX)</t>
  </si>
  <si>
    <t>897E(CN:FFT)</t>
  </si>
  <si>
    <t>458E(CN:FFT)</t>
  </si>
  <si>
    <t>897E(CN:FGU)</t>
  </si>
  <si>
    <t>458E(CN:FGU)</t>
  </si>
  <si>
    <t>897E(CN:FNT)</t>
  </si>
  <si>
    <t>458E(CN:FNT)</t>
  </si>
  <si>
    <t>897E(CN:FZP)</t>
  </si>
  <si>
    <t>458E(CN:FZP)</t>
  </si>
  <si>
    <t>897E(CN:FIJ)</t>
  </si>
  <si>
    <t>458E(CN:FIJ)</t>
  </si>
  <si>
    <t>897E(D:FUK)</t>
  </si>
  <si>
    <t>458E(D:FUK)</t>
  </si>
  <si>
    <t>897E(K:FUIN)</t>
  </si>
  <si>
    <t>458E(K:FUIN)</t>
  </si>
  <si>
    <t>897E(CN:GMH)</t>
  </si>
  <si>
    <t>458E(CN:GMH)</t>
  </si>
  <si>
    <t>897E(K:WSIN)</t>
  </si>
  <si>
    <t>458E(K:WSIN)</t>
  </si>
  <si>
    <t>897E(D:WSJN)</t>
  </si>
  <si>
    <t>458E(D:WSJN)</t>
  </si>
  <si>
    <t>897E(K:GGRE)</t>
  </si>
  <si>
    <t>458E(K:GGRE)</t>
  </si>
  <si>
    <t>897E(D:GG5)</t>
  </si>
  <si>
    <t>458E(D:GG5)</t>
  </si>
  <si>
    <t>897E(D:GG5X)</t>
  </si>
  <si>
    <t>458E(D:GG5X)</t>
  </si>
  <si>
    <t>897E(D:GLHX)</t>
  </si>
  <si>
    <t>458E(D:GLHX)</t>
  </si>
  <si>
    <t>897E(K:LION)</t>
  </si>
  <si>
    <t>458E(K:LION)</t>
  </si>
  <si>
    <t>897E(D:GLH)</t>
  </si>
  <si>
    <t>458E(D:GLH)</t>
  </si>
  <si>
    <t>897E(CN:GLL)</t>
  </si>
  <si>
    <t>458E(CN:GLL)</t>
  </si>
  <si>
    <t>897E(D:GGI)</t>
  </si>
  <si>
    <t>458E(D:GGI)</t>
  </si>
  <si>
    <t>897E(K:GAYG)</t>
  </si>
  <si>
    <t>458E(K:GAYG)</t>
  </si>
  <si>
    <t>897E(D:THG)</t>
  </si>
  <si>
    <t>458E(D:THG)</t>
  </si>
  <si>
    <t>897E(CN:GWG)</t>
  </si>
  <si>
    <t>458E(CN:GWG)</t>
  </si>
  <si>
    <t>897E(D:8GA)</t>
  </si>
  <si>
    <t>458E(D:8GA)</t>
  </si>
  <si>
    <t>897E(D:8GAX)</t>
  </si>
  <si>
    <t>458E(D:8GAX)</t>
  </si>
  <si>
    <t>897E(K:GVAP)</t>
  </si>
  <si>
    <t>458E(K:GVAP)</t>
  </si>
  <si>
    <t>897E(CN:ZGR)</t>
  </si>
  <si>
    <t>458E(CN:ZGR)</t>
  </si>
  <si>
    <t>897E(K:GRSE)</t>
  </si>
  <si>
    <t>458E(K:GRSE)</t>
  </si>
  <si>
    <t>897E(D:GPS)</t>
  </si>
  <si>
    <t>458E(D:GPS)</t>
  </si>
  <si>
    <t>897E(CN:ZGU)</t>
  </si>
  <si>
    <t>458E(CN:ZGU)</t>
  </si>
  <si>
    <t>897E(CN:GAA)</t>
  </si>
  <si>
    <t>458E(CN:GAA)</t>
  </si>
  <si>
    <t>897E(CN:GUB)</t>
  </si>
  <si>
    <t>458E(CN:GUB)</t>
  </si>
  <si>
    <t>897E(CN:GEE)</t>
  </si>
  <si>
    <t>458E(CN:GEE)</t>
  </si>
  <si>
    <t>897E(CN:HWT)</t>
  </si>
  <si>
    <t>458E(CN:HWT)</t>
  </si>
  <si>
    <t>897E(CN:GDR)</t>
  </si>
  <si>
    <t>458E(CN:GDR)</t>
  </si>
  <si>
    <t>897E(K:GNTN)</t>
  </si>
  <si>
    <t>458E(K:GNTN)</t>
  </si>
  <si>
    <t>897E(D:GUY)</t>
  </si>
  <si>
    <t>458E(D:GUY)</t>
  </si>
  <si>
    <t>897E(CN:VWN)</t>
  </si>
  <si>
    <t>458E(CN:VWN)</t>
  </si>
  <si>
    <t>897E(CN:GYT)</t>
  </si>
  <si>
    <t>458E(CN:GYT)</t>
  </si>
  <si>
    <t>897E(K:GUAG)</t>
  </si>
  <si>
    <t>458E(K:GUAG)</t>
  </si>
  <si>
    <t>897E(D:GUJB)</t>
  </si>
  <si>
    <t>458E(D:GUJB)</t>
  </si>
  <si>
    <t>897E(D:GUJX)</t>
  </si>
  <si>
    <t>458E(D:GUJX)</t>
  </si>
  <si>
    <t>897E(CN:GNI)</t>
  </si>
  <si>
    <t>458E(CN:GNI)</t>
  </si>
  <si>
    <t>897E(CN:GEC)</t>
  </si>
  <si>
    <t>458E(CN:GEC)</t>
  </si>
  <si>
    <t>897E(K:WIL)</t>
  </si>
  <si>
    <t>458E(K:WIL)</t>
  </si>
  <si>
    <t>897E(D:HC7B)</t>
  </si>
  <si>
    <t>458E(D:HC7B)</t>
  </si>
  <si>
    <t>897E(@HRELF)</t>
  </si>
  <si>
    <t>458E(@HRELF)</t>
  </si>
  <si>
    <t>897E(D:HC7X)</t>
  </si>
  <si>
    <t>458E(D:HC7X)</t>
  </si>
  <si>
    <t>897E(CN:LMK)</t>
  </si>
  <si>
    <t>458E(CN:LMK)</t>
  </si>
  <si>
    <t>897E(@HGTNF)</t>
  </si>
  <si>
    <t>458E(@HGTNF)</t>
  </si>
  <si>
    <t>897E(K:SMTE)</t>
  </si>
  <si>
    <t>458E(K:SMTE)</t>
  </si>
  <si>
    <t>897E(D:HGT1)</t>
  </si>
  <si>
    <t>458E(D:HGT1)</t>
  </si>
  <si>
    <t>897E(CN:HGS)</t>
  </si>
  <si>
    <t>458E(CN:HGS)</t>
  </si>
  <si>
    <t>897E(CN:HRA)</t>
  </si>
  <si>
    <t>458E(CN:HRA)</t>
  </si>
  <si>
    <t>897E(K:WINB)</t>
  </si>
  <si>
    <t>458E(K:WINB)</t>
  </si>
  <si>
    <t>897E(D:WQF)</t>
  </si>
  <si>
    <t>458E(D:WQF)</t>
  </si>
  <si>
    <t>897E(CN:HMC)</t>
  </si>
  <si>
    <t>458E(CN:HMC)</t>
  </si>
  <si>
    <t>897E(CN:HFM)</t>
  </si>
  <si>
    <t>458E(CN:HFM)</t>
  </si>
  <si>
    <t>897E(CN:HIF)</t>
  </si>
  <si>
    <t>458E(CN:HIF)</t>
  </si>
  <si>
    <t>897E(CN:HNR)</t>
  </si>
  <si>
    <t>458E(CN:HNR)</t>
  </si>
  <si>
    <t>897E(CN:HYE)</t>
  </si>
  <si>
    <t>458E(CN:HYE)</t>
  </si>
  <si>
    <t>897E(@HEGIF)</t>
  </si>
  <si>
    <t>458E(@HEGIF)</t>
  </si>
  <si>
    <t>897E(K:HENG)</t>
  </si>
  <si>
    <t>458E(K:HENG)</t>
  </si>
  <si>
    <t>897E(D:HGNC)</t>
  </si>
  <si>
    <t>458E(D:HGNC)</t>
  </si>
  <si>
    <t>897E(D:HGCX)</t>
  </si>
  <si>
    <t>458E(D:HGCX)</t>
  </si>
  <si>
    <t>897E(K:HERD)</t>
  </si>
  <si>
    <t>458E(K:HERD)</t>
  </si>
  <si>
    <t>897E(D:HH3)</t>
  </si>
  <si>
    <t>458E(D:HH3)</t>
  </si>
  <si>
    <t>897E(K:HFIN)</t>
  </si>
  <si>
    <t>458E(K:HFIN)</t>
  </si>
  <si>
    <t>897E(D:HFA)</t>
  </si>
  <si>
    <t>458E(D:HFA)</t>
  </si>
  <si>
    <t>897E(K:HING)</t>
  </si>
  <si>
    <t>458E(K:HING)</t>
  </si>
  <si>
    <t>897E(CN:QHH)</t>
  </si>
  <si>
    <t>458E(CN:QHH)</t>
  </si>
  <si>
    <t>897E(D:GKE)</t>
  </si>
  <si>
    <t>458E(D:GKE)</t>
  </si>
  <si>
    <t>897E(@HISEF)</t>
  </si>
  <si>
    <t>458E(@HISEF)</t>
  </si>
  <si>
    <t>897E(D:GKEX)</t>
  </si>
  <si>
    <t>458E(D:GKEX)</t>
  </si>
  <si>
    <t>897E(CN:GKE)</t>
  </si>
  <si>
    <t>458E(CN:GKE)</t>
  </si>
  <si>
    <t>897E(K:KELO)</t>
  </si>
  <si>
    <t>458E(K:KELO)</t>
  </si>
  <si>
    <t>897E(F:MLHK)</t>
  </si>
  <si>
    <t>458E(F:MLHK)</t>
  </si>
  <si>
    <t>897E(CN:HLS)</t>
  </si>
  <si>
    <t>458E(CN:HLS)</t>
  </si>
  <si>
    <t>Shanghai Metersbonwe Fashion and Accessories 'A'</t>
  </si>
  <si>
    <t>SHANGHAI MBWE.FASH.&amp; ACCS.'A'</t>
  </si>
  <si>
    <t>CN:SMF</t>
  </si>
  <si>
    <t>53754K</t>
  </si>
  <si>
    <t>28-Aug-2008</t>
  </si>
  <si>
    <t>B3CFCY1</t>
  </si>
  <si>
    <t>CNE100000CQ7</t>
  </si>
  <si>
    <t>CH002269</t>
  </si>
  <si>
    <t>@:@1YU</t>
  </si>
  <si>
    <t>Shanghai Shenhua</t>
  </si>
  <si>
    <t>SHANGHAI SHENHUA</t>
  </si>
  <si>
    <t>CN:SSU</t>
  </si>
  <si>
    <t>Shanghai Xing</t>
  </si>
  <si>
    <t>SHANGHAI XING</t>
  </si>
  <si>
    <t>CN:SXG</t>
  </si>
  <si>
    <t>Shanghai Yanzhong</t>
  </si>
  <si>
    <t>SHANGHAI YANZHONG</t>
  </si>
  <si>
    <t>CN:SYN</t>
  </si>
  <si>
    <t>Shantou Wanshun Package Material 'A'</t>
  </si>
  <si>
    <t>SHANTOU WANSHUN PACKAGE MATERIAL 'A'</t>
  </si>
  <si>
    <t>CN:SWW</t>
  </si>
  <si>
    <t>68907T</t>
  </si>
  <si>
    <t>26-Feb-2010</t>
  </si>
  <si>
    <t>B3PSZ71</t>
  </si>
  <si>
    <t>CNE100000LT2</t>
  </si>
  <si>
    <t>CH300057</t>
  </si>
  <si>
    <t>@:@B0</t>
  </si>
  <si>
    <t>Shandong Jining Ruyi Woolen Textile 'A'</t>
  </si>
  <si>
    <t>SHDG.JINING RUYI WTX.'A'</t>
  </si>
  <si>
    <t>CN:SJR</t>
  </si>
  <si>
    <t>51324H</t>
  </si>
  <si>
    <t>7-Dec-2007</t>
  </si>
  <si>
    <t>B29GN69</t>
  </si>
  <si>
    <t>CNE1000008G0</t>
  </si>
  <si>
    <t>CH002193</t>
  </si>
  <si>
    <t>@:@62F</t>
  </si>
  <si>
    <t>Shenzhen Beauty Star 'A'</t>
  </si>
  <si>
    <t>SHENZHEN BEAUTY STAR 'A'</t>
  </si>
  <si>
    <t>CN:SBS</t>
  </si>
  <si>
    <t>53427P</t>
  </si>
  <si>
    <t>B2RHJ55</t>
  </si>
  <si>
    <t>CNE100000BR7</t>
  </si>
  <si>
    <t>CH002243</t>
  </si>
  <si>
    <t>@:@0WP</t>
  </si>
  <si>
    <t>Shenzhen Comix Stationery 'A'</t>
  </si>
  <si>
    <t>SHENZHEN COMIX STNERY. 'A'</t>
  </si>
  <si>
    <t>CN:SCS</t>
  </si>
  <si>
    <t>68040F</t>
  </si>
  <si>
    <t>B4S5HY7</t>
  </si>
  <si>
    <t>CNE100000G94</t>
  </si>
  <si>
    <t>CH002301</t>
  </si>
  <si>
    <t>@:@71X</t>
  </si>
  <si>
    <t>Shenzhen Coship Electronics 'A'</t>
  </si>
  <si>
    <t>SHENZHEN COSHIP ELTN.'A'</t>
  </si>
  <si>
    <t>CN:SZC</t>
  </si>
  <si>
    <t>36120D</t>
  </si>
  <si>
    <t>B1685K9</t>
  </si>
  <si>
    <t>CNE000001N21</t>
  </si>
  <si>
    <t>CH002052</t>
  </si>
  <si>
    <t>@:@ZHF</t>
  </si>
  <si>
    <t>Shenzhen Fuanna Bedding and Furnishing 'A'</t>
  </si>
  <si>
    <t>SHENZHEN FUANNA BEDDING AND FURNISHING 'A'</t>
  </si>
  <si>
    <t>CN:SBF</t>
  </si>
  <si>
    <t>68526Q</t>
  </si>
  <si>
    <t>30-Dec-2009</t>
  </si>
  <si>
    <t>B54DYJ6</t>
  </si>
  <si>
    <t>CNE100000JP4</t>
  </si>
  <si>
    <t>CH002327</t>
  </si>
  <si>
    <t>@:@8N</t>
  </si>
  <si>
    <t>Shenzhen Mingwah Aohan High Technology</t>
  </si>
  <si>
    <t>SHENZHEN MINGWAH AOHAN HIGH TECHNOLOGY</t>
  </si>
  <si>
    <t>36277F</t>
  </si>
  <si>
    <t>Shenzhen MTC 'A'</t>
  </si>
  <si>
    <t>SHENZHEN MTC 'A'</t>
  </si>
  <si>
    <t>CN:MTC</t>
  </si>
  <si>
    <t>69455M</t>
  </si>
  <si>
    <t>B511TV0</t>
  </si>
  <si>
    <t>CNE100000Q50</t>
  </si>
  <si>
    <t>CH002429</t>
  </si>
  <si>
    <t>@:@J74</t>
  </si>
  <si>
    <t>Shenzhen MYS Environmental Protection and Technology 'A'</t>
  </si>
  <si>
    <t>SHENZHEN MYS ENV.PROTC. &amp; TECH.'A'</t>
  </si>
  <si>
    <t>CN:MYS</t>
  </si>
  <si>
    <t>68112M</t>
  </si>
  <si>
    <t>B54Z8X4</t>
  </si>
  <si>
    <t>CNE100000H85</t>
  </si>
  <si>
    <t>CH002303</t>
  </si>
  <si>
    <t>@:@783</t>
  </si>
  <si>
    <t>Shenzhen Textile (Holdings) 'A'</t>
  </si>
  <si>
    <t>SHENZHEN TEX.(HDG.) 'A'</t>
  </si>
  <si>
    <t>CN:SZT</t>
  </si>
  <si>
    <t>15-Aug-1994</t>
  </si>
  <si>
    <t>CNE000000H61</t>
  </si>
  <si>
    <t>CH000045</t>
  </si>
  <si>
    <t>Shenzhen Textile (Holdings) 'B'</t>
  </si>
  <si>
    <t>SHENZHEN TEX.(HDG.) 'B'</t>
  </si>
  <si>
    <t>CN:STX</t>
  </si>
  <si>
    <t>CNE000000HC7</t>
  </si>
  <si>
    <t>CH200045</t>
  </si>
  <si>
    <t>@:@ZTX</t>
  </si>
  <si>
    <t>Shenzhen Zhongqing Baowang Network Technology 'A'</t>
  </si>
  <si>
    <t>SHENZHEN ZHONGQING BAOWANG NET.TECH.'A'</t>
  </si>
  <si>
    <t>CN:SZQ</t>
  </si>
  <si>
    <t>68812H</t>
  </si>
  <si>
    <t>11-Feb-2010</t>
  </si>
  <si>
    <t>B3MHWC5</t>
  </si>
  <si>
    <t>CNE100000LK1</t>
  </si>
  <si>
    <t>CH300052</t>
  </si>
  <si>
    <t>@:@9P</t>
  </si>
  <si>
    <t>Shenzhou International Group (Berlin)</t>
  </si>
  <si>
    <t>SHENZHOU INTL.GP. (BER)</t>
  </si>
  <si>
    <t>D:S6L</t>
  </si>
  <si>
    <t>32383L</t>
  </si>
  <si>
    <t>P-1105 MV- DY- PE- PI- RI-1105 more</t>
  </si>
  <si>
    <t>B0RF706</t>
  </si>
  <si>
    <t>KYG8087W1015</t>
  </si>
  <si>
    <t>DA0HL4U</t>
  </si>
  <si>
    <t>@:@KX8</t>
  </si>
  <si>
    <t>Shenzhou International Group Holdings</t>
  </si>
  <si>
    <t>SHENZHOU INTL.GP.HDG.</t>
  </si>
  <si>
    <t>K:SZIN</t>
  </si>
  <si>
    <t>32307F</t>
  </si>
  <si>
    <t>B0MP1B0</t>
  </si>
  <si>
    <t>HK2313</t>
  </si>
  <si>
    <t>Shijiazhuang Changshan 'A'</t>
  </si>
  <si>
    <t>SHIJIAZHUANG CHANGSHAN 'A'</t>
  </si>
  <si>
    <t>CN:SCZ</t>
  </si>
  <si>
    <t>CNE0000013X7</t>
  </si>
  <si>
    <t>CH000158</t>
  </si>
  <si>
    <t>@:@663</t>
  </si>
  <si>
    <t>Shinhint Acoustic Link (Berlin)</t>
  </si>
  <si>
    <t>SHINHINT ACOU.LINK (BER)</t>
  </si>
  <si>
    <t>D:S8S</t>
  </si>
  <si>
    <t>31403P</t>
  </si>
  <si>
    <t>P-0705 MV- DY- PE- PI- RI-0705 more</t>
  </si>
  <si>
    <t>B0DJ360</t>
  </si>
  <si>
    <t>KYG811261075</t>
  </si>
  <si>
    <t>DA0ETHM</t>
  </si>
  <si>
    <t>@:@LU4</t>
  </si>
  <si>
    <t>Shinhint Acoustic Link Holdings</t>
  </si>
  <si>
    <t>SHINHINT ACOU.LINK HDG.</t>
  </si>
  <si>
    <t>K:SHAC</t>
  </si>
  <si>
    <t>31294N</t>
  </si>
  <si>
    <t>B0CM7M4</t>
  </si>
  <si>
    <t>HK2728</t>
  </si>
  <si>
    <t>Shenzhen China Bicycle 'B'</t>
  </si>
  <si>
    <t>SHN.CHIN.BICYCLE 'B'</t>
  </si>
  <si>
    <t>CN:CHB</t>
  </si>
  <si>
    <t>CNE000000321</t>
  </si>
  <si>
    <t>CH200017</t>
  </si>
  <si>
    <t>@:@C5B</t>
  </si>
  <si>
    <t>Shenzhen China Bicycle 'A'</t>
  </si>
  <si>
    <t>SHN.CHINA BICYCLE 'A'</t>
  </si>
  <si>
    <t>CN:CBY</t>
  </si>
  <si>
    <t>CNE0000002Q4</t>
  </si>
  <si>
    <t>CH000017</t>
  </si>
  <si>
    <t>Shenzhen Jinjia Color Printing Group 'A'</t>
  </si>
  <si>
    <t>SHN.JINJIA COPRGP.'A'</t>
  </si>
  <si>
    <t>CN:COL</t>
  </si>
  <si>
    <t>51302Q</t>
  </si>
  <si>
    <t>B298V83</t>
  </si>
  <si>
    <t>CNE1000008B1</t>
  </si>
  <si>
    <t>CH002191</t>
  </si>
  <si>
    <t>@:@6DO</t>
  </si>
  <si>
    <t>Shenzhen Venture Capital Trust Onward Textile Industria 'A'</t>
  </si>
  <si>
    <t>SHN.VCT.ONWARD TEXTILE INDUSTRIA 'A'</t>
  </si>
  <si>
    <t>CN:SVO</t>
  </si>
  <si>
    <t>CNE0000002S0</t>
  </si>
  <si>
    <t>CH000018</t>
  </si>
  <si>
    <t>Shenzhen Venture Capital Trust Onward Textile Industria 'B'</t>
  </si>
  <si>
    <t>SHN.VCT.ONWARD TEXTILE INDUSTRIA 'B'</t>
  </si>
  <si>
    <t>CN:VIC</t>
  </si>
  <si>
    <t>CNE0000003C2</t>
  </si>
  <si>
    <t>CH200018</t>
  </si>
  <si>
    <t>@:@VNT</t>
  </si>
  <si>
    <t>Siberian Mining Group (Berlin)</t>
  </si>
  <si>
    <t>SIBERIAN MINING GP.(BER)</t>
  </si>
  <si>
    <t>D:R1I6</t>
  </si>
  <si>
    <t>458E(K:MINF)</t>
  </si>
  <si>
    <t>897E(D:MVF)</t>
  </si>
  <si>
    <t>458E(D:MVF)</t>
  </si>
  <si>
    <t>897E(@MNGFF)</t>
  </si>
  <si>
    <t>458E(@MNGFF)</t>
  </si>
  <si>
    <t>897E(D:MVFX)</t>
  </si>
  <si>
    <t>458E(D:MVFX)</t>
  </si>
  <si>
    <t>897E(K:MOIS)</t>
  </si>
  <si>
    <t>458E(K:MOIS)</t>
  </si>
  <si>
    <t>897E(D:MVO)</t>
  </si>
  <si>
    <t>458E(D:MVO)</t>
  </si>
  <si>
    <t>897E(CN:SWC)</t>
  </si>
  <si>
    <t>458E(CN:SWC)</t>
  </si>
  <si>
    <t>897E(CN:NJT)</t>
  </si>
  <si>
    <t>458E(CN:NJT)</t>
  </si>
  <si>
    <t>897E(K:NEHL)</t>
  </si>
  <si>
    <t>458E(K:NEHL)</t>
  </si>
  <si>
    <t>897E(D:NAX)</t>
  </si>
  <si>
    <t>458E(D:NAX)</t>
  </si>
  <si>
    <t>897E(K:NBBT)</t>
  </si>
  <si>
    <t>458E(K:NBBT)</t>
  </si>
  <si>
    <t>897E(@NNHLF)</t>
  </si>
  <si>
    <t>458E(@NNHLF)</t>
  </si>
  <si>
    <t>897E(K:NEON)</t>
  </si>
  <si>
    <t>458E(K:NEON)</t>
  </si>
  <si>
    <t>897E(D:N2L)</t>
  </si>
  <si>
    <t>458E(D:N2L)</t>
  </si>
  <si>
    <t>897E(D:N2LX)</t>
  </si>
  <si>
    <t>458E(D:N2LX)</t>
  </si>
  <si>
    <t>897E(TW:NNH)</t>
  </si>
  <si>
    <t>458E(TW:NNH)</t>
  </si>
  <si>
    <t>897E(D:H2Y)</t>
  </si>
  <si>
    <t>458E(D:H2Y)</t>
  </si>
  <si>
    <t>897E(K:HEMB)</t>
  </si>
  <si>
    <t>458E(K:HEMB)</t>
  </si>
  <si>
    <t>897E(D:NGY)</t>
  </si>
  <si>
    <t>458E(D:NGY)</t>
  </si>
  <si>
    <t>897E(K:NGAI)</t>
  </si>
  <si>
    <t>458E(K:NGAI)</t>
  </si>
  <si>
    <t>897E(CN:NIG)</t>
  </si>
  <si>
    <t>458E(CN:NIG)</t>
  </si>
  <si>
    <t>897E(CN:NIN)</t>
  </si>
  <si>
    <t>458E(CN:NIN)</t>
  </si>
  <si>
    <t>897E(CN:NSA)</t>
  </si>
  <si>
    <t>458E(CN:NSA)</t>
  </si>
  <si>
    <t>897E(CN:NDG)</t>
  </si>
  <si>
    <t>458E(CN:NDG)</t>
  </si>
  <si>
    <t>897E(CN:FMG)</t>
  </si>
  <si>
    <t>458E(CN:FMG)</t>
  </si>
  <si>
    <t>897E(CN:NIX)</t>
  </si>
  <si>
    <t>458E(CN:NIX)</t>
  </si>
  <si>
    <t>897E(CN:NYT)</t>
  </si>
  <si>
    <t>458E(CN:NYT)</t>
  </si>
  <si>
    <t>897E(CN:NSE)</t>
  </si>
  <si>
    <t>458E(CN:NSE)</t>
  </si>
  <si>
    <t>897E(D:GJF)</t>
  </si>
  <si>
    <t>458E(D:GJF)</t>
  </si>
  <si>
    <t>897E(D:GJFX)</t>
  </si>
  <si>
    <t>458E(D:GJFX)</t>
  </si>
  <si>
    <t>897E(K:NOBL)</t>
  </si>
  <si>
    <t>458E(K:NOBL)</t>
  </si>
  <si>
    <t>897E(@NBBTF)</t>
  </si>
  <si>
    <t>458E(@NBBTF)</t>
  </si>
  <si>
    <t>897E(D:LT9)</t>
  </si>
  <si>
    <t>458E(D:LT9)</t>
  </si>
  <si>
    <t>897E(K:NVCL)</t>
  </si>
  <si>
    <t>458E(K:NVCL)</t>
  </si>
  <si>
    <t>897E(K:HALI)</t>
  </si>
  <si>
    <t>458E(K:HALI)</t>
  </si>
  <si>
    <t>897E(D:WHE)</t>
  </si>
  <si>
    <t>458E(D:WHE)</t>
  </si>
  <si>
    <t>897E(D:WHEX)</t>
  </si>
  <si>
    <t>458E(D:WHEX)</t>
  </si>
  <si>
    <t>897E(K:PTHL)</t>
  </si>
  <si>
    <t>458E(K:PTHL)</t>
  </si>
  <si>
    <t>897E(K:PFYI)</t>
  </si>
  <si>
    <t>458E(K:PFYI)</t>
  </si>
  <si>
    <t>897E(K:PATA)</t>
  </si>
  <si>
    <t>458E(K:PATA)</t>
  </si>
  <si>
    <t>897E(D:PKK)</t>
  </si>
  <si>
    <t>458E(D:PKK)</t>
  </si>
  <si>
    <t>897E(D:PQUX)</t>
  </si>
  <si>
    <t>458E(D:PQUX)</t>
  </si>
  <si>
    <t>897E(K:PEGA)</t>
  </si>
  <si>
    <t>458E(K:PEGA)</t>
  </si>
  <si>
    <t>897E(D:PH9)</t>
  </si>
  <si>
    <t>458E(D:PH9)</t>
  </si>
  <si>
    <t>897E(K:PCTD)</t>
  </si>
  <si>
    <t>458E(K:PCTD)</t>
  </si>
  <si>
    <t>897E(K:PFIH)</t>
  </si>
  <si>
    <t>458E(K:PFIH)</t>
  </si>
  <si>
    <t>897E(D:PDR)</t>
  </si>
  <si>
    <t>458E(D:PDR)</t>
  </si>
  <si>
    <t>897E(CN:POP)</t>
  </si>
  <si>
    <t>458E(CN:POP)</t>
  </si>
  <si>
    <t>897E(D:PLJ1)</t>
  </si>
  <si>
    <t>458E(D:PLJ1)</t>
  </si>
  <si>
    <t>897E(@PYHOF)</t>
  </si>
  <si>
    <t>458E(@PYHOF)</t>
  </si>
  <si>
    <t>897E(D:P@@X)</t>
  </si>
  <si>
    <t>458E(D:P@@X)</t>
  </si>
  <si>
    <t>897E(K:PLTO)</t>
  </si>
  <si>
    <t>458E(K:PLTO)</t>
  </si>
  <si>
    <t>897E(K:PLAY)</t>
  </si>
  <si>
    <t>458E(K:PLAY)</t>
  </si>
  <si>
    <t>897E(D:45P)</t>
  </si>
  <si>
    <t>458E(D:45P)</t>
  </si>
  <si>
    <t>897E(@PMTYF)</t>
  </si>
  <si>
    <t>458E(@PMTYF)</t>
  </si>
  <si>
    <t>897E(D:45PX)</t>
  </si>
  <si>
    <t>458E(D:45PX)</t>
  </si>
  <si>
    <t>897E(K:LERO)</t>
  </si>
  <si>
    <t>458E(K:LERO)</t>
  </si>
  <si>
    <t>897E(CN:QAC)</t>
  </si>
  <si>
    <t>458E(CN:QAC)</t>
  </si>
  <si>
    <t>897E(CN:QHR)</t>
  </si>
  <si>
    <t>458E(CN:QHR)</t>
  </si>
  <si>
    <t>897E(D:3RA)</t>
  </si>
  <si>
    <t>458E(D:3RA)</t>
  </si>
  <si>
    <t>897E(K:RAIN)</t>
  </si>
  <si>
    <t>458E(K:RAIN)</t>
  </si>
  <si>
    <t>897E(K:RAYM)</t>
  </si>
  <si>
    <t>458E(K:RAYM)</t>
  </si>
  <si>
    <t>897E(D:RAJ)</t>
  </si>
  <si>
    <t>458E(D:RAJ)</t>
  </si>
  <si>
    <t>897E(K:RDH)</t>
  </si>
  <si>
    <t>458E(K:RDH)</t>
  </si>
  <si>
    <t>897E(@RYLHF)</t>
  </si>
  <si>
    <t>458E(@RYLHF)</t>
  </si>
  <si>
    <t>897E(K:CHIT)</t>
  </si>
  <si>
    <t>458E(K:CHIT)</t>
  </si>
  <si>
    <t>897E(K:SAMH)</t>
  </si>
  <si>
    <t>458E(K:SAMH)</t>
  </si>
  <si>
    <t>897E(D:S9K)</t>
  </si>
  <si>
    <t>458E(D:S9K)</t>
  </si>
  <si>
    <t>897E(@SNHLF)</t>
  </si>
  <si>
    <t>458E(@SNHLF)</t>
  </si>
  <si>
    <t>897E(K:FSTH)</t>
  </si>
  <si>
    <t>458E(K:FSTH)</t>
  </si>
  <si>
    <t>897E(CN:LUX)</t>
  </si>
  <si>
    <t>458E(CN:LUX)</t>
  </si>
  <si>
    <t>897E(CN:CLN)</t>
  </si>
  <si>
    <t>458E(CN:CLN)</t>
  </si>
  <si>
    <t>897E(CN:FGL)</t>
  </si>
  <si>
    <t>458E(CN:FGL)</t>
  </si>
  <si>
    <t>897E(CN:SHI)</t>
  </si>
  <si>
    <t>458E(CN:SHI)</t>
  </si>
  <si>
    <t>897E(CN:SHA)</t>
  </si>
  <si>
    <t>458E(CN:SHA)</t>
  </si>
  <si>
    <t>897E(CN:SJL)</t>
  </si>
  <si>
    <t>458E(CN:SJL)</t>
  </si>
  <si>
    <t>897E(CN:SST)</t>
  </si>
  <si>
    <t>458E(CN:SST)</t>
  </si>
  <si>
    <t>897E(CN:SHS)</t>
  </si>
  <si>
    <t>458E(CN:SHS)</t>
  </si>
  <si>
    <t>897E(CN:SSC)</t>
  </si>
  <si>
    <t>458E(CN:SSC)</t>
  </si>
  <si>
    <t>897E(CN:SWO)</t>
  </si>
  <si>
    <t>458E(CN:SWO)</t>
  </si>
  <si>
    <t>897E(CN:SZJ)</t>
  </si>
  <si>
    <t>458E(CN:SZJ)</t>
  </si>
  <si>
    <t>897E(CN:SDM)</t>
  </si>
  <si>
    <t>458E(CN:SDM)</t>
  </si>
  <si>
    <t>897E(CN:TXT)</t>
  </si>
  <si>
    <t>458E(CN:TXT)</t>
  </si>
  <si>
    <t>897E(CN:SDH)</t>
  </si>
  <si>
    <t>458E(CN:SDH)</t>
  </si>
  <si>
    <t>897E(K:SIND)</t>
  </si>
  <si>
    <t>458E(K:SIND)</t>
  </si>
  <si>
    <t>897E(D:SGI)</t>
  </si>
  <si>
    <t>458E(D:SGI)</t>
  </si>
  <si>
    <t>897E(D:SGIX)</t>
  </si>
  <si>
    <t>458E(D:SGIX)</t>
  </si>
  <si>
    <t>897E(CN:SKK)</t>
  </si>
  <si>
    <t>458E(CN:SKK)</t>
  </si>
  <si>
    <t>897E(CN:SKA)</t>
  </si>
  <si>
    <t>458E(CN:SKA)</t>
  </si>
  <si>
    <t>897E(CN:SMF)</t>
  </si>
  <si>
    <t>458E(CN:SMF)</t>
  </si>
  <si>
    <t>897E(CN:SWW)</t>
  </si>
  <si>
    <t>458E(CN:SWW)</t>
  </si>
  <si>
    <t>897E(CN:SJR)</t>
  </si>
  <si>
    <t>458E(CN:SJR)</t>
  </si>
  <si>
    <t>897E(CN:SBS)</t>
  </si>
  <si>
    <t>458E(CN:SBS)</t>
  </si>
  <si>
    <t>897E(CN:SCS)</t>
  </si>
  <si>
    <t>458E(CN:SCS)</t>
  </si>
  <si>
    <t>897E(CN:SZC)</t>
  </si>
  <si>
    <t>458E(CN:SZC)</t>
  </si>
  <si>
    <t>897E(CN:SBF)</t>
  </si>
  <si>
    <t>458E(CN:SBF)</t>
  </si>
  <si>
    <t>897E(CN:MTC)</t>
  </si>
  <si>
    <t>458E(CN:MTC)</t>
  </si>
  <si>
    <t>897E(CN:MYS)</t>
  </si>
  <si>
    <t>458E(CN:MYS)</t>
  </si>
  <si>
    <t>897E(CN:SZT)</t>
  </si>
  <si>
    <t>458E(CN:SZT)</t>
  </si>
  <si>
    <t>897E(CN:STX)</t>
  </si>
  <si>
    <t>458E(CN:STX)</t>
  </si>
  <si>
    <t>897E(CN:SZQ)</t>
  </si>
  <si>
    <t>458E(CN:SZQ)</t>
  </si>
  <si>
    <t>897E(D:S6L)</t>
  </si>
  <si>
    <t>458E(D:S6L)</t>
  </si>
  <si>
    <t>897E(K:SZIN)</t>
  </si>
  <si>
    <t>458E(K:SZIN)</t>
  </si>
  <si>
    <t>897E(CN:SCZ)</t>
  </si>
  <si>
    <t>458E(CN:SCZ)</t>
  </si>
  <si>
    <t>897E(D:S8S)</t>
  </si>
  <si>
    <t>458E(D:S8S)</t>
  </si>
  <si>
    <t>897E(K:SHAC)</t>
  </si>
  <si>
    <t>458E(K:SHAC)</t>
  </si>
  <si>
    <t>897E(CN:CHB)</t>
  </si>
  <si>
    <t>458E(CN:CHB)</t>
  </si>
  <si>
    <t>897E(CN:CBY)</t>
  </si>
  <si>
    <t>458E(CN:CBY)</t>
  </si>
  <si>
    <t>897E(CN:COL)</t>
  </si>
  <si>
    <t>458E(CN:COL)</t>
  </si>
  <si>
    <t>897E(CN:SVO)</t>
  </si>
  <si>
    <t>458E(CN:SVO)</t>
  </si>
  <si>
    <t>897E(CN:VIC)</t>
  </si>
  <si>
    <t>458E(CN:VIC)</t>
  </si>
  <si>
    <t>897E(D:R1I6)</t>
  </si>
  <si>
    <t>458E(D:R1I6)</t>
  </si>
  <si>
    <t>897E(K:RNTX)</t>
  </si>
  <si>
    <t>458E(K:RNTX)</t>
  </si>
  <si>
    <t>897E(CN:SCE)</t>
  </si>
  <si>
    <t>458E(CN:SCE)</t>
  </si>
  <si>
    <t>897E(CN:SPP)</t>
  </si>
  <si>
    <t>458E(CN:SPP)</t>
  </si>
  <si>
    <t>897E(CN:CST)</t>
  </si>
  <si>
    <t>458E(CN:CST)</t>
  </si>
  <si>
    <t>897E(K:SIJI)</t>
  </si>
  <si>
    <t>458E(K:SIJI)</t>
  </si>
  <si>
    <t>897E(D:ZSJ)</t>
  </si>
  <si>
    <t>458E(D:ZSJ)</t>
  </si>
  <si>
    <t>897E(K:SINW)</t>
  </si>
  <si>
    <t>458E(K:SINW)</t>
  </si>
  <si>
    <t>897E(D:S7F)</t>
  </si>
  <si>
    <t>458E(D:S7F)</t>
  </si>
  <si>
    <t>897E(K:SICO)</t>
  </si>
  <si>
    <t>458E(K:SICO)</t>
  </si>
  <si>
    <t>897E(D:GA4)</t>
  </si>
  <si>
    <t>458E(D:GA4)</t>
  </si>
  <si>
    <t>897E(D:SGU)</t>
  </si>
  <si>
    <t>458E(D:SGU)</t>
  </si>
  <si>
    <t>897E(K:SGOF)</t>
  </si>
  <si>
    <t>458E(K:SGOF)</t>
  </si>
  <si>
    <t>897E(K:INVS)</t>
  </si>
  <si>
    <t>458E(K:INVS)</t>
  </si>
  <si>
    <t>897E(K:MISE)</t>
  </si>
  <si>
    <t>458E(K:MISE)</t>
  </si>
  <si>
    <t>897E(CN:SMW)</t>
  </si>
  <si>
    <t>458E(CN:SMW)</t>
  </si>
  <si>
    <t>897E(CN:SID)</t>
  </si>
  <si>
    <t>458E(CN:SID)</t>
  </si>
  <si>
    <t>897E(D:KYW)</t>
  </si>
  <si>
    <t>458E(D:KYW)</t>
  </si>
  <si>
    <t>EBE</t>
  </si>
  <si>
    <t>IS 33%</t>
  </si>
  <si>
    <t>Contrat export en 2010 : croissance de 1M€/an sur 5 ans</t>
  </si>
  <si>
    <t>Croissance de 5% du CA, hors export</t>
  </si>
  <si>
    <t>Partie III - Réaliser le business plan et la valorisation DCF de la société fournie en annexe</t>
  </si>
  <si>
    <t>Partie II - Travail sur les fonctions EXCEL</t>
  </si>
  <si>
    <t>STELUX HOLDINGS (BER) INTERNATIONAL</t>
  </si>
  <si>
    <t>D:LUZ</t>
  </si>
  <si>
    <t>28658K</t>
  </si>
  <si>
    <t>B1HJFK1</t>
  </si>
  <si>
    <t>BMG8465C1073</t>
  </si>
  <si>
    <t>D932324</t>
  </si>
  <si>
    <t>@:@STX</t>
  </si>
  <si>
    <t>Stelux Holdings International</t>
  </si>
  <si>
    <t>STELUX HOLDINGS INTL.</t>
  </si>
  <si>
    <t>K:STEL</t>
  </si>
  <si>
    <t>HK84</t>
  </si>
  <si>
    <t>Styland Holdings (XETRA)</t>
  </si>
  <si>
    <t>STYLAND HDG. (XET)</t>
  </si>
  <si>
    <t>D:SYHX</t>
  </si>
  <si>
    <t>P-0101 MV- DY- PE- PI- RI-0101 more</t>
  </si>
  <si>
    <t>BMG8540A1678</t>
  </si>
  <si>
    <t>D591321</t>
  </si>
  <si>
    <t>@:@GWY</t>
  </si>
  <si>
    <t>Suga International Holdings</t>
  </si>
  <si>
    <t>SUGA INTERNATIONAL HDG.</t>
  </si>
  <si>
    <t>K:SUGA</t>
  </si>
  <si>
    <t>26189J</t>
  </si>
  <si>
    <t>BMG8550G1042</t>
  </si>
  <si>
    <t>HK912</t>
  </si>
  <si>
    <t>@:@912</t>
  </si>
  <si>
    <t>Suga International Holdings (Berlin)</t>
  </si>
  <si>
    <t>SUGA INTL.HDG. (BER)</t>
  </si>
  <si>
    <t>D:SUQ</t>
  </si>
  <si>
    <t>28670L</t>
  </si>
  <si>
    <t>B1HJQK8</t>
  </si>
  <si>
    <t>D470282</t>
  </si>
  <si>
    <t>Sun Hing Vision Group (Berlin) Holdings</t>
  </si>
  <si>
    <t>SUN HING VISION GP.(BER) HDG.</t>
  </si>
  <si>
    <t>D:HV9</t>
  </si>
  <si>
    <t>28657J</t>
  </si>
  <si>
    <t>B1HK9B3</t>
  </si>
  <si>
    <t>BMG8572F1005</t>
  </si>
  <si>
    <t>D927010</t>
  </si>
  <si>
    <t>@:@4VF</t>
  </si>
  <si>
    <t>Sun Hing Vision Group Holdings</t>
  </si>
  <si>
    <t>SUN HING VISION GP.HDG.</t>
  </si>
  <si>
    <t>K:SHVG</t>
  </si>
  <si>
    <t>25-May-1999</t>
  </si>
  <si>
    <t>HK125</t>
  </si>
  <si>
    <t>Sunbird Yacht 'A'</t>
  </si>
  <si>
    <t>SUNBIRD YACHT 'A'</t>
  </si>
  <si>
    <t>CN:SBY</t>
  </si>
  <si>
    <t>70047P</t>
  </si>
  <si>
    <t>B3S2X10</t>
  </si>
  <si>
    <t>CNE100000V38</t>
  </si>
  <si>
    <t>CH300123</t>
  </si>
  <si>
    <t>@:@NKU</t>
  </si>
  <si>
    <t>Sunrise (China) Technology Group</t>
  </si>
  <si>
    <t>SUNRISE (CHIN.) TECH.GP.</t>
  </si>
  <si>
    <t>K:SONA</t>
  </si>
  <si>
    <t>26030U</t>
  </si>
  <si>
    <t>KYG8585W1087</t>
  </si>
  <si>
    <t>HK8226</t>
  </si>
  <si>
    <t>@:@17P</t>
  </si>
  <si>
    <t>Suntech Power Holdings</t>
  </si>
  <si>
    <t>SUNTECH POWER HOLDINGS</t>
  </si>
  <si>
    <t>51064M</t>
  </si>
  <si>
    <t>Sunvim Group 'A'</t>
  </si>
  <si>
    <t>SUNVIM GROUP 'A'</t>
  </si>
  <si>
    <t>CN:SVM</t>
  </si>
  <si>
    <t>41335L</t>
  </si>
  <si>
    <t>B1GHHP5</t>
  </si>
  <si>
    <t>CNE000001PC8</t>
  </si>
  <si>
    <t>CH002083</t>
  </si>
  <si>
    <t>@:@WGX</t>
  </si>
  <si>
    <t>Sunwoda Electronic 'A'</t>
  </si>
  <si>
    <t>SUNWODA ELECTRONIC 'A'</t>
  </si>
  <si>
    <t>CN:SWD</t>
  </si>
  <si>
    <t>75690D</t>
  </si>
  <si>
    <t>21-Apr-2011</t>
  </si>
  <si>
    <t>B4XB836</t>
  </si>
  <si>
    <t>CNE100001260</t>
  </si>
  <si>
    <t>CH300207</t>
  </si>
  <si>
    <t>@:@UQL</t>
  </si>
  <si>
    <t>Superb Summit International (Berlin) Timber</t>
  </si>
  <si>
    <t>SUPERB SUMMIT INTL.(BER) TIMBER</t>
  </si>
  <si>
    <t>D:TS2A</t>
  </si>
  <si>
    <t>27220X</t>
  </si>
  <si>
    <t>P-0603 MV- DY- PE- PI- RI-0603 more</t>
  </si>
  <si>
    <t>KYG8585L1361</t>
  </si>
  <si>
    <t>DA0M7EE</t>
  </si>
  <si>
    <t>@:@89P</t>
  </si>
  <si>
    <t>Superb Summit International Timber</t>
  </si>
  <si>
    <t>SUPERB SUMMIT INTL.TIMB.</t>
  </si>
  <si>
    <t>K:TASH</t>
  </si>
  <si>
    <t>14580W</t>
  </si>
  <si>
    <t>HK1228</t>
  </si>
  <si>
    <t>Susino Umbrella 'A'</t>
  </si>
  <si>
    <t>SUSINO UMBRELLA 'A'</t>
  </si>
  <si>
    <t>CN:SUA</t>
  </si>
  <si>
    <t>51051M</t>
  </si>
  <si>
    <t>B24DSB5</t>
  </si>
  <si>
    <t>CNE1000007K4</t>
  </si>
  <si>
    <t>CH002174</t>
  </si>
  <si>
    <t>@:@6C2</t>
  </si>
  <si>
    <t>SVA Information Industry 'A'</t>
  </si>
  <si>
    <t>SVA INFORMATION IND. 'A'</t>
  </si>
  <si>
    <t>CN:SGU</t>
  </si>
  <si>
    <t>CNE0000004Z1</t>
  </si>
  <si>
    <t>CH600637</t>
  </si>
  <si>
    <t>@:@6VA</t>
  </si>
  <si>
    <t>Swire Pacific 'A'</t>
  </si>
  <si>
    <t>SWIRE PACIFIC 'A'</t>
  </si>
  <si>
    <t>K:SWPA</t>
  </si>
  <si>
    <t>HK0019000162</t>
  </si>
  <si>
    <t>HK19</t>
  </si>
  <si>
    <t>@:@SWP</t>
  </si>
  <si>
    <t>Swire Pacific 'A' (Detached)</t>
  </si>
  <si>
    <t>SWIRE PACIFIC 'A' (DETACHED)</t>
  </si>
  <si>
    <t>K:SWIR</t>
  </si>
  <si>
    <t>69239F</t>
  </si>
  <si>
    <t>22-Apr-2010</t>
  </si>
  <si>
    <t>Swire Pacific 'A' (Frankfurt)</t>
  </si>
  <si>
    <t>SWIRE PACIFIC 'A' (FRA)</t>
  </si>
  <si>
    <t>D:SWI</t>
  </si>
  <si>
    <t>P-0597 MV- DY- PE- PI- RI-0597 more</t>
  </si>
  <si>
    <t>D860990</t>
  </si>
  <si>
    <t>Swire Pacific 'A' (XETRA)</t>
  </si>
  <si>
    <t>SWIRE PACIFIC 'A' (XET)</t>
  </si>
  <si>
    <t>D:SWIX</t>
  </si>
  <si>
    <t>15121F</t>
  </si>
  <si>
    <t>P-1200 MV- DY- PE- PI- RI-1200 more</t>
  </si>
  <si>
    <t>Swire Pacific 'A' (SEAQ International)</t>
  </si>
  <si>
    <t>SWIRE PACIFIC 'A' (XSQ)</t>
  </si>
  <si>
    <t>SWRA</t>
  </si>
  <si>
    <t>6-Dec-1994</t>
  </si>
  <si>
    <t>P-1294 MV- DY- PE- PI- RI- more</t>
  </si>
  <si>
    <t>SEAQ International</t>
  </si>
  <si>
    <t>B17MW43</t>
  </si>
  <si>
    <t>UK:SWRA</t>
  </si>
  <si>
    <t>Swire Pacific 'B'</t>
  </si>
  <si>
    <t>SWIRE PACIFIC 'B'</t>
  </si>
  <si>
    <t>K:SWPB</t>
  </si>
  <si>
    <t>1-May-1973</t>
  </si>
  <si>
    <t>HK0087000532</t>
  </si>
  <si>
    <t>HK87</t>
  </si>
  <si>
    <t>Swire Pacific 'B' (Berlin)</t>
  </si>
  <si>
    <t>SWIRE PACIFIC 'B' (BER)</t>
  </si>
  <si>
    <t>D:SWI1</t>
  </si>
  <si>
    <t>28642P</t>
  </si>
  <si>
    <t>B1HHPC7</t>
  </si>
  <si>
    <t>D861751</t>
  </si>
  <si>
    <t>Symphony Holdings (Frankfurt)</t>
  </si>
  <si>
    <t>SYMPHONY HDG. (FRA)</t>
  </si>
  <si>
    <t>D:YMP2</t>
  </si>
  <si>
    <t>16-May-2000</t>
  </si>
  <si>
    <t>B1BH0N9</t>
  </si>
  <si>
    <t>BMG5472K1633</t>
  </si>
  <si>
    <t>D358683</t>
  </si>
  <si>
    <t>@:@GSO</t>
  </si>
  <si>
    <t>Symphony Holdings (XETRA)</t>
  </si>
  <si>
    <t>SYMPHONY HDG. (XET)</t>
  </si>
  <si>
    <t>D:YM2X</t>
  </si>
  <si>
    <t>14723K</t>
  </si>
  <si>
    <t>3-Aug-2004</t>
  </si>
  <si>
    <t>P-0804 MV- DY- PE- PI- RI-0804 more</t>
  </si>
  <si>
    <t>Symphony Holdings</t>
  </si>
  <si>
    <t>SYMPHONY HOLDINGS</t>
  </si>
  <si>
    <t>K:SYMP</t>
  </si>
  <si>
    <t>HK1223</t>
  </si>
  <si>
    <t>Tack Fat Group International (Berlin)</t>
  </si>
  <si>
    <t>TACK FAT GP.INTL. (BER)</t>
  </si>
  <si>
    <t>D:TFW1</t>
  </si>
  <si>
    <t>28244D</t>
  </si>
  <si>
    <t>19-Dec-2003</t>
  </si>
  <si>
    <t>B1HJS46</t>
  </si>
  <si>
    <t>KYG8655D1135</t>
  </si>
  <si>
    <t>DA1H49N</t>
  </si>
  <si>
    <t>@:@928</t>
  </si>
  <si>
    <t>Tai Ping Carpets (Non-NASDAQ OTC)</t>
  </si>
  <si>
    <t>TAI PING CARPETS (OTC)</t>
  </si>
  <si>
    <t>@TAPCF</t>
  </si>
  <si>
    <t>27015E</t>
  </si>
  <si>
    <t>30-Apr-2003</t>
  </si>
  <si>
    <t>P-0403 MV- DY- PI- RI-0403 UP- more</t>
  </si>
  <si>
    <t>B02V5R2</t>
  </si>
  <si>
    <t>BMG8659F1068</t>
  </si>
  <si>
    <t>UG8659F10</t>
  </si>
  <si>
    <t>@:@XTP</t>
  </si>
  <si>
    <t>Tai Ping Carpets International</t>
  </si>
  <si>
    <t>TAI PING CARPETS INTL.</t>
  </si>
  <si>
    <t>K:TPIN</t>
  </si>
  <si>
    <t>HK146</t>
  </si>
  <si>
    <t>Tai Ping Carpets International (Berlin)</t>
  </si>
  <si>
    <t>TAI PING CPTS.INTL.(BER)</t>
  </si>
  <si>
    <t>D:TPU</t>
  </si>
  <si>
    <t>28635V</t>
  </si>
  <si>
    <t>19-Apr-2004</t>
  </si>
  <si>
    <t>B1HHQP7</t>
  </si>
  <si>
    <t>D726688</t>
  </si>
  <si>
    <t>Tai Yuan Tianlong Group 'A'</t>
  </si>
  <si>
    <t>TAI YUAN TIANLONG GP.'A'</t>
  </si>
  <si>
    <t>CN:TTG</t>
  </si>
  <si>
    <t>CNE0000012P5</t>
  </si>
  <si>
    <t>CH600234</t>
  </si>
  <si>
    <t>@:@999</t>
  </si>
  <si>
    <t>Taiya Shoes 'A'</t>
  </si>
  <si>
    <t>TAIYA SHOES 'A'</t>
  </si>
  <si>
    <t>CN:TAI</t>
  </si>
  <si>
    <t>72560E</t>
  </si>
  <si>
    <t>7-Dec-2010</t>
  </si>
  <si>
    <t>B3QMCM6</t>
  </si>
  <si>
    <t>CNE100000XB5</t>
  </si>
  <si>
    <t>CH002517</t>
  </si>
  <si>
    <t>@:@OS6</t>
  </si>
  <si>
    <t>Takson Holdings</t>
  </si>
  <si>
    <t>TAKSON HOLDINGS</t>
  </si>
  <si>
    <t>K:TAK</t>
  </si>
  <si>
    <t>BMG8662M1064</t>
  </si>
  <si>
    <t>HK918</t>
  </si>
  <si>
    <t>@:@5TA</t>
  </si>
  <si>
    <t>Takson Holdings (Berlin)</t>
  </si>
  <si>
    <t>TAKSON HOLDINGS (BER)</t>
  </si>
  <si>
    <t>D:TAW</t>
  </si>
  <si>
    <t>28677J</t>
  </si>
  <si>
    <t>B1HKDK0</t>
  </si>
  <si>
    <t>D917423</t>
  </si>
  <si>
    <t>TCL 'A'</t>
  </si>
  <si>
    <t>CN:TCL</t>
  </si>
  <si>
    <t>28413K</t>
  </si>
  <si>
    <t>CNE000001GL8</t>
  </si>
  <si>
    <t>CH000100</t>
  </si>
  <si>
    <t>@:@YA8</t>
  </si>
  <si>
    <t>TCL Corporation A</t>
  </si>
  <si>
    <t>TCL CORPORATION A</t>
  </si>
  <si>
    <t>28594U</t>
  </si>
  <si>
    <t>458E(CN:YTG)</t>
  </si>
  <si>
    <t>897E(CN:YOG)</t>
  </si>
  <si>
    <t>458E(CN:YOG)</t>
  </si>
  <si>
    <t>897E(K:YUEN)</t>
  </si>
  <si>
    <t>458E(K:YUEN)</t>
  </si>
  <si>
    <t>897E(D:YUE1)</t>
  </si>
  <si>
    <t>458E(D:YUE1)</t>
  </si>
  <si>
    <t>897E(@YUEIF)</t>
  </si>
  <si>
    <t>458E(@YUEIF)</t>
  </si>
  <si>
    <t>897E(D:YUEX)</t>
  </si>
  <si>
    <t>458E(D:YUEX)</t>
  </si>
  <si>
    <t>897E(CN:ZGS)</t>
  </si>
  <si>
    <t>458E(CN:ZGS)</t>
  </si>
  <si>
    <t>897E(CN:ZSP)</t>
  </si>
  <si>
    <t>458E(CN:ZSP)</t>
  </si>
  <si>
    <t>897E(CN:ZAE)</t>
  </si>
  <si>
    <t>458E(CN:ZAE)</t>
  </si>
  <si>
    <t>897E(CN:BUE)</t>
  </si>
  <si>
    <t>458E(CN:BUE)</t>
  </si>
  <si>
    <t>897E(CN:ZFA)</t>
  </si>
  <si>
    <t>458E(CN:ZFA)</t>
  </si>
  <si>
    <t>897E(CN:ZGC)</t>
  </si>
  <si>
    <t>458E(CN:ZGC)</t>
  </si>
  <si>
    <t>897E(CN:HAG)</t>
  </si>
  <si>
    <t>458E(CN:HAG)</t>
  </si>
  <si>
    <t>897E(CN:ZSK)</t>
  </si>
  <si>
    <t>458E(CN:ZSK)</t>
  </si>
  <si>
    <t>897E(CN:ZMP)</t>
  </si>
  <si>
    <t>458E(CN:ZMP)</t>
  </si>
  <si>
    <t>897E(CN:ZOG)</t>
  </si>
  <si>
    <t>458E(CN:ZOG)</t>
  </si>
  <si>
    <t>897E(CN:ZCS)</t>
  </si>
  <si>
    <t>458E(CN:ZCS)</t>
  </si>
  <si>
    <t>897E(CN:ZWI)</t>
  </si>
  <si>
    <t>458E(CN:ZWI)</t>
  </si>
  <si>
    <t>897E(CN:ZSG)</t>
  </si>
  <si>
    <t>458E(CN:ZSG)</t>
  </si>
  <si>
    <t>897E(CN:ZPM)</t>
  </si>
  <si>
    <t>458E(CN:ZPM)</t>
  </si>
  <si>
    <t>897E(CN:ZHZ)</t>
  </si>
  <si>
    <t>458E(CN:ZHZ)</t>
  </si>
  <si>
    <t>897E(CN:ZSD)</t>
  </si>
  <si>
    <t>458E(CN:ZSD)</t>
  </si>
  <si>
    <t>897E(CN:ZGH)</t>
  </si>
  <si>
    <t>458E(CN:ZGH)</t>
  </si>
  <si>
    <t>897E(CN:SFB)</t>
  </si>
  <si>
    <t>458E(CN:SFB)</t>
  </si>
  <si>
    <t>897E(CN:SAB)</t>
  </si>
  <si>
    <t>458E(CN:SAB)</t>
  </si>
  <si>
    <t>897E(CN:ZVG)</t>
  </si>
  <si>
    <t>458E(CN:ZVG)</t>
  </si>
  <si>
    <t>897E(CN:ZST)</t>
  </si>
  <si>
    <t>458E(CN:ZST)</t>
  </si>
  <si>
    <t>Vous serez notés en fonction des paramètres suivants, listés dans l'ordre d'importance décroissante :</t>
  </si>
  <si>
    <t>De la simplicité de votre modèle technique par l'utilisation de toutes les formules d'Excel que vous connaissez.</t>
  </si>
  <si>
    <t>De la clarté et de la justesse des explications techniques et des hypothèses prises,</t>
  </si>
  <si>
    <t>De la clarté et la justesse des explications économiques et des hypothèses prises,</t>
  </si>
  <si>
    <t>Infos société</t>
  </si>
  <si>
    <t>DCF</t>
  </si>
  <si>
    <t>EV-EBIT(DA)</t>
  </si>
  <si>
    <t>EV-size</t>
  </si>
  <si>
    <t>Yield curve</t>
  </si>
  <si>
    <t>Construct - Beta</t>
  </si>
  <si>
    <t>Construct - Beta ref.</t>
  </si>
  <si>
    <t>beta UE</t>
  </si>
  <si>
    <t>MRP</t>
  </si>
  <si>
    <t>Informations sur la société à valoriser ; vous pouvez utiliser des informations comlémentaires trouvées sur Internet.</t>
  </si>
  <si>
    <t>Comptes 2010</t>
  </si>
  <si>
    <t>Comptes 2009</t>
  </si>
  <si>
    <t>Comptes 2008</t>
  </si>
  <si>
    <t>Onglet dans lequel dera être rendu le modèle DCF, en plus du rapport de valorisation sous Word.</t>
  </si>
  <si>
    <t>Abaques des comparables EV/EBIT et EV/EBITDA.</t>
  </si>
  <si>
    <t>Abaques des EV en fonction de la taille des sociétés.</t>
  </si>
  <si>
    <t>Courbe des taux sans risque.</t>
  </si>
  <si>
    <t>Extraits des Betas Datastream.</t>
  </si>
  <si>
    <r>
      <t xml:space="preserve">Informations sur les sociétés dont les betas sont listés à l'onglet précédent - </t>
    </r>
    <r>
      <rPr>
        <b/>
        <sz val="10"/>
        <rFont val="Verdana"/>
        <family val="2"/>
      </rPr>
      <t>Attention</t>
    </r>
    <r>
      <rPr>
        <sz val="10"/>
        <rFont val="Verdana"/>
        <family val="2"/>
      </rPr>
      <t xml:space="preserve"> : toutes ne sont pas forcément signifcatives pour votre étude.</t>
    </r>
  </si>
  <si>
    <t>Beta sectoriels UE.</t>
  </si>
  <si>
    <t>Références de prime de risque en 2011.</t>
  </si>
  <si>
    <t>Rappelez vous que choisir entre la médiane d'une distribution et sa moyenne signifie prendre une hypothèse significative sur le jeu de données selectionné.</t>
  </si>
  <si>
    <t xml:space="preserve">1) Supprimer le quadrillage de toutes les feuilles de ce classeur. </t>
  </si>
  <si>
    <t>Ce type de données brutes est fréquemment utilisé dans les divisions de Fusion - Acquisition des grandes banques.</t>
  </si>
  <si>
    <t>(Feuille EV-EBITDA)</t>
  </si>
  <si>
    <t>Debt/Equity</t>
  </si>
  <si>
    <t>Unlevered beta*</t>
  </si>
  <si>
    <t>* corrected for cash</t>
  </si>
  <si>
    <t xml:space="preserve">Nous vous invitons à utiliser ces éléments dans le cadre de votre travail de valorisation. </t>
  </si>
  <si>
    <t>This data set lists betas by industrial sector. The betas are computed using 5 years of monthly returns for each stock and then averaged (simple).</t>
  </si>
  <si>
    <t>The unlevered betas are estimated using the average market debt/equity ratios by industrial sector. (Hamada betas).</t>
  </si>
  <si>
    <t>28639E</t>
  </si>
  <si>
    <t>P-1104 MV- DY- PI- RI-1104 PH-1104 more</t>
  </si>
  <si>
    <t>B1HJRD8</t>
  </si>
  <si>
    <t>KYG936961054</t>
  </si>
  <si>
    <t>D787062</t>
  </si>
  <si>
    <t>@:@29M</t>
  </si>
  <si>
    <t>Vitop Bioenergy Holdings</t>
  </si>
  <si>
    <t>VITOP BIOENERGY HDG.</t>
  </si>
  <si>
    <t>K:VTOP</t>
  </si>
  <si>
    <t>15152J</t>
  </si>
  <si>
    <t>1-Feb-2002</t>
  </si>
  <si>
    <t>HK1178</t>
  </si>
  <si>
    <t>Walker Group Holdings (Frankfurt)</t>
  </si>
  <si>
    <t>WALKER GROUP HDG. (FRA)</t>
  </si>
  <si>
    <t>D:W4G</t>
  </si>
  <si>
    <t>51380X</t>
  </si>
  <si>
    <t>P-1207 MV- DY- PE- PI- RI-1207 more</t>
  </si>
  <si>
    <t>B1YLQZ2</t>
  </si>
  <si>
    <t>KYG261411048</t>
  </si>
  <si>
    <t>DA0MS7A</t>
  </si>
  <si>
    <t>@:@4F5</t>
  </si>
  <si>
    <t>Walker Group Holdings (XETRA)</t>
  </si>
  <si>
    <t>WALKER GROUP HDG. (XET)</t>
  </si>
  <si>
    <t>D:W4GX</t>
  </si>
  <si>
    <t>54756V</t>
  </si>
  <si>
    <t>Walker Group Holdings</t>
  </si>
  <si>
    <t>WALKER GROUP HOLDINGS</t>
  </si>
  <si>
    <t>K:WALK</t>
  </si>
  <si>
    <t>50607E</t>
  </si>
  <si>
    <t>B1Y4NX8</t>
  </si>
  <si>
    <t>HK1386</t>
  </si>
  <si>
    <t>Wang ON Group</t>
  </si>
  <si>
    <t>WANG ON GROUP</t>
  </si>
  <si>
    <t>K:WANG</t>
  </si>
  <si>
    <t>28-Feb-1995</t>
  </si>
  <si>
    <t>B1WSGT9</t>
  </si>
  <si>
    <t>BMG9429S2464</t>
  </si>
  <si>
    <t>HK1222</t>
  </si>
  <si>
    <t>@:@GXL</t>
  </si>
  <si>
    <t>Wang ON Group (Frankfurt)</t>
  </si>
  <si>
    <t>WANG ON GROUP (FRA)</t>
  </si>
  <si>
    <t>D:WON1</t>
  </si>
  <si>
    <t>B1XHR70</t>
  </si>
  <si>
    <t>DA1H6LP</t>
  </si>
  <si>
    <t>Wang ON Group (XETRA)</t>
  </si>
  <si>
    <t>WANG ON GROUP (XET)</t>
  </si>
  <si>
    <t>D:WONX</t>
  </si>
  <si>
    <t>29297D</t>
  </si>
  <si>
    <t>P-0307 MV- DY- PE- PI- RI-0307 more</t>
  </si>
  <si>
    <t>Wanli Group Chongqing 'A'</t>
  </si>
  <si>
    <t>WANLI GP.CHONGQING 'A'</t>
  </si>
  <si>
    <t>CN:CWS</t>
  </si>
  <si>
    <t>CNE000000G96</t>
  </si>
  <si>
    <t>CH600847</t>
  </si>
  <si>
    <t>@:@EGJ</t>
  </si>
  <si>
    <t>Weiqiao Textile 'H'</t>
  </si>
  <si>
    <t>WEIQIAO TEXTILE 'H'</t>
  </si>
  <si>
    <t>K:WXT</t>
  </si>
  <si>
    <t>27594W</t>
  </si>
  <si>
    <t>CNE1000004M7</t>
  </si>
  <si>
    <t>HK2698</t>
  </si>
  <si>
    <t>@:@70J</t>
  </si>
  <si>
    <t>Weiqiao Textile (Frankfurt) 'H'</t>
  </si>
  <si>
    <t>WEIQIAO TEXTILE (FRA) 'H'</t>
  </si>
  <si>
    <t>D:WEZ</t>
  </si>
  <si>
    <t>27910H</t>
  </si>
  <si>
    <t>B1BJHR8</t>
  </si>
  <si>
    <t>DA0M4ZD</t>
  </si>
  <si>
    <t>Weiqiao Textile (XETRA) 'H'</t>
  </si>
  <si>
    <t>WEIQIAO TEXTILE (XET) 'H'</t>
  </si>
  <si>
    <t>D:WEZX</t>
  </si>
  <si>
    <t>28288C</t>
  </si>
  <si>
    <t>Weiqiao Textile Company</t>
  </si>
  <si>
    <t>WEIQIAO TEXTILE CO.</t>
  </si>
  <si>
    <t>CN:WXT</t>
  </si>
  <si>
    <t>29315L</t>
  </si>
  <si>
    <t>Welling Holding</t>
  </si>
  <si>
    <t>WELLING HOLDING</t>
  </si>
  <si>
    <t>K:HUAL</t>
  </si>
  <si>
    <t>20-Dec-1993</t>
  </si>
  <si>
    <t>HK0000080694</t>
  </si>
  <si>
    <t>HK382</t>
  </si>
  <si>
    <t>@:@HWR</t>
  </si>
  <si>
    <t>Welling Holding (Frankfurt)</t>
  </si>
  <si>
    <t>WELLING HOLDING (FRA)</t>
  </si>
  <si>
    <t>D:HUUA</t>
  </si>
  <si>
    <t>28704E</t>
  </si>
  <si>
    <t>B1HJG31</t>
  </si>
  <si>
    <t>DA1JBGV</t>
  </si>
  <si>
    <t>Welling Holding (XETRA)</t>
  </si>
  <si>
    <t>WELLING HOLDING (XET)</t>
  </si>
  <si>
    <t>D:HUUX</t>
  </si>
  <si>
    <t>54586X</t>
  </si>
  <si>
    <t>Wharf Holdings (Frankfurt)</t>
  </si>
  <si>
    <t>WHARF HDG. (FRA)</t>
  </si>
  <si>
    <t>D:WHA</t>
  </si>
  <si>
    <t>B1BJR12</t>
  </si>
  <si>
    <t>HK0004000045</t>
  </si>
  <si>
    <t>D861691</t>
  </si>
  <si>
    <t>@:@WHH</t>
  </si>
  <si>
    <t>Wharf Holdings (XETRA)</t>
  </si>
  <si>
    <t>WHARF HDG. (XET)</t>
  </si>
  <si>
    <t>D:WHAX</t>
  </si>
  <si>
    <t>53313J</t>
  </si>
  <si>
    <t>Wharf Holdings</t>
  </si>
  <si>
    <t>WHARF HOLDINGS</t>
  </si>
  <si>
    <t>K:HKWH</t>
  </si>
  <si>
    <t>HK4</t>
  </si>
  <si>
    <t>Wharf Holdings (SEAQ International)</t>
  </si>
  <si>
    <t>WHARF HOLDINGS (XSQ)</t>
  </si>
  <si>
    <t>WHF</t>
  </si>
  <si>
    <t>B17NBW7</t>
  </si>
  <si>
    <t>UK:WHF</t>
  </si>
  <si>
    <t>Win Hanverky Holdings (Berlin)</t>
  </si>
  <si>
    <t>WIN HANVERKY HDG. (BER)</t>
  </si>
  <si>
    <t>D:N2R</t>
  </si>
  <si>
    <t>41190Q</t>
  </si>
  <si>
    <t>P-0906 MV- DY- PE- PI- RI-0906 more</t>
  </si>
  <si>
    <t>B1DPYY0</t>
  </si>
  <si>
    <t>KYG9716W1087</t>
  </si>
  <si>
    <t>DA0KE00</t>
  </si>
  <si>
    <t>@:@6VW</t>
  </si>
  <si>
    <t>Win Hanverky Holdings</t>
  </si>
  <si>
    <t>WIN HANVERKY HOLDINGS</t>
  </si>
  <si>
    <t>K:WINH</t>
  </si>
  <si>
    <t>41149L</t>
  </si>
  <si>
    <t>B1CNF08</t>
  </si>
  <si>
    <t>HK3322</t>
  </si>
  <si>
    <t>Wing Hing International (Holdings)</t>
  </si>
  <si>
    <t>WING HING INTL.(HDG.)</t>
  </si>
  <si>
    <t>K:CIGW</t>
  </si>
  <si>
    <t>18-Dec-1995</t>
  </si>
  <si>
    <t>B157927</t>
  </si>
  <si>
    <t>BMG9705E1509</t>
  </si>
  <si>
    <t>HK621</t>
  </si>
  <si>
    <t>@:@9CI</t>
  </si>
  <si>
    <t>Wing Tai Properties</t>
  </si>
  <si>
    <t>WING TAI PROPERTIES</t>
  </si>
  <si>
    <t>K:UNSS</t>
  </si>
  <si>
    <t>BMG9716V1000</t>
  </si>
  <si>
    <t>HK369</t>
  </si>
  <si>
    <t>@:@US2</t>
  </si>
  <si>
    <t>Wing Tai Properties (Frankfurt)</t>
  </si>
  <si>
    <t>WING TAI PROPERTIES(FRA)</t>
  </si>
  <si>
    <t>D:USH</t>
  </si>
  <si>
    <t>B3FHZV2</t>
  </si>
  <si>
    <t>DA1C076</t>
  </si>
  <si>
    <t>Wing Tai Properties (XETRA)</t>
  </si>
  <si>
    <t>WING TAI PROPERTIES(XET)</t>
  </si>
  <si>
    <t>D:USHX</t>
  </si>
  <si>
    <t>67631R</t>
  </si>
  <si>
    <t>Winsun Technologies</t>
  </si>
  <si>
    <t>WINSUN TECHNOLOGIES</t>
  </si>
  <si>
    <t>54517E</t>
  </si>
  <si>
    <t>19-Dec-2008</t>
  </si>
  <si>
    <t>Santiago</t>
  </si>
  <si>
    <t>World Houseware (Berlin) (Holdings)</t>
  </si>
  <si>
    <t>WORLD HOUSEWARE (BER) (HDG.)</t>
  </si>
  <si>
    <t>D:WHW</t>
  </si>
  <si>
    <t>28649J</t>
  </si>
  <si>
    <t>B1HJHG1</t>
  </si>
  <si>
    <t>KYG9768F1028</t>
  </si>
  <si>
    <t>D890402</t>
  </si>
  <si>
    <t>@:@WDE</t>
  </si>
  <si>
    <t>World Houseware (Holdings)</t>
  </si>
  <si>
    <t>WORLD HOUSEWARE (HDG.)</t>
  </si>
  <si>
    <t>K:WORA</t>
  </si>
  <si>
    <t>15-Apr-1993</t>
  </si>
  <si>
    <t>HK713</t>
  </si>
  <si>
    <t>WSP Holdings Limited</t>
  </si>
  <si>
    <t>WSP HOLDINGS LTD</t>
  </si>
  <si>
    <t>68500P</t>
  </si>
  <si>
    <t>7-Dec-2009</t>
  </si>
  <si>
    <t>Wuxi Double Elephant Micro Fibre Material 'A'</t>
  </si>
  <si>
    <t>WUXI DBLE.EH.MCR.FBM.'A'</t>
  </si>
  <si>
    <t>CN:WDE</t>
  </si>
  <si>
    <t>69150N</t>
  </si>
  <si>
    <t>B55S6V6</t>
  </si>
  <si>
    <t>CNE100000NQ4</t>
  </si>
  <si>
    <t>CH002395</t>
  </si>
  <si>
    <t>@:@OV</t>
  </si>
  <si>
    <t>Wuxi Little Swan 'A'</t>
  </si>
  <si>
    <t>WUXI LITTLE SWAN 'A'</t>
  </si>
  <si>
    <t>CN:WXL</t>
  </si>
  <si>
    <t>CNE000000D32</t>
  </si>
  <si>
    <t>CH000418</t>
  </si>
  <si>
    <t>Wuxi Little Swan 'B'</t>
  </si>
  <si>
    <t>WUXI LITTLE SWAN 'B'</t>
  </si>
  <si>
    <t>CN:WLS</t>
  </si>
  <si>
    <t>CNE000000LG0</t>
  </si>
  <si>
    <t>CH200418</t>
  </si>
  <si>
    <t>@:@JPN</t>
  </si>
  <si>
    <t>Wuxi Pharmatech</t>
  </si>
  <si>
    <t>WUXI PHARMATECH</t>
  </si>
  <si>
    <t>51256X</t>
  </si>
  <si>
    <t>Xiake Color Spinning 'A'</t>
  </si>
  <si>
    <t>XIAKE COLOR SPINNING 'A'</t>
  </si>
  <si>
    <t>CN:XAA</t>
  </si>
  <si>
    <t>29169U</t>
  </si>
  <si>
    <t>B01RWQ9</t>
  </si>
  <si>
    <t>CNE000001K08</t>
  </si>
  <si>
    <t>CH002015</t>
  </si>
  <si>
    <t>@:@0Z6</t>
  </si>
  <si>
    <t>Xiamen Hexing Packaging Printing 'A'</t>
  </si>
  <si>
    <t>XIAMEN HXP.PRINTING 'A'</t>
  </si>
  <si>
    <t>CN:XHP</t>
  </si>
  <si>
    <t>51962R</t>
  </si>
  <si>
    <t>8-May-2008</t>
  </si>
  <si>
    <t>B2QZ4Y4</t>
  </si>
  <si>
    <t>CNE100000B40</t>
  </si>
  <si>
    <t>CH002228</t>
  </si>
  <si>
    <t>@:@0IF</t>
  </si>
  <si>
    <t>Xiamen Overseas Chinese Electronic 'A'</t>
  </si>
  <si>
    <t>XIAMEN OS.CHS.ELT.'A'</t>
  </si>
  <si>
    <t>CN:KGG</t>
  </si>
  <si>
    <t>CNE000000HR5</t>
  </si>
  <si>
    <t>CH600870</t>
  </si>
  <si>
    <t>@:@EKQ</t>
  </si>
  <si>
    <t>Xinghui Auto Model 'A'</t>
  </si>
  <si>
    <t>XINGHUI AUTO MODEL 'A'</t>
  </si>
  <si>
    <t>CN:AUT</t>
  </si>
  <si>
    <t>68672X</t>
  </si>
  <si>
    <t>B5M7JN9</t>
  </si>
  <si>
    <t>CNE100000KN7</t>
  </si>
  <si>
    <t>CH300043</t>
  </si>
  <si>
    <t>@:@8W5</t>
  </si>
  <si>
    <t>Xinhua Finance Media 'A'</t>
  </si>
  <si>
    <t>XINHUA FINANCE MEDIA 'A'</t>
  </si>
  <si>
    <t>54281J</t>
  </si>
  <si>
    <t>Xinhua Finance Media 'B'</t>
  </si>
  <si>
    <t>XINHUA FINANCE MEDIA 'B'</t>
  </si>
  <si>
    <t>54281K</t>
  </si>
  <si>
    <t>Xinjiang Huitong (Group) 'A'</t>
  </si>
  <si>
    <t>XINJIANG HUITONG (GP.) 'A'</t>
  </si>
  <si>
    <t>CN:HUI</t>
  </si>
  <si>
    <t>CNE0000009B1</t>
  </si>
  <si>
    <t>CH000415</t>
  </si>
  <si>
    <t>@:@154</t>
  </si>
  <si>
    <t>Xinjiang Tianshan Wool Tex Stock 'A'</t>
  </si>
  <si>
    <t>XINJIANG TIANSHAN WOOL TEX STOCK 'A'</t>
  </si>
  <si>
    <t>CN:XTW</t>
  </si>
  <si>
    <t>19-May-1998</t>
  </si>
  <si>
    <t>CNE000000VV8</t>
  </si>
  <si>
    <t>CH000813</t>
  </si>
  <si>
    <t>@:@06V</t>
  </si>
  <si>
    <t>Xinyuan Real Estate</t>
  </si>
  <si>
    <t>XINYUAN REAL ESTATE</t>
  </si>
  <si>
    <t>54206U</t>
  </si>
  <si>
    <t>Xtep International (XETRA) Holdings</t>
  </si>
  <si>
    <t>XTEP INTERNATIONAL (XET) HOLDINGS</t>
  </si>
  <si>
    <t>D:4Q1X</t>
  </si>
  <si>
    <t>53519P</t>
  </si>
  <si>
    <t>B39QQB2</t>
  </si>
  <si>
    <t>KYG982771092</t>
  </si>
  <si>
    <t>DA0Q2HL</t>
  </si>
  <si>
    <t>@:@0ZS</t>
  </si>
  <si>
    <t>Xtep International Holdings</t>
  </si>
  <si>
    <t>XTEP INTERNATIONAL HDG.</t>
  </si>
  <si>
    <t>K:XREP</t>
  </si>
  <si>
    <t>53459M</t>
  </si>
  <si>
    <t>B2RJYH8</t>
  </si>
  <si>
    <t>HK1368</t>
  </si>
  <si>
    <t>Xtep International Holdings (Frankfurt)</t>
  </si>
  <si>
    <t>XTEP INTL.HOLDINGS (FRA)</t>
  </si>
  <si>
    <t>D:4QI</t>
  </si>
  <si>
    <t>54045E</t>
  </si>
  <si>
    <t>P-0908 MV- DY- PE- PI- RI-0908 more</t>
  </si>
  <si>
    <t>Xtep International Holdings (Non-NASDAQ OTC)</t>
  </si>
  <si>
    <t>XTEP INTL.HOLDINGS (OTC)</t>
  </si>
  <si>
    <t>@XTPEF</t>
  </si>
  <si>
    <t>P-0111 MV- DY- PE- PI- RI-0111 more</t>
  </si>
  <si>
    <t>B3YFRJ9</t>
  </si>
  <si>
    <t>Yahgee Modular House 'A'</t>
  </si>
  <si>
    <t>YAHGEE MODULAR HOUSE 'A'</t>
  </si>
  <si>
    <t>CN:YMH</t>
  </si>
  <si>
    <t>68356L</t>
  </si>
  <si>
    <t>3-Dec-2009</t>
  </si>
  <si>
    <t>B3Q7W98</t>
  </si>
  <si>
    <t>CNE100000HS2</t>
  </si>
  <si>
    <t>CH002314</t>
  </si>
  <si>
    <t>@:@7JI</t>
  </si>
  <si>
    <t>Yangtzekiang Garment</t>
  </si>
  <si>
    <t>YANGTZEKIANG GARMENT</t>
  </si>
  <si>
    <t>K:YANG</t>
  </si>
  <si>
    <t>HK0294001521</t>
  </si>
  <si>
    <t>HK294</t>
  </si>
  <si>
    <t>@:@GXU</t>
  </si>
  <si>
    <t>Yangtzekiang Garment (Berlin)</t>
  </si>
  <si>
    <t>YANGTZEKIANG GRMT. (BER)</t>
  </si>
  <si>
    <t>D:YAN</t>
  </si>
  <si>
    <t>28642U</t>
  </si>
  <si>
    <t>B1HHPX8</t>
  </si>
  <si>
    <t>D863313</t>
  </si>
  <si>
    <t>Yantai Dahua Holding Com Pany Limited</t>
  </si>
  <si>
    <t>YANTAI DAHUA HOLDING COM PANY LTD</t>
  </si>
  <si>
    <t>51680T</t>
  </si>
  <si>
    <t>25-Feb-2008</t>
  </si>
  <si>
    <t>BZP9898A1066</t>
  </si>
  <si>
    <t>Yantai Xinchao Industry 'A'</t>
  </si>
  <si>
    <t>YANTAI XINCHAO IND. 'A'</t>
  </si>
  <si>
    <t>CN:YNX</t>
  </si>
  <si>
    <t>CNE000000NJ0</t>
  </si>
  <si>
    <t>CH600777</t>
  </si>
  <si>
    <t>@:@177</t>
  </si>
  <si>
    <t>YAU Lee Holdings</t>
  </si>
  <si>
    <t>YAU LEE HOLDINGS</t>
  </si>
  <si>
    <t>K:YLEE</t>
  </si>
  <si>
    <t>29-Aug-1991</t>
  </si>
  <si>
    <t>BMG9834K1505</t>
  </si>
  <si>
    <t>HK406</t>
  </si>
  <si>
    <t>@:@YLH</t>
  </si>
  <si>
    <t>YAU Lee Holdings (Berlin)</t>
  </si>
  <si>
    <t>YAU LEE HOLDINGS (BER)</t>
  </si>
  <si>
    <t>D:YAI</t>
  </si>
  <si>
    <t>28635R</t>
  </si>
  <si>
    <t>B1HK1X9</t>
  </si>
  <si>
    <t>D726481</t>
  </si>
  <si>
    <t>YGM Trading</t>
  </si>
  <si>
    <t>YGM TRADING</t>
  </si>
  <si>
    <t>K:YGMT</t>
  </si>
  <si>
    <t>HK0375001663</t>
  </si>
  <si>
    <t>HK375</t>
  </si>
  <si>
    <t>@:@YGT</t>
  </si>
  <si>
    <t>YGM Trading (Berlin)</t>
  </si>
  <si>
    <t>YGM TRADING (BER)</t>
  </si>
  <si>
    <t>D:YGM</t>
  </si>
  <si>
    <t>28644V</t>
  </si>
  <si>
    <t>B1HHPW7</t>
  </si>
  <si>
    <t>D874863</t>
  </si>
  <si>
    <t>Yingli Green Energy Holding</t>
  </si>
  <si>
    <t>YINGLI GREEN EN. HLDG.</t>
  </si>
  <si>
    <t>53587J</t>
  </si>
  <si>
    <t>Yotrio Group 'A'</t>
  </si>
  <si>
    <t>YOTRIO GROUP 'A'</t>
  </si>
  <si>
    <t>CN:YTG</t>
  </si>
  <si>
    <t>70184E</t>
  </si>
  <si>
    <t>B427749</t>
  </si>
  <si>
    <t>CNE100000VP9</t>
  </si>
  <si>
    <t>CH002489</t>
  </si>
  <si>
    <t>@:@NYI</t>
  </si>
  <si>
    <t>Youku Com</t>
  </si>
  <si>
    <t>YOUKU.COM</t>
  </si>
  <si>
    <t>74190R</t>
  </si>
  <si>
    <t>Youngor Group 'A'</t>
  </si>
  <si>
    <t>YOUNGOR GROUP 'A'</t>
  </si>
  <si>
    <t>CN:YOG</t>
  </si>
  <si>
    <t>CNE000000XR2</t>
  </si>
  <si>
    <t>CH600177</t>
  </si>
  <si>
    <t>@:@09W</t>
  </si>
  <si>
    <t>Yue Yuen Industrial Holdings</t>
  </si>
  <si>
    <t>YUE YUEN INDL.HDG.</t>
  </si>
  <si>
    <t>K:YUEN</t>
  </si>
  <si>
    <t>BMG988031446</t>
  </si>
  <si>
    <t>HK551</t>
  </si>
  <si>
    <t>@:@YYI</t>
  </si>
  <si>
    <t>Yue Yuen Industrial Holdings (Frankfurt)</t>
  </si>
  <si>
    <t>YUE YUEN INDL.HDG. (FRA)</t>
  </si>
  <si>
    <t>D:YUE1</t>
  </si>
  <si>
    <t>P-1096 MV- DY- PE- PI- RI-1096 more</t>
  </si>
  <si>
    <t>D213795</t>
  </si>
  <si>
    <t>Yue Yuen Industrial Holdings (Non-NASDAQ OTC)</t>
  </si>
  <si>
    <t>YUE YUEN INDL.HDG. (OTC)</t>
  </si>
  <si>
    <t>@YUEIF</t>
  </si>
  <si>
    <t>26832E</t>
  </si>
  <si>
    <t>P-0303 MV- DY- PE- PI- RI-0303 more</t>
  </si>
  <si>
    <t>B01FKC5</t>
  </si>
  <si>
    <t>UG9880314</t>
  </si>
  <si>
    <t>Yue Yuen Industrial Holdings (XETRA)</t>
  </si>
  <si>
    <t>YUE YUEN INDL.HDG. (XET)</t>
  </si>
  <si>
    <t>D:YUEX</t>
  </si>
  <si>
    <t>P-1100 MV- DY- PE- PI- RI-1100 more</t>
  </si>
  <si>
    <t>Zhejiang Great Southeast Packaging 'A'</t>
  </si>
  <si>
    <t>ZHEJ.GT.STHEAST.PACK.'A'</t>
  </si>
  <si>
    <t>CN:ZGS</t>
  </si>
  <si>
    <t>53702T</t>
  </si>
  <si>
    <t>B2QZJL6</t>
  </si>
  <si>
    <t>CNE100000CH6</t>
  </si>
  <si>
    <t>CH002263</t>
  </si>
  <si>
    <t>Zhejiang Shanxiahu Pearl Group 'A'</t>
  </si>
  <si>
    <t>ZHEJ.SHANXIAHU PER.GP. 'A'</t>
  </si>
  <si>
    <t>CN:ZSP</t>
  </si>
  <si>
    <t>51051L</t>
  </si>
  <si>
    <t>B24DSC6</t>
  </si>
  <si>
    <t>CNE1000007J6</t>
  </si>
  <si>
    <t>CH002173</t>
  </si>
  <si>
    <t>@:@5N3</t>
  </si>
  <si>
    <t>Zhejiang Yonglong Enterprises</t>
  </si>
  <si>
    <t>ZHEJ.YONGLONG ENTS.</t>
  </si>
  <si>
    <t>27613H</t>
  </si>
  <si>
    <t>MVC- NOSH- WC01001A- AF- more</t>
  </si>
  <si>
    <t>Zhejiang Aishida Electric 'A'</t>
  </si>
  <si>
    <t>ZHEJIANG AISHIDA ELEC. 'A'</t>
  </si>
  <si>
    <t>CN:ZAE</t>
  </si>
  <si>
    <t>69216R</t>
  </si>
  <si>
    <t>11-May-2010</t>
  </si>
  <si>
    <t>B68H004</t>
  </si>
  <si>
    <t>CNE100000P36</t>
  </si>
  <si>
    <t>CH002403</t>
  </si>
  <si>
    <t>@:@HN7</t>
  </si>
  <si>
    <t>Zhejiang Busen Garments 'A'</t>
  </si>
  <si>
    <t>ZHEJIANG BUSEN GARM.'A'</t>
  </si>
  <si>
    <t>CN:BUE</t>
  </si>
  <si>
    <t>75619J</t>
  </si>
  <si>
    <t>B4NJYL0</t>
  </si>
  <si>
    <t>CNE1000011X9</t>
  </si>
  <si>
    <t>CH002569</t>
  </si>
  <si>
    <t>@:@U1V</t>
  </si>
  <si>
    <t>Zhejiang Furun 'A'</t>
  </si>
  <si>
    <t>ZHEJIANG FURUN 'A'</t>
  </si>
  <si>
    <t>CN:ZFA</t>
  </si>
  <si>
    <t>CNE000000QP0</t>
  </si>
  <si>
    <t>CH600070</t>
  </si>
  <si>
    <t>@:@420</t>
  </si>
  <si>
    <t>Zhejiang Golden Eagle 'A'</t>
  </si>
  <si>
    <t>ZHEJIANG GLDN.EAGLE 'A'</t>
  </si>
  <si>
    <t>CN:ZGC</t>
  </si>
  <si>
    <t>CNE0000012B5</t>
  </si>
  <si>
    <t>CH600232</t>
  </si>
  <si>
    <t>@:@993</t>
  </si>
  <si>
    <t>Zhejiang Hangmin 'A'</t>
  </si>
  <si>
    <t>ZHEJIANG HANGMIN 'A'</t>
  </si>
  <si>
    <t>CN:HAG</t>
  </si>
  <si>
    <t>29298C</t>
  </si>
  <si>
    <t>9-Aug-2004</t>
  </si>
  <si>
    <t>B02FTW7</t>
  </si>
  <si>
    <t>CNE000001KQ9</t>
  </si>
  <si>
    <t>CH600987</t>
  </si>
  <si>
    <t>@:@Z6H</t>
  </si>
  <si>
    <t>Zhejiang Jiaxin Silk 'A'</t>
  </si>
  <si>
    <t>ZHEJIANG JIAXIN SILK 'A'</t>
  </si>
  <si>
    <t>CN:ZSK</t>
  </si>
  <si>
    <t>69216T</t>
  </si>
  <si>
    <t>B63SSK8</t>
  </si>
  <si>
    <t>CNE100000P44</t>
  </si>
  <si>
    <t>CH002404</t>
  </si>
  <si>
    <t>@:@HF8</t>
  </si>
  <si>
    <t>Zhejiang Ming Jewelry 'A'</t>
  </si>
  <si>
    <t>ZHEJIANG MING JEWELRY 'A'</t>
  </si>
  <si>
    <t>CN:ZMJ</t>
  </si>
  <si>
    <t>75709L</t>
  </si>
  <si>
    <t>B66NW86</t>
  </si>
  <si>
    <t>CNE100001286</t>
  </si>
  <si>
    <t>CH002574</t>
  </si>
  <si>
    <t>@:@UWV</t>
  </si>
  <si>
    <t>Zhejiang Mizuda Printing and Dyeing 'A'</t>
  </si>
  <si>
    <t>ZHEJIANG MIZUDA PRINTING &amp; DYEING 'A'</t>
  </si>
  <si>
    <t>CN:ZMP</t>
  </si>
  <si>
    <t>29410W</t>
  </si>
  <si>
    <t>26-Aug-2004</t>
  </si>
  <si>
    <t>B02MFF3</t>
  </si>
  <si>
    <t>CNE000001KW7</t>
  </si>
  <si>
    <t>CH002034</t>
  </si>
  <si>
    <t>@:@W9V</t>
  </si>
  <si>
    <t>Zhejiang Orient Holdings 'A'</t>
  </si>
  <si>
    <t>ZHEJIANG OR.HDG. 'A'</t>
  </si>
  <si>
    <t>CN:ZOG</t>
  </si>
  <si>
    <t>1-Dec-1997</t>
  </si>
  <si>
    <t>CNE000000V06</t>
  </si>
  <si>
    <t>CH600120</t>
  </si>
  <si>
    <t>@:@449</t>
  </si>
  <si>
    <t>Zhejiang Supor 'A'</t>
  </si>
  <si>
    <t>ZHEJIANG SUPOR 'A'</t>
  </si>
  <si>
    <t>CN:ZCS</t>
  </si>
  <si>
    <t>29353V</t>
  </si>
  <si>
    <t>B02JCS6</t>
  </si>
  <si>
    <t>CNE000001KS5</t>
  </si>
  <si>
    <t>Goldlok Toys Holdings (Guangdong) 'A'</t>
  </si>
  <si>
    <t>GOLDLOK TOYS HDG.(GNGD.) 'A'</t>
  </si>
  <si>
    <t>CN:GLL</t>
  </si>
  <si>
    <t>68643W</t>
  </si>
  <si>
    <t>3-Feb-2010</t>
  </si>
  <si>
    <t>B5MLMC1</t>
  </si>
  <si>
    <t>CNE100000L22</t>
  </si>
  <si>
    <t>CH002348</t>
  </si>
  <si>
    <t>@:@9F3</t>
  </si>
  <si>
    <t>Goldpoly New Energy (Frankfurt) Holdings</t>
  </si>
  <si>
    <t>GOLDPOLY NEW EN. (FRA) HDG.</t>
  </si>
  <si>
    <t>D:GGI</t>
  </si>
  <si>
    <t>P-0600 MV- DY- PI- RI-0600 PH-0600 more</t>
  </si>
  <si>
    <t>BMG4101X1002</t>
  </si>
  <si>
    <t>DA1H71K</t>
  </si>
  <si>
    <t>Goldpoly New Energy Holdings</t>
  </si>
  <si>
    <t>GOLDPOLY NEW ENERGY HDG.</t>
  </si>
  <si>
    <t>K:GAYG</t>
  </si>
  <si>
    <t>13-Apr-2000</t>
  </si>
  <si>
    <t>HK686</t>
  </si>
  <si>
    <t>Gome Electrical Appliances Holding</t>
  </si>
  <si>
    <t>GOME ELECT. APP. HLDG.</t>
  </si>
  <si>
    <t>53551X</t>
  </si>
  <si>
    <t>Grand Toys International</t>
  </si>
  <si>
    <t>GRAND TOYS INTERNATIONAL</t>
  </si>
  <si>
    <t>32469Q</t>
  </si>
  <si>
    <t>Grande Holdings (Berlin)</t>
  </si>
  <si>
    <t>GRANDE HOLDINGS (BER)</t>
  </si>
  <si>
    <t>D:THG</t>
  </si>
  <si>
    <t>28178N</t>
  </si>
  <si>
    <t>P-1203 MV- DY- PI- RI-1203 UP- more</t>
  </si>
  <si>
    <t>B1HJMX3</t>
  </si>
  <si>
    <t>BMG4055L1283</t>
  </si>
  <si>
    <t>D347448</t>
  </si>
  <si>
    <t>@:@GH</t>
  </si>
  <si>
    <t>Great Wall Group 'A'</t>
  </si>
  <si>
    <t>GREAT WALL GROUP 'A'</t>
  </si>
  <si>
    <t>CN:GWG</t>
  </si>
  <si>
    <t>69691H</t>
  </si>
  <si>
    <t>B55W2G5</t>
  </si>
  <si>
    <t>CNE100000QT1</t>
  </si>
  <si>
    <t>CH300089</t>
  </si>
  <si>
    <t>@:@JQ9</t>
  </si>
  <si>
    <t>Greatview Aseptic (Berlin) Packaging</t>
  </si>
  <si>
    <t>GREATVIEW ASEPTIC (BER) PACK.</t>
  </si>
  <si>
    <t>D:8GA</t>
  </si>
  <si>
    <t>72977C</t>
  </si>
  <si>
    <t>9-Dec-2010</t>
  </si>
  <si>
    <t>P-1210 MV- DY- PE- PI- RI-1210 more</t>
  </si>
  <si>
    <t>B57PH89</t>
  </si>
  <si>
    <t>KYG407691040</t>
  </si>
  <si>
    <t>DA1CZ9J</t>
  </si>
  <si>
    <t>@:@PMU</t>
  </si>
  <si>
    <t>Greatview Aseptic (XETRA) Packaging</t>
  </si>
  <si>
    <t>GREATVIEW ASEPTIC (XET) PACK.</t>
  </si>
  <si>
    <t>D:8GAX</t>
  </si>
  <si>
    <t>72977D</t>
  </si>
  <si>
    <t>P-0311 MV- DY- PI- RI- UP- more</t>
  </si>
  <si>
    <t>Greatview Aseptic Packaging</t>
  </si>
  <si>
    <t>GREATVIEW ASEPTIC PACK.</t>
  </si>
  <si>
    <t>K:GVAP</t>
  </si>
  <si>
    <t>72897K</t>
  </si>
  <si>
    <t>B3ZNGT5</t>
  </si>
  <si>
    <t>HK468</t>
  </si>
  <si>
    <t>Gree Electrical Appliances 'A'</t>
  </si>
  <si>
    <t>GREE ELECT.APP. 'A'</t>
  </si>
  <si>
    <t>CN:ZGR</t>
  </si>
  <si>
    <t>CNE0000001D4</t>
  </si>
  <si>
    <t>CH000651</t>
  </si>
  <si>
    <t>@:@192</t>
  </si>
  <si>
    <t>Greencool Technology Holding</t>
  </si>
  <si>
    <t>GREENCOOL TECH.HLDG.</t>
  </si>
  <si>
    <t>32856X</t>
  </si>
  <si>
    <t>22-Feb-2006</t>
  </si>
  <si>
    <t>Group Sense International</t>
  </si>
  <si>
    <t>GROUP SENSE INTL.</t>
  </si>
  <si>
    <t>K:GRSE</t>
  </si>
  <si>
    <t>BMG4145B1063</t>
  </si>
  <si>
    <t>HK601</t>
  </si>
  <si>
    <t>@:@9GP</t>
  </si>
  <si>
    <t>Group Sense International (Stuttgart)</t>
  </si>
  <si>
    <t>GROUP SENSE INTL. (STU)</t>
  </si>
  <si>
    <t>D:GPS</t>
  </si>
  <si>
    <t>D886221</t>
  </si>
  <si>
    <t>Guangbo Group Stock 'A'</t>
  </si>
  <si>
    <t>GUANGBO GROUP STOCK 'A'</t>
  </si>
  <si>
    <t>CN:ZGU</t>
  </si>
  <si>
    <t>41508R</t>
  </si>
  <si>
    <t>B1L8K54</t>
  </si>
  <si>
    <t>CNE000001Q51</t>
  </si>
  <si>
    <t>CH002103</t>
  </si>
  <si>
    <t>@:@UIB</t>
  </si>
  <si>
    <t>Guangdong Alpha Animation and Culture 'A'</t>
  </si>
  <si>
    <t>GUANGDONG ALP.ANIM.&amp; CUL.'A'</t>
  </si>
  <si>
    <t>CN:GAA</t>
  </si>
  <si>
    <t>67903K</t>
  </si>
  <si>
    <t>B427D96</t>
  </si>
  <si>
    <t>CNE100000FT4</t>
  </si>
  <si>
    <t>CH002292</t>
  </si>
  <si>
    <t>@:@6NM</t>
  </si>
  <si>
    <t>Guangdong CHJ Industry 'A'</t>
  </si>
  <si>
    <t>GUANGDONG CHJ IND.'A'</t>
  </si>
  <si>
    <t>CN:GUB</t>
  </si>
  <si>
    <t>68637F</t>
  </si>
  <si>
    <t>B5B3HB2</t>
  </si>
  <si>
    <t>CNE100000KZ1</t>
  </si>
  <si>
    <t>CH002345</t>
  </si>
  <si>
    <t>@:@95</t>
  </si>
  <si>
    <t>Guangdong Elecpro Electric Appliance Holding 'A'</t>
  </si>
  <si>
    <t>GUANGDONG ELECPRO ELEC. APPLIANCE HLDG.'A'</t>
  </si>
  <si>
    <t>CN:GEE</t>
  </si>
  <si>
    <t>53644K</t>
  </si>
  <si>
    <t>B3BCW65</t>
  </si>
  <si>
    <t>CNE100000CD5</t>
  </si>
  <si>
    <t>CH002260</t>
  </si>
  <si>
    <t>@:@1JW</t>
  </si>
  <si>
    <t>Guangdong Huawei Toys Craft 'A'</t>
  </si>
  <si>
    <t>GUANGDONG HUAWEI TOYS CRAFT 'A'</t>
  </si>
  <si>
    <t>CN:HWT</t>
  </si>
  <si>
    <t>72421X</t>
  </si>
  <si>
    <t>B5TJG93</t>
  </si>
  <si>
    <t>CNE100000WQ5</t>
  </si>
  <si>
    <t>CH002502</t>
  </si>
  <si>
    <t>@:@OED</t>
  </si>
  <si>
    <t>Guangdong Qunxing Toys Joint-Stock 'A'</t>
  </si>
  <si>
    <t>GUANGDONG QUNXING TOYS JOINT-STOCK 'A'</t>
  </si>
  <si>
    <t>CN:GQT</t>
  </si>
  <si>
    <t>75709M</t>
  </si>
  <si>
    <t>22-Apr-2011</t>
  </si>
  <si>
    <t>B56H8Y9</t>
  </si>
  <si>
    <t>CNE100001294</t>
  </si>
  <si>
    <t>CH002575</t>
  </si>
  <si>
    <t>@:@UWU</t>
  </si>
  <si>
    <t>Guangdong Rieys 'B'</t>
  </si>
  <si>
    <t>GUANGDONG RIEYS 'B'</t>
  </si>
  <si>
    <t>CN:GDR</t>
  </si>
  <si>
    <t>CNE0000015C6</t>
  </si>
  <si>
    <t>CH200168</t>
  </si>
  <si>
    <t>@:@RY0</t>
  </si>
  <si>
    <t>Guangdong Tannery</t>
  </si>
  <si>
    <t>GUANGDONG TANNERY</t>
  </si>
  <si>
    <t>K:GNTN</t>
  </si>
  <si>
    <t>16-Dec-1996</t>
  </si>
  <si>
    <t>HK1058006367</t>
  </si>
  <si>
    <t>HK1058</t>
  </si>
  <si>
    <t>@:@9GU</t>
  </si>
  <si>
    <t>Guangdong Tannery (Berlin)</t>
  </si>
  <si>
    <t>GUANGDONG TANNERY (BER)</t>
  </si>
  <si>
    <t>D:GUY</t>
  </si>
  <si>
    <t>28652K</t>
  </si>
  <si>
    <t>B1HKFQ0</t>
  </si>
  <si>
    <t>D904119</t>
  </si>
  <si>
    <t>Guangdong Vanward New Electric 'A'</t>
  </si>
  <si>
    <t>GUANGDONG VANWARD NEW ELECTRIC 'A'</t>
  </si>
  <si>
    <t>CN:VWN</t>
  </si>
  <si>
    <t>74138N</t>
  </si>
  <si>
    <t>B3QBHX9</t>
  </si>
  <si>
    <t>CNE100000ZT2</t>
  </si>
  <si>
    <t>CH002543</t>
  </si>
  <si>
    <t>@:@QNK</t>
  </si>
  <si>
    <t>Guangdong Yihua Timber Industry 'A'</t>
  </si>
  <si>
    <t>GUANGDONG YIHUA TIMBER INDUSTRY 'A'</t>
  </si>
  <si>
    <t>CN:GYT</t>
  </si>
  <si>
    <t>29386D</t>
  </si>
  <si>
    <t>24-Aug-2004</t>
  </si>
  <si>
    <t>B02L5G1</t>
  </si>
  <si>
    <t>CNE000001KX5</t>
  </si>
  <si>
    <t>CH600978</t>
  </si>
  <si>
    <t>@:@QW8</t>
  </si>
  <si>
    <t>Guangnan Holdings</t>
  </si>
  <si>
    <t>GUANGNAN HOLDINGS</t>
  </si>
  <si>
    <t>K:GUAG</t>
  </si>
  <si>
    <t>9-Dec-1994</t>
  </si>
  <si>
    <t>B0TP5P5</t>
  </si>
  <si>
    <t>897E(K:BYF)</t>
  </si>
  <si>
    <t>458E(K:BYF)</t>
  </si>
  <si>
    <t>897E(K:VASO)</t>
  </si>
  <si>
    <t>458E(K:VASO)</t>
  </si>
  <si>
    <t>897E(K:WMAR)</t>
  </si>
  <si>
    <t>458E(K:WMAR)</t>
  </si>
  <si>
    <t>897E(D:WMA)</t>
  </si>
  <si>
    <t>458E(D:WMA)</t>
  </si>
  <si>
    <t>897E(D:G2I)</t>
  </si>
  <si>
    <t>458E(D:G2I)</t>
  </si>
  <si>
    <t>897E(K:GTOP)</t>
  </si>
  <si>
    <t>458E(K:GTOP)</t>
  </si>
  <si>
    <t>897E(K:BONJ)</t>
  </si>
  <si>
    <t>458E(K:BONJ)</t>
  </si>
  <si>
    <t>897E(D:30B)</t>
  </si>
  <si>
    <t>458E(D:30B)</t>
  </si>
  <si>
    <t>897E(K:BOI)</t>
  </si>
  <si>
    <t>458E(K:BOI)</t>
  </si>
  <si>
    <t>897E(D:3BD)</t>
  </si>
  <si>
    <t>458E(D:3BD)</t>
  </si>
  <si>
    <t>897E(@BSDGF)</t>
  </si>
  <si>
    <t>458E(@BSDGF)</t>
  </si>
  <si>
    <t>897E(D:3BDX)</t>
  </si>
  <si>
    <t>458E(D:3BDX)</t>
  </si>
  <si>
    <t>897E(K:BOSI)</t>
  </si>
  <si>
    <t>458E(K:BOSI)</t>
  </si>
  <si>
    <t>897E(K:BWWH)</t>
  </si>
  <si>
    <t>458E(K:BWWH)</t>
  </si>
  <si>
    <t>897E(K:QPAK)</t>
  </si>
  <si>
    <t>458E(K:QPAK)</t>
  </si>
  <si>
    <t>897E(D:QU4B)</t>
  </si>
  <si>
    <t>458E(D:QU4B)</t>
  </si>
  <si>
    <t>897E(D:QUBX)</t>
  </si>
  <si>
    <t>458E(D:QUBX)</t>
  </si>
  <si>
    <t>897E(CN:CPP)</t>
  </si>
  <si>
    <t>458E(CN:CPP)</t>
  </si>
  <si>
    <t>897E(CN:AOD)</t>
  </si>
  <si>
    <t>458E(CN:AOD)</t>
  </si>
  <si>
    <t>897E(K:CRPT)</t>
  </si>
  <si>
    <t>458E(K:CRPT)</t>
  </si>
  <si>
    <t>897E(K:CAWE)</t>
  </si>
  <si>
    <t>458E(K:CAWE)</t>
  </si>
  <si>
    <t>897E(D:CW8)</t>
  </si>
  <si>
    <t>458E(D:CW8)</t>
  </si>
  <si>
    <t>897E(K:CHCO)</t>
  </si>
  <si>
    <t>458E(K:CHCO)</t>
  </si>
  <si>
    <t>897E(D:C1I)</t>
  </si>
  <si>
    <t>458E(D:C1I)</t>
  </si>
  <si>
    <t>897E(CN:DIX)</t>
  </si>
  <si>
    <t>458E(CN:DIX)</t>
  </si>
  <si>
    <t>897E(CN:CGT)</t>
  </si>
  <si>
    <t>458E(CN:CGT)</t>
  </si>
  <si>
    <t>897E(K:CHEO)</t>
  </si>
  <si>
    <t>458E(K:CHEO)</t>
  </si>
  <si>
    <t>897E(D:CUV)</t>
  </si>
  <si>
    <t>458E(D:CUV)</t>
  </si>
  <si>
    <t>897E(D:CUVX)</t>
  </si>
  <si>
    <t>458E(D:CUVX)</t>
  </si>
  <si>
    <t>897E(K:CHIG)</t>
  </si>
  <si>
    <t>458E(K:CHIG)</t>
  </si>
  <si>
    <t>897E(D:63C)</t>
  </si>
  <si>
    <t>458E(D:63C)</t>
  </si>
  <si>
    <t>897E(K:BLU)</t>
  </si>
  <si>
    <t>458E(K:BLU)</t>
  </si>
  <si>
    <t>897E(K:CHD)</t>
  </si>
  <si>
    <t>458E(K:CHD)</t>
  </si>
  <si>
    <t>897E(K:VITE)</t>
  </si>
  <si>
    <t>458E(K:VITE)</t>
  </si>
  <si>
    <t>897E(D:C1HB)</t>
  </si>
  <si>
    <t>458E(D:C1HB)</t>
  </si>
  <si>
    <t>897E(K:HK6)</t>
  </si>
  <si>
    <t>458E(K:HK6)</t>
  </si>
  <si>
    <t>897E(CN:CDI)</t>
  </si>
  <si>
    <t>458E(CN:CDI)</t>
  </si>
  <si>
    <t>897E(D:CND1)</t>
  </si>
  <si>
    <t>458E(D:CND1)</t>
  </si>
  <si>
    <t>897E(K:CDAT)</t>
  </si>
  <si>
    <t>458E(K:CDAT)</t>
  </si>
  <si>
    <t>897E(T:BENH)</t>
  </si>
  <si>
    <t>458E(T:BENH)</t>
  </si>
  <si>
    <t>897E(K:BFUN)</t>
  </si>
  <si>
    <t>458E(K:BFUN)</t>
  </si>
  <si>
    <t>897E(D:BFT1)</t>
  </si>
  <si>
    <t>458E(D:BFT1)</t>
  </si>
  <si>
    <t>897E(K:DAWA)</t>
  </si>
  <si>
    <t>458E(K:DAWA)</t>
  </si>
  <si>
    <t>897E(CN:CMA)</t>
  </si>
  <si>
    <t>458E(CN:CMA)</t>
  </si>
  <si>
    <t>897E(CN:CMC)</t>
  </si>
  <si>
    <t>458E(CN:CMC)</t>
  </si>
  <si>
    <t>897E(K:CLIL)</t>
  </si>
  <si>
    <t>458E(K:CLIL)</t>
  </si>
  <si>
    <t>897E(D:5LX)</t>
  </si>
  <si>
    <t>458E(D:5LX)</t>
  </si>
  <si>
    <t>897E(D:EIKN)</t>
  </si>
  <si>
    <t>458E(D:EIKN)</t>
  </si>
  <si>
    <t>897E(K:ESIL)</t>
  </si>
  <si>
    <t>458E(K:ESIL)</t>
  </si>
  <si>
    <t>897E(D:CHK)</t>
  </si>
  <si>
    <t>458E(D:CHK)</t>
  </si>
  <si>
    <t>897E(D:CHKX)</t>
  </si>
  <si>
    <t>458E(D:CHKX)</t>
  </si>
  <si>
    <t>897E(K:CHRE)</t>
  </si>
  <si>
    <t>458E(K:CHRE)</t>
  </si>
  <si>
    <t>897E(D:CJSB)</t>
  </si>
  <si>
    <t>458E(D:CJSB)</t>
  </si>
  <si>
    <t>897E(@CSGGF)</t>
  </si>
  <si>
    <t>458E(@CSGGF)</t>
  </si>
  <si>
    <t>897E(K:CSTR)</t>
  </si>
  <si>
    <t>458E(K:CSTR)</t>
  </si>
  <si>
    <t>897E(K:CTIN)</t>
  </si>
  <si>
    <t>458E(K:CTIN)</t>
  </si>
  <si>
    <t>897E(D:C8T)</t>
  </si>
  <si>
    <t>458E(D:C8T)</t>
  </si>
  <si>
    <t>897E(@CGUHF)</t>
  </si>
  <si>
    <t>458E(@CGUHF)</t>
  </si>
  <si>
    <t>897E(D:C8TX)</t>
  </si>
  <si>
    <t>458E(D:C8TX)</t>
  </si>
  <si>
    <t>897E(D:SDC)</t>
  </si>
  <si>
    <t>458E(D:SDC)</t>
  </si>
  <si>
    <t>897E(K:SEWC)</t>
  </si>
  <si>
    <t>458E(K:SEWC)</t>
  </si>
  <si>
    <t>897E(D:CGW)</t>
  </si>
  <si>
    <t>458E(D:CGW)</t>
  </si>
  <si>
    <t>897E(K:CHKP)</t>
  </si>
  <si>
    <t>458E(K:CHKP)</t>
  </si>
  <si>
    <t>897E(K:CITP)</t>
  </si>
  <si>
    <t>458E(K:CITP)</t>
  </si>
  <si>
    <t>897E(D:CPF)</t>
  </si>
  <si>
    <t>458E(D:CPF)</t>
  </si>
  <si>
    <t>897E(D:CPFX)</t>
  </si>
  <si>
    <t>458E(D:CPFX)</t>
  </si>
  <si>
    <t>897E(D:P9H)</t>
  </si>
  <si>
    <t>458E(D:P9H)</t>
  </si>
  <si>
    <t>897E(K:COPR)</t>
  </si>
  <si>
    <t>458E(K:COPR)</t>
  </si>
  <si>
    <t>897E(K:CONH)</t>
  </si>
  <si>
    <t>458E(K:CONH)</t>
  </si>
  <si>
    <t>897E(D:CF8)</t>
  </si>
  <si>
    <t>458E(D:CF8)</t>
  </si>
  <si>
    <t>897E(D:COL)</t>
  </si>
  <si>
    <t>458E(D:COL)</t>
  </si>
  <si>
    <t>897E(K:COSL)</t>
  </si>
  <si>
    <t>458E(K:COSL)</t>
  </si>
  <si>
    <t>897E(K:CPMC)</t>
  </si>
  <si>
    <t>458E(K:CPMC)</t>
  </si>
  <si>
    <t>897E(D:8C3)</t>
  </si>
  <si>
    <t>458E(D:8C3)</t>
  </si>
  <si>
    <t>897E(CN:SUZ)</t>
  </si>
  <si>
    <t>458E(CN:SUZ)</t>
  </si>
  <si>
    <t>897E(K:CROC)</t>
  </si>
  <si>
    <t>458E(K:CROC)</t>
  </si>
  <si>
    <t>897E(CN:DAX)</t>
  </si>
  <si>
    <t>458E(CN:DAX)</t>
  </si>
  <si>
    <t>897E(CN:DAD)</t>
  </si>
  <si>
    <t>458E(CN:DAD)</t>
  </si>
  <si>
    <t>897E(D:PSX)</t>
  </si>
  <si>
    <t>458E(D:PSX)</t>
  </si>
  <si>
    <t>897E(@DPNEF)</t>
  </si>
  <si>
    <t>458E(@DPNEF)</t>
  </si>
  <si>
    <t>897E(D:PSXX)</t>
  </si>
  <si>
    <t>458E(D:PSXX)</t>
  </si>
  <si>
    <t>897E(K:PRIS)</t>
  </si>
  <si>
    <t>458E(K:PRIS)</t>
  </si>
  <si>
    <t>897E(K:DECC)</t>
  </si>
  <si>
    <t>458E(K:DECC)</t>
  </si>
  <si>
    <t>897E(D:DC5)</t>
  </si>
  <si>
    <t>458E(D:DC5)</t>
  </si>
  <si>
    <t>897E(D:BR5)</t>
  </si>
  <si>
    <t>458E(D:BR5)</t>
  </si>
  <si>
    <t>897E(K:BRIN)</t>
  </si>
  <si>
    <t>458E(K:BRIN)</t>
  </si>
  <si>
    <t>897E(K:ATT)</t>
  </si>
  <si>
    <t>458E(K:ATT)</t>
  </si>
  <si>
    <t>897E(CN:DSF)</t>
  </si>
  <si>
    <t>458E(CN:DSF)</t>
  </si>
  <si>
    <t>897E(K:DREA)</t>
  </si>
  <si>
    <t>458E(K:DREA)</t>
  </si>
  <si>
    <t>897E(D:DR1)</t>
  </si>
  <si>
    <t>458E(D:DR1)</t>
  </si>
  <si>
    <t>897E(K:CAPE)</t>
  </si>
  <si>
    <t>458E(K:CAPE)</t>
  </si>
  <si>
    <t>897E(D:DVH)</t>
  </si>
  <si>
    <t>458E(D:DVH)</t>
  </si>
  <si>
    <t>897E(@DVNHF)</t>
  </si>
  <si>
    <t>458E(@DVNHF)</t>
  </si>
  <si>
    <t>897E(D:E1N)</t>
  </si>
  <si>
    <t>458E(D:E1N)</t>
  </si>
  <si>
    <t>897E(K:EGNC)</t>
  </si>
  <si>
    <t>458E(K:EGNC)</t>
  </si>
  <si>
    <t>897E(D:LDH6)</t>
  </si>
  <si>
    <t>458E(D:LDH6)</t>
  </si>
  <si>
    <t>897E(K:ACME)</t>
  </si>
  <si>
    <t>458E(K:ACME)</t>
  </si>
  <si>
    <t>897E(K:EASY)</t>
  </si>
  <si>
    <t>458E(K:EASY)</t>
  </si>
  <si>
    <t>897E(D:EKIB)</t>
  </si>
  <si>
    <t>458E(D:EKIB)</t>
  </si>
  <si>
    <t>897E(CN:EDT)</t>
  </si>
  <si>
    <t>458E(CN:EDT)</t>
  </si>
  <si>
    <t>897E(K:FFRM)</t>
  </si>
  <si>
    <t>458E(K:FFRM)</t>
  </si>
  <si>
    <t>897E(D:FRZ)</t>
  </si>
  <si>
    <t>Hengan International Group (XETRA)</t>
  </si>
  <si>
    <t>HENGAN INTL.GP. (XET)</t>
  </si>
  <si>
    <t>D:HGCX</t>
  </si>
  <si>
    <t>67620T</t>
  </si>
  <si>
    <t>Herald Holdings</t>
  </si>
  <si>
    <t>HERALD HOLDINGS</t>
  </si>
  <si>
    <t>K:HERD</t>
  </si>
  <si>
    <t>BMG4410A1062</t>
  </si>
  <si>
    <t>HK114</t>
  </si>
  <si>
    <t>@:@HRD</t>
  </si>
  <si>
    <t>Herald Holdings (Stuttgart)</t>
  </si>
  <si>
    <t>HERALD HOLDINGS (STU)</t>
  </si>
  <si>
    <t>D:HH3</t>
  </si>
  <si>
    <t>D885029</t>
  </si>
  <si>
    <t>High Fashion International</t>
  </si>
  <si>
    <t>HIGH FASHION INTL.</t>
  </si>
  <si>
    <t>K:HFIN</t>
  </si>
  <si>
    <t>4-Aug-1992</t>
  </si>
  <si>
    <t>BMG4453K1027</t>
  </si>
  <si>
    <t>HK608</t>
  </si>
  <si>
    <t>@:@HXF</t>
  </si>
  <si>
    <t>High Fashion International (Berlin)</t>
  </si>
  <si>
    <t>HIGH FASHION INTL. (BER)</t>
  </si>
  <si>
    <t>D:HFA</t>
  </si>
  <si>
    <t>28698P</t>
  </si>
  <si>
    <t>B1HJMW2</t>
  </si>
  <si>
    <t>D889932</t>
  </si>
  <si>
    <t>Hing Lee (Hong Kong)</t>
  </si>
  <si>
    <t>HING LEE (HK)</t>
  </si>
  <si>
    <t>67770J</t>
  </si>
  <si>
    <t>B57DLQ9</t>
  </si>
  <si>
    <t>BMG4589N1039</t>
  </si>
  <si>
    <t>Hing Lee (Hong Kong) Holdings</t>
  </si>
  <si>
    <t>HING LEE (HK) HOLDINGS</t>
  </si>
  <si>
    <t>K:HING</t>
  </si>
  <si>
    <t>67596X</t>
  </si>
  <si>
    <t>B3Q6637</t>
  </si>
  <si>
    <t>BMG451171018</t>
  </si>
  <si>
    <t>HK396</t>
  </si>
  <si>
    <t>Hisense Electric 'A'</t>
  </si>
  <si>
    <t>HISENSE ELEC. 'A'</t>
  </si>
  <si>
    <t>CN:QHH</t>
  </si>
  <si>
    <t>22-Apr-1997</t>
  </si>
  <si>
    <t>CNE000000PF3</t>
  </si>
  <si>
    <t>CH600060</t>
  </si>
  <si>
    <t>@:@H60</t>
  </si>
  <si>
    <t>Hisense Kelon (Frankfurt) Electrical Holdings 'H'</t>
  </si>
  <si>
    <t>HISENSE KELON (FRA) ELECT.HDG.'H'</t>
  </si>
  <si>
    <t>D:GKE</t>
  </si>
  <si>
    <t>P-0398 MV- DY- PE- PI- RI-0398 more</t>
  </si>
  <si>
    <t>CNE100000353</t>
  </si>
  <si>
    <t>DA0M4X2</t>
  </si>
  <si>
    <t>@:@JPF</t>
  </si>
  <si>
    <t>Hisense Kelon (Non-NASDAQ OTC) Electrical Holdings 'H'</t>
  </si>
  <si>
    <t>HISENSE KELON (OTC) ELECT.HDG.'H'</t>
  </si>
  <si>
    <t>@HISEF</t>
  </si>
  <si>
    <t>68605K</t>
  </si>
  <si>
    <t>P-0310 MV- DY- PE- PI- RI-0310 more</t>
  </si>
  <si>
    <t>B01XL59</t>
  </si>
  <si>
    <t>UY3226R10</t>
  </si>
  <si>
    <t>Hisense Kelon (XETRA) Electrical Holdings 'H'</t>
  </si>
  <si>
    <t>HISENSE KELON (XET) ELECT.HDG.'H'</t>
  </si>
  <si>
    <t>D:GKEX</t>
  </si>
  <si>
    <t>14581T</t>
  </si>
  <si>
    <t>14-May-2004</t>
  </si>
  <si>
    <t>P-0504 MV- DY- PE- PI- RI-0504 more</t>
  </si>
  <si>
    <t>Hisense Kelon Electrical Holdings 'A'</t>
  </si>
  <si>
    <t>HISENSE KELON ELECT.HDG. 'A'</t>
  </si>
  <si>
    <t>CN:GKE</t>
  </si>
  <si>
    <t>CNE000000LC9</t>
  </si>
  <si>
    <t>CH000921</t>
  </si>
  <si>
    <t>@:@XIM</t>
  </si>
  <si>
    <t>Hisense Kelon Electrical Holdings 'H'</t>
  </si>
  <si>
    <t>HISENSE KELON ELECT.HDG. 'H'</t>
  </si>
  <si>
    <t>K:KELO</t>
  </si>
  <si>
    <t>HK921</t>
  </si>
  <si>
    <t>Hisoft Technology International Limited</t>
  </si>
  <si>
    <t>HISOFT TECH INTL LTD</t>
  </si>
  <si>
    <t>69899V</t>
  </si>
  <si>
    <t>6-Aug-2010</t>
  </si>
  <si>
    <t>Hong Kong Wusejie Group</t>
  </si>
  <si>
    <t>HK WUSEJIE GROUP</t>
  </si>
  <si>
    <t>F:MLHK</t>
  </si>
  <si>
    <t>69025L</t>
  </si>
  <si>
    <t>P-0310 MV- DY- PI- RI-0310 UP- more</t>
  </si>
  <si>
    <t>B4RG622</t>
  </si>
  <si>
    <t>HK0000061074</t>
  </si>
  <si>
    <t>HL (Shenzhen) 'A'</t>
  </si>
  <si>
    <t>HL (SHENZHEN) 'A'</t>
  </si>
  <si>
    <t>CN:HLS</t>
  </si>
  <si>
    <t>41530N</t>
  </si>
  <si>
    <t>B1LBSL5</t>
  </si>
  <si>
    <t>CNE000001Q77</t>
  </si>
  <si>
    <t>CH002105</t>
  </si>
  <si>
    <t>Hong Kong Resources Holdings (Berlin)</t>
  </si>
  <si>
    <t>HONG KONG RES.HDG. (BER)</t>
  </si>
  <si>
    <t>D:OGRA</t>
  </si>
  <si>
    <t>28640P</t>
  </si>
  <si>
    <t>B1HJDV8</t>
  </si>
  <si>
    <t>BMG7155A1080</t>
  </si>
  <si>
    <t>DA0RF1M</t>
  </si>
  <si>
    <t>@:@K6Z</t>
  </si>
  <si>
    <t>Hong Kong Resources Holdings</t>
  </si>
  <si>
    <t>HONG KONG RESOURCES HDG.</t>
  </si>
  <si>
    <t>K:OGC</t>
  </si>
  <si>
    <t>27215M</t>
  </si>
  <si>
    <t>HK2882</t>
  </si>
  <si>
    <t>Hongda High-Technology Holding 'A'</t>
  </si>
  <si>
    <t>HONGDA HIGH-TECH HLDG. 'A'</t>
  </si>
  <si>
    <t>CN:HON</t>
  </si>
  <si>
    <t>50828P</t>
  </si>
  <si>
    <t>3-Aug-2007</t>
  </si>
  <si>
    <t>B238HX6</t>
  </si>
  <si>
    <t>CNE1000005W3</t>
  </si>
  <si>
    <t>CH002144</t>
  </si>
  <si>
    <t>@:@5Q1</t>
  </si>
  <si>
    <t>Hopefluent Group Holdings</t>
  </si>
  <si>
    <t>HOPEFLUENT GROUP HDG.</t>
  </si>
  <si>
    <t>53499X</t>
  </si>
  <si>
    <t>Hua Lien International Holdings (Berlin)</t>
  </si>
  <si>
    <t>HUA LIEN INTL.HDG. (BER)</t>
  </si>
  <si>
    <t>D:HU5</t>
  </si>
  <si>
    <t>28672E</t>
  </si>
  <si>
    <t>B1HK5K4</t>
  </si>
  <si>
    <t>KYG4636M1087</t>
  </si>
  <si>
    <t>D726124</t>
  </si>
  <si>
    <t>@:@J2D</t>
  </si>
  <si>
    <t>Hua Lien International Holding</t>
  </si>
  <si>
    <t>HUA LIEN INTL.HOLDING</t>
  </si>
  <si>
    <t>K:HULI</t>
  </si>
  <si>
    <t>2-Feb-2000</t>
  </si>
  <si>
    <t>HK969</t>
  </si>
  <si>
    <t>Huafang 'A'</t>
  </si>
  <si>
    <t>HUAFANG 'A'</t>
  </si>
  <si>
    <t>CN:HFG</t>
  </si>
  <si>
    <t>14490R</t>
  </si>
  <si>
    <t>CNE0000018N7</t>
  </si>
  <si>
    <t>CH600448</t>
  </si>
  <si>
    <t>@:@554</t>
  </si>
  <si>
    <t>Huafang Textile 'A'</t>
  </si>
  <si>
    <t>HUAFANG TEXTILE 'A'</t>
  </si>
  <si>
    <t>CN:HFT</t>
  </si>
  <si>
    <t>27216X</t>
  </si>
  <si>
    <t>CNE000001F62</t>
  </si>
  <si>
    <t>CH600273</t>
  </si>
  <si>
    <t>@:@51M</t>
  </si>
  <si>
    <t>Huafeng Group Holdings KDR</t>
  </si>
  <si>
    <t>HUAFENG GP.HOLDINGS KDR</t>
  </si>
  <si>
    <t>KO:HFX</t>
  </si>
  <si>
    <t>51589J</t>
  </si>
  <si>
    <t>South Korean Won</t>
  </si>
  <si>
    <t>Korea Stock Exchange</t>
  </si>
  <si>
    <t>B1Z4X93</t>
  </si>
  <si>
    <t>KR8136010004</t>
  </si>
  <si>
    <t>K950010</t>
  </si>
  <si>
    <t>Huafeng Group Holdings</t>
  </si>
  <si>
    <t>HUAFENG GROUP HOLDINGS</t>
  </si>
  <si>
    <t>K:HEPT</t>
  </si>
  <si>
    <t>26155N</t>
  </si>
  <si>
    <t>30-Aug-2002</t>
  </si>
  <si>
    <t>KYG463BZ1031</t>
  </si>
  <si>
    <t>HK364</t>
  </si>
  <si>
    <t>@:@13P</t>
  </si>
  <si>
    <t>Huafon Microfibre (Shanghai) 'A'</t>
  </si>
  <si>
    <t>HUAFON MICROFIBRE (SHAI.) 'A'</t>
  </si>
  <si>
    <t>CN:HMS</t>
  </si>
  <si>
    <t>74559F</t>
  </si>
  <si>
    <t>22-Feb-2011</t>
  </si>
  <si>
    <t>B6008N0</t>
  </si>
  <si>
    <t>CNE100001088</t>
  </si>
  <si>
    <t>CH300180</t>
  </si>
  <si>
    <t>@:@QQL</t>
  </si>
  <si>
    <t>Huafu Top Dyed Melange Yarn 'A'</t>
  </si>
  <si>
    <t>HUAFU TOP DYED MELANGE YARN 'A'</t>
  </si>
  <si>
    <t>CN:AFT</t>
  </si>
  <si>
    <t>30876P</t>
  </si>
  <si>
    <t>27-Apr-2005</t>
  </si>
  <si>
    <t>B07VZC2</t>
  </si>
  <si>
    <t>CNE000001LR5</t>
  </si>
  <si>
    <t>CH002042</t>
  </si>
  <si>
    <t>@:@X9R</t>
  </si>
  <si>
    <t>Huangshan Novel 'A'</t>
  </si>
  <si>
    <t>HUANGSHAN NOVEL 'A'</t>
  </si>
  <si>
    <t>CN:HNG</t>
  </si>
  <si>
    <t>29169T</t>
  </si>
  <si>
    <t>B01RWP8</t>
  </si>
  <si>
    <t>CNE000001JZ2</t>
  </si>
  <si>
    <t>897E(D:OGRA)</t>
  </si>
  <si>
    <t>458E(D:OGRA)</t>
  </si>
  <si>
    <t>897E(K:OGC)</t>
  </si>
  <si>
    <t>458E(K:OGC)</t>
  </si>
  <si>
    <t>897E(CN:HON)</t>
  </si>
  <si>
    <t>458E(CN:HON)</t>
  </si>
  <si>
    <t>897E(D:HU5)</t>
  </si>
  <si>
    <t>458E(D:HU5)</t>
  </si>
  <si>
    <t>897E(K:HULI)</t>
  </si>
  <si>
    <t>458E(K:HULI)</t>
  </si>
  <si>
    <t>897E(CN:HFG)</t>
  </si>
  <si>
    <t>458E(CN:HFG)</t>
  </si>
  <si>
    <t>897E(CN:HFT)</t>
  </si>
  <si>
    <t>458E(CN:HFT)</t>
  </si>
  <si>
    <t>897E(KO:HFX)</t>
  </si>
  <si>
    <t>458E(KO:HFX)</t>
  </si>
  <si>
    <t>897E(K:HEPT)</t>
  </si>
  <si>
    <t>458E(K:HEPT)</t>
  </si>
  <si>
    <t>897E(CN:HMS)</t>
  </si>
  <si>
    <t>458E(CN:HMS)</t>
  </si>
  <si>
    <t>897E(CN:AFT)</t>
  </si>
  <si>
    <t>458E(CN:AFT)</t>
  </si>
  <si>
    <t>897E(CN:HNG)</t>
  </si>
  <si>
    <t>458E(CN:HNG)</t>
  </si>
  <si>
    <t>897E(CN:HGD)</t>
  </si>
  <si>
    <t>458E(CN:HGD)</t>
  </si>
  <si>
    <t>897E(CN:HBM)</t>
  </si>
  <si>
    <t>458E(CN:HBM)</t>
  </si>
  <si>
    <t>897E(CN:HMZ)</t>
  </si>
  <si>
    <t>458E(CN:HMZ)</t>
  </si>
  <si>
    <t>897E(K:HHAH)</t>
  </si>
  <si>
    <t>458E(K:HHAH)</t>
  </si>
  <si>
    <t>897E(CN:HHY)</t>
  </si>
  <si>
    <t>458E(CN:HHY)</t>
  </si>
  <si>
    <t>897E(CN:HMH)</t>
  </si>
  <si>
    <t>458E(CN:HMH)</t>
  </si>
  <si>
    <t>897E(K:RING)</t>
  </si>
  <si>
    <t>458E(K:RING)</t>
  </si>
  <si>
    <t>897E(D:HRH)</t>
  </si>
  <si>
    <t>458E(D:HRH)</t>
  </si>
  <si>
    <t>897E(D:HRHX)</t>
  </si>
  <si>
    <t>458E(D:HRHX)</t>
  </si>
  <si>
    <t>897E(K:HUTI)</t>
  </si>
  <si>
    <t>458E(K:HUTI)</t>
  </si>
  <si>
    <t>897E(D:HUWA)</t>
  </si>
  <si>
    <t>458E(D:HUWA)</t>
  </si>
  <si>
    <t>897E(@HUWHF)</t>
  </si>
  <si>
    <t>458E(@HUWHF)</t>
  </si>
  <si>
    <t>897E(D:HUAX)</t>
  </si>
  <si>
    <t>458E(D:HUAX)</t>
  </si>
  <si>
    <t>897E(K:IDTI)</t>
  </si>
  <si>
    <t>458E(K:IDTI)</t>
  </si>
  <si>
    <t>897E(D:IIN)</t>
  </si>
  <si>
    <t>458E(D:IIN)</t>
  </si>
  <si>
    <t>897E(CN:IEC)</t>
  </si>
  <si>
    <t>458E(CN:IEC)</t>
  </si>
  <si>
    <t>897E(CN:IMA)</t>
  </si>
  <si>
    <t>458E(CN:IMA)</t>
  </si>
  <si>
    <t>897E(D:AR9)</t>
  </si>
  <si>
    <t>458E(D:AR9)</t>
  </si>
  <si>
    <t>897E(K:ARTF)</t>
  </si>
  <si>
    <t>458E(K:ARTF)</t>
  </si>
  <si>
    <t>897E(D:6TG)</t>
  </si>
  <si>
    <t>458E(D:6TG)</t>
  </si>
  <si>
    <t>897E(K:ITHL)</t>
  </si>
  <si>
    <t>458E(K:ITHL)</t>
  </si>
  <si>
    <t>897E(K:JIAN)</t>
  </si>
  <si>
    <t>458E(K:JIAN)</t>
  </si>
  <si>
    <t>897E(CN:JCR)</t>
  </si>
  <si>
    <t>458E(CN:JCR)</t>
  </si>
  <si>
    <t>897E(CN:JGA)</t>
  </si>
  <si>
    <t>458E(CN:JGA)</t>
  </si>
  <si>
    <t>897E(CN:JGU)</t>
  </si>
  <si>
    <t>458E(CN:JGU)</t>
  </si>
  <si>
    <t>897E(CN:JHH)</t>
  </si>
  <si>
    <t>458E(CN:JHH)</t>
  </si>
  <si>
    <t>897E(CN:JSH)</t>
  </si>
  <si>
    <t>458E(CN:JSH)</t>
  </si>
  <si>
    <t>897E(CN:JHU)</t>
  </si>
  <si>
    <t>458E(CN:JHU)</t>
  </si>
  <si>
    <t>897E(CN:JKG)</t>
  </si>
  <si>
    <t>458E(CN:JKG)</t>
  </si>
  <si>
    <t>897E(CN:JLT)</t>
  </si>
  <si>
    <t>458E(CN:JLT)</t>
  </si>
  <si>
    <t>897E(CN:SGP)</t>
  </si>
  <si>
    <t>458E(CN:SGP)</t>
  </si>
  <si>
    <t>897E(CN:JSI)</t>
  </si>
  <si>
    <t>458E(CN:JSI)</t>
  </si>
  <si>
    <t>897E(CN:JSG)</t>
  </si>
  <si>
    <t>458E(CN:JSG)</t>
  </si>
  <si>
    <t>897E(CN:IAN)</t>
  </si>
  <si>
    <t>458E(CN:IAN)</t>
  </si>
  <si>
    <t>897E(CN:JSU)</t>
  </si>
  <si>
    <t>458E(CN:JSU)</t>
  </si>
  <si>
    <t>897E(CN:JTT)</t>
  </si>
  <si>
    <t>458E(CN:JTT)</t>
  </si>
  <si>
    <t>897E(CN:JWI)</t>
  </si>
  <si>
    <t>458E(CN:JWI)</t>
  </si>
  <si>
    <t>897E(CN:JNZ)</t>
  </si>
  <si>
    <t>458E(CN:JNZ)</t>
  </si>
  <si>
    <t>897E(CN:WUS)</t>
  </si>
  <si>
    <t>458E(CN:WUS)</t>
  </si>
  <si>
    <t>897E(CN:JUA)</t>
  </si>
  <si>
    <t>458E(CN:JUA)</t>
  </si>
  <si>
    <t>$$"ER", 2311, NO DATA AVAILABLE</t>
  </si>
  <si>
    <t>897E(CN:HEB)</t>
  </si>
  <si>
    <t>458E(CN:HEB)</t>
  </si>
  <si>
    <t>897E(CN:SPB)</t>
  </si>
  <si>
    <t>458E(CN:SPB)</t>
  </si>
  <si>
    <t>897E(CN:SPH)</t>
  </si>
  <si>
    <t>458E(CN:SPH)</t>
  </si>
  <si>
    <t>897E(CN:HHS)</t>
  </si>
  <si>
    <t>458E(CN:HHS)</t>
  </si>
  <si>
    <t>897E(CN:KGN)</t>
  </si>
  <si>
    <t>458E(CN:KGN)</t>
  </si>
  <si>
    <t>897E(CN:JCL)</t>
  </si>
  <si>
    <t>458E(CN:JCL)</t>
  </si>
  <si>
    <t>897E(D:KA9)</t>
  </si>
  <si>
    <t>458E(D:KA9)</t>
  </si>
  <si>
    <t>897E(K:KADH)</t>
  </si>
  <si>
    <t>458E(K:KADH)</t>
  </si>
  <si>
    <t>897E(CN:KCH)</t>
  </si>
  <si>
    <t>458E(CN:KCH)</t>
  </si>
  <si>
    <t>897E(K:ULTG)</t>
  </si>
  <si>
    <t>458E(K:ULTG)</t>
  </si>
  <si>
    <t>897E(K:KAMH)</t>
  </si>
  <si>
    <t>458E(K:KAMH)</t>
  </si>
  <si>
    <t>897E(D:K1H)</t>
  </si>
  <si>
    <t>458E(D:K1H)</t>
  </si>
  <si>
    <t>897E(K:KASN)</t>
  </si>
  <si>
    <t>458E(K:KASN)</t>
  </si>
  <si>
    <t>897E(D:K1Q)</t>
  </si>
  <si>
    <t>458E(D:K1Q)</t>
  </si>
  <si>
    <t>897E(@KSNIF)</t>
  </si>
  <si>
    <t>458E(@KSNIF)</t>
  </si>
  <si>
    <t>897E(D:K1QX)</t>
  </si>
  <si>
    <t>458E(D:K1QX)</t>
  </si>
  <si>
    <t>897E(CN:KEB)</t>
  </si>
  <si>
    <t>458E(CN:KEB)</t>
  </si>
  <si>
    <t>897E(K:KHCL)</t>
  </si>
  <si>
    <t>458E(K:KHCL)</t>
  </si>
  <si>
    <t>897E(K:KENG)</t>
  </si>
  <si>
    <t>458E(K:KENG)</t>
  </si>
  <si>
    <t>897E(D:KY5)</t>
  </si>
  <si>
    <t>458E(D:KY5)</t>
  </si>
  <si>
    <t>897E(K:KYH)</t>
  </si>
  <si>
    <t>458E(K:KYH)</t>
  </si>
  <si>
    <t>897E(K:KDOM)</t>
  </si>
  <si>
    <t>458E(K:KDOM)</t>
  </si>
  <si>
    <t>897E(D:K7A)</t>
  </si>
  <si>
    <t>458E(D:K7A)</t>
  </si>
  <si>
    <t>897E(D:K7AX)</t>
  </si>
  <si>
    <t>458E(D:K7AX)</t>
  </si>
  <si>
    <t>897E(D:KMK)</t>
  </si>
  <si>
    <t>458E(D:KMK)</t>
  </si>
  <si>
    <t>897E(K:KIFO)</t>
  </si>
  <si>
    <t>458E(K:KIFO)</t>
  </si>
  <si>
    <t>897E(K:KINS)</t>
  </si>
  <si>
    <t>458E(K:KINS)</t>
  </si>
  <si>
    <t>897E(D:3K1)</t>
  </si>
  <si>
    <t>458E(D:3K1)</t>
  </si>
  <si>
    <t>897E(@KSFTF)</t>
  </si>
  <si>
    <t>458E(@KSFTF)</t>
  </si>
  <si>
    <t>897E(D:3K1X)</t>
  </si>
  <si>
    <t>458E(D:3K1X)</t>
  </si>
  <si>
    <t>897E(K:KITH)</t>
  </si>
  <si>
    <t>458E(K:KITH)</t>
  </si>
  <si>
    <t>897E(D:KIH)</t>
  </si>
  <si>
    <t>458E(D:KIH)</t>
  </si>
  <si>
    <t>897E(TW:KTH)</t>
  </si>
  <si>
    <t>458E(TW:KTH)</t>
  </si>
  <si>
    <t>897E(D:KIU)</t>
  </si>
  <si>
    <t>458E(D:KIU)</t>
  </si>
  <si>
    <t>897E(K:KIUH)</t>
  </si>
  <si>
    <t>458E(K:KIUH)</t>
  </si>
  <si>
    <t>897E(CN:KOE)</t>
  </si>
  <si>
    <t>458E(CN:KOE)</t>
  </si>
  <si>
    <t>897E(CN:SHK)</t>
  </si>
  <si>
    <t>458E(CN:SHK)</t>
  </si>
  <si>
    <t>897E(K:KTPH)</t>
  </si>
  <si>
    <t>458E(K:KTPH)</t>
  </si>
  <si>
    <t>897E(D:KTP)</t>
  </si>
  <si>
    <t>458E(D:KTP)</t>
  </si>
  <si>
    <t>897E(CN:LSA)</t>
  </si>
  <si>
    <t>458E(CN:LSA)</t>
  </si>
  <si>
    <t>897E(CN:CFP)</t>
  </si>
  <si>
    <t>458E(CN:CFP)</t>
  </si>
  <si>
    <t>897E(CN:CHP)</t>
  </si>
  <si>
    <t>458E(CN:CHP)</t>
  </si>
  <si>
    <t>897E(D:LE8)</t>
  </si>
  <si>
    <t>458E(D:LE8)</t>
  </si>
  <si>
    <t>897E(K:LESA)</t>
  </si>
  <si>
    <t>458E(K:LESA)</t>
  </si>
  <si>
    <t>897E(D:LE9)</t>
  </si>
  <si>
    <t>458E(D:LE9)</t>
  </si>
  <si>
    <t>897E(K:LEEM)</t>
  </si>
  <si>
    <t>458E(K:LEEM)</t>
  </si>
  <si>
    <t>897E(D:LGH)</t>
  </si>
  <si>
    <t>458E(D:LGH)</t>
  </si>
  <si>
    <t>897E(K:LERA)</t>
  </si>
  <si>
    <t>458E(K:LERA)</t>
  </si>
  <si>
    <t>897E(K:FUNG)</t>
  </si>
  <si>
    <t>458E(K:FUNG)</t>
  </si>
  <si>
    <t>897E(D:LIUB)</t>
  </si>
  <si>
    <t>458E(D:LIUB)</t>
  </si>
  <si>
    <t>897E(D:LI@X)</t>
  </si>
  <si>
    <t>458E(D:LI@X)</t>
  </si>
  <si>
    <t>897E(K:LNIN)</t>
  </si>
  <si>
    <t>458E(K:LNIN)</t>
  </si>
  <si>
    <t>897E(D:LNLB)</t>
  </si>
  <si>
    <t>458E(D:LNLB)</t>
  </si>
  <si>
    <t>897E(@LNNGF)</t>
  </si>
  <si>
    <t>458E(@LNNGF)</t>
  </si>
  <si>
    <t>897E(D:LNLX)</t>
  </si>
  <si>
    <t>458E(D:LNLX)</t>
  </si>
  <si>
    <t>897E(CN:LTG)</t>
  </si>
  <si>
    <t>458E(CN:LTG)</t>
  </si>
  <si>
    <t>897E(K:MAGI)</t>
  </si>
  <si>
    <t>458E(K:MAGI)</t>
  </si>
  <si>
    <t>897E(CN:LLZ)</t>
  </si>
  <si>
    <t>458E(CN:LLZ)</t>
  </si>
  <si>
    <t>897E(CN:LIG)</t>
  </si>
  <si>
    <t>458E(CN:LIG)</t>
  </si>
  <si>
    <t>897E(CN:LTJ)</t>
  </si>
  <si>
    <t>458E(CN:LTJ)</t>
  </si>
  <si>
    <t>897E(CN:YUT)</t>
  </si>
  <si>
    <t>458E(CN:YUT)</t>
  </si>
  <si>
    <t>897E(CN:LFC)</t>
  </si>
  <si>
    <t>458E(CN:LFC)</t>
  </si>
  <si>
    <t>897E(D:LTJ)</t>
  </si>
  <si>
    <t>458E(D:LTJ)</t>
  </si>
  <si>
    <t>897E(D:LTJX)</t>
  </si>
  <si>
    <t>458E(D:LTJX)</t>
  </si>
  <si>
    <t>897E(D:LCZ)</t>
  </si>
  <si>
    <t>458E(D:LCZ)</t>
  </si>
  <si>
    <t>897E(K:LNCN)</t>
  </si>
  <si>
    <t>458E(K:LNCN)</t>
  </si>
  <si>
    <t>897E(CN:LHM)</t>
  </si>
  <si>
    <t>458E(CN:LHM)</t>
  </si>
  <si>
    <t>897E(K:MHIL)</t>
  </si>
  <si>
    <t>458E(K:MHIL)</t>
  </si>
  <si>
    <t>897E(D:MHW)</t>
  </si>
  <si>
    <t>458E(D:MHW)</t>
  </si>
  <si>
    <t>897E(K:MLHW)</t>
  </si>
  <si>
    <t>458E(K:MLHW)</t>
  </si>
  <si>
    <t>897E(K:MSI)</t>
  </si>
  <si>
    <t>458E(K:MSI)</t>
  </si>
  <si>
    <t>897E(D:MQZ)</t>
  </si>
  <si>
    <t>458E(D:MQZ)</t>
  </si>
  <si>
    <t>897E(K:MEH)</t>
  </si>
  <si>
    <t>458E(K:MEH)</t>
  </si>
  <si>
    <t>897E(D:AAM)</t>
  </si>
  <si>
    <t>458E(D:AAM)</t>
  </si>
  <si>
    <t>897E(@MAWHF)</t>
  </si>
  <si>
    <t>458E(@MAWHF)</t>
  </si>
  <si>
    <t>897E(CN:MIF)</t>
  </si>
  <si>
    <t>458E(CN:MIF)</t>
  </si>
  <si>
    <t>897E(K:MAS)</t>
  </si>
  <si>
    <t>458E(K:MAS)</t>
  </si>
  <si>
    <t>897E(D:MHF1)</t>
  </si>
  <si>
    <t>458E(D:MHF1)</t>
  </si>
  <si>
    <t>897E(K:MATR)</t>
  </si>
  <si>
    <t>458E(K:MATR)</t>
  </si>
  <si>
    <t>897E(D:MHU)</t>
  </si>
  <si>
    <t>458E(D:MHU)</t>
  </si>
  <si>
    <t>897E(F:MLA)</t>
  </si>
  <si>
    <t>458E(F:MLA)</t>
  </si>
  <si>
    <t>897E(K:MEI)</t>
  </si>
  <si>
    <t>458E(K:MEI)</t>
  </si>
  <si>
    <t>897E(D:36YX)</t>
  </si>
  <si>
    <t>458E(D:36YX)</t>
  </si>
  <si>
    <t>897E(D:36Y)</t>
  </si>
  <si>
    <t>458E(D:36Y)</t>
  </si>
  <si>
    <t>897E(K:MNGI)</t>
  </si>
  <si>
    <t>458E(K:MNGI)</t>
  </si>
  <si>
    <t>897E(K:MINF)</t>
  </si>
  <si>
    <t>JIANGSU SANYOU GROUP 'A'</t>
  </si>
  <si>
    <t>CN:JSG</t>
  </si>
  <si>
    <t>30982X</t>
  </si>
  <si>
    <t>18-May-2005</t>
  </si>
  <si>
    <t>B0766H9</t>
  </si>
  <si>
    <t>CNE000001LV7</t>
  </si>
  <si>
    <t>CH002044</t>
  </si>
  <si>
    <t>@:@J9Y</t>
  </si>
  <si>
    <t>Jiangsu Skyrun 'A'</t>
  </si>
  <si>
    <t>JIANGSU SKYRUN 'A'</t>
  </si>
  <si>
    <t>CN:IAN</t>
  </si>
  <si>
    <t>29143L</t>
  </si>
  <si>
    <t>B01QLF8</t>
  </si>
  <si>
    <t>CNE000001JX7</t>
  </si>
  <si>
    <t>CH600981</t>
  </si>
  <si>
    <t>@:@27K</t>
  </si>
  <si>
    <t>Jiangsu Sunshine 'A'</t>
  </si>
  <si>
    <t>JIANGSU SUNSHINE 'A'</t>
  </si>
  <si>
    <t>CN:JSU</t>
  </si>
  <si>
    <t>CNE0000010V7</t>
  </si>
  <si>
    <t>CH600220</t>
  </si>
  <si>
    <t>@:@976</t>
  </si>
  <si>
    <t>Jiangsu Tongrun Equipment Technology 'A'</t>
  </si>
  <si>
    <t>JIANGSU TONGRUN EQU. TECH.'A'</t>
  </si>
  <si>
    <t>CN:JTT</t>
  </si>
  <si>
    <t>50924V</t>
  </si>
  <si>
    <t>10-Aug-2007</t>
  </si>
  <si>
    <t>B23DYV8</t>
  </si>
  <si>
    <t>CNE100000692</t>
  </si>
  <si>
    <t>CH002150</t>
  </si>
  <si>
    <t>@:@5S7</t>
  </si>
  <si>
    <t>Jiangsu Wuzhong Industrial 'A'</t>
  </si>
  <si>
    <t>JIANGSU WUZHONG INDL.'A'</t>
  </si>
  <si>
    <t>CN:JWI</t>
  </si>
  <si>
    <t>1-Apr-1999</t>
  </si>
  <si>
    <t>CNE000000YP4</t>
  </si>
  <si>
    <t>CH600200</t>
  </si>
  <si>
    <t>@:@746</t>
  </si>
  <si>
    <t>Jiangsu Zongyi</t>
  </si>
  <si>
    <t>JIANGSU ZONGYI</t>
  </si>
  <si>
    <t>27612U</t>
  </si>
  <si>
    <t>Jiangsu Zongyi 'A'</t>
  </si>
  <si>
    <t>JIANGSU ZONGYI 'A'</t>
  </si>
  <si>
    <t>CN:JNZ</t>
  </si>
  <si>
    <t>CNE000000N97</t>
  </si>
  <si>
    <t>CH600770</t>
  </si>
  <si>
    <t>@:@JZ0</t>
  </si>
  <si>
    <t>Jiangsu Wujiang China Eastern Silk Market 'A'</t>
  </si>
  <si>
    <t>JIG.WUJIANG CHIN.ETN. SILK MARKET 'A'</t>
  </si>
  <si>
    <t>CN:WUS</t>
  </si>
  <si>
    <t>29-May-2000</t>
  </si>
  <si>
    <t>CNE0000012K6</t>
  </si>
  <si>
    <t>CH000301</t>
  </si>
  <si>
    <t>@:@557</t>
  </si>
  <si>
    <t>Jihua Group 'A'</t>
  </si>
  <si>
    <t>JIHUA GROUP 'A'</t>
  </si>
  <si>
    <t>CN:JUA</t>
  </si>
  <si>
    <t>69846V</t>
  </si>
  <si>
    <t>16-Aug-2010</t>
  </si>
  <si>
    <t>B4VDZ44</t>
  </si>
  <si>
    <t>CNE100000SK6</t>
  </si>
  <si>
    <t>CH601718</t>
  </si>
  <si>
    <t>@:@LY</t>
  </si>
  <si>
    <t>Jinbei Automotive</t>
  </si>
  <si>
    <t>JINBEI AUTOMOTIVE</t>
  </si>
  <si>
    <t>CN:JAC</t>
  </si>
  <si>
    <t>UP- more</t>
  </si>
  <si>
    <t>Jingu Yuan Holding 'A'</t>
  </si>
  <si>
    <t>JINGU YUAN HOLDING 'A'</t>
  </si>
  <si>
    <t>CN:HEB</t>
  </si>
  <si>
    <t>CNE000000L08</t>
  </si>
  <si>
    <t>CH000408</t>
  </si>
  <si>
    <t>@:@07R</t>
  </si>
  <si>
    <t>Jinkosolar Holding Company Limited</t>
  </si>
  <si>
    <t>JINKOSOLAR HLDG CO LTD</t>
  </si>
  <si>
    <t>72400V</t>
  </si>
  <si>
    <t>Jinshan Development and Construction 'A'</t>
  </si>
  <si>
    <t>JINSHAN DEVELOPMENT &amp; CONSTRUCTION 'A'</t>
  </si>
  <si>
    <t>CN:SPB</t>
  </si>
  <si>
    <t>CNE000000B26</t>
  </si>
  <si>
    <t>CH600679</t>
  </si>
  <si>
    <t>@:@PXBM1</t>
  </si>
  <si>
    <t>Jinshan Development and Construction 'B'</t>
  </si>
  <si>
    <t>JINSHAN DEVELOPMENT &amp; CONSTRUCTION 'B'</t>
  </si>
  <si>
    <t>CN:SPH</t>
  </si>
  <si>
    <t>CNE000000DL7</t>
  </si>
  <si>
    <t>CH900916</t>
  </si>
  <si>
    <t>@:@PXB</t>
  </si>
  <si>
    <t>Join in (Holding) 'A'</t>
  </si>
  <si>
    <t>JOIN.IN (HOLDING) 'A'</t>
  </si>
  <si>
    <t>CN:HHS</t>
  </si>
  <si>
    <t>CNE000000M72</t>
  </si>
  <si>
    <t>CH600745</t>
  </si>
  <si>
    <t>@:@290</t>
  </si>
  <si>
    <t>Jonjee Hi-Tech Industrial and Commercial Holding 'A'</t>
  </si>
  <si>
    <t>JONJEE HI-TECH INDL. &amp; COML.HLDG.'A'</t>
  </si>
  <si>
    <t>CN:KGN</t>
  </si>
  <si>
    <t>CNE000000HK0</t>
  </si>
  <si>
    <t>CH600872</t>
  </si>
  <si>
    <t>@:@EKS</t>
  </si>
  <si>
    <t>Joyoung 'A'</t>
  </si>
  <si>
    <t>JOYOUNG 'A'</t>
  </si>
  <si>
    <t>CN:JCL</t>
  </si>
  <si>
    <t>53427N</t>
  </si>
  <si>
    <t>28-May-2008</t>
  </si>
  <si>
    <t>B2RHJ00</t>
  </si>
  <si>
    <t>CNE100000BQ9</t>
  </si>
  <si>
    <t>CH002242</t>
  </si>
  <si>
    <t>@:@0TK</t>
  </si>
  <si>
    <t>Kader Holdings (Berlin)</t>
  </si>
  <si>
    <t>KADER HDG. (BER)</t>
  </si>
  <si>
    <t>D:KA9</t>
  </si>
  <si>
    <t>28645P</t>
  </si>
  <si>
    <t>B1HHRR6</t>
  </si>
  <si>
    <t>BMG5206W1038</t>
  </si>
  <si>
    <t>D878119</t>
  </si>
  <si>
    <t>@:@KDR</t>
  </si>
  <si>
    <t>Kader Holdings</t>
  </si>
  <si>
    <t>KADER HOLDINGS</t>
  </si>
  <si>
    <t>K:KADH</t>
  </si>
  <si>
    <t>29-May-1985</t>
  </si>
  <si>
    <t>HK180</t>
  </si>
  <si>
    <t>Kaiser (China) Holding 'A'</t>
  </si>
  <si>
    <t>KAISER (CHINA) HLDG.'A'</t>
  </si>
  <si>
    <t>CN:KCH</t>
  </si>
  <si>
    <t>69374H</t>
  </si>
  <si>
    <t>B4PKG82</t>
  </si>
  <si>
    <t>CNE100000PZ0</t>
  </si>
  <si>
    <t>CH002425</t>
  </si>
  <si>
    <t>@:@J61</t>
  </si>
  <si>
    <t>Kaisun Energy Group</t>
  </si>
  <si>
    <t>KAISUN ENERGY GROUP</t>
  </si>
  <si>
    <t>K:ULTG</t>
  </si>
  <si>
    <t>28355R</t>
  </si>
  <si>
    <t>KYG8310R1011</t>
  </si>
  <si>
    <t>HK8203</t>
  </si>
  <si>
    <t>@:@VU5</t>
  </si>
  <si>
    <t>Kam Hing International Holdings</t>
  </si>
  <si>
    <t>KAM HING INTL.HDG.</t>
  </si>
  <si>
    <t>K:KAMH</t>
  </si>
  <si>
    <t>29547W</t>
  </si>
  <si>
    <t>B02V679</t>
  </si>
  <si>
    <t>KYG5213T1013</t>
  </si>
  <si>
    <t>HK2307</t>
  </si>
  <si>
    <t>@:@I7W</t>
  </si>
  <si>
    <t>Kam Hing International Holdings (Berlin)</t>
  </si>
  <si>
    <t>KAM HING INTL.HDG.(BER)</t>
  </si>
  <si>
    <t>D:K1H</t>
  </si>
  <si>
    <t>31586W</t>
  </si>
  <si>
    <t>23-Aug-2005</t>
  </si>
  <si>
    <t>P-0805 MV- DY- PE- PI- RI-0805 more</t>
  </si>
  <si>
    <t>B0HZDG4</t>
  </si>
  <si>
    <t>DA0ER42</t>
  </si>
  <si>
    <t>Kasen International Holdings</t>
  </si>
  <si>
    <t>KASEN INTERNATIONAL HDG.</t>
  </si>
  <si>
    <t>K:KASN</t>
  </si>
  <si>
    <t>32003J</t>
  </si>
  <si>
    <t>B0LNRS4</t>
  </si>
  <si>
    <t>KYG5216Q1047</t>
  </si>
  <si>
    <t>HK496</t>
  </si>
  <si>
    <t>@:@W7G</t>
  </si>
  <si>
    <t>Kasen International Holdings (Frankfurt)</t>
  </si>
  <si>
    <t>KASEN INTL.HDG. (FRA)</t>
  </si>
  <si>
    <t>D:K1Q</t>
  </si>
  <si>
    <t>32151L</t>
  </si>
  <si>
    <t>P-1005 MV- DY- PE- PI- RI-1005 more</t>
  </si>
  <si>
    <t>B0MTH69</t>
  </si>
  <si>
    <t>DA0HGQQ</t>
  </si>
  <si>
    <t>Kasen International Holdings (Non-NASDAQ OTC)</t>
  </si>
  <si>
    <t>KASEN INTL.HDG. (OTC)</t>
  </si>
  <si>
    <t>@KSNIF</t>
  </si>
  <si>
    <t>35608T</t>
  </si>
  <si>
    <t>2-May-2006</t>
  </si>
  <si>
    <t>P-0506 MV- DY- PE- PI- RI-0506 more</t>
  </si>
  <si>
    <t>B125P82</t>
  </si>
  <si>
    <t>UG5216Q10</t>
  </si>
  <si>
    <t>Kasen International Holdings (XETRA)</t>
  </si>
  <si>
    <t>KASEN INTL.HDG. (XET)</t>
  </si>
  <si>
    <t>D:K1QX</t>
  </si>
  <si>
    <t>54788P</t>
  </si>
  <si>
    <t>Kee Ever Bright Decorative Technology 'A'</t>
  </si>
  <si>
    <t>KEE EVER BRT.DEC.TECH. 'A'</t>
  </si>
  <si>
    <t>CN:KEB</t>
  </si>
  <si>
    <t>69913R</t>
  </si>
  <si>
    <t>31-Aug-2010</t>
  </si>
  <si>
    <t>B57WBM2</t>
  </si>
  <si>
    <t>CNE100000T16</t>
  </si>
  <si>
    <t>CH002464</t>
  </si>
  <si>
    <t>@:@7KG</t>
  </si>
  <si>
    <t>Kee Holdings</t>
  </si>
  <si>
    <t>KEE HOLDINGS</t>
  </si>
  <si>
    <t>K:KHCL</t>
  </si>
  <si>
    <t>74105C</t>
  </si>
  <si>
    <t>B5ZS3C6</t>
  </si>
  <si>
    <t>KYG524251082</t>
  </si>
  <si>
    <t>HK2011</t>
  </si>
  <si>
    <t>Kenford Group Holdings</t>
  </si>
  <si>
    <t>KENFORD GROUP HOLDINGS</t>
  </si>
  <si>
    <t>K:KENG</t>
  </si>
  <si>
    <t>30976T</t>
  </si>
  <si>
    <t>B08R994</t>
  </si>
  <si>
    <t>KYG523301003</t>
  </si>
  <si>
    <t>HK464</t>
  </si>
  <si>
    <t>KIN Yat Holdings (Berlin)</t>
  </si>
  <si>
    <t>KIN YAT HDG. (BER)</t>
  </si>
  <si>
    <t>D:KY5</t>
  </si>
  <si>
    <t>15223C</t>
  </si>
  <si>
    <t>22-Feb-2002</t>
  </si>
  <si>
    <t>P-0202 MV- DY- PE- PI- RI-0202 more</t>
  </si>
  <si>
    <t>B1HKGV2</t>
  </si>
  <si>
    <t>BMG527281056</t>
  </si>
  <si>
    <t>D911650</t>
  </si>
  <si>
    <t>@:@5KY</t>
  </si>
  <si>
    <t>KIN Yat Holdings</t>
  </si>
  <si>
    <t>KIN YAT HOLDINGS</t>
  </si>
  <si>
    <t>K:KYH</t>
  </si>
  <si>
    <t>1-May-1997</t>
  </si>
  <si>
    <t>HK638</t>
  </si>
  <si>
    <t>Kingdom Holdings</t>
  </si>
  <si>
    <t>KINGDOM HOLDINGS</t>
  </si>
  <si>
    <t>K:KDOM</t>
  </si>
  <si>
    <t>12-Dec-2006</t>
  </si>
  <si>
    <t>B1KJF86</t>
  </si>
  <si>
    <t>KYG525741032</t>
  </si>
  <si>
    <t>HK528</t>
  </si>
  <si>
    <t>@:@YXE</t>
  </si>
  <si>
    <t>Kingdom Holdings (Frankfurt)</t>
  </si>
  <si>
    <t>KINGDOM HOLDINGS (FRA)</t>
  </si>
  <si>
    <t>D:K7A</t>
  </si>
  <si>
    <t>41501M</t>
  </si>
  <si>
    <t>15-Dec-2006</t>
  </si>
  <si>
    <t>B1L5TM5</t>
  </si>
  <si>
    <t>DA0LF44</t>
  </si>
  <si>
    <t>897E(D:KYWX)</t>
  </si>
  <si>
    <t>458E(D:KYWX)</t>
  </si>
  <si>
    <t>897E(K:SKYD)</t>
  </si>
  <si>
    <t>458E(K:SKYD)</t>
  </si>
  <si>
    <t>897E(CN:GXI)</t>
  </si>
  <si>
    <t>458E(CN:GXI)</t>
  </si>
  <si>
    <t>897E(K:SCIN)</t>
  </si>
  <si>
    <t>458E(K:SCIN)</t>
  </si>
  <si>
    <t>897E(D:SZHA)</t>
  </si>
  <si>
    <t>458E(D:SZHA)</t>
  </si>
  <si>
    <t>897E(K:SCHI)</t>
  </si>
  <si>
    <t>458E(K:SCHI)</t>
  </si>
  <si>
    <t>897E(D:CG6A)</t>
  </si>
  <si>
    <t>458E(D:CG6A)</t>
  </si>
  <si>
    <t>897E(D:DJ9)</t>
  </si>
  <si>
    <t>458E(D:DJ9)</t>
  </si>
  <si>
    <t>897E(K:SEAP)</t>
  </si>
  <si>
    <t>458E(K:SEAP)</t>
  </si>
  <si>
    <t>897E(CN:DST)</t>
  </si>
  <si>
    <t>458E(CN:DST)</t>
  </si>
  <si>
    <t>897E(K:STAR)</t>
  </si>
  <si>
    <t>458E(K:STAR)</t>
  </si>
  <si>
    <t>897E(D:SQKB)</t>
  </si>
  <si>
    <t>458E(D:SQKB)</t>
  </si>
  <si>
    <t>897E(D:SQKX)</t>
  </si>
  <si>
    <t>458E(D:SQKX)</t>
  </si>
  <si>
    <t>897E(D:HG9)</t>
  </si>
  <si>
    <t>458E(D:HG9)</t>
  </si>
  <si>
    <t>897E(K:STRL)</t>
  </si>
  <si>
    <t>458E(K:STRL)</t>
  </si>
  <si>
    <t>897E(D:31S)</t>
  </si>
  <si>
    <t>458E(D:31S)</t>
  </si>
  <si>
    <t>897E(@SLNLF)</t>
  </si>
  <si>
    <t>458E(@SLNLF)</t>
  </si>
  <si>
    <t>897E(K:STLI)</t>
  </si>
  <si>
    <t>458E(K:STLI)</t>
  </si>
  <si>
    <t>897E(D:LUZ)</t>
  </si>
  <si>
    <t>458E(D:LUZ)</t>
  </si>
  <si>
    <t>897E(K:STEL)</t>
  </si>
  <si>
    <t>458E(K:STEL)</t>
  </si>
  <si>
    <t>897E(D:SYHX)</t>
  </si>
  <si>
    <t>458E(D:SYHX)</t>
  </si>
  <si>
    <t>897E(K:SUGA)</t>
  </si>
  <si>
    <t>458E(K:SUGA)</t>
  </si>
  <si>
    <t>897E(D:SUQ)</t>
  </si>
  <si>
    <t>458E(D:SUQ)</t>
  </si>
  <si>
    <t>897E(D:HV9)</t>
  </si>
  <si>
    <t>458E(D:HV9)</t>
  </si>
  <si>
    <t>897E(K:SHVG)</t>
  </si>
  <si>
    <t>458E(K:SHVG)</t>
  </si>
  <si>
    <t>897E(CN:SBY)</t>
  </si>
  <si>
    <t>458E(CN:SBY)</t>
  </si>
  <si>
    <t>897E(K:SONA)</t>
  </si>
  <si>
    <t>458E(K:SONA)</t>
  </si>
  <si>
    <t>897E(CN:SVM)</t>
  </si>
  <si>
    <t>458E(CN:SVM)</t>
  </si>
  <si>
    <t>897E(D:TS2A)</t>
  </si>
  <si>
    <t>458E(D:TS2A)</t>
  </si>
  <si>
    <t>897E(K:TASH)</t>
  </si>
  <si>
    <t>458E(K:TASH)</t>
  </si>
  <si>
    <t>897E(CN:SUA)</t>
  </si>
  <si>
    <t>458E(CN:SUA)</t>
  </si>
  <si>
    <t>897E(CN:SGU)</t>
  </si>
  <si>
    <t>458E(CN:SGU)</t>
  </si>
  <si>
    <t>897E(K:SWPA)</t>
  </si>
  <si>
    <t>458E(K:SWPA)</t>
  </si>
  <si>
    <t>897E(D:SWI)</t>
  </si>
  <si>
    <t>458E(D:SWI)</t>
  </si>
  <si>
    <t>897E(D:SWIX)</t>
  </si>
  <si>
    <t>458E(D:SWIX)</t>
  </si>
  <si>
    <t>897E(SWRA)</t>
  </si>
  <si>
    <t>458E(SWRA)</t>
  </si>
  <si>
    <t>897E(K:SWPB)</t>
  </si>
  <si>
    <t>458E(K:SWPB)</t>
  </si>
  <si>
    <t>897E(D:SWI1)</t>
  </si>
  <si>
    <t>458E(D:SWI1)</t>
  </si>
  <si>
    <t>897E(D:YMP2)</t>
  </si>
  <si>
    <t>458E(D:YMP2)</t>
  </si>
  <si>
    <t>897E(D:YM2X)</t>
  </si>
  <si>
    <t>458E(D:YM2X)</t>
  </si>
  <si>
    <t>897E(K:SYMP)</t>
  </si>
  <si>
    <t>458E(K:SYMP)</t>
  </si>
  <si>
    <t>897E(D:TFW1)</t>
  </si>
  <si>
    <t>458E(D:TFW1)</t>
  </si>
  <si>
    <t>897E(@TAPCF)</t>
  </si>
  <si>
    <t>458E(@TAPCF)</t>
  </si>
  <si>
    <t>897E(K:TPIN)</t>
  </si>
  <si>
    <t>458E(K:TPIN)</t>
  </si>
  <si>
    <t>897E(D:TPU)</t>
  </si>
  <si>
    <t>458E(D:TPU)</t>
  </si>
  <si>
    <t>897E(CN:TTG)</t>
  </si>
  <si>
    <t>458E(CN:TTG)</t>
  </si>
  <si>
    <t>897E(CN:TAI)</t>
  </si>
  <si>
    <t>458E(CN:TAI)</t>
  </si>
  <si>
    <t>897E(K:TAK)</t>
  </si>
  <si>
    <t>458E(K:TAK)</t>
  </si>
  <si>
    <t>897E(D:TAW)</t>
  </si>
  <si>
    <t>458E(D:TAW)</t>
  </si>
  <si>
    <t>897E(CN:TCL)</t>
  </si>
  <si>
    <t>458E(CN:TCL)</t>
  </si>
  <si>
    <t>897E(K:TCLI)</t>
  </si>
  <si>
    <t>458E(K:TCLI)</t>
  </si>
  <si>
    <t>897E(D:TC2A)</t>
  </si>
  <si>
    <t>458E(D:TC2A)</t>
  </si>
  <si>
    <t>897E(D:T2@X)</t>
  </si>
  <si>
    <t>458E(D:T2@X)</t>
  </si>
  <si>
    <t>897E(@TCLHF)</t>
  </si>
  <si>
    <t>458E(@TCLHF)</t>
  </si>
  <si>
    <t>897E(K:TRON)</t>
  </si>
  <si>
    <t>458E(K:TRON)</t>
  </si>
  <si>
    <t>897E(D:TIB1)</t>
  </si>
  <si>
    <t>458E(D:TIB1)</t>
  </si>
  <si>
    <t>$$"ER", E100, INVALID CODE OR EXPRESSION ENTERED</t>
  </si>
  <si>
    <t>897E(K:TTGL)</t>
  </si>
  <si>
    <t>458E(K:TTGL)</t>
  </si>
  <si>
    <t>897E(D:T1T)</t>
  </si>
  <si>
    <t>458E(D:T1T)</t>
  </si>
  <si>
    <t>897E(D:TXW)</t>
  </si>
  <si>
    <t>458E(D:TXW)</t>
  </si>
  <si>
    <t>897E(D:TXWX)</t>
  </si>
  <si>
    <t>458E(D:TXWX)</t>
  </si>
  <si>
    <t>897E(K:TEXW)</t>
  </si>
  <si>
    <t>458E(K:TEXW)</t>
  </si>
  <si>
    <t>897E(K:THEM)</t>
  </si>
  <si>
    <t>458E(K:THEM)</t>
  </si>
  <si>
    <t>897E(D:TM4B)</t>
  </si>
  <si>
    <t>458E(D:TM4B)</t>
  </si>
  <si>
    <t>897E(CN:TGM)</t>
  </si>
  <si>
    <t>458E(CN:TGM)</t>
  </si>
  <si>
    <t>897E(K:TON)</t>
  </si>
  <si>
    <t>458E(K:TON)</t>
  </si>
  <si>
    <t>897E(D:TNY1)</t>
  </si>
  <si>
    <t>458E(D:TNY1)</t>
  </si>
  <si>
    <t>897E(K:FORM)</t>
  </si>
  <si>
    <t>458E(K:FORM)</t>
  </si>
  <si>
    <t>897E(D:TPF)</t>
  </si>
  <si>
    <t>458E(D:TPF)</t>
  </si>
  <si>
    <t>897E(K:TRIS)</t>
  </si>
  <si>
    <t>458E(K:TRIS)</t>
  </si>
  <si>
    <t>897E(D:TVX)</t>
  </si>
  <si>
    <t>458E(D:TVX)</t>
  </si>
  <si>
    <t>897E(CN:XCI)</t>
  </si>
  <si>
    <t>458E(CN:XCI)</t>
  </si>
  <si>
    <t>897E(D:TL2A)</t>
  </si>
  <si>
    <t>458E(D:TL2A)</t>
  </si>
  <si>
    <t>897E(K:TSES)</t>
  </si>
  <si>
    <t>458E(K:TSES)</t>
  </si>
  <si>
    <t>897E(D:TXJ)</t>
  </si>
  <si>
    <t>458E(D:TXJ)</t>
  </si>
  <si>
    <t>897E(K:TUNG)</t>
  </si>
  <si>
    <t>458E(K:TUNG)</t>
  </si>
  <si>
    <t>897E(K:VEEK)</t>
  </si>
  <si>
    <t>458E(K:VEEK)</t>
  </si>
  <si>
    <t>897E(D:VEY)</t>
  </si>
  <si>
    <t>458E(D:VEY)</t>
  </si>
  <si>
    <t>897E(@VCIHF)</t>
  </si>
  <si>
    <t>458E(@VCIHF)</t>
  </si>
  <si>
    <t>897E(D:VI3)</t>
  </si>
  <si>
    <t>458E(D:VI3)</t>
  </si>
  <si>
    <t>897E(K:VICT)</t>
  </si>
  <si>
    <t>458E(K:VICT)</t>
  </si>
  <si>
    <t>897E(K:VIND)</t>
  </si>
  <si>
    <t>458E(K:VIND)</t>
  </si>
  <si>
    <t>897E(D:31V)</t>
  </si>
  <si>
    <t>458E(D:31V)</t>
  </si>
  <si>
    <t>897E(D:31VX)</t>
  </si>
  <si>
    <t>458E(D:31VX)</t>
  </si>
  <si>
    <t>897E(D:VBE)</t>
  </si>
  <si>
    <t>458E(D:VBE)</t>
  </si>
  <si>
    <t>897E(K:VTOP)</t>
  </si>
  <si>
    <t>458E(K:VTOP)</t>
  </si>
  <si>
    <t>897E(D:W4G)</t>
  </si>
  <si>
    <t>458E(D:W4G)</t>
  </si>
  <si>
    <t>897E(D:W4GX)</t>
  </si>
  <si>
    <t>458E(D:W4GX)</t>
  </si>
  <si>
    <t>897E(K:WALK)</t>
  </si>
  <si>
    <t>458E(K:WALK)</t>
  </si>
  <si>
    <t>897E(K:WANG)</t>
  </si>
  <si>
    <t>458E(K:WANG)</t>
  </si>
  <si>
    <t>897E(D:WON1)</t>
  </si>
  <si>
    <t>458E(D:WON1)</t>
  </si>
  <si>
    <t>897E(D:WONX)</t>
  </si>
  <si>
    <t>458E(D:WONX)</t>
  </si>
  <si>
    <t>897E(CN:CWS)</t>
  </si>
  <si>
    <t>458E(CN:CWS)</t>
  </si>
  <si>
    <t>897E(K:WXT)</t>
  </si>
  <si>
    <t>458E(K:WXT)</t>
  </si>
  <si>
    <t>897E(D:WEZ)</t>
  </si>
  <si>
    <t>458E(D:WEZ)</t>
  </si>
  <si>
    <t>897E(D:WEZX)</t>
  </si>
  <si>
    <t>458E(D:WEZX)</t>
  </si>
  <si>
    <t>897E(K:HUAL)</t>
  </si>
  <si>
    <t>458E(K:HUAL)</t>
  </si>
  <si>
    <t>897E(D:HUUA)</t>
  </si>
  <si>
    <t>458E(D:HUUA)</t>
  </si>
  <si>
    <t>897E(D:HUUX)</t>
  </si>
  <si>
    <t>458E(D:HUUX)</t>
  </si>
  <si>
    <t>897E(D:WHA)</t>
  </si>
  <si>
    <t>458E(D:WHA)</t>
  </si>
  <si>
    <t>897E(D:WHAX)</t>
  </si>
  <si>
    <t>458E(D:WHAX)</t>
  </si>
  <si>
    <t>897E(K:HKWH)</t>
  </si>
  <si>
    <t>458E(K:HKWH)</t>
  </si>
  <si>
    <t>897E(WHF)</t>
  </si>
  <si>
    <t>458E(WHF)</t>
  </si>
  <si>
    <t>897E(D:N2R)</t>
  </si>
  <si>
    <t>458E(D:N2R)</t>
  </si>
  <si>
    <t>897E(K:WINH)</t>
  </si>
  <si>
    <t>458E(K:WINH)</t>
  </si>
  <si>
    <t>897E(K:CIGW)</t>
  </si>
  <si>
    <t>458E(K:CIGW)</t>
  </si>
  <si>
    <t>897E(K:UNSS)</t>
  </si>
  <si>
    <t>458E(K:UNSS)</t>
  </si>
  <si>
    <t>897E(D:USH)</t>
  </si>
  <si>
    <t>458E(D:USH)</t>
  </si>
  <si>
    <t>897E(D:USHX)</t>
  </si>
  <si>
    <t>458E(D:USHX)</t>
  </si>
  <si>
    <t>897E(D:WHW)</t>
  </si>
  <si>
    <t>458E(D:WHW)</t>
  </si>
  <si>
    <t>897E(K:WORA)</t>
  </si>
  <si>
    <t>458E(K:WORA)</t>
  </si>
  <si>
    <t>897E(CN:WDE)</t>
  </si>
  <si>
    <t>458E(CN:WDE)</t>
  </si>
  <si>
    <t>897E(CN:WXL)</t>
  </si>
  <si>
    <t>458E(CN:WXL)</t>
  </si>
  <si>
    <t>897E(CN:WLS)</t>
  </si>
  <si>
    <t>458E(CN:WLS)</t>
  </si>
  <si>
    <t>897E(CN:XAA)</t>
  </si>
  <si>
    <t>458E(CN:XAA)</t>
  </si>
  <si>
    <t>897E(CN:XHP)</t>
  </si>
  <si>
    <t>458E(CN:XHP)</t>
  </si>
  <si>
    <t>897E(CN:KGG)</t>
  </si>
  <si>
    <t>458E(CN:KGG)</t>
  </si>
  <si>
    <t>897E(CN:AUT)</t>
  </si>
  <si>
    <t>458E(CN:AUT)</t>
  </si>
  <si>
    <t>897E(CN:HUI)</t>
  </si>
  <si>
    <t>458E(CN:HUI)</t>
  </si>
  <si>
    <t>897E(CN:XTW)</t>
  </si>
  <si>
    <t>458E(CN:XTW)</t>
  </si>
  <si>
    <t>897E(D:4Q1X)</t>
  </si>
  <si>
    <t>458E(D:4Q1X)</t>
  </si>
  <si>
    <t>897E(K:XREP)</t>
  </si>
  <si>
    <t>458E(K:XREP)</t>
  </si>
  <si>
    <t>897E(D:4QI)</t>
  </si>
  <si>
    <t>458E(D:4QI)</t>
  </si>
  <si>
    <t>897E(@XTPEF)</t>
  </si>
  <si>
    <t>458E(@XTPEF)</t>
  </si>
  <si>
    <t>897E(CN:YMH)</t>
  </si>
  <si>
    <t>458E(CN:YMH)</t>
  </si>
  <si>
    <t>897E(K:YANG)</t>
  </si>
  <si>
    <t>458E(K:YANG)</t>
  </si>
  <si>
    <t>897E(D:YAN)</t>
  </si>
  <si>
    <t>458E(D:YAN)</t>
  </si>
  <si>
    <t>897E(CN:YNX)</t>
  </si>
  <si>
    <t>458E(CN:YNX)</t>
  </si>
  <si>
    <t>897E(K:YLEE)</t>
  </si>
  <si>
    <t>458E(K:YLEE)</t>
  </si>
  <si>
    <t>897E(D:YAI)</t>
  </si>
  <si>
    <t>458E(D:YAI)</t>
  </si>
  <si>
    <t>897E(K:YGMT)</t>
  </si>
  <si>
    <t>458E(K:YGMT)</t>
  </si>
  <si>
    <t>897E(D:YGM)</t>
  </si>
  <si>
    <t>458E(D:YGM)</t>
  </si>
  <si>
    <t>897E(CN:YTG)</t>
  </si>
  <si>
    <t>CN:LFC</t>
  </si>
  <si>
    <t>CNE000000V63</t>
  </si>
  <si>
    <t>CH600135</t>
  </si>
  <si>
    <t>@:@254</t>
  </si>
  <si>
    <t>Luen Thai Holdings (Frankfurt)</t>
  </si>
  <si>
    <t>LUEN THAI HDG. (FRA)</t>
  </si>
  <si>
    <t>D:LTJ</t>
  </si>
  <si>
    <t>29241J</t>
  </si>
  <si>
    <t>B01XN31</t>
  </si>
  <si>
    <t>KYG5697P1046</t>
  </si>
  <si>
    <t>DA0B6VH</t>
  </si>
  <si>
    <t>@:@0Z8</t>
  </si>
  <si>
    <t>Luen Thai Holdings (XETRA)</t>
  </si>
  <si>
    <t>LUEN THAI HDG. (XET)</t>
  </si>
  <si>
    <t>D:LTJX</t>
  </si>
  <si>
    <t>29347L</t>
  </si>
  <si>
    <t>P-0907 MV- DY- PI- RI- UP- more</t>
  </si>
  <si>
    <t>Lung Cheong International (Berlin) Holdings</t>
  </si>
  <si>
    <t>LUNG CHEONG INTL. (BER) HDG.</t>
  </si>
  <si>
    <t>D:LCZ</t>
  </si>
  <si>
    <t>28637L</t>
  </si>
  <si>
    <t>P-0704 MV- DY- PI- RI-0704 PH-0704 more</t>
  </si>
  <si>
    <t>B1HKDB1</t>
  </si>
  <si>
    <t>KYG5697B1059</t>
  </si>
  <si>
    <t>D777055</t>
  </si>
  <si>
    <t>@:@15J</t>
  </si>
  <si>
    <t>Lung Cheong International Holdings</t>
  </si>
  <si>
    <t>LUNG CHEONG INTL.HDG.</t>
  </si>
  <si>
    <t>K:LNCN</t>
  </si>
  <si>
    <t>HK348</t>
  </si>
  <si>
    <t>Luolai Home Textile 'A'</t>
  </si>
  <si>
    <t>LUOLAI HOME TEXTILE 'A'</t>
  </si>
  <si>
    <t>CN:LHM</t>
  </si>
  <si>
    <t>67914F</t>
  </si>
  <si>
    <t>B41N8M3</t>
  </si>
  <si>
    <t>CNE100000FV0</t>
  </si>
  <si>
    <t>CH002293</t>
  </si>
  <si>
    <t>@:@6VE</t>
  </si>
  <si>
    <t>Magic Holdings International</t>
  </si>
  <si>
    <t>MAGIC HDG.INTERNATIONAL</t>
  </si>
  <si>
    <t>K:MHIL</t>
  </si>
  <si>
    <t>69759U</t>
  </si>
  <si>
    <t>B60QZK4</t>
  </si>
  <si>
    <t>KYG577701025</t>
  </si>
  <si>
    <t>HK1633</t>
  </si>
  <si>
    <t>@:@NQF</t>
  </si>
  <si>
    <t>Mainland Headwear (Berlin) Holdings</t>
  </si>
  <si>
    <t>MAINLAND HEADWEAR (BER) HDG.</t>
  </si>
  <si>
    <t>D:MHW</t>
  </si>
  <si>
    <t>14756N</t>
  </si>
  <si>
    <t>P-1101 MV- DY- PE- PI- RI-1101 more</t>
  </si>
  <si>
    <t>B1HJZM3</t>
  </si>
  <si>
    <t>BMG5754W1091</t>
  </si>
  <si>
    <t>D603199</t>
  </si>
  <si>
    <t>@:@UUB</t>
  </si>
  <si>
    <t>Mainland Headwear Holdings</t>
  </si>
  <si>
    <t>MAINLAND HEADWEAR HDG.</t>
  </si>
  <si>
    <t>K:MLHW</t>
  </si>
  <si>
    <t>13-Dec-2000</t>
  </si>
  <si>
    <t>HK1100</t>
  </si>
  <si>
    <t>Man Sang International</t>
  </si>
  <si>
    <t>MAN SANG INTERNATIONAL</t>
  </si>
  <si>
    <t>K:MSI</t>
  </si>
  <si>
    <t>BMG579461168</t>
  </si>
  <si>
    <t>HK938</t>
  </si>
  <si>
    <t>@:@5MN</t>
  </si>
  <si>
    <t>Man Sang International (Berlin)</t>
  </si>
  <si>
    <t>MAN SANG INTL. (BER)</t>
  </si>
  <si>
    <t>D:MQZ</t>
  </si>
  <si>
    <t>28639K</t>
  </si>
  <si>
    <t>B1HKD99</t>
  </si>
  <si>
    <t>D787627</t>
  </si>
  <si>
    <t>Man Wah Holdings</t>
  </si>
  <si>
    <t>MAN WAH HOLDINGS</t>
  </si>
  <si>
    <t>K:MEH</t>
  </si>
  <si>
    <t>69027K</t>
  </si>
  <si>
    <t>9-Apr-2010</t>
  </si>
  <si>
    <t>B58YWF7</t>
  </si>
  <si>
    <t>BMG5800U1071</t>
  </si>
  <si>
    <t>HK1999</t>
  </si>
  <si>
    <t>@:@J41</t>
  </si>
  <si>
    <t>Man Wah Holdings (Berlin)</t>
  </si>
  <si>
    <t>MAN WAH HOLDINGS (BER)</t>
  </si>
  <si>
    <t>D:AAM</t>
  </si>
  <si>
    <t>69171R</t>
  </si>
  <si>
    <t>13-Apr-2010</t>
  </si>
  <si>
    <t>P-0410 MV- DY- PE- PI- RI-0410 more</t>
  </si>
  <si>
    <t>B5WN7S8</t>
  </si>
  <si>
    <t>DA1CWNV</t>
  </si>
  <si>
    <t>Man Wah Holdings (Non-NASDAQ OTC)</t>
  </si>
  <si>
    <t>MAN WAH HOLDINGS (OTC)</t>
  </si>
  <si>
    <t>@MAWHF</t>
  </si>
  <si>
    <t>69921C</t>
  </si>
  <si>
    <t>B58VHF3</t>
  </si>
  <si>
    <t>Man Yue International Holdings</t>
  </si>
  <si>
    <t>MAN YUE INTL.HDG.</t>
  </si>
  <si>
    <t>32543T</t>
  </si>
  <si>
    <t>Markor International Furniture 'A'</t>
  </si>
  <si>
    <t>MARKOR INTL.FRTR. 'A'</t>
  </si>
  <si>
    <t>CN:MIF</t>
  </si>
  <si>
    <t>CNE0000015M5</t>
  </si>
  <si>
    <t>CH600337</t>
  </si>
  <si>
    <t>@:@597</t>
  </si>
  <si>
    <t>Mascotte Holdings</t>
  </si>
  <si>
    <t>MASCOTTE HOLDINGS</t>
  </si>
  <si>
    <t>K:MAS</t>
  </si>
  <si>
    <t>BMG587711414</t>
  </si>
  <si>
    <t>HK136</t>
  </si>
  <si>
    <t>@:@GET</t>
  </si>
  <si>
    <t>Mascotte Holdings (Berlin)</t>
  </si>
  <si>
    <t>MASCOTTE HOLDINGS (BER)</t>
  </si>
  <si>
    <t>D:MHF1</t>
  </si>
  <si>
    <t>28168P</t>
  </si>
  <si>
    <t>B1HKD88</t>
  </si>
  <si>
    <t>DA0RE9S</t>
  </si>
  <si>
    <t>Matrix Holdings</t>
  </si>
  <si>
    <t>MATRIX HOLDINGS</t>
  </si>
  <si>
    <t>K:MATR</t>
  </si>
  <si>
    <t>18-Feb-1994</t>
  </si>
  <si>
    <t>BMG5888V1265</t>
  </si>
  <si>
    <t>HK1005</t>
  </si>
  <si>
    <t>@:@WV2</t>
  </si>
  <si>
    <t>Matrix Holdings (Berlin)</t>
  </si>
  <si>
    <t>MATRIX HOLDINGS (BER)</t>
  </si>
  <si>
    <t>D:MHU</t>
  </si>
  <si>
    <t>28676D</t>
  </si>
  <si>
    <t>25-May-2004</t>
  </si>
  <si>
    <t>B0WFMK6</t>
  </si>
  <si>
    <t>D891450</t>
  </si>
  <si>
    <t>Mayinlay Jewellery</t>
  </si>
  <si>
    <t>MAYINLAY JEWELLERY</t>
  </si>
  <si>
    <t>F:MLA</t>
  </si>
  <si>
    <t>68132K</t>
  </si>
  <si>
    <t>P-1009 MV- DY- PI- RI-1009 UP- more</t>
  </si>
  <si>
    <t>B4Z9MT2</t>
  </si>
  <si>
    <t>HK0000052578</t>
  </si>
  <si>
    <t>Meike International Holdings</t>
  </si>
  <si>
    <t>MEIKE INTERNATIONAL HDG.</t>
  </si>
  <si>
    <t>K:MEI</t>
  </si>
  <si>
    <t>68666R</t>
  </si>
  <si>
    <t>1-Feb-2010</t>
  </si>
  <si>
    <t>B3LVC28</t>
  </si>
  <si>
    <t>KYG596631070</t>
  </si>
  <si>
    <t>HK953</t>
  </si>
  <si>
    <t>@:@LKL</t>
  </si>
  <si>
    <t>Melco Publishing Entertainment</t>
  </si>
  <si>
    <t>MELCO PBL ENTERTAINMENT</t>
  </si>
  <si>
    <t>50574V</t>
  </si>
  <si>
    <t>Mindray Medical International</t>
  </si>
  <si>
    <t>MINDRAY MED.INTL.</t>
  </si>
  <si>
    <t>NOSH- WC01001- WC01001A- AF- more</t>
  </si>
  <si>
    <t>Ming Fai International Holdings (XETRA)</t>
  </si>
  <si>
    <t>MING FAI INTL.HDG. (XET)</t>
  </si>
  <si>
    <t>D:36YX</t>
  </si>
  <si>
    <t>51648T</t>
  </si>
  <si>
    <t>B290GG2</t>
  </si>
  <si>
    <t>KYG6141X1079</t>
  </si>
  <si>
    <t>DA0M6SD</t>
  </si>
  <si>
    <t>@:@2UF</t>
  </si>
  <si>
    <t>Ming Fai International Holding (Frankfurt)</t>
  </si>
  <si>
    <t>MING FAI INTL.HLDG.(FRA)</t>
  </si>
  <si>
    <t>D:36Y</t>
  </si>
  <si>
    <t>51278V</t>
  </si>
  <si>
    <t>P-1107 MV- DY- PE- PI- RI-1107 more</t>
  </si>
  <si>
    <t>Ming Fai International Holdings</t>
  </si>
  <si>
    <t>MING FAI INTL.HOLDINGS</t>
  </si>
  <si>
    <t>K:MNGI</t>
  </si>
  <si>
    <t>51214U</t>
  </si>
  <si>
    <t>B28SWT2</t>
  </si>
  <si>
    <t>HK3828</t>
  </si>
  <si>
    <t>Ming Fung Jewellery Group</t>
  </si>
  <si>
    <t>MING FUNG JEWELLERY GP.</t>
  </si>
  <si>
    <t>K:MINF</t>
  </si>
  <si>
    <t>26161X</t>
  </si>
  <si>
    <t>KYG6141F1063</t>
  </si>
  <si>
    <t>HK860</t>
  </si>
  <si>
    <t>@:@Z1Y</t>
  </si>
  <si>
    <t>Ming Fung Jewellery (Frankfurt) Group</t>
  </si>
  <si>
    <t>MING FUNG JEWELLERY(FRA) GP.</t>
  </si>
  <si>
    <t>D:MVF</t>
  </si>
  <si>
    <t>28638E</t>
  </si>
  <si>
    <t>P-0105 MV- DY- PE- PI- RI-0105 more</t>
  </si>
  <si>
    <t>B122721</t>
  </si>
  <si>
    <t>D784794</t>
  </si>
  <si>
    <t>Ming Fung Jewellery (Non-NASDAQ OTC) Group</t>
  </si>
  <si>
    <t>MING FUNG JEWELLERY(OTC) GP.</t>
  </si>
  <si>
    <t>@MNGFF</t>
  </si>
  <si>
    <t>50289C</t>
  </si>
  <si>
    <t>13-May-2009</t>
  </si>
  <si>
    <t>P-0509 MV- DY- PE- PI- RI-0509 more</t>
  </si>
  <si>
    <t>B1VJC06</t>
  </si>
  <si>
    <t>UG6141F10</t>
  </si>
  <si>
    <t>Ming Fung Jewellery (XETRA)</t>
  </si>
  <si>
    <t>MING FUNG JEWELLERY(XET)</t>
  </si>
  <si>
    <t>D:MVFX</t>
  </si>
  <si>
    <t>53097Q</t>
  </si>
  <si>
    <t>5-May-2008</t>
  </si>
  <si>
    <t>P-0508 MV- DY- PE- PI- RI-0508 more</t>
  </si>
  <si>
    <t>Moiselle International Holdings</t>
  </si>
  <si>
    <t>MOISELLE INTL.HDG.</t>
  </si>
  <si>
    <t>K:MOIS</t>
  </si>
  <si>
    <t>15179R</t>
  </si>
  <si>
    <t>11-Feb-2002</t>
  </si>
  <si>
    <t>KYG618641073</t>
  </si>
  <si>
    <t>HK130</t>
  </si>
  <si>
    <t>@:@4MO</t>
  </si>
  <si>
    <t>Moiselle International Holdings (Berlin)</t>
  </si>
  <si>
    <t>MOISELLE INTL.HDG. (BER)</t>
  </si>
  <si>
    <t>D:MVO</t>
  </si>
  <si>
    <t>28638H</t>
  </si>
  <si>
    <t>B1HJRJ4</t>
  </si>
  <si>
    <t>D784799</t>
  </si>
  <si>
    <t>Nafine Chemical Industry Group 'A'</t>
  </si>
  <si>
    <t>NAFINE CHM.IND.GP. 'A'</t>
  </si>
  <si>
    <t>CN:SWC</t>
  </si>
  <si>
    <t>28-Apr-1997</t>
  </si>
  <si>
    <t>CNE000000PR8</t>
  </si>
  <si>
    <t>CH000737</t>
  </si>
  <si>
    <t>@:@242</t>
  </si>
  <si>
    <t>Nanjing Textiles IMP and EXP 'A'</t>
  </si>
  <si>
    <t>NANJING TEXT. IMP&amp;EXP 'A'</t>
  </si>
  <si>
    <t>CN:NJT</t>
  </si>
  <si>
    <t>CNE0000017C2</t>
  </si>
  <si>
    <t>CH600250</t>
  </si>
  <si>
    <t>@:@831</t>
  </si>
  <si>
    <t>National Electronics Holdings</t>
  </si>
  <si>
    <t>NATIONAL ELTN.HDG.</t>
  </si>
  <si>
    <t>K:NEHL</t>
  </si>
  <si>
    <t>4-Feb-1985</t>
  </si>
  <si>
    <t>BMG6374F1041</t>
  </si>
  <si>
    <t>HK213</t>
  </si>
  <si>
    <t>@:@NFH</t>
  </si>
  <si>
    <t>National Electronics Holdings (Berlin)</t>
  </si>
  <si>
    <t>NATIONAL ELTN.HDG. (BER)</t>
  </si>
  <si>
    <t>D:NAX</t>
  </si>
  <si>
    <t>28645F</t>
  </si>
  <si>
    <t>B1HHS95</t>
  </si>
  <si>
    <t>D877145</t>
  </si>
  <si>
    <t>Natural Beauty Biotechnology</t>
  </si>
  <si>
    <t>NATURAL BEAUTY BIOTECH.</t>
  </si>
  <si>
    <t>K:NBBT</t>
  </si>
  <si>
    <t>15358J</t>
  </si>
  <si>
    <t>KYG640061027</t>
  </si>
  <si>
    <t>HK157</t>
  </si>
  <si>
    <t>@:@VQQ</t>
  </si>
  <si>
    <t>Neo Neon Holdings (Non-NASDAQ OTC)</t>
  </si>
  <si>
    <t>NEO NEON HOLDINGS (OTC)</t>
  </si>
  <si>
    <t>@NNHLF</t>
  </si>
  <si>
    <t>41593T</t>
  </si>
  <si>
    <t>4-Apr-2007</t>
  </si>
  <si>
    <t>P-0407 MV- DY- PE- PI- RI-0407 more</t>
  </si>
  <si>
    <t>B1MT294</t>
  </si>
  <si>
    <t>KYG642571015</t>
  </si>
  <si>
    <t>UG6425710</t>
  </si>
  <si>
    <t>@:@QMJ</t>
  </si>
  <si>
    <t>Neo-Neon Holdings</t>
  </si>
  <si>
    <t>NEO-NEON HOLDINGS</t>
  </si>
  <si>
    <t>K:NEON</t>
  </si>
  <si>
    <t>41452M</t>
  </si>
  <si>
    <t>B1HP6G2</t>
  </si>
  <si>
    <t>HK1868</t>
  </si>
  <si>
    <t>Neo-Neon Holdings (Frankfurt)</t>
  </si>
  <si>
    <t>NEO-NEON HOLDINGS (FRA)</t>
  </si>
  <si>
    <t>D:N2L</t>
  </si>
  <si>
    <t>41549C</t>
  </si>
  <si>
    <t>B1L8010</t>
  </si>
  <si>
    <t>DA0LFXB</t>
  </si>
  <si>
    <t>Neo-Neon Holdings (XETRA)</t>
  </si>
  <si>
    <t>NEO-NEON HOLDINGS (XET)</t>
  </si>
  <si>
    <t>D:N2LX</t>
  </si>
  <si>
    <t>53097W</t>
  </si>
  <si>
    <t>Neo-Neon Holdings TDR</t>
  </si>
  <si>
    <t>NEO-NEON HOLDINGS TDR</t>
  </si>
  <si>
    <t>TW:NNH</t>
  </si>
  <si>
    <t>68530X</t>
  </si>
  <si>
    <t>22-Dec-2009</t>
  </si>
  <si>
    <t>B51GNW4</t>
  </si>
  <si>
    <t>TW0009118687</t>
  </si>
  <si>
    <t>T911868</t>
  </si>
  <si>
    <t>@:@GQ</t>
  </si>
  <si>
    <t>New Century Shipbuilding Company Limited</t>
  </si>
  <si>
    <t>NEW CENTURY SHIPBUILDING CO LTD</t>
  </si>
  <si>
    <t>75697N</t>
  </si>
  <si>
    <t>5-Apr-2011</t>
  </si>
  <si>
    <t>New Environmental Energy Holdings (Berlin)</t>
  </si>
  <si>
    <t>NEW ENV.EN.HDG. (BER)</t>
  </si>
  <si>
    <t>D:H2Y</t>
  </si>
  <si>
    <t>36272D</t>
  </si>
  <si>
    <t>P-0706 MV- DY- PI- RI-0706 PH-0706 more</t>
  </si>
  <si>
    <t>B195HR8</t>
  </si>
  <si>
    <t>KYG6452Q1055</t>
  </si>
  <si>
    <t>DA1CXM0</t>
  </si>
  <si>
    <t>@:@NA1</t>
  </si>
  <si>
    <t>New Environmental Energy Holdings</t>
  </si>
  <si>
    <t>NEW ENV.EN.HOLDINGS</t>
  </si>
  <si>
    <t>K:HEMB</t>
  </si>
  <si>
    <t>36207K</t>
  </si>
  <si>
    <t>B188TD8</t>
  </si>
  <si>
    <t>HK3989</t>
  </si>
  <si>
    <t>New Oriental Education and Technology Group</t>
  </si>
  <si>
    <t>NEW ORNTL.ED.&amp; TECH.GP.</t>
  </si>
  <si>
    <t>Ngai LIK Industrial Holdings (Berlin)</t>
  </si>
  <si>
    <t>NGAI LIK INDL.HDG. (BER)</t>
  </si>
  <si>
    <t>D:NGY</t>
  </si>
  <si>
    <t>28168X</t>
  </si>
  <si>
    <t>B1HJN41</t>
  </si>
  <si>
    <t>BMG6503D1377</t>
  </si>
  <si>
    <t>DA0YJSV</t>
  </si>
  <si>
    <t>@:@GUE</t>
  </si>
  <si>
    <t>Ngai LIK Industrial Holdings</t>
  </si>
  <si>
    <t>NGAI LIK INDUSTRIAL HDG.</t>
  </si>
  <si>
    <t>K:NGAI</t>
  </si>
  <si>
    <t>HK332</t>
  </si>
  <si>
    <t>Ninetowns Digital</t>
  </si>
  <si>
    <t>NINETOWNS DIGITAL</t>
  </si>
  <si>
    <t>31119X</t>
  </si>
  <si>
    <t>19-May-2005</t>
  </si>
  <si>
    <t>NASDAQ</t>
  </si>
  <si>
    <t>Ningbo Fuda 'A'</t>
  </si>
  <si>
    <t>NINGBO FUDA 'A'</t>
  </si>
  <si>
    <t>CN:NIG</t>
  </si>
  <si>
    <t>CNE000000L81</t>
  </si>
  <si>
    <t>CH600724</t>
  </si>
  <si>
    <t>@:@414</t>
  </si>
  <si>
    <t>Ningbo Shanshan 'A'</t>
  </si>
  <si>
    <t>NINGBO SHANSHAN 'A'</t>
  </si>
  <si>
    <t>CN:NIN</t>
  </si>
  <si>
    <t>CNE000000JJ8</t>
  </si>
  <si>
    <t>CH600884</t>
  </si>
  <si>
    <t>@:@07E</t>
  </si>
  <si>
    <t>Ningbo Sunlight Electrical Appliance 'A'</t>
  </si>
  <si>
    <t>NINGBO SNLT.ELECT.APPC. 'A'</t>
  </si>
  <si>
    <t>CN:NSA</t>
  </si>
  <si>
    <t>69967T</t>
  </si>
  <si>
    <t>B56JM98</t>
  </si>
  <si>
    <t>CNE100000TG2</t>
  </si>
  <si>
    <t>CH002473</t>
  </si>
  <si>
    <t>@:@NBF</t>
  </si>
  <si>
    <t>Ningbo Veken Elite Group 'A'</t>
  </si>
  <si>
    <t>NINGBO VEKEN ELITE GP. 'A'</t>
  </si>
  <si>
    <t>CN:NDG</t>
  </si>
  <si>
    <t>CNE000000WK9</t>
  </si>
  <si>
    <t>CH600152</t>
  </si>
  <si>
    <t>@:@447</t>
  </si>
  <si>
    <t>Ningbo Xianfeng New Material 'A'</t>
  </si>
  <si>
    <t>NINGBO XIANFENG NMT.'A'</t>
  </si>
  <si>
    <t>CN:FMG</t>
  </si>
  <si>
    <t>74165U</t>
  </si>
  <si>
    <t>B67MTL4</t>
  </si>
  <si>
    <t>CNE100000Z26</t>
  </si>
  <si>
    <t>CH300163</t>
  </si>
  <si>
    <t>@:@PYF</t>
  </si>
  <si>
    <t>Ningbo Xinhai Electric 'A'</t>
  </si>
  <si>
    <t>NINGBO XINHAI ELECTRIC 'A'</t>
  </si>
  <si>
    <t>CN:NIX</t>
  </si>
  <si>
    <t>B1R0FF9</t>
  </si>
  <si>
    <t>CNE100000015</t>
  </si>
  <si>
    <t>CH002120</t>
  </si>
  <si>
    <t>@:@5FW</t>
  </si>
  <si>
    <t>Ningbo Yak Technology Industrial 'A'</t>
  </si>
  <si>
    <t>NINGBO YAK TECH.INDL. 'A'</t>
  </si>
  <si>
    <t>CN:NYT</t>
  </si>
  <si>
    <t>29457M</t>
  </si>
  <si>
    <t>B02PYB1</t>
  </si>
  <si>
    <t>CNE000001L07</t>
  </si>
  <si>
    <t>CH002036</t>
  </si>
  <si>
    <t>@:@Z3H</t>
  </si>
  <si>
    <t>Ningxia Zhongyin Cashmere 'A'</t>
  </si>
  <si>
    <t>NINGXIA ZHGCHME.'A'</t>
  </si>
  <si>
    <t>CN:NSE</t>
  </si>
  <si>
    <t>CNE0000013C1</t>
  </si>
  <si>
    <t>CH000982</t>
  </si>
  <si>
    <t>@:@929</t>
  </si>
  <si>
    <t>Noah Education Holdings</t>
  </si>
  <si>
    <t>NOAH EDUCATION HOLDINGS</t>
  </si>
  <si>
    <t>54281Q</t>
  </si>
  <si>
    <t>Noah Holdings Limited</t>
  </si>
  <si>
    <t>NOAH HOLDINGS LTD</t>
  </si>
  <si>
    <t>74673F</t>
  </si>
  <si>
    <t>7-Feb-2011</t>
  </si>
  <si>
    <t>Noble Jewelry Holdings (Frankfurt)</t>
  </si>
  <si>
    <t>NOBLE JEWELRY HDG. (FRA)</t>
  </si>
  <si>
    <t>D:GJF</t>
  </si>
  <si>
    <t>51984H</t>
  </si>
  <si>
    <t>B1W5ZS2</t>
  </si>
  <si>
    <t>KYG6543W1033</t>
  </si>
  <si>
    <t>DA0MP9W</t>
  </si>
  <si>
    <t>@:@NL8</t>
  </si>
  <si>
    <t>Noble Jewelry Holdings (XETRA)</t>
  </si>
  <si>
    <t>NOBLE JEWELRY HDG. (XET)</t>
  </si>
  <si>
    <t>D:GJFX</t>
  </si>
  <si>
    <t>67114J</t>
  </si>
  <si>
    <t>Noble Jewelry Holdings</t>
  </si>
  <si>
    <t>NOBLE JEWELRY HOLDINGS</t>
  </si>
  <si>
    <t>K:NOBL</t>
  </si>
  <si>
    <t>50366H</t>
  </si>
  <si>
    <t>17-Apr-2007</t>
  </si>
  <si>
    <t>B1VVM02</t>
  </si>
  <si>
    <t>HK475</t>
  </si>
  <si>
    <t>Natural Beauty Biotechnology (Non-NASDAQ OTC)</t>
  </si>
  <si>
    <t>NTRL.BEAUTY BIOTECH. (OTC)</t>
  </si>
  <si>
    <t>@NBBTF</t>
  </si>
  <si>
    <t>15443W</t>
  </si>
  <si>
    <t>9-May-2002</t>
  </si>
  <si>
    <t>B02V8Y0</t>
  </si>
  <si>
    <t>UG6400610</t>
  </si>
  <si>
    <t>NVC Lighting Holding (Frankfurt)</t>
  </si>
  <si>
    <t>NVC LIGHTING HLDG. (FRA)</t>
  </si>
  <si>
    <t>D:LT9</t>
  </si>
  <si>
    <t>69486N</t>
  </si>
  <si>
    <t>26-May-2010</t>
  </si>
  <si>
    <t>B57Q522</t>
  </si>
  <si>
    <t>KYG6700A1004</t>
  </si>
  <si>
    <t>DA1CYM4</t>
  </si>
  <si>
    <t>@:@J4</t>
  </si>
  <si>
    <t>NVC Lighting Holding</t>
  </si>
  <si>
    <t>NVC LIGHTING HOLDING</t>
  </si>
  <si>
    <t>K:NVCL</t>
  </si>
  <si>
    <t>69320X</t>
  </si>
  <si>
    <t>20-May-2010</t>
  </si>
  <si>
    <t>B45FZB3</t>
  </si>
  <si>
    <t>HK2222</t>
  </si>
  <si>
    <t>O2 Micro International</t>
  </si>
  <si>
    <t>O2 MICRO INTERNATIONAL</t>
  </si>
  <si>
    <t>51113H</t>
  </si>
  <si>
    <t>Overseas Chinese Town Asia Holdings</t>
  </si>
  <si>
    <t>OVERSEAS CHS.TWN.AI.HDG.</t>
  </si>
  <si>
    <t>K:HALI</t>
  </si>
  <si>
    <t>32167U</t>
  </si>
  <si>
    <t>B0N45H0</t>
  </si>
  <si>
    <t>KYG684581013</t>
  </si>
  <si>
    <t>HK3366</t>
  </si>
  <si>
    <t>Pacific Textiles Holdings (Frankfurt)</t>
  </si>
  <si>
    <t>PACIFIC TEXT.HDG. (FRA)</t>
  </si>
  <si>
    <t>D:WHE</t>
  </si>
  <si>
    <t>50610D</t>
  </si>
  <si>
    <t>B1XK7X5</t>
  </si>
  <si>
    <t>KYG686121032</t>
  </si>
  <si>
    <t>DA0MRJK</t>
  </si>
  <si>
    <t>@:@5HK</t>
  </si>
  <si>
    <t>Pacific Textiles Holdings (XETRA)</t>
  </si>
  <si>
    <t>PACIFIC TEXT.HDG. (XET)</t>
  </si>
  <si>
    <t>D:WHEX</t>
  </si>
  <si>
    <t>67151V</t>
  </si>
  <si>
    <t>Pacific Textiles Holdings</t>
  </si>
  <si>
    <t>PACIFIC TEXTILES HDG.</t>
  </si>
  <si>
    <t>K:PTHL</t>
  </si>
  <si>
    <t>50513H</t>
  </si>
  <si>
    <t>B1WMLF2</t>
  </si>
  <si>
    <t>HK1382</t>
  </si>
  <si>
    <t>PAK FAH Yeow International</t>
  </si>
  <si>
    <t>PAK FAH YEOW INTL.</t>
  </si>
  <si>
    <t>K:PFYI</t>
  </si>
  <si>
    <t>18-Dec-1991</t>
  </si>
  <si>
    <t>B0MY775</t>
  </si>
  <si>
    <t>BMG6873Y1176</t>
  </si>
  <si>
    <t>HK239</t>
  </si>
  <si>
    <t>@:@GVO</t>
  </si>
  <si>
    <t>PAK TAK International</t>
  </si>
  <si>
    <t>PAK TAK INTERNATIONAL</t>
  </si>
  <si>
    <t>K:PATA</t>
  </si>
  <si>
    <t>14848X</t>
  </si>
  <si>
    <t>6-Dec-2001</t>
  </si>
  <si>
    <t>BMG687481058</t>
  </si>
  <si>
    <t>HK2668</t>
  </si>
  <si>
    <t>@:@13M</t>
  </si>
  <si>
    <t>PAK TAK International (Berlin)</t>
  </si>
  <si>
    <t>PAK TAK INTL. (BER)</t>
  </si>
  <si>
    <t>D:PKK</t>
  </si>
  <si>
    <t>28168L</t>
  </si>
  <si>
    <t>B1HJTM1</t>
  </si>
  <si>
    <t>D548224</t>
  </si>
  <si>
    <t>Peace Mark (Holdings) (XETRA)</t>
  </si>
  <si>
    <t>PEACE MARK (HDG.) (XET)</t>
  </si>
  <si>
    <t>Major Security</t>
  </si>
  <si>
    <t>Adjusted Prices</t>
  </si>
  <si>
    <t>Status</t>
  </si>
  <si>
    <t>Instrument Type</t>
  </si>
  <si>
    <t>Exchange</t>
  </si>
  <si>
    <t>Sector</t>
  </si>
  <si>
    <t>SEDOL</t>
  </si>
  <si>
    <t>ISIN</t>
  </si>
  <si>
    <t>Local Code</t>
  </si>
  <si>
    <t>IBES Ticker</t>
  </si>
  <si>
    <t>RIC</t>
  </si>
  <si>
    <t>21 Holdings</t>
  </si>
  <si>
    <t>21 HOLDINGS</t>
  </si>
  <si>
    <t>K:ROCK</t>
  </si>
  <si>
    <t>Hong Kong</t>
  </si>
  <si>
    <t>21-Feb-1994</t>
  </si>
  <si>
    <t>Hong Kong Dollar</t>
  </si>
  <si>
    <t>Yes</t>
  </si>
  <si>
    <t>No</t>
  </si>
  <si>
    <t>P- MV- DY- PI- RI- PH- more</t>
  </si>
  <si>
    <t>Active</t>
  </si>
  <si>
    <t>Equity</t>
  </si>
  <si>
    <t>Leisure Goods</t>
  </si>
  <si>
    <t>B1SX8C5</t>
  </si>
  <si>
    <t>BMG9155S1219</t>
  </si>
  <si>
    <t>HK1003</t>
  </si>
  <si>
    <t>@:@WV3</t>
  </si>
  <si>
    <t>361 Degrees International</t>
  </si>
  <si>
    <t>361 DEGREES INTL.</t>
  </si>
  <si>
    <t>K:DGRS</t>
  </si>
  <si>
    <t>67619Q</t>
  </si>
  <si>
    <t>P- MV- DY- PE- PI- RI- more</t>
  </si>
  <si>
    <t>Personal Goods</t>
  </si>
  <si>
    <t>B51BL70</t>
  </si>
  <si>
    <t>KYG884931042</t>
  </si>
  <si>
    <t>HK1361</t>
  </si>
  <si>
    <t>@:@6CJ</t>
  </si>
  <si>
    <t>361 Degrees International (Frankfurt)</t>
  </si>
  <si>
    <t>361 DEGREES INTL. (FRA)</t>
  </si>
  <si>
    <t>D:36L</t>
  </si>
  <si>
    <t>67673W</t>
  </si>
  <si>
    <t>Euro</t>
  </si>
  <si>
    <t>P-0609 MV- DY- PE- PI- RI-0609 more</t>
  </si>
  <si>
    <t>Frankfurt</t>
  </si>
  <si>
    <t>B67Y1C5</t>
  </si>
  <si>
    <t>DA0RPSW</t>
  </si>
  <si>
    <t>361 Degrees International (Non-NASDAQ OTC)</t>
  </si>
  <si>
    <t>361 DEGREES INTL. (OTC)</t>
  </si>
  <si>
    <t>@TSIOF</t>
  </si>
  <si>
    <t>69034X</t>
  </si>
  <si>
    <t>4-May-2010</t>
  </si>
  <si>
    <t>United States Dollar</t>
  </si>
  <si>
    <t>P-0510 MV- DY- PE- PI- RI-0510 more</t>
  </si>
  <si>
    <t>Non NASDAQ OTC</t>
  </si>
  <si>
    <t>B4T79G8</t>
  </si>
  <si>
    <t>UG8849310</t>
  </si>
  <si>
    <t>361 Degrees International (XETRA)</t>
  </si>
  <si>
    <t>361 DEGREES INTL. (XET)</t>
  </si>
  <si>
    <t>D:36LX</t>
  </si>
  <si>
    <t>67700R</t>
  </si>
  <si>
    <t>24-Aug-2009</t>
  </si>
  <si>
    <t>P-0809 MV- DY- PE- PI- RI-0809 more</t>
  </si>
  <si>
    <t>XETRA</t>
  </si>
  <si>
    <t>3SBIO</t>
  </si>
  <si>
    <t>50574T</t>
  </si>
  <si>
    <t>China</t>
  </si>
  <si>
    <t>18-May-2007</t>
  </si>
  <si>
    <t>Chinese Yuan Renminbi</t>
  </si>
  <si>
    <t>WC01001- WC01001A- more</t>
  </si>
  <si>
    <t>Shanghai</t>
  </si>
  <si>
    <t>Unclassified</t>
  </si>
  <si>
    <t>7 Days Group Holdings Limited</t>
  </si>
  <si>
    <t>7 DAYS GROUP HOLDINGS LTD</t>
  </si>
  <si>
    <t>68677M</t>
  </si>
  <si>
    <t>68677N</t>
  </si>
  <si>
    <t>68677Q</t>
  </si>
  <si>
    <t>Acorn International</t>
  </si>
  <si>
    <t>ACORN INTERNATIONAL</t>
  </si>
  <si>
    <t>54652P</t>
  </si>
  <si>
    <t>Shenzen</t>
  </si>
  <si>
    <t>Actions Semiconductor</t>
  </si>
  <si>
    <t>ACTIONS SEMICONDUCTOR</t>
  </si>
  <si>
    <t>51064N</t>
  </si>
  <si>
    <t>Addchance Holdings</t>
  </si>
  <si>
    <t>ADDCHANCE HOLDINGS</t>
  </si>
  <si>
    <t>K:ADDC</t>
  </si>
  <si>
    <t>31923V</t>
  </si>
  <si>
    <t>B0LFYL2</t>
  </si>
  <si>
    <t>KYG0108P1081</t>
  </si>
  <si>
    <t>HK3344</t>
  </si>
  <si>
    <t>Aerospace Communications Holdings 'A'</t>
  </si>
  <si>
    <t>AEROSPACE COMMS.HDG.'A'</t>
  </si>
  <si>
    <t>CN:ZZG</t>
  </si>
  <si>
    <t>CNE000000BS6</t>
  </si>
  <si>
    <t>CH600677</t>
  </si>
  <si>
    <t>@:@EYH</t>
  </si>
  <si>
    <t>Agria</t>
  </si>
  <si>
    <t>AGRIA</t>
  </si>
  <si>
    <t>51590C</t>
  </si>
  <si>
    <t>Agritrade Resources</t>
  </si>
  <si>
    <t>AGRITRADE RESOURCES</t>
  </si>
  <si>
    <t>K:KHIN</t>
  </si>
  <si>
    <t>BMG0130N1056</t>
  </si>
  <si>
    <t>HK1131</t>
  </si>
  <si>
    <t>@:@5HB</t>
  </si>
  <si>
    <t>Agritrade Resources (Berlin)</t>
  </si>
  <si>
    <t>AGRITRADE RESOURCES(BER)</t>
  </si>
  <si>
    <t>D:KWN</t>
  </si>
  <si>
    <t>28641T</t>
  </si>
  <si>
    <t>21-Dec-2004</t>
  </si>
  <si>
    <t>P-1204 MV- DY- PE- PI- RI-1204 more</t>
  </si>
  <si>
    <t>Berlin</t>
  </si>
  <si>
    <t>B1HHP61</t>
  </si>
  <si>
    <t>DA1C6F0</t>
  </si>
  <si>
    <t>Airmedia Group</t>
  </si>
  <si>
    <t>AIRMEDIA GROUP</t>
  </si>
  <si>
    <t>53848C</t>
  </si>
  <si>
    <t>21-Aug-2008</t>
  </si>
  <si>
    <t>B28XCC0</t>
  </si>
  <si>
    <t>KYG0135J1094</t>
  </si>
  <si>
    <t>Alco Holdings</t>
  </si>
  <si>
    <t>ALCO HOLDINGS</t>
  </si>
  <si>
    <t>K:ALCO</t>
  </si>
  <si>
    <t>BMG0154K1027</t>
  </si>
  <si>
    <t>HK328</t>
  </si>
  <si>
    <t>@:@AOH</t>
  </si>
  <si>
    <t>Alco Holdings (Berlin)</t>
  </si>
  <si>
    <t>ALCO HOLDINGS (BER)</t>
  </si>
  <si>
    <t>D:AHI</t>
  </si>
  <si>
    <t>28313K</t>
  </si>
  <si>
    <t>P-0104 MV- DY- PE- PI- RI-0104 more</t>
  </si>
  <si>
    <t>D885199</t>
  </si>
  <si>
    <t>Alco Holdings (Non-NASDAQ OTC)</t>
  </si>
  <si>
    <t>ALCO HOLDINGS (OTC)</t>
  </si>
  <si>
    <t>@ALHHF</t>
  </si>
  <si>
    <t>30204C</t>
  </si>
  <si>
    <t>P-1104 MV- DY- PE- PI- RI-1104 more</t>
  </si>
  <si>
    <t>B05P753</t>
  </si>
  <si>
    <t>UG0154K10</t>
  </si>
  <si>
    <t>Allan International Holdings</t>
  </si>
  <si>
    <t>ALLAN INTL.HDG.</t>
  </si>
  <si>
    <t>K:AILL</t>
  </si>
  <si>
    <t>UE</t>
  </si>
  <si>
    <t>Euronext Paris</t>
  </si>
  <si>
    <t>Household Goods and Home Construction</t>
  </si>
  <si>
    <t>BMG017541035</t>
  </si>
  <si>
    <t>HK684</t>
  </si>
  <si>
    <t>@:@GJX</t>
  </si>
  <si>
    <t>Allan International Holdings (Berlin)</t>
  </si>
  <si>
    <t>ALLAN INTL.HDG. (BER)</t>
  </si>
  <si>
    <t>D:LLL</t>
  </si>
  <si>
    <t>28649L</t>
  </si>
  <si>
    <t>15-Dec-2004</t>
  </si>
  <si>
    <t>B1HJN85</t>
  </si>
  <si>
    <t>D891103</t>
  </si>
  <si>
    <t>Alltronics Holdings</t>
  </si>
  <si>
    <t>ALLTRONICS HOLDINGS</t>
  </si>
  <si>
    <t>K:ALLT</t>
  </si>
  <si>
    <t>31294M</t>
  </si>
  <si>
    <t>B0CM7L3</t>
  </si>
  <si>
    <t>KYG022791266</t>
  </si>
  <si>
    <t>HK833</t>
  </si>
  <si>
    <t>Alltronics Holdings (Berlin)</t>
  </si>
  <si>
    <t>ALLTRONICS HOLDINGS(BER)</t>
  </si>
  <si>
    <t>D:A3H</t>
  </si>
  <si>
    <t>32598L</t>
  </si>
  <si>
    <t>21-Dec-2005</t>
  </si>
  <si>
    <t>P-1205 MV- DY- PE- PI- RI-1205 more</t>
  </si>
  <si>
    <t>B0DLN22</t>
  </si>
  <si>
    <t>DA0M10C</t>
  </si>
  <si>
    <t>Ambow ED Holding Limited</t>
  </si>
  <si>
    <t>AMBOW ED HLDG LTD</t>
  </si>
  <si>
    <t>71970M</t>
  </si>
  <si>
    <t>Amvig Holdings</t>
  </si>
  <si>
    <t>AMVIG HOLDINGS</t>
  </si>
  <si>
    <t>K:VGRD</t>
  </si>
  <si>
    <t>28722F</t>
  </si>
  <si>
    <t>General Industrials</t>
  </si>
  <si>
    <t>B00GWP6</t>
  </si>
  <si>
    <t>KYG0420V1068</t>
  </si>
  <si>
    <t>HK2300</t>
  </si>
  <si>
    <t>@:@J7F</t>
  </si>
  <si>
    <t>Amvig Holdings (Berlin)</t>
  </si>
  <si>
    <t>AMVIG HOLDINGS (BER)</t>
  </si>
  <si>
    <t>P-0106 MV- DY- PE- PI- RI-0106 more</t>
  </si>
  <si>
    <t>B0QFN43</t>
  </si>
  <si>
    <t>DA0HNSQ</t>
  </si>
  <si>
    <t>Samson Holding (Non-NASDAQ OTC)</t>
  </si>
  <si>
    <t>SAMSON HOLDING (OTC)</t>
  </si>
  <si>
    <t>@SNHLF</t>
  </si>
  <si>
    <t>32820H</t>
  </si>
  <si>
    <t>9-May-2006</t>
  </si>
  <si>
    <t>P-0506 MV- DY- PI- RI-0506 UP- more</t>
  </si>
  <si>
    <t>B0Z40F1</t>
  </si>
  <si>
    <t>UG7783W10</t>
  </si>
  <si>
    <t>Seamless Green China (Holdings)</t>
  </si>
  <si>
    <t>SEAMLESS GRN.CHIN.(HDG.)</t>
  </si>
  <si>
    <t>K:FSTH</t>
  </si>
  <si>
    <t>14417E</t>
  </si>
  <si>
    <t>10-Aug-2001</t>
  </si>
  <si>
    <t>BMG7947R1126</t>
  </si>
  <si>
    <t>HK8150</t>
  </si>
  <si>
    <t>@:@85P</t>
  </si>
  <si>
    <t>SH Luxin Packing Materials Science and Technology 'A'</t>
  </si>
  <si>
    <t>SH LUXIN PCKG.MATS.SCTC. 'A'</t>
  </si>
  <si>
    <t>CN:LUX</t>
  </si>
  <si>
    <t>75471R</t>
  </si>
  <si>
    <t>B3RGXZ7</t>
  </si>
  <si>
    <t>CNE1000011B5</t>
  </si>
  <si>
    <t>CH002565</t>
  </si>
  <si>
    <t>@:@RQ7</t>
  </si>
  <si>
    <t>Shaanxi Fenghuo Electronics 'A'</t>
  </si>
  <si>
    <t>SHAANXI FENGHUO ELTN. 'A'</t>
  </si>
  <si>
    <t>CN:CLN</t>
  </si>
  <si>
    <t>9-May-1994</t>
  </si>
  <si>
    <t>CNE0000005K0</t>
  </si>
  <si>
    <t>CH000561</t>
  </si>
  <si>
    <t>@:@05R</t>
  </si>
  <si>
    <t>Shanghai Fudan Forward S and T</t>
  </si>
  <si>
    <t>SHAI.FUDAN FWD.S &amp; T</t>
  </si>
  <si>
    <t>CN:S@F</t>
  </si>
  <si>
    <t>27607E</t>
  </si>
  <si>
    <t>Shanghai Fudan Forward S and T 'A'</t>
  </si>
  <si>
    <t>SHAI.FUDAN FWD.S &amp; T 'A'</t>
  </si>
  <si>
    <t>CN:FGL</t>
  </si>
  <si>
    <t>CNE0000006S1</t>
  </si>
  <si>
    <t>CH600624</t>
  </si>
  <si>
    <t>@:@EHH</t>
  </si>
  <si>
    <t>Shanghai Haixin Group 'A'</t>
  </si>
  <si>
    <t>SHAI.HAIXIN GROUP 'A'</t>
  </si>
  <si>
    <t>CN:SHI</t>
  </si>
  <si>
    <t>4-Apr-1994</t>
  </si>
  <si>
    <t>CNE000000CF1</t>
  </si>
  <si>
    <t>CH600851</t>
  </si>
  <si>
    <t>Shanghai Haixin Group 'B'</t>
  </si>
  <si>
    <t>SHAI.HAIXIN GROUP 'B'</t>
  </si>
  <si>
    <t>CN:SHA</t>
  </si>
  <si>
    <t>9-Dec-1993</t>
  </si>
  <si>
    <t>CNE000000DX2</t>
  </si>
  <si>
    <t>CH900917</t>
  </si>
  <si>
    <t>@:@SXN</t>
  </si>
  <si>
    <t>Shanghai Jinling 'A'</t>
  </si>
  <si>
    <t>SHAI.JINLING 'A'</t>
  </si>
  <si>
    <t>CN:SJL</t>
  </si>
  <si>
    <t>2-Dec-1992</t>
  </si>
  <si>
    <t>CNE0000006D3</t>
  </si>
  <si>
    <t>CH600621</t>
  </si>
  <si>
    <t>@:@EQH</t>
  </si>
  <si>
    <t>Shanghai Sanmao Enterprise (Group) 'A'</t>
  </si>
  <si>
    <t>SHAI.SANMAO ENTER.(GP.) 'A'</t>
  </si>
  <si>
    <t>CN:SST</t>
  </si>
  <si>
    <t>CNE000000B67</t>
  </si>
  <si>
    <t>CH600689</t>
  </si>
  <si>
    <t>Shanghai Sanmao Enterprise (Group) 'B'</t>
  </si>
  <si>
    <t>SHAI.SANMAO ENTER.(GP.) 'B'</t>
  </si>
  <si>
    <t>CN:SHS</t>
  </si>
  <si>
    <t>CNE000000FF4</t>
  </si>
  <si>
    <t>CH900922</t>
  </si>
  <si>
    <t>@:@S2I</t>
  </si>
  <si>
    <t>Shanghai Shenda 'A'</t>
  </si>
  <si>
    <t>SHAI.SHENDA 'A'</t>
  </si>
  <si>
    <t>CN:SSC</t>
  </si>
  <si>
    <t>CNE0000003R0</t>
  </si>
  <si>
    <t>CH600626</t>
  </si>
  <si>
    <t>@:@ESJ</t>
  </si>
  <si>
    <t>Shanghai Worldbest Industry 'A'</t>
  </si>
  <si>
    <t>SHAI.WORLDBEST IND. 'A'</t>
  </si>
  <si>
    <t>CN:SWO</t>
  </si>
  <si>
    <t>CNE000000MQ7</t>
  </si>
  <si>
    <t>CH600757</t>
  </si>
  <si>
    <t>@:@62M</t>
  </si>
  <si>
    <t>Shanghai Zijiang Enterprises Group 'A'</t>
  </si>
  <si>
    <t>SHAI.ZIJIANG ENTS.GROUP 'A'</t>
  </si>
  <si>
    <t>CN:SZJ</t>
  </si>
  <si>
    <t>24-Aug-1999</t>
  </si>
  <si>
    <t>CNE000001055</t>
  </si>
  <si>
    <t>CH600210</t>
  </si>
  <si>
    <t>@:@723</t>
  </si>
  <si>
    <t>Shanda Games Limited</t>
  </si>
  <si>
    <t>SHANDA GAMES LTD</t>
  </si>
  <si>
    <t>68143E</t>
  </si>
  <si>
    <t>Shandong Demian 'A'</t>
  </si>
  <si>
    <t>SHANDONG DEMIAN 'A'</t>
  </si>
  <si>
    <t>CN:SDM</t>
  </si>
  <si>
    <t>41197F</t>
  </si>
  <si>
    <t>B1F70J1</t>
  </si>
  <si>
    <t>CNE000001NW1</t>
  </si>
  <si>
    <t>CH002072</t>
  </si>
  <si>
    <t>Shandong Polymer Biochemicals Company Limited</t>
  </si>
  <si>
    <t>SHANDONG POLYMER BIOCHEMICALS CO.LTD.</t>
  </si>
  <si>
    <t>74568V</t>
  </si>
  <si>
    <t>1-Feb-2011</t>
  </si>
  <si>
    <t>Shanghai Challenge Textile 'A'</t>
  </si>
  <si>
    <t>SHANGHAI CHALLENGE TEX. 'A'</t>
  </si>
  <si>
    <t>CN:TXT</t>
  </si>
  <si>
    <t>70136D</t>
  </si>
  <si>
    <t>B6941M3</t>
  </si>
  <si>
    <t>CNE100000VT1</t>
  </si>
  <si>
    <t>CH002486</t>
  </si>
  <si>
    <t>@:@NQE</t>
  </si>
  <si>
    <t>Shanghai Dragon 'A'</t>
  </si>
  <si>
    <t>SHANGHAI DRAGON 'A'</t>
  </si>
  <si>
    <t>CN:SDH</t>
  </si>
  <si>
    <t>9-Feb-1993</t>
  </si>
  <si>
    <t>CNE000000792</t>
  </si>
  <si>
    <t>CH600630</t>
  </si>
  <si>
    <t>@:@EOG</t>
  </si>
  <si>
    <t>Shanghai Electric Group Company</t>
  </si>
  <si>
    <t>SHANGHAI ELECTRIC GP.CO.</t>
  </si>
  <si>
    <t>32497P</t>
  </si>
  <si>
    <t>Shanghai Fudan Zhangjiang Biopharmaceutical 'H'</t>
  </si>
  <si>
    <t>SHANGHAI FUD. ZHGJG. BIOPHM. 'H'</t>
  </si>
  <si>
    <t>54343E</t>
  </si>
  <si>
    <t>Shanghai Fudan</t>
  </si>
  <si>
    <t>SHANGHAI FUDAN</t>
  </si>
  <si>
    <t>51563P</t>
  </si>
  <si>
    <t>Shanghai Industrial Holdings</t>
  </si>
  <si>
    <t>SHANGHAI INDL.HDG.</t>
  </si>
  <si>
    <t>K:SIND</t>
  </si>
  <si>
    <t>30-May-1996</t>
  </si>
  <si>
    <t>HK0363006039</t>
  </si>
  <si>
    <t>HK363</t>
  </si>
  <si>
    <t>@:@AWU</t>
  </si>
  <si>
    <t>Shanghai Industrial Holdings (Frankfurt)</t>
  </si>
  <si>
    <t>SHANGHAI INDL.HDG. (FRA)</t>
  </si>
  <si>
    <t>D:SGI</t>
  </si>
  <si>
    <t>6-Aug-1997</t>
  </si>
  <si>
    <t>P-0897 MV- DY- PE- PI- RI-0897 more</t>
  </si>
  <si>
    <t>D900868</t>
  </si>
  <si>
    <t>Shanghai Industrial Holdings (XETRA)</t>
  </si>
  <si>
    <t>SHANGHAI INDL.HDG. (XET)</t>
  </si>
  <si>
    <t>D:SGIX</t>
  </si>
  <si>
    <t>28263H</t>
  </si>
  <si>
    <t>4-May-2001</t>
  </si>
  <si>
    <t>P-0501 MV- DY- PE- PI- RI-0501 more</t>
  </si>
  <si>
    <t>Shanghai International Shanghai Growth</t>
  </si>
  <si>
    <t>SHANGHAI INTL. SHAI. GW.</t>
  </si>
  <si>
    <t>53543U</t>
  </si>
  <si>
    <t>Shanghai Jiabao</t>
  </si>
  <si>
    <t>SHANGHAI JIABAO</t>
  </si>
  <si>
    <t>CN:SJB</t>
  </si>
  <si>
    <t>Shanghai Kaikai Industry 'A'</t>
  </si>
  <si>
    <t>SHANGHAI KAIKAI IND.'A'</t>
  </si>
  <si>
    <t>CN:SKK</t>
  </si>
  <si>
    <t>28-Feb-2001</t>
  </si>
  <si>
    <t>CNE000001766</t>
  </si>
  <si>
    <t>CH600272</t>
  </si>
  <si>
    <t>Shanghai Kaikai Industry 'B'</t>
  </si>
  <si>
    <t>SHANGHAI KAIKAI IND.'B'</t>
  </si>
  <si>
    <t>CN:SKA</t>
  </si>
  <si>
    <t>CNE000000P04</t>
  </si>
  <si>
    <t>CH900943</t>
  </si>
  <si>
    <t>@:@S9X</t>
  </si>
  <si>
    <t>P-0904 MV- DY- PI- RI-0904 PH-0904 more</t>
  </si>
  <si>
    <t>B1HK5C6</t>
  </si>
  <si>
    <t>DA1H7VY</t>
  </si>
  <si>
    <t>Baofeng Modern International Holdings Company</t>
  </si>
  <si>
    <t>BAOFENG MOD.INTL.HDG.CO.</t>
  </si>
  <si>
    <t>K:BMIH</t>
  </si>
  <si>
    <t>74196N</t>
  </si>
  <si>
    <t>B431869</t>
  </si>
  <si>
    <t>KYG089061025</t>
  </si>
  <si>
    <t>HK1121</t>
  </si>
  <si>
    <t>Bauhaus International Holdings</t>
  </si>
  <si>
    <t>BAUHAUS INTL.HDG.</t>
  </si>
  <si>
    <t>K:BAUH</t>
  </si>
  <si>
    <t>30906L</t>
  </si>
  <si>
    <t>12-May-2005</t>
  </si>
  <si>
    <t>B0838N9</t>
  </si>
  <si>
    <t>KYG1080K1094</t>
  </si>
  <si>
    <t>HK483</t>
  </si>
  <si>
    <t>@:@L9T</t>
  </si>
  <si>
    <t>Bauhaus International Holdings (Frankfurt)</t>
  </si>
  <si>
    <t>BAUHAUS INTL.HDG. (FRA)</t>
  </si>
  <si>
    <t>D:DKW</t>
  </si>
  <si>
    <t>30995R</t>
  </si>
  <si>
    <t>13-May-2005</t>
  </si>
  <si>
    <t>B08V941</t>
  </si>
  <si>
    <t>DA0EQW9</t>
  </si>
  <si>
    <t>Bauhaus International Holdings (Non-NASDAQ OTC)</t>
  </si>
  <si>
    <t>BAUHAUS INTL.HDG. (OTC)</t>
  </si>
  <si>
    <t>@BHAUF</t>
  </si>
  <si>
    <t>41283Q</t>
  </si>
  <si>
    <t>P-0608 MV- DY- PE- PI- RI-0608 more</t>
  </si>
  <si>
    <t>B1G3GR8</t>
  </si>
  <si>
    <t>UG1080K10</t>
  </si>
  <si>
    <t>Bauhaus International Holdings (XETRA)</t>
  </si>
  <si>
    <t>BAUHAUS INTL.HDG. (XET)</t>
  </si>
  <si>
    <t>D:DKWX</t>
  </si>
  <si>
    <t>P-1107 MV- DY- PE- PI- RI- more</t>
  </si>
  <si>
    <t>Bawang International (Group) (Frankfurt) Holding</t>
  </si>
  <si>
    <t>BAWANG INTL.(GP.) (FRA) HLDG.</t>
  </si>
  <si>
    <t>D:6BK</t>
  </si>
  <si>
    <t>67639D</t>
  </si>
  <si>
    <t>P-0709 MV- DY- PI- RI-0709 PH-0609 more</t>
  </si>
  <si>
    <t>B3Q3BY4</t>
  </si>
  <si>
    <t>KYG090381032</t>
  </si>
  <si>
    <t>DA0RPSX</t>
  </si>
  <si>
    <t>@:@69T</t>
  </si>
  <si>
    <t>Bawang International (Group) (XETRA) Holding</t>
  </si>
  <si>
    <t>BAWANG INTL.(GP.) (XET) HLDG.</t>
  </si>
  <si>
    <t>D:6BKX</t>
  </si>
  <si>
    <t>67714L</t>
  </si>
  <si>
    <t>P-0809 MV- DY- PI- RI-0809 UP- more</t>
  </si>
  <si>
    <t>Bawang International (Group) Holding</t>
  </si>
  <si>
    <t>BAWANG INTL.(GP.) HLDG.</t>
  </si>
  <si>
    <t>K:BAWA</t>
  </si>
  <si>
    <t>67638U</t>
  </si>
  <si>
    <t>B5XCPC4</t>
  </si>
  <si>
    <t>HK1338</t>
  </si>
  <si>
    <t>Beijing Aerospace Changfeng 'A'</t>
  </si>
  <si>
    <t>BEIJING AEROS.CHANGFENG 'A'</t>
  </si>
  <si>
    <t>CN:BLB</t>
  </si>
  <si>
    <t>25-Apr-1994</t>
  </si>
  <si>
    <t>CNE000000GP1</t>
  </si>
  <si>
    <t>CH600855</t>
  </si>
  <si>
    <t>@:@EDU</t>
  </si>
  <si>
    <t>Beijing Enterprise (Frankfurt) Holdings</t>
  </si>
  <si>
    <t>BEIJING ENTERPRISE (FRA) HDG.</t>
  </si>
  <si>
    <t>D:BJEB</t>
  </si>
  <si>
    <t>25-May-1998</t>
  </si>
  <si>
    <t>P-0598 MV- DY- PE- PI- RI-0598 more</t>
  </si>
  <si>
    <t>HK0392044647</t>
  </si>
  <si>
    <t>DA0NEXK</t>
  </si>
  <si>
    <t>@:@5BE</t>
  </si>
  <si>
    <t>Beijing Enterprise (XETRA) Holdings</t>
  </si>
  <si>
    <t>BEIJING ENTERPRISE (XET) HDG.</t>
  </si>
  <si>
    <t>D:BJBX</t>
  </si>
  <si>
    <t>14552W</t>
  </si>
  <si>
    <t>P-0102 MV- DY- PE- PI- RI-0102 more</t>
  </si>
  <si>
    <t>Beijing Enterprises Holdings</t>
  </si>
  <si>
    <t>BEIJING ENTERPRISES HDG.</t>
  </si>
  <si>
    <t>K:BEEN</t>
  </si>
  <si>
    <t>29-May-1997</t>
  </si>
  <si>
    <t>HK392</t>
  </si>
  <si>
    <t>Beijing Enterprises (Non-NASDAQ OTC)</t>
  </si>
  <si>
    <t>BEIJING ENTS.(OTC)</t>
  </si>
  <si>
    <t>@BJINF</t>
  </si>
  <si>
    <t>15448F</t>
  </si>
  <si>
    <t>6-May-2002</t>
  </si>
  <si>
    <t>P-0502 MV- DY- PE- PI- RI-0502 more</t>
  </si>
  <si>
    <t>B01DCV2</t>
  </si>
  <si>
    <t>UY0770212</t>
  </si>
  <si>
    <t>Beijing Media 'H'</t>
  </si>
  <si>
    <t>BEIJING MEDIA 'H'</t>
  </si>
  <si>
    <t>54223E</t>
  </si>
  <si>
    <t>Beijing Media Corporation</t>
  </si>
  <si>
    <t>BEIJING MEDIA CORP</t>
  </si>
  <si>
    <t>51496X</t>
  </si>
  <si>
    <t>Beijing Properties (Berlin) (Holdings)</t>
  </si>
  <si>
    <t>BEIJING PROPS. (BER) (HOLDINGS)</t>
  </si>
  <si>
    <t>D:PKP</t>
  </si>
  <si>
    <t>28168Q</t>
  </si>
  <si>
    <t>P-1103 MV- DY- PI- RI-1103 PH-1103 more</t>
  </si>
  <si>
    <t>B1HKB73</t>
  </si>
  <si>
    <t>BMG1145H1097</t>
  </si>
  <si>
    <t>D564809</t>
  </si>
  <si>
    <t>@:@40P</t>
  </si>
  <si>
    <t>Beijing Properties (Holdings)</t>
  </si>
  <si>
    <t>BEIJING PROPS.(HOLDINGS)</t>
  </si>
  <si>
    <t>K:PEAK</t>
  </si>
  <si>
    <t>HK925</t>
  </si>
  <si>
    <t>Beijing Toread Outdoor Products 'A'</t>
  </si>
  <si>
    <t>BEIJING TOREAD OUTDR. PRDS.'A'</t>
  </si>
  <si>
    <t>CN:BOP</t>
  </si>
  <si>
    <t>68019U</t>
  </si>
  <si>
    <t>B4JQ2W2</t>
  </si>
  <si>
    <t>CNE100000H28</t>
  </si>
  <si>
    <t>CH300005</t>
  </si>
  <si>
    <t>@:@70X</t>
  </si>
  <si>
    <t>Bel Global Resources Holdings (Berlin)</t>
  </si>
  <si>
    <t>BEL GLOBAL RES.HDG.(BER)</t>
  </si>
  <si>
    <t>D:PBM</t>
  </si>
  <si>
    <t>28634E</t>
  </si>
  <si>
    <t>P-0304 MV- DY- PI- RI-0304 PH-0304 more</t>
  </si>
  <si>
    <t>B1HKGL2</t>
  </si>
  <si>
    <t>BMG0966P1095</t>
  </si>
  <si>
    <t>D710892</t>
  </si>
  <si>
    <t>@:@28P</t>
  </si>
  <si>
    <t>Bel Global Resources Holdings</t>
  </si>
  <si>
    <t>BEL GLOBAL RES.HOLDINGS</t>
  </si>
  <si>
    <t>K:PEKI</t>
  </si>
  <si>
    <t>HK761</t>
  </si>
  <si>
    <t>Belle International Holdings</t>
  </si>
  <si>
    <t>BELLE INTERNATIONAL HDG.</t>
  </si>
  <si>
    <t>K:BIHL</t>
  </si>
  <si>
    <t>50520M</t>
  </si>
  <si>
    <t>23-May-2007</t>
  </si>
  <si>
    <t>B1WJ4X2</t>
  </si>
  <si>
    <t>KYG097021045</t>
  </si>
  <si>
    <t>HK1880</t>
  </si>
  <si>
    <t>@:@VRY</t>
  </si>
  <si>
    <t>Belle International Holdings (Frankfurt)</t>
  </si>
  <si>
    <t>BELLE INTL.HDG. (FRA)</t>
  </si>
  <si>
    <t>D:EF9</t>
  </si>
  <si>
    <t>50609V</t>
  </si>
  <si>
    <t>25-May-2007</t>
  </si>
  <si>
    <t>P-0507 MV- DY- PE- PI- RI-0507 more</t>
  </si>
  <si>
    <t>B1XPV83</t>
  </si>
  <si>
    <t>DA0MRMP</t>
  </si>
  <si>
    <t>Belle International Holdings (Non-NASDAQ OTC)</t>
  </si>
  <si>
    <t>BELLE INTL.HDG. (OTC)</t>
  </si>
  <si>
    <t>@BELLF</t>
  </si>
  <si>
    <t>50876N</t>
  </si>
  <si>
    <t>P-1007 MV- DY- PE- PI- RI-1007 more</t>
  </si>
  <si>
    <t>B23NYR4</t>
  </si>
  <si>
    <t>Belle International Holdings (XETRA)</t>
  </si>
  <si>
    <t>BELLE INTL.HDG. (XET)</t>
  </si>
  <si>
    <t>D:EF9X</t>
  </si>
  <si>
    <t>67743P</t>
  </si>
  <si>
    <t>Best Miracle International</t>
  </si>
  <si>
    <t>BEST MIRACLE INTL.</t>
  </si>
  <si>
    <t>K:BYF</t>
  </si>
  <si>
    <t>27212F</t>
  </si>
  <si>
    <t>KYG1207K1076</t>
  </si>
  <si>
    <t>HK8272</t>
  </si>
  <si>
    <t>@:@QK8</t>
  </si>
  <si>
    <t>Bingo Group Holdings</t>
  </si>
  <si>
    <t>31714J</t>
  </si>
  <si>
    <t>P-0905 MV- DY- PI- RI-0905 PH-0905 more</t>
  </si>
  <si>
    <t>B0HTM03</t>
  </si>
  <si>
    <t>KYG813461350</t>
  </si>
  <si>
    <t>DA1C7DN</t>
  </si>
  <si>
    <t>@:@18P</t>
  </si>
  <si>
    <t>Siberian Mining Group</t>
  </si>
  <si>
    <t>SIBERIAN MINING GROUP</t>
  </si>
  <si>
    <t>K:RNTX</t>
  </si>
  <si>
    <t>26476D</t>
  </si>
  <si>
    <t>HK1142</t>
  </si>
  <si>
    <t>Sichuan Changhong Electric 'A'</t>
  </si>
  <si>
    <t>SICHUAN CHANGHONG ELEC. 'A'</t>
  </si>
  <si>
    <t>CN:SCE</t>
  </si>
  <si>
    <t>CNE000000GJ4</t>
  </si>
  <si>
    <t>CH600839</t>
  </si>
  <si>
    <t>@:@ENZ</t>
  </si>
  <si>
    <t>Sichuan Langsha Holding 'A'</t>
  </si>
  <si>
    <t>SICHUAN LANGSHA HOLDING 'A'</t>
  </si>
  <si>
    <t>CN:SPP</t>
  </si>
  <si>
    <t>16-Apr-1998</t>
  </si>
  <si>
    <t>CNE000000VX4</t>
  </si>
  <si>
    <t>CH600137</t>
  </si>
  <si>
    <t>@:@275</t>
  </si>
  <si>
    <t>Sichuan Youli Investment Holding 'A'</t>
  </si>
  <si>
    <t>SICHUAN YOULI INV.HLDG. 'A'</t>
  </si>
  <si>
    <t>CN:CST</t>
  </si>
  <si>
    <t>CNE0000001Q6</t>
  </si>
  <si>
    <t>CH000584</t>
  </si>
  <si>
    <t>@:@263</t>
  </si>
  <si>
    <t>Sijia Group</t>
  </si>
  <si>
    <t>SIJIA GROUP</t>
  </si>
  <si>
    <t>K:SIJI</t>
  </si>
  <si>
    <t>68684D</t>
  </si>
  <si>
    <t>B61M2R7</t>
  </si>
  <si>
    <t>KYG8128A1004</t>
  </si>
  <si>
    <t>HK1863</t>
  </si>
  <si>
    <t>@:@H65</t>
  </si>
  <si>
    <t>Sijia Group (Frankfurt)</t>
  </si>
  <si>
    <t>SIJIA GROUP (FRA)</t>
  </si>
  <si>
    <t>D:ZSJ</t>
  </si>
  <si>
    <t>69306N</t>
  </si>
  <si>
    <t>5-May-2010</t>
  </si>
  <si>
    <t>B3VMZ77</t>
  </si>
  <si>
    <t>DA0RC2L</t>
  </si>
  <si>
    <t>Simcere Pharmaceutical</t>
  </si>
  <si>
    <t>SIMCERE PHARMACEUTICAL</t>
  </si>
  <si>
    <t>51256U</t>
  </si>
  <si>
    <t>Sincere Watch (Hong Kong)</t>
  </si>
  <si>
    <t>SINCERE WATCH (HK.)</t>
  </si>
  <si>
    <t>K:SINW</t>
  </si>
  <si>
    <t>31949V</t>
  </si>
  <si>
    <t>B0LNGF4</t>
  </si>
  <si>
    <t>KYG814791003</t>
  </si>
  <si>
    <t>HK444</t>
  </si>
  <si>
    <t>@:@WS7</t>
  </si>
  <si>
    <t>Sincere Watch (Hong Kong) (Berlin)</t>
  </si>
  <si>
    <t>SINCERE WATCH (HK.)(BER)</t>
  </si>
  <si>
    <t>D:S7F</t>
  </si>
  <si>
    <t>32141J</t>
  </si>
  <si>
    <t>B0MKH73</t>
  </si>
  <si>
    <t>DA0HFY3</t>
  </si>
  <si>
    <t>Singamas Container Holdings</t>
  </si>
  <si>
    <t>SINGAMAS CONTAINER HDG.</t>
  </si>
  <si>
    <t>K:SICO</t>
  </si>
  <si>
    <t>HK0716002271</t>
  </si>
  <si>
    <t>HK716</t>
  </si>
  <si>
    <t>@:@ZCR</t>
  </si>
  <si>
    <t>Singamas Container Holdings (Berlin)</t>
  </si>
  <si>
    <t>SINGAMAS CTNR.HDG. (BER)</t>
  </si>
  <si>
    <t>D:GA4</t>
  </si>
  <si>
    <t>28700L</t>
  </si>
  <si>
    <t>P-1004 MV- DY- PE- PI- RI-1004 more</t>
  </si>
  <si>
    <t>B1HJHV6</t>
  </si>
  <si>
    <t>D887548</t>
  </si>
  <si>
    <t>Sino Golf Holdings (Berlin)</t>
  </si>
  <si>
    <t>SINO GOLF HDG. (BER)</t>
  </si>
  <si>
    <t>D:SGU</t>
  </si>
  <si>
    <t>28169R</t>
  </si>
  <si>
    <t>B1HJZY5</t>
  </si>
  <si>
    <t>BMG816821091</t>
  </si>
  <si>
    <t>D633827</t>
  </si>
  <si>
    <t>@:@4VU</t>
  </si>
  <si>
    <t>Sino Golf Holdings</t>
  </si>
  <si>
    <t>SINO GOLF HOLDINGS</t>
  </si>
  <si>
    <t>K:SGOF</t>
  </si>
  <si>
    <t>20-Dec-2000</t>
  </si>
  <si>
    <t>HK361</t>
  </si>
  <si>
    <t>Sino Haijing Holdings</t>
  </si>
  <si>
    <t>SINO HAIJING HDG.</t>
  </si>
  <si>
    <t>K:INVS</t>
  </si>
  <si>
    <t>27190M</t>
  </si>
  <si>
    <t>B1VN3D8</t>
  </si>
  <si>
    <t>KYG8165Z1587</t>
  </si>
  <si>
    <t>HK1106</t>
  </si>
  <si>
    <t>@:@21J</t>
  </si>
  <si>
    <t>Sino-Technology International Holdings</t>
  </si>
  <si>
    <t>SINO-TECH INTL.HDG.</t>
  </si>
  <si>
    <t>K:MISE</t>
  </si>
  <si>
    <t>BMG8167U1247</t>
  </si>
  <si>
    <t>HK724</t>
  </si>
  <si>
    <t>@:@1QW</t>
  </si>
  <si>
    <t>Sinochem Hong Kong Holdings</t>
  </si>
  <si>
    <t>SINOCHEM HONG KONG HDG.</t>
  </si>
  <si>
    <t>41203E</t>
  </si>
  <si>
    <t>Sinoer Men's Wear 'A'</t>
  </si>
  <si>
    <t>SINOER MEN'S WEAR 'A'</t>
  </si>
  <si>
    <t>CN:SMW</t>
  </si>
  <si>
    <t>70135J</t>
  </si>
  <si>
    <t>B3RMYS5</t>
  </si>
  <si>
    <t>CNE100000VS3</t>
  </si>
  <si>
    <t>CH002485</t>
  </si>
  <si>
    <t>@:@NQQ</t>
  </si>
  <si>
    <t>Sinotex Investment and Development 'A'</t>
  </si>
  <si>
    <t>SINOTEX INV.&amp;DEV. 'A'</t>
  </si>
  <si>
    <t>CN:SID</t>
  </si>
  <si>
    <t>20-May-1997</t>
  </si>
  <si>
    <t>CNE000000Q11</t>
  </si>
  <si>
    <t>CH600061</t>
  </si>
  <si>
    <t>@:@08Z</t>
  </si>
  <si>
    <t>Skyworth Digital Holdings (Frankfurt)</t>
  </si>
  <si>
    <t>SKYWORTH DIG.HDG. (FRA)</t>
  </si>
  <si>
    <t>D:KYW</t>
  </si>
  <si>
    <t>P-1000 MV- DY- PE- PI- RI-1000 more</t>
  </si>
  <si>
    <t>BMG8181C1001</t>
  </si>
  <si>
    <t>D936973</t>
  </si>
  <si>
    <t>@:@7DH</t>
  </si>
  <si>
    <t>Skyworth Digital Holdings (XETRA)</t>
  </si>
  <si>
    <t>SKYWORTH DIG.HDG. (XET)</t>
  </si>
  <si>
    <t>D:KYWX</t>
  </si>
  <si>
    <t>29086Q</t>
  </si>
  <si>
    <t>Skyworth Digital Holdings</t>
  </si>
  <si>
    <t>SKYWORTH DIGITAL HDG.</t>
  </si>
  <si>
    <t>K:SKYD</t>
  </si>
  <si>
    <t>7-Apr-2000</t>
  </si>
  <si>
    <t>HK751</t>
  </si>
  <si>
    <t>Softto 'A'</t>
  </si>
  <si>
    <t>SOFTTO 'A'</t>
  </si>
  <si>
    <t>CN:GXI</t>
  </si>
  <si>
    <t>CNE0000006N2</t>
  </si>
  <si>
    <t>CH000662</t>
  </si>
  <si>
    <t>@:@203</t>
  </si>
  <si>
    <t>Solarfun Power Holdings</t>
  </si>
  <si>
    <t>SOLARFUN POWER HLDGS</t>
  </si>
  <si>
    <t>50575D</t>
  </si>
  <si>
    <t>South China (China)</t>
  </si>
  <si>
    <t>SOUTH CHINA (CHINA)</t>
  </si>
  <si>
    <t>K:SCIN</t>
  </si>
  <si>
    <t>KYG8278T1076</t>
  </si>
  <si>
    <t>HK413</t>
  </si>
  <si>
    <t>@:@WSS</t>
  </si>
  <si>
    <t>South China (China) (Stuttgart)</t>
  </si>
  <si>
    <t>SOUTH CHINA (CHINA)(STU)</t>
  </si>
  <si>
    <t>D:SZHA</t>
  </si>
  <si>
    <t>28490W</t>
  </si>
  <si>
    <t>12-Feb-2004</t>
  </si>
  <si>
    <t>B1HHPN8</t>
  </si>
  <si>
    <t>DA0M2KJ</t>
  </si>
  <si>
    <t>South China Holdings</t>
  </si>
  <si>
    <t>SOUTH CHINA HDG.</t>
  </si>
  <si>
    <t>K:SCHI</t>
  </si>
  <si>
    <t>KYG8278Z1458</t>
  </si>
  <si>
    <t>HK265</t>
  </si>
  <si>
    <t>@:@GWF</t>
  </si>
  <si>
    <t>South China Holdings (Berlin)</t>
  </si>
  <si>
    <t>SOUTH CHINA HDG. (BER)</t>
  </si>
  <si>
    <t>D:CG6A</t>
  </si>
  <si>
    <t>28629H</t>
  </si>
  <si>
    <t>B1HJWS8</t>
  </si>
  <si>
    <t>D590116</t>
  </si>
  <si>
    <t>Southeast Asia (Berlin) Properties and Finance</t>
  </si>
  <si>
    <t>SOUTHEAST ASIA (BER) PROPS.&amp; FIN.</t>
  </si>
  <si>
    <t>D:DJ9</t>
  </si>
  <si>
    <t>28643V</t>
  </si>
  <si>
    <t>17-Dec-2004</t>
  </si>
  <si>
    <t>B1HHP38</t>
  </si>
  <si>
    <t>HK0252001307</t>
  </si>
  <si>
    <t>D869877</t>
  </si>
  <si>
    <t>@:@XSE</t>
  </si>
  <si>
    <t>Southeast Asia Properties and Finance</t>
  </si>
  <si>
    <t>SOUTHEAST ASIA PROPS.&amp; FIN.</t>
  </si>
  <si>
    <t>K:SEAP</t>
  </si>
  <si>
    <t>HK252</t>
  </si>
  <si>
    <t>Soyea Technology 'A'</t>
  </si>
  <si>
    <t>SOYEA TECHNOLOGY 'A'</t>
  </si>
  <si>
    <t>CN:DST</t>
  </si>
  <si>
    <t>7-May-1999</t>
  </si>
  <si>
    <t>CNE000000YN9</t>
  </si>
  <si>
    <t>CH000909</t>
  </si>
  <si>
    <t>@:@958</t>
  </si>
  <si>
    <t>Spreadtrum Communications</t>
  </si>
  <si>
    <t>SPREADTRUM COMMS.</t>
  </si>
  <si>
    <t>51414W</t>
  </si>
  <si>
    <t>13-Dec-2007</t>
  </si>
  <si>
    <t>Starlight International Holdings</t>
  </si>
  <si>
    <t>STARLIGHT INTL.HDG.</t>
  </si>
  <si>
    <t>K:STAR</t>
  </si>
  <si>
    <t>12-Apr-1988</t>
  </si>
  <si>
    <t>BMG8438S2390</t>
  </si>
  <si>
    <t>HK485</t>
  </si>
  <si>
    <t>@:@ST8</t>
  </si>
  <si>
    <t>Starlight International Holdings (Frankfurt)</t>
  </si>
  <si>
    <t>STARLIGHT INTL.HDG.(FRA)</t>
  </si>
  <si>
    <t>D:SQKB</t>
  </si>
  <si>
    <t>28629K</t>
  </si>
  <si>
    <t>22-Dec-2004</t>
  </si>
  <si>
    <t>B05M635</t>
  </si>
  <si>
    <t>DA1C05R</t>
  </si>
  <si>
    <t>Starlight International Holdings (XETRA)</t>
  </si>
  <si>
    <t>STARLIGHT INTL.HDG.(XET)</t>
  </si>
  <si>
    <t>D:SQKX</t>
  </si>
  <si>
    <t>32957D</t>
  </si>
  <si>
    <t>2-May-2005</t>
  </si>
  <si>
    <t>P-0505 MV- PI- RI-0505 UP- EPS- more</t>
  </si>
  <si>
    <t>Starlite Holdings (Berlin)</t>
  </si>
  <si>
    <t>STARLITE HDG. (BER)</t>
  </si>
  <si>
    <t>D:HG9</t>
  </si>
  <si>
    <t>28648R</t>
  </si>
  <si>
    <t>9-Dec-2004</t>
  </si>
  <si>
    <t>B1HJNW9</t>
  </si>
  <si>
    <t>BMG8438Y1030</t>
  </si>
  <si>
    <t>D888408</t>
  </si>
  <si>
    <t>@:@XTE</t>
  </si>
  <si>
    <t>Starlite Holdings</t>
  </si>
  <si>
    <t>STARLITE HOLDINGS</t>
  </si>
  <si>
    <t>K:STRL</t>
  </si>
  <si>
    <t>HK403</t>
  </si>
  <si>
    <t>Stella International Holdings (Frankfurt)</t>
  </si>
  <si>
    <t>STELLA INTL.HDG. (FRA)</t>
  </si>
  <si>
    <t>D:31S</t>
  </si>
  <si>
    <t>50799H</t>
  </si>
  <si>
    <t>B233KG5</t>
  </si>
  <si>
    <t>KYG846981028</t>
  </si>
  <si>
    <t>DA0MVLP</t>
  </si>
  <si>
    <t>@:@5W9</t>
  </si>
  <si>
    <t>Stella International Holdings (Non-NASDAQ OTC)</t>
  </si>
  <si>
    <t>STELLA INTL.HDG. (OTC)</t>
  </si>
  <si>
    <t>@SLNLF</t>
  </si>
  <si>
    <t>50813J</t>
  </si>
  <si>
    <t>P-0807 MV- DY- PE- PI- RI-0807 more</t>
  </si>
  <si>
    <t>B2376R0</t>
  </si>
  <si>
    <t>UG8469810</t>
  </si>
  <si>
    <t>Stella International Holdings</t>
  </si>
  <si>
    <t>STELLA INTL.HOLDINGS</t>
  </si>
  <si>
    <t>K:STLI</t>
  </si>
  <si>
    <t>50707F</t>
  </si>
  <si>
    <t>B1Z6560</t>
  </si>
  <si>
    <t>HK1836</t>
  </si>
  <si>
    <t>Stelux Holdings (Berlin) International</t>
  </si>
  <si>
    <t>CHENGDU GEEYA TECH.'A'</t>
  </si>
  <si>
    <t>CN:CGT</t>
  </si>
  <si>
    <t>68105D</t>
  </si>
  <si>
    <t>B4VVK76</t>
  </si>
  <si>
    <t>CNE100000GC8</t>
  </si>
  <si>
    <t>CH300028</t>
  </si>
  <si>
    <t>@:@76E</t>
  </si>
  <si>
    <t>Cheong Ming Investments</t>
  </si>
  <si>
    <t>CHEONG MING INVESTMENTS</t>
  </si>
  <si>
    <t>K:CHEO</t>
  </si>
  <si>
    <t>BMG208841053</t>
  </si>
  <si>
    <t>HK1196</t>
  </si>
  <si>
    <t>@:@30P</t>
  </si>
  <si>
    <t>Cheong Ming Investments (Stuttgart)</t>
  </si>
  <si>
    <t>CHEONG MING INVS. (STU)</t>
  </si>
  <si>
    <t>D:CUV</t>
  </si>
  <si>
    <t>18-Feb-2000</t>
  </si>
  <si>
    <t>P-0200 MV- DY- PE- PI- RI-0200 more</t>
  </si>
  <si>
    <t>Stuttgart</t>
  </si>
  <si>
    <t>D916371</t>
  </si>
  <si>
    <t>Cheong Ming Investments (XETRA)</t>
  </si>
  <si>
    <t>CHEONG MING INVS. (XET)</t>
  </si>
  <si>
    <t>D:CUVX</t>
  </si>
  <si>
    <t>67210U</t>
  </si>
  <si>
    <t>Chigo Holding</t>
  </si>
  <si>
    <t>CHIGO HOLDING</t>
  </si>
  <si>
    <t>K:CHIG</t>
  </si>
  <si>
    <t>67674C</t>
  </si>
  <si>
    <t>B3MVH55</t>
  </si>
  <si>
    <t>KYG4463T1013</t>
  </si>
  <si>
    <t>HK449</t>
  </si>
  <si>
    <t>@:@6CU</t>
  </si>
  <si>
    <t>Chigo Holding (Berlin)</t>
  </si>
  <si>
    <t>CHIGO HOLDING (BER)</t>
  </si>
  <si>
    <t>D:63C</t>
  </si>
  <si>
    <t>67746E</t>
  </si>
  <si>
    <t>P-0709 MV- DY- PE- PI- RI-0709 more</t>
  </si>
  <si>
    <t>B3LMSD4</t>
  </si>
  <si>
    <t>DA0X9A9</t>
  </si>
  <si>
    <t>Chin Real EST Information Corporation</t>
  </si>
  <si>
    <t>CHIN RL EST INFO CORP</t>
  </si>
  <si>
    <t>68352K</t>
  </si>
  <si>
    <t>China AU Group Holdings</t>
  </si>
  <si>
    <t>CHINA AU GROUP HDG.</t>
  </si>
  <si>
    <t>K:BLU</t>
  </si>
  <si>
    <t>15205X</t>
  </si>
  <si>
    <t>19-Feb-2002</t>
  </si>
  <si>
    <t>KYG2114B1077</t>
  </si>
  <si>
    <t>HK8176</t>
  </si>
  <si>
    <t>@:@26M</t>
  </si>
  <si>
    <t>China Automotive Interior Decoration Holdings</t>
  </si>
  <si>
    <t>CHINA AUTV.IRDC.HDG.</t>
  </si>
  <si>
    <t>K:CHD</t>
  </si>
  <si>
    <t>70197K</t>
  </si>
  <si>
    <t>P- MV- DY- PI- RI- UP- more</t>
  </si>
  <si>
    <t>B4JYHT8</t>
  </si>
  <si>
    <t>KYG211351013</t>
  </si>
  <si>
    <t>HK8321</t>
  </si>
  <si>
    <t>China Boon Holdings</t>
  </si>
  <si>
    <t>CHINA BOON HOLDINGS</t>
  </si>
  <si>
    <t>K:VITE</t>
  </si>
  <si>
    <t>21-Dec-1999</t>
  </si>
  <si>
    <t>BMG2151U1099</t>
  </si>
  <si>
    <t>HK922</t>
  </si>
  <si>
    <t>@:@VT9</t>
  </si>
  <si>
    <t>China Communication Telecom (Berlin) Services</t>
  </si>
  <si>
    <t>CHINA COMM.TELC. (BER) SVS.</t>
  </si>
  <si>
    <t>D:C1HB</t>
  </si>
  <si>
    <t>31555R</t>
  </si>
  <si>
    <t>B0HTLF1</t>
  </si>
  <si>
    <t>KYG2114D1034</t>
  </si>
  <si>
    <t>DA1C0DS</t>
  </si>
  <si>
    <t>@:@FU0</t>
  </si>
  <si>
    <t>China Communication Telecom Services</t>
  </si>
  <si>
    <t>CHINA COMM.TELC.SVS.</t>
  </si>
  <si>
    <t>K:HK6</t>
  </si>
  <si>
    <t>26501X</t>
  </si>
  <si>
    <t>HK8206</t>
  </si>
  <si>
    <t>China Cosco Holdings Company</t>
  </si>
  <si>
    <t>CHINA COSCO HOLDINGS CO.</t>
  </si>
  <si>
    <t>32497T</t>
  </si>
  <si>
    <t>6-Dec-2005</t>
  </si>
  <si>
    <t>China Dalian International Cooperation (Group) Holdings 'A'</t>
  </si>
  <si>
    <t>CHINA DALIAN INTL.COOPN. (GROUP) HOLDINGS 'A'</t>
  </si>
  <si>
    <t>CN:CDI</t>
  </si>
  <si>
    <t>CNE000000842</t>
  </si>
  <si>
    <t>CH000881</t>
  </si>
  <si>
    <t>@:@165</t>
  </si>
  <si>
    <t>China Data Broadcasting (Frankfurt)</t>
  </si>
  <si>
    <t>CHINA DATA BCAST. (FRA)</t>
  </si>
  <si>
    <t>D:CND1</t>
  </si>
  <si>
    <t>14-Aug-2000</t>
  </si>
  <si>
    <t>P-0800 MV- DY- PE- PI- RI-0800 more</t>
  </si>
  <si>
    <t>BMG2108E1093</t>
  </si>
  <si>
    <t>D940758</t>
  </si>
  <si>
    <t>@:@55P</t>
  </si>
  <si>
    <t>China Data Broadcasting Holdings</t>
  </si>
  <si>
    <t>CHINA DATA BCAST.HDG.</t>
  </si>
  <si>
    <t>K:CDAT</t>
  </si>
  <si>
    <t>HK8016</t>
  </si>
  <si>
    <t>China Digital Television Holding</t>
  </si>
  <si>
    <t>CHINA DIGITAL TV HOLDING</t>
  </si>
  <si>
    <t>51651M</t>
  </si>
  <si>
    <t>15-Feb-2008</t>
  </si>
  <si>
    <t>China Distance Education Holdings</t>
  </si>
  <si>
    <t>CHINA DISTANCE ED. HDG.</t>
  </si>
  <si>
    <t>54627D</t>
  </si>
  <si>
    <t>China Environmental Resources Group (Singapore)</t>
  </si>
  <si>
    <t>CHINA ENV.RES.GP. (SES)</t>
  </si>
  <si>
    <t>T:BENH</t>
  </si>
  <si>
    <t>Singaporean Dollar</t>
  </si>
  <si>
    <t>Singapore</t>
  </si>
  <si>
    <t>KYG215691273</t>
  </si>
  <si>
    <t>T:M8J</t>
  </si>
  <si>
    <t>@:@5BF</t>
  </si>
  <si>
    <t>China Environmental Resources Group</t>
  </si>
  <si>
    <t>CHINA ENV.RES.GROUP</t>
  </si>
  <si>
    <t>K:BFUN</t>
  </si>
  <si>
    <t>HK1130</t>
  </si>
  <si>
    <t>China Environmental Resources Group (Berlin)</t>
  </si>
  <si>
    <t>CHINA ENV.RES.GROUP(BER)</t>
  </si>
  <si>
    <t>D:BFT1</t>
  </si>
  <si>
    <t>28611P</t>
  </si>
  <si>
    <t>P-0304 MV- DY- PE- PI- RI-0304 more</t>
  </si>
  <si>
    <t>B1HKGT0</t>
  </si>
  <si>
    <t>DA1H4RE</t>
  </si>
  <si>
    <t>China Green Inc</t>
  </si>
  <si>
    <t>CHINA GREEN INC</t>
  </si>
  <si>
    <t>75692F</t>
  </si>
  <si>
    <t>4-Apr-2011</t>
  </si>
  <si>
    <t>China Grentech</t>
  </si>
  <si>
    <t>CHINA GRENTECH</t>
  </si>
  <si>
    <t>50575E</t>
  </si>
  <si>
    <t>China Hydroelectric Corporation</t>
  </si>
  <si>
    <t>CHINA HYDROELECTRIC CORP</t>
  </si>
  <si>
    <t>70806X</t>
  </si>
  <si>
    <t>China Infrastructure Invesment</t>
  </si>
  <si>
    <t>CHINA INFR.INVESMENT</t>
  </si>
  <si>
    <t>K:DAWA</t>
  </si>
  <si>
    <t>KYG2112P1081</t>
  </si>
  <si>
    <t>HK600</t>
  </si>
  <si>
    <t>@:@GNQ</t>
  </si>
  <si>
    <t>China International Marine Containers (Group) 'A'</t>
  </si>
  <si>
    <t>CHINA INTL.MAR.CTRS. (GP.) 'A'</t>
  </si>
  <si>
    <t>CN:CMA</t>
  </si>
  <si>
    <t>8-Apr-1994</t>
  </si>
  <si>
    <t>CNE000000644</t>
  </si>
  <si>
    <t>CH000039</t>
  </si>
  <si>
    <t>@:@CC8M1</t>
  </si>
  <si>
    <t>China International Marine Containers (Group) 'B'</t>
  </si>
  <si>
    <t>CHINA INTL.MAR.CTRS. (GP.) 'B'</t>
  </si>
  <si>
    <t>CN:CMC</t>
  </si>
  <si>
    <t>CNE000000G70</t>
  </si>
  <si>
    <t>CH200039</t>
  </si>
  <si>
    <t>@:@CC8</t>
  </si>
  <si>
    <t>China International Marine</t>
  </si>
  <si>
    <t>CHINA INTL.MARINE</t>
  </si>
  <si>
    <t>CN:CIM</t>
  </si>
  <si>
    <t>27615C</t>
  </si>
  <si>
    <t>MVC- NOSH- AF- more</t>
  </si>
  <si>
    <t>China Lilang</t>
  </si>
  <si>
    <t>CHINA LILANG</t>
  </si>
  <si>
    <t>K:CLIL</t>
  </si>
  <si>
    <t>67982V</t>
  </si>
  <si>
    <t>B4JMX94</t>
  </si>
  <si>
    <t>KYG211411098</t>
  </si>
  <si>
    <t>HK1234</t>
  </si>
  <si>
    <t>@:@71U</t>
  </si>
  <si>
    <t>China Lilang (Frankfurt)</t>
  </si>
  <si>
    <t>CHINA LILANG (FRA)</t>
  </si>
  <si>
    <t>D:5LX</t>
  </si>
  <si>
    <t>68055V</t>
  </si>
  <si>
    <t>P-0909 MV- DY- PE- PI- RI-0909 more</t>
  </si>
  <si>
    <t>B4NYCX3</t>
  </si>
  <si>
    <t>DA0YA1G</t>
  </si>
  <si>
    <t>China Lodging Group Limited</t>
  </si>
  <si>
    <t>CHINA LODGING GROUP LTD</t>
  </si>
  <si>
    <t>69550N</t>
  </si>
  <si>
    <t>China Ming Yang Wind Power Group Limited</t>
  </si>
  <si>
    <t>CHINA MING YANG WIND POWER GROUP LTD</t>
  </si>
  <si>
    <t>72991C</t>
  </si>
  <si>
    <t>10-Dec-2010</t>
  </si>
  <si>
    <t>China Natural Resources</t>
  </si>
  <si>
    <t>CHINA NATURAL RESOURCES</t>
  </si>
  <si>
    <t>53475K</t>
  </si>
  <si>
    <t>26-May-2008</t>
  </si>
  <si>
    <t>China Nepstar Chain Drugstore</t>
  </si>
  <si>
    <t>CHINA NEPSTAR CHDRG.</t>
  </si>
  <si>
    <t>54228C</t>
  </si>
  <si>
    <t>China Netcom Technology (Berlin) Holdings</t>
  </si>
  <si>
    <t>CHINA NETCOM TECH. (BER) HDG.</t>
  </si>
  <si>
    <t>D:EIKN</t>
  </si>
  <si>
    <t>13778U</t>
  </si>
  <si>
    <t>9-Apr-2001</t>
  </si>
  <si>
    <t>P-0401 MV- DY- PI- RI-0401 PH-0401 more</t>
  </si>
  <si>
    <t>B0Q4X62</t>
  </si>
  <si>
    <t>KYG2117P1037</t>
  </si>
  <si>
    <t>DA1H5Q2</t>
  </si>
  <si>
    <t>@:@67P</t>
  </si>
  <si>
    <t>China Netcom Technology Holdings</t>
  </si>
  <si>
    <t>CHINA NETCOM TECH.HDG.</t>
  </si>
  <si>
    <t>K:ESIL</t>
  </si>
  <si>
    <t>B0PHJG4</t>
  </si>
  <si>
    <t>TCL Multimedia Technology Holdings</t>
  </si>
  <si>
    <t>TCL MLTM.TECH.HDG.</t>
  </si>
  <si>
    <t>K:TCLI</t>
  </si>
  <si>
    <t>KYG8701T1388</t>
  </si>
  <si>
    <t>HK1070</t>
  </si>
  <si>
    <t>@:@T0L</t>
  </si>
  <si>
    <t>TCL Multimedia Technology Holdings (Frankfurt)</t>
  </si>
  <si>
    <t>TCL MLTM.TECH.HDG. (FRA)</t>
  </si>
  <si>
    <t>D:TC2A</t>
  </si>
  <si>
    <t>P-0100 MV- DY- PI- RI-0100 UP- more</t>
  </si>
  <si>
    <t>B015616</t>
  </si>
  <si>
    <t>DA0RFDZ</t>
  </si>
  <si>
    <t>TCL Multimedia Technology Holdings (XETRA)</t>
  </si>
  <si>
    <t>TCL MLTM.TECH.HDG. (XET)</t>
  </si>
  <si>
    <t>D:T2@X</t>
  </si>
  <si>
    <t>27139K</t>
  </si>
  <si>
    <t>P-0603 MV- DY- PI- RI-0603 UP- more</t>
  </si>
  <si>
    <t>TCL Multimedia Technology Holdings (Non-NASDAQ OTC)</t>
  </si>
  <si>
    <t>TCL MLTM.TECH.HDG.(OTC)</t>
  </si>
  <si>
    <t>@TCLHF</t>
  </si>
  <si>
    <t>27290K</t>
  </si>
  <si>
    <t>6-Dec-1999</t>
  </si>
  <si>
    <t>P-1299 MV- DY- PI- RI-1299 UP- more</t>
  </si>
  <si>
    <t>UG8701T10</t>
  </si>
  <si>
    <t>Techtronic Industries</t>
  </si>
  <si>
    <t>TECHTRONIC INDS.</t>
  </si>
  <si>
    <t>K:TRON</t>
  </si>
  <si>
    <t>17-Dec-1990</t>
  </si>
  <si>
    <t>B0190C7</t>
  </si>
  <si>
    <t>HK0669013440</t>
  </si>
  <si>
    <t>HK669</t>
  </si>
  <si>
    <t>@:@TTN</t>
  </si>
  <si>
    <t>Techtronic Industries (Frankfurt)</t>
  </si>
  <si>
    <t>TECHTRONIC INDS. (FRA)</t>
  </si>
  <si>
    <t>D:TIB1</t>
  </si>
  <si>
    <t>17-Aug-2004</t>
  </si>
  <si>
    <t>B01BM83</t>
  </si>
  <si>
    <t>DA0B5GC</t>
  </si>
  <si>
    <t>Techtronic Industries (XETRA)</t>
  </si>
  <si>
    <t>TECHTRONIC INDS. (XET)</t>
  </si>
  <si>
    <t>D:TI#X</t>
  </si>
  <si>
    <t>29707K</t>
  </si>
  <si>
    <t>Texhong Textile Group</t>
  </si>
  <si>
    <t>TEXHONG TEXTILE GP.</t>
  </si>
  <si>
    <t>K:TTGL</t>
  </si>
  <si>
    <t>29874E</t>
  </si>
  <si>
    <t>B04NND8</t>
  </si>
  <si>
    <t>KYG876551097</t>
  </si>
  <si>
    <t>HK2678</t>
  </si>
  <si>
    <t>@:@U5Q</t>
  </si>
  <si>
    <t>Texhong Textile Group (Berlin)</t>
  </si>
  <si>
    <t>TEXHONG TEXTILE GP.(BER)</t>
  </si>
  <si>
    <t>D:T1T</t>
  </si>
  <si>
    <t>32930Q</t>
  </si>
  <si>
    <t>B0GVT21</t>
  </si>
  <si>
    <t>DA0DNXK</t>
  </si>
  <si>
    <t>Texwinca Holdings (Frankfurt)</t>
  </si>
  <si>
    <t>TEXWINCA HDG. (FRA)</t>
  </si>
  <si>
    <t>D:TXW</t>
  </si>
  <si>
    <t>P-0302 MV- DY- PE- PI- RI-0302 more</t>
  </si>
  <si>
    <t>BMG8770Z1068</t>
  </si>
  <si>
    <t>D902853</t>
  </si>
  <si>
    <t>@:@TPT</t>
  </si>
  <si>
    <t>Texwinca Holdings (XETRA)</t>
  </si>
  <si>
    <t>TEXWINCA HDG. (XET)</t>
  </si>
  <si>
    <t>D:TXWX</t>
  </si>
  <si>
    <t>28383F</t>
  </si>
  <si>
    <t>Texwinca Holdings</t>
  </si>
  <si>
    <t>TEXWINCA HOLDINGS</t>
  </si>
  <si>
    <t>K:TEXW</t>
  </si>
  <si>
    <t>6-Aug-1992</t>
  </si>
  <si>
    <t>HK321</t>
  </si>
  <si>
    <t>THE9</t>
  </si>
  <si>
    <t>30843X</t>
  </si>
  <si>
    <t>12-Apr-2005</t>
  </si>
  <si>
    <t>MVC- WC01001- WC01001A- more</t>
  </si>
  <si>
    <t>B07G5G1</t>
  </si>
  <si>
    <t>KYG649101055</t>
  </si>
  <si>
    <t>Theme International Holdings</t>
  </si>
  <si>
    <t>THEME INTERNATIONAL HDG.</t>
  </si>
  <si>
    <t>K:THEM</t>
  </si>
  <si>
    <t>BMG8800F1876</t>
  </si>
  <si>
    <t>HK990</t>
  </si>
  <si>
    <t>@:@ZQW</t>
  </si>
  <si>
    <t>Theme International (Berlin) Holdings</t>
  </si>
  <si>
    <t>THEME INTERNATIONAL(BER) HDG.</t>
  </si>
  <si>
    <t>D:TM4B</t>
  </si>
  <si>
    <t>28649V</t>
  </si>
  <si>
    <t>B1HJG19</t>
  </si>
  <si>
    <t>DA0YJNY</t>
  </si>
  <si>
    <t>Tian JIN Global Magnetic Card 'A'</t>
  </si>
  <si>
    <t>TIAN JIN GLB.MAGNETIC CARD 'A'</t>
  </si>
  <si>
    <t>CN:TGM</t>
  </si>
  <si>
    <t>6-Dec-1993</t>
  </si>
  <si>
    <t>CNE000000CY2</t>
  </si>
  <si>
    <t>CH600800</t>
  </si>
  <si>
    <t>@:@EVX</t>
  </si>
  <si>
    <t>Tongjitang Chinese Medicines</t>
  </si>
  <si>
    <t>TONGJITANG CHINESE MDC.</t>
  </si>
  <si>
    <t>53647Q</t>
  </si>
  <si>
    <t>Tonic Industries Holdings</t>
  </si>
  <si>
    <t>TONIC INDS.HDG.</t>
  </si>
  <si>
    <t>K:TON</t>
  </si>
  <si>
    <t>KYG8917Z1422</t>
  </si>
  <si>
    <t>HK978</t>
  </si>
  <si>
    <t>@:@42P</t>
  </si>
  <si>
    <t>Tonic Industries Holdings (Stuttgart)</t>
  </si>
  <si>
    <t>TONIC INDS.HDG. (STU)</t>
  </si>
  <si>
    <t>D:TNY1</t>
  </si>
  <si>
    <t>DA1H4QA</t>
  </si>
  <si>
    <t>Top Form International</t>
  </si>
  <si>
    <t>TOP FORM INTL.</t>
  </si>
  <si>
    <t>K:FORM</t>
  </si>
  <si>
    <t>16-Dec-1991</t>
  </si>
  <si>
    <t>BMG8922H1034</t>
  </si>
  <si>
    <t>HK333</t>
  </si>
  <si>
    <t>@:@TFX</t>
  </si>
  <si>
    <t>Top Form International (Berlin)</t>
  </si>
  <si>
    <t>TOP FORM INTL. (BER)</t>
  </si>
  <si>
    <t>D:TPF</t>
  </si>
  <si>
    <t>28647H</t>
  </si>
  <si>
    <t>B1HJ4Z9</t>
  </si>
  <si>
    <t>D884021</t>
  </si>
  <si>
    <t>Trina Solar</t>
  </si>
  <si>
    <t>TRINA SOLAR</t>
  </si>
  <si>
    <t>50574X</t>
  </si>
  <si>
    <t>Tristate Holdings</t>
  </si>
  <si>
    <t>TRISTATE HOLDINGS</t>
  </si>
  <si>
    <t>K:TRIS</t>
  </si>
  <si>
    <t>BMG9074C1082</t>
  </si>
  <si>
    <t>HK458</t>
  </si>
  <si>
    <t>@:@TR8</t>
  </si>
  <si>
    <t>Tristate Holdings (Berlin)</t>
  </si>
  <si>
    <t>TRISTATE HOLDINGS (BER)</t>
  </si>
  <si>
    <t>D:TVX</t>
  </si>
  <si>
    <t>28673C</t>
  </si>
  <si>
    <t>B1HHPG1</t>
  </si>
  <si>
    <t>D787019</t>
  </si>
  <si>
    <t>Tsann Kuen Enterprise</t>
  </si>
  <si>
    <t>TSANN KUEN ENTER.</t>
  </si>
  <si>
    <t>CN:TSN</t>
  </si>
  <si>
    <t>27611C</t>
  </si>
  <si>
    <t>Tsann Kuen Enterprise 'B'</t>
  </si>
  <si>
    <t>TSANN KUEN ENTER.'B'</t>
  </si>
  <si>
    <t>CN:XCI</t>
  </si>
  <si>
    <t>CNE0000009K2</t>
  </si>
  <si>
    <t>CH200512</t>
  </si>
  <si>
    <t>@:@TKU</t>
  </si>
  <si>
    <t>TSE SUI Luen Jewelr (Berlin)</t>
  </si>
  <si>
    <t>TSE SUI LUEN JEWELR(BER)</t>
  </si>
  <si>
    <t>D:TL2A</t>
  </si>
  <si>
    <t>28699D</t>
  </si>
  <si>
    <t>14-Feb-2005</t>
  </si>
  <si>
    <t>P-0205 MV- DY- PE- PI- RI-0205 more</t>
  </si>
  <si>
    <t>B04BLF0</t>
  </si>
  <si>
    <t>BMG911231519</t>
  </si>
  <si>
    <t>DA0DM9Z</t>
  </si>
  <si>
    <t>@:@TSE</t>
  </si>
  <si>
    <t>TSE SUI Luen Jewellery International</t>
  </si>
  <si>
    <t>TSE SUI LUEN JEWELR. INTL.</t>
  </si>
  <si>
    <t>K:TSES</t>
  </si>
  <si>
    <t>B040HS2</t>
  </si>
  <si>
    <t>HK417</t>
  </si>
  <si>
    <t>Tungtex Holdings (Berlin)</t>
  </si>
  <si>
    <t>TUNGTEX HDG. (BER)</t>
  </si>
  <si>
    <t>D:TXJ</t>
  </si>
  <si>
    <t>28648D</t>
  </si>
  <si>
    <t>B1HHPH2</t>
  </si>
  <si>
    <t>HK0518001976</t>
  </si>
  <si>
    <t>D885622</t>
  </si>
  <si>
    <t>@:@TGX</t>
  </si>
  <si>
    <t>Tungtex Holdings</t>
  </si>
  <si>
    <t>TUNGTEX HOLDINGS</t>
  </si>
  <si>
    <t>K:TUNG</t>
  </si>
  <si>
    <t>14-Dec-1988</t>
  </si>
  <si>
    <t>HK518</t>
  </si>
  <si>
    <t>Unknown</t>
  </si>
  <si>
    <t>UNKNOWN</t>
  </si>
  <si>
    <t>CN:</t>
  </si>
  <si>
    <t>26133M</t>
  </si>
  <si>
    <t>21-Aug-2002</t>
  </si>
  <si>
    <t>EPS- NOSH- AF- more</t>
  </si>
  <si>
    <t>Vanceinfo Technologies</t>
  </si>
  <si>
    <t>VANCEINFO TECHNOLOGIES</t>
  </si>
  <si>
    <t>54079W</t>
  </si>
  <si>
    <t>Veeko International Holdings</t>
  </si>
  <si>
    <t>VEEKO INTL.HDG.</t>
  </si>
  <si>
    <t>K:VEEK</t>
  </si>
  <si>
    <t>19-Apr-1999</t>
  </si>
  <si>
    <t>KYG9326E1263</t>
  </si>
  <si>
    <t>HK1173</t>
  </si>
  <si>
    <t>@:@V6K</t>
  </si>
  <si>
    <t>Veeko International Holdings (Berlin)</t>
  </si>
  <si>
    <t>VEEKO INTL.HDG. (BER)</t>
  </si>
  <si>
    <t>D:VEY</t>
  </si>
  <si>
    <t>28639F</t>
  </si>
  <si>
    <t>B1HK1T5</t>
  </si>
  <si>
    <t>D787136</t>
  </si>
  <si>
    <t>Victory City (Non-NASDAQ OTC)</t>
  </si>
  <si>
    <t>VICTORY CITY (OTC)</t>
  </si>
  <si>
    <t>@VCIHF</t>
  </si>
  <si>
    <t>29124D</t>
  </si>
  <si>
    <t>27-Dec-2004</t>
  </si>
  <si>
    <t>B01JS90</t>
  </si>
  <si>
    <t>BMG9358Q1463</t>
  </si>
  <si>
    <t>UG9358Q10</t>
  </si>
  <si>
    <t>@:@539</t>
  </si>
  <si>
    <t>Victory City International (Frankfurt) Holdings</t>
  </si>
  <si>
    <t>VICTORY CITY INTL. (FRA) HDG.</t>
  </si>
  <si>
    <t>D:VI3</t>
  </si>
  <si>
    <t>28178E</t>
  </si>
  <si>
    <t>B1G93P3</t>
  </si>
  <si>
    <t>D172905</t>
  </si>
  <si>
    <t>Victory City International Holdings</t>
  </si>
  <si>
    <t>VICTORY CITY INTL.HDG.</t>
  </si>
  <si>
    <t>K:VICT</t>
  </si>
  <si>
    <t>13-May-1996</t>
  </si>
  <si>
    <t>HK539</t>
  </si>
  <si>
    <t>Vinda International Holdings</t>
  </si>
  <si>
    <t>VINDA INTERNATIONAL HDG.</t>
  </si>
  <si>
    <t>K:VIND</t>
  </si>
  <si>
    <t>50721R</t>
  </si>
  <si>
    <t>B1Z7648</t>
  </si>
  <si>
    <t>KYG9361V1086</t>
  </si>
  <si>
    <t>HK3331</t>
  </si>
  <si>
    <t>@:@2XI</t>
  </si>
  <si>
    <t>Vinda International (Frankfurt) Holdings</t>
  </si>
  <si>
    <t>VINDA INTERNATIONAL(FRA) HDG.</t>
  </si>
  <si>
    <t>D:31V</t>
  </si>
  <si>
    <t>50856E</t>
  </si>
  <si>
    <t>B235FQ6</t>
  </si>
  <si>
    <t>DA0MWAV</t>
  </si>
  <si>
    <t>Vinda International Holdings (XETRA)</t>
  </si>
  <si>
    <t>VINDA INTL.HDG. (XET)</t>
  </si>
  <si>
    <t>D:31VX</t>
  </si>
  <si>
    <t>51631C</t>
  </si>
  <si>
    <t>Visionchina Media</t>
  </si>
  <si>
    <t>VISIONCHINA MEDIA</t>
  </si>
  <si>
    <t>54177T</t>
  </si>
  <si>
    <t>Vitop Bioenergy (Berlin) Holdings</t>
  </si>
  <si>
    <t>VITOP BIOENERGY (BER) HDG.</t>
  </si>
  <si>
    <t>D:VBE</t>
  </si>
  <si>
    <t>Daphne International Holdings (Frankfurt)</t>
  </si>
  <si>
    <t>DAPHNE INTL.HDG. (FRA)</t>
  </si>
  <si>
    <t>D:PSX</t>
  </si>
  <si>
    <t>28701D</t>
  </si>
  <si>
    <t>B1HJ642</t>
  </si>
  <si>
    <t>KYG2830J1031</t>
  </si>
  <si>
    <t>DA0Q8Q2</t>
  </si>
  <si>
    <t>@:@JPY</t>
  </si>
  <si>
    <t>Daphne International Holdings (Non-NASDAQ OTC)</t>
  </si>
  <si>
    <t>DAPHNE INTL.HDG. (OTC)</t>
  </si>
  <si>
    <t>@DPNEF</t>
  </si>
  <si>
    <t>30095X</t>
  </si>
  <si>
    <t>13-Apr-2006</t>
  </si>
  <si>
    <t>P-0406 MV- DY- PE- PI- RI-0406 more</t>
  </si>
  <si>
    <t>B05JVS6</t>
  </si>
  <si>
    <t>UG7243A10</t>
  </si>
  <si>
    <t>Daphne International Holdings (XETRA)</t>
  </si>
  <si>
    <t>DAPHNE INTL.HDG. (XET)</t>
  </si>
  <si>
    <t>D:PSXX</t>
  </si>
  <si>
    <t>68056U</t>
  </si>
  <si>
    <t>Daphne International Holdings</t>
  </si>
  <si>
    <t>DAPHNE INTL.HOLDINGS</t>
  </si>
  <si>
    <t>K:PRIS</t>
  </si>
  <si>
    <t>HK210</t>
  </si>
  <si>
    <t>Decca Holdings</t>
  </si>
  <si>
    <t>DECCA HOLDINGS</t>
  </si>
  <si>
    <t>K:DECC</t>
  </si>
  <si>
    <t>BMG2698C1091</t>
  </si>
  <si>
    <t>HK997</t>
  </si>
  <si>
    <t>@:@D5C</t>
  </si>
  <si>
    <t>Decca Holdings (Berlin)</t>
  </si>
  <si>
    <t>DECCA HOLDINGS (BER)</t>
  </si>
  <si>
    <t>D:DC5</t>
  </si>
  <si>
    <t>28629W</t>
  </si>
  <si>
    <t>14-Dec-2004</t>
  </si>
  <si>
    <t>P-1204 MV- DY- PI- RI-1204 PH-1204 more</t>
  </si>
  <si>
    <t>B1HK6B2</t>
  </si>
  <si>
    <t>D594711</t>
  </si>
  <si>
    <t>Dejin Resources Group (Berlin)</t>
  </si>
  <si>
    <t>DEJIN RESOURCES GP.(BER)</t>
  </si>
  <si>
    <t>D:BR5</t>
  </si>
  <si>
    <t>28168V</t>
  </si>
  <si>
    <t>B1HK4S5</t>
  </si>
  <si>
    <t>BMG8794Y1012</t>
  </si>
  <si>
    <t>DA1C7Y4</t>
  </si>
  <si>
    <t>@:@XBG</t>
  </si>
  <si>
    <t>Dejin Resources Group</t>
  </si>
  <si>
    <t>DEJIN RESOURCES GROUP</t>
  </si>
  <si>
    <t>K:BRIN</t>
  </si>
  <si>
    <t>HK1163</t>
  </si>
  <si>
    <t>Deteam</t>
  </si>
  <si>
    <t>DETEAM</t>
  </si>
  <si>
    <t>K:ATT</t>
  </si>
  <si>
    <t>14468E</t>
  </si>
  <si>
    <t>30-Aug-2001</t>
  </si>
  <si>
    <t>KYG281861073</t>
  </si>
  <si>
    <t>HK65</t>
  </si>
  <si>
    <t>@:@87P</t>
  </si>
  <si>
    <t>Dongguan Souyute Fashion 'A'</t>
  </si>
  <si>
    <t>DONGGUAN SOUYUTE FASH. 'A'</t>
  </si>
  <si>
    <t>CN:DSF</t>
  </si>
  <si>
    <t>72422C</t>
  </si>
  <si>
    <t>B52T1Y0</t>
  </si>
  <si>
    <t>CNE100000WR3</t>
  </si>
  <si>
    <t>CH002503</t>
  </si>
  <si>
    <t>Dream International</t>
  </si>
  <si>
    <t>DREAM INTERNATIONAL</t>
  </si>
  <si>
    <t>K:DREA</t>
  </si>
  <si>
    <t>15173F</t>
  </si>
  <si>
    <t>7-Feb-2002</t>
  </si>
  <si>
    <t>HK1126010854</t>
  </si>
  <si>
    <t>HK1126</t>
  </si>
  <si>
    <t>@:@4D6</t>
  </si>
  <si>
    <t>Dream International (Berlin)</t>
  </si>
  <si>
    <t>DREAM INTERNATIONAL(BER)</t>
  </si>
  <si>
    <t>D:DR1</t>
  </si>
  <si>
    <t>28624P</t>
  </si>
  <si>
    <t>30-Apr-2004</t>
  </si>
  <si>
    <t>P-0404 MV- DY- PE- PI- RI-0404 more</t>
  </si>
  <si>
    <t>B1HJRG1</t>
  </si>
  <si>
    <t>D257105</t>
  </si>
  <si>
    <t>Duoyuan Global Water Incorp</t>
  </si>
  <si>
    <t>DUOYUAN GLOBAL WATER INCORP</t>
  </si>
  <si>
    <t>68159T</t>
  </si>
  <si>
    <t>DVN (Holdings)</t>
  </si>
  <si>
    <t>DVN (HOLDINGS)</t>
  </si>
  <si>
    <t>K:CAPE</t>
  </si>
  <si>
    <t>BMG2885N1240</t>
  </si>
  <si>
    <t>HK500</t>
  </si>
  <si>
    <t>@:@TI4</t>
  </si>
  <si>
    <t>DVN (Holdings) (Berlin)</t>
  </si>
  <si>
    <t>DVN (HOLDINGS) (BER)</t>
  </si>
  <si>
    <t>D:DVH</t>
  </si>
  <si>
    <t>P-0300 MV- DY- PE- PI- RI-0300 more</t>
  </si>
  <si>
    <t>D879376</t>
  </si>
  <si>
    <t>DVN Holding (Non-NASDAQ OTC)</t>
  </si>
  <si>
    <t>DVN HOLDING (OTC)</t>
  </si>
  <si>
    <t>@DVNHF</t>
  </si>
  <si>
    <t>15182J</t>
  </si>
  <si>
    <t>28-May-2002</t>
  </si>
  <si>
    <t>B02TKM6</t>
  </si>
  <si>
    <t>UG2885N12</t>
  </si>
  <si>
    <t>E Commerce China Dangdang Inc</t>
  </si>
  <si>
    <t>E COMMERCE CHINA DANGDANG INC</t>
  </si>
  <si>
    <t>74695W</t>
  </si>
  <si>
    <t>9-Feb-2011</t>
  </si>
  <si>
    <t>E-House (China) Holdings</t>
  </si>
  <si>
    <t>E-HOUSE (CHINA) HOLDINGS</t>
  </si>
  <si>
    <t>51333E</t>
  </si>
  <si>
    <t>Eagle Nice (International) (Berlin)</t>
  </si>
  <si>
    <t>EAGLE NICE (INTL.) (BER)</t>
  </si>
  <si>
    <t>D:E1N</t>
  </si>
  <si>
    <t>32573D</t>
  </si>
  <si>
    <t>16-Dec-2005</t>
  </si>
  <si>
    <t>B0HW309</t>
  </si>
  <si>
    <t>KYG2951U1013</t>
  </si>
  <si>
    <t>DA0ER4W</t>
  </si>
  <si>
    <t>@:@Q7F</t>
  </si>
  <si>
    <t>Eagle Nice (International) Holdings</t>
  </si>
  <si>
    <t>EAGLE NICE (INTL.)HDG.</t>
  </si>
  <si>
    <t>K:EGNC</t>
  </si>
  <si>
    <t>27392M</t>
  </si>
  <si>
    <t>22-Aug-2003</t>
  </si>
  <si>
    <t>HK2368</t>
  </si>
  <si>
    <t>Easyknit Enterprises Holdings (Frankfurt)</t>
  </si>
  <si>
    <t>EASYKNIT ENTS.HDG. (FRA)</t>
  </si>
  <si>
    <t>D:LDH6</t>
  </si>
  <si>
    <t>26952X</t>
  </si>
  <si>
    <t>4-Apr-2003</t>
  </si>
  <si>
    <t>P-0403 MV- DY- PE- PI- RI-0403 more</t>
  </si>
  <si>
    <t>B0KDRG3</t>
  </si>
  <si>
    <t>BMG2915R1786</t>
  </si>
  <si>
    <t>DA0N9YA</t>
  </si>
  <si>
    <t>@:@AL3</t>
  </si>
  <si>
    <t>Easyknit Enterprises Holdings</t>
  </si>
  <si>
    <t>EASYKNIT ENTS.HOLDINGS</t>
  </si>
  <si>
    <t>K:ACME</t>
  </si>
  <si>
    <t>B0JGGG6</t>
  </si>
  <si>
    <t>HK616</t>
  </si>
  <si>
    <t>Easyknit International Holdings</t>
  </si>
  <si>
    <t>EASYKNIT INTL.HDG.</t>
  </si>
  <si>
    <t>K:EASY</t>
  </si>
  <si>
    <t>B1FWGM1</t>
  </si>
  <si>
    <t>BMG2915Q3296</t>
  </si>
  <si>
    <t>HK1218</t>
  </si>
  <si>
    <t>@:@GOG</t>
  </si>
  <si>
    <t>Easyknit International Holdings (Berlin)</t>
  </si>
  <si>
    <t>EASYKNIT INTL.HDG. (BER)</t>
  </si>
  <si>
    <t>D:EKIB</t>
  </si>
  <si>
    <t>28634N</t>
  </si>
  <si>
    <t>P-0604 MV- DY- PE- PI- RI-0604 more</t>
  </si>
  <si>
    <t>B1G32V4</t>
  </si>
  <si>
    <t>DA1CTR4</t>
  </si>
  <si>
    <t>Edifier Technology 'A'</t>
  </si>
  <si>
    <t>EDIFIER TECHNOLOGY 'A'</t>
  </si>
  <si>
    <t>CN:EDT</t>
  </si>
  <si>
    <t>68655D</t>
  </si>
  <si>
    <t>5-Feb-2010</t>
  </si>
  <si>
    <t>B5NZT54</t>
  </si>
  <si>
    <t>CNE100000L71</t>
  </si>
  <si>
    <t>CH002351</t>
  </si>
  <si>
    <t>@:@9EU</t>
  </si>
  <si>
    <t>Eforce Holdings</t>
  </si>
  <si>
    <t>EFORCE HOLDINGS</t>
  </si>
  <si>
    <t>K:FFRM</t>
  </si>
  <si>
    <t>BMG491231210</t>
  </si>
  <si>
    <t>HK943</t>
  </si>
  <si>
    <t>@:@1EF</t>
  </si>
  <si>
    <t>Eforce Holdings (Stuttgart)</t>
  </si>
  <si>
    <t>EFORCE HOLDINGS (STU)</t>
  </si>
  <si>
    <t>D:FRZ</t>
  </si>
  <si>
    <t>2-Apr-2002</t>
  </si>
  <si>
    <t>P-0402 MV- DY- PI- RI-0402 PH-0402 more</t>
  </si>
  <si>
    <t>D590938</t>
  </si>
  <si>
    <t>Electric-Technology International 'A'</t>
  </si>
  <si>
    <t>ELEC-TECH INTL. 'A'</t>
  </si>
  <si>
    <t>CN:ETI</t>
  </si>
  <si>
    <t>29118H</t>
  </si>
  <si>
    <t>B01KB94</t>
  </si>
  <si>
    <t>CNE000001JK4</t>
  </si>
  <si>
    <t>CH002005</t>
  </si>
  <si>
    <t>@:@99M</t>
  </si>
  <si>
    <t>Elegance International Holdings</t>
  </si>
  <si>
    <t>ELEGANCE INTL.HDG.</t>
  </si>
  <si>
    <t>K:ELEG</t>
  </si>
  <si>
    <t>11-Apr-1996</t>
  </si>
  <si>
    <t>BMG2996K1009</t>
  </si>
  <si>
    <t>HK907</t>
  </si>
  <si>
    <t>@:@GOI</t>
  </si>
  <si>
    <t>Elegance International Holdings (Berlin)</t>
  </si>
  <si>
    <t>ELEGANCE INTL.HDG. (BER)</t>
  </si>
  <si>
    <t>D:ELQ</t>
  </si>
  <si>
    <t>28698F</t>
  </si>
  <si>
    <t>B1HKH97</t>
  </si>
  <si>
    <t>D901700</t>
  </si>
  <si>
    <t>Embry Holdings</t>
  </si>
  <si>
    <t>EMBRY HOLDINGS</t>
  </si>
  <si>
    <t>K:EMBR</t>
  </si>
  <si>
    <t>18-Dec-2006</t>
  </si>
  <si>
    <t>B1KYL61</t>
  </si>
  <si>
    <t>KYG3066H1002</t>
  </si>
  <si>
    <t>HK1388</t>
  </si>
  <si>
    <t>@:@YVP</t>
  </si>
  <si>
    <t>Embry Holdings (Berlin)</t>
  </si>
  <si>
    <t>EMBRY HOLDINGS (BER)</t>
  </si>
  <si>
    <t>D:E3S</t>
  </si>
  <si>
    <t>41517E</t>
  </si>
  <si>
    <t>P-1206 MV- DY- PE- PI- RI-1206 more</t>
  </si>
  <si>
    <t>B1L8QL2</t>
  </si>
  <si>
    <t>DA0LF1M</t>
  </si>
  <si>
    <t>Energy International Investments Holdings</t>
  </si>
  <si>
    <t>ENERGY INTL.INVS.HDG.</t>
  </si>
  <si>
    <t>K:JLEY</t>
  </si>
  <si>
    <t>14374F</t>
  </si>
  <si>
    <t>B06H6F1</t>
  </si>
  <si>
    <t>KYG3041H1002</t>
  </si>
  <si>
    <t>HK353</t>
  </si>
  <si>
    <t>EPI Holdings</t>
  </si>
  <si>
    <t>EPI HOLDINGS</t>
  </si>
  <si>
    <t>K:WALL</t>
  </si>
  <si>
    <t>15-Apr-1991</t>
  </si>
  <si>
    <t>B19HK75</t>
  </si>
  <si>
    <t>BMG3155U1036</t>
  </si>
  <si>
    <t>HK689</t>
  </si>
  <si>
    <t>@:@GWL</t>
  </si>
  <si>
    <t>EPI Holdings (Frankfurt)</t>
  </si>
  <si>
    <t>EPI HOLDINGS (FRA)</t>
  </si>
  <si>
    <t>D:GWCA</t>
  </si>
  <si>
    <t>P-0300 MV- DY- PI- RI-0300 PH-0300 more</t>
  </si>
  <si>
    <t>B19VS28</t>
  </si>
  <si>
    <t>DA0LHMZ</t>
  </si>
  <si>
    <t>EPI Holdings (Non-NASDAQ OTC)</t>
  </si>
  <si>
    <t>EPI HOLDINGS (OTC)</t>
  </si>
  <si>
    <t>@EPIHF</t>
  </si>
  <si>
    <t>30701Q</t>
  </si>
  <si>
    <t>P-1106 MV- DY- PE- PI- RI-1106 more</t>
  </si>
  <si>
    <t>B19ZJ50</t>
  </si>
  <si>
    <t>UG3155U10</t>
  </si>
  <si>
    <t>EVE Energy 'A'</t>
  </si>
  <si>
    <t>EVE ENERGY 'A'</t>
  </si>
  <si>
    <t>CN:EEC</t>
  </si>
  <si>
    <t>68070V</t>
  </si>
  <si>
    <t>B4TSW28</t>
  </si>
  <si>
    <t>CNE100000GS4</t>
  </si>
  <si>
    <t>CH300014</t>
  </si>
  <si>
    <t>@:@72S</t>
  </si>
  <si>
    <t>Evergreen International Holdings</t>
  </si>
  <si>
    <t>EVERGREEN INTL.HOLDINGS</t>
  </si>
  <si>
    <t>K:EIH</t>
  </si>
  <si>
    <t>71999H</t>
  </si>
  <si>
    <t>B59RY26</t>
  </si>
  <si>
    <t>KYG3225T1022</t>
  </si>
  <si>
    <t>HK238</t>
  </si>
  <si>
    <t>@:@OB5</t>
  </si>
  <si>
    <t>Fava International Holdings</t>
  </si>
  <si>
    <t>FAVA INTERNATIONAL HDG.</t>
  </si>
  <si>
    <t>K:GMES</t>
  </si>
  <si>
    <t>B1P31H4</t>
  </si>
  <si>
    <t>BMG0639G1481</t>
  </si>
  <si>
    <t>HK8108</t>
  </si>
  <si>
    <t>@:@108</t>
  </si>
  <si>
    <t>Fava International Holdings (Frankfurt)</t>
  </si>
  <si>
    <t>FAVA INTL.HDG. (FRA)</t>
  </si>
  <si>
    <t>D:GM5D</t>
  </si>
  <si>
    <t>P-0700 MV- DY- PI- RI-0700 PH-1000 more</t>
  </si>
  <si>
    <t>B1PF7P0</t>
  </si>
  <si>
    <t>DA0MZJ0</t>
  </si>
  <si>
    <t>Fava International Holdings (XETRA)</t>
  </si>
  <si>
    <t>FAVA INTL.HDG. (XET)</t>
  </si>
  <si>
    <t>D:GM5X</t>
  </si>
  <si>
    <t>14582M</t>
  </si>
  <si>
    <t>P-1003 MV- DY- PI- RI-1003 UP- more</t>
  </si>
  <si>
    <t>Fiyta Holdings 'A'</t>
  </si>
  <si>
    <t>FIYTA HOLDINGS 'A'</t>
  </si>
  <si>
    <t>CN:FEY</t>
  </si>
  <si>
    <t>CNE000000875</t>
  </si>
  <si>
    <t>CH000026</t>
  </si>
  <si>
    <t>Fiyta Holdings 'B'</t>
  </si>
  <si>
    <t>FIYTA HOLDINGS 'B'</t>
  </si>
  <si>
    <t>CN:FEI</t>
  </si>
  <si>
    <t>CNE000000883</t>
  </si>
  <si>
    <t>CH200026</t>
  </si>
  <si>
    <t>@:@SZF</t>
  </si>
  <si>
    <t>Flyke International Holdings</t>
  </si>
  <si>
    <t>FLYKE INTL.HDG.</t>
  </si>
  <si>
    <t>K:FLYK</t>
  </si>
  <si>
    <t>69003N</t>
  </si>
  <si>
    <t>B4L24Y4</t>
  </si>
  <si>
    <t>KYG3604K1022</t>
  </si>
  <si>
    <t>HK1998</t>
  </si>
  <si>
    <t>@:@LT8</t>
  </si>
  <si>
    <t>Fook Woo Group Holdings (Frankfurt)</t>
  </si>
  <si>
    <t>FOOK WOO GROUP HDG.(FRA)</t>
  </si>
  <si>
    <t>D:FWE</t>
  </si>
  <si>
    <t>69927E</t>
  </si>
  <si>
    <t>12-Aug-2010</t>
  </si>
  <si>
    <t>P-0810 MV- DY- PE- PI- RI-0810 more</t>
  </si>
  <si>
    <t>B454G06</t>
  </si>
  <si>
    <t>KYG3618A1085</t>
  </si>
  <si>
    <t>DA1CVDL</t>
  </si>
  <si>
    <t>@:@I57</t>
  </si>
  <si>
    <t>Fook Woo Group Holdings</t>
  </si>
  <si>
    <t>FOOK WOO GROUP HOLDINGS</t>
  </si>
  <si>
    <t>K:FOOK</t>
  </si>
  <si>
    <t>69027L</t>
  </si>
  <si>
    <t>B4PTR31</t>
  </si>
  <si>
    <t>HK923</t>
  </si>
  <si>
    <t>Ford Glory Group Holdings</t>
  </si>
  <si>
    <t>FORD GLORY GROUP HDG.</t>
  </si>
  <si>
    <t>K:FGG</t>
  </si>
  <si>
    <t>70165D</t>
  </si>
  <si>
    <t>B4KLV29</t>
  </si>
  <si>
    <t>BMG3657C1064</t>
  </si>
  <si>
    <t>HK1682</t>
  </si>
  <si>
    <t>Foshan Electrical and Lighting 'A'</t>
  </si>
  <si>
    <t>FOSHAN ELECT.&amp; LTG.'A'</t>
  </si>
  <si>
    <t>CN:FEL</t>
  </si>
  <si>
    <t>CNE000000DN3</t>
  </si>
  <si>
    <t>CH000541</t>
  </si>
  <si>
    <t>@:@EHE</t>
  </si>
  <si>
    <t>Foshan Electrical and Lighting 'B'</t>
  </si>
  <si>
    <t>FOSHAN ELECT.&amp; LTG.'B'</t>
  </si>
  <si>
    <t>CN:FEB</t>
  </si>
  <si>
    <t>8-Aug-1995</t>
  </si>
  <si>
    <t>CNE000000J10</t>
  </si>
  <si>
    <t>CH200541</t>
  </si>
  <si>
    <t>Foshan Huaxin Packaging 'B'</t>
  </si>
  <si>
    <t>FOSHAN HUAXIN PACK. 'B'</t>
  </si>
  <si>
    <t>CN:FHP</t>
  </si>
  <si>
    <t>CNE0000013D9</t>
  </si>
  <si>
    <t>CH200986</t>
  </si>
  <si>
    <t>@:@FH9</t>
  </si>
  <si>
    <t>Foshan Saturday Shoes 'A'</t>
  </si>
  <si>
    <t>FOSHAN SATURDAY SHO.'A'</t>
  </si>
  <si>
    <t>CN:FSO</t>
  </si>
  <si>
    <t>67887U</t>
  </si>
  <si>
    <t>B41F1X1</t>
  </si>
  <si>
    <t>CNE100000FS6</t>
  </si>
  <si>
    <t>CH002291</t>
  </si>
  <si>
    <t>@:@6LD</t>
  </si>
  <si>
    <t>Fountain Set (Holdings)</t>
  </si>
  <si>
    <t>FOUNTAIN SET (HDG.)</t>
  </si>
  <si>
    <t>K:FSET</t>
  </si>
  <si>
    <t>20-Apr-1988</t>
  </si>
  <si>
    <t>HK0420001817</t>
  </si>
  <si>
    <t>HK420</t>
  </si>
  <si>
    <t>@:@FTS</t>
  </si>
  <si>
    <t>Fountain Set (Holdings) (Frankfurt)</t>
  </si>
  <si>
    <t>FOUNTAIN SET (HDG.)(FRA)</t>
  </si>
  <si>
    <t>D:FOV</t>
  </si>
  <si>
    <t>28645C</t>
  </si>
  <si>
    <t>B1BJR67</t>
  </si>
  <si>
    <t>D875831</t>
  </si>
  <si>
    <t>Fountain Set (XETRA)</t>
  </si>
  <si>
    <t>FOUNTAIN SET (XET)</t>
  </si>
  <si>
    <t>D:FOVX</t>
  </si>
  <si>
    <t>29003M</t>
  </si>
  <si>
    <t>6-Aug-2007</t>
  </si>
  <si>
    <t>P-0807 MV- DY- PI- RI-0807 UP- more</t>
  </si>
  <si>
    <t>Fujian Fynex Textile Science and Technology 'A'</t>
  </si>
  <si>
    <t>FUJIAN FYNEX TEX.SCTC. 'A'</t>
  </si>
  <si>
    <t>CN:FFT</t>
  </si>
  <si>
    <t>28861Q</t>
  </si>
  <si>
    <t>21-Apr-2004</t>
  </si>
  <si>
    <t>B00TL25</t>
  </si>
  <si>
    <t>CNE000001HD3</t>
  </si>
  <si>
    <t>CH600493</t>
  </si>
  <si>
    <t>@:@71R</t>
  </si>
  <si>
    <t>Fujian Guanfu Modern Household Wares 'A'</t>
  </si>
  <si>
    <t>FUJIAN GUANFU MOD.HHLD. WARES 'A'</t>
  </si>
  <si>
    <t>CN:FGU</t>
  </si>
  <si>
    <t>41471U</t>
  </si>
  <si>
    <t>29-Dec-2006</t>
  </si>
  <si>
    <t>B1KKXX0</t>
  </si>
  <si>
    <t>CNE000001Q28</t>
  </si>
  <si>
    <t>CH002102</t>
  </si>
  <si>
    <t>Fujian Nanfang Textile 'A'</t>
  </si>
  <si>
    <t>FUJIAN NANFANG TEX. 'A'</t>
  </si>
  <si>
    <t>CN:FNT</t>
  </si>
  <si>
    <t>29021C</t>
  </si>
  <si>
    <t>31-May-2004</t>
  </si>
  <si>
    <t>B01B1P3</t>
  </si>
  <si>
    <t>CNE000001HV5</t>
  </si>
  <si>
    <t>CH600483</t>
  </si>
  <si>
    <t>@:@35Y</t>
  </si>
  <si>
    <t>Fujian SBS Zipper Science and Technology 'A'</t>
  </si>
  <si>
    <t>FUJIAN SBS ZIPPER SCI. &amp; TECH. 'A'</t>
  </si>
  <si>
    <t>CN:FZP</t>
  </si>
  <si>
    <t>41445E</t>
  </si>
  <si>
    <t>22-Dec-2006</t>
  </si>
  <si>
    <t>B1KKBT2</t>
  </si>
  <si>
    <t>CNE000001PX4</t>
  </si>
  <si>
    <t>CH002098</t>
  </si>
  <si>
    <t>@:@WGZ</t>
  </si>
  <si>
    <t>Fujian Septwolves Industry 'A'</t>
  </si>
  <si>
    <t>FUJIAN SEPTWOLVES IND. 'A'</t>
  </si>
  <si>
    <t>CN:FIJ</t>
  </si>
  <si>
    <t>29297W</t>
  </si>
  <si>
    <t>6-Aug-2004</t>
  </si>
  <si>
    <t>B02FTR2</t>
  </si>
  <si>
    <t>CNE000001KN6</t>
  </si>
  <si>
    <t>CH002029</t>
  </si>
  <si>
    <t>@:@FY5</t>
  </si>
  <si>
    <t>Fujikon Industrial (Frankfurt) Holdings</t>
  </si>
  <si>
    <t>FUJIKON INDUSTRIAL (FRA) HDG.</t>
  </si>
  <si>
    <t>D:FUK</t>
  </si>
  <si>
    <t>P-0900 MV- DY- PE- PI- RI-0900 more</t>
  </si>
  <si>
    <t>BMG3685C1029</t>
  </si>
  <si>
    <t>D927166</t>
  </si>
  <si>
    <t>@:@UUA</t>
  </si>
  <si>
    <t>Fujikon Industrial Holdings</t>
  </si>
  <si>
    <t>FUJIKON INDUSTRIAL HDG.</t>
  </si>
  <si>
    <t>K:FUIN</t>
  </si>
  <si>
    <t>11-Apr-2000</t>
  </si>
  <si>
    <t>HK927</t>
  </si>
  <si>
    <t>Gold Midea Holding 'A'</t>
  </si>
  <si>
    <t>GD MIDEA HOLDING 'A'</t>
  </si>
  <si>
    <t>CN:GMH</t>
  </si>
  <si>
    <t>CNE0000003N9</t>
  </si>
  <si>
    <t>CH000527</t>
  </si>
  <si>
    <t>@:@G52</t>
  </si>
  <si>
    <t>Genvon Group</t>
  </si>
  <si>
    <t>GENVON GROUP</t>
  </si>
  <si>
    <t>K:WSIN</t>
  </si>
  <si>
    <t>15438T</t>
  </si>
  <si>
    <t>26-Apr-2002</t>
  </si>
  <si>
    <t>KYG3828H1258</t>
  </si>
  <si>
    <t>HK2389</t>
  </si>
  <si>
    <t>@:@2WW</t>
  </si>
  <si>
    <t>Genvon Group (Berlin)</t>
  </si>
  <si>
    <t>GENVON GROUP (BER)</t>
  </si>
  <si>
    <t>D:WSJN</t>
  </si>
  <si>
    <t>32930V</t>
  </si>
  <si>
    <t>B0GVXV8</t>
  </si>
  <si>
    <t>DA1C328</t>
  </si>
  <si>
    <t>Giant Interactive</t>
  </si>
  <si>
    <t>GIANT INTERACTIVE</t>
  </si>
  <si>
    <t>51651L</t>
  </si>
  <si>
    <t>Gintian Industry Group</t>
  </si>
  <si>
    <t>GINTIAN INDUSTRY GROUP</t>
  </si>
  <si>
    <t>53587P</t>
  </si>
  <si>
    <t>Global Green Technology Group</t>
  </si>
  <si>
    <t>GLOBAL GREEN TECH GP.</t>
  </si>
  <si>
    <t>K:GGRE</t>
  </si>
  <si>
    <t>18-Dec-2000</t>
  </si>
  <si>
    <t>KYG392291020</t>
  </si>
  <si>
    <t>HK274</t>
  </si>
  <si>
    <t>@:@0GG</t>
  </si>
  <si>
    <t>Global Green Technology Group (Frankfurt)</t>
  </si>
  <si>
    <t>GLOBAL GRN.TECH GP.(FRA)</t>
  </si>
  <si>
    <t>D:GG5</t>
  </si>
  <si>
    <t>26288E</t>
  </si>
  <si>
    <t>P-0902 MV- DY- PI- RI-0902 PH-1103 more</t>
  </si>
  <si>
    <t>B0R33J1</t>
  </si>
  <si>
    <t>D603184</t>
  </si>
  <si>
    <t>Global Green Technology Group (XETRA)</t>
  </si>
  <si>
    <t>GLOBAL GRN.TECH GP.(XET)</t>
  </si>
  <si>
    <t>D:GG5X</t>
  </si>
  <si>
    <t>29018H</t>
  </si>
  <si>
    <t>31-May-2005</t>
  </si>
  <si>
    <t>P-0505 MV- DY- PI- RI-0505 UP- more</t>
  </si>
  <si>
    <t>Global Sources</t>
  </si>
  <si>
    <t>GLOBAL SOURCES</t>
  </si>
  <si>
    <t>51331D</t>
  </si>
  <si>
    <t>Goldlion Holdings (XETRA)</t>
  </si>
  <si>
    <t>GOLDLION HDG. (XET)</t>
  </si>
  <si>
    <t>D:GLHX</t>
  </si>
  <si>
    <t>14582F</t>
  </si>
  <si>
    <t>16-Feb-2006</t>
  </si>
  <si>
    <t>P-0206 MV- DY- PE- PI- RI- more</t>
  </si>
  <si>
    <t>HK0533002009</t>
  </si>
  <si>
    <t>D884898</t>
  </si>
  <si>
    <t>@:@GND</t>
  </si>
  <si>
    <t>Goldlion Holdings</t>
  </si>
  <si>
    <t>GOLDLION HOLDINGS</t>
  </si>
  <si>
    <t>K:LION</t>
  </si>
  <si>
    <t>HK533</t>
  </si>
  <si>
    <t>Goldlion Holdings (Frankfurt)</t>
  </si>
  <si>
    <t>GOLDLION HOLDINGS (FRA)</t>
  </si>
  <si>
    <t>D:GLH</t>
  </si>
  <si>
    <t>P-0699 MV- DY- PE- PI- RI-0699 more</t>
  </si>
  <si>
    <t>D:UYZ</t>
  </si>
  <si>
    <t>28805R</t>
  </si>
  <si>
    <t>6-May-2004</t>
  </si>
  <si>
    <t>P-0504 MV- DY- PE- PI- RI-0404 more</t>
  </si>
  <si>
    <t>B00LQF9</t>
  </si>
  <si>
    <t>DA0B93Z</t>
  </si>
  <si>
    <t>Amvig Holdings (Non-NASDAQ OTC)</t>
  </si>
  <si>
    <t>AMVIG HOLDINGS (OTC)</t>
  </si>
  <si>
    <t>@AMVGF</t>
  </si>
  <si>
    <t>30059R</t>
  </si>
  <si>
    <t>16-May-2005</t>
  </si>
  <si>
    <t>P-0505 MV- DY- PE- PI- RI-0505 more</t>
  </si>
  <si>
    <t>B05H9V9</t>
  </si>
  <si>
    <t>UG0420V10</t>
  </si>
  <si>
    <t>Anhui Anli Artificial Leather 'A'</t>
  </si>
  <si>
    <t>ANHUI ANLI ARTIFICIAL LTHR.'A'</t>
  </si>
  <si>
    <t>CN:ATF</t>
  </si>
  <si>
    <t>75874L</t>
  </si>
  <si>
    <t>18-May-2011</t>
  </si>
  <si>
    <t>B3PXFB0</t>
  </si>
  <si>
    <t>CNE100001310</t>
  </si>
  <si>
    <t>CH300218</t>
  </si>
  <si>
    <t>@:@V43</t>
  </si>
  <si>
    <t>Anhui Conch Cement</t>
  </si>
  <si>
    <t>ANHUI CONCH CEMENT</t>
  </si>
  <si>
    <t>CN:ANC</t>
  </si>
  <si>
    <t>29650C</t>
  </si>
  <si>
    <t>NOSH- AF- more</t>
  </si>
  <si>
    <t>Anhui Conch Cement A GU</t>
  </si>
  <si>
    <t>ANHUI CONCH CEMENT A GU</t>
  </si>
  <si>
    <t>28244R</t>
  </si>
  <si>
    <t>22-Dec-2003</t>
  </si>
  <si>
    <t>more</t>
  </si>
  <si>
    <t>Anhui Conch Cement Company Limited</t>
  </si>
  <si>
    <t>ANHUI CONCH CEMENT CO. LTD.</t>
  </si>
  <si>
    <t>30095L</t>
  </si>
  <si>
    <t>Anhui Deli Household Glass 'A'</t>
  </si>
  <si>
    <t>ANHUI DELI HHLD.GLASS 'A'</t>
  </si>
  <si>
    <t>CN:DLI</t>
  </si>
  <si>
    <t>75619M</t>
  </si>
  <si>
    <t>France</t>
  </si>
  <si>
    <t>12-Apr-2011</t>
  </si>
  <si>
    <t>B4L9T06</t>
  </si>
  <si>
    <t>CNE1000011Z4</t>
  </si>
  <si>
    <t>CH002571</t>
  </si>
  <si>
    <t>@:@U18</t>
  </si>
  <si>
    <t>Anhui Huamao Textile 'A'</t>
  </si>
  <si>
    <t>ANHUI HUAMAO TEXTILE 'A'</t>
  </si>
  <si>
    <t>CN:AHT</t>
  </si>
  <si>
    <t>CNE000000X20</t>
  </si>
  <si>
    <t>CH000850</t>
  </si>
  <si>
    <t>@:@00Q</t>
  </si>
  <si>
    <t>Anta Sports Products (Frankfurt)</t>
  </si>
  <si>
    <t>ANTA SPORTS PRDS. (FRA)</t>
  </si>
  <si>
    <t>D:AS7</t>
  </si>
  <si>
    <t>51553H</t>
  </si>
  <si>
    <t>P-0108 MV- DY- PE- PI- RI-0108 more</t>
  </si>
  <si>
    <t>B235FM2</t>
  </si>
  <si>
    <t>KYG040111059</t>
  </si>
  <si>
    <t>DA0MVDZ</t>
  </si>
  <si>
    <t>@:@1LR</t>
  </si>
  <si>
    <t>Anta Sports Products (Non-NASDAQ OTC)</t>
  </si>
  <si>
    <t>ANTA SPORTS PRDS. (OTC)</t>
  </si>
  <si>
    <t>@ANPDF</t>
  </si>
  <si>
    <t>50997V</t>
  </si>
  <si>
    <t>P-0907 MV- DY- PE- PI- RI-0907 more</t>
  </si>
  <si>
    <t>B2468S1</t>
  </si>
  <si>
    <t>HK2020</t>
  </si>
  <si>
    <t>Anta Sports Products (XETRA)</t>
  </si>
  <si>
    <t>ANTA SPORTS PRDS. (XET)</t>
  </si>
  <si>
    <t>D:AS7X</t>
  </si>
  <si>
    <t>53790D</t>
  </si>
  <si>
    <t>P-0708 MV- DY- PE- PI- RI-0708 more</t>
  </si>
  <si>
    <t>Anta Sports Products</t>
  </si>
  <si>
    <t>ANTA SPORTS PRODUCTS</t>
  </si>
  <si>
    <t>K:ANIT</t>
  </si>
  <si>
    <t>50722E</t>
  </si>
  <si>
    <t>B1YVKN8</t>
  </si>
  <si>
    <t>Apex Wealth Enterprises</t>
  </si>
  <si>
    <t>APEX WEALTH ENTERPRISES</t>
  </si>
  <si>
    <t>50963M</t>
  </si>
  <si>
    <t>16-Aug-2007</t>
  </si>
  <si>
    <t>Apollo Solar Energy Technology (Berlin) Holdings</t>
  </si>
  <si>
    <t>APOLLO SLR.EN.TECH.(BER) HDG.</t>
  </si>
  <si>
    <t>D:WPA</t>
  </si>
  <si>
    <t>28672Q</t>
  </si>
  <si>
    <t>P-0904 MV- DY- PE- PI- RI-0904 more</t>
  </si>
  <si>
    <t>B1HJ169</t>
  </si>
  <si>
    <t>BMG0425Y1057</t>
  </si>
  <si>
    <t>DA0YJFG</t>
  </si>
  <si>
    <t>@:@JPZ</t>
  </si>
  <si>
    <t>Apollo Solar Energy Technology Holdings</t>
  </si>
  <si>
    <t>APOLLO SLR.EN.TECH.HDG.</t>
  </si>
  <si>
    <t>K:RBIH</t>
  </si>
  <si>
    <t>HK566</t>
  </si>
  <si>
    <t>ARA Asset Management</t>
  </si>
  <si>
    <t>ARA ASSET MANAGEMENT</t>
  </si>
  <si>
    <t>54444F</t>
  </si>
  <si>
    <t>WC01001A- more</t>
  </si>
  <si>
    <t>Art Textile Technology (Berlin)</t>
  </si>
  <si>
    <t>ART TEXTILE TECH. (BER)</t>
  </si>
  <si>
    <t>D:ATV</t>
  </si>
  <si>
    <t>27927K</t>
  </si>
  <si>
    <t>P-1003 MV- DY- PE- PI- RI-1003 more</t>
  </si>
  <si>
    <t>B1HKGP6</t>
  </si>
  <si>
    <t>KYG0505E1026</t>
  </si>
  <si>
    <t>D727497</t>
  </si>
  <si>
    <t>@:@Z1G</t>
  </si>
  <si>
    <t>Art Textile Technology International</t>
  </si>
  <si>
    <t>ART TEXTILE TECH.INTL.</t>
  </si>
  <si>
    <t>K:ARTX</t>
  </si>
  <si>
    <t>27554T</t>
  </si>
  <si>
    <t>HK565</t>
  </si>
  <si>
    <t>Arts Optical International (Berlin) Holdings</t>
  </si>
  <si>
    <t>ARTS OPTICAL INTL. (BER) HDG.</t>
  </si>
  <si>
    <t>D:OPV</t>
  </si>
  <si>
    <t>28653W</t>
  </si>
  <si>
    <t>B1HKFM6</t>
  </si>
  <si>
    <t>BMG0505B1081</t>
  </si>
  <si>
    <t>D911379</t>
  </si>
  <si>
    <t>@:@9AO</t>
  </si>
  <si>
    <t>Arts Optical International Holdings</t>
  </si>
  <si>
    <t>ARTS OPTICAL INTL.HDG.</t>
  </si>
  <si>
    <t>K:ARTS</t>
  </si>
  <si>
    <t>HK1120</t>
  </si>
  <si>
    <t>Asia Coal</t>
  </si>
  <si>
    <t>ASIA COAL</t>
  </si>
  <si>
    <t>K:KWC</t>
  </si>
  <si>
    <t>18-Dec-1997</t>
  </si>
  <si>
    <t>B0562T5</t>
  </si>
  <si>
    <t>BMG0539D1048</t>
  </si>
  <si>
    <t>HK835</t>
  </si>
  <si>
    <t>@:@5KW</t>
  </si>
  <si>
    <t>Asia Coal (Berlin)</t>
  </si>
  <si>
    <t>ASIA COAL (BER)</t>
  </si>
  <si>
    <t>D:WP5A</t>
  </si>
  <si>
    <t>28177T</t>
  </si>
  <si>
    <t>1-Dec-2003</t>
  </si>
  <si>
    <t>P-1203 MV- DY- PI- RI-1203 PH-1203 more</t>
  </si>
  <si>
    <t>B058X65</t>
  </si>
  <si>
    <t>DA0N914</t>
  </si>
  <si>
    <t>Asia Insurance Company</t>
  </si>
  <si>
    <t>ASIA INSURANCE COMPANY</t>
  </si>
  <si>
    <t>51406K</t>
  </si>
  <si>
    <t>12-Dec-2007</t>
  </si>
  <si>
    <t>Aupu Group Holding</t>
  </si>
  <si>
    <t>AUPU GROUP HOLDING</t>
  </si>
  <si>
    <t>K:AUPU</t>
  </si>
  <si>
    <t>41429J</t>
  </si>
  <si>
    <t>8-Dec-2006</t>
  </si>
  <si>
    <t>B1JMG16</t>
  </si>
  <si>
    <t>KYG063571007</t>
  </si>
  <si>
    <t>HK477</t>
  </si>
  <si>
    <t>@:@WJP</t>
  </si>
  <si>
    <t>Aupu Group Holding (Frankfurt)</t>
  </si>
  <si>
    <t>AUPU GROUP HOLDING (FRA)</t>
  </si>
  <si>
    <t>D:ADQ</t>
  </si>
  <si>
    <t>51552N</t>
  </si>
  <si>
    <t>B1L31V2</t>
  </si>
  <si>
    <t>DA0LFLR</t>
  </si>
  <si>
    <t>Autonavi Holdings Limited</t>
  </si>
  <si>
    <t>AUTONAVI HOLDINGS LTD</t>
  </si>
  <si>
    <t>72427D</t>
  </si>
  <si>
    <t>Bao Yuan Holdings</t>
  </si>
  <si>
    <t>BAO YUAN HOLDINGS</t>
  </si>
  <si>
    <t>K:CHHI</t>
  </si>
  <si>
    <t>BMG0890T1282</t>
  </si>
  <si>
    <t>HK692</t>
  </si>
  <si>
    <t>Bao Yuan Holdings (Berlin)</t>
  </si>
  <si>
    <t>BAO YUAN HOLDINGS (BER)</t>
  </si>
  <si>
    <t>D:CZI3</t>
  </si>
  <si>
    <t>28637R</t>
  </si>
  <si>
    <t>HK1203033175</t>
  </si>
  <si>
    <t>HK1203</t>
  </si>
  <si>
    <t>@:@9GH</t>
  </si>
  <si>
    <t>Guangnan Holdings (Frankfurt)</t>
  </si>
  <si>
    <t>GUANGNAN HOLDINGS (FRA)</t>
  </si>
  <si>
    <t>D:GUJB</t>
  </si>
  <si>
    <t>P-1197 MV- DY- PE- PI- RI-1197 more</t>
  </si>
  <si>
    <t>B0V2V67</t>
  </si>
  <si>
    <t>DA0H0EH</t>
  </si>
  <si>
    <t>Guangnan Holdings (XETRA)</t>
  </si>
  <si>
    <t>GUANGNAN HOLDINGS (XET)</t>
  </si>
  <si>
    <t>D:GUJX</t>
  </si>
  <si>
    <t>Guangzhou Kingteller Technology</t>
  </si>
  <si>
    <t>GUANGZHOU KINTCH.</t>
  </si>
  <si>
    <t>51521M</t>
  </si>
  <si>
    <t>B28M3J1</t>
  </si>
  <si>
    <t>Guangzhou Ningji Industry 'A'</t>
  </si>
  <si>
    <t>GUANGZHOU NINGJI IND.'A'</t>
  </si>
  <si>
    <t>CN:GNI</t>
  </si>
  <si>
    <t>75619N</t>
  </si>
  <si>
    <t>B4QYGC7</t>
  </si>
  <si>
    <t>CNE100001203</t>
  </si>
  <si>
    <t>CH002572</t>
  </si>
  <si>
    <t>@:@U28</t>
  </si>
  <si>
    <t>Guoguang Electric 'A'</t>
  </si>
  <si>
    <t>GUOGUANG ELECTRIC 'A'</t>
  </si>
  <si>
    <t>CN:GEC</t>
  </si>
  <si>
    <t>31111C</t>
  </si>
  <si>
    <t>23-May-2005</t>
  </si>
  <si>
    <t>B08ZTC1</t>
  </si>
  <si>
    <t>CNE000001LW5</t>
  </si>
  <si>
    <t>CH002045</t>
  </si>
  <si>
    <t>@:@U4R</t>
  </si>
  <si>
    <t>Gushan Environmental Energy</t>
  </si>
  <si>
    <t>GUSHAN ENVIRONMENTAL EN.</t>
  </si>
  <si>
    <t>51842P</t>
  </si>
  <si>
    <t>Haier Electronics Group</t>
  </si>
  <si>
    <t>HAIER ELECTRONICS GP.</t>
  </si>
  <si>
    <t>K:WIL</t>
  </si>
  <si>
    <t>23-Dec-1997</t>
  </si>
  <si>
    <t>B1TL3R8</t>
  </si>
  <si>
    <t>BMG423131256</t>
  </si>
  <si>
    <t>HK1169</t>
  </si>
  <si>
    <t>@:@169</t>
  </si>
  <si>
    <t>Haier Electronics Group (Frankfurt)</t>
  </si>
  <si>
    <t>HAIER ELTN.GP. (FRA)</t>
  </si>
  <si>
    <t>D:HC7B</t>
  </si>
  <si>
    <t>28169D</t>
  </si>
  <si>
    <t>B1TR8B5</t>
  </si>
  <si>
    <t>DA0MJ98</t>
  </si>
  <si>
    <t>Haier Electronics Group (Non-NASDAQ OTC)</t>
  </si>
  <si>
    <t>HAIER ELTN.GP. (OTC)</t>
  </si>
  <si>
    <t>@HRELF</t>
  </si>
  <si>
    <t>15244X</t>
  </si>
  <si>
    <t>6-May-2005</t>
  </si>
  <si>
    <t>B1TWXP9</t>
  </si>
  <si>
    <t>UG4231310</t>
  </si>
  <si>
    <t>Haier Electronics Group (XETRA)</t>
  </si>
  <si>
    <t>HAIER ELTN.GP. (XET)</t>
  </si>
  <si>
    <t>D:HC7X</t>
  </si>
  <si>
    <t>29009R</t>
  </si>
  <si>
    <t>Haining China Leather Market 'A'</t>
  </si>
  <si>
    <t>HAINING CHINA LTHR.MKT. 'A'</t>
  </si>
  <si>
    <t>CN:LMK</t>
  </si>
  <si>
    <t>68630J</t>
  </si>
  <si>
    <t>B5W7T40</t>
  </si>
  <si>
    <t>CNE100000KP2</t>
  </si>
  <si>
    <t>CH002344</t>
  </si>
  <si>
    <t>@:@93</t>
  </si>
  <si>
    <t>Hang Ten Group Holdings (Non-NASDAQ OTC)</t>
  </si>
  <si>
    <t>HANG TEN GP.HDG. (OTC)</t>
  </si>
  <si>
    <t>@HGTNF</t>
  </si>
  <si>
    <t>27277U</t>
  </si>
  <si>
    <t>P-0903 MV- DY- PE- PI- RI-0903 more</t>
  </si>
  <si>
    <t>B1G2MH7</t>
  </si>
  <si>
    <t>BMG428561234</t>
  </si>
  <si>
    <t>UG4285612</t>
  </si>
  <si>
    <t>@:@SOX</t>
  </si>
  <si>
    <t>Hang Ten Group Holdings</t>
  </si>
  <si>
    <t>HANG TEN GROUP HDG.</t>
  </si>
  <si>
    <t>K:SMTE</t>
  </si>
  <si>
    <t>B03THY6</t>
  </si>
  <si>
    <t>HK448</t>
  </si>
  <si>
    <t>Hang Ten Group Holdings (Berlin)</t>
  </si>
  <si>
    <t>HANG TEN GROUP HDG.(BER)</t>
  </si>
  <si>
    <t>D:HGT1</t>
  </si>
  <si>
    <t>28178D</t>
  </si>
  <si>
    <t>P-1203 MV- DY- PE- PI- RI-1203 more</t>
  </si>
  <si>
    <t>B0421Q4</t>
  </si>
  <si>
    <t>DA0DLMQ</t>
  </si>
  <si>
    <t>Hangzhou Great Star Industrial 'A'</t>
  </si>
  <si>
    <t>HANGZHOU GT.STAR INDL. 'A'</t>
  </si>
  <si>
    <t>CN:HGS</t>
  </si>
  <si>
    <t>69674C</t>
  </si>
  <si>
    <t>B3NVRR6</t>
  </si>
  <si>
    <t>CNE100000RC5</t>
  </si>
  <si>
    <t>CH002444</t>
  </si>
  <si>
    <t>@:@KB5</t>
  </si>
  <si>
    <t>Hangzhou Robam Appliances 'A'</t>
  </si>
  <si>
    <t>HANGZHOU ROBAM APP.'A'</t>
  </si>
  <si>
    <t>CN:HRA</t>
  </si>
  <si>
    <t>72458Q</t>
  </si>
  <si>
    <t>B59WFS4</t>
  </si>
  <si>
    <t>CNE100000WY9</t>
  </si>
  <si>
    <t>CH002508</t>
  </si>
  <si>
    <t>@:@OIO</t>
  </si>
  <si>
    <t>Hao Tian Resources Group</t>
  </si>
  <si>
    <t>HAO TIAN RES.GROUP</t>
  </si>
  <si>
    <t>K:WINB</t>
  </si>
  <si>
    <t>35958J</t>
  </si>
  <si>
    <t>B15PW44</t>
  </si>
  <si>
    <t>KYG4286R1002</t>
  </si>
  <si>
    <t>HK474</t>
  </si>
  <si>
    <t>@:@F7D</t>
  </si>
  <si>
    <t>Hao Tian Resources Group (Berlin)</t>
  </si>
  <si>
    <t>HAO TIAN RES.GROUP (BER)</t>
  </si>
  <si>
    <t>D:WQF</t>
  </si>
  <si>
    <t>51981V</t>
  </si>
  <si>
    <t>2-May-2008</t>
  </si>
  <si>
    <t>P-0508 MV- DY- PI- RI-0508 PH-0508 more</t>
  </si>
  <si>
    <t>B16LKH0</t>
  </si>
  <si>
    <t>DA1C02A</t>
  </si>
  <si>
    <t>Hefei Meiling 'A'</t>
  </si>
  <si>
    <t>HEFEI MEILING 'A'</t>
  </si>
  <si>
    <t>CN:HMC</t>
  </si>
  <si>
    <t>CNE000000BT4</t>
  </si>
  <si>
    <t>CH000521</t>
  </si>
  <si>
    <t>@:@EIV</t>
  </si>
  <si>
    <t>Hefei Meiling 'B'</t>
  </si>
  <si>
    <t>HEFEI MEILING 'B'</t>
  </si>
  <si>
    <t>CN:HFM</t>
  </si>
  <si>
    <t>28-Aug-1996</t>
  </si>
  <si>
    <t>CNE000000M23</t>
  </si>
  <si>
    <t>CH200521</t>
  </si>
  <si>
    <t>Hefei Rongshida Sanyo Electric 'A'</t>
  </si>
  <si>
    <t>HEFEI RONGSHIDA SANYO ELECTRIC 'A'</t>
  </si>
  <si>
    <t>CN:HIF</t>
  </si>
  <si>
    <t>29263R</t>
  </si>
  <si>
    <t>B01ZX26</t>
  </si>
  <si>
    <t>CNE000001KJ4</t>
  </si>
  <si>
    <t>CH600983</t>
  </si>
  <si>
    <t>@:@H8U</t>
  </si>
  <si>
    <t>Henan Rebecca Hair Products 'A'</t>
  </si>
  <si>
    <t>HENAN REBECCA HAIR PRDS. 'A'</t>
  </si>
  <si>
    <t>CN:HNR</t>
  </si>
  <si>
    <t>27259N</t>
  </si>
  <si>
    <t>CNE000001F96</t>
  </si>
  <si>
    <t>CH600439</t>
  </si>
  <si>
    <t>@:@56Z</t>
  </si>
  <si>
    <t>Henan Xinye Textile 'A'</t>
  </si>
  <si>
    <t>HENAN XINYE TEX.'A'</t>
  </si>
  <si>
    <t>CN:HYE</t>
  </si>
  <si>
    <t>41361Q</t>
  </si>
  <si>
    <t>B1G59R5</t>
  </si>
  <si>
    <t>CNE000001PJ3</t>
  </si>
  <si>
    <t>CH002087</t>
  </si>
  <si>
    <t>@:@28T</t>
  </si>
  <si>
    <t>Hengan International (Non-NASDAQ OTC)</t>
  </si>
  <si>
    <t>HENGAN INTL. (OTC)</t>
  </si>
  <si>
    <t>@HEGIF</t>
  </si>
  <si>
    <t>15385F</t>
  </si>
  <si>
    <t>12-Apr-2002</t>
  </si>
  <si>
    <t>P-0402 MV- DY- PE- PI- RI-0402 more</t>
  </si>
  <si>
    <t>B02V840</t>
  </si>
  <si>
    <t>KYG4402L1510</t>
  </si>
  <si>
    <t>UG4402L12</t>
  </si>
  <si>
    <t>@:@5HN</t>
  </si>
  <si>
    <t>Hengan International Group</t>
  </si>
  <si>
    <t>HENGAN INTL.GP.</t>
  </si>
  <si>
    <t>K:HENG</t>
  </si>
  <si>
    <t>8-Dec-1998</t>
  </si>
  <si>
    <t>HK1044</t>
  </si>
  <si>
    <t>Hengan International Group (Stuttgart)</t>
  </si>
  <si>
    <t>HENGAN INTL.GP. (STU)</t>
  </si>
  <si>
    <t>D:HGNC</t>
  </si>
  <si>
    <t>16-Feb-2000</t>
  </si>
  <si>
    <t>DA0YJE8</t>
  </si>
  <si>
    <t>BINGO GROUP HOLDINGS</t>
  </si>
  <si>
    <t>K:VASO</t>
  </si>
  <si>
    <t>26486D</t>
  </si>
  <si>
    <t>KYG1116Y1070</t>
  </si>
  <si>
    <t>HK8220</t>
  </si>
  <si>
    <t>@:@RT0</t>
  </si>
  <si>
    <t>Bio-Dynamic Group</t>
  </si>
  <si>
    <t>BIO-DYNAMIC GROUP</t>
  </si>
  <si>
    <t>K:WMAR</t>
  </si>
  <si>
    <t>13406D</t>
  </si>
  <si>
    <t>KYG1119L1023</t>
  </si>
  <si>
    <t>HK39</t>
  </si>
  <si>
    <t>@:@8IG</t>
  </si>
  <si>
    <t>Bio-Dynamic Group (Berlin)</t>
  </si>
  <si>
    <t>BIO-DYNAMIC GROUP (BER)</t>
  </si>
  <si>
    <t>D:WMA</t>
  </si>
  <si>
    <t>28630T</t>
  </si>
  <si>
    <t>20-Apr-2004</t>
  </si>
  <si>
    <t>P-0404 MV- DY- PI- RI-0404 PH-0404 more</t>
  </si>
  <si>
    <t>B1HK0L0</t>
  </si>
  <si>
    <t>DA0Q53Y</t>
  </si>
  <si>
    <t>Birmingham International (Berlin) Holdings</t>
  </si>
  <si>
    <t>BIRMINGHAM INTL. (BER) HDG.</t>
  </si>
  <si>
    <t>D:G2I</t>
  </si>
  <si>
    <t>31555T</t>
  </si>
  <si>
    <t>19-Aug-2005</t>
  </si>
  <si>
    <t>P-0805 MV- DY- PI- RI-0805 PH-0805 more</t>
  </si>
  <si>
    <t>B0HTKP4</t>
  </si>
  <si>
    <t>KYG1132K1076</t>
  </si>
  <si>
    <t>DA1H4UB</t>
  </si>
  <si>
    <t>@:@19P</t>
  </si>
  <si>
    <t>Birmingham International Holdings</t>
  </si>
  <si>
    <t>BIRMINGHAM INTL.HDG.</t>
  </si>
  <si>
    <t>K:GTOP</t>
  </si>
  <si>
    <t>26485X</t>
  </si>
  <si>
    <t>HK2309</t>
  </si>
  <si>
    <t>Bonjour Holdings</t>
  </si>
  <si>
    <t>BONJOUR HOLDINGS</t>
  </si>
  <si>
    <t>K:BONJ</t>
  </si>
  <si>
    <t>27273V</t>
  </si>
  <si>
    <t>KYG123731252</t>
  </si>
  <si>
    <t>HK653</t>
  </si>
  <si>
    <t>@:@92G</t>
  </si>
  <si>
    <t>Boshiwa International Holdings (Berlin)</t>
  </si>
  <si>
    <t>BOSHIWA INTL.HDG. (BER)</t>
  </si>
  <si>
    <t>D:30B</t>
  </si>
  <si>
    <t>70254N</t>
  </si>
  <si>
    <t>P-0910 MV- DY- PE- PI- RI-0910 more</t>
  </si>
  <si>
    <t>B3RTK77</t>
  </si>
  <si>
    <t>KYG126231078</t>
  </si>
  <si>
    <t>DA1C5AV</t>
  </si>
  <si>
    <t>@:@NQU</t>
  </si>
  <si>
    <t>Boshiwa International Holdings</t>
  </si>
  <si>
    <t>BOSHIWA INTL.HOLDINGS</t>
  </si>
  <si>
    <t>K:BOI</t>
  </si>
  <si>
    <t>70164V</t>
  </si>
  <si>
    <t>B63MHK3</t>
  </si>
  <si>
    <t>HK1698</t>
  </si>
  <si>
    <t>Bosideng International Holdings (Frankfurt)</t>
  </si>
  <si>
    <t>BOSIDENG INTL.HDG. (FRA)</t>
  </si>
  <si>
    <t>D:3BD</t>
  </si>
  <si>
    <t>51193Q</t>
  </si>
  <si>
    <t>B28GHL3</t>
  </si>
  <si>
    <t>KYG126521064</t>
  </si>
  <si>
    <t>DA0M412</t>
  </si>
  <si>
    <t>@:@96H</t>
  </si>
  <si>
    <t>Bosideng International Holdings (Non-NASDAQ OTC)</t>
  </si>
  <si>
    <t>BOSIDENG INTL.HDG. (OTC)</t>
  </si>
  <si>
    <t>@BSDGF</t>
  </si>
  <si>
    <t>53595J</t>
  </si>
  <si>
    <t>B3B7XR8</t>
  </si>
  <si>
    <t>UG1265210</t>
  </si>
  <si>
    <t>Bosideng International Holdings (XETRA)</t>
  </si>
  <si>
    <t>BOSIDENG INTL.HDG. (XET)</t>
  </si>
  <si>
    <t>D:3BDX</t>
  </si>
  <si>
    <t>51655J</t>
  </si>
  <si>
    <t>Bosideng International Holdings</t>
  </si>
  <si>
    <t>BOSIDENG INTL.HOLDINGS</t>
  </si>
  <si>
    <t>K:BOSI</t>
  </si>
  <si>
    <t>51117X</t>
  </si>
  <si>
    <t>B24FZ32</t>
  </si>
  <si>
    <t>HK3998</t>
  </si>
  <si>
    <t>Brilliance Worldwide Holdings</t>
  </si>
  <si>
    <t>BRILLIANCE WWD.HOLDINGS</t>
  </si>
  <si>
    <t>K:BWWH</t>
  </si>
  <si>
    <t>72568D</t>
  </si>
  <si>
    <t>B3VNVJ4</t>
  </si>
  <si>
    <t>KYG164391040</t>
  </si>
  <si>
    <t>HK8312</t>
  </si>
  <si>
    <t>C C Land Holdings</t>
  </si>
  <si>
    <t>C C LAND HOLDINGS</t>
  </si>
  <si>
    <t>K:QPAK</t>
  </si>
  <si>
    <t>30-Apr-1999</t>
  </si>
  <si>
    <t>B1LYG76</t>
  </si>
  <si>
    <t>BMG1985B1138</t>
  </si>
  <si>
    <t>HK1224</t>
  </si>
  <si>
    <t>@:@WDJ</t>
  </si>
  <si>
    <t>C C Land Holdings (Frankfurt)</t>
  </si>
  <si>
    <t>C C LAND HOLDINGS (FRA)</t>
  </si>
  <si>
    <t>D:QU4B</t>
  </si>
  <si>
    <t>32927F</t>
  </si>
  <si>
    <t>P-0306 MV- DY- PE- PI- RI-0306 more</t>
  </si>
  <si>
    <t>B1MNNY8</t>
  </si>
  <si>
    <t>DA0MKNY</t>
  </si>
  <si>
    <t>C C Land Holdings (XETRA)</t>
  </si>
  <si>
    <t>C C LAND HOLDINGS (XET)</t>
  </si>
  <si>
    <t>D:QUBX</t>
  </si>
  <si>
    <t>54617K</t>
  </si>
  <si>
    <t>C&amp;S Paper 'A'</t>
  </si>
  <si>
    <t>C&amp;S PAPER 'A'</t>
  </si>
  <si>
    <t>CN:CPP</t>
  </si>
  <si>
    <t>72471J</t>
  </si>
  <si>
    <t>B589J39</t>
  </si>
  <si>
    <t>CNE100000X36</t>
  </si>
  <si>
    <t>CH002511</t>
  </si>
  <si>
    <t>@:@OJH</t>
  </si>
  <si>
    <t>Canal Scientific and Technological 'A'</t>
  </si>
  <si>
    <t>CANAL SCIEN.&amp; TECHL.'A'</t>
  </si>
  <si>
    <t>CN:AOD</t>
  </si>
  <si>
    <t>13254C</t>
  </si>
  <si>
    <t>28-Dec-2000</t>
  </si>
  <si>
    <t>CNE0000016H3</t>
  </si>
  <si>
    <t>CH600398</t>
  </si>
  <si>
    <t>@:@552</t>
  </si>
  <si>
    <t>Carpenter Tan Holdings</t>
  </si>
  <si>
    <t>CARPENTER TAN HOLDINGS</t>
  </si>
  <si>
    <t>K:CRPT</t>
  </si>
  <si>
    <t>68535W</t>
  </si>
  <si>
    <t>29-Dec-2009</t>
  </si>
  <si>
    <t>B55JR61</t>
  </si>
  <si>
    <t>KYG1991G1064</t>
  </si>
  <si>
    <t>HK837</t>
  </si>
  <si>
    <t>@:@8W</t>
  </si>
  <si>
    <t>Carry Wealth Holdings</t>
  </si>
  <si>
    <t>CARRY WEALTH HDG.</t>
  </si>
  <si>
    <t>K:CAWE</t>
  </si>
  <si>
    <t>BMG1925S1017</t>
  </si>
  <si>
    <t>HK643</t>
  </si>
  <si>
    <t>@:@643</t>
  </si>
  <si>
    <t>Carry Wealth Holdings (Berlin)</t>
  </si>
  <si>
    <t>CARRY WEALTH HDG. (BER)</t>
  </si>
  <si>
    <t>D:CW8</t>
  </si>
  <si>
    <t>28697U</t>
  </si>
  <si>
    <t>B1HK6C3</t>
  </si>
  <si>
    <t>D659070</t>
  </si>
  <si>
    <t>Chanco International Group</t>
  </si>
  <si>
    <t>CHANCO INTERNATIONAL GP.</t>
  </si>
  <si>
    <t>K:CHCO</t>
  </si>
  <si>
    <t>26850U</t>
  </si>
  <si>
    <t>KYG2107K1067</t>
  </si>
  <si>
    <t>HK264</t>
  </si>
  <si>
    <t>@:@15Z</t>
  </si>
  <si>
    <t>Chanco International Group (Berlin)</t>
  </si>
  <si>
    <t>CHANCO INTL.GP. (BER)</t>
  </si>
  <si>
    <t>D:C1I</t>
  </si>
  <si>
    <t>32552T</t>
  </si>
  <si>
    <t>13-Dec-2005</t>
  </si>
  <si>
    <t>B0GV891</t>
  </si>
  <si>
    <t>DA0B5UF</t>
  </si>
  <si>
    <t>Changyou Com Limited</t>
  </si>
  <si>
    <t>CHANGYOU COM LIMITED</t>
  </si>
  <si>
    <t>67437L</t>
  </si>
  <si>
    <t>21-Apr-2009</t>
  </si>
  <si>
    <t>Charm Communications</t>
  </si>
  <si>
    <t>CHARM COMMUNICATIONS</t>
  </si>
  <si>
    <t>69745K</t>
  </si>
  <si>
    <t>Chemspec INT</t>
  </si>
  <si>
    <t>CHEMSPEC INT</t>
  </si>
  <si>
    <t>67770H</t>
  </si>
  <si>
    <t>Chengde Dalu 'B'</t>
  </si>
  <si>
    <t>CHENGDE DALU 'B'</t>
  </si>
  <si>
    <t>CN:DIX</t>
  </si>
  <si>
    <t>CNE000001543</t>
  </si>
  <si>
    <t>CH200160</t>
  </si>
  <si>
    <t>@:@160</t>
  </si>
  <si>
    <t>Chengde Dixian Textile 'A'</t>
  </si>
  <si>
    <t>CHENGDE DIXIAN TEX.'A'</t>
  </si>
  <si>
    <t>51443D</t>
  </si>
  <si>
    <t>19-Dec-2007</t>
  </si>
  <si>
    <t>MVC- NOSH- WC01001- WC01001A- AF- more</t>
  </si>
  <si>
    <t>Chengdu Geeya Technology 'A'</t>
  </si>
  <si>
    <t>Tout le résultat est utilisé pour autofinancer les investissements exports</t>
  </si>
  <si>
    <t>CH002014</t>
  </si>
  <si>
    <t>@:@0Z5</t>
  </si>
  <si>
    <t>Huasi Agricultural Development 'A'</t>
  </si>
  <si>
    <t>HUASI AGRI.DEV.'A'</t>
  </si>
  <si>
    <t>CN:HGD</t>
  </si>
  <si>
    <t>70784R</t>
  </si>
  <si>
    <t>B4MDF09</t>
  </si>
  <si>
    <t>CNE100000W78</t>
  </si>
  <si>
    <t>CH002494</t>
  </si>
  <si>
    <t>@:@O66</t>
  </si>
  <si>
    <t>Hubei Mailyard Share 'A'</t>
  </si>
  <si>
    <t>HUBEI MAILYARD SHRE.'A'</t>
  </si>
  <si>
    <t>CN:HBM</t>
  </si>
  <si>
    <t>CNE000000TN9</t>
  </si>
  <si>
    <t>CH600107</t>
  </si>
  <si>
    <t>@:@214</t>
  </si>
  <si>
    <t>Hubei Maiya 'A'</t>
  </si>
  <si>
    <t>HUBEI MAIYA 'A'</t>
  </si>
  <si>
    <t>CN:HMZ</t>
  </si>
  <si>
    <t>27-Apr-2000</t>
  </si>
  <si>
    <t>CNE000001287</t>
  </si>
  <si>
    <t>CH000971</t>
  </si>
  <si>
    <t>@:@197</t>
  </si>
  <si>
    <t>Huiyin Household Appliances (Holdings)</t>
  </si>
  <si>
    <t>HUIYIN HHLD.APP.(HDG.)</t>
  </si>
  <si>
    <t>K:HHAH</t>
  </si>
  <si>
    <t>68984H</t>
  </si>
  <si>
    <t>B6448T4</t>
  </si>
  <si>
    <t>KYG464311052</t>
  </si>
  <si>
    <t>HK1280</t>
  </si>
  <si>
    <t>@:@F3F</t>
  </si>
  <si>
    <t>Hunan Huasheng 'A'</t>
  </si>
  <si>
    <t>HUNAN HUASHENG 'A'</t>
  </si>
  <si>
    <t>CN:HHY</t>
  </si>
  <si>
    <t>27-May-1998</t>
  </si>
  <si>
    <t>CNE000000W39</t>
  </si>
  <si>
    <t>CH600156</t>
  </si>
  <si>
    <t>@:@07A</t>
  </si>
  <si>
    <t>Hunan Mendale Hometextile 'A'</t>
  </si>
  <si>
    <t>HUNAN MENDALE HMT.'A'</t>
  </si>
  <si>
    <t>CN:HMH</t>
  </si>
  <si>
    <t>69150Q</t>
  </si>
  <si>
    <t>29-Apr-2010</t>
  </si>
  <si>
    <t>B5BNFR4</t>
  </si>
  <si>
    <t>CNE100000NR2</t>
  </si>
  <si>
    <t>CH002397</t>
  </si>
  <si>
    <t>@:@GV4</t>
  </si>
  <si>
    <t>Hurray Holding</t>
  </si>
  <si>
    <t>HURRAY HOLDING</t>
  </si>
  <si>
    <t>51406L</t>
  </si>
  <si>
    <t>Hutchison Harbour Ring</t>
  </si>
  <si>
    <t>HUTCHISON HARBOUR RING</t>
  </si>
  <si>
    <t>K:RING</t>
  </si>
  <si>
    <t>BMG467121080</t>
  </si>
  <si>
    <t>HK715</t>
  </si>
  <si>
    <t>@:@HRQ</t>
  </si>
  <si>
    <t>Hutchison Harbour Ring (Frankfurt)</t>
  </si>
  <si>
    <t>HUTCHISON HRBR.RING(FRA)</t>
  </si>
  <si>
    <t>D:HRH</t>
  </si>
  <si>
    <t>D885369</t>
  </si>
  <si>
    <t>Hutchison Harbour Ring (XETRA)</t>
  </si>
  <si>
    <t>HUTCHISON HRBR.RING(XET)</t>
  </si>
  <si>
    <t>D:HRHX</t>
  </si>
  <si>
    <t>14617X</t>
  </si>
  <si>
    <t>9-Dec-2005</t>
  </si>
  <si>
    <t>Hutchison Whampoa</t>
  </si>
  <si>
    <t>HUTCHISON WHAMPOA</t>
  </si>
  <si>
    <t>K:HUTI</t>
  </si>
  <si>
    <t>HK0013000119</t>
  </si>
  <si>
    <t>HK13</t>
  </si>
  <si>
    <t>@:@HWH</t>
  </si>
  <si>
    <t>Hutchison Whampoa (Frankfurt)</t>
  </si>
  <si>
    <t>HUTCHISON WHAMPOA (FRA)</t>
  </si>
  <si>
    <t>D:HUWA</t>
  </si>
  <si>
    <t>15-Feb-1990</t>
  </si>
  <si>
    <t>P-0290 MV- DY- PE- PI- RI-0290 more</t>
  </si>
  <si>
    <t>D864287</t>
  </si>
  <si>
    <t>Hutchison Whampoa (Non-NASDAQ OTC)</t>
  </si>
  <si>
    <t>HUTCHISON WHAMPOA (OTC)</t>
  </si>
  <si>
    <t>@HUWHF</t>
  </si>
  <si>
    <t>51715N</t>
  </si>
  <si>
    <t>P-0996 MV- DY- PE- PI- RI-0996 more</t>
  </si>
  <si>
    <t>B01DJQ6</t>
  </si>
  <si>
    <t>UY3802410</t>
  </si>
  <si>
    <t>Hutchison Whampoa (XETRA)</t>
  </si>
  <si>
    <t>HUTCHISON WHAMPOA (XET)</t>
  </si>
  <si>
    <t>D:HUAX</t>
  </si>
  <si>
    <t>IDT International</t>
  </si>
  <si>
    <t>IDT INTERNATIONAL</t>
  </si>
  <si>
    <t>K:IDTI</t>
  </si>
  <si>
    <t>BMG4705P1077</t>
  </si>
  <si>
    <t>HK167</t>
  </si>
  <si>
    <t>@:@IDT</t>
  </si>
  <si>
    <t>IDT International (Stuttgart)</t>
  </si>
  <si>
    <t>IDT INTL. (STU)</t>
  </si>
  <si>
    <t>D:IIN</t>
  </si>
  <si>
    <t>P-0402 MV- DY- PI- RI-0900 PH-0900 more</t>
  </si>
  <si>
    <t>B3KHT26</t>
  </si>
  <si>
    <t>D891901</t>
  </si>
  <si>
    <t>IFM Investments Limited</t>
  </si>
  <si>
    <t>IFM INVESTMENTS LTD</t>
  </si>
  <si>
    <t>69033L</t>
  </si>
  <si>
    <t>ING Beijing Investment</t>
  </si>
  <si>
    <t>ING BEIJING INVESTMENT</t>
  </si>
  <si>
    <t>31587M</t>
  </si>
  <si>
    <t>22-Aug-2005</t>
  </si>
  <si>
    <t>HK1062002493</t>
  </si>
  <si>
    <t>Inner Mongolia Eerduosi Resources 'A'</t>
  </si>
  <si>
    <t>INNER MONGOLIA EERDUOSI RES.'A'</t>
  </si>
  <si>
    <t>CN:IEC</t>
  </si>
  <si>
    <t>26-Apr-2001</t>
  </si>
  <si>
    <t>CNE0000017T6</t>
  </si>
  <si>
    <t>CH600295</t>
  </si>
  <si>
    <t>Inner Mongolia Eerduosi Resources 'B'</t>
  </si>
  <si>
    <t>INNER MONGOLIA EERDUOSI RES.'B'</t>
  </si>
  <si>
    <t>CN:IMA</t>
  </si>
  <si>
    <t>CNE000000J85</t>
  </si>
  <si>
    <t>CH900936</t>
  </si>
  <si>
    <t>@:@EJN</t>
  </si>
  <si>
    <t>International Resources (Frankfurt) Enterprise</t>
  </si>
  <si>
    <t>INTERNATIONAL RES. (FRA) ENTER.</t>
  </si>
  <si>
    <t>D:AR9</t>
  </si>
  <si>
    <t>14-Feb-2000</t>
  </si>
  <si>
    <t>P-0200 MV- DY- PI- RI-0200 PH-0200 more</t>
  </si>
  <si>
    <t>B3FFQ24</t>
  </si>
  <si>
    <t>BMG2111X1020</t>
  </si>
  <si>
    <t>DA1H95M</t>
  </si>
  <si>
    <t>@:@GKB</t>
  </si>
  <si>
    <t>International Resources Enterprise</t>
  </si>
  <si>
    <t>INTERNATIONAL RES.ENTER.</t>
  </si>
  <si>
    <t>K:ARTF</t>
  </si>
  <si>
    <t>13-Apr-1995</t>
  </si>
  <si>
    <t>HK1229</t>
  </si>
  <si>
    <t>International Taifeng Holdings (Frankfurt)</t>
  </si>
  <si>
    <t>INTL.TAIFENG HDG. (FRA)</t>
  </si>
  <si>
    <t>D:6TG</t>
  </si>
  <si>
    <t>69684J</t>
  </si>
  <si>
    <t>P-0610 MV- DY- PE- PI- RI-0610 more</t>
  </si>
  <si>
    <t>B3RVSK2</t>
  </si>
  <si>
    <t>KYG4913C1042</t>
  </si>
  <si>
    <t>DA1C0L1</t>
  </si>
  <si>
    <t>@:@O56</t>
  </si>
  <si>
    <t>International Taifeng Holdings</t>
  </si>
  <si>
    <t>INTL.TAIFENG HOLDINGS</t>
  </si>
  <si>
    <t>K:ITHL</t>
  </si>
  <si>
    <t>69533M</t>
  </si>
  <si>
    <t>B5VQDX5</t>
  </si>
  <si>
    <t>HK873</t>
  </si>
  <si>
    <t>Isoftstone Holdings Limited</t>
  </si>
  <si>
    <t>ISOFTSTONE HOLDINGS LTD</t>
  </si>
  <si>
    <t>74997L</t>
  </si>
  <si>
    <t>24-Feb-2011</t>
  </si>
  <si>
    <t>Jiangchen International Holdings</t>
  </si>
  <si>
    <t>JIANGCHEN INTL.HOLDINGS</t>
  </si>
  <si>
    <t>K:JIAN</t>
  </si>
  <si>
    <t>68064C</t>
  </si>
  <si>
    <t>B4V8CW6</t>
  </si>
  <si>
    <t>KYG5136C1024</t>
  </si>
  <si>
    <t>HK1069</t>
  </si>
  <si>
    <t>Jiangsu Chunlan Refrigerating Equipment Stock 'A'</t>
  </si>
  <si>
    <t>JIANGSU CHUNLAN REFRIGG. EQU.STK.'A'</t>
  </si>
  <si>
    <t>CN:JCR</t>
  </si>
  <si>
    <t>CNE000000GC9</t>
  </si>
  <si>
    <t>CH600854</t>
  </si>
  <si>
    <t>@:@EJS</t>
  </si>
  <si>
    <t>Jiangsu Gaochun Ceramics 'A'</t>
  </si>
  <si>
    <t>JIANGSU GAOCHUN CERAMICS 'A'</t>
  </si>
  <si>
    <t>CN:JGA</t>
  </si>
  <si>
    <t>26740H</t>
  </si>
  <si>
    <t>CNE000001DG5</t>
  </si>
  <si>
    <t>CH600562</t>
  </si>
  <si>
    <t>@:@943</t>
  </si>
  <si>
    <t>Jiangsu Guotai International Group 'A'</t>
  </si>
  <si>
    <t>JIANGSU GUOTAI INTL.GP. 'A'</t>
  </si>
  <si>
    <t>CN:JGU</t>
  </si>
  <si>
    <t>B1HLWV7</t>
  </si>
  <si>
    <t>CNE000001PN5</t>
  </si>
  <si>
    <t>CH002091</t>
  </si>
  <si>
    <t>@:@VZW</t>
  </si>
  <si>
    <t>Jiangsu Hongbao Hardware 'A'</t>
  </si>
  <si>
    <t>JIANGSU HONGBAO HWRE. 'A'</t>
  </si>
  <si>
    <t>CN:JHH</t>
  </si>
  <si>
    <t>41196M</t>
  </si>
  <si>
    <t>B1FW5F7</t>
  </si>
  <si>
    <t>CNE000001NV3</t>
  </si>
  <si>
    <t>CH002071</t>
  </si>
  <si>
    <t>Jiangsu Hongdou Industry 'A'</t>
  </si>
  <si>
    <t>JIANGSU HONGDOU IND.'A'</t>
  </si>
  <si>
    <t>CN:JSH</t>
  </si>
  <si>
    <t>13268U</t>
  </si>
  <si>
    <t>CNE0000016Q4</t>
  </si>
  <si>
    <t>CH600400</t>
  </si>
  <si>
    <t>@:@571</t>
  </si>
  <si>
    <t>Jiangsu Huaxicun 'A'</t>
  </si>
  <si>
    <t>JIANGSU HUAXICUN 'A'</t>
  </si>
  <si>
    <t>CN:JHU</t>
  </si>
  <si>
    <t>10-Aug-1999</t>
  </si>
  <si>
    <t>CNE000001063</t>
  </si>
  <si>
    <t>CH000936</t>
  </si>
  <si>
    <t>@:@968</t>
  </si>
  <si>
    <t>Jiangsu Kingfield Garments 'A'</t>
  </si>
  <si>
    <t>JIANGSU KINGFIELD GARM. 'A'</t>
  </si>
  <si>
    <t>CN:JKG</t>
  </si>
  <si>
    <t>51986K</t>
  </si>
  <si>
    <t>22-May-2008</t>
  </si>
  <si>
    <t>B2R9WQ3</t>
  </si>
  <si>
    <t>CNE100000BL0</t>
  </si>
  <si>
    <t>CH002239</t>
  </si>
  <si>
    <t>@:@0VU</t>
  </si>
  <si>
    <t>Jiangsu Lianfa Textile 'A'</t>
  </si>
  <si>
    <t>JIANGSU LIANFA TEXTILE 'A'</t>
  </si>
  <si>
    <t>CN:JLT</t>
  </si>
  <si>
    <t>69112R</t>
  </si>
  <si>
    <t>23-Apr-2010</t>
  </si>
  <si>
    <t>B5NPH72</t>
  </si>
  <si>
    <t>CNE100000NH3</t>
  </si>
  <si>
    <t>CH002394</t>
  </si>
  <si>
    <t>@:@GK1</t>
  </si>
  <si>
    <t>Jiangsu Lugang Science and Technology 'A'</t>
  </si>
  <si>
    <t>JIANGSU LUGANG SCTC.'A'</t>
  </si>
  <si>
    <t>CN:LUG</t>
  </si>
  <si>
    <t>75988J</t>
  </si>
  <si>
    <t>27-May-2011</t>
  </si>
  <si>
    <t>B4PGMY8</t>
  </si>
  <si>
    <t>CH601599</t>
  </si>
  <si>
    <t>@:@VJG</t>
  </si>
  <si>
    <t>Jiangsu Sainty 'A'</t>
  </si>
  <si>
    <t>JIANGSU SAINTY 'A'</t>
  </si>
  <si>
    <t>CN:SGP</t>
  </si>
  <si>
    <t>CNE0000014H8</t>
  </si>
  <si>
    <t>CH600287</t>
  </si>
  <si>
    <t>@:@588</t>
  </si>
  <si>
    <t>Jiangsu Sanfangxiang 'A'</t>
  </si>
  <si>
    <t>JIANGSU SANFANGXIANG 'A'</t>
  </si>
  <si>
    <t>CN:JSI</t>
  </si>
  <si>
    <t>26852J</t>
  </si>
  <si>
    <t>CNE000001DM3</t>
  </si>
  <si>
    <t>CH600370</t>
  </si>
  <si>
    <t>@:@983</t>
  </si>
  <si>
    <t>Jiangsu Sanyou Group 'A'</t>
  </si>
  <si>
    <t>HK8071</t>
  </si>
  <si>
    <t>China New Borun Corporation</t>
  </si>
  <si>
    <t>CHINA NEW BORUN CORP</t>
  </si>
  <si>
    <t>72483E</t>
  </si>
  <si>
    <t>China Nuokang</t>
  </si>
  <si>
    <t>CHINA NUOKANG</t>
  </si>
  <si>
    <t>69880N</t>
  </si>
  <si>
    <t>2-Aug-2010</t>
  </si>
  <si>
    <t>China Rare Earth Holdings</t>
  </si>
  <si>
    <t>CHINA RARE EARTH HDG.</t>
  </si>
  <si>
    <t>53721Q</t>
  </si>
  <si>
    <t>China Resources Enterprise (Frankfurt)</t>
  </si>
  <si>
    <t>CHINA RES.ENTER. (FRA)</t>
  </si>
  <si>
    <t>D:CHK</t>
  </si>
  <si>
    <t>P-0197 MV- DY- PE- PI- RI-0197 more</t>
  </si>
  <si>
    <t>HK0291001490</t>
  </si>
  <si>
    <t>D884684</t>
  </si>
  <si>
    <t>@:@CXX</t>
  </si>
  <si>
    <t>China Resources Enterprise (XETRA)</t>
  </si>
  <si>
    <t>CHINA RES.ENTER. (XET)</t>
  </si>
  <si>
    <t>D:CHKX</t>
  </si>
  <si>
    <t>P-0600 MV- DY- PE- PI- RI-0600 more</t>
  </si>
  <si>
    <t>China Resources Enterprise</t>
  </si>
  <si>
    <t>CHINA RES.ENTERPRISE</t>
  </si>
  <si>
    <t>K:CHRE</t>
  </si>
  <si>
    <t>HK291</t>
  </si>
  <si>
    <t>China Strategic Holdings (Frankfurt)</t>
  </si>
  <si>
    <t>CHINA STGC.HDG. (FRA)</t>
  </si>
  <si>
    <t>D:CJSB</t>
  </si>
  <si>
    <t>P-0700 MV- DY- PI- RI-0700 UP- more</t>
  </si>
  <si>
    <t>B156XR7</t>
  </si>
  <si>
    <t>HK0235034623</t>
  </si>
  <si>
    <t>DA0JMZ6</t>
  </si>
  <si>
    <t>@:@RU2</t>
  </si>
  <si>
    <t>China Strategic Holdings Hong Kong Dollar (Non-NASDAQ OTC)</t>
  </si>
  <si>
    <t>CHINA STGC.HDG.HKD (OTC)</t>
  </si>
  <si>
    <t>@CSGGF</t>
  </si>
  <si>
    <t>14678W</t>
  </si>
  <si>
    <t>4-Dec-2001</t>
  </si>
  <si>
    <t>P-1201 MV- DY- PI- RI-1201 UP- more</t>
  </si>
  <si>
    <t>B15F352</t>
  </si>
  <si>
    <t>UY1504Q17</t>
  </si>
  <si>
    <t>China Strategic Holdings</t>
  </si>
  <si>
    <t>CHINA STRATEGIC HDG.</t>
  </si>
  <si>
    <t>K:CSTR</t>
  </si>
  <si>
    <t>B14VKP0</t>
  </si>
  <si>
    <t>HK235</t>
  </si>
  <si>
    <t>China Sunergy</t>
  </si>
  <si>
    <t>CHINA SUNERGY</t>
  </si>
  <si>
    <t>51669W</t>
  </si>
  <si>
    <t>21-Feb-2008</t>
  </si>
  <si>
    <t>China Ting Group Holdings</t>
  </si>
  <si>
    <t>CHINA TING GP.HDG.</t>
  </si>
  <si>
    <t>K:CTIN</t>
  </si>
  <si>
    <t>32457D</t>
  </si>
  <si>
    <t>15-Dec-2005</t>
  </si>
  <si>
    <t>B0SKB31</t>
  </si>
  <si>
    <t>KYG8439J1058</t>
  </si>
  <si>
    <t>HK3398</t>
  </si>
  <si>
    <t>@:@XZQ</t>
  </si>
  <si>
    <t>China Ting Group Holdings (Frankfurt)</t>
  </si>
  <si>
    <t>CHINA TING GP.HDG. (FRA)</t>
  </si>
  <si>
    <t>D:C8T</t>
  </si>
  <si>
    <t>32565E</t>
  </si>
  <si>
    <t>B0TNGS9</t>
  </si>
  <si>
    <t>DA0HMX8</t>
  </si>
  <si>
    <t>China Ting Group Holdings (Non-NASDAQ OTC)</t>
  </si>
  <si>
    <t>CHINA TING GP.HDG. (OTC)</t>
  </si>
  <si>
    <t>@CGUHF</t>
  </si>
  <si>
    <t>36074L</t>
  </si>
  <si>
    <t>P-0707 MV- DY- PE- PI- RI-0707 more</t>
  </si>
  <si>
    <t>B168628</t>
  </si>
  <si>
    <t>UG8439J10</t>
  </si>
  <si>
    <t>China Ting Group Holdings (XETRA)</t>
  </si>
  <si>
    <t>CHINA TING GP.HDG. (XET)</t>
  </si>
  <si>
    <t>D:C8TX</t>
  </si>
  <si>
    <t>67104D</t>
  </si>
  <si>
    <t>China Tycoon Beverage (Berlin) Holdings</t>
  </si>
  <si>
    <t>CHINA TYCOON BEV. (BER) HDG.</t>
  </si>
  <si>
    <t>D:SDC</t>
  </si>
  <si>
    <t>28169P</t>
  </si>
  <si>
    <t>B1HJRS3</t>
  </si>
  <si>
    <t>BMG2112X1011</t>
  </si>
  <si>
    <t>DA1JJD4</t>
  </si>
  <si>
    <t>@:@8WH</t>
  </si>
  <si>
    <t>China Tycoon Beverage Holdings</t>
  </si>
  <si>
    <t>CHINA TYCOON BEV.HDG.</t>
  </si>
  <si>
    <t>K:SEWC</t>
  </si>
  <si>
    <t>15247R</t>
  </si>
  <si>
    <t>HK209</t>
  </si>
  <si>
    <t>China World Trade</t>
  </si>
  <si>
    <t>CHINA WORLD TRADE</t>
  </si>
  <si>
    <t>54079X</t>
  </si>
  <si>
    <t>US16945T2096</t>
  </si>
  <si>
    <t>China-Hong Kong Photo Products (Berlin) Holdings</t>
  </si>
  <si>
    <t>CHINA-HK.PHO.PRDS. (BER) HDG.</t>
  </si>
  <si>
    <t>D:CGW</t>
  </si>
  <si>
    <t>28649R</t>
  </si>
  <si>
    <t>8-Dec-2004</t>
  </si>
  <si>
    <t>B1HJF23</t>
  </si>
  <si>
    <t>BMG2106Y1075</t>
  </si>
  <si>
    <t>D893199</t>
  </si>
  <si>
    <t>@:@ZAH</t>
  </si>
  <si>
    <t>China-Hong Kong Photo Products Holdings</t>
  </si>
  <si>
    <t>CHINA-HK.PHO.PRDS.HDG.</t>
  </si>
  <si>
    <t>K:CHKP</t>
  </si>
  <si>
    <t>HK1123</t>
  </si>
  <si>
    <t>Chinaedu</t>
  </si>
  <si>
    <t>CHINAEDU</t>
  </si>
  <si>
    <t>54322E</t>
  </si>
  <si>
    <t>Citic Pacific</t>
  </si>
  <si>
    <t>CITIC PACIFIC</t>
  </si>
  <si>
    <t>K:CITP</t>
  </si>
  <si>
    <t>HK0267001375</t>
  </si>
  <si>
    <t>HK267</t>
  </si>
  <si>
    <t>@:@XTY</t>
  </si>
  <si>
    <t>Citic Pacific (Frankfurt)</t>
  </si>
  <si>
    <t>CITIC PACIFIC (FRA)</t>
  </si>
  <si>
    <t>D:CPF</t>
  </si>
  <si>
    <t>P-0796 MV- DY- PE- PI- RI-0796 more</t>
  </si>
  <si>
    <t>D870564</t>
  </si>
  <si>
    <t>Citic Pacific (XETRA)</t>
  </si>
  <si>
    <t>CITIC PACIFIC (XET)</t>
  </si>
  <si>
    <t>D:CPFX</t>
  </si>
  <si>
    <t>13929R</t>
  </si>
  <si>
    <t>P-0601 MV- DY- PE- PI- RI-0601 more</t>
  </si>
  <si>
    <t>Cninsure</t>
  </si>
  <si>
    <t>CNINSURE</t>
  </si>
  <si>
    <t>51379T</t>
  </si>
  <si>
    <t>5-Dec-2007</t>
  </si>
  <si>
    <t>Company-Prosperity Holdings (Berlin)</t>
  </si>
  <si>
    <t>CO-PROSPERITY HDG. (BER)</t>
  </si>
  <si>
    <t>D:P9H</t>
  </si>
  <si>
    <t>35632L</t>
  </si>
  <si>
    <t>P-0306 MV- DY- PI- RI-0306 PH-0306 more</t>
  </si>
  <si>
    <t>B126XQ9</t>
  </si>
  <si>
    <t>KYG2421Y1052</t>
  </si>
  <si>
    <t>DA0JKA8</t>
  </si>
  <si>
    <t>@:@R6R</t>
  </si>
  <si>
    <t>Company-Prosperity Holdings</t>
  </si>
  <si>
    <t>CO-PROSPERITY HOLDINGS</t>
  </si>
  <si>
    <t>K:COPR</t>
  </si>
  <si>
    <t>32984V</t>
  </si>
  <si>
    <t>B11XYN5</t>
  </si>
  <si>
    <t>HK707</t>
  </si>
  <si>
    <t>Continental Holdings</t>
  </si>
  <si>
    <t>CONTINENTAL HDG.</t>
  </si>
  <si>
    <t>K:CONH</t>
  </si>
  <si>
    <t>HK0000064516</t>
  </si>
  <si>
    <t>HK513</t>
  </si>
  <si>
    <t>@:@CH4</t>
  </si>
  <si>
    <t>Continental Holdings (Berlin)</t>
  </si>
  <si>
    <t>CONTINENTAL HDG. (BER)</t>
  </si>
  <si>
    <t>D:CF8</t>
  </si>
  <si>
    <t>28675K</t>
  </si>
  <si>
    <t>B1HJGQ4</t>
  </si>
  <si>
    <t>DA1CYXM</t>
  </si>
  <si>
    <t>Corgi International</t>
  </si>
  <si>
    <t>CORGI INTERNATIONAL</t>
  </si>
  <si>
    <t>51149V</t>
  </si>
  <si>
    <t>Coslight Technology International (Berlin)</t>
  </si>
  <si>
    <t>COSLIGHT TECH. INTL(BER)</t>
  </si>
  <si>
    <t>D:COL</t>
  </si>
  <si>
    <t>28168R</t>
  </si>
  <si>
    <t>P-1103 MV- DY- PE- PI- RI-1103 more</t>
  </si>
  <si>
    <t>B1HK4V8</t>
  </si>
  <si>
    <t>BMG244311012</t>
  </si>
  <si>
    <t>D570276</t>
  </si>
  <si>
    <t>@:@C0S</t>
  </si>
  <si>
    <t>Coslight Technology International Group</t>
  </si>
  <si>
    <t>COSLIGHT TECH.INTL.GP.</t>
  </si>
  <si>
    <t>K:COSL</t>
  </si>
  <si>
    <t>HK1043</t>
  </si>
  <si>
    <t>CPMC Holdings</t>
  </si>
  <si>
    <t>CPMC HOLDINGS</t>
  </si>
  <si>
    <t>K:CPMC</t>
  </si>
  <si>
    <t>68248M</t>
  </si>
  <si>
    <t>B562TV8</t>
  </si>
  <si>
    <t>HK0000057171</t>
  </si>
  <si>
    <t>HK906</t>
  </si>
  <si>
    <t>@:@8U8</t>
  </si>
  <si>
    <t>CPMC Holdings (Frankfurt)</t>
  </si>
  <si>
    <t>CPMC HOLDINGS (FRA)</t>
  </si>
  <si>
    <t>D:8C3</t>
  </si>
  <si>
    <t>68356P</t>
  </si>
  <si>
    <t>P-1109 MV- DY- PE- PI- RI-1109 more</t>
  </si>
  <si>
    <t>B3R18X5</t>
  </si>
  <si>
    <t>DA0YDVU</t>
  </si>
  <si>
    <t>Create Technology and Science 'A'</t>
  </si>
  <si>
    <t>CREATE TECH.&amp; SCI. 'A'</t>
  </si>
  <si>
    <t>CN:SUZ</t>
  </si>
  <si>
    <t>CNE000000FP3</t>
  </si>
  <si>
    <t>CH000551</t>
  </si>
  <si>
    <t>@:@EUE</t>
  </si>
  <si>
    <t>Crocodile Garments</t>
  </si>
  <si>
    <t>CROCODILE GARMENTS</t>
  </si>
  <si>
    <t>K:CROC</t>
  </si>
  <si>
    <t>HK0122000687</t>
  </si>
  <si>
    <t>HK122</t>
  </si>
  <si>
    <t>@:@CRL</t>
  </si>
  <si>
    <t>Crosby Capital Partners</t>
  </si>
  <si>
    <t>CROSBY CAPITAL PARTNERS</t>
  </si>
  <si>
    <t>31293C</t>
  </si>
  <si>
    <t>Dalian Daxian Enterprises Holdings 'A'</t>
  </si>
  <si>
    <t>DALIAN DAXIAN ENTS.HDG. 'A'</t>
  </si>
  <si>
    <t>CN:DAX</t>
  </si>
  <si>
    <t>CNE000000MC7</t>
  </si>
  <si>
    <t>CH600747</t>
  </si>
  <si>
    <t>@:@507</t>
  </si>
  <si>
    <t>Dalian Dayang Trands 'A'</t>
  </si>
  <si>
    <t>DALIAN DAYANG TRANDS 'A'</t>
  </si>
  <si>
    <t>CN:DAD</t>
  </si>
  <si>
    <t>CNE0000012J8</t>
  </si>
  <si>
    <t>CH600233</t>
  </si>
  <si>
    <t>@:@921</t>
  </si>
  <si>
    <t>Kingdom Holdings (XETRA)</t>
  </si>
  <si>
    <t>KINGDOM HOLDINGS (XET)</t>
  </si>
  <si>
    <t>D:K7AX</t>
  </si>
  <si>
    <t>54788R</t>
  </si>
  <si>
    <t>Kingmaker Footwear (Stuttgart) Holdings</t>
  </si>
  <si>
    <t>KINGMAKER FOOTWEAR (STU) HDG.</t>
  </si>
  <si>
    <t>D:KMK</t>
  </si>
  <si>
    <t>10-Aug-2000</t>
  </si>
  <si>
    <t>BMG5256W1029</t>
  </si>
  <si>
    <t>D918270</t>
  </si>
  <si>
    <t>@:@GQY</t>
  </si>
  <si>
    <t>Kingmaker Footwear Holdings</t>
  </si>
  <si>
    <t>KINGMAKER FOOTWEAR HDG.</t>
  </si>
  <si>
    <t>K:KIFO</t>
  </si>
  <si>
    <t>HK1170</t>
  </si>
  <si>
    <t>Kingsoft</t>
  </si>
  <si>
    <t>KINGSOFT</t>
  </si>
  <si>
    <t>K:KINS</t>
  </si>
  <si>
    <t>51100N</t>
  </si>
  <si>
    <t>B27WRM3</t>
  </si>
  <si>
    <t>KYG5264Y1089</t>
  </si>
  <si>
    <t>HK3888</t>
  </si>
  <si>
    <t>@:@9JR</t>
  </si>
  <si>
    <t>Kingsoft (Frankfurt)</t>
  </si>
  <si>
    <t>KINGSOFT (FRA)</t>
  </si>
  <si>
    <t>D:3K1</t>
  </si>
  <si>
    <t>51182T</t>
  </si>
  <si>
    <t>B28CVM0</t>
  </si>
  <si>
    <t>DA0M160</t>
  </si>
  <si>
    <t>Kingsoft (Non-NASDAQ OTC)</t>
  </si>
  <si>
    <t>KINGSOFT (OTC)</t>
  </si>
  <si>
    <t>@KSFTF</t>
  </si>
  <si>
    <t>68488W</t>
  </si>
  <si>
    <t>4-Dec-2009</t>
  </si>
  <si>
    <t>P-1209 MV- DY- PE- PI- RI-1209 more</t>
  </si>
  <si>
    <t>B4X6GF9</t>
  </si>
  <si>
    <t>Kingsoft (XETRA)</t>
  </si>
  <si>
    <t>KINGSOFT (XET)</t>
  </si>
  <si>
    <t>D:3K1X</t>
  </si>
  <si>
    <t>51701P</t>
  </si>
  <si>
    <t>Kingtone Wireless</t>
  </si>
  <si>
    <t>KINGTONE WIRELESS</t>
  </si>
  <si>
    <t>69880Q</t>
  </si>
  <si>
    <t>WC01001- more</t>
  </si>
  <si>
    <t>Kith Holdings</t>
  </si>
  <si>
    <t>KITH HOLDINGS</t>
  </si>
  <si>
    <t>K:KITH</t>
  </si>
  <si>
    <t>BMG5274V1028</t>
  </si>
  <si>
    <t>HK1201</t>
  </si>
  <si>
    <t>@:@15P</t>
  </si>
  <si>
    <t>Kith Holdings (Berlin)</t>
  </si>
  <si>
    <t>KITH HOLDINGS (BER)</t>
  </si>
  <si>
    <t>D:KIH</t>
  </si>
  <si>
    <t>28672H</t>
  </si>
  <si>
    <t>B1HKBV7</t>
  </si>
  <si>
    <t>D726146</t>
  </si>
  <si>
    <t>Kith Holdings TDR</t>
  </si>
  <si>
    <t>KITH HOLDINGS TDR</t>
  </si>
  <si>
    <t>TW:KTH</t>
  </si>
  <si>
    <t>68695H</t>
  </si>
  <si>
    <t>4-Feb-2010</t>
  </si>
  <si>
    <t>Taiwanese Dollar</t>
  </si>
  <si>
    <t>Taiwan</t>
  </si>
  <si>
    <t>B62S713</t>
  </si>
  <si>
    <t>TW0009112011</t>
  </si>
  <si>
    <t>T911201</t>
  </si>
  <si>
    <t>KIU Hung Energy (Berlin) Holdings</t>
  </si>
  <si>
    <t>KIU HUNG ENERGY (BER) HDG.</t>
  </si>
  <si>
    <t>D:KIU</t>
  </si>
  <si>
    <t>26438X</t>
  </si>
  <si>
    <t>P-1002 MV- DY- PI- RI-1002 PH-1002 more</t>
  </si>
  <si>
    <t>B1HJSC4</t>
  </si>
  <si>
    <t>KYG5275C1298</t>
  </si>
  <si>
    <t>D622938</t>
  </si>
  <si>
    <t>KIU Hung Energy Holdings</t>
  </si>
  <si>
    <t>KIU HUNG ENERGY HOLDINGS</t>
  </si>
  <si>
    <t>K:KIUH</t>
  </si>
  <si>
    <t>13423L</t>
  </si>
  <si>
    <t>HK381</t>
  </si>
  <si>
    <t>Konka Group Company</t>
  </si>
  <si>
    <t>KONKA GP.CO.</t>
  </si>
  <si>
    <t>CN:KNK</t>
  </si>
  <si>
    <t>27609K</t>
  </si>
  <si>
    <t>Konka Group 'A'</t>
  </si>
  <si>
    <t>KONKA GROUP 'A'</t>
  </si>
  <si>
    <t>CN:KOE</t>
  </si>
  <si>
    <t>CNE0000002T8</t>
  </si>
  <si>
    <t>CH000016</t>
  </si>
  <si>
    <t>@:@K5G</t>
  </si>
  <si>
    <t>Konka Group 'B'</t>
  </si>
  <si>
    <t>KONKA GROUP 'B'</t>
  </si>
  <si>
    <t>CN:SHK</t>
  </si>
  <si>
    <t>CNE000000347</t>
  </si>
  <si>
    <t>CH200016</t>
  </si>
  <si>
    <t>@:@K5K</t>
  </si>
  <si>
    <t>KTP Holdings</t>
  </si>
  <si>
    <t>KTP HOLDINGS</t>
  </si>
  <si>
    <t>K:KTPH</t>
  </si>
  <si>
    <t>22-Dec-1993</t>
  </si>
  <si>
    <t>BMG5318S1310</t>
  </si>
  <si>
    <t>HK645</t>
  </si>
  <si>
    <t>@:@KTP</t>
  </si>
  <si>
    <t>KTP Holdings (Berlin)</t>
  </si>
  <si>
    <t>KTP HOLDINGS (BER)</t>
  </si>
  <si>
    <t>D:KTP</t>
  </si>
  <si>
    <t>28178J</t>
  </si>
  <si>
    <t>B1HJTX2</t>
  </si>
  <si>
    <t>D215619</t>
  </si>
  <si>
    <t>Lanzhou Sanmao Industrial 'A'</t>
  </si>
  <si>
    <t>LANZHOU SANMAO INDL. 'A'</t>
  </si>
  <si>
    <t>CN:LSA</t>
  </si>
  <si>
    <t>28-May-1997</t>
  </si>
  <si>
    <t>CNE000000QL9</t>
  </si>
  <si>
    <t>CH000779</t>
  </si>
  <si>
    <t>@:@415</t>
  </si>
  <si>
    <t>LAO Feng Xiang 'A'</t>
  </si>
  <si>
    <t>LAO FENG XIANG 'A'</t>
  </si>
  <si>
    <t>CN:CFP</t>
  </si>
  <si>
    <t>14-Aug-1992</t>
  </si>
  <si>
    <t>CNE000000537</t>
  </si>
  <si>
    <t>CH600612</t>
  </si>
  <si>
    <t>@:@C2PM1</t>
  </si>
  <si>
    <t>LAO Feng Xiang 'B'</t>
  </si>
  <si>
    <t>LAO FENG XIANG 'B'</t>
  </si>
  <si>
    <t>CN:CHP</t>
  </si>
  <si>
    <t>CNE0000004K3</t>
  </si>
  <si>
    <t>CH900905</t>
  </si>
  <si>
    <t>@:@C2P</t>
  </si>
  <si>
    <t>Launch Technology 'H'</t>
  </si>
  <si>
    <t>LAUNCH TECH 'H'</t>
  </si>
  <si>
    <t>53709F</t>
  </si>
  <si>
    <t>Launch Technology Company</t>
  </si>
  <si>
    <t>LAUNCH TECH COMPANY</t>
  </si>
  <si>
    <t>51497C</t>
  </si>
  <si>
    <t>LDK Solar</t>
  </si>
  <si>
    <t>LDK SOLAR</t>
  </si>
  <si>
    <t>53546T</t>
  </si>
  <si>
    <t>Le Saunda Holdings (Berlin)</t>
  </si>
  <si>
    <t>LE SAUNDA HDG. (BER)</t>
  </si>
  <si>
    <t>D:LE8</t>
  </si>
  <si>
    <t>28698T</t>
  </si>
  <si>
    <t>1-Apr-2004</t>
  </si>
  <si>
    <t>B1HJNC9</t>
  </si>
  <si>
    <t>BMG5456B1063</t>
  </si>
  <si>
    <t>D885340</t>
  </si>
  <si>
    <t>@:@LSA</t>
  </si>
  <si>
    <t>Le Saunda Holdings</t>
  </si>
  <si>
    <t>LE SAUNDA HOLDINGS</t>
  </si>
  <si>
    <t>K:LESA</t>
  </si>
  <si>
    <t>11-Dec-1992</t>
  </si>
  <si>
    <t>HK738</t>
  </si>
  <si>
    <t>Lee and Man Holding (Berlin)</t>
  </si>
  <si>
    <t>LEE &amp; MAN HLDG. (BER)</t>
  </si>
  <si>
    <t>D:LE9</t>
  </si>
  <si>
    <t>28654W</t>
  </si>
  <si>
    <t>B1HJV92</t>
  </si>
  <si>
    <t>KYG5427E1145</t>
  </si>
  <si>
    <t>D914524</t>
  </si>
  <si>
    <t>@:@7HM</t>
  </si>
  <si>
    <t>Lee and Man Holding</t>
  </si>
  <si>
    <t>LEE &amp; MAN HOLDING</t>
  </si>
  <si>
    <t>K:LEEM</t>
  </si>
  <si>
    <t>14926D</t>
  </si>
  <si>
    <t>HK746</t>
  </si>
  <si>
    <t>Lee and Man Holding (Detached)</t>
  </si>
  <si>
    <t>LEE &amp; MAN HOLDING (DETACHED)</t>
  </si>
  <si>
    <t>77235K</t>
  </si>
  <si>
    <t>Lerado Group (Holdings) (Berlin)</t>
  </si>
  <si>
    <t>LERADO GROUP (HDG.)(BER)</t>
  </si>
  <si>
    <t>D:LGH</t>
  </si>
  <si>
    <t>28450X</t>
  </si>
  <si>
    <t>4-Feb-2004</t>
  </si>
  <si>
    <t>P-0204 MV- DY- PE- PI- RI-0204 more</t>
  </si>
  <si>
    <t>B1HK8F0</t>
  </si>
  <si>
    <t>BMG5454H1051</t>
  </si>
  <si>
    <t>D917759</t>
  </si>
  <si>
    <t>@:@L9R</t>
  </si>
  <si>
    <t>Lerado Group (Holding)</t>
  </si>
  <si>
    <t>LERADO GROUP (HLDG.)</t>
  </si>
  <si>
    <t>K:LERA</t>
  </si>
  <si>
    <t>18-Dec-1998</t>
  </si>
  <si>
    <t>HK1225</t>
  </si>
  <si>
    <t>Li and Fung</t>
  </si>
  <si>
    <t>LI &amp; FUNG</t>
  </si>
  <si>
    <t>K:FUNG</t>
  </si>
  <si>
    <t>BMG5485F1692</t>
  </si>
  <si>
    <t>HK494</t>
  </si>
  <si>
    <t>@:@LNF</t>
  </si>
  <si>
    <t>Li and Fung (Frankfurt)</t>
  </si>
  <si>
    <t>LI &amp; FUNG (FRA)</t>
  </si>
  <si>
    <t>D:LIUB</t>
  </si>
  <si>
    <t>DA1JA8X</t>
  </si>
  <si>
    <t>Li and Fung (XETRA)</t>
  </si>
  <si>
    <t>LI &amp; FUNG (XET)</t>
  </si>
  <si>
    <t>D:LI@X</t>
  </si>
  <si>
    <t>Li Ning</t>
  </si>
  <si>
    <t>LI NING</t>
  </si>
  <si>
    <t>K:LNIN</t>
  </si>
  <si>
    <t>29101D</t>
  </si>
  <si>
    <t>B01JCK9</t>
  </si>
  <si>
    <t>KYG5496K1242</t>
  </si>
  <si>
    <t>HK2331</t>
  </si>
  <si>
    <t>@:@24K</t>
  </si>
  <si>
    <t>Li Ning (Frankfurt)</t>
  </si>
  <si>
    <t>LI NING (FRA)</t>
  </si>
  <si>
    <t>D:LNLB</t>
  </si>
  <si>
    <t>29191T</t>
  </si>
  <si>
    <t>P-0704 MV- DY- PE- PI- RI-0704 more</t>
  </si>
  <si>
    <t>B01QJZ4</t>
  </si>
  <si>
    <t>DA0M0Z9</t>
  </si>
  <si>
    <t>Li Ning (Non-NASDAQ OTC)</t>
  </si>
  <si>
    <t>LI NING (OTC)</t>
  </si>
  <si>
    <t>@LNNGF</t>
  </si>
  <si>
    <t>29252L</t>
  </si>
  <si>
    <t>B05PS94</t>
  </si>
  <si>
    <t>UG5496K12</t>
  </si>
  <si>
    <t>Li Ning (XETRA)</t>
  </si>
  <si>
    <t>LI NING (XET)</t>
  </si>
  <si>
    <t>D:LNLX</t>
  </si>
  <si>
    <t>29346P</t>
  </si>
  <si>
    <t>13-Apr-2005</t>
  </si>
  <si>
    <t>P-0405 MV- DY- PE- PI- RI-0405 more</t>
  </si>
  <si>
    <t>Liaoning Shidai Wanheng 'A'</t>
  </si>
  <si>
    <t>LIAONING SHIDAI WANHENG 'A'</t>
  </si>
  <si>
    <t>CN:LTG</t>
  </si>
  <si>
    <t>CNE0000015L7</t>
  </si>
  <si>
    <t>CH600241</t>
  </si>
  <si>
    <t>@:@577</t>
  </si>
  <si>
    <t>Lisi Group (Holdings)</t>
  </si>
  <si>
    <t>LISI GROUP (HOLDINGS)</t>
  </si>
  <si>
    <t>K:MAGI</t>
  </si>
  <si>
    <t>BMG5538Q1050</t>
  </si>
  <si>
    <t>HK526</t>
  </si>
  <si>
    <t>@:@5MI</t>
  </si>
  <si>
    <t>Liuzhou Liangmianzhen 'A'</t>
  </si>
  <si>
    <t>LIUZHOU LIANGMIANZHEN 'A'</t>
  </si>
  <si>
    <t>CN:LLZ</t>
  </si>
  <si>
    <t>28413M</t>
  </si>
  <si>
    <t>CNE000001GK0</t>
  </si>
  <si>
    <t>CH600249</t>
  </si>
  <si>
    <t>@:@H5I</t>
  </si>
  <si>
    <t>Longtop Financial Technologies</t>
  </si>
  <si>
    <t>LONGTOP FINANCIAL TECHS.</t>
  </si>
  <si>
    <t>54228L</t>
  </si>
  <si>
    <t>Lonkey Industrial Guangzhou 'A'</t>
  </si>
  <si>
    <t>LONKEY INDL.GUANGZHOU 'A'</t>
  </si>
  <si>
    <t>CN:LIG</t>
  </si>
  <si>
    <t>CNE0000005T1</t>
  </si>
  <si>
    <t>CH000523</t>
  </si>
  <si>
    <t>@:@EKZ</t>
  </si>
  <si>
    <t>Lu Thai Textile 'A'</t>
  </si>
  <si>
    <t>LU THAI TEX. 'A'</t>
  </si>
  <si>
    <t>CN:LTJ</t>
  </si>
  <si>
    <t>13211K</t>
  </si>
  <si>
    <t>25-Dec-2000</t>
  </si>
  <si>
    <t>CNE000001667</t>
  </si>
  <si>
    <t>CH000726</t>
  </si>
  <si>
    <t>Lu Thai Textile Joint Stock 'B'</t>
  </si>
  <si>
    <t>LU THAI TEX.JOINT STK. 'B'</t>
  </si>
  <si>
    <t>CN:YUT</t>
  </si>
  <si>
    <t>19-Aug-1997</t>
  </si>
  <si>
    <t>CNE000000ST8</t>
  </si>
  <si>
    <t>CH200726</t>
  </si>
  <si>
    <t>@:@5LX</t>
  </si>
  <si>
    <t>Lucky Film 'A'</t>
  </si>
  <si>
    <t>LUCKY FILM 'A'</t>
  </si>
  <si>
    <t>Electric Utilities</t>
  </si>
  <si>
    <t>Electrical Components and Equipment</t>
  </si>
  <si>
    <t>Electronic Components</t>
  </si>
  <si>
    <t>Electronic Equipment and Instruments</t>
  </si>
  <si>
    <t>Electronic Manufacturing Services</t>
  </si>
  <si>
    <t>Environmental and Facilities Services</t>
  </si>
  <si>
    <t>Fertilizers and Agricultural Chemicals</t>
  </si>
  <si>
    <t>Food Distributors</t>
  </si>
  <si>
    <t>Food Retail</t>
  </si>
  <si>
    <t>Footwear</t>
  </si>
  <si>
    <t>Forest Products</t>
  </si>
  <si>
    <t>Gas Utilities</t>
  </si>
  <si>
    <t>General Merchandise Stores</t>
  </si>
  <si>
    <t>Gold</t>
  </si>
  <si>
    <t>Health Care Technology</t>
  </si>
  <si>
    <t>Healthcare Distributors</t>
  </si>
  <si>
    <t>Oil and Gas Refining and Marketing</t>
  </si>
  <si>
    <t>Oil and Gas Storage and Transportation</t>
  </si>
  <si>
    <t>Other Diversified Financial Services</t>
  </si>
  <si>
    <t>Packaged Foods and Meats</t>
  </si>
  <si>
    <t>Paper Packaging</t>
  </si>
  <si>
    <t>Paper Products</t>
  </si>
  <si>
    <t>Personal Products</t>
  </si>
  <si>
    <t>Pharmaceuticals</t>
  </si>
  <si>
    <t>Photographic Products</t>
  </si>
  <si>
    <t>Precious Metals and Minerals</t>
  </si>
  <si>
    <t>Property and Casualty Insurance</t>
  </si>
  <si>
    <t>Publishing</t>
  </si>
  <si>
    <t>Railroads</t>
  </si>
  <si>
    <t>Real Estate Development</t>
  </si>
  <si>
    <t>Real Estate Investment Trusts (REITs)</t>
  </si>
  <si>
    <t>Real Estate Operating Companies</t>
  </si>
  <si>
    <t>Real Estate Services</t>
  </si>
  <si>
    <t>Regional Banks</t>
  </si>
  <si>
    <t>Reinsurance</t>
  </si>
  <si>
    <t>Research and Consulting Services</t>
  </si>
  <si>
    <t>Industry</t>
  </si>
  <si>
    <t>Number of firms</t>
  </si>
  <si>
    <t>EV/EBITDA</t>
  </si>
  <si>
    <t>EV/EBIT</t>
  </si>
  <si>
    <t>Effective tax rate</t>
  </si>
  <si>
    <t>Advertising</t>
  </si>
  <si>
    <t>Aerospace and Defense</t>
  </si>
  <si>
    <t>Agricultural Products</t>
  </si>
  <si>
    <t>Air Freight and Logistics</t>
  </si>
  <si>
    <t>Airlines</t>
  </si>
  <si>
    <t>Airport Services</t>
  </si>
  <si>
    <t>Alternative Carriers</t>
  </si>
  <si>
    <t>Aluminum</t>
  </si>
  <si>
    <t>Apparel Retail</t>
  </si>
  <si>
    <t>Apparel, Accessories and Luxury Goods</t>
  </si>
  <si>
    <t>Application Software</t>
  </si>
  <si>
    <t>Asset Management and Custody Banks</t>
  </si>
  <si>
    <t>Auto Parts and Equipment</t>
  </si>
  <si>
    <t>Automobile Manufacturers</t>
  </si>
  <si>
    <t>Automotive Retail</t>
  </si>
  <si>
    <t>Biotechnology</t>
  </si>
  <si>
    <t>NA</t>
  </si>
  <si>
    <t>Brewers</t>
  </si>
  <si>
    <t>Broadcasting</t>
  </si>
  <si>
    <t>Building Products</t>
  </si>
  <si>
    <t>Cable and Satellite</t>
  </si>
  <si>
    <t>Casinos and Gaming</t>
  </si>
  <si>
    <t>Catalog Retail</t>
  </si>
  <si>
    <t>Coal and Consumable Fuels</t>
  </si>
  <si>
    <t>Commercial Printing</t>
  </si>
  <si>
    <t>Commodity Chemicals</t>
  </si>
  <si>
    <t>Communications Equipment</t>
  </si>
  <si>
    <t>Computer and Electronics Retail</t>
  </si>
  <si>
    <t>Computer Hardware</t>
  </si>
  <si>
    <t>Computer Storage and Peripherals</t>
  </si>
  <si>
    <t>Construction and Engineering</t>
  </si>
  <si>
    <t>Construction and Farm Machinery and Heavy Trucks</t>
  </si>
  <si>
    <t>Construction Materials</t>
  </si>
  <si>
    <t>Consumer Electronics</t>
  </si>
  <si>
    <t>Consumer Finance</t>
  </si>
  <si>
    <t>Data Processing and Outsourced Services</t>
  </si>
  <si>
    <t>Department Stores</t>
  </si>
  <si>
    <t>Distillers and Vintners</t>
  </si>
  <si>
    <t>Distributors</t>
  </si>
  <si>
    <t>Diversified Banks</t>
  </si>
  <si>
    <t>Diversified Capital Markets</t>
  </si>
  <si>
    <t>Diversified Chemicals</t>
  </si>
  <si>
    <t>Diversified Metals and Mining</t>
  </si>
  <si>
    <t>Diversified Real Estate Activities</t>
  </si>
  <si>
    <t>Diversified REITs</t>
  </si>
  <si>
    <t>Diversified Support Services</t>
  </si>
  <si>
    <t>Education Services</t>
  </si>
  <si>
    <t>Residential REITs</t>
  </si>
  <si>
    <t>Restaurants</t>
  </si>
  <si>
    <t>Retail REITs</t>
  </si>
  <si>
    <t>Security and Alarm Services</t>
  </si>
  <si>
    <t>Semiconductor Equipment</t>
  </si>
  <si>
    <t>Semiconductors</t>
  </si>
  <si>
    <t>Soft Drinks</t>
  </si>
  <si>
    <t>Specialized Consumer Services</t>
  </si>
  <si>
    <t>Specialized Finance</t>
  </si>
  <si>
    <t>Specialized REITs</t>
  </si>
  <si>
    <t>Specialty Chemicals</t>
  </si>
  <si>
    <t>Specialty Stores</t>
  </si>
  <si>
    <t>Steel</t>
  </si>
  <si>
    <t>Systems Software</t>
  </si>
  <si>
    <t>Technology Distributors</t>
  </si>
  <si>
    <t>Textiles</t>
  </si>
  <si>
    <t>Thrifts and Mortgage Finance</t>
  </si>
  <si>
    <t>Tires and Rubber</t>
  </si>
  <si>
    <t>Tobacco</t>
  </si>
  <si>
    <t>Trading Companies and Distributors</t>
  </si>
  <si>
    <t>Trucking</t>
  </si>
  <si>
    <t>Water Utilities</t>
  </si>
  <si>
    <t>Wireless Telecommunication Services</t>
  </si>
  <si>
    <t>Grand Total</t>
  </si>
  <si>
    <t>NA</t>
    <phoneticPr fontId="3" type="noConversion"/>
  </si>
  <si>
    <t>Healthcare Equipment</t>
  </si>
  <si>
    <t>Healthcare Facilities</t>
  </si>
  <si>
    <t>Healthcare Services</t>
  </si>
  <si>
    <t>Healthcare Supplies</t>
  </si>
  <si>
    <t>Heavy Electrical Equipment</t>
  </si>
  <si>
    <t>Highways and Railtracks</t>
  </si>
  <si>
    <t>Home Entertainment Software</t>
  </si>
  <si>
    <t>Home Furnishing Retail</t>
  </si>
  <si>
    <t>Home Furnishings</t>
  </si>
  <si>
    <t>Home Improvement Retail</t>
  </si>
  <si>
    <t>Homebuilding</t>
  </si>
  <si>
    <t>Hotels, Resorts and Cruise Lines</t>
  </si>
  <si>
    <t>Household Appliances</t>
  </si>
  <si>
    <t>Household Products</t>
  </si>
  <si>
    <t>Housewares and Specialties</t>
  </si>
  <si>
    <t>Human Resource and Employment Services</t>
  </si>
  <si>
    <t>Hypermarkets and Super Centers</t>
  </si>
  <si>
    <t>Independent Power Producers and Energy Traders</t>
  </si>
  <si>
    <t>Industrial Conglomerates</t>
  </si>
  <si>
    <t>Industrial Gases</t>
  </si>
  <si>
    <t>Industrial Machinery</t>
  </si>
  <si>
    <t>Industrial REITs</t>
  </si>
  <si>
    <t>Insurance Brokers</t>
  </si>
  <si>
    <t>Integrated Oil and Gas</t>
  </si>
  <si>
    <t>Integrated Telecommunication Services</t>
  </si>
  <si>
    <t>Internet Retail</t>
  </si>
  <si>
    <t>Internet Software and Services</t>
  </si>
  <si>
    <t>Investment Banking and Brokerage</t>
  </si>
  <si>
    <t>IT Consulting and Other Services</t>
  </si>
  <si>
    <t>Leisure Facilities</t>
  </si>
  <si>
    <t>Leisure Products</t>
  </si>
  <si>
    <t>Life and Health Insurance</t>
  </si>
  <si>
    <t>Life Sciences Tools and Services</t>
  </si>
  <si>
    <t>Marine</t>
  </si>
  <si>
    <t>Marine Ports and Services</t>
  </si>
  <si>
    <t>Metal and Glass Containers</t>
  </si>
  <si>
    <t>Motorcycle Manufacturers</t>
  </si>
  <si>
    <t>Movies and Entertainment</t>
  </si>
  <si>
    <t>Multi-line Insurance</t>
  </si>
  <si>
    <t>Multi-Sector Holdings</t>
  </si>
  <si>
    <t>Multi-Utilities</t>
  </si>
  <si>
    <t>Office Electronics</t>
  </si>
  <si>
    <t>Office REITs</t>
  </si>
  <si>
    <t>Office Services and Supplies</t>
  </si>
  <si>
    <t>Oil and Gas Drilling</t>
  </si>
  <si>
    <t>Oil and Gas Equipment and Services</t>
  </si>
  <si>
    <t>Oil and Gas Exploration and Production</t>
  </si>
  <si>
    <t>This lists out Enterprise Value / EBITDA by industry group for the most recent time period. Enterprise Value is the market value of equity plus the book value of debt minus cash.</t>
  </si>
  <si>
    <t>Synthèse du bilan 2010</t>
  </si>
  <si>
    <t>Cloturé le : 31/12/2010 | Période : 12 mois</t>
  </si>
  <si>
    <t>Bilan Actif</t>
  </si>
  <si>
    <t>Capital souscrit non appelé</t>
  </si>
  <si>
    <t>Actif immobilisé net</t>
  </si>
  <si>
    <t>Immobilisations incorporelles</t>
  </si>
  <si>
    <t>Immobilisations corporelles</t>
  </si>
  <si>
    <t>Immobilisations Financières</t>
  </si>
  <si>
    <t>Actif net circulant</t>
  </si>
  <si>
    <t>Stocks</t>
  </si>
  <si>
    <t>Avances et acomptes versés</t>
  </si>
  <si>
    <t>Créances</t>
  </si>
  <si>
    <t>Placements + disponibilités</t>
  </si>
  <si>
    <t>Charges constatées d'avance</t>
  </si>
  <si>
    <t>Comptes de régularisation</t>
  </si>
  <si>
    <t>Actif total</t>
  </si>
  <si>
    <t>Bilan Passif</t>
  </si>
  <si>
    <t>Capitaux propres</t>
  </si>
  <si>
    <t>Capital social</t>
  </si>
  <si>
    <t>Autres fonds propres</t>
  </si>
  <si>
    <t>Provisions pour risques et charges</t>
  </si>
  <si>
    <t>Dettes</t>
  </si>
  <si>
    <t>Financières</t>
  </si>
  <si>
    <t>Avances et acomptes reçus</t>
  </si>
  <si>
    <t>Fournisseurs</t>
  </si>
  <si>
    <t>Fiscales et sociales</t>
  </si>
  <si>
    <t>Autres dettes (dont dettes sur immobilisations)</t>
  </si>
  <si>
    <t>Passif total</t>
  </si>
  <si>
    <t>Résultats</t>
  </si>
  <si>
    <t>Chiffre d'affaires net</t>
  </si>
  <si>
    <t>dont chiffre d'affaires export</t>
  </si>
  <si>
    <t>Résultat d'exploitation</t>
  </si>
  <si>
    <t>Produits Financiers</t>
  </si>
  <si>
    <t>Charges Financières</t>
  </si>
  <si>
    <t>Résultats financiers</t>
  </si>
  <si>
    <t>Résultat courant avant impôts</t>
  </si>
  <si>
    <t>Produits exceptionnels</t>
  </si>
  <si>
    <t>Charges exceptionnelles</t>
  </si>
  <si>
    <t>Résultat exceptionnel</t>
  </si>
  <si>
    <t>Résultat net</t>
  </si>
  <si>
    <t>Synthèse du bilan 2009</t>
  </si>
  <si>
    <t>Cloturé le : 31/12/2009 | Période : 12 mois</t>
  </si>
  <si>
    <t>Synthèse du bilan 2008</t>
  </si>
  <si>
    <t>Cloturé le : 31/12/2008 | Période : 12 mois</t>
  </si>
  <si>
    <t>Siret</t>
  </si>
  <si>
    <t>TVA intracommunautaire</t>
  </si>
  <si>
    <t>FR73349740472</t>
  </si>
  <si>
    <t>Adresse</t>
  </si>
  <si>
    <t>4 CHE DES VALLEES</t>
  </si>
  <si>
    <t>76700 HARFLEUR</t>
  </si>
  <si>
    <t>Région</t>
  </si>
  <si>
    <t>Haute-Normandie</t>
  </si>
  <si>
    <t>Département</t>
  </si>
  <si>
    <t>Seine-Maritime (76)</t>
  </si>
  <si>
    <t>Informations générales</t>
  </si>
  <si>
    <t>Forme juridique</t>
  </si>
  <si>
    <t>SAS</t>
  </si>
  <si>
    <t>Capital</t>
  </si>
  <si>
    <t>1200000 Euros</t>
  </si>
  <si>
    <t>Date de création</t>
  </si>
  <si>
    <t>Activité</t>
  </si>
  <si>
    <t>4332A</t>
  </si>
  <si>
    <t>Travaux de menuiserie bois et PVC</t>
  </si>
  <si>
    <t>Effectif</t>
  </si>
  <si>
    <t>50 à 99 salariés</t>
  </si>
  <si>
    <t>Établissement(s)</t>
  </si>
  <si>
    <t>Coordonnées</t>
  </si>
  <si>
    <t>Average PE</t>
  </si>
  <si>
    <t>Average PBV</t>
  </si>
  <si>
    <t>Aggregate P/S</t>
  </si>
  <si>
    <t>Average EV/EBITDA</t>
  </si>
  <si>
    <t>Average EV/ Invested Capital</t>
  </si>
  <si>
    <t>Aggregate EV/Sales</t>
  </si>
  <si>
    <t>&lt;5 mil</t>
  </si>
  <si>
    <t>5-17.5 mil</t>
  </si>
  <si>
    <t>17.5-40</t>
  </si>
  <si>
    <t>40-100 mil</t>
  </si>
  <si>
    <t>100-250 mil</t>
  </si>
  <si>
    <t>250 - 500 mil</t>
  </si>
  <si>
    <t>500-1000 mil</t>
  </si>
  <si>
    <t>1000-2500 mil</t>
  </si>
  <si>
    <t>2500-10000 mil</t>
  </si>
  <si>
    <t>&gt;10000 mil</t>
  </si>
  <si>
    <t>Modèle DCF</t>
  </si>
  <si>
    <t>Hypothèses</t>
  </si>
  <si>
    <t>WACC retenu</t>
  </si>
  <si>
    <t>Taux de croissance à perpétuité</t>
  </si>
  <si>
    <t>Normatif</t>
  </si>
  <si>
    <t>P&amp;L</t>
  </si>
  <si>
    <t>% de croissance</t>
  </si>
  <si>
    <t>% du CA</t>
  </si>
  <si>
    <t>Amortissements</t>
  </si>
  <si>
    <t>% de EBIT</t>
  </si>
  <si>
    <t>croissance du BFR (%)</t>
  </si>
  <si>
    <t>Nombre d'actions</t>
  </si>
  <si>
    <t>Industry name</t>
  </si>
  <si>
    <t xml:space="preserve">Beta </t>
  </si>
  <si>
    <t>Tax rate</t>
  </si>
  <si>
    <t>Unlevered beta</t>
  </si>
  <si>
    <t>Cash/Firm value</t>
  </si>
  <si>
    <t>Unlevered beta corrected for cash</t>
  </si>
  <si>
    <t>Aerospace/Defense</t>
  </si>
  <si>
    <t>Air Transport</t>
  </si>
  <si>
    <t>Apparel</t>
  </si>
  <si>
    <t>Auto &amp; Truck</t>
  </si>
  <si>
    <t>Auto Parts</t>
  </si>
  <si>
    <t>Bank</t>
  </si>
  <si>
    <t>Banks (Regional)</t>
  </si>
  <si>
    <t xml:space="preserve">Beverage </t>
  </si>
  <si>
    <t>Beverage (Alcoholic)</t>
  </si>
  <si>
    <t>Brokerage &amp; Investment Banking</t>
  </si>
  <si>
    <t>Building Materials</t>
  </si>
  <si>
    <t>Business &amp; Consumer Services</t>
  </si>
  <si>
    <t>Cable TV</t>
  </si>
  <si>
    <t>Chemical (Basic)</t>
  </si>
  <si>
    <t>Chemical (Diversified)</t>
  </si>
  <si>
    <t>Chemical (Specialty)</t>
  </si>
  <si>
    <t>Coal &amp; Related Energy</t>
  </si>
  <si>
    <t>Computer Services</t>
  </si>
  <si>
    <t>Computer Software</t>
  </si>
  <si>
    <t>Computers/Peripherals</t>
  </si>
  <si>
    <t>Construction</t>
  </si>
  <si>
    <t>Diversified</t>
  </si>
  <si>
    <t>Educational Services</t>
  </si>
  <si>
    <t>Electrical Equipment</t>
  </si>
  <si>
    <t>Electronics</t>
  </si>
  <si>
    <t>Electronics (Consumer &amp; Office)</t>
  </si>
  <si>
    <t>Engineering</t>
  </si>
  <si>
    <t>Entertainment</t>
  </si>
  <si>
    <t>Environmental &amp; Waste Services</t>
  </si>
  <si>
    <t>Farming/Agriculture</t>
  </si>
  <si>
    <t>Financial Svcs.</t>
  </si>
  <si>
    <t>Financial Svcs. (Non-bank &amp; Insurance)</t>
  </si>
  <si>
    <t>Food Processing</t>
  </si>
  <si>
    <t>Food Wholesalers</t>
  </si>
  <si>
    <t>Furn/Home Furnishings</t>
  </si>
  <si>
    <t>Healthcare Information and Technology</t>
  </si>
  <si>
    <t>Healthcare Products</t>
  </si>
  <si>
    <t>Heavy Construction</t>
  </si>
  <si>
    <t>Hotel/Gaming</t>
  </si>
  <si>
    <t>Information Services</t>
  </si>
  <si>
    <t>Insurance (General)</t>
  </si>
  <si>
    <t>Insurance (Life)</t>
  </si>
  <si>
    <t>Insurance (Prop/Cas.)</t>
  </si>
  <si>
    <t>Internet software and services</t>
  </si>
  <si>
    <t>Investment Co.</t>
  </si>
  <si>
    <t>Machinery</t>
  </si>
  <si>
    <t>Metals &amp; Mining</t>
  </si>
  <si>
    <t>Office Equipment &amp; Services</t>
  </si>
  <si>
    <t>Oil/Gas (Integrated)</t>
  </si>
  <si>
    <t>Oil/Gas (Production and Exploration)</t>
  </si>
  <si>
    <t>Oil/Gas Distribution</t>
  </si>
  <si>
    <t>Oilfield Svcs/Equip.</t>
  </si>
  <si>
    <t>Packaging &amp; Container</t>
  </si>
  <si>
    <t>Paper/Forest Products</t>
  </si>
  <si>
    <t>Pharma &amp; Drugs</t>
  </si>
  <si>
    <t>Power</t>
  </si>
  <si>
    <t>Precious Metals</t>
  </si>
  <si>
    <t>Publshing &amp; Newspapers</t>
  </si>
  <si>
    <t>R.E.I.T.</t>
  </si>
  <si>
    <t>Railroad</t>
  </si>
  <si>
    <t>Real Estate</t>
  </si>
  <si>
    <t>Real Estate (Development)</t>
  </si>
  <si>
    <t>Real Estate (Operations &amp; Services)</t>
  </si>
  <si>
    <t>Recreation</t>
  </si>
  <si>
    <t>Restaurant</t>
  </si>
  <si>
    <t>Retail (Automotive)</t>
  </si>
  <si>
    <t>Retail (Building Supply)</t>
  </si>
  <si>
    <t>Retail (Distributors)</t>
  </si>
  <si>
    <t>Retail (General)</t>
  </si>
  <si>
    <t>Retail (Grocery and Food)</t>
  </si>
  <si>
    <t>Retail (Internet)</t>
  </si>
  <si>
    <t>Retail (Special Lines)</t>
  </si>
  <si>
    <t>Rubber&amp; Tires</t>
  </si>
  <si>
    <t>Semiconductor</t>
  </si>
  <si>
    <t>Semiconductor Equip</t>
  </si>
  <si>
    <t>Shipbuilding &amp; Marine</t>
  </si>
  <si>
    <t>Shoe</t>
  </si>
  <si>
    <t>Telecom (Wireless)</t>
  </si>
  <si>
    <t>Telecom. Equipment</t>
  </si>
  <si>
    <t>Telecom. Services</t>
  </si>
  <si>
    <t>Thrift</t>
  </si>
  <si>
    <t>Tranportation</t>
  </si>
  <si>
    <t>Utility (General)</t>
  </si>
  <si>
    <t>Utility (Water)</t>
  </si>
  <si>
    <t>Total Market</t>
  </si>
  <si>
    <t>EBE (EBITDA)</t>
  </si>
  <si>
    <t>EBIT (retraité)</t>
  </si>
  <si>
    <t>Résultat Net</t>
  </si>
  <si>
    <t>BFR Exploitation (BFR-E)</t>
  </si>
  <si>
    <t>% de CA</t>
  </si>
  <si>
    <t>?</t>
  </si>
  <si>
    <t>Chiffre d'affaires HT</t>
  </si>
  <si>
    <t>Expliciter le calcul dans une feuille séparée</t>
  </si>
  <si>
    <t>Market Cap Class 2011</t>
  </si>
  <si>
    <t>Debt/Equity Ratio</t>
  </si>
  <si>
    <t>Expanded Name</t>
  </si>
  <si>
    <t>Name</t>
  </si>
  <si>
    <t>DS Mnemonic</t>
  </si>
  <si>
    <t>DS Code</t>
  </si>
  <si>
    <t>Market</t>
  </si>
  <si>
    <t>Base Date</t>
  </si>
  <si>
    <t>Currency</t>
  </si>
  <si>
    <t>IBES</t>
  </si>
  <si>
    <t>MSCI</t>
  </si>
  <si>
    <t>WS</t>
  </si>
  <si>
    <t>Primary Quote</t>
  </si>
  <si>
    <t>Datatypes</t>
  </si>
  <si>
    <t>Secteur</t>
  </si>
  <si>
    <t>(Feuille excel beta UE)</t>
  </si>
  <si>
    <t>4) Sur votre feuille DCF, présentez la valeur de l'entreprise dans une table de sensibilité ayant en entrées le WACC et le taux de croissance à perpétuité.</t>
  </si>
  <si>
    <t>Année</t>
  </si>
  <si>
    <t>Le secteur de la société dans les abaques est "Building Products"</t>
  </si>
  <si>
    <t>Le secteur de la société dans les beta UE est "Household Products"</t>
  </si>
  <si>
    <t>Marge EBE</t>
  </si>
  <si>
    <t>Amortissement</t>
  </si>
  <si>
    <t>La marge de RN est fixe =</t>
  </si>
  <si>
    <t xml:space="preserve">La marge de Rex est fixe = </t>
  </si>
  <si>
    <t xml:space="preserve">La marge de l'EBE est fixe = </t>
  </si>
  <si>
    <t>La marge du RCAI est fixe =</t>
  </si>
  <si>
    <t>BFR</t>
  </si>
  <si>
    <t>% du BFR / CA</t>
  </si>
  <si>
    <t>On suppose que le taux de BFR/CA est constant à partir de 2010 et est égale à la moyenne de ce taux entre 2008 et 2009</t>
  </si>
  <si>
    <t>CAPEX</t>
  </si>
  <si>
    <t>On suppose que le CAPEX = 1,3 * Amortissement</t>
  </si>
  <si>
    <t>Points d'attentions sur les données utilisées</t>
  </si>
  <si>
    <t>Il semble bizarre d'avoir une dette financière nulle dans le bilan alors qu'on a des charges financières non nulles dans le compte de résultat</t>
  </si>
  <si>
    <t xml:space="preserve">L'augmentation brusque de l'EBE entre 2009 et 2010 semble étonnante. Mais on n'a pas des informations sur les détails des charges intemédiaires. </t>
  </si>
  <si>
    <r>
      <rPr>
        <sz val="10"/>
        <rFont val="Calibri"/>
        <family val="2"/>
      </rPr>
      <t>∆</t>
    </r>
    <r>
      <rPr>
        <i/>
        <sz val="10"/>
        <rFont val="Arial"/>
        <family val="2"/>
      </rPr>
      <t xml:space="preserve"> BFR</t>
    </r>
  </si>
  <si>
    <t>FCF</t>
  </si>
  <si>
    <t>Impôts sur les sociétés</t>
  </si>
  <si>
    <t>Paramètres</t>
  </si>
  <si>
    <t>Taux d'IS</t>
  </si>
  <si>
    <t>Flux de trésorerie disponible (FCFF)</t>
  </si>
  <si>
    <t>FCFF actualisée</t>
  </si>
  <si>
    <t>Flux normatif</t>
  </si>
  <si>
    <t>Valeur terminale</t>
  </si>
  <si>
    <t>Valeur terminale actualisée</t>
  </si>
  <si>
    <t>Valeur de l'entreprise</t>
  </si>
  <si>
    <t>Valeur de la dette</t>
  </si>
  <si>
    <t>Valeur des capitaux propres</t>
  </si>
  <si>
    <t>WACC</t>
  </si>
  <si>
    <t>Détails de calcul du WACC</t>
  </si>
  <si>
    <t>L'ensemble des hypothèses considérées dans ce travail</t>
  </si>
  <si>
    <t>Concervatoire Nationale des Arts et Métiers</t>
  </si>
  <si>
    <t>Paris</t>
  </si>
  <si>
    <t>-</t>
  </si>
  <si>
    <t>EPT205 - Stratégie de recherche d'information</t>
  </si>
  <si>
    <t>www.mohamedelafrit.com/ept205</t>
  </si>
  <si>
    <t>Réalisé par :</t>
  </si>
  <si>
    <t>Mohamed Amine EL AFRIT</t>
  </si>
  <si>
    <t>Encadré par :</t>
  </si>
  <si>
    <t>David DUROUCHOUX</t>
  </si>
  <si>
    <t>Mathieu CARLES</t>
  </si>
  <si>
    <t>Sommaire</t>
  </si>
  <si>
    <t>On suppose que le secteur de l'entreprise selon la NAF "43.32A - Travaux de menuiserie bois et PVC" (43.32A- Wood and PVC joinery works) correspond au secteur "Building Products" de notre abaques</t>
  </si>
  <si>
    <t>On suppose que le secteur de l'entreprise selon la NAF "43.32A - Travaux de menuiserie bois et PVC" (43.32A- Wood and PVC joinery works) correspond au secteur "Household Products" de l'onglet beta UE</t>
  </si>
  <si>
    <t>(</t>
  </si>
  <si>
    <t>)</t>
  </si>
  <si>
    <t xml:space="preserve">==&gt; </t>
  </si>
  <si>
    <t>Vcp</t>
  </si>
  <si>
    <t>Vd</t>
  </si>
  <si>
    <t>Valeur de l'actif économique</t>
  </si>
  <si>
    <t>Vae</t>
  </si>
  <si>
    <t>β</t>
  </si>
  <si>
    <t>Prime du marché</t>
  </si>
  <si>
    <t>Rm - Rf</t>
  </si>
  <si>
    <t>Rf</t>
  </si>
  <si>
    <t>Coût des fond propres</t>
  </si>
  <si>
    <t>Kcp</t>
  </si>
  <si>
    <t>TauxIS</t>
  </si>
  <si>
    <t>Coût Moyen Pondéré du Capital</t>
  </si>
  <si>
    <t>Taux de croissance à l'infini</t>
  </si>
  <si>
    <t>g</t>
  </si>
  <si>
    <t>ID</t>
  </si>
  <si>
    <t>Pour le béta délevragé on prendra la moyenne du béta estimée dans la 5 prochaines années, du secteur "Household Goods and Home Construction", currency = "Euro", Market = "France"</t>
  </si>
  <si>
    <t>X</t>
  </si>
  <si>
    <t>Amortissements ajustés aux investissments pour faire face au marché export (capex  = 1,3*amort)</t>
  </si>
  <si>
    <t>Moyenne Beta</t>
  </si>
  <si>
    <t>Valorisation (en M €)</t>
  </si>
  <si>
    <t>Dans le cas de cette entreprise puisque la dette financière est nulle, le wacc est égal au coût des capitaux propres ==&gt; on applique tout simplement le MEDAF</t>
  </si>
  <si>
    <t>Valeur des fonds propres (en €)</t>
  </si>
  <si>
    <t xml:space="preserve">Béta </t>
  </si>
  <si>
    <t xml:space="preserve">On prendra un échantillon d'entreprises dont les caractéristiques sont : </t>
  </si>
  <si>
    <t>Sector = "Household Goods and Home Construction"</t>
  </si>
  <si>
    <t>Currency = "Euro"</t>
  </si>
  <si>
    <t>Market = France</t>
  </si>
  <si>
    <t xml:space="preserve">C'est le secteur le plus proche dans les données qu'on a </t>
  </si>
  <si>
    <t>En zone euro</t>
  </si>
  <si>
    <t>Marché Français</t>
  </si>
  <si>
    <t>Prévision du béta à 5 ans</t>
  </si>
  <si>
    <t>Ensuite pour chaque entreprise de l'échantillon on prendra la moyenne des Beta</t>
  </si>
  <si>
    <t>Ensuite on prendra la moyenne des Beta de l'échantillon</t>
  </si>
  <si>
    <t>Sensibilité de la valorisation</t>
  </si>
  <si>
    <t>Wacc</t>
  </si>
  <si>
    <t>On suppose que la prime du marché est de 5,1% d'après nos données</t>
  </si>
  <si>
    <t xml:space="preserve">On suppose que le taux sans risque est de </t>
  </si>
  <si>
    <t>Moyenne de l'échantillon</t>
  </si>
  <si>
    <t>Voire à partir de la cellule "C57" de la feuille "P III - DCF"</t>
  </si>
  <si>
    <t>Partie II de l'examen</t>
  </si>
  <si>
    <t>Taux de l'actif sans risque</t>
  </si>
  <si>
    <t>==&gt; c'est la valeur du béta calculé à partir de l'échantillon</t>
  </si>
  <si>
    <t xml:space="preserve">Taux risqué (coût des capitaux propres) </t>
  </si>
  <si>
    <t>Coût de la dette</t>
  </si>
  <si>
    <t>Kd</t>
  </si>
  <si>
    <t>Le coût de la dette est nulle puisque l'entreprise n'est pas endettée</t>
  </si>
  <si>
    <t xml:space="preserve">Evaluation d'une entreprise du secteur de menuiserie </t>
  </si>
</sst>
</file>

<file path=xl/styles.xml><?xml version="1.0" encoding="utf-8"?>
<styleSheet xmlns="http://schemas.openxmlformats.org/spreadsheetml/2006/main">
  <numFmts count="14">
    <numFmt numFmtId="41" formatCode="_-* #,##0\ _€_-;\-* #,##0\ _€_-;_-* &quot;-&quot;\ _€_-;_-@_-"/>
    <numFmt numFmtId="43" formatCode="_-* #,##0.00\ _€_-;\-* #,##0.00\ _€_-;_-* &quot;-&quot;??\ _€_-;_-@_-"/>
    <numFmt numFmtId="164" formatCode="_(* #,##0.00_);_(* \(#,##0.00\);_(* &quot;-&quot;??_);_(@_)"/>
    <numFmt numFmtId="165" formatCode="00000"/>
    <numFmt numFmtId="166" formatCode="0.0%"/>
    <numFmt numFmtId="167" formatCode="###0&quot;a&quot;"/>
    <numFmt numFmtId="168" formatCode="###0&quot;e&quot;"/>
    <numFmt numFmtId="169" formatCode="&quot;Apr. &quot;###0&quot;e&quot;"/>
    <numFmt numFmtId="170" formatCode="0.0"/>
    <numFmt numFmtId="171" formatCode="#,##0.0;\(#,##0.0\);\-"/>
    <numFmt numFmtId="172" formatCode="0.0%;\(0.0\)%;&quot;-&quot;"/>
    <numFmt numFmtId="173" formatCode="mmm\-yyyy"/>
    <numFmt numFmtId="174" formatCode="_(* #,##0_);_(* \(#,##0\);_(* &quot;-&quot;??_);_(@_)"/>
    <numFmt numFmtId="175" formatCode="0.000"/>
  </numFmts>
  <fonts count="40">
    <font>
      <sz val="10"/>
      <name val="Verdana"/>
    </font>
    <font>
      <b/>
      <sz val="10"/>
      <name val="Verdana"/>
      <family val="2"/>
    </font>
    <font>
      <sz val="10"/>
      <name val="Verdana"/>
      <family val="2"/>
    </font>
    <font>
      <sz val="8"/>
      <name val="Verdana"/>
      <family val="2"/>
    </font>
    <font>
      <b/>
      <i/>
      <sz val="10"/>
      <name val="Verdana"/>
      <family val="2"/>
    </font>
    <font>
      <b/>
      <sz val="12"/>
      <name val="Arial"/>
      <family val="2"/>
    </font>
    <font>
      <sz val="10"/>
      <name val="Arial"/>
      <family val="2"/>
    </font>
    <font>
      <b/>
      <sz val="10"/>
      <name val="Arial"/>
      <family val="2"/>
    </font>
    <font>
      <i/>
      <sz val="10"/>
      <name val="Arial"/>
      <family val="2"/>
    </font>
    <font>
      <b/>
      <i/>
      <sz val="10"/>
      <name val="Arial"/>
      <family val="2"/>
    </font>
    <font>
      <b/>
      <sz val="10"/>
      <color indexed="60"/>
      <name val="Arial"/>
      <family val="2"/>
    </font>
    <font>
      <sz val="9"/>
      <name val="Arial"/>
      <family val="2"/>
    </font>
    <font>
      <sz val="9"/>
      <color indexed="52"/>
      <name val="Arial"/>
      <family val="2"/>
    </font>
    <font>
      <sz val="14"/>
      <color indexed="49"/>
      <name val="Arial"/>
      <family val="2"/>
    </font>
    <font>
      <sz val="8"/>
      <color indexed="49"/>
      <name val="Arial"/>
      <family val="2"/>
    </font>
    <font>
      <sz val="9"/>
      <color indexed="63"/>
      <name val="Arial"/>
      <family val="2"/>
    </font>
    <font>
      <b/>
      <sz val="8"/>
      <color indexed="63"/>
      <name val="Arial"/>
      <family val="2"/>
    </font>
    <font>
      <b/>
      <sz val="9"/>
      <color indexed="63"/>
      <name val="Arial"/>
      <family val="2"/>
    </font>
    <font>
      <sz val="8"/>
      <color indexed="63"/>
      <name val="Arial"/>
      <family val="2"/>
    </font>
    <font>
      <b/>
      <sz val="12"/>
      <color indexed="9"/>
      <name val="Arial"/>
      <family val="2"/>
    </font>
    <font>
      <b/>
      <sz val="10"/>
      <color indexed="23"/>
      <name val="Arial"/>
      <family val="2"/>
    </font>
    <font>
      <sz val="9"/>
      <color indexed="8"/>
      <name val="Arial"/>
      <family val="2"/>
    </font>
    <font>
      <b/>
      <sz val="11"/>
      <color indexed="63"/>
      <name val="Arial"/>
      <family val="2"/>
    </font>
    <font>
      <b/>
      <sz val="10"/>
      <color indexed="19"/>
      <name val="Arial"/>
      <family val="2"/>
    </font>
    <font>
      <sz val="9"/>
      <color indexed="12"/>
      <name val="Arial"/>
      <family val="2"/>
    </font>
    <font>
      <sz val="12"/>
      <color indexed="8"/>
      <name val="Calibri"/>
      <family val="2"/>
    </font>
    <font>
      <b/>
      <sz val="10"/>
      <name val="Arial Unicode MS"/>
      <family val="2"/>
    </font>
    <font>
      <sz val="10"/>
      <name val="Arial Unicode MS"/>
      <family val="2"/>
    </font>
    <font>
      <sz val="10"/>
      <name val="Verdana"/>
      <family val="2"/>
    </font>
    <font>
      <sz val="8"/>
      <name val="Verdana"/>
      <family val="2"/>
    </font>
    <font>
      <b/>
      <u/>
      <sz val="10"/>
      <name val="Verdana"/>
      <family val="2"/>
    </font>
    <font>
      <i/>
      <sz val="10"/>
      <name val="Verdana"/>
      <family val="2"/>
    </font>
    <font>
      <b/>
      <i/>
      <sz val="8"/>
      <name val="Verdana"/>
      <family val="2"/>
    </font>
    <font>
      <u/>
      <sz val="10"/>
      <color indexed="12"/>
      <name val="Verdana"/>
      <family val="2"/>
    </font>
    <font>
      <sz val="10"/>
      <name val="Calibri"/>
      <family val="2"/>
    </font>
    <font>
      <b/>
      <sz val="16"/>
      <color theme="1"/>
      <name val="Calibri"/>
      <family val="2"/>
      <scheme val="minor"/>
    </font>
    <font>
      <u/>
      <sz val="11"/>
      <color theme="10"/>
      <name val="Calibri"/>
      <family val="2"/>
    </font>
    <font>
      <sz val="10"/>
      <color theme="1"/>
      <name val="Calibri"/>
      <family val="2"/>
      <scheme val="minor"/>
    </font>
    <font>
      <b/>
      <sz val="14"/>
      <color theme="1"/>
      <name val="Calibri"/>
      <family val="2"/>
      <scheme val="minor"/>
    </font>
    <font>
      <b/>
      <sz val="12"/>
      <name val="Verdana"/>
      <family val="2"/>
    </font>
  </fonts>
  <fills count="1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13"/>
        <bgColor indexed="64"/>
      </patternFill>
    </fill>
    <fill>
      <patternFill patternType="solid">
        <fgColor indexed="5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6"/>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55"/>
      </left>
      <right style="medium">
        <color indexed="22"/>
      </right>
      <top style="medium">
        <color indexed="22"/>
      </top>
      <bottom style="medium">
        <color indexed="22"/>
      </bottom>
      <diagonal/>
    </border>
    <border>
      <left style="medium">
        <color indexed="22"/>
      </left>
      <right style="medium">
        <color indexed="55"/>
      </right>
      <top style="medium">
        <color indexed="22"/>
      </top>
      <bottom style="medium">
        <color indexed="22"/>
      </bottom>
      <diagonal/>
    </border>
    <border>
      <left style="medium">
        <color indexed="55"/>
      </left>
      <right style="medium">
        <color indexed="22"/>
      </right>
      <top style="medium">
        <color indexed="22"/>
      </top>
      <bottom style="medium">
        <color indexed="55"/>
      </bottom>
      <diagonal/>
    </border>
    <border>
      <left style="medium">
        <color indexed="22"/>
      </left>
      <right style="medium">
        <color indexed="55"/>
      </right>
      <top style="medium">
        <color indexed="22"/>
      </top>
      <bottom style="medium">
        <color indexed="55"/>
      </bottom>
      <diagonal/>
    </border>
    <border>
      <left style="medium">
        <color indexed="55"/>
      </left>
      <right style="thick">
        <color indexed="22"/>
      </right>
      <top style="medium">
        <color indexed="55"/>
      </top>
      <bottom/>
      <diagonal/>
    </border>
    <border>
      <left/>
      <right style="medium">
        <color indexed="55"/>
      </right>
      <top style="medium">
        <color indexed="55"/>
      </top>
      <bottom/>
      <diagonal/>
    </border>
    <border>
      <left style="medium">
        <color indexed="55"/>
      </left>
      <right style="thick">
        <color indexed="22"/>
      </right>
      <top/>
      <bottom/>
      <diagonal/>
    </border>
    <border>
      <left/>
      <right style="medium">
        <color indexed="55"/>
      </right>
      <top/>
      <bottom/>
      <diagonal/>
    </border>
    <border>
      <left style="medium">
        <color indexed="55"/>
      </left>
      <right style="thick">
        <color indexed="22"/>
      </right>
      <top/>
      <bottom style="medium">
        <color indexed="55"/>
      </bottom>
      <diagonal/>
    </border>
    <border>
      <left/>
      <right style="medium">
        <color indexed="55"/>
      </right>
      <top/>
      <bottom style="medium">
        <color indexed="55"/>
      </bottom>
      <diagonal/>
    </border>
    <border>
      <left style="medium">
        <color indexed="55"/>
      </left>
      <right style="medium">
        <color indexed="55"/>
      </right>
      <top style="medium">
        <color indexed="55"/>
      </top>
      <bottom style="medium">
        <color indexed="55"/>
      </bottom>
      <diagonal/>
    </border>
    <border>
      <left style="dotted">
        <color indexed="8"/>
      </left>
      <right/>
      <top style="dotted">
        <color indexed="8"/>
      </top>
      <bottom/>
      <diagonal/>
    </border>
    <border>
      <left/>
      <right style="dotted">
        <color indexed="8"/>
      </right>
      <top style="dotted">
        <color indexed="8"/>
      </top>
      <bottom/>
      <diagonal/>
    </border>
    <border>
      <left style="dotted">
        <color indexed="8"/>
      </left>
      <right/>
      <top/>
      <bottom/>
      <diagonal/>
    </border>
    <border>
      <left/>
      <right style="dotted">
        <color indexed="8"/>
      </right>
      <top/>
      <bottom/>
      <diagonal/>
    </border>
    <border>
      <left style="dotted">
        <color indexed="8"/>
      </left>
      <right/>
      <top/>
      <bottom style="dotted">
        <color indexed="8"/>
      </bottom>
      <diagonal/>
    </border>
    <border>
      <left/>
      <right style="dotted">
        <color indexed="8"/>
      </right>
      <top/>
      <bottom style="dotted">
        <color indexed="8"/>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dotted">
        <color indexed="64"/>
      </left>
      <right style="dotted">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55"/>
      </left>
      <right/>
      <top style="medium">
        <color indexed="55"/>
      </top>
      <bottom style="medium">
        <color indexed="22"/>
      </bottom>
      <diagonal/>
    </border>
    <border>
      <left/>
      <right style="medium">
        <color indexed="55"/>
      </right>
      <top style="medium">
        <color indexed="55"/>
      </top>
      <bottom style="medium">
        <color indexed="22"/>
      </bottom>
      <diagonal/>
    </border>
    <border>
      <left style="medium">
        <color indexed="55"/>
      </left>
      <right/>
      <top style="medium">
        <color indexed="22"/>
      </top>
      <bottom style="medium">
        <color indexed="22"/>
      </bottom>
      <diagonal/>
    </border>
    <border>
      <left/>
      <right style="medium">
        <color indexed="55"/>
      </right>
      <top style="medium">
        <color indexed="22"/>
      </top>
      <bottom style="medium">
        <color indexed="22"/>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style="thin">
        <color indexed="8"/>
      </top>
      <bottom style="thin">
        <color indexed="8"/>
      </bottom>
      <diagonal/>
    </border>
  </borders>
  <cellStyleXfs count="5">
    <xf numFmtId="0" fontId="0" fillId="0" borderId="0"/>
    <xf numFmtId="0" fontId="33" fillId="0" borderId="0" applyNumberFormat="0" applyFill="0" applyBorder="0" applyAlignment="0" applyProtection="0">
      <alignment vertical="top"/>
      <protection locked="0"/>
    </xf>
    <xf numFmtId="164" fontId="28" fillId="0" borderId="0" applyFont="0" applyFill="0" applyBorder="0" applyAlignment="0" applyProtection="0"/>
    <xf numFmtId="9" fontId="2" fillId="0" borderId="0" applyFont="0" applyFill="0" applyBorder="0" applyAlignment="0" applyProtection="0"/>
    <xf numFmtId="0" fontId="2" fillId="0" borderId="0">
      <alignment vertical="top"/>
    </xf>
  </cellStyleXfs>
  <cellXfs count="225">
    <xf numFmtId="0" fontId="0" fillId="0" borderId="0" xfId="0"/>
    <xf numFmtId="0" fontId="0" fillId="0" borderId="1" xfId="0" applyBorder="1"/>
    <xf numFmtId="0" fontId="0" fillId="0" borderId="1" xfId="0" applyBorder="1" applyAlignment="1">
      <alignment horizontal="center"/>
    </xf>
    <xf numFmtId="2" fontId="0" fillId="0" borderId="1" xfId="0" applyNumberFormat="1" applyBorder="1" applyAlignment="1">
      <alignment horizontal="center"/>
    </xf>
    <xf numFmtId="10" fontId="0" fillId="0" borderId="1" xfId="0" applyNumberFormat="1" applyBorder="1" applyAlignment="1">
      <alignment horizontal="center"/>
    </xf>
    <xf numFmtId="0" fontId="1" fillId="0" borderId="1" xfId="0" applyFont="1" applyBorder="1"/>
    <xf numFmtId="0" fontId="1" fillId="0" borderId="1" xfId="0" applyFont="1" applyBorder="1" applyAlignment="1">
      <alignment horizontal="center"/>
    </xf>
    <xf numFmtId="2" fontId="1" fillId="0" borderId="1" xfId="0" applyNumberFormat="1" applyFont="1" applyBorder="1" applyAlignment="1">
      <alignment horizontal="center"/>
    </xf>
    <xf numFmtId="10" fontId="1" fillId="0" borderId="1" xfId="0" applyNumberFormat="1" applyFont="1" applyBorder="1" applyAlignment="1">
      <alignment horizontal="center"/>
    </xf>
    <xf numFmtId="0" fontId="4" fillId="0" borderId="1" xfId="0" applyFont="1" applyBorder="1" applyAlignment="1">
      <alignment horizontal="center" vertical="center"/>
    </xf>
    <xf numFmtId="0" fontId="2" fillId="0" borderId="0" xfId="0" applyFont="1"/>
    <xf numFmtId="0" fontId="0" fillId="0" borderId="0" xfId="0" applyAlignment="1">
      <alignment horizontal="left"/>
    </xf>
    <xf numFmtId="0" fontId="13" fillId="0" borderId="0" xfId="0" applyFont="1" applyAlignment="1">
      <alignment horizontal="left"/>
    </xf>
    <xf numFmtId="0" fontId="14" fillId="0" borderId="0" xfId="0" applyFont="1" applyAlignment="1">
      <alignment horizontal="left"/>
    </xf>
    <xf numFmtId="0" fontId="15" fillId="2" borderId="2" xfId="0" applyFont="1" applyFill="1" applyBorder="1" applyAlignment="1">
      <alignment horizontal="left" vertical="center" wrapText="1"/>
    </xf>
    <xf numFmtId="0" fontId="16" fillId="2" borderId="3" xfId="0" applyFont="1" applyFill="1" applyBorder="1" applyAlignment="1">
      <alignment horizontal="right" wrapText="1"/>
    </xf>
    <xf numFmtId="0" fontId="17" fillId="2" borderId="2"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6" fillId="2" borderId="5" xfId="0" applyFont="1" applyFill="1" applyBorder="1" applyAlignment="1">
      <alignment horizontal="right" wrapText="1"/>
    </xf>
    <xf numFmtId="0" fontId="20" fillId="2" borderId="6"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2" fillId="0" borderId="12" xfId="0" applyFont="1" applyBorder="1" applyAlignment="1">
      <alignment horizontal="left"/>
    </xf>
    <xf numFmtId="17" fontId="21" fillId="2" borderId="9" xfId="0" applyNumberFormat="1" applyFont="1" applyFill="1" applyBorder="1" applyAlignment="1">
      <alignment horizontal="left" vertical="center" wrapText="1"/>
    </xf>
    <xf numFmtId="165" fontId="21" fillId="2" borderId="7" xfId="0" applyNumberFormat="1" applyFont="1" applyFill="1" applyBorder="1" applyAlignment="1">
      <alignment horizontal="left" vertical="center" wrapText="1"/>
    </xf>
    <xf numFmtId="16" fontId="0" fillId="0" borderId="1" xfId="0" applyNumberFormat="1" applyBorder="1"/>
    <xf numFmtId="0" fontId="0" fillId="0" borderId="1" xfId="0" applyBorder="1" applyAlignment="1">
      <alignment horizontal="left"/>
    </xf>
    <xf numFmtId="0" fontId="5" fillId="0" borderId="0" xfId="0" applyFont="1"/>
    <xf numFmtId="0" fontId="6" fillId="0" borderId="0" xfId="0" applyFont="1"/>
    <xf numFmtId="0" fontId="7" fillId="3" borderId="13" xfId="0" applyFont="1" applyFill="1" applyBorder="1"/>
    <xf numFmtId="0" fontId="6" fillId="3" borderId="14" xfId="0" applyFont="1" applyFill="1" applyBorder="1"/>
    <xf numFmtId="3" fontId="6" fillId="0" borderId="0" xfId="0" applyNumberFormat="1" applyFont="1"/>
    <xf numFmtId="0" fontId="6" fillId="0" borderId="15" xfId="0" applyFont="1" applyBorder="1"/>
    <xf numFmtId="0" fontId="6" fillId="0" borderId="16" xfId="0" applyFont="1" applyBorder="1"/>
    <xf numFmtId="0" fontId="8" fillId="0" borderId="15" xfId="0" applyFont="1" applyBorder="1"/>
    <xf numFmtId="166" fontId="8" fillId="0" borderId="16" xfId="3" applyNumberFormat="1" applyFont="1" applyBorder="1"/>
    <xf numFmtId="0" fontId="6" fillId="0" borderId="17" xfId="0" applyFont="1" applyBorder="1"/>
    <xf numFmtId="0" fontId="6" fillId="0" borderId="18" xfId="0" applyFont="1" applyBorder="1"/>
    <xf numFmtId="0" fontId="9" fillId="0" borderId="0" xfId="0" applyFont="1"/>
    <xf numFmtId="41" fontId="7" fillId="3" borderId="19" xfId="0" applyNumberFormat="1" applyFont="1" applyFill="1" applyBorder="1"/>
    <xf numFmtId="167" fontId="7" fillId="3" borderId="20" xfId="0" applyNumberFormat="1" applyFont="1" applyFill="1" applyBorder="1" applyAlignment="1">
      <alignment horizontal="right"/>
    </xf>
    <xf numFmtId="168" fontId="23" fillId="3" borderId="20" xfId="0" applyNumberFormat="1" applyFont="1" applyFill="1" applyBorder="1" applyAlignment="1">
      <alignment horizontal="right"/>
    </xf>
    <xf numFmtId="168" fontId="7" fillId="3" borderId="21" xfId="0" applyNumberFormat="1" applyFont="1" applyFill="1" applyBorder="1" applyAlignment="1">
      <alignment horizontal="right"/>
    </xf>
    <xf numFmtId="169" fontId="10" fillId="3" borderId="22" xfId="0" applyNumberFormat="1" applyFont="1" applyFill="1" applyBorder="1" applyAlignment="1">
      <alignment horizontal="center"/>
    </xf>
    <xf numFmtId="0" fontId="7" fillId="3" borderId="23" xfId="0" applyFont="1" applyFill="1" applyBorder="1"/>
    <xf numFmtId="0" fontId="7" fillId="3" borderId="24" xfId="0" applyFont="1" applyFill="1" applyBorder="1"/>
    <xf numFmtId="0" fontId="7" fillId="3" borderId="25" xfId="0" applyFont="1" applyFill="1" applyBorder="1"/>
    <xf numFmtId="0" fontId="7" fillId="3" borderId="26" xfId="0" applyFont="1" applyFill="1" applyBorder="1"/>
    <xf numFmtId="0" fontId="0" fillId="0" borderId="23" xfId="0" applyBorder="1"/>
    <xf numFmtId="0" fontId="6" fillId="0" borderId="24" xfId="0" applyFont="1" applyBorder="1"/>
    <xf numFmtId="170" fontId="6" fillId="0" borderId="24" xfId="0" applyNumberFormat="1" applyFont="1" applyBorder="1"/>
    <xf numFmtId="0" fontId="6" fillId="0" borderId="25" xfId="0" applyFont="1" applyBorder="1"/>
    <xf numFmtId="0" fontId="6" fillId="0" borderId="26" xfId="0" applyFont="1" applyBorder="1"/>
    <xf numFmtId="41" fontId="7" fillId="0" borderId="23" xfId="0" applyNumberFormat="1" applyFont="1" applyBorder="1"/>
    <xf numFmtId="171" fontId="7" fillId="0" borderId="24" xfId="0" applyNumberFormat="1" applyFont="1" applyBorder="1"/>
    <xf numFmtId="171" fontId="7" fillId="0" borderId="25" xfId="0" applyNumberFormat="1" applyFont="1" applyBorder="1"/>
    <xf numFmtId="171" fontId="7" fillId="0" borderId="26" xfId="0" applyNumberFormat="1" applyFont="1" applyBorder="1"/>
    <xf numFmtId="0" fontId="8" fillId="0" borderId="23" xfId="0" applyFont="1" applyBorder="1"/>
    <xf numFmtId="172" fontId="11" fillId="0" borderId="24" xfId="3" applyNumberFormat="1" applyFont="1" applyBorder="1"/>
    <xf numFmtId="172" fontId="24" fillId="0" borderId="24" xfId="3" applyNumberFormat="1" applyFont="1" applyBorder="1"/>
    <xf numFmtId="166" fontId="12" fillId="0" borderId="25" xfId="3" applyNumberFormat="1" applyFont="1" applyBorder="1"/>
    <xf numFmtId="166" fontId="11" fillId="0" borderId="25" xfId="3" applyNumberFormat="1" applyFont="1" applyBorder="1"/>
    <xf numFmtId="3" fontId="6" fillId="0" borderId="25" xfId="0" applyNumberFormat="1" applyFont="1" applyBorder="1"/>
    <xf numFmtId="0" fontId="6" fillId="0" borderId="27" xfId="0" applyFont="1" applyBorder="1"/>
    <xf numFmtId="0" fontId="6" fillId="0" borderId="29" xfId="0" applyFont="1" applyBorder="1"/>
    <xf numFmtId="0" fontId="6" fillId="0" borderId="30" xfId="0" applyFont="1" applyBorder="1"/>
    <xf numFmtId="0" fontId="25" fillId="0" borderId="1" xfId="0" applyFont="1" applyBorder="1"/>
    <xf numFmtId="0" fontId="25" fillId="0" borderId="30" xfId="0" applyFont="1" applyBorder="1"/>
    <xf numFmtId="172" fontId="24" fillId="0" borderId="26" xfId="3" applyNumberFormat="1" applyFont="1" applyBorder="1"/>
    <xf numFmtId="0" fontId="2" fillId="0" borderId="0" xfId="0" applyFont="1" applyAlignment="1">
      <alignment horizontal="left"/>
    </xf>
    <xf numFmtId="0" fontId="2" fillId="0" borderId="1" xfId="0" applyFont="1" applyBorder="1" applyAlignment="1">
      <alignment horizontal="left"/>
    </xf>
    <xf numFmtId="0" fontId="4" fillId="0" borderId="1" xfId="0" applyFont="1" applyBorder="1" applyAlignment="1">
      <alignment horizontal="left" vertical="center" wrapText="1"/>
    </xf>
    <xf numFmtId="2" fontId="4" fillId="0" borderId="1" xfId="0" applyNumberFormat="1" applyFont="1" applyBorder="1" applyAlignment="1">
      <alignment horizontal="left" vertical="center" wrapText="1"/>
    </xf>
    <xf numFmtId="0" fontId="0" fillId="0" borderId="0" xfId="0" applyAlignment="1">
      <alignment horizontal="left" wrapText="1"/>
    </xf>
    <xf numFmtId="0" fontId="27" fillId="0" borderId="31" xfId="0" applyFont="1" applyBorder="1" applyAlignment="1">
      <alignment wrapText="1"/>
    </xf>
    <xf numFmtId="15" fontId="27" fillId="0" borderId="31" xfId="0" applyNumberFormat="1" applyFont="1" applyBorder="1" applyAlignment="1">
      <alignment wrapText="1"/>
    </xf>
    <xf numFmtId="0" fontId="0" fillId="0" borderId="31" xfId="0" applyBorder="1" applyAlignment="1">
      <alignment wrapText="1"/>
    </xf>
    <xf numFmtId="0" fontId="26" fillId="0" borderId="31" xfId="0" applyFont="1" applyFill="1" applyBorder="1" applyAlignment="1">
      <alignment horizontal="center" wrapText="1"/>
    </xf>
    <xf numFmtId="0" fontId="0" fillId="0" borderId="0" xfId="0" applyFill="1"/>
    <xf numFmtId="14" fontId="0" fillId="0" borderId="0" xfId="0" applyNumberFormat="1"/>
    <xf numFmtId="0" fontId="2" fillId="0" borderId="0" xfId="0" applyFont="1" applyAlignment="1">
      <alignment horizontal="left" wrapText="1"/>
    </xf>
    <xf numFmtId="0" fontId="1" fillId="0" borderId="0" xfId="0" applyFont="1"/>
    <xf numFmtId="0" fontId="1" fillId="0" borderId="1" xfId="0" applyFont="1" applyBorder="1" applyAlignment="1">
      <alignment horizontal="left"/>
    </xf>
    <xf numFmtId="0" fontId="30" fillId="0" borderId="0" xfId="0" applyFont="1"/>
    <xf numFmtId="0" fontId="31" fillId="0" borderId="0" xfId="0" applyFont="1"/>
    <xf numFmtId="0" fontId="0" fillId="0" borderId="0" xfId="0" applyBorder="1"/>
    <xf numFmtId="0" fontId="32" fillId="0" borderId="0" xfId="0" applyFont="1" applyBorder="1"/>
    <xf numFmtId="0" fontId="22" fillId="4" borderId="12" xfId="0" applyFont="1" applyFill="1" applyBorder="1" applyAlignment="1">
      <alignment horizontal="center"/>
    </xf>
    <xf numFmtId="3" fontId="21" fillId="2" borderId="11" xfId="0" applyNumberFormat="1" applyFont="1" applyFill="1" applyBorder="1" applyAlignment="1">
      <alignment horizontal="left" vertical="center" wrapText="1"/>
    </xf>
    <xf numFmtId="0" fontId="1" fillId="5" borderId="0" xfId="0" applyFont="1" applyFill="1"/>
    <xf numFmtId="3" fontId="1" fillId="5" borderId="0" xfId="0" applyNumberFormat="1" applyFont="1" applyFill="1"/>
    <xf numFmtId="3" fontId="0" fillId="0" borderId="0" xfId="0" applyNumberFormat="1"/>
    <xf numFmtId="3" fontId="31" fillId="0" borderId="0" xfId="0" applyNumberFormat="1" applyFont="1"/>
    <xf numFmtId="3" fontId="1" fillId="0" borderId="0" xfId="0" applyNumberFormat="1" applyFont="1"/>
    <xf numFmtId="0" fontId="1" fillId="5" borderId="0" xfId="0" applyNumberFormat="1" applyFont="1" applyFill="1" applyAlignment="1">
      <alignment horizontal="center"/>
    </xf>
    <xf numFmtId="0" fontId="0" fillId="6" borderId="1" xfId="0" applyFill="1" applyBorder="1"/>
    <xf numFmtId="0" fontId="0" fillId="6" borderId="1" xfId="0" applyFill="1" applyBorder="1" applyAlignment="1">
      <alignment horizontal="center"/>
    </xf>
    <xf numFmtId="2" fontId="0" fillId="6" borderId="1" xfId="0" applyNumberFormat="1" applyFill="1" applyBorder="1" applyAlignment="1">
      <alignment horizontal="center"/>
    </xf>
    <xf numFmtId="10" fontId="0" fillId="6" borderId="1" xfId="0" applyNumberFormat="1" applyFill="1" applyBorder="1" applyAlignment="1">
      <alignment horizontal="center"/>
    </xf>
    <xf numFmtId="0" fontId="2" fillId="6" borderId="1" xfId="0" applyFont="1" applyFill="1" applyBorder="1"/>
    <xf numFmtId="0" fontId="2" fillId="7" borderId="0" xfId="0" applyFont="1" applyFill="1"/>
    <xf numFmtId="0" fontId="0" fillId="7" borderId="0" xfId="0" applyFill="1"/>
    <xf numFmtId="0" fontId="2" fillId="0" borderId="1" xfId="0" applyFont="1" applyBorder="1"/>
    <xf numFmtId="10" fontId="0" fillId="0" borderId="1" xfId="3" applyNumberFormat="1" applyFont="1" applyBorder="1" applyAlignment="1">
      <alignment horizontal="center"/>
    </xf>
    <xf numFmtId="0" fontId="2" fillId="8" borderId="1" xfId="0" applyFont="1" applyFill="1" applyBorder="1"/>
    <xf numFmtId="9" fontId="0" fillId="0" borderId="0" xfId="3" applyFont="1"/>
    <xf numFmtId="0" fontId="2" fillId="0" borderId="0" xfId="0" applyFont="1" applyAlignment="1">
      <alignment horizontal="center"/>
    </xf>
    <xf numFmtId="0" fontId="0" fillId="0" borderId="0" xfId="0" applyAlignment="1">
      <alignment horizontal="center"/>
    </xf>
    <xf numFmtId="0" fontId="26" fillId="9" borderId="31" xfId="0" applyFont="1" applyFill="1" applyBorder="1" applyAlignment="1">
      <alignment horizontal="center" wrapText="1"/>
    </xf>
    <xf numFmtId="9" fontId="0" fillId="0" borderId="0" xfId="3" applyFont="1" applyAlignment="1">
      <alignment horizontal="center"/>
    </xf>
    <xf numFmtId="166" fontId="24" fillId="0" borderId="26" xfId="3" applyNumberFormat="1" applyFont="1" applyBorder="1"/>
    <xf numFmtId="0" fontId="0" fillId="10" borderId="0" xfId="0" applyFill="1"/>
    <xf numFmtId="3" fontId="0" fillId="10" borderId="0" xfId="0" applyNumberFormat="1" applyFill="1"/>
    <xf numFmtId="0" fontId="26" fillId="11" borderId="31" xfId="0" applyFont="1" applyFill="1" applyBorder="1" applyAlignment="1">
      <alignment horizontal="center" wrapText="1"/>
    </xf>
    <xf numFmtId="0" fontId="8" fillId="0" borderId="19" xfId="0" applyFont="1" applyBorder="1"/>
    <xf numFmtId="171" fontId="7" fillId="0" borderId="20" xfId="0" applyNumberFormat="1" applyFont="1" applyBorder="1"/>
    <xf numFmtId="166" fontId="12" fillId="0" borderId="21" xfId="3" applyNumberFormat="1" applyFont="1" applyBorder="1"/>
    <xf numFmtId="171" fontId="7" fillId="0" borderId="28" xfId="0" applyNumberFormat="1" applyFont="1" applyBorder="1"/>
    <xf numFmtId="0" fontId="6" fillId="0" borderId="0" xfId="0" applyFont="1" applyAlignment="1">
      <alignment horizontal="center"/>
    </xf>
    <xf numFmtId="0" fontId="8" fillId="0" borderId="0" xfId="0" applyFont="1" applyAlignment="1">
      <alignment horizontal="center"/>
    </xf>
    <xf numFmtId="171" fontId="7" fillId="0" borderId="24" xfId="0" quotePrefix="1" applyNumberFormat="1" applyFont="1" applyBorder="1"/>
    <xf numFmtId="0" fontId="8" fillId="0" borderId="0" xfId="0" applyFont="1" applyBorder="1"/>
    <xf numFmtId="172" fontId="11" fillId="0" borderId="0" xfId="3" applyNumberFormat="1" applyFont="1" applyBorder="1"/>
    <xf numFmtId="172" fontId="24" fillId="0" borderId="0" xfId="3" applyNumberFormat="1" applyFont="1" applyBorder="1"/>
    <xf numFmtId="166" fontId="12" fillId="0" borderId="0" xfId="3" applyNumberFormat="1" applyFont="1" applyBorder="1"/>
    <xf numFmtId="0" fontId="6" fillId="0" borderId="0" xfId="0" applyFont="1" applyBorder="1"/>
    <xf numFmtId="0" fontId="8" fillId="0" borderId="27" xfId="0" applyFont="1" applyBorder="1"/>
    <xf numFmtId="172" fontId="11" fillId="0" borderId="28" xfId="3" applyNumberFormat="1" applyFont="1" applyBorder="1"/>
    <xf numFmtId="172" fontId="24" fillId="0" borderId="28" xfId="3" applyNumberFormat="1" applyFont="1" applyBorder="1"/>
    <xf numFmtId="166" fontId="12" fillId="0" borderId="29" xfId="3" applyNumberFormat="1" applyFont="1" applyBorder="1"/>
    <xf numFmtId="172" fontId="24" fillId="0" borderId="30" xfId="3" applyNumberFormat="1" applyFont="1" applyBorder="1"/>
    <xf numFmtId="0" fontId="7" fillId="3" borderId="27" xfId="0" applyFont="1" applyFill="1" applyBorder="1"/>
    <xf numFmtId="0" fontId="7" fillId="3" borderId="28" xfId="0" applyFont="1" applyFill="1" applyBorder="1"/>
    <xf numFmtId="0" fontId="7" fillId="3" borderId="29" xfId="0" applyFont="1" applyFill="1" applyBorder="1"/>
    <xf numFmtId="0" fontId="2" fillId="0" borderId="0" xfId="4">
      <alignment vertical="top"/>
    </xf>
    <xf numFmtId="0" fontId="33" fillId="0" borderId="0" xfId="1" applyAlignment="1" applyProtection="1"/>
    <xf numFmtId="0" fontId="0" fillId="12" borderId="36" xfId="0" applyFill="1" applyBorder="1"/>
    <xf numFmtId="0" fontId="0" fillId="12" borderId="36" xfId="0" quotePrefix="1" applyFill="1" applyBorder="1" applyAlignment="1">
      <alignment horizontal="center"/>
    </xf>
    <xf numFmtId="0" fontId="0" fillId="12" borderId="0" xfId="0" applyFill="1" applyBorder="1"/>
    <xf numFmtId="0" fontId="0" fillId="12" borderId="25" xfId="0" applyFill="1" applyBorder="1"/>
    <xf numFmtId="0" fontId="0" fillId="12" borderId="23" xfId="0" applyFill="1" applyBorder="1"/>
    <xf numFmtId="0" fontId="35" fillId="12" borderId="0" xfId="0" applyFont="1" applyFill="1" applyBorder="1" applyAlignment="1">
      <alignment horizontal="center" vertical="center" wrapText="1"/>
    </xf>
    <xf numFmtId="0" fontId="35" fillId="12" borderId="0" xfId="0" applyFont="1" applyFill="1" applyBorder="1" applyAlignment="1">
      <alignment horizontal="center" vertical="center"/>
    </xf>
    <xf numFmtId="0" fontId="36" fillId="12" borderId="23" xfId="1" applyFont="1" applyFill="1" applyBorder="1" applyAlignment="1" applyProtection="1"/>
    <xf numFmtId="0" fontId="37" fillId="12" borderId="0" xfId="0" applyFont="1" applyFill="1" applyBorder="1" applyAlignment="1">
      <alignment horizontal="right"/>
    </xf>
    <xf numFmtId="0" fontId="37" fillId="12" borderId="0" xfId="0" applyFont="1" applyFill="1" applyBorder="1" applyAlignment="1">
      <alignment horizontal="left"/>
    </xf>
    <xf numFmtId="0" fontId="36" fillId="12" borderId="0" xfId="1" applyFont="1" applyFill="1" applyBorder="1" applyAlignment="1" applyProtection="1">
      <alignment horizontal="center"/>
    </xf>
    <xf numFmtId="0" fontId="0" fillId="12" borderId="37" xfId="0" applyFill="1" applyBorder="1"/>
    <xf numFmtId="0" fontId="37" fillId="12" borderId="37" xfId="0" applyFont="1" applyFill="1" applyBorder="1" applyAlignment="1">
      <alignment horizontal="right"/>
    </xf>
    <xf numFmtId="0" fontId="37" fillId="12" borderId="37" xfId="0" applyFont="1" applyFill="1" applyBorder="1" applyAlignment="1">
      <alignment horizontal="left"/>
    </xf>
    <xf numFmtId="0" fontId="0" fillId="12" borderId="29" xfId="0" applyFill="1" applyBorder="1"/>
    <xf numFmtId="0" fontId="0" fillId="0" borderId="25" xfId="0" applyBorder="1"/>
    <xf numFmtId="0" fontId="33" fillId="0" borderId="0" xfId="1" applyBorder="1" applyAlignment="1" applyProtection="1"/>
    <xf numFmtId="0" fontId="2" fillId="0" borderId="0" xfId="0" applyFont="1" applyBorder="1"/>
    <xf numFmtId="0" fontId="33" fillId="0" borderId="0" xfId="1" applyBorder="1" applyAlignment="1" applyProtection="1">
      <alignment horizontal="left"/>
    </xf>
    <xf numFmtId="0" fontId="0" fillId="0" borderId="27" xfId="0" applyBorder="1"/>
    <xf numFmtId="0" fontId="0" fillId="0" borderId="37" xfId="0" applyBorder="1"/>
    <xf numFmtId="0" fontId="0" fillId="0" borderId="29" xfId="0" applyBorder="1"/>
    <xf numFmtId="0" fontId="36" fillId="12" borderId="0" xfId="1" applyFont="1" applyFill="1" applyBorder="1" applyAlignment="1" applyProtection="1"/>
    <xf numFmtId="0" fontId="36" fillId="12" borderId="27" xfId="1" applyFont="1" applyFill="1" applyBorder="1" applyAlignment="1" applyProtection="1"/>
    <xf numFmtId="0" fontId="36" fillId="12" borderId="37" xfId="1" applyFont="1" applyFill="1" applyBorder="1" applyAlignment="1" applyProtection="1"/>
    <xf numFmtId="0" fontId="33" fillId="0" borderId="0" xfId="1" applyAlignment="1" applyProtection="1">
      <alignment horizontal="center"/>
    </xf>
    <xf numFmtId="0" fontId="0" fillId="8" borderId="0" xfId="0" applyFill="1"/>
    <xf numFmtId="0" fontId="0" fillId="0" borderId="0" xfId="0" applyAlignment="1">
      <alignment horizontal="left" vertical="center"/>
    </xf>
    <xf numFmtId="43" fontId="0" fillId="0" borderId="0" xfId="2" quotePrefix="1" applyNumberFormat="1" applyFont="1"/>
    <xf numFmtId="0" fontId="0" fillId="0" borderId="0" xfId="0" applyAlignment="1">
      <alignment horizontal="center" vertical="center"/>
    </xf>
    <xf numFmtId="0" fontId="0" fillId="11" borderId="0" xfId="0" applyFill="1"/>
    <xf numFmtId="14" fontId="0" fillId="11" borderId="0" xfId="0" applyNumberFormat="1" applyFill="1"/>
    <xf numFmtId="3" fontId="0" fillId="9" borderId="0" xfId="0" applyNumberFormat="1" applyFill="1"/>
    <xf numFmtId="14" fontId="0" fillId="0" borderId="0" xfId="0" applyNumberFormat="1" applyFill="1"/>
    <xf numFmtId="0" fontId="0" fillId="0" borderId="0" xfId="0" applyFill="1" applyAlignment="1">
      <alignment vertical="center"/>
    </xf>
    <xf numFmtId="0" fontId="26" fillId="13" borderId="41" xfId="0" applyFont="1" applyFill="1" applyBorder="1" applyAlignment="1">
      <alignment horizontal="center" vertical="center" wrapText="1"/>
    </xf>
    <xf numFmtId="0" fontId="0" fillId="0" borderId="0" xfId="0" applyAlignment="1">
      <alignment vertical="center"/>
    </xf>
    <xf numFmtId="0" fontId="2" fillId="0" borderId="0" xfId="0" applyFont="1" applyAlignment="1">
      <alignment horizontal="left" vertical="center"/>
    </xf>
    <xf numFmtId="174" fontId="1" fillId="0" borderId="0" xfId="2" applyNumberFormat="1" applyFont="1" applyAlignment="1">
      <alignment horizontal="center"/>
    </xf>
    <xf numFmtId="0" fontId="2" fillId="8" borderId="0" xfId="0" applyFont="1" applyFill="1"/>
    <xf numFmtId="0" fontId="2" fillId="0" borderId="0" xfId="0" quotePrefix="1" applyFont="1"/>
    <xf numFmtId="0" fontId="27" fillId="0" borderId="42" xfId="0" applyFont="1" applyBorder="1" applyAlignment="1">
      <alignment wrapText="1"/>
    </xf>
    <xf numFmtId="0" fontId="27" fillId="0" borderId="1" xfId="0" quotePrefix="1" applyFont="1" applyFill="1" applyBorder="1" applyAlignment="1">
      <alignment horizontal="center" vertical="center" wrapText="1"/>
    </xf>
    <xf numFmtId="0" fontId="2" fillId="9" borderId="0" xfId="0" applyFont="1" applyFill="1" applyAlignment="1">
      <alignment horizontal="center" vertical="center"/>
    </xf>
    <xf numFmtId="175" fontId="0" fillId="14" borderId="0" xfId="0" applyNumberFormat="1" applyFill="1" applyAlignment="1">
      <alignment horizontal="center"/>
    </xf>
    <xf numFmtId="175" fontId="0" fillId="0" borderId="0" xfId="0" applyNumberFormat="1" applyAlignment="1">
      <alignment horizontal="center"/>
    </xf>
    <xf numFmtId="0" fontId="2" fillId="9" borderId="0" xfId="0" applyFont="1" applyFill="1" applyAlignment="1">
      <alignment horizontal="center"/>
    </xf>
    <xf numFmtId="0" fontId="0" fillId="0" borderId="0" xfId="0" applyFill="1" applyAlignment="1">
      <alignment horizontal="center" vertical="center"/>
    </xf>
    <xf numFmtId="174" fontId="6" fillId="0" borderId="0" xfId="2" applyNumberFormat="1" applyFont="1"/>
    <xf numFmtId="174" fontId="6" fillId="14" borderId="0" xfId="2" applyNumberFormat="1" applyFont="1" applyFill="1"/>
    <xf numFmtId="164" fontId="0" fillId="0" borderId="0" xfId="2" applyFont="1"/>
    <xf numFmtId="171" fontId="7" fillId="0" borderId="1" xfId="0" applyNumberFormat="1" applyFont="1" applyBorder="1" applyAlignment="1">
      <alignment horizontal="center"/>
    </xf>
    <xf numFmtId="166" fontId="0" fillId="15" borderId="38" xfId="3" applyNumberFormat="1" applyFont="1" applyFill="1" applyBorder="1" applyAlignment="1">
      <alignment horizontal="center"/>
    </xf>
    <xf numFmtId="166" fontId="0" fillId="15" borderId="1" xfId="3" applyNumberFormat="1" applyFont="1" applyFill="1" applyBorder="1" applyAlignment="1">
      <alignment horizontal="center"/>
    </xf>
    <xf numFmtId="0" fontId="1" fillId="0" borderId="0" xfId="0" quotePrefix="1" applyFont="1"/>
    <xf numFmtId="0" fontId="33" fillId="11" borderId="0" xfId="1" applyFill="1" applyBorder="1" applyAlignment="1" applyProtection="1"/>
    <xf numFmtId="0" fontId="33" fillId="11" borderId="0" xfId="1" applyFill="1" applyBorder="1" applyAlignment="1" applyProtection="1">
      <alignment horizontal="left"/>
    </xf>
    <xf numFmtId="166" fontId="0" fillId="0" borderId="0" xfId="0" applyNumberFormat="1" applyAlignment="1">
      <alignment horizontal="center"/>
    </xf>
    <xf numFmtId="10" fontId="0" fillId="0" borderId="0" xfId="3" applyNumberFormat="1" applyFont="1" applyAlignment="1">
      <alignment horizontal="center"/>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36" fillId="12" borderId="0" xfId="1" applyFont="1" applyFill="1" applyBorder="1" applyAlignment="1" applyProtection="1">
      <alignment horizontal="center" vertical="center"/>
    </xf>
    <xf numFmtId="0" fontId="0" fillId="12" borderId="19" xfId="0" applyFill="1" applyBorder="1" applyAlignment="1">
      <alignment horizontal="left"/>
    </xf>
    <xf numFmtId="0" fontId="0" fillId="12" borderId="36" xfId="0" applyFill="1" applyBorder="1" applyAlignment="1">
      <alignment horizontal="left"/>
    </xf>
    <xf numFmtId="0" fontId="0" fillId="12" borderId="36" xfId="0" applyFill="1" applyBorder="1" applyAlignment="1">
      <alignment horizontal="right"/>
    </xf>
    <xf numFmtId="173" fontId="0" fillId="12" borderId="36" xfId="0" applyNumberFormat="1" applyFill="1" applyBorder="1" applyAlignment="1">
      <alignment horizontal="left"/>
    </xf>
    <xf numFmtId="173" fontId="0" fillId="12" borderId="21" xfId="0" applyNumberFormat="1" applyFill="1" applyBorder="1" applyAlignment="1">
      <alignment horizontal="left"/>
    </xf>
    <xf numFmtId="0" fontId="0" fillId="12" borderId="23" xfId="0" applyFill="1" applyBorder="1" applyAlignment="1">
      <alignment horizontal="left"/>
    </xf>
    <xf numFmtId="0" fontId="0" fillId="12" borderId="0" xfId="0" applyFill="1" applyBorder="1" applyAlignment="1">
      <alignment horizontal="left"/>
    </xf>
    <xf numFmtId="0" fontId="35" fillId="12" borderId="0" xfId="0" applyFont="1" applyFill="1" applyBorder="1" applyAlignment="1">
      <alignment horizontal="center" vertical="center" wrapText="1"/>
    </xf>
    <xf numFmtId="0" fontId="35" fillId="12" borderId="0" xfId="0" applyFont="1" applyFill="1" applyBorder="1" applyAlignment="1">
      <alignment horizontal="center" vertical="center"/>
    </xf>
    <xf numFmtId="0" fontId="2" fillId="0" borderId="0" xfId="0" applyFont="1" applyAlignment="1">
      <alignment horizontal="left" wrapText="1"/>
    </xf>
    <xf numFmtId="0" fontId="33" fillId="0" borderId="0" xfId="1" applyAlignment="1" applyProtection="1">
      <alignment horizontal="left"/>
    </xf>
    <xf numFmtId="0" fontId="7" fillId="3" borderId="15" xfId="0" applyFont="1" applyFill="1" applyBorder="1" applyAlignment="1">
      <alignment horizontal="left"/>
    </xf>
    <xf numFmtId="0" fontId="7" fillId="3" borderId="0" xfId="0" applyFont="1" applyFill="1" applyBorder="1"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center"/>
    </xf>
    <xf numFmtId="0" fontId="39" fillId="0" borderId="1" xfId="0" applyFont="1" applyBorder="1" applyAlignment="1">
      <alignment horizontal="center"/>
    </xf>
    <xf numFmtId="0" fontId="2" fillId="0" borderId="0" xfId="4" applyFill="1" applyBorder="1" applyAlignment="1">
      <alignment horizontal="left" vertical="top"/>
    </xf>
    <xf numFmtId="0" fontId="20" fillId="2" borderId="8"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33"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35" xfId="0" applyFont="1" applyFill="1" applyBorder="1" applyAlignment="1">
      <alignment horizontal="left" vertical="center" wrapText="1"/>
    </xf>
  </cellXfs>
  <cellStyles count="5">
    <cellStyle name="Lien hypertexte" xfId="1" builtinId="8"/>
    <cellStyle name="Milliers" xfId="2" builtinId="3"/>
    <cellStyle name="Normal" xfId="0" builtinId="0"/>
    <cellStyle name="Normal 2" xfId="4"/>
    <cellStyle name="Pourcentage"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a_header"/><Relationship Id="rId2" Type="http://schemas.openxmlformats.org/officeDocument/2006/relationships/image" Target="../media/image1.png"/><Relationship Id="rId1" Type="http://schemas.openxmlformats.org/officeDocument/2006/relationships/hyperlink" Target="#ha_header"/></Relationships>
</file>

<file path=xl/drawings/_rels/drawing2.xml.rels><?xml version="1.0" encoding="UTF-8" standalone="yes"?>
<Relationships xmlns="http://schemas.openxmlformats.org/package/2006/relationships"><Relationship Id="rId3" Type="http://schemas.openxmlformats.org/officeDocument/2006/relationships/hyperlink" Target="#ha_header"/><Relationship Id="rId2" Type="http://schemas.openxmlformats.org/officeDocument/2006/relationships/image" Target="../media/image1.png"/><Relationship Id="rId1" Type="http://schemas.openxmlformats.org/officeDocument/2006/relationships/hyperlink" Target="#ha_header"/></Relationships>
</file>

<file path=xl/drawings/_rels/drawing3.xml.rels><?xml version="1.0" encoding="UTF-8" standalone="yes"?>
<Relationships xmlns="http://schemas.openxmlformats.org/package/2006/relationships"><Relationship Id="rId3" Type="http://schemas.openxmlformats.org/officeDocument/2006/relationships/hyperlink" Target="#ha_header"/><Relationship Id="rId2" Type="http://schemas.openxmlformats.org/officeDocument/2006/relationships/image" Target="../media/image1.png"/><Relationship Id="rId1" Type="http://schemas.openxmlformats.org/officeDocument/2006/relationships/hyperlink" Target="#ha_header"/></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xdr:col>
      <xdr:colOff>76200</xdr:colOff>
      <xdr:row>17</xdr:row>
      <xdr:rowOff>38100</xdr:rowOff>
    </xdr:to>
    <xdr:pic>
      <xdr:nvPicPr>
        <xdr:cNvPr id="6161" name="Picture 1" descr="http://www.bilansgratuits.fr/Content/themes/BGBlue/images_echos/ill_puce_triangle_haut.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780" y="2933700"/>
          <a:ext cx="76200" cy="38100"/>
        </a:xfrm>
        <a:prstGeom prst="rect">
          <a:avLst/>
        </a:prstGeom>
        <a:noFill/>
        <a:ln w="9525">
          <a:noFill/>
          <a:miter lim="800000"/>
          <a:headEnd/>
          <a:tailEnd/>
        </a:ln>
      </xdr:spPr>
    </xdr:pic>
    <xdr:clientData/>
  </xdr:twoCellAnchor>
  <xdr:twoCellAnchor editAs="oneCell">
    <xdr:from>
      <xdr:col>1</xdr:col>
      <xdr:colOff>0</xdr:colOff>
      <xdr:row>30</xdr:row>
      <xdr:rowOff>0</xdr:rowOff>
    </xdr:from>
    <xdr:to>
      <xdr:col>1</xdr:col>
      <xdr:colOff>76200</xdr:colOff>
      <xdr:row>30</xdr:row>
      <xdr:rowOff>38100</xdr:rowOff>
    </xdr:to>
    <xdr:pic>
      <xdr:nvPicPr>
        <xdr:cNvPr id="6162" name="Picture 2" descr="http://www.bilansgratuits.fr/Content/themes/BGBlue/images_echos/ill_puce_triangle_haut.png">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780" y="5151120"/>
          <a:ext cx="76200" cy="381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xdr:col>
      <xdr:colOff>76200</xdr:colOff>
      <xdr:row>17</xdr:row>
      <xdr:rowOff>38100</xdr:rowOff>
    </xdr:to>
    <xdr:pic>
      <xdr:nvPicPr>
        <xdr:cNvPr id="7185" name="Picture 1" descr="http://www.bilansgratuits.fr/Content/themes/BGBlue/images_echos/ill_puce_triangle_haut.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 y="2933700"/>
          <a:ext cx="76200" cy="38100"/>
        </a:xfrm>
        <a:prstGeom prst="rect">
          <a:avLst/>
        </a:prstGeom>
        <a:noFill/>
        <a:ln w="9525">
          <a:noFill/>
          <a:miter lim="800000"/>
          <a:headEnd/>
          <a:tailEnd/>
        </a:ln>
      </xdr:spPr>
    </xdr:pic>
    <xdr:clientData/>
  </xdr:twoCellAnchor>
  <xdr:twoCellAnchor editAs="oneCell">
    <xdr:from>
      <xdr:col>1</xdr:col>
      <xdr:colOff>0</xdr:colOff>
      <xdr:row>30</xdr:row>
      <xdr:rowOff>0</xdr:rowOff>
    </xdr:from>
    <xdr:to>
      <xdr:col>1</xdr:col>
      <xdr:colOff>76200</xdr:colOff>
      <xdr:row>30</xdr:row>
      <xdr:rowOff>38100</xdr:rowOff>
    </xdr:to>
    <xdr:pic>
      <xdr:nvPicPr>
        <xdr:cNvPr id="7186" name="Picture 2" descr="http://www.bilansgratuits.fr/Content/themes/BGBlue/images_echos/ill_puce_triangle_haut.png">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 y="5151120"/>
          <a:ext cx="76200" cy="381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xdr:col>
      <xdr:colOff>76200</xdr:colOff>
      <xdr:row>17</xdr:row>
      <xdr:rowOff>38100</xdr:rowOff>
    </xdr:to>
    <xdr:pic>
      <xdr:nvPicPr>
        <xdr:cNvPr id="8209" name="Picture 1" descr="http://www.bilansgratuits.fr/Content/themes/BGBlue/images_echos/ill_puce_triangle_haut.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3820" y="2933700"/>
          <a:ext cx="76200" cy="38100"/>
        </a:xfrm>
        <a:prstGeom prst="rect">
          <a:avLst/>
        </a:prstGeom>
        <a:noFill/>
        <a:ln w="9525">
          <a:noFill/>
          <a:miter lim="800000"/>
          <a:headEnd/>
          <a:tailEnd/>
        </a:ln>
      </xdr:spPr>
    </xdr:pic>
    <xdr:clientData/>
  </xdr:twoCellAnchor>
  <xdr:twoCellAnchor editAs="oneCell">
    <xdr:from>
      <xdr:col>1</xdr:col>
      <xdr:colOff>0</xdr:colOff>
      <xdr:row>30</xdr:row>
      <xdr:rowOff>0</xdr:rowOff>
    </xdr:from>
    <xdr:to>
      <xdr:col>1</xdr:col>
      <xdr:colOff>76200</xdr:colOff>
      <xdr:row>30</xdr:row>
      <xdr:rowOff>38100</xdr:rowOff>
    </xdr:to>
    <xdr:pic>
      <xdr:nvPicPr>
        <xdr:cNvPr id="8210" name="Picture 2" descr="http://www.bilansgratuits.fr/Content/themes/BGBlue/images_echos/ill_puce_triangle_haut.png">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83820" y="5151120"/>
          <a:ext cx="76200" cy="381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14</xdr:col>
      <xdr:colOff>186690</xdr:colOff>
      <xdr:row>47</xdr:row>
      <xdr:rowOff>40005</xdr:rowOff>
    </xdr:to>
    <xdr:pic>
      <xdr:nvPicPr>
        <xdr:cNvPr id="923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9050" y="333375"/>
          <a:ext cx="10702290" cy="7317105"/>
        </a:xfrm>
        <a:prstGeom prst="rect">
          <a:avLst/>
        </a:prstGeom>
        <a:noFill/>
        <a:ln w="1">
          <a:noFill/>
          <a:miter lim="800000"/>
          <a:headEnd/>
          <a:tailEnd/>
        </a:ln>
      </xdr:spPr>
    </xdr:pic>
    <xdr:clientData/>
  </xdr:twoCellAnchor>
  <xdr:twoCellAnchor>
    <xdr:from>
      <xdr:col>14</xdr:col>
      <xdr:colOff>666750</xdr:colOff>
      <xdr:row>1</xdr:row>
      <xdr:rowOff>152400</xdr:rowOff>
    </xdr:from>
    <xdr:to>
      <xdr:col>29</xdr:col>
      <xdr:colOff>89535</xdr:colOff>
      <xdr:row>47</xdr:row>
      <xdr:rowOff>28575</xdr:rowOff>
    </xdr:to>
    <xdr:pic>
      <xdr:nvPicPr>
        <xdr:cNvPr id="9234"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11201400" y="314325"/>
          <a:ext cx="10709910" cy="73247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699246</xdr:colOff>
      <xdr:row>2</xdr:row>
      <xdr:rowOff>8965</xdr:rowOff>
    </xdr:from>
    <xdr:to>
      <xdr:col>8</xdr:col>
      <xdr:colOff>304351</xdr:colOff>
      <xdr:row>51</xdr:row>
      <xdr:rowOff>8964</xdr:rowOff>
    </xdr:to>
    <xdr:pic>
      <xdr:nvPicPr>
        <xdr:cNvPr id="112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99246" y="331694"/>
          <a:ext cx="5629387" cy="7906870"/>
        </a:xfrm>
        <a:prstGeom prst="rect">
          <a:avLst/>
        </a:prstGeom>
        <a:noFill/>
        <a:ln w="1">
          <a:noFill/>
          <a:miter lim="800000"/>
          <a:headEnd/>
          <a:tailEnd/>
        </a:ln>
      </xdr:spPr>
    </xdr:pic>
    <xdr:clientData/>
  </xdr:twoCellAnchor>
  <xdr:twoCellAnchor editAs="oneCell">
    <xdr:from>
      <xdr:col>9</xdr:col>
      <xdr:colOff>0</xdr:colOff>
      <xdr:row>1</xdr:row>
      <xdr:rowOff>116541</xdr:rowOff>
    </xdr:from>
    <xdr:to>
      <xdr:col>17</xdr:col>
      <xdr:colOff>312420</xdr:colOff>
      <xdr:row>43</xdr:row>
      <xdr:rowOff>46617</xdr:rowOff>
    </xdr:to>
    <xdr:pic>
      <xdr:nvPicPr>
        <xdr:cNvPr id="112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6777318" y="277906"/>
          <a:ext cx="6336702" cy="6707393"/>
        </a:xfrm>
        <a:prstGeom prst="rect">
          <a:avLst/>
        </a:prstGeom>
        <a:noFill/>
        <a:ln w="1">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mohamedelafrit.com/ept20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dimension ref="B2:S28"/>
  <sheetViews>
    <sheetView showGridLines="0" tabSelected="1" zoomScale="90" zoomScaleNormal="90" workbookViewId="0"/>
  </sheetViews>
  <sheetFormatPr baseColWidth="10" defaultRowHeight="12.6"/>
  <cols>
    <col min="1" max="1" width="2.7265625" customWidth="1"/>
    <col min="2" max="2" width="4.54296875" customWidth="1"/>
    <col min="3" max="3" width="17" bestFit="1" customWidth="1"/>
    <col min="4" max="16" width="7.6328125" customWidth="1"/>
    <col min="17" max="17" width="3.1796875" customWidth="1"/>
    <col min="18" max="18" width="7.6328125" customWidth="1"/>
    <col min="19" max="19" width="4.08984375" customWidth="1"/>
    <col min="20" max="256" width="4.54296875" customWidth="1"/>
  </cols>
  <sheetData>
    <row r="2" spans="2:19">
      <c r="B2" s="203" t="s">
        <v>7001</v>
      </c>
      <c r="C2" s="204"/>
      <c r="D2" s="204"/>
      <c r="E2" s="204"/>
      <c r="F2" s="204"/>
      <c r="G2" s="204"/>
      <c r="H2" s="204"/>
      <c r="I2" s="204"/>
      <c r="J2" s="204"/>
      <c r="K2" s="140"/>
      <c r="L2" s="140"/>
      <c r="M2" s="140"/>
      <c r="N2" s="140"/>
      <c r="O2" s="205" t="s">
        <v>7002</v>
      </c>
      <c r="P2" s="205"/>
      <c r="Q2" s="141" t="s">
        <v>7003</v>
      </c>
      <c r="R2" s="206">
        <v>42553</v>
      </c>
      <c r="S2" s="207"/>
    </row>
    <row r="3" spans="2:19">
      <c r="B3" s="208" t="s">
        <v>7004</v>
      </c>
      <c r="C3" s="209"/>
      <c r="D3" s="209"/>
      <c r="E3" s="209"/>
      <c r="F3" s="209"/>
      <c r="G3" s="209"/>
      <c r="H3" s="209"/>
      <c r="I3" s="209"/>
      <c r="J3" s="209"/>
      <c r="K3" s="142"/>
      <c r="L3" s="142"/>
      <c r="M3" s="142"/>
      <c r="N3" s="142"/>
      <c r="O3" s="142"/>
      <c r="P3" s="142"/>
      <c r="Q3" s="142"/>
      <c r="R3" s="142"/>
      <c r="S3" s="143"/>
    </row>
    <row r="4" spans="2:19">
      <c r="B4" s="144"/>
      <c r="C4" s="142"/>
      <c r="D4" s="142"/>
      <c r="E4" s="142"/>
      <c r="F4" s="142"/>
      <c r="G4" s="142"/>
      <c r="H4" s="142"/>
      <c r="I4" s="142"/>
      <c r="J4" s="142"/>
      <c r="K4" s="142"/>
      <c r="L4" s="142"/>
      <c r="M4" s="142"/>
      <c r="N4" s="142"/>
      <c r="O4" s="142"/>
      <c r="P4" s="142"/>
      <c r="Q4" s="142"/>
      <c r="R4" s="142"/>
      <c r="S4" s="143"/>
    </row>
    <row r="5" spans="2:19" ht="21">
      <c r="B5" s="144"/>
      <c r="C5" s="210" t="s">
        <v>7063</v>
      </c>
      <c r="D5" s="211"/>
      <c r="E5" s="211"/>
      <c r="F5" s="211"/>
      <c r="G5" s="211"/>
      <c r="H5" s="211"/>
      <c r="I5" s="211"/>
      <c r="J5" s="211"/>
      <c r="K5" s="211"/>
      <c r="L5" s="211"/>
      <c r="M5" s="211"/>
      <c r="N5" s="211"/>
      <c r="O5" s="211"/>
      <c r="P5" s="211"/>
      <c r="Q5" s="211"/>
      <c r="R5" s="211"/>
      <c r="S5" s="143"/>
    </row>
    <row r="6" spans="2:19" ht="21">
      <c r="B6" s="144"/>
      <c r="C6" s="145"/>
      <c r="D6" s="146"/>
      <c r="E6" s="146"/>
      <c r="F6" s="146"/>
      <c r="G6" s="146"/>
      <c r="H6" s="146"/>
      <c r="I6" s="146"/>
      <c r="J6" s="146"/>
      <c r="K6" s="146"/>
      <c r="L6" s="146"/>
      <c r="M6" s="146"/>
      <c r="N6" s="146"/>
      <c r="O6" s="146"/>
      <c r="P6" s="146"/>
      <c r="Q6" s="146"/>
      <c r="R6" s="146"/>
      <c r="S6" s="143"/>
    </row>
    <row r="7" spans="2:19" ht="14.4">
      <c r="B7" s="147"/>
      <c r="C7" s="202" t="s">
        <v>7005</v>
      </c>
      <c r="D7" s="202"/>
      <c r="E7" s="202"/>
      <c r="F7" s="162"/>
      <c r="G7" s="162"/>
      <c r="H7" s="162"/>
      <c r="I7" s="162"/>
      <c r="J7" s="142"/>
      <c r="K7" s="142"/>
      <c r="L7" s="142"/>
      <c r="M7" s="148" t="s">
        <v>7006</v>
      </c>
      <c r="N7" s="149" t="s">
        <v>7007</v>
      </c>
      <c r="O7" s="142"/>
      <c r="P7" s="142"/>
      <c r="Q7" s="142"/>
      <c r="R7" s="142"/>
      <c r="S7" s="143"/>
    </row>
    <row r="8" spans="2:19" ht="14.4">
      <c r="B8" s="147"/>
      <c r="C8" s="150"/>
      <c r="D8" s="150"/>
      <c r="E8" s="150"/>
      <c r="F8" s="150"/>
      <c r="G8" s="150"/>
      <c r="H8" s="150"/>
      <c r="I8" s="142"/>
      <c r="J8" s="142"/>
      <c r="K8" s="142"/>
      <c r="L8" s="142"/>
      <c r="M8" s="148" t="s">
        <v>7008</v>
      </c>
      <c r="N8" s="149" t="s">
        <v>7009</v>
      </c>
      <c r="O8" s="142"/>
      <c r="P8" s="142"/>
      <c r="Q8" s="142"/>
      <c r="R8" s="142"/>
      <c r="S8" s="143"/>
    </row>
    <row r="9" spans="2:19" ht="14.4">
      <c r="B9" s="163"/>
      <c r="C9" s="164"/>
      <c r="D9" s="164"/>
      <c r="E9" s="164"/>
      <c r="F9" s="164"/>
      <c r="G9" s="164"/>
      <c r="H9" s="164"/>
      <c r="I9" s="151"/>
      <c r="J9" s="151"/>
      <c r="K9" s="151"/>
      <c r="L9" s="151"/>
      <c r="M9" s="152"/>
      <c r="N9" s="153" t="s">
        <v>7010</v>
      </c>
      <c r="O9" s="151"/>
      <c r="P9" s="151"/>
      <c r="Q9" s="151"/>
      <c r="R9" s="151"/>
      <c r="S9" s="154"/>
    </row>
    <row r="10" spans="2:19" ht="7.8" customHeight="1"/>
    <row r="11" spans="2:19" ht="18">
      <c r="B11" s="199" t="s">
        <v>7011</v>
      </c>
      <c r="C11" s="200"/>
      <c r="D11" s="200"/>
      <c r="E11" s="200"/>
      <c r="F11" s="200"/>
      <c r="G11" s="200"/>
      <c r="H11" s="200"/>
      <c r="I11" s="200"/>
      <c r="J11" s="200"/>
      <c r="K11" s="200"/>
      <c r="L11" s="200"/>
      <c r="M11" s="200"/>
      <c r="N11" s="200"/>
      <c r="O11" s="200"/>
      <c r="P11" s="200"/>
      <c r="Q11" s="200"/>
      <c r="R11" s="200"/>
      <c r="S11" s="201"/>
    </row>
    <row r="12" spans="2:19">
      <c r="B12" s="52"/>
      <c r="C12" s="89"/>
      <c r="D12" s="89"/>
      <c r="E12" s="89"/>
      <c r="F12" s="89"/>
      <c r="G12" s="89"/>
      <c r="H12" s="89"/>
      <c r="I12" s="89"/>
      <c r="J12" s="89"/>
      <c r="K12" s="89"/>
      <c r="L12" s="89"/>
      <c r="M12" s="89"/>
      <c r="N12" s="89"/>
      <c r="O12" s="89"/>
      <c r="P12" s="89"/>
      <c r="Q12" s="89"/>
      <c r="R12" s="89"/>
      <c r="S12" s="155"/>
    </row>
    <row r="13" spans="2:19">
      <c r="B13" s="52"/>
      <c r="C13" s="156" t="s">
        <v>1343</v>
      </c>
      <c r="D13" s="157" t="s">
        <v>1352</v>
      </c>
      <c r="E13" s="89"/>
      <c r="F13" s="89"/>
      <c r="G13" s="89"/>
      <c r="H13" s="89"/>
      <c r="I13" s="89"/>
      <c r="J13" s="89"/>
      <c r="K13" s="89"/>
      <c r="L13" s="89"/>
      <c r="M13" s="89"/>
      <c r="N13" s="89"/>
      <c r="O13" s="89"/>
      <c r="P13" s="89"/>
      <c r="Q13" s="89"/>
      <c r="R13" s="89"/>
      <c r="S13" s="155"/>
    </row>
    <row r="14" spans="2:19">
      <c r="B14" s="52"/>
      <c r="C14" s="158">
        <v>2010</v>
      </c>
      <c r="D14" s="157" t="s">
        <v>1353</v>
      </c>
      <c r="E14" s="89"/>
      <c r="F14" s="89"/>
      <c r="G14" s="89"/>
      <c r="H14" s="89"/>
      <c r="I14" s="89"/>
      <c r="J14" s="89"/>
      <c r="K14" s="89"/>
      <c r="L14" s="89"/>
      <c r="M14" s="89"/>
      <c r="N14" s="89"/>
      <c r="O14" s="89"/>
      <c r="P14" s="89"/>
      <c r="Q14" s="89"/>
      <c r="R14" s="89"/>
      <c r="S14" s="155"/>
    </row>
    <row r="15" spans="2:19">
      <c r="B15" s="52"/>
      <c r="C15" s="158">
        <v>2009</v>
      </c>
      <c r="D15" s="157" t="s">
        <v>1354</v>
      </c>
      <c r="E15" s="89"/>
      <c r="F15" s="89"/>
      <c r="G15" s="89"/>
      <c r="H15" s="89"/>
      <c r="I15" s="89"/>
      <c r="J15" s="89"/>
      <c r="K15" s="89"/>
      <c r="L15" s="89"/>
      <c r="M15" s="89"/>
      <c r="N15" s="89"/>
      <c r="O15" s="89"/>
      <c r="P15" s="89"/>
      <c r="Q15" s="89"/>
      <c r="R15" s="89"/>
      <c r="S15" s="155"/>
    </row>
    <row r="16" spans="2:19">
      <c r="B16" s="52"/>
      <c r="C16" s="158">
        <v>2008</v>
      </c>
      <c r="D16" s="157" t="s">
        <v>1355</v>
      </c>
      <c r="E16" s="89"/>
      <c r="F16" s="89"/>
      <c r="G16" s="89"/>
      <c r="H16" s="89"/>
      <c r="I16" s="89"/>
      <c r="J16" s="89"/>
      <c r="K16" s="89"/>
      <c r="L16" s="89"/>
      <c r="M16" s="89"/>
      <c r="N16" s="89"/>
      <c r="O16" s="89"/>
      <c r="P16" s="89"/>
      <c r="Q16" s="89"/>
      <c r="R16" s="89"/>
      <c r="S16" s="155"/>
    </row>
    <row r="17" spans="2:19">
      <c r="B17" s="52"/>
      <c r="C17" s="196" t="s">
        <v>7056</v>
      </c>
      <c r="D17" s="157"/>
      <c r="E17" s="89"/>
      <c r="F17" s="89"/>
      <c r="G17" s="89"/>
      <c r="H17" s="89"/>
      <c r="I17" s="89"/>
      <c r="J17" s="89"/>
      <c r="K17" s="89"/>
      <c r="L17" s="89"/>
      <c r="M17" s="89"/>
      <c r="N17" s="89"/>
      <c r="O17" s="89"/>
      <c r="P17" s="89"/>
      <c r="Q17" s="89"/>
      <c r="R17" s="89"/>
      <c r="S17" s="155"/>
    </row>
    <row r="18" spans="2:19">
      <c r="B18" s="52"/>
      <c r="C18" s="195" t="s">
        <v>1344</v>
      </c>
      <c r="D18" s="157" t="s">
        <v>1356</v>
      </c>
      <c r="E18" s="89"/>
      <c r="F18" s="89"/>
      <c r="G18" s="89"/>
      <c r="H18" s="89"/>
      <c r="I18" s="89"/>
      <c r="J18" s="89"/>
      <c r="K18" s="89"/>
      <c r="L18" s="89"/>
      <c r="M18" s="89"/>
      <c r="N18" s="89"/>
      <c r="O18" s="89"/>
      <c r="P18" s="89"/>
      <c r="Q18" s="89"/>
      <c r="R18" s="89"/>
      <c r="S18" s="155"/>
    </row>
    <row r="19" spans="2:19">
      <c r="B19" s="52"/>
      <c r="C19" s="195" t="s">
        <v>6841</v>
      </c>
      <c r="D19" s="157" t="s">
        <v>7000</v>
      </c>
      <c r="E19" s="89"/>
      <c r="F19" s="89"/>
      <c r="G19" s="89"/>
      <c r="H19" s="89"/>
      <c r="I19" s="89"/>
      <c r="J19" s="89"/>
      <c r="K19" s="89"/>
      <c r="L19" s="89"/>
      <c r="M19" s="89"/>
      <c r="N19" s="89"/>
      <c r="O19" s="89"/>
      <c r="P19" s="89"/>
      <c r="Q19" s="89"/>
      <c r="R19" s="89"/>
      <c r="S19" s="155"/>
    </row>
    <row r="20" spans="2:19">
      <c r="B20" s="52"/>
      <c r="C20" s="195" t="s">
        <v>6998</v>
      </c>
      <c r="D20" s="157" t="s">
        <v>6999</v>
      </c>
      <c r="E20" s="89"/>
      <c r="F20" s="89"/>
      <c r="G20" s="89"/>
      <c r="H20" s="89"/>
      <c r="I20" s="89"/>
      <c r="J20" s="89"/>
      <c r="K20" s="89"/>
      <c r="L20" s="89"/>
      <c r="M20" s="89"/>
      <c r="N20" s="89"/>
      <c r="O20" s="89"/>
      <c r="P20" s="89"/>
      <c r="Q20" s="89"/>
      <c r="R20" s="89"/>
      <c r="S20" s="155"/>
    </row>
    <row r="21" spans="2:19">
      <c r="B21" s="52"/>
      <c r="C21" s="156" t="s">
        <v>1345</v>
      </c>
      <c r="D21" s="157" t="s">
        <v>1357</v>
      </c>
      <c r="E21" s="89"/>
      <c r="F21" s="89"/>
      <c r="G21" s="89"/>
      <c r="H21" s="89"/>
      <c r="I21" s="89"/>
      <c r="J21" s="89"/>
      <c r="K21" s="89"/>
      <c r="L21" s="89"/>
      <c r="M21" s="89"/>
      <c r="N21" s="89"/>
      <c r="O21" s="89"/>
      <c r="P21" s="89"/>
      <c r="Q21" s="89"/>
      <c r="R21" s="89"/>
      <c r="S21" s="155"/>
    </row>
    <row r="22" spans="2:19">
      <c r="B22" s="52"/>
      <c r="C22" s="156" t="s">
        <v>1346</v>
      </c>
      <c r="D22" s="157" t="s">
        <v>1358</v>
      </c>
      <c r="E22" s="89"/>
      <c r="F22" s="89"/>
      <c r="G22" s="89"/>
      <c r="H22" s="89"/>
      <c r="I22" s="89"/>
      <c r="J22" s="89"/>
      <c r="K22" s="89"/>
      <c r="L22" s="89"/>
      <c r="M22" s="89"/>
      <c r="N22" s="89"/>
      <c r="O22" s="89"/>
      <c r="P22" s="89"/>
      <c r="Q22" s="89"/>
      <c r="R22" s="89"/>
      <c r="S22" s="155"/>
    </row>
    <row r="23" spans="2:19">
      <c r="B23" s="52"/>
      <c r="C23" s="156" t="s">
        <v>1347</v>
      </c>
      <c r="D23" s="157" t="s">
        <v>1359</v>
      </c>
      <c r="E23" s="89"/>
      <c r="F23" s="89"/>
      <c r="G23" s="89"/>
      <c r="H23" s="89"/>
      <c r="I23" s="89"/>
      <c r="J23" s="89"/>
      <c r="K23" s="89"/>
      <c r="L23" s="89"/>
      <c r="M23" s="89"/>
      <c r="N23" s="89"/>
      <c r="O23" s="89"/>
      <c r="P23" s="89"/>
      <c r="Q23" s="89"/>
      <c r="R23" s="89"/>
      <c r="S23" s="155"/>
    </row>
    <row r="24" spans="2:19">
      <c r="B24" s="52"/>
      <c r="C24" s="156" t="s">
        <v>1348</v>
      </c>
      <c r="D24" s="157" t="s">
        <v>1360</v>
      </c>
      <c r="E24" s="89"/>
      <c r="F24" s="89"/>
      <c r="G24" s="89"/>
      <c r="H24" s="89"/>
      <c r="I24" s="89"/>
      <c r="J24" s="89"/>
      <c r="K24" s="89"/>
      <c r="L24" s="89"/>
      <c r="M24" s="89"/>
      <c r="N24" s="89"/>
      <c r="O24" s="89"/>
      <c r="P24" s="89"/>
      <c r="Q24" s="89"/>
      <c r="R24" s="89"/>
      <c r="S24" s="155"/>
    </row>
    <row r="25" spans="2:19">
      <c r="B25" s="52"/>
      <c r="C25" s="156" t="s">
        <v>1349</v>
      </c>
      <c r="D25" s="157" t="s">
        <v>1361</v>
      </c>
      <c r="E25" s="89"/>
      <c r="F25" s="89"/>
      <c r="G25" s="89"/>
      <c r="H25" s="89"/>
      <c r="I25" s="89"/>
      <c r="J25" s="89"/>
      <c r="K25" s="89"/>
      <c r="L25" s="89"/>
      <c r="M25" s="89"/>
      <c r="N25" s="89"/>
      <c r="O25" s="89"/>
      <c r="P25" s="89"/>
      <c r="Q25" s="89"/>
      <c r="R25" s="89"/>
      <c r="S25" s="155"/>
    </row>
    <row r="26" spans="2:19">
      <c r="B26" s="52"/>
      <c r="C26" s="156" t="s">
        <v>1350</v>
      </c>
      <c r="D26" s="157" t="s">
        <v>1362</v>
      </c>
      <c r="E26" s="89"/>
      <c r="F26" s="89"/>
      <c r="G26" s="89"/>
      <c r="H26" s="89"/>
      <c r="I26" s="89"/>
      <c r="J26" s="89"/>
      <c r="K26" s="89"/>
      <c r="L26" s="89"/>
      <c r="M26" s="89"/>
      <c r="N26" s="89"/>
      <c r="O26" s="89"/>
      <c r="P26" s="89"/>
      <c r="Q26" s="89"/>
      <c r="R26" s="89"/>
      <c r="S26" s="155"/>
    </row>
    <row r="27" spans="2:19">
      <c r="B27" s="52"/>
      <c r="C27" s="156" t="s">
        <v>1351</v>
      </c>
      <c r="D27" s="157" t="s">
        <v>1363</v>
      </c>
      <c r="E27" s="89"/>
      <c r="F27" s="89"/>
      <c r="G27" s="89"/>
      <c r="H27" s="89"/>
      <c r="I27" s="89"/>
      <c r="J27" s="89"/>
      <c r="K27" s="89"/>
      <c r="L27" s="89"/>
      <c r="M27" s="89"/>
      <c r="N27" s="89"/>
      <c r="O27" s="89"/>
      <c r="P27" s="89"/>
      <c r="Q27" s="89"/>
      <c r="R27" s="89"/>
      <c r="S27" s="155"/>
    </row>
    <row r="28" spans="2:19">
      <c r="B28" s="159"/>
      <c r="C28" s="160"/>
      <c r="D28" s="160"/>
      <c r="E28" s="160"/>
      <c r="F28" s="160"/>
      <c r="G28" s="160"/>
      <c r="H28" s="160"/>
      <c r="I28" s="160"/>
      <c r="J28" s="160"/>
      <c r="K28" s="160"/>
      <c r="L28" s="160"/>
      <c r="M28" s="160"/>
      <c r="N28" s="160"/>
      <c r="O28" s="160"/>
      <c r="P28" s="160"/>
      <c r="Q28" s="160"/>
      <c r="R28" s="160"/>
      <c r="S28" s="161"/>
    </row>
  </sheetData>
  <mergeCells count="7">
    <mergeCell ref="B11:S11"/>
    <mergeCell ref="C7:E7"/>
    <mergeCell ref="B2:J2"/>
    <mergeCell ref="O2:P2"/>
    <mergeCell ref="R2:S2"/>
    <mergeCell ref="B3:J3"/>
    <mergeCell ref="C5:R5"/>
  </mergeCells>
  <hyperlinks>
    <hyperlink ref="C18" location="'P III - DCF'!A1" display="DCF"/>
    <hyperlink ref="C13" location="'Infos société'!A1" display="Infos société"/>
    <hyperlink ref="C14" location="'2010'!A1" display="'2010'!A1"/>
    <hyperlink ref="C15" location="'2009'!A1" display="'2009'!A1"/>
    <hyperlink ref="C16" location="'2008'!A1" display="'2008'!A1"/>
    <hyperlink ref="C21" location="'EV-EBIT(DA)'!A1" display="EV-EBIT(DA)"/>
    <hyperlink ref="C22" location="'EV-size'!A1" display="EV-size"/>
    <hyperlink ref="C23" location="'Yield curve'!A1" display="Yield curve"/>
    <hyperlink ref="C24" location="'Construct - Beta'!A1" display="Construct - Beta"/>
    <hyperlink ref="C25" location="'Construct - Beta ref.'!A1" display="Construct - Beta ref."/>
    <hyperlink ref="C26" location="'beta UE'!A1" display="beta UE"/>
    <hyperlink ref="C27" location="MRP!A1" display="MRP"/>
    <hyperlink ref="C19" location="Hypothèses!A1" display="Hypothèses"/>
    <hyperlink ref="C20" location="WACC!A1" display="WACC"/>
    <hyperlink ref="C7" r:id="rId1"/>
    <hyperlink ref="C17" location="'P II - EXCEL'!A1" display="Partie II de l'examen"/>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14"/>
  <sheetViews>
    <sheetView showGridLines="0" workbookViewId="0">
      <selection activeCell="A9" sqref="A9"/>
    </sheetView>
  </sheetViews>
  <sheetFormatPr baseColWidth="10" defaultColWidth="9" defaultRowHeight="12.6"/>
  <cols>
    <col min="1" max="2" width="9" customWidth="1"/>
    <col min="3" max="3" width="19.453125" customWidth="1"/>
  </cols>
  <sheetData>
    <row r="1" spans="1:15">
      <c r="A1" s="139" t="s">
        <v>7011</v>
      </c>
    </row>
    <row r="3" spans="1:15">
      <c r="B3" s="85" t="s">
        <v>219</v>
      </c>
    </row>
    <row r="5" spans="1:15" ht="39.75" customHeight="1">
      <c r="B5" s="212" t="s">
        <v>220</v>
      </c>
      <c r="C5" s="212"/>
      <c r="D5" s="212"/>
      <c r="E5" s="212"/>
      <c r="F5" s="212"/>
      <c r="G5" s="212"/>
      <c r="H5" s="212"/>
      <c r="I5" s="212"/>
      <c r="J5" s="212"/>
      <c r="K5" s="212"/>
      <c r="L5" s="212"/>
      <c r="M5" s="212"/>
      <c r="N5" s="212"/>
      <c r="O5" s="212"/>
    </row>
    <row r="6" spans="1:15" ht="12.75" customHeight="1">
      <c r="B6" s="84"/>
      <c r="C6" s="84"/>
      <c r="D6" s="84"/>
      <c r="E6" s="84"/>
      <c r="F6" s="84"/>
      <c r="G6" s="84"/>
      <c r="H6" s="84"/>
      <c r="I6" s="84"/>
      <c r="J6" s="84"/>
      <c r="K6" s="84"/>
      <c r="L6" s="84"/>
      <c r="M6" s="84"/>
      <c r="N6" s="84"/>
      <c r="O6" s="84"/>
    </row>
    <row r="7" spans="1:15">
      <c r="B7" s="10" t="s">
        <v>1339</v>
      </c>
    </row>
    <row r="8" spans="1:15">
      <c r="C8" s="10" t="s">
        <v>221</v>
      </c>
    </row>
    <row r="9" spans="1:15">
      <c r="C9" s="10" t="s">
        <v>1342</v>
      </c>
    </row>
    <row r="10" spans="1:15">
      <c r="C10" s="10" t="s">
        <v>1341</v>
      </c>
    </row>
    <row r="11" spans="1:15">
      <c r="C11" s="10" t="s">
        <v>1340</v>
      </c>
    </row>
    <row r="14" spans="1:15">
      <c r="B14" s="10" t="s">
        <v>1364</v>
      </c>
      <c r="C14" s="10"/>
    </row>
  </sheetData>
  <mergeCells count="1">
    <mergeCell ref="B5:O5"/>
  </mergeCells>
  <phoneticPr fontId="29" type="noConversion"/>
  <hyperlinks>
    <hyperlink ref="A1" location="Sommaire!A1" display="Sommaire"/>
  </hyperlinks>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6"/>
  </sheetPr>
  <dimension ref="A1:J36"/>
  <sheetViews>
    <sheetView showGridLines="0" topLeftCell="A4" workbookViewId="0">
      <selection activeCell="C21" sqref="C21"/>
    </sheetView>
  </sheetViews>
  <sheetFormatPr baseColWidth="10" defaultColWidth="9" defaultRowHeight="12.6"/>
  <cols>
    <col min="1" max="1" width="3.08984375" customWidth="1"/>
    <col min="2" max="2" width="13.81640625" customWidth="1"/>
    <col min="3" max="3" width="15.6328125" customWidth="1"/>
    <col min="4" max="4" width="17.08984375" customWidth="1"/>
    <col min="5" max="5" width="12.90625" bestFit="1" customWidth="1"/>
    <col min="6" max="6" width="17.26953125" bestFit="1" customWidth="1"/>
    <col min="7" max="7" width="17.36328125" bestFit="1" customWidth="1"/>
    <col min="8" max="8" width="29" bestFit="1" customWidth="1"/>
    <col min="9" max="9" width="19.90625" bestFit="1" customWidth="1"/>
  </cols>
  <sheetData>
    <row r="1" spans="1:10">
      <c r="A1" s="213" t="s">
        <v>7011</v>
      </c>
      <c r="B1" s="213"/>
    </row>
    <row r="2" spans="1:10">
      <c r="B2" s="87" t="s">
        <v>1054</v>
      </c>
    </row>
    <row r="4" spans="1:10">
      <c r="B4" t="s">
        <v>1365</v>
      </c>
    </row>
    <row r="6" spans="1:10">
      <c r="B6" t="s">
        <v>214</v>
      </c>
    </row>
    <row r="7" spans="1:10">
      <c r="B7" s="88" t="s">
        <v>1367</v>
      </c>
    </row>
    <row r="8" spans="1:10">
      <c r="B8" s="88"/>
      <c r="C8" s="9" t="s">
        <v>6965</v>
      </c>
      <c r="D8" s="9" t="s">
        <v>6634</v>
      </c>
      <c r="E8" s="9" t="s">
        <v>6635</v>
      </c>
      <c r="F8" s="9" t="s">
        <v>6636</v>
      </c>
    </row>
    <row r="9" spans="1:10">
      <c r="C9" s="106" t="s">
        <v>6656</v>
      </c>
      <c r="D9" s="3">
        <f>VLOOKUP($C$9,'EV-EBIT(DA)'!$B$5:$F$156,3,FALSE)</f>
        <v>4.9257514999911116</v>
      </c>
      <c r="E9" s="3">
        <f>VLOOKUP($C$9,'EV-EBIT(DA)'!$B$5:$F$156,4,FALSE)</f>
        <v>6.8565138960583907</v>
      </c>
      <c r="F9" s="107">
        <f>VLOOKUP($C$9,'EV-EBIT(DA)'!$B$5:$F$156,5,FALSE)</f>
        <v>0.21257499999999993</v>
      </c>
    </row>
    <row r="11" spans="1:10" s="166" customFormat="1">
      <c r="A11"/>
      <c r="B11" s="104" t="s">
        <v>7012</v>
      </c>
      <c r="C11" s="105"/>
      <c r="D11" s="105"/>
      <c r="E11" s="105"/>
      <c r="F11" s="105"/>
      <c r="G11" s="105"/>
      <c r="H11" s="105"/>
      <c r="I11" s="105"/>
      <c r="J11" s="105"/>
    </row>
    <row r="12" spans="1:10" s="166" customFormat="1">
      <c r="A12"/>
      <c r="B12"/>
      <c r="C12"/>
      <c r="D12"/>
      <c r="E12"/>
      <c r="F12"/>
      <c r="G12"/>
      <c r="H12"/>
      <c r="I12"/>
      <c r="J12"/>
    </row>
    <row r="13" spans="1:10" s="166" customFormat="1">
      <c r="A13"/>
      <c r="B13" t="s">
        <v>213</v>
      </c>
      <c r="C13"/>
      <c r="D13"/>
      <c r="E13"/>
      <c r="F13"/>
      <c r="G13"/>
      <c r="H13"/>
      <c r="I13"/>
      <c r="J13"/>
    </row>
    <row r="14" spans="1:10" s="166" customFormat="1">
      <c r="A14"/>
      <c r="B14" s="88" t="s">
        <v>6966</v>
      </c>
      <c r="C14"/>
      <c r="D14"/>
      <c r="E14"/>
      <c r="F14"/>
      <c r="G14"/>
      <c r="H14"/>
      <c r="I14"/>
      <c r="J14"/>
    </row>
    <row r="15" spans="1:10" s="166" customFormat="1">
      <c r="A15"/>
      <c r="B15" s="88"/>
      <c r="C15"/>
      <c r="D15" s="9" t="s">
        <v>6965</v>
      </c>
      <c r="E15" s="75" t="s">
        <v>1368</v>
      </c>
      <c r="F15" s="75" t="s">
        <v>6854</v>
      </c>
      <c r="G15" s="75" t="s">
        <v>6855</v>
      </c>
      <c r="H15" s="75" t="s">
        <v>6856</v>
      </c>
      <c r="I15" s="75" t="s">
        <v>1369</v>
      </c>
      <c r="J15"/>
    </row>
    <row r="16" spans="1:10" s="166" customFormat="1">
      <c r="A16"/>
      <c r="B16"/>
      <c r="C16"/>
      <c r="D16" s="106" t="s">
        <v>6722</v>
      </c>
      <c r="E16" s="107">
        <f>VLOOKUP($D$16,'beta UE'!$B$6:$I$101,4,FALSE)</f>
        <v>7.6238550948249398E-2</v>
      </c>
      <c r="F16" s="107">
        <f>VLOOKUP($D$16,'beta UE'!$B$6:$I$101,5,FALSE)</f>
        <v>0.15467672934222218</v>
      </c>
      <c r="G16" s="3">
        <f>VLOOKUP($D$16,'beta UE'!$B$6:$I$101,6,FALSE)</f>
        <v>0.61726368781314367</v>
      </c>
      <c r="H16" s="107">
        <f>VLOOKUP($D$16,'beta UE'!$B$6:$I$101,7,FALSE)</f>
        <v>3.2710296013064737E-2</v>
      </c>
      <c r="I16" s="3">
        <f>VLOOKUP($D$16,'beta UE'!$B$6:$I$101,8,FALSE)</f>
        <v>0.63813734940931488</v>
      </c>
      <c r="J16"/>
    </row>
    <row r="17" spans="1:10" s="166" customFormat="1">
      <c r="A17"/>
      <c r="B17"/>
      <c r="C17"/>
      <c r="D17" s="90" t="s">
        <v>1370</v>
      </c>
      <c r="E17" s="89"/>
      <c r="F17" s="89"/>
      <c r="G17" s="89"/>
      <c r="H17" s="89"/>
      <c r="I17" s="89"/>
      <c r="J17"/>
    </row>
    <row r="18" spans="1:10" s="166" customFormat="1">
      <c r="A18"/>
      <c r="B18" s="104" t="s">
        <v>7013</v>
      </c>
      <c r="C18" s="105"/>
      <c r="D18" s="105"/>
      <c r="E18" s="105"/>
      <c r="F18" s="105"/>
      <c r="G18" s="105"/>
      <c r="H18" s="105"/>
      <c r="I18" s="105"/>
      <c r="J18" s="105"/>
    </row>
    <row r="19" spans="1:10" s="166" customFormat="1">
      <c r="A19"/>
      <c r="B19"/>
      <c r="C19"/>
      <c r="D19" s="90"/>
      <c r="E19" s="89"/>
      <c r="F19" s="89"/>
      <c r="G19" s="89"/>
      <c r="H19" s="89"/>
      <c r="I19" s="89"/>
      <c r="J19"/>
    </row>
    <row r="20" spans="1:10">
      <c r="D20" s="90"/>
      <c r="E20" s="89"/>
      <c r="F20" s="89"/>
      <c r="G20" s="89"/>
      <c r="H20" s="89"/>
      <c r="I20" s="89"/>
    </row>
    <row r="21" spans="1:10">
      <c r="B21" s="88" t="s">
        <v>1371</v>
      </c>
      <c r="D21" s="90"/>
      <c r="E21" s="89"/>
      <c r="F21" s="89"/>
      <c r="G21" s="89"/>
      <c r="H21" s="89"/>
      <c r="I21" s="89"/>
    </row>
    <row r="23" spans="1:10">
      <c r="B23" s="10" t="s">
        <v>6967</v>
      </c>
    </row>
    <row r="24" spans="1:10">
      <c r="C24" s="85" t="s">
        <v>7055</v>
      </c>
    </row>
    <row r="26" spans="1:10">
      <c r="B26" t="s">
        <v>212</v>
      </c>
    </row>
    <row r="27" spans="1:10">
      <c r="B27" s="88" t="s">
        <v>1366</v>
      </c>
    </row>
    <row r="29" spans="1:10">
      <c r="C29" s="85" t="s">
        <v>7040</v>
      </c>
      <c r="D29" s="85"/>
      <c r="E29" s="85"/>
      <c r="F29" s="85"/>
      <c r="G29" s="85"/>
      <c r="H29" s="85"/>
    </row>
    <row r="30" spans="1:10">
      <c r="C30" s="85"/>
      <c r="D30" s="85" t="s">
        <v>7041</v>
      </c>
      <c r="E30" s="85"/>
      <c r="F30" s="85"/>
      <c r="G30" s="194" t="s">
        <v>7016</v>
      </c>
      <c r="H30" s="85" t="s">
        <v>7044</v>
      </c>
    </row>
    <row r="31" spans="1:10">
      <c r="C31" s="85"/>
      <c r="D31" s="85" t="s">
        <v>7042</v>
      </c>
      <c r="E31" s="85"/>
      <c r="F31" s="85"/>
      <c r="G31" s="194" t="s">
        <v>7016</v>
      </c>
      <c r="H31" s="85" t="s">
        <v>7045</v>
      </c>
    </row>
    <row r="32" spans="1:10">
      <c r="C32" s="85"/>
      <c r="D32" s="85" t="s">
        <v>7043</v>
      </c>
      <c r="E32" s="85"/>
      <c r="F32" s="85"/>
      <c r="G32" s="194" t="s">
        <v>7016</v>
      </c>
      <c r="H32" s="85" t="s">
        <v>7046</v>
      </c>
    </row>
    <row r="33" spans="3:8">
      <c r="C33" s="85"/>
      <c r="D33" s="85" t="s">
        <v>91</v>
      </c>
      <c r="E33" s="85"/>
      <c r="F33" s="85"/>
      <c r="G33" s="194" t="s">
        <v>7016</v>
      </c>
      <c r="H33" s="85" t="s">
        <v>7047</v>
      </c>
    </row>
    <row r="34" spans="3:8">
      <c r="C34" s="85"/>
      <c r="D34" s="85"/>
      <c r="E34" s="85"/>
      <c r="F34" s="85"/>
      <c r="G34" s="85"/>
      <c r="H34" s="85"/>
    </row>
    <row r="35" spans="3:8">
      <c r="C35" s="85" t="s">
        <v>7048</v>
      </c>
      <c r="D35" s="85"/>
      <c r="E35" s="85"/>
      <c r="F35" s="85"/>
      <c r="G35" s="85"/>
      <c r="H35" s="85"/>
    </row>
    <row r="36" spans="3:8">
      <c r="C36" s="85" t="s">
        <v>7049</v>
      </c>
      <c r="D36" s="85"/>
      <c r="E36" s="85"/>
      <c r="F36" s="85"/>
      <c r="G36" s="85"/>
      <c r="H36" s="85"/>
    </row>
  </sheetData>
  <mergeCells count="1">
    <mergeCell ref="A1:B1"/>
  </mergeCells>
  <phoneticPr fontId="29" type="noConversion"/>
  <hyperlinks>
    <hyperlink ref="A1" location="Sommaire!A1" display="Sommaire"/>
  </hyperlinks>
  <pageMargins left="0.78740157499999996" right="0.78740157499999996" top="0.984251969" bottom="0.984251969" header="0.5" footer="0.5"/>
  <headerFooter alignWithMargins="0"/>
</worksheet>
</file>

<file path=xl/worksheets/sheet4.xml><?xml version="1.0" encoding="utf-8"?>
<worksheet xmlns="http://schemas.openxmlformats.org/spreadsheetml/2006/main" xmlns:r="http://schemas.openxmlformats.org/officeDocument/2006/relationships">
  <sheetPr>
    <tabColor theme="6"/>
  </sheetPr>
  <dimension ref="A1:O70"/>
  <sheetViews>
    <sheetView showGridLines="0" workbookViewId="0">
      <selection activeCell="A2" sqref="A2"/>
    </sheetView>
  </sheetViews>
  <sheetFormatPr baseColWidth="10" defaultColWidth="9" defaultRowHeight="12.6"/>
  <cols>
    <col min="1" max="1" width="1.7265625" customWidth="1"/>
    <col min="2" max="2" width="28.26953125" customWidth="1"/>
    <col min="3" max="3" width="11.54296875" customWidth="1"/>
    <col min="4" max="6" width="11.26953125" customWidth="1"/>
    <col min="7" max="8" width="12.08984375" customWidth="1"/>
    <col min="9" max="10" width="11.26953125" customWidth="1"/>
    <col min="11" max="11" width="1.7265625" customWidth="1"/>
    <col min="12" max="12" width="2" customWidth="1"/>
    <col min="13" max="13" width="9.54296875" bestFit="1" customWidth="1"/>
    <col min="14" max="14" width="1" customWidth="1"/>
    <col min="15" max="15" width="15.453125" customWidth="1"/>
  </cols>
  <sheetData>
    <row r="1" spans="1:15">
      <c r="A1" s="213" t="s">
        <v>7011</v>
      </c>
      <c r="B1" s="213"/>
    </row>
    <row r="2" spans="1:15">
      <c r="B2" s="85" t="s">
        <v>1053</v>
      </c>
    </row>
    <row r="4" spans="1:15" ht="15.6">
      <c r="B4" s="31" t="s">
        <v>6840</v>
      </c>
      <c r="C4" s="32"/>
      <c r="D4" s="32"/>
      <c r="E4" s="32"/>
      <c r="F4" s="32"/>
      <c r="G4" s="32"/>
      <c r="H4" s="32"/>
      <c r="I4" s="32"/>
      <c r="J4" s="32"/>
      <c r="K4" s="32"/>
      <c r="L4" s="32"/>
      <c r="M4" s="32"/>
      <c r="N4" s="32"/>
      <c r="O4" s="32"/>
    </row>
    <row r="5" spans="1:15" ht="13.2">
      <c r="B5" s="32"/>
      <c r="C5" s="32"/>
      <c r="D5" s="32"/>
      <c r="E5" s="32"/>
      <c r="F5" s="32"/>
      <c r="G5" s="32"/>
      <c r="H5" s="32"/>
      <c r="I5" s="32"/>
      <c r="J5" s="32"/>
      <c r="K5" s="32"/>
      <c r="L5" s="32"/>
      <c r="M5" s="32"/>
      <c r="N5" s="32"/>
      <c r="O5" s="32"/>
    </row>
    <row r="6" spans="1:15" ht="13.2">
      <c r="B6" s="33" t="s">
        <v>6841</v>
      </c>
      <c r="C6" s="34"/>
      <c r="D6" s="32"/>
      <c r="E6" s="35"/>
      <c r="F6" s="35"/>
      <c r="G6" s="214" t="s">
        <v>7036</v>
      </c>
      <c r="H6" s="215"/>
      <c r="I6" s="34"/>
      <c r="J6" s="35"/>
      <c r="K6" s="32"/>
      <c r="L6" s="32"/>
      <c r="M6" s="32"/>
      <c r="N6" s="32"/>
      <c r="O6" s="32"/>
    </row>
    <row r="7" spans="1:15" ht="13.2">
      <c r="B7" s="36"/>
      <c r="C7" s="37"/>
      <c r="D7" s="32"/>
      <c r="E7" s="32"/>
      <c r="F7" s="32"/>
      <c r="G7" s="219" t="s">
        <v>6995</v>
      </c>
      <c r="H7" s="219"/>
      <c r="I7" s="188">
        <f>(SUM(F47:J47)+C53)/1000</f>
        <v>53973.037892337576</v>
      </c>
      <c r="J7" s="32"/>
      <c r="K7" s="32"/>
      <c r="L7" s="32"/>
      <c r="M7" s="32"/>
      <c r="N7" s="32"/>
      <c r="O7" s="32"/>
    </row>
    <row r="8" spans="1:15" ht="13.2">
      <c r="B8" s="38" t="s">
        <v>6842</v>
      </c>
      <c r="C8" s="39">
        <f>WACC!G13</f>
        <v>6.0545004819875049E-2</v>
      </c>
      <c r="D8" s="32" t="s">
        <v>6950</v>
      </c>
      <c r="E8" s="32"/>
      <c r="F8" s="32"/>
      <c r="G8" s="219" t="s">
        <v>6996</v>
      </c>
      <c r="H8" s="219"/>
      <c r="I8" s="188">
        <f>BP!E11</f>
        <v>0</v>
      </c>
      <c r="J8" s="32"/>
      <c r="K8" s="32"/>
      <c r="L8" s="32"/>
      <c r="M8" s="32"/>
      <c r="N8" s="32"/>
      <c r="O8" s="32"/>
    </row>
    <row r="9" spans="1:15" ht="13.2">
      <c r="B9" s="38" t="s">
        <v>7059</v>
      </c>
      <c r="C9" s="39">
        <f>WACC!G10</f>
        <v>6.0545004819875056E-2</v>
      </c>
      <c r="D9" s="32" t="s">
        <v>6950</v>
      </c>
      <c r="E9" s="32"/>
      <c r="F9" s="32"/>
      <c r="G9" s="219" t="s">
        <v>6997</v>
      </c>
      <c r="H9" s="219"/>
      <c r="I9" s="189">
        <f>I7-I8</f>
        <v>53973.037892337576</v>
      </c>
      <c r="J9" s="32"/>
      <c r="K9" s="32"/>
      <c r="L9" s="32"/>
      <c r="M9" s="32"/>
      <c r="N9" s="32"/>
      <c r="O9" s="32"/>
    </row>
    <row r="10" spans="1:15" ht="13.2">
      <c r="B10" s="38" t="s">
        <v>6843</v>
      </c>
      <c r="C10" s="39">
        <v>0.01</v>
      </c>
      <c r="D10" s="32"/>
      <c r="E10" s="32"/>
      <c r="F10" s="32"/>
      <c r="G10" s="32"/>
      <c r="H10" s="32"/>
      <c r="I10" s="32"/>
      <c r="J10" s="32"/>
      <c r="K10" s="32"/>
      <c r="L10" s="32"/>
      <c r="M10" s="32"/>
      <c r="N10" s="32"/>
      <c r="O10" s="32"/>
    </row>
    <row r="11" spans="1:15" ht="13.2">
      <c r="B11" s="40"/>
      <c r="C11" s="41"/>
      <c r="D11" s="32"/>
      <c r="E11" s="32"/>
      <c r="F11" s="32"/>
      <c r="G11" s="32"/>
      <c r="H11" s="32"/>
      <c r="I11" s="32"/>
      <c r="J11" s="32"/>
      <c r="K11" s="32"/>
      <c r="L11" s="32"/>
      <c r="M11" s="32"/>
      <c r="N11" s="32"/>
      <c r="O11" s="32"/>
    </row>
    <row r="12" spans="1:15" ht="13.2">
      <c r="B12" s="32"/>
      <c r="C12" s="32"/>
      <c r="D12" s="32"/>
      <c r="E12" s="32"/>
      <c r="F12" s="32"/>
      <c r="G12" s="32"/>
      <c r="H12" s="32"/>
      <c r="I12" s="32"/>
      <c r="J12" s="32"/>
      <c r="K12" s="32"/>
      <c r="L12" s="32"/>
      <c r="M12" s="32"/>
      <c r="N12" s="32"/>
      <c r="O12" s="32"/>
    </row>
    <row r="13" spans="1:15" ht="13.2">
      <c r="B13" s="32"/>
      <c r="C13" s="32"/>
      <c r="D13" s="32"/>
      <c r="E13" s="42"/>
      <c r="F13" s="122">
        <v>1</v>
      </c>
      <c r="G13" s="123">
        <v>2</v>
      </c>
      <c r="H13" s="122">
        <v>3</v>
      </c>
      <c r="I13" s="123">
        <v>4</v>
      </c>
      <c r="J13" s="122">
        <v>5</v>
      </c>
      <c r="K13" s="42"/>
      <c r="L13" s="42"/>
      <c r="M13" s="42"/>
      <c r="N13" s="32"/>
      <c r="O13" s="32"/>
    </row>
    <row r="14" spans="1:15" ht="13.2">
      <c r="B14" s="43"/>
      <c r="C14" s="44">
        <v>2008</v>
      </c>
      <c r="D14" s="44">
        <v>2009</v>
      </c>
      <c r="E14" s="44">
        <v>2010</v>
      </c>
      <c r="F14" s="45">
        <v>2011</v>
      </c>
      <c r="G14" s="45">
        <v>2012</v>
      </c>
      <c r="H14" s="45">
        <v>2013</v>
      </c>
      <c r="I14" s="45">
        <v>2014</v>
      </c>
      <c r="J14" s="45">
        <v>2015</v>
      </c>
      <c r="K14" s="46"/>
      <c r="L14" s="32"/>
      <c r="M14" s="47" t="s">
        <v>6844</v>
      </c>
      <c r="N14" s="32"/>
      <c r="O14" s="32"/>
    </row>
    <row r="15" spans="1:15" ht="13.2">
      <c r="B15" s="48" t="s">
        <v>6845</v>
      </c>
      <c r="C15" s="49"/>
      <c r="D15" s="49"/>
      <c r="E15" s="49"/>
      <c r="F15" s="49"/>
      <c r="G15" s="49"/>
      <c r="H15" s="49"/>
      <c r="I15" s="49"/>
      <c r="J15" s="49"/>
      <c r="K15" s="50"/>
      <c r="L15" s="32"/>
      <c r="M15" s="51"/>
      <c r="N15" s="32"/>
      <c r="O15" s="32"/>
    </row>
    <row r="16" spans="1:15" ht="13.2">
      <c r="B16" s="52"/>
      <c r="C16" s="53"/>
      <c r="D16" s="53"/>
      <c r="E16" s="53"/>
      <c r="F16" s="53"/>
      <c r="G16" s="53"/>
      <c r="H16" s="54"/>
      <c r="I16" s="53"/>
      <c r="J16" s="53"/>
      <c r="K16" s="55"/>
      <c r="L16" s="32"/>
      <c r="M16" s="56"/>
      <c r="N16" s="32"/>
      <c r="O16" s="32"/>
    </row>
    <row r="17" spans="2:15" ht="13.2">
      <c r="B17" s="57" t="s">
        <v>6949</v>
      </c>
      <c r="C17" s="58">
        <f>BP!C31</f>
        <v>5252270</v>
      </c>
      <c r="D17" s="58">
        <f>BP!D31</f>
        <v>8595605</v>
      </c>
      <c r="E17" s="58">
        <f>BP!E31</f>
        <v>8181400</v>
      </c>
      <c r="F17" s="58">
        <f>BP!F31</f>
        <v>9485532.8000000007</v>
      </c>
      <c r="G17" s="58">
        <f>BP!G31</f>
        <v>10804872.240000002</v>
      </c>
      <c r="H17" s="58">
        <f>BP!H31</f>
        <v>12140178.652000003</v>
      </c>
      <c r="I17" s="58">
        <f>BP!I31</f>
        <v>13492250.384600002</v>
      </c>
      <c r="J17" s="58">
        <f>BP!J31</f>
        <v>14861925.703830004</v>
      </c>
      <c r="K17" s="59"/>
      <c r="L17" s="32"/>
      <c r="M17" s="60">
        <f>J17*(1+C10)</f>
        <v>15010544.960868305</v>
      </c>
      <c r="N17" s="32"/>
      <c r="O17" s="32"/>
    </row>
    <row r="18" spans="2:15" ht="13.2">
      <c r="B18" s="61" t="s">
        <v>6846</v>
      </c>
      <c r="C18" s="62">
        <v>0</v>
      </c>
      <c r="D18" s="63">
        <f>(D17-C17)/C17</f>
        <v>0.63655048198207631</v>
      </c>
      <c r="E18" s="63">
        <f t="shared" ref="E18:J18" si="0">(E17-D17)/D17</f>
        <v>-4.8187998401508676E-2</v>
      </c>
      <c r="F18" s="63">
        <f t="shared" si="0"/>
        <v>0.15940215611020128</v>
      </c>
      <c r="G18" s="63">
        <f t="shared" si="0"/>
        <v>0.13908965029355033</v>
      </c>
      <c r="H18" s="63">
        <f t="shared" si="0"/>
        <v>0.12358372985259844</v>
      </c>
      <c r="I18" s="63">
        <f t="shared" si="0"/>
        <v>0.11137165039801586</v>
      </c>
      <c r="J18" s="63">
        <f t="shared" si="0"/>
        <v>0.10151570569675634</v>
      </c>
      <c r="K18" s="64"/>
      <c r="L18" s="32"/>
      <c r="M18" s="114">
        <f>(M17-J17)/J17</f>
        <v>1.0000000000000056E-2</v>
      </c>
      <c r="N18" s="32"/>
      <c r="O18" s="32"/>
    </row>
    <row r="19" spans="2:15" ht="13.2">
      <c r="B19" s="52"/>
      <c r="C19" s="53"/>
      <c r="D19" s="53"/>
      <c r="E19" s="53"/>
      <c r="F19" s="53"/>
      <c r="G19" s="53"/>
      <c r="H19" s="53"/>
      <c r="I19" s="53"/>
      <c r="J19" s="53"/>
      <c r="K19" s="55"/>
      <c r="L19" s="32"/>
      <c r="M19" s="56"/>
      <c r="N19" s="32"/>
      <c r="O19" s="32"/>
    </row>
    <row r="20" spans="2:15" ht="13.2">
      <c r="B20" s="57" t="s">
        <v>6943</v>
      </c>
      <c r="C20" s="58">
        <f>BP!C33</f>
        <v>356987</v>
      </c>
      <c r="D20" s="58">
        <f>BP!D33</f>
        <v>358240</v>
      </c>
      <c r="E20" s="58">
        <f>BP!E33</f>
        <v>2589225</v>
      </c>
      <c r="F20" s="58">
        <f>BP!F33</f>
        <v>3001953.047654436</v>
      </c>
      <c r="G20" s="58">
        <f>BP!G33</f>
        <v>3419493.6472503492</v>
      </c>
      <c r="H20" s="58">
        <f>BP!H33</f>
        <v>3842087.4263848127</v>
      </c>
      <c r="I20" s="58">
        <f>BP!I33</f>
        <v>4269987.0440347549</v>
      </c>
      <c r="J20" s="58">
        <f>BP!J33</f>
        <v>4703457.7921259496</v>
      </c>
      <c r="K20" s="59"/>
      <c r="L20" s="32"/>
      <c r="M20" s="60">
        <v>1</v>
      </c>
      <c r="N20" s="32"/>
      <c r="O20" s="32"/>
    </row>
    <row r="21" spans="2:15" ht="13.2">
      <c r="B21" s="61" t="s">
        <v>6847</v>
      </c>
      <c r="C21" s="62">
        <f>C20/C17</f>
        <v>6.7968135682285949E-2</v>
      </c>
      <c r="D21" s="63">
        <f>D20/D17</f>
        <v>4.1677112896648924E-2</v>
      </c>
      <c r="E21" s="63">
        <f t="shared" ref="E21:J21" si="1">E20/E17</f>
        <v>0.31647700882489549</v>
      </c>
      <c r="F21" s="63">
        <f t="shared" si="1"/>
        <v>0.31647700882489549</v>
      </c>
      <c r="G21" s="63">
        <f t="shared" si="1"/>
        <v>0.31647700882489549</v>
      </c>
      <c r="H21" s="63">
        <f t="shared" si="1"/>
        <v>0.31647700882489549</v>
      </c>
      <c r="I21" s="63">
        <f t="shared" si="1"/>
        <v>0.31647700882489549</v>
      </c>
      <c r="J21" s="63">
        <f t="shared" si="1"/>
        <v>0.31647700882489554</v>
      </c>
      <c r="K21" s="64"/>
      <c r="L21" s="32"/>
      <c r="M21" s="72">
        <v>0.01</v>
      </c>
      <c r="N21" s="32"/>
      <c r="O21" s="32"/>
    </row>
    <row r="22" spans="2:15" ht="13.2">
      <c r="B22" s="52"/>
      <c r="C22" s="53"/>
      <c r="D22" s="53"/>
      <c r="E22" s="53"/>
      <c r="F22" s="53"/>
      <c r="G22" s="53"/>
      <c r="H22" s="53"/>
      <c r="I22" s="53"/>
      <c r="J22" s="53"/>
      <c r="K22" s="55"/>
      <c r="L22" s="32"/>
      <c r="M22" s="56"/>
      <c r="N22" s="32"/>
      <c r="O22" s="32"/>
    </row>
    <row r="23" spans="2:15" ht="13.2">
      <c r="B23" s="57" t="s">
        <v>6848</v>
      </c>
      <c r="C23" s="58">
        <f>BP!C47</f>
        <v>150329</v>
      </c>
      <c r="D23" s="58">
        <f>BP!D47</f>
        <v>154043</v>
      </c>
      <c r="E23" s="58">
        <f>BP!E47</f>
        <v>1553535</v>
      </c>
      <c r="F23" s="58">
        <f>BP!F47</f>
        <v>695696</v>
      </c>
      <c r="G23" s="58">
        <f>BP!G47</f>
        <v>2051696.1883502097</v>
      </c>
      <c r="H23" s="58">
        <f>BP!H47</f>
        <v>2305252.4558308879</v>
      </c>
      <c r="I23" s="58">
        <f>BP!I47</f>
        <v>2561992.2264208533</v>
      </c>
      <c r="J23" s="58">
        <f>BP!J47</f>
        <v>2822074.6752755698</v>
      </c>
      <c r="K23" s="59"/>
      <c r="L23" s="32"/>
      <c r="M23" s="60">
        <v>1</v>
      </c>
      <c r="N23" s="32"/>
      <c r="O23" s="32"/>
    </row>
    <row r="24" spans="2:15" ht="13.2">
      <c r="B24" s="61" t="s">
        <v>6847</v>
      </c>
      <c r="C24" s="62">
        <f>C23/C17</f>
        <v>2.8621719751650239E-2</v>
      </c>
      <c r="D24" s="63">
        <f>D23/D17</f>
        <v>1.7921135277854206E-2</v>
      </c>
      <c r="E24" s="63">
        <f t="shared" ref="E24:J24" si="2">E23/E17</f>
        <v>0.1898862052949373</v>
      </c>
      <c r="F24" s="63">
        <f t="shared" si="2"/>
        <v>7.3342849017400472E-2</v>
      </c>
      <c r="G24" s="63">
        <f t="shared" si="2"/>
        <v>0.18988620529493733</v>
      </c>
      <c r="H24" s="63">
        <f t="shared" si="2"/>
        <v>0.18988620529493733</v>
      </c>
      <c r="I24" s="63">
        <f t="shared" si="2"/>
        <v>0.18988620529493733</v>
      </c>
      <c r="J24" s="63">
        <f t="shared" si="2"/>
        <v>0.1898862052949373</v>
      </c>
      <c r="K24" s="65"/>
      <c r="L24" s="32"/>
      <c r="M24" s="72">
        <v>0.01</v>
      </c>
      <c r="N24" s="32"/>
      <c r="O24" s="32"/>
    </row>
    <row r="25" spans="2:15" ht="13.2">
      <c r="B25" s="52"/>
      <c r="C25" s="53"/>
      <c r="D25" s="53"/>
      <c r="E25" s="53"/>
      <c r="F25" s="53"/>
      <c r="G25" s="53"/>
      <c r="H25" s="53"/>
      <c r="I25" s="53"/>
      <c r="J25" s="53"/>
      <c r="K25" s="55"/>
      <c r="L25" s="32"/>
      <c r="M25" s="56"/>
      <c r="N25" s="32"/>
      <c r="O25" s="32"/>
    </row>
    <row r="26" spans="2:15" ht="13.2">
      <c r="B26" s="57" t="s">
        <v>6944</v>
      </c>
      <c r="C26" s="58">
        <f>C20-C23</f>
        <v>206658</v>
      </c>
      <c r="D26" s="58">
        <f t="shared" ref="D26:J26" si="3">D20-D23</f>
        <v>204197</v>
      </c>
      <c r="E26" s="58">
        <f t="shared" si="3"/>
        <v>1035690</v>
      </c>
      <c r="F26" s="58">
        <f t="shared" si="3"/>
        <v>2306257.047654436</v>
      </c>
      <c r="G26" s="58">
        <f t="shared" si="3"/>
        <v>1367797.4589001394</v>
      </c>
      <c r="H26" s="58">
        <f t="shared" si="3"/>
        <v>1536834.9705539248</v>
      </c>
      <c r="I26" s="58">
        <f t="shared" si="3"/>
        <v>1707994.8176139016</v>
      </c>
      <c r="J26" s="58">
        <f t="shared" si="3"/>
        <v>1881383.1168503799</v>
      </c>
      <c r="K26" s="59"/>
      <c r="L26" s="32"/>
      <c r="M26" s="60">
        <v>1</v>
      </c>
      <c r="N26" s="32"/>
      <c r="O26" s="32"/>
    </row>
    <row r="27" spans="2:15" ht="13.2">
      <c r="B27" s="61" t="s">
        <v>6847</v>
      </c>
      <c r="C27" s="62">
        <f>C26/C17</f>
        <v>3.9346415930635703E-2</v>
      </c>
      <c r="D27" s="63">
        <f>D26/D17</f>
        <v>2.3755977618794721E-2</v>
      </c>
      <c r="E27" s="63">
        <f t="shared" ref="E27:J27" si="4">E26/E17</f>
        <v>0.12659080352995819</v>
      </c>
      <c r="F27" s="63">
        <f t="shared" si="4"/>
        <v>0.24313415980749503</v>
      </c>
      <c r="G27" s="63">
        <f t="shared" si="4"/>
        <v>0.12659080352995819</v>
      </c>
      <c r="H27" s="63">
        <f t="shared" si="4"/>
        <v>0.12659080352995816</v>
      </c>
      <c r="I27" s="63">
        <f t="shared" si="4"/>
        <v>0.12659080352995819</v>
      </c>
      <c r="J27" s="63">
        <f t="shared" si="4"/>
        <v>0.12659080352995822</v>
      </c>
      <c r="K27" s="64"/>
      <c r="L27" s="32"/>
      <c r="M27" s="72">
        <v>0.01</v>
      </c>
      <c r="N27" s="32"/>
      <c r="O27" s="32"/>
    </row>
    <row r="28" spans="2:15" ht="13.2">
      <c r="B28" s="52"/>
      <c r="C28" s="53"/>
      <c r="D28" s="53"/>
      <c r="E28" s="53"/>
      <c r="F28" s="53"/>
      <c r="G28" s="53"/>
      <c r="H28" s="53"/>
      <c r="I28" s="53"/>
      <c r="J28" s="53"/>
      <c r="K28" s="55"/>
      <c r="L28" s="32"/>
      <c r="M28" s="56"/>
      <c r="N28" s="32"/>
      <c r="O28" s="32"/>
    </row>
    <row r="29" spans="2:15" ht="13.2">
      <c r="B29" s="57" t="s">
        <v>6945</v>
      </c>
      <c r="C29" s="58">
        <f>BP!C42</f>
        <v>143330</v>
      </c>
      <c r="D29" s="58">
        <f>BP!D42</f>
        <v>124657</v>
      </c>
      <c r="E29" s="58">
        <f>BP!E42</f>
        <v>695696</v>
      </c>
      <c r="F29" s="58">
        <f>BP!F42</f>
        <v>806591.44239724253</v>
      </c>
      <c r="G29" s="58">
        <f>BP!G42</f>
        <v>918779.96405004535</v>
      </c>
      <c r="H29" s="58">
        <f>BP!H42</f>
        <v>1032326.2189211863</v>
      </c>
      <c r="I29" s="58">
        <f>BP!I42</f>
        <v>1147298.0936715822</v>
      </c>
      <c r="J29" s="58">
        <f>BP!J42</f>
        <v>1263766.8692951961</v>
      </c>
      <c r="K29" s="66"/>
      <c r="L29" s="32"/>
      <c r="M29" s="60">
        <v>1</v>
      </c>
      <c r="N29" s="32"/>
      <c r="O29" s="32"/>
    </row>
    <row r="30" spans="2:15" ht="13.2">
      <c r="B30" s="61" t="s">
        <v>6849</v>
      </c>
      <c r="C30" s="62">
        <f>C29/C26</f>
        <v>0.69356134289502458</v>
      </c>
      <c r="D30" s="63">
        <f>D29/D26</f>
        <v>0.61047419893534183</v>
      </c>
      <c r="E30" s="63">
        <f t="shared" ref="E30:J30" si="5">E29/E26</f>
        <v>0.67172223348685423</v>
      </c>
      <c r="F30" s="63">
        <f t="shared" si="5"/>
        <v>0.34974047806925129</v>
      </c>
      <c r="G30" s="63">
        <f t="shared" si="5"/>
        <v>0.67172223348685423</v>
      </c>
      <c r="H30" s="63">
        <f t="shared" si="5"/>
        <v>0.67172223348685423</v>
      </c>
      <c r="I30" s="63">
        <f t="shared" si="5"/>
        <v>0.67172223348685423</v>
      </c>
      <c r="J30" s="63">
        <f t="shared" si="5"/>
        <v>0.67172223348685411</v>
      </c>
      <c r="K30" s="64"/>
      <c r="L30" s="32"/>
      <c r="M30" s="72">
        <v>0.01</v>
      </c>
      <c r="N30" s="32"/>
      <c r="O30" s="32"/>
    </row>
    <row r="31" spans="2:15" ht="13.2">
      <c r="B31" s="61" t="s">
        <v>6947</v>
      </c>
      <c r="C31" s="62">
        <f>C29/C17</f>
        <v>2.7289153070957889E-2</v>
      </c>
      <c r="D31" s="63">
        <f>D29/D17</f>
        <v>1.4502411406759617E-2</v>
      </c>
      <c r="E31" s="63">
        <f t="shared" ref="E31:J31" si="6">E29/E17</f>
        <v>8.5033857286039058E-2</v>
      </c>
      <c r="F31" s="63">
        <f t="shared" si="6"/>
        <v>8.5033857286039058E-2</v>
      </c>
      <c r="G31" s="63">
        <f t="shared" si="6"/>
        <v>8.5033857286039058E-2</v>
      </c>
      <c r="H31" s="63">
        <f t="shared" si="6"/>
        <v>8.5033857286039058E-2</v>
      </c>
      <c r="I31" s="63">
        <f t="shared" si="6"/>
        <v>8.5033857286039058E-2</v>
      </c>
      <c r="J31" s="63">
        <f t="shared" si="6"/>
        <v>8.5033857286039058E-2</v>
      </c>
      <c r="K31" s="64"/>
      <c r="L31" s="32"/>
      <c r="M31" s="72">
        <v>0.01</v>
      </c>
      <c r="N31" s="32"/>
      <c r="O31" s="32"/>
    </row>
    <row r="32" spans="2:15" ht="13.2">
      <c r="B32" s="52"/>
      <c r="C32" s="53"/>
      <c r="D32" s="53"/>
      <c r="E32" s="53"/>
      <c r="F32" s="53"/>
      <c r="G32" s="53"/>
      <c r="H32" s="53"/>
      <c r="I32" s="53"/>
      <c r="J32" s="53"/>
      <c r="K32" s="55"/>
      <c r="L32" s="32"/>
      <c r="M32" s="56"/>
      <c r="N32" s="32"/>
      <c r="O32" s="32"/>
    </row>
    <row r="33" spans="2:15" ht="13.2">
      <c r="B33" s="57" t="s">
        <v>6946</v>
      </c>
      <c r="C33" s="58">
        <f>BP!C49</f>
        <v>702913</v>
      </c>
      <c r="D33" s="58">
        <f>BP!D49</f>
        <v>926370</v>
      </c>
      <c r="E33" s="58">
        <f>BP!E49</f>
        <v>1530953</v>
      </c>
      <c r="F33" s="58">
        <f>BP!F49</f>
        <v>1355573.9683220256</v>
      </c>
      <c r="G33" s="58">
        <f>BP!G49</f>
        <v>1544120.2775229763</v>
      </c>
      <c r="H33" s="58">
        <f>BP!H49</f>
        <v>1734948.4207602951</v>
      </c>
      <c r="I33" s="58">
        <f>BP!I49</f>
        <v>1928172.4897358005</v>
      </c>
      <c r="J33" s="58">
        <f>BP!J49</f>
        <v>2123912.2807364017</v>
      </c>
      <c r="K33" s="55"/>
      <c r="L33" s="32"/>
      <c r="M33" s="60">
        <v>1</v>
      </c>
      <c r="N33" s="32"/>
      <c r="O33" s="32"/>
    </row>
    <row r="34" spans="2:15" ht="13.2">
      <c r="B34" s="61" t="s">
        <v>6847</v>
      </c>
      <c r="C34" s="62">
        <f>C33/C17</f>
        <v>0.13383032479289908</v>
      </c>
      <c r="D34" s="63">
        <f>D33/D17</f>
        <v>0.10777251863016041</v>
      </c>
      <c r="E34" s="63">
        <f t="shared" ref="E34:J34" si="7">E33/E17</f>
        <v>0.18712604199770211</v>
      </c>
      <c r="F34" s="63">
        <f t="shared" si="7"/>
        <v>0.14290962847358721</v>
      </c>
      <c r="G34" s="63">
        <f t="shared" si="7"/>
        <v>0.14290962847358721</v>
      </c>
      <c r="H34" s="63">
        <f t="shared" si="7"/>
        <v>0.14290962847358721</v>
      </c>
      <c r="I34" s="63">
        <f t="shared" si="7"/>
        <v>0.14290962847358721</v>
      </c>
      <c r="J34" s="63">
        <f t="shared" si="7"/>
        <v>0.14290962847358718</v>
      </c>
      <c r="K34" s="64"/>
      <c r="L34" s="32"/>
      <c r="M34" s="72">
        <v>0.01</v>
      </c>
      <c r="N34" s="32"/>
      <c r="O34" s="32"/>
    </row>
    <row r="35" spans="2:15" ht="13.2">
      <c r="B35" s="61" t="s">
        <v>6850</v>
      </c>
      <c r="C35" s="62">
        <v>0</v>
      </c>
      <c r="D35" s="63">
        <f>(D33-C33)/C33</f>
        <v>0.31790136190396251</v>
      </c>
      <c r="E35" s="63">
        <f t="shared" ref="E35:J35" si="8">(E33-D33)/D33</f>
        <v>0.6526366354696288</v>
      </c>
      <c r="F35" s="63">
        <f t="shared" si="8"/>
        <v>-0.11455546426178621</v>
      </c>
      <c r="G35" s="63">
        <f t="shared" si="8"/>
        <v>0.13908965029355022</v>
      </c>
      <c r="H35" s="63">
        <f t="shared" si="8"/>
        <v>0.12358372985259845</v>
      </c>
      <c r="I35" s="63">
        <f t="shared" si="8"/>
        <v>0.11137165039801593</v>
      </c>
      <c r="J35" s="63">
        <f t="shared" si="8"/>
        <v>0.10151570569675616</v>
      </c>
      <c r="K35" s="64"/>
      <c r="L35" s="32"/>
      <c r="M35" s="72">
        <v>0.01</v>
      </c>
      <c r="N35" s="32"/>
      <c r="O35" s="32"/>
    </row>
    <row r="36" spans="2:15" ht="13.2">
      <c r="B36" s="130"/>
      <c r="C36" s="131"/>
      <c r="D36" s="132"/>
      <c r="E36" s="132"/>
      <c r="F36" s="132"/>
      <c r="G36" s="132"/>
      <c r="H36" s="132"/>
      <c r="I36" s="132"/>
      <c r="J36" s="132"/>
      <c r="K36" s="133"/>
      <c r="L36" s="32"/>
      <c r="M36" s="134"/>
      <c r="N36" s="32"/>
      <c r="O36" s="32"/>
    </row>
    <row r="37" spans="2:15" ht="13.2">
      <c r="B37" s="125"/>
      <c r="C37" s="126"/>
      <c r="D37" s="127"/>
      <c r="E37" s="127"/>
      <c r="F37" s="127"/>
      <c r="G37" s="127"/>
      <c r="H37" s="127"/>
      <c r="I37" s="127"/>
      <c r="J37" s="127"/>
      <c r="K37" s="128"/>
      <c r="L37" s="129"/>
      <c r="M37" s="127"/>
      <c r="N37" s="129"/>
      <c r="O37" s="129"/>
    </row>
    <row r="38" spans="2:15" ht="13.2">
      <c r="B38" s="125"/>
      <c r="C38" s="126"/>
      <c r="D38" s="127"/>
      <c r="E38" s="127"/>
      <c r="F38" s="127"/>
      <c r="G38" s="127"/>
      <c r="H38" s="127"/>
      <c r="I38" s="127"/>
      <c r="J38" s="127"/>
      <c r="K38" s="128"/>
      <c r="L38" s="129"/>
      <c r="M38" s="127"/>
      <c r="N38" s="129"/>
      <c r="O38" s="129"/>
    </row>
    <row r="39" spans="2:15" ht="13.2">
      <c r="B39" s="43"/>
      <c r="C39" s="44">
        <v>2008</v>
      </c>
      <c r="D39" s="44">
        <v>2009</v>
      </c>
      <c r="E39" s="44">
        <v>2010</v>
      </c>
      <c r="F39" s="45">
        <v>2011</v>
      </c>
      <c r="G39" s="45">
        <v>2012</v>
      </c>
      <c r="H39" s="45">
        <v>2013</v>
      </c>
      <c r="I39" s="45">
        <v>2014</v>
      </c>
      <c r="J39" s="45">
        <v>2015</v>
      </c>
      <c r="K39" s="46"/>
      <c r="L39" s="32"/>
      <c r="M39" s="47" t="s">
        <v>6844</v>
      </c>
      <c r="N39" s="32"/>
      <c r="O39" s="32"/>
    </row>
    <row r="40" spans="2:15" ht="13.2">
      <c r="B40" s="135" t="s">
        <v>6986</v>
      </c>
      <c r="C40" s="136"/>
      <c r="D40" s="136"/>
      <c r="E40" s="136"/>
      <c r="F40" s="136"/>
      <c r="G40" s="136"/>
      <c r="H40" s="136"/>
      <c r="I40" s="136"/>
      <c r="J40" s="136"/>
      <c r="K40" s="137"/>
      <c r="L40" s="32"/>
      <c r="M40" s="51"/>
      <c r="N40" s="32"/>
      <c r="O40" s="32"/>
    </row>
    <row r="41" spans="2:15" ht="13.2">
      <c r="B41" s="118"/>
      <c r="C41" s="119"/>
      <c r="D41" s="119"/>
      <c r="E41" s="119"/>
      <c r="F41" s="119"/>
      <c r="G41" s="119"/>
      <c r="H41" s="119"/>
      <c r="I41" s="119"/>
      <c r="J41" s="119"/>
      <c r="K41" s="120"/>
      <c r="L41" s="32"/>
      <c r="M41" s="72"/>
      <c r="N41" s="32"/>
      <c r="O41" s="32"/>
    </row>
    <row r="42" spans="2:15" ht="13.2">
      <c r="B42" s="57" t="s">
        <v>6943</v>
      </c>
      <c r="C42" s="58">
        <f>C20</f>
        <v>356987</v>
      </c>
      <c r="D42" s="58">
        <f t="shared" ref="D42:J42" si="9">D20</f>
        <v>358240</v>
      </c>
      <c r="E42" s="58">
        <f t="shared" si="9"/>
        <v>2589225</v>
      </c>
      <c r="F42" s="58">
        <f t="shared" si="9"/>
        <v>3001953.047654436</v>
      </c>
      <c r="G42" s="58">
        <f t="shared" si="9"/>
        <v>3419493.6472503492</v>
      </c>
      <c r="H42" s="58">
        <f t="shared" si="9"/>
        <v>3842087.4263848127</v>
      </c>
      <c r="I42" s="58">
        <f t="shared" si="9"/>
        <v>4269987.0440347549</v>
      </c>
      <c r="J42" s="58">
        <f t="shared" si="9"/>
        <v>4703457.7921259496</v>
      </c>
      <c r="K42" s="64"/>
      <c r="L42" s="32"/>
      <c r="M42" s="72"/>
      <c r="N42" s="32"/>
      <c r="O42" s="32"/>
    </row>
    <row r="43" spans="2:15" ht="13.2">
      <c r="B43" s="57" t="s">
        <v>6987</v>
      </c>
      <c r="C43" s="58">
        <f t="shared" ref="C43:J43" si="10">tauxIS*C42</f>
        <v>118995.66666666666</v>
      </c>
      <c r="D43" s="58">
        <f t="shared" si="10"/>
        <v>119413.33333333333</v>
      </c>
      <c r="E43" s="58">
        <f t="shared" si="10"/>
        <v>863075</v>
      </c>
      <c r="F43" s="58">
        <f t="shared" si="10"/>
        <v>1000651.015884812</v>
      </c>
      <c r="G43" s="58">
        <f t="shared" si="10"/>
        <v>1139831.2157501164</v>
      </c>
      <c r="H43" s="58">
        <f t="shared" si="10"/>
        <v>1280695.8087949376</v>
      </c>
      <c r="I43" s="58">
        <f t="shared" si="10"/>
        <v>1423329.0146782515</v>
      </c>
      <c r="J43" s="58">
        <f t="shared" si="10"/>
        <v>1567819.2640419831</v>
      </c>
      <c r="K43" s="64"/>
      <c r="L43" s="32"/>
      <c r="M43" s="72"/>
      <c r="N43" s="32"/>
      <c r="O43" s="32"/>
    </row>
    <row r="44" spans="2:15" ht="13.2">
      <c r="B44" s="57" t="s">
        <v>6980</v>
      </c>
      <c r="C44" s="58"/>
      <c r="D44" s="58"/>
      <c r="E44" s="58"/>
      <c r="F44" s="58"/>
      <c r="G44" s="58"/>
      <c r="H44" s="58"/>
      <c r="I44" s="58"/>
      <c r="J44" s="58"/>
      <c r="K44" s="64"/>
      <c r="L44" s="32"/>
      <c r="M44" s="72"/>
      <c r="N44" s="32"/>
      <c r="O44" s="32"/>
    </row>
    <row r="45" spans="2:15" ht="13.8">
      <c r="B45" s="57" t="s">
        <v>6985</v>
      </c>
      <c r="C45" s="121"/>
      <c r="D45" s="121">
        <f>D33-C33</f>
        <v>223457</v>
      </c>
      <c r="E45" s="121">
        <f t="shared" ref="E45:J45" si="11">E33-D33</f>
        <v>604583</v>
      </c>
      <c r="F45" s="121">
        <f t="shared" si="11"/>
        <v>-175379.03167797439</v>
      </c>
      <c r="G45" s="121">
        <f t="shared" si="11"/>
        <v>188546.30920095067</v>
      </c>
      <c r="H45" s="121">
        <f t="shared" si="11"/>
        <v>190828.14323731884</v>
      </c>
      <c r="I45" s="121">
        <f t="shared" si="11"/>
        <v>193224.06897550542</v>
      </c>
      <c r="J45" s="121">
        <f t="shared" si="11"/>
        <v>195739.79100060114</v>
      </c>
      <c r="K45" s="64"/>
      <c r="L45" s="32"/>
      <c r="M45" s="72"/>
      <c r="N45" s="32"/>
      <c r="O45" s="32"/>
    </row>
    <row r="46" spans="2:15" ht="13.2">
      <c r="B46" s="57" t="s">
        <v>6990</v>
      </c>
      <c r="C46" s="58"/>
      <c r="D46" s="58"/>
      <c r="E46" s="58"/>
      <c r="F46" s="58">
        <f>F42-F43-F44-F45</f>
        <v>2176681.0634475984</v>
      </c>
      <c r="G46" s="58">
        <f t="shared" ref="G46:J46" si="12">G42-G43-G44-G45</f>
        <v>2091116.1222992821</v>
      </c>
      <c r="H46" s="58">
        <f t="shared" si="12"/>
        <v>2370563.4743525563</v>
      </c>
      <c r="I46" s="58">
        <f t="shared" si="12"/>
        <v>2653433.960380998</v>
      </c>
      <c r="J46" s="58">
        <f t="shared" si="12"/>
        <v>2939898.7370833652</v>
      </c>
      <c r="K46" s="64"/>
      <c r="L46" s="32"/>
      <c r="M46" s="72"/>
      <c r="N46" s="32"/>
      <c r="O46" s="32"/>
    </row>
    <row r="47" spans="2:15" ht="13.2">
      <c r="B47" s="57" t="s">
        <v>6991</v>
      </c>
      <c r="C47" s="58"/>
      <c r="D47" s="58"/>
      <c r="E47" s="58"/>
      <c r="F47" s="124">
        <f>F46*POWER(1+wacc,-F13)</f>
        <v>2052417.4396703609</v>
      </c>
      <c r="G47" s="124">
        <f>G46*POWER(1+wacc,-G13)</f>
        <v>1859173.6043865075</v>
      </c>
      <c r="H47" s="124">
        <f>H46*POWER(1+wacc,-H13)</f>
        <v>1987303.878780622</v>
      </c>
      <c r="I47" s="124">
        <f>I46*POWER(1+wacc,-I13)</f>
        <v>2097451.2335858298</v>
      </c>
      <c r="J47" s="124">
        <f>J46*POWER(1+wacc,-J13)</f>
        <v>2191224.4127616156</v>
      </c>
      <c r="K47" s="64"/>
      <c r="L47" s="32"/>
      <c r="M47" s="72"/>
      <c r="N47" s="32"/>
      <c r="O47" s="32"/>
    </row>
    <row r="48" spans="2:15" ht="13.2">
      <c r="B48" s="67"/>
      <c r="C48" s="121"/>
      <c r="D48" s="121"/>
      <c r="E48" s="121"/>
      <c r="F48" s="121"/>
      <c r="G48" s="121"/>
      <c r="H48" s="121"/>
      <c r="I48" s="121"/>
      <c r="J48" s="121"/>
      <c r="K48" s="68"/>
      <c r="L48" s="32"/>
      <c r="M48" s="69"/>
      <c r="N48" s="32"/>
      <c r="O48" s="32"/>
    </row>
    <row r="51" spans="2:9" ht="13.2">
      <c r="B51" s="138" t="s">
        <v>6992</v>
      </c>
      <c r="C51" s="58">
        <f>J46*(1+g)</f>
        <v>2969297.724454199</v>
      </c>
    </row>
    <row r="52" spans="2:9" ht="13.2">
      <c r="B52" s="138" t="s">
        <v>6993</v>
      </c>
      <c r="C52" s="58">
        <f>C51/(wacc-g)</f>
        <v>58745621.551244304</v>
      </c>
    </row>
    <row r="53" spans="2:9" ht="13.2">
      <c r="B53" s="138" t="s">
        <v>6994</v>
      </c>
      <c r="C53" s="58">
        <f>C52*POWER(1+wacc,-J13)</f>
        <v>43785467.323152639</v>
      </c>
    </row>
    <row r="57" spans="2:9" ht="16.2">
      <c r="C57" s="218" t="s">
        <v>7050</v>
      </c>
      <c r="D57" s="218"/>
      <c r="E57" s="218"/>
      <c r="F57" s="218"/>
      <c r="G57" s="218"/>
      <c r="H57" s="218"/>
      <c r="I57" s="218"/>
    </row>
    <row r="59" spans="2:9">
      <c r="E59" s="217" t="s">
        <v>6843</v>
      </c>
      <c r="F59" s="217"/>
      <c r="G59" s="217"/>
      <c r="H59" s="217"/>
      <c r="I59" s="217"/>
    </row>
    <row r="60" spans="2:9">
      <c r="D60" s="190">
        <f>I9</f>
        <v>53973.037892337576</v>
      </c>
      <c r="E60" s="193">
        <v>0</v>
      </c>
      <c r="F60" s="193">
        <v>5.0000000000000001E-3</v>
      </c>
      <c r="G60" s="193">
        <v>0.01</v>
      </c>
      <c r="H60" s="193">
        <v>1.4999999999999999E-2</v>
      </c>
      <c r="I60" s="193">
        <v>0.02</v>
      </c>
    </row>
    <row r="61" spans="2:9" ht="13.2">
      <c r="C61" s="216" t="s">
        <v>7051</v>
      </c>
      <c r="D61" s="192">
        <v>0.03</v>
      </c>
      <c r="E61" s="191">
        <f t="dataTable" ref="E61:I70" dt2D="1" dtr="1" r1="C10" r2="C8"/>
        <v>95680.03485550225</v>
      </c>
      <c r="F61" s="191">
        <v>113093.78118938398</v>
      </c>
      <c r="G61" s="191">
        <v>139214.40069020665</v>
      </c>
      <c r="H61" s="191">
        <v>182748.76652491096</v>
      </c>
      <c r="I61" s="191">
        <v>269817.49819431978</v>
      </c>
    </row>
    <row r="62" spans="2:9" ht="13.2">
      <c r="C62" s="216"/>
      <c r="D62" s="192">
        <v>3.5000000000000003E-2</v>
      </c>
      <c r="E62" s="191">
        <v>81704.205449833811</v>
      </c>
      <c r="F62" s="191">
        <v>93903.976424367851</v>
      </c>
      <c r="G62" s="191">
        <v>110983.65578871549</v>
      </c>
      <c r="H62" s="191">
        <v>136603.17483523698</v>
      </c>
      <c r="I62" s="191">
        <v>179302.37324610612</v>
      </c>
    </row>
    <row r="63" spans="2:9" ht="13.2">
      <c r="C63" s="216"/>
      <c r="D63" s="192">
        <v>0.04</v>
      </c>
      <c r="E63" s="191">
        <v>71227.849772219124</v>
      </c>
      <c r="F63" s="191">
        <v>80202.984635297165</v>
      </c>
      <c r="G63" s="191">
        <v>92169.831119401279</v>
      </c>
      <c r="H63" s="191">
        <v>108923.41619714699</v>
      </c>
      <c r="I63" s="191">
        <v>134053.79381376557</v>
      </c>
    </row>
    <row r="64" spans="2:9" ht="13.2">
      <c r="C64" s="216"/>
      <c r="D64" s="192">
        <v>0.04</v>
      </c>
      <c r="E64" s="191">
        <v>71227.849772219124</v>
      </c>
      <c r="F64" s="191">
        <v>80202.984635297165</v>
      </c>
      <c r="G64" s="191">
        <v>92169.831119401279</v>
      </c>
      <c r="H64" s="191">
        <v>108923.41619714699</v>
      </c>
      <c r="I64" s="191">
        <v>134053.79381376557</v>
      </c>
    </row>
    <row r="65" spans="3:9" ht="13.2">
      <c r="C65" s="216"/>
      <c r="D65" s="192">
        <v>0.05</v>
      </c>
      <c r="E65" s="191">
        <v>56573.741427513814</v>
      </c>
      <c r="F65" s="191">
        <v>61948.545797816056</v>
      </c>
      <c r="G65" s="191">
        <v>68667.051260693872</v>
      </c>
      <c r="H65" s="191">
        <v>77305.129712965339</v>
      </c>
      <c r="I65" s="191">
        <v>88822.56764932732</v>
      </c>
    </row>
    <row r="66" spans="3:9" ht="13.2">
      <c r="C66" s="216"/>
      <c r="D66" s="192">
        <v>0.05</v>
      </c>
      <c r="E66" s="191">
        <v>56573.741427513814</v>
      </c>
      <c r="F66" s="191">
        <v>61948.545797816056</v>
      </c>
      <c r="G66" s="191">
        <v>68667.051260693872</v>
      </c>
      <c r="H66" s="191">
        <v>77305.129712965339</v>
      </c>
      <c r="I66" s="191">
        <v>88822.56764932732</v>
      </c>
    </row>
    <row r="67" spans="3:9" ht="13.2">
      <c r="C67" s="216"/>
      <c r="D67" s="192">
        <v>5.5E-2</v>
      </c>
      <c r="E67" s="191">
        <v>51250.591592037919</v>
      </c>
      <c r="F67" s="191">
        <v>55565.383381468244</v>
      </c>
      <c r="G67" s="191">
        <v>60839.017790772014</v>
      </c>
      <c r="H67" s="191">
        <v>67431.060802401698</v>
      </c>
      <c r="I67" s="191">
        <v>75906.544674497025</v>
      </c>
    </row>
    <row r="68" spans="3:9" ht="13.2">
      <c r="C68" s="216"/>
      <c r="D68" s="192">
        <v>0.06</v>
      </c>
      <c r="E68" s="191">
        <v>46817.950306511746</v>
      </c>
      <c r="F68" s="191">
        <v>50346.24600379233</v>
      </c>
      <c r="G68" s="191">
        <v>54580.200840529054</v>
      </c>
      <c r="H68" s="191">
        <v>59755.034529873919</v>
      </c>
      <c r="I68" s="191">
        <v>66223.576641555032</v>
      </c>
    </row>
    <row r="69" spans="3:9" ht="13.2">
      <c r="C69" s="216"/>
      <c r="D69" s="192">
        <v>6.5000000000000002E-2</v>
      </c>
      <c r="E69" s="191">
        <v>43070.238589250854</v>
      </c>
      <c r="F69" s="191">
        <v>46000.047785696253</v>
      </c>
      <c r="G69" s="191">
        <v>49462.549563313551</v>
      </c>
      <c r="H69" s="191">
        <v>53617.551696454284</v>
      </c>
      <c r="I69" s="191">
        <v>58695.887636959655</v>
      </c>
    </row>
    <row r="70" spans="3:9" ht="13.2">
      <c r="C70" s="216"/>
      <c r="D70" s="192">
        <v>7.0000000000000007E-2</v>
      </c>
      <c r="E70" s="191">
        <v>39860.616461041049</v>
      </c>
      <c r="F70" s="191">
        <v>42325.269945025073</v>
      </c>
      <c r="G70" s="191">
        <v>45200.69900967311</v>
      </c>
      <c r="H70" s="191">
        <v>48598.933358802591</v>
      </c>
      <c r="I70" s="191">
        <v>52676.814577757999</v>
      </c>
    </row>
  </sheetData>
  <mergeCells count="8">
    <mergeCell ref="G6:H6"/>
    <mergeCell ref="A1:B1"/>
    <mergeCell ref="C61:C70"/>
    <mergeCell ref="E59:I59"/>
    <mergeCell ref="C57:I57"/>
    <mergeCell ref="G7:H7"/>
    <mergeCell ref="G8:H8"/>
    <mergeCell ref="G9:H9"/>
  </mergeCells>
  <phoneticPr fontId="29" type="noConversion"/>
  <conditionalFormatting sqref="E61:I70">
    <cfRule type="colorScale" priority="1">
      <colorScale>
        <cfvo type="min" val="0"/>
        <cfvo type="percentile" val="50"/>
        <cfvo type="max" val="0"/>
        <color rgb="FFF8696B"/>
        <color rgb="FFFFEB84"/>
        <color rgb="FF63BE7B"/>
      </colorScale>
    </cfRule>
  </conditionalFormatting>
  <hyperlinks>
    <hyperlink ref="A1" location="Sommaire!A1" display="Sommaire"/>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G25"/>
  <sheetViews>
    <sheetView showGridLines="0" workbookViewId="0">
      <selection activeCell="C23" sqref="C23"/>
    </sheetView>
  </sheetViews>
  <sheetFormatPr baseColWidth="10" defaultColWidth="9" defaultRowHeight="12.6"/>
  <cols>
    <col min="1" max="1" width="9" customWidth="1"/>
    <col min="2" max="2" width="21.6328125" bestFit="1" customWidth="1"/>
    <col min="3" max="3" width="23.26953125" customWidth="1"/>
  </cols>
  <sheetData>
    <row r="1" spans="1:3" ht="13.2" thickBot="1">
      <c r="A1" s="139" t="s">
        <v>7011</v>
      </c>
      <c r="B1" s="139"/>
    </row>
    <row r="2" spans="1:3" ht="14.4" thickBot="1">
      <c r="B2" s="26" t="s">
        <v>6823</v>
      </c>
      <c r="C2" s="91" t="s">
        <v>6948</v>
      </c>
    </row>
    <row r="3" spans="1:3" ht="13.2">
      <c r="B3" s="20" t="s">
        <v>6801</v>
      </c>
      <c r="C3" s="28">
        <v>34974047200015</v>
      </c>
    </row>
    <row r="4" spans="1:3" ht="13.2">
      <c r="B4" s="22" t="s">
        <v>6802</v>
      </c>
      <c r="C4" s="23" t="s">
        <v>6803</v>
      </c>
    </row>
    <row r="5" spans="1:3">
      <c r="B5" s="220" t="s">
        <v>6804</v>
      </c>
      <c r="C5" s="23" t="s">
        <v>6805</v>
      </c>
    </row>
    <row r="6" spans="1:3">
      <c r="B6" s="220"/>
      <c r="C6" s="23" t="s">
        <v>6806</v>
      </c>
    </row>
    <row r="7" spans="1:3" ht="13.2">
      <c r="B7" s="22" t="s">
        <v>6807</v>
      </c>
      <c r="C7" s="23" t="s">
        <v>6808</v>
      </c>
    </row>
    <row r="8" spans="1:3" ht="13.8" thickBot="1">
      <c r="B8" s="24" t="s">
        <v>6809</v>
      </c>
      <c r="C8" s="25" t="s">
        <v>6810</v>
      </c>
    </row>
    <row r="9" spans="1:3" ht="14.4" thickBot="1">
      <c r="B9" s="26" t="s">
        <v>6811</v>
      </c>
    </row>
    <row r="10" spans="1:3" ht="13.2">
      <c r="B10" s="20" t="s">
        <v>6812</v>
      </c>
      <c r="C10" s="21" t="s">
        <v>6813</v>
      </c>
    </row>
    <row r="11" spans="1:3" ht="13.2">
      <c r="B11" s="22" t="s">
        <v>6814</v>
      </c>
      <c r="C11" s="23" t="s">
        <v>6815</v>
      </c>
    </row>
    <row r="12" spans="1:3" ht="13.2">
      <c r="B12" s="22" t="s">
        <v>6816</v>
      </c>
      <c r="C12" s="27">
        <v>31106</v>
      </c>
    </row>
    <row r="13" spans="1:3">
      <c r="B13" s="220" t="s">
        <v>6817</v>
      </c>
      <c r="C13" s="23" t="s">
        <v>6818</v>
      </c>
    </row>
    <row r="14" spans="1:3">
      <c r="B14" s="220"/>
      <c r="C14" s="23" t="s">
        <v>6819</v>
      </c>
    </row>
    <row r="15" spans="1:3" ht="13.2">
      <c r="B15" s="22" t="s">
        <v>6820</v>
      </c>
      <c r="C15" s="23" t="s">
        <v>6821</v>
      </c>
    </row>
    <row r="16" spans="1:3" ht="13.2">
      <c r="B16" s="22" t="s">
        <v>6822</v>
      </c>
      <c r="C16" s="23">
        <v>1</v>
      </c>
    </row>
    <row r="17" spans="2:7" ht="13.8" thickBot="1">
      <c r="B17" s="24" t="s">
        <v>6851</v>
      </c>
      <c r="C17" s="92">
        <v>120000</v>
      </c>
    </row>
    <row r="19" spans="2:7">
      <c r="B19" s="85" t="s">
        <v>215</v>
      </c>
      <c r="C19" s="85"/>
      <c r="D19" s="85"/>
      <c r="E19" s="85"/>
      <c r="F19" s="85"/>
      <c r="G19" s="85"/>
    </row>
    <row r="20" spans="2:7">
      <c r="B20" s="85"/>
      <c r="C20" s="85" t="s">
        <v>1052</v>
      </c>
      <c r="D20" s="85"/>
      <c r="E20" s="85"/>
      <c r="F20" s="85"/>
      <c r="G20" s="85"/>
    </row>
    <row r="21" spans="2:7">
      <c r="B21" s="85"/>
      <c r="C21" s="85" t="s">
        <v>1051</v>
      </c>
      <c r="D21" s="85"/>
      <c r="E21" s="85"/>
      <c r="F21" s="85"/>
      <c r="G21" s="85"/>
    </row>
    <row r="22" spans="2:7">
      <c r="B22" s="85"/>
      <c r="C22" s="85" t="s">
        <v>7034</v>
      </c>
      <c r="D22" s="85"/>
      <c r="E22" s="85"/>
      <c r="F22" s="85"/>
      <c r="G22" s="85"/>
    </row>
    <row r="23" spans="2:7">
      <c r="C23" s="85" t="s">
        <v>5874</v>
      </c>
    </row>
    <row r="24" spans="2:7">
      <c r="C24" s="85" t="s">
        <v>216</v>
      </c>
    </row>
    <row r="25" spans="2:7">
      <c r="C25" s="85" t="s">
        <v>217</v>
      </c>
    </row>
  </sheetData>
  <mergeCells count="2">
    <mergeCell ref="B5:B6"/>
    <mergeCell ref="B13:B14"/>
  </mergeCells>
  <phoneticPr fontId="29" type="noConversion"/>
  <hyperlinks>
    <hyperlink ref="A1" location="Sommaire!A1" display="Sommaire"/>
  </hyperlink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H19"/>
  <sheetViews>
    <sheetView showGridLines="0" workbookViewId="0">
      <selection activeCell="G14" sqref="G14"/>
    </sheetView>
  </sheetViews>
  <sheetFormatPr baseColWidth="10" defaultRowHeight="12.6"/>
  <cols>
    <col min="1" max="1" width="8.81640625" bestFit="1" customWidth="1"/>
    <col min="2" max="2" width="25.54296875" bestFit="1" customWidth="1"/>
    <col min="3" max="3" width="1.54296875" bestFit="1" customWidth="1"/>
    <col min="4" max="4" width="10" bestFit="1" customWidth="1"/>
    <col min="5" max="5" width="1.54296875" bestFit="1" customWidth="1"/>
    <col min="6" max="6" width="6.6328125" bestFit="1" customWidth="1"/>
    <col min="7" max="7" width="13.90625" style="111" bestFit="1" customWidth="1"/>
  </cols>
  <sheetData>
    <row r="1" spans="1:8">
      <c r="A1" s="139" t="s">
        <v>7011</v>
      </c>
    </row>
    <row r="3" spans="1:8">
      <c r="B3" s="10"/>
    </row>
    <row r="4" spans="1:8">
      <c r="B4" s="10" t="s">
        <v>7038</v>
      </c>
      <c r="C4" t="s">
        <v>7014</v>
      </c>
      <c r="D4" s="167" t="s">
        <v>7017</v>
      </c>
      <c r="E4" s="167" t="s">
        <v>7015</v>
      </c>
      <c r="F4" s="168" t="s">
        <v>7016</v>
      </c>
      <c r="G4" s="178">
        <f>BP!E18</f>
        <v>1813239</v>
      </c>
    </row>
    <row r="5" spans="1:8">
      <c r="B5" t="s">
        <v>6996</v>
      </c>
      <c r="C5" t="s">
        <v>7014</v>
      </c>
      <c r="D5" s="167" t="s">
        <v>7018</v>
      </c>
      <c r="E5" s="167" t="s">
        <v>7015</v>
      </c>
      <c r="F5" s="168" t="s">
        <v>7016</v>
      </c>
      <c r="G5" s="178">
        <f>BP!E23</f>
        <v>0</v>
      </c>
    </row>
    <row r="6" spans="1:8">
      <c r="B6" t="s">
        <v>7019</v>
      </c>
      <c r="C6" t="s">
        <v>7014</v>
      </c>
      <c r="D6" s="167" t="s">
        <v>7020</v>
      </c>
      <c r="E6" s="167" t="s">
        <v>7015</v>
      </c>
      <c r="F6" s="168" t="s">
        <v>7016</v>
      </c>
      <c r="G6" s="178">
        <f>G4+G5</f>
        <v>1813239</v>
      </c>
    </row>
    <row r="7" spans="1:8">
      <c r="B7" s="10" t="s">
        <v>7039</v>
      </c>
      <c r="C7" t="s">
        <v>7014</v>
      </c>
      <c r="D7" s="167" t="s">
        <v>7021</v>
      </c>
      <c r="E7" s="167" t="s">
        <v>7015</v>
      </c>
      <c r="F7" s="168" t="s">
        <v>7016</v>
      </c>
      <c r="G7" s="184">
        <f>'P II - EXCEL'!I16</f>
        <v>0.63813734940931488</v>
      </c>
      <c r="H7" s="179" t="s">
        <v>7032</v>
      </c>
    </row>
    <row r="8" spans="1:8">
      <c r="B8" t="s">
        <v>7022</v>
      </c>
      <c r="C8" t="s">
        <v>7014</v>
      </c>
      <c r="D8" s="167" t="s">
        <v>7023</v>
      </c>
      <c r="E8" s="167" t="s">
        <v>7015</v>
      </c>
      <c r="F8" s="168" t="s">
        <v>7016</v>
      </c>
      <c r="G8" s="197">
        <v>5.0999999999999997E-2</v>
      </c>
      <c r="H8" s="10" t="s">
        <v>7052</v>
      </c>
    </row>
    <row r="9" spans="1:8">
      <c r="B9" s="10" t="s">
        <v>7057</v>
      </c>
      <c r="C9" t="s">
        <v>7014</v>
      </c>
      <c r="D9" s="167" t="s">
        <v>7024</v>
      </c>
      <c r="E9" s="167" t="s">
        <v>7015</v>
      </c>
      <c r="F9" s="168" t="s">
        <v>7016</v>
      </c>
      <c r="G9" s="197">
        <v>2.8000000000000001E-2</v>
      </c>
      <c r="H9" s="10" t="s">
        <v>7053</v>
      </c>
    </row>
    <row r="10" spans="1:8">
      <c r="B10" t="s">
        <v>7025</v>
      </c>
      <c r="C10" t="s">
        <v>7014</v>
      </c>
      <c r="D10" s="167" t="s">
        <v>7026</v>
      </c>
      <c r="E10" s="167" t="s">
        <v>7015</v>
      </c>
      <c r="F10" s="168" t="s">
        <v>7016</v>
      </c>
      <c r="G10" s="197">
        <f>G9+G7*G8</f>
        <v>6.0545004819875056E-2</v>
      </c>
    </row>
    <row r="11" spans="1:8">
      <c r="B11" s="10" t="s">
        <v>7060</v>
      </c>
      <c r="C11" t="s">
        <v>7014</v>
      </c>
      <c r="D11" s="177" t="s">
        <v>7061</v>
      </c>
      <c r="E11" s="167" t="s">
        <v>7015</v>
      </c>
      <c r="F11" s="168" t="s">
        <v>7016</v>
      </c>
      <c r="G11" s="197">
        <v>0</v>
      </c>
      <c r="H11" s="10" t="s">
        <v>7062</v>
      </c>
    </row>
    <row r="12" spans="1:8">
      <c r="B12" t="s">
        <v>6989</v>
      </c>
      <c r="C12" t="s">
        <v>7014</v>
      </c>
      <c r="D12" s="167" t="s">
        <v>7027</v>
      </c>
      <c r="E12" s="167" t="s">
        <v>7015</v>
      </c>
      <c r="F12" s="168" t="s">
        <v>7016</v>
      </c>
      <c r="G12" s="198">
        <f>tauxIS</f>
        <v>0.33333333333333331</v>
      </c>
    </row>
    <row r="13" spans="1:8">
      <c r="B13" t="s">
        <v>7028</v>
      </c>
      <c r="C13" t="s">
        <v>7014</v>
      </c>
      <c r="D13" s="177" t="s">
        <v>6998</v>
      </c>
      <c r="E13" s="167" t="s">
        <v>7015</v>
      </c>
      <c r="F13" s="168" t="s">
        <v>7016</v>
      </c>
      <c r="G13" s="197">
        <f>G10*G4/G6+G11*(1-G12)*G5/G6</f>
        <v>6.0545004819875049E-2</v>
      </c>
      <c r="H13" s="10" t="s">
        <v>7037</v>
      </c>
    </row>
    <row r="14" spans="1:8">
      <c r="B14" t="s">
        <v>7029</v>
      </c>
      <c r="C14" t="s">
        <v>7014</v>
      </c>
      <c r="D14" s="167" t="s">
        <v>7030</v>
      </c>
      <c r="E14" s="167" t="s">
        <v>7015</v>
      </c>
      <c r="F14" s="168" t="s">
        <v>7016</v>
      </c>
      <c r="G14" s="113">
        <f>g</f>
        <v>0.01</v>
      </c>
    </row>
    <row r="15" spans="1:8">
      <c r="D15" s="169"/>
      <c r="E15" s="169"/>
    </row>
    <row r="19" spans="7:8">
      <c r="G19" s="185">
        <f>'Construct - Beta ref.'!AA2</f>
        <v>8.6132075471698086E-2</v>
      </c>
      <c r="H19" s="180" t="s">
        <v>7058</v>
      </c>
    </row>
  </sheetData>
  <hyperlinks>
    <hyperlink ref="A1" location="Sommaire!A1" display="Sommaire"/>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D20"/>
  <sheetViews>
    <sheetView showGridLines="0" workbookViewId="0"/>
  </sheetViews>
  <sheetFormatPr baseColWidth="10" defaultRowHeight="12.6"/>
  <cols>
    <col min="1" max="1" width="5.90625" customWidth="1"/>
    <col min="2" max="2" width="3.1796875" customWidth="1"/>
  </cols>
  <sheetData>
    <row r="1" spans="1:3">
      <c r="A1" s="139" t="s">
        <v>7011</v>
      </c>
    </row>
    <row r="2" spans="1:3">
      <c r="B2" s="85" t="s">
        <v>6841</v>
      </c>
    </row>
    <row r="3" spans="1:3">
      <c r="C3" s="10" t="s">
        <v>6969</v>
      </c>
    </row>
    <row r="4" spans="1:3">
      <c r="C4" s="10" t="s">
        <v>6970</v>
      </c>
    </row>
    <row r="5" spans="1:3">
      <c r="C5" t="str">
        <f>BP!K33&amp;" "&amp;TEXT(BP!M33,"0%")</f>
        <v>La marge de l'EBE est fixe =  32%</v>
      </c>
    </row>
    <row r="6" spans="1:3">
      <c r="C6" t="str">
        <f>BP!K50</f>
        <v>On suppose que le taux de BFR/CA est constant à partir de 2010 et est égale à la moyenne de ce taux entre 2008 et 2009</v>
      </c>
    </row>
    <row r="7" spans="1:3">
      <c r="C7" t="str">
        <f>BP!K48</f>
        <v>On suppose que le CAPEX = 1,3 * Amortissement</v>
      </c>
    </row>
    <row r="8" spans="1:3">
      <c r="C8" s="10" t="str">
        <f>BP!K50</f>
        <v>On suppose que le taux de BFR/CA est constant à partir de 2010 et est égale à la moyenne de ce taux entre 2008 et 2009</v>
      </c>
    </row>
    <row r="9" spans="1:3">
      <c r="C9" s="10" t="str">
        <f>WACC!H7</f>
        <v>Pour le béta délevragé on prendra la moyenne du béta estimée dans la 5 prochaines années, du secteur "Household Goods and Home Construction", currency = "Euro", Market = "France"</v>
      </c>
    </row>
    <row r="10" spans="1:3">
      <c r="C10" s="10" t="str">
        <f>WACC!H13</f>
        <v>Dans le cas de cette entreprise puisque la dette financière est nulle, le wacc est égal au coût des capitaux propres ==&gt; on applique tout simplement le MEDAF</v>
      </c>
    </row>
    <row r="11" spans="1:3">
      <c r="C11" t="str">
        <f>WACC!H8</f>
        <v>On suppose que la prime du marché est de 5,1% d'après nos données</v>
      </c>
    </row>
    <row r="12" spans="1:3">
      <c r="C12" t="str">
        <f>WACC!H9</f>
        <v xml:space="preserve">On suppose que le taux sans risque est de </v>
      </c>
    </row>
    <row r="14" spans="1:3">
      <c r="B14" s="85" t="s">
        <v>6982</v>
      </c>
    </row>
    <row r="15" spans="1:3">
      <c r="C15" t="str">
        <f>BP!K23</f>
        <v>Il semble bizarre d'avoir une dette financière nulle dans le bilan alors qu'on a des charges financières non nulles dans le compte de résultat</v>
      </c>
    </row>
    <row r="16" spans="1:3">
      <c r="C16" t="str">
        <f>BP!K35</f>
        <v xml:space="preserve">L'augmentation brusque de l'EBE entre 2009 et 2010 semble étonnante. Mais on n'a pas des informations sur les détails des charges intemédiaires. </v>
      </c>
    </row>
    <row r="19" spans="2:4">
      <c r="B19" s="85" t="s">
        <v>6988</v>
      </c>
    </row>
    <row r="20" spans="2:4">
      <c r="C20" s="10" t="s">
        <v>6989</v>
      </c>
      <c r="D20" s="113">
        <f>1/3</f>
        <v>0.33333333333333331</v>
      </c>
    </row>
  </sheetData>
  <hyperlinks>
    <hyperlink ref="A1" location="Sommaire!A1" display="Sommaire"/>
  </hyperlinks>
  <pageMargins left="0.7" right="0.7" top="0.75" bottom="0.75" header="0.3" footer="0.3"/>
  <ignoredErrors>
    <ignoredError sqref="C7" formula="1"/>
  </ignoredErrors>
</worksheet>
</file>

<file path=xl/worksheets/sheet8.xml><?xml version="1.0" encoding="utf-8"?>
<worksheet xmlns="http://schemas.openxmlformats.org/spreadsheetml/2006/main" xmlns:r="http://schemas.openxmlformats.org/officeDocument/2006/relationships">
  <dimension ref="A1:O50"/>
  <sheetViews>
    <sheetView showGridLines="0" zoomScale="90" zoomScaleNormal="90" workbookViewId="0">
      <pane xSplit="1" ySplit="3" topLeftCell="B19" activePane="bottomRight" state="frozen"/>
      <selection pane="topRight" activeCell="B1" sqref="B1"/>
      <selection pane="bottomLeft" activeCell="A4" sqref="A4"/>
      <selection pane="bottomRight" activeCell="K50" sqref="K50"/>
    </sheetView>
  </sheetViews>
  <sheetFormatPr baseColWidth="10" defaultRowHeight="12.6"/>
  <cols>
    <col min="1" max="1" width="1.36328125" customWidth="1"/>
    <col min="2" max="2" width="39.1796875" customWidth="1"/>
    <col min="3" max="8" width="11" style="95" customWidth="1"/>
    <col min="12" max="12" width="13" customWidth="1"/>
    <col min="13" max="13" width="4.54296875" bestFit="1" customWidth="1"/>
  </cols>
  <sheetData>
    <row r="1" spans="1:10">
      <c r="A1" s="213" t="s">
        <v>7011</v>
      </c>
      <c r="B1" s="213"/>
    </row>
    <row r="3" spans="1:10">
      <c r="B3" s="10" t="s">
        <v>6968</v>
      </c>
      <c r="C3" s="98">
        <v>2008</v>
      </c>
      <c r="D3" s="98">
        <v>2009</v>
      </c>
      <c r="E3" s="98">
        <v>2010</v>
      </c>
      <c r="F3" s="98">
        <v>2011</v>
      </c>
      <c r="G3" s="98">
        <v>2012</v>
      </c>
      <c r="H3" s="98">
        <v>2013</v>
      </c>
      <c r="I3" s="98">
        <v>2014</v>
      </c>
      <c r="J3" s="98">
        <v>2015</v>
      </c>
    </row>
    <row r="4" spans="1:10">
      <c r="B4" t="str">
        <f>'2008'!B5</f>
        <v>Capital souscrit non appelé</v>
      </c>
      <c r="C4" s="95">
        <f>'2008'!C5</f>
        <v>0</v>
      </c>
      <c r="D4" s="95">
        <f>'2009'!C5</f>
        <v>0</v>
      </c>
      <c r="E4" s="95">
        <f>'2010'!C5</f>
        <v>0</v>
      </c>
    </row>
    <row r="5" spans="1:10">
      <c r="B5" t="str">
        <f>'2008'!B6</f>
        <v>Actif immobilisé net</v>
      </c>
      <c r="C5" s="95">
        <f>'2008'!C6</f>
        <v>357939</v>
      </c>
      <c r="D5" s="95">
        <f>'2009'!C6</f>
        <v>358931</v>
      </c>
      <c r="E5" s="95">
        <f>'2010'!C6</f>
        <v>340321</v>
      </c>
    </row>
    <row r="6" spans="1:10">
      <c r="B6" t="str">
        <f>'2008'!B7</f>
        <v>Immobilisations incorporelles</v>
      </c>
      <c r="C6" s="95">
        <f>'2008'!C7</f>
        <v>173411</v>
      </c>
      <c r="D6" s="95">
        <f>'2009'!C7</f>
        <v>173411</v>
      </c>
      <c r="E6" s="95">
        <f>'2010'!C7</f>
        <v>173411</v>
      </c>
    </row>
    <row r="7" spans="1:10">
      <c r="B7" t="str">
        <f>'2008'!B8</f>
        <v>Immobilisations corporelles</v>
      </c>
      <c r="C7" s="95">
        <f>'2008'!C8</f>
        <v>126456</v>
      </c>
      <c r="D7" s="95">
        <f>'2009'!C8</f>
        <v>125093</v>
      </c>
      <c r="E7" s="95">
        <f>'2010'!C8</f>
        <v>112888</v>
      </c>
    </row>
    <row r="8" spans="1:10">
      <c r="B8" t="str">
        <f>'2008'!B9</f>
        <v>Immobilisations Financières</v>
      </c>
      <c r="C8" s="95">
        <f>'2008'!C9</f>
        <v>58072</v>
      </c>
      <c r="D8" s="95">
        <f>'2009'!C9</f>
        <v>60427</v>
      </c>
      <c r="E8" s="95">
        <f>'2010'!C9</f>
        <v>54022</v>
      </c>
    </row>
    <row r="9" spans="1:10">
      <c r="B9" s="115" t="str">
        <f>'2008'!B10</f>
        <v>Actif net circulant</v>
      </c>
      <c r="C9" s="116">
        <f>'2008'!C10</f>
        <v>8426800</v>
      </c>
      <c r="D9" s="116">
        <f>'2009'!C10</f>
        <v>6280808</v>
      </c>
      <c r="E9" s="116">
        <f>'2010'!C10</f>
        <v>8027330</v>
      </c>
      <c r="I9" s="95"/>
    </row>
    <row r="10" spans="1:10">
      <c r="B10" t="str">
        <f>'2008'!B11</f>
        <v>Stocks</v>
      </c>
      <c r="C10" s="95">
        <f>'2008'!C11</f>
        <v>4548781</v>
      </c>
      <c r="D10" s="95">
        <f>'2009'!C11</f>
        <v>2776601</v>
      </c>
      <c r="E10" s="95">
        <f>'2010'!C11</f>
        <v>3646637</v>
      </c>
    </row>
    <row r="11" spans="1:10">
      <c r="B11" t="str">
        <f>'2008'!B12</f>
        <v>Avances et acomptes versés</v>
      </c>
      <c r="C11" s="172">
        <f>'2008'!C12</f>
        <v>0</v>
      </c>
      <c r="D11" s="172">
        <f>'2009'!C12</f>
        <v>0</v>
      </c>
      <c r="E11" s="172">
        <f>'2010'!C12</f>
        <v>0</v>
      </c>
    </row>
    <row r="12" spans="1:10">
      <c r="B12" t="str">
        <f>'2008'!B13</f>
        <v>Créances</v>
      </c>
      <c r="C12" s="95">
        <f>'2008'!C13</f>
        <v>3747977</v>
      </c>
      <c r="D12" s="95">
        <f>'2009'!C13</f>
        <v>3205498</v>
      </c>
      <c r="E12" s="95">
        <f>'2010'!C13</f>
        <v>3674715</v>
      </c>
    </row>
    <row r="13" spans="1:10">
      <c r="B13" t="str">
        <f>'2008'!B14</f>
        <v>Placements + disponibilités</v>
      </c>
      <c r="C13" s="95">
        <f>'2008'!C14</f>
        <v>130041</v>
      </c>
      <c r="D13" s="95">
        <f>'2009'!C14</f>
        <v>298709</v>
      </c>
      <c r="E13" s="95">
        <f>'2010'!C14</f>
        <v>705978</v>
      </c>
    </row>
    <row r="14" spans="1:10">
      <c r="B14" t="str">
        <f>'2008'!B15</f>
        <v>Charges constatées d'avance</v>
      </c>
      <c r="C14" s="95">
        <f>'2008'!C15</f>
        <v>0</v>
      </c>
      <c r="D14" s="95">
        <f>'2009'!C15</f>
        <v>0</v>
      </c>
      <c r="E14" s="95">
        <f>'2010'!C15</f>
        <v>0</v>
      </c>
    </row>
    <row r="15" spans="1:10">
      <c r="B15" t="str">
        <f>'2008'!B16</f>
        <v>Comptes de régularisation</v>
      </c>
      <c r="C15" s="95">
        <f>'2008'!C16</f>
        <v>0</v>
      </c>
      <c r="D15" s="95">
        <f>'2009'!C16</f>
        <v>0</v>
      </c>
      <c r="E15" s="95">
        <f>'2010'!C16</f>
        <v>0</v>
      </c>
    </row>
    <row r="16" spans="1:10">
      <c r="B16" s="93" t="str">
        <f>'2008'!B17</f>
        <v>Actif total</v>
      </c>
      <c r="C16" s="94">
        <f>'2008'!C17</f>
        <v>8784739</v>
      </c>
      <c r="D16" s="94">
        <f>'2009'!C17</f>
        <v>6639739</v>
      </c>
      <c r="E16" s="94">
        <f>'2010'!C17</f>
        <v>8367652</v>
      </c>
      <c r="F16" s="94"/>
      <c r="G16" s="94"/>
      <c r="H16" s="94"/>
      <c r="I16" s="94"/>
      <c r="J16" s="94"/>
    </row>
    <row r="18" spans="2:11">
      <c r="B18" t="str">
        <f>'2008'!B19</f>
        <v>Capitaux propres</v>
      </c>
      <c r="C18" s="95">
        <f>'2008'!C19</f>
        <v>1023997</v>
      </c>
      <c r="D18" s="95">
        <f>'2009'!C19</f>
        <v>1237543</v>
      </c>
      <c r="E18" s="95">
        <f>'2010'!C19</f>
        <v>1813239</v>
      </c>
    </row>
    <row r="19" spans="2:11">
      <c r="B19" t="str">
        <f>'2008'!B20</f>
        <v>Capital social</v>
      </c>
      <c r="C19" s="95">
        <f>'2008'!C20</f>
        <v>800000</v>
      </c>
      <c r="D19" s="95">
        <f>'2009'!C20</f>
        <v>1000000</v>
      </c>
      <c r="E19" s="95">
        <f>'2010'!C20</f>
        <v>1000000</v>
      </c>
    </row>
    <row r="20" spans="2:11">
      <c r="B20" t="str">
        <f>'2008'!B21</f>
        <v>Autres fonds propres</v>
      </c>
      <c r="C20" s="95">
        <f>'2008'!C21</f>
        <v>0</v>
      </c>
      <c r="D20" s="95">
        <f>'2009'!C21</f>
        <v>0</v>
      </c>
      <c r="E20" s="95">
        <f>'2010'!C21</f>
        <v>0</v>
      </c>
    </row>
    <row r="21" spans="2:11">
      <c r="B21" t="str">
        <f>'2008'!B22</f>
        <v>Provisions pour risques et charges</v>
      </c>
      <c r="C21" s="95">
        <f>'2008'!C22</f>
        <v>36855</v>
      </c>
      <c r="D21" s="95">
        <f>'2009'!C22</f>
        <v>47758</v>
      </c>
      <c r="E21" s="95">
        <f>'2010'!C22</f>
        <v>58036</v>
      </c>
    </row>
    <row r="22" spans="2:11">
      <c r="B22" s="115" t="str">
        <f>'2008'!B23</f>
        <v>Dettes</v>
      </c>
      <c r="C22" s="116">
        <f>'2008'!C23</f>
        <v>7723887</v>
      </c>
      <c r="D22" s="116">
        <f>'2009'!C23</f>
        <v>5354438</v>
      </c>
      <c r="E22" s="116">
        <f>'2010'!C23</f>
        <v>6496377</v>
      </c>
    </row>
    <row r="23" spans="2:11">
      <c r="B23" t="str">
        <f>'2008'!B24</f>
        <v>Financières</v>
      </c>
      <c r="C23" s="95">
        <f>'2008'!C24</f>
        <v>0</v>
      </c>
      <c r="D23" s="95">
        <f>'2009'!C24</f>
        <v>0</v>
      </c>
      <c r="E23" s="95">
        <f>'2010'!C24</f>
        <v>0</v>
      </c>
      <c r="K23" s="10" t="s">
        <v>6983</v>
      </c>
    </row>
    <row r="24" spans="2:11">
      <c r="B24" t="str">
        <f>'2008'!B25</f>
        <v>Avances et acomptes reçus</v>
      </c>
      <c r="C24" s="95">
        <f>'2008'!C25</f>
        <v>5722274</v>
      </c>
      <c r="D24" s="95">
        <f>'2009'!C25</f>
        <v>4054120</v>
      </c>
      <c r="E24" s="95">
        <f>'2010'!C25</f>
        <v>4784364</v>
      </c>
    </row>
    <row r="25" spans="2:11">
      <c r="B25" t="str">
        <f>'2008'!B26</f>
        <v>Fournisseurs</v>
      </c>
      <c r="C25" s="95">
        <f>'2008'!C26</f>
        <v>1215826</v>
      </c>
      <c r="D25" s="95">
        <f>'2009'!C26</f>
        <v>650859</v>
      </c>
      <c r="E25" s="95">
        <f>'2010'!C26</f>
        <v>685446</v>
      </c>
    </row>
    <row r="26" spans="2:11">
      <c r="B26" t="str">
        <f>'2008'!B27</f>
        <v>Fiscales et sociales</v>
      </c>
      <c r="C26" s="95">
        <f>'2008'!C27</f>
        <v>772056</v>
      </c>
      <c r="D26" s="95">
        <f>'2009'!C27</f>
        <v>554076</v>
      </c>
      <c r="E26" s="95">
        <f>'2010'!C27</f>
        <v>976266</v>
      </c>
    </row>
    <row r="27" spans="2:11">
      <c r="B27" t="str">
        <f>'2008'!B28</f>
        <v>Autres dettes (dont dettes sur immobilisations)</v>
      </c>
      <c r="C27" s="95">
        <f>'2008'!C28</f>
        <v>13730</v>
      </c>
      <c r="D27" s="95">
        <f>'2009'!C28</f>
        <v>68001</v>
      </c>
      <c r="E27" s="95">
        <f>'2010'!C28</f>
        <v>27695</v>
      </c>
    </row>
    <row r="28" spans="2:11">
      <c r="B28" t="str">
        <f>'2008'!B29</f>
        <v>Comptes de régularisation</v>
      </c>
      <c r="C28" s="95">
        <f>'2008'!C29</f>
        <v>0</v>
      </c>
      <c r="D28" s="95">
        <f>'2009'!C29</f>
        <v>27382</v>
      </c>
      <c r="E28" s="95">
        <f>'2010'!C29</f>
        <v>22606</v>
      </c>
    </row>
    <row r="29" spans="2:11">
      <c r="B29" s="93" t="str">
        <f>'2008'!B30</f>
        <v>Passif total</v>
      </c>
      <c r="C29" s="94">
        <f>'2008'!C30</f>
        <v>8784739</v>
      </c>
      <c r="D29" s="94">
        <f>'2009'!C30</f>
        <v>6639739</v>
      </c>
      <c r="E29" s="94">
        <f>'2010'!C30</f>
        <v>8367651</v>
      </c>
      <c r="F29" s="94"/>
      <c r="G29" s="94"/>
      <c r="H29" s="94"/>
      <c r="I29" s="94"/>
      <c r="J29" s="94"/>
    </row>
    <row r="31" spans="2:11">
      <c r="B31" t="str">
        <f>'2008'!B32</f>
        <v>Chiffre d'affaires net</v>
      </c>
      <c r="C31" s="95">
        <f>'2008'!C32</f>
        <v>5252270</v>
      </c>
      <c r="D31" s="95">
        <f>'2009'!C32</f>
        <v>8595605</v>
      </c>
      <c r="E31" s="95">
        <f>'2010'!C32</f>
        <v>8181400</v>
      </c>
      <c r="F31" s="95">
        <f>(E31-E32)*1.05+F32</f>
        <v>9485532.8000000007</v>
      </c>
      <c r="G31" s="95">
        <f>(F31-F32)*1.05+G32</f>
        <v>10804872.240000002</v>
      </c>
      <c r="H31" s="95">
        <f t="shared" ref="H31:J31" si="0">(G31-G32)*1.05+H32</f>
        <v>12140178.652000003</v>
      </c>
      <c r="I31" s="95">
        <f t="shared" si="0"/>
        <v>13492250.384600002</v>
      </c>
      <c r="J31" s="95">
        <f t="shared" si="0"/>
        <v>14861925.703830004</v>
      </c>
    </row>
    <row r="32" spans="2:11">
      <c r="B32" s="88" t="str">
        <f>'2008'!B33</f>
        <v>dont chiffre d'affaires export</v>
      </c>
      <c r="C32" s="96">
        <f>'2008'!C33</f>
        <v>0</v>
      </c>
      <c r="D32" s="96">
        <f>'2009'!C33</f>
        <v>0</v>
      </c>
      <c r="E32" s="96">
        <f>'2010'!C33</f>
        <v>2098744</v>
      </c>
      <c r="F32" s="95">
        <f>E32+1000000</f>
        <v>3098744</v>
      </c>
      <c r="G32" s="95">
        <f>F32+1000000</f>
        <v>4098744</v>
      </c>
      <c r="H32" s="95">
        <f>G32+1000000</f>
        <v>5098744</v>
      </c>
      <c r="I32" s="95">
        <f t="shared" ref="I32:J32" si="1">H32+1000000</f>
        <v>6098744</v>
      </c>
      <c r="J32" s="95">
        <f t="shared" si="1"/>
        <v>7098744</v>
      </c>
    </row>
    <row r="33" spans="2:15">
      <c r="B33" s="85" t="str">
        <f>'2008'!B34</f>
        <v>EBE</v>
      </c>
      <c r="C33" s="97">
        <f>'2008'!C34</f>
        <v>356987</v>
      </c>
      <c r="D33" s="97">
        <f>'2009'!C34</f>
        <v>358240</v>
      </c>
      <c r="E33" s="97">
        <f>'2010'!C34</f>
        <v>2589225</v>
      </c>
      <c r="F33" s="97">
        <f>$M$33*F31</f>
        <v>3001953.047654436</v>
      </c>
      <c r="G33" s="97">
        <f>$M$33*G31</f>
        <v>3419493.6472503492</v>
      </c>
      <c r="H33" s="97">
        <f t="shared" ref="H33:J33" si="2">$M$33*H31</f>
        <v>3842087.4263848127</v>
      </c>
      <c r="I33" s="97">
        <f t="shared" si="2"/>
        <v>4269987.0440347549</v>
      </c>
      <c r="J33" s="97">
        <f t="shared" si="2"/>
        <v>4703457.7921259496</v>
      </c>
      <c r="K33" s="10" t="s">
        <v>6975</v>
      </c>
      <c r="M33" s="113">
        <f>E33/E31</f>
        <v>0.31647700882489549</v>
      </c>
    </row>
    <row r="34" spans="2:15">
      <c r="B34" s="85" t="str">
        <f>'2008'!B35</f>
        <v>Résultat d'exploitation</v>
      </c>
      <c r="C34" s="97">
        <f>'2008'!C35</f>
        <v>206658</v>
      </c>
      <c r="D34" s="97">
        <f>'2009'!C35</f>
        <v>204197</v>
      </c>
      <c r="E34" s="97">
        <f>'2010'!C35</f>
        <v>1035690</v>
      </c>
      <c r="F34" s="97">
        <f>F33-E42</f>
        <v>2306257.047654436</v>
      </c>
      <c r="G34" s="97">
        <f>$M$34*G31</f>
        <v>1367797.4589001394</v>
      </c>
      <c r="H34" s="97">
        <f t="shared" ref="H34:I34" si="3">$M$34*H31</f>
        <v>1536834.970553925</v>
      </c>
      <c r="I34" s="97">
        <f t="shared" si="3"/>
        <v>1707994.8176139018</v>
      </c>
      <c r="J34" s="97">
        <f>$M$34*J31</f>
        <v>1881383.1168503796</v>
      </c>
      <c r="K34" s="10" t="s">
        <v>6974</v>
      </c>
      <c r="M34" s="113">
        <f>E34/E31</f>
        <v>0.12659080352995819</v>
      </c>
    </row>
    <row r="35" spans="2:15">
      <c r="B35" t="str">
        <f>'2008'!B36</f>
        <v>Produits Financiers</v>
      </c>
      <c r="C35" s="95">
        <f>'2008'!C36</f>
        <v>3959</v>
      </c>
      <c r="D35" s="95">
        <f>'2009'!C36</f>
        <v>1651</v>
      </c>
      <c r="E35" s="95">
        <f>'2010'!C36</f>
        <v>4332</v>
      </c>
      <c r="I35" s="95"/>
      <c r="J35" s="95"/>
      <c r="K35" s="10" t="s">
        <v>6984</v>
      </c>
      <c r="N35" s="111"/>
      <c r="O35" s="111"/>
    </row>
    <row r="36" spans="2:15">
      <c r="B36" t="str">
        <f>'2008'!B37</f>
        <v>Charges Financières</v>
      </c>
      <c r="C36" s="95">
        <f>'2008'!C37</f>
        <v>15615</v>
      </c>
      <c r="D36" s="95">
        <f>'2009'!C37</f>
        <v>6764</v>
      </c>
      <c r="E36" s="95">
        <f>'2010'!C37</f>
        <v>4785</v>
      </c>
      <c r="I36" s="95"/>
      <c r="J36" s="95"/>
      <c r="K36" s="10"/>
    </row>
    <row r="37" spans="2:15">
      <c r="B37" t="str">
        <f>'2008'!B38</f>
        <v>Résultats financiers</v>
      </c>
      <c r="C37" s="95">
        <f>'2008'!C38</f>
        <v>-11656</v>
      </c>
      <c r="D37" s="95">
        <f>'2009'!C38</f>
        <v>-5113</v>
      </c>
      <c r="E37" s="95">
        <f>'2010'!C38</f>
        <v>-453</v>
      </c>
      <c r="I37" s="95"/>
      <c r="J37" s="95"/>
    </row>
    <row r="38" spans="2:15">
      <c r="B38" s="85" t="str">
        <f>'2008'!B39</f>
        <v>Résultat courant avant impôts</v>
      </c>
      <c r="C38" s="97">
        <f>'2008'!C39</f>
        <v>195002</v>
      </c>
      <c r="D38" s="97">
        <f>'2009'!C39</f>
        <v>199084</v>
      </c>
      <c r="E38" s="97">
        <f>'2010'!C39</f>
        <v>1035237</v>
      </c>
      <c r="F38" s="97">
        <f>$M$38*F31</f>
        <v>1200256.0098850564</v>
      </c>
      <c r="G38" s="97">
        <f t="shared" ref="G38:J38" si="4">$M$38*G31</f>
        <v>1367199.198562701</v>
      </c>
      <c r="H38" s="97">
        <f t="shared" si="4"/>
        <v>1536162.7749725629</v>
      </c>
      <c r="I38" s="97">
        <f t="shared" si="4"/>
        <v>1707247.7585012531</v>
      </c>
      <c r="J38" s="97">
        <f t="shared" si="4"/>
        <v>1880560.2195047133</v>
      </c>
      <c r="K38" s="10" t="s">
        <v>6976</v>
      </c>
      <c r="M38" s="113">
        <f>E38/E31</f>
        <v>0.12653543403329504</v>
      </c>
    </row>
    <row r="39" spans="2:15">
      <c r="B39" t="str">
        <f>'2008'!B40</f>
        <v>Produits exceptionnels</v>
      </c>
      <c r="C39" s="95">
        <f>'2008'!C40</f>
        <v>2500</v>
      </c>
      <c r="D39" s="95">
        <f>'2009'!C40</f>
        <v>25622</v>
      </c>
      <c r="E39" s="95">
        <f>'2010'!C40</f>
        <v>14032</v>
      </c>
    </row>
    <row r="40" spans="2:15">
      <c r="B40" t="str">
        <f>'2008'!B41</f>
        <v>Charges exceptionnelles</v>
      </c>
      <c r="C40" s="95">
        <f>'2008'!C41</f>
        <v>11296</v>
      </c>
      <c r="D40" s="95">
        <f>'2009'!C41</f>
        <v>42171</v>
      </c>
      <c r="E40" s="95">
        <f>'2010'!C41</f>
        <v>8807</v>
      </c>
    </row>
    <row r="41" spans="2:15">
      <c r="B41" t="str">
        <f>'2008'!B42</f>
        <v>Résultat exceptionnel</v>
      </c>
      <c r="C41" s="95">
        <f>'2008'!C42</f>
        <v>-8796</v>
      </c>
      <c r="D41" s="95">
        <f>'2009'!C42</f>
        <v>-16549</v>
      </c>
      <c r="E41" s="95">
        <f>'2010'!C42</f>
        <v>5225</v>
      </c>
    </row>
    <row r="42" spans="2:15">
      <c r="B42" s="93" t="str">
        <f>'2008'!B43</f>
        <v>Résultat net</v>
      </c>
      <c r="C42" s="94">
        <f>'2008'!C43</f>
        <v>143330</v>
      </c>
      <c r="D42" s="94">
        <f>'2009'!C43</f>
        <v>124657</v>
      </c>
      <c r="E42" s="94">
        <f>'2010'!C43</f>
        <v>695696</v>
      </c>
      <c r="F42" s="94">
        <f>$M$42*F31</f>
        <v>806591.44239724253</v>
      </c>
      <c r="G42" s="94">
        <f t="shared" ref="G42:J42" si="5">$M$42*G31</f>
        <v>918779.96405004535</v>
      </c>
      <c r="H42" s="94">
        <f t="shared" si="5"/>
        <v>1032326.2189211863</v>
      </c>
      <c r="I42" s="94">
        <f t="shared" si="5"/>
        <v>1147298.0936715822</v>
      </c>
      <c r="J42" s="94">
        <f t="shared" si="5"/>
        <v>1263766.8692951961</v>
      </c>
      <c r="K42" s="10" t="s">
        <v>6973</v>
      </c>
      <c r="M42" s="113">
        <f>E42/E31</f>
        <v>8.5033857286039058E-2</v>
      </c>
    </row>
    <row r="45" spans="2:15">
      <c r="C45" s="98">
        <v>2008</v>
      </c>
      <c r="D45" s="98">
        <v>2009</v>
      </c>
      <c r="E45" s="98">
        <v>2010</v>
      </c>
      <c r="F45" s="98">
        <v>2011</v>
      </c>
      <c r="G45" s="98">
        <v>2012</v>
      </c>
      <c r="H45" s="98">
        <v>2013</v>
      </c>
      <c r="I45" s="98">
        <v>2014</v>
      </c>
      <c r="J45" s="98">
        <v>2015</v>
      </c>
    </row>
    <row r="46" spans="2:15">
      <c r="B46" s="73" t="s">
        <v>6971</v>
      </c>
      <c r="C46" s="109">
        <f>C33/C31</f>
        <v>6.7968135682285949E-2</v>
      </c>
      <c r="D46" s="109">
        <f>D33/D31</f>
        <v>4.1677112896648924E-2</v>
      </c>
      <c r="E46" s="109">
        <f>E33/E31</f>
        <v>0.31647700882489549</v>
      </c>
      <c r="F46" s="109">
        <f t="shared" ref="F46:J46" si="6">F33/F31</f>
        <v>0.31647700882489549</v>
      </c>
      <c r="G46" s="109">
        <f t="shared" si="6"/>
        <v>0.31647700882489549</v>
      </c>
      <c r="H46" s="109">
        <f t="shared" si="6"/>
        <v>0.31647700882489549</v>
      </c>
      <c r="I46" s="109">
        <f t="shared" si="6"/>
        <v>0.31647700882489549</v>
      </c>
      <c r="J46" s="109">
        <f t="shared" si="6"/>
        <v>0.31647700882489554</v>
      </c>
    </row>
    <row r="47" spans="2:15">
      <c r="B47" s="73" t="s">
        <v>6972</v>
      </c>
      <c r="C47" s="95">
        <f>C33-C34</f>
        <v>150329</v>
      </c>
      <c r="D47" s="95">
        <f>D33-D34</f>
        <v>154043</v>
      </c>
      <c r="E47" s="95">
        <f>E33-E34</f>
        <v>1553535</v>
      </c>
      <c r="F47" s="95">
        <f t="shared" ref="F47:J47" si="7">F33-F34</f>
        <v>695696</v>
      </c>
      <c r="G47" s="95">
        <f t="shared" si="7"/>
        <v>2051696.1883502097</v>
      </c>
      <c r="H47" s="95">
        <f t="shared" si="7"/>
        <v>2305252.4558308879</v>
      </c>
      <c r="I47" s="95">
        <f t="shared" si="7"/>
        <v>2561992.2264208533</v>
      </c>
      <c r="J47" s="95">
        <f t="shared" si="7"/>
        <v>2822074.6752755698</v>
      </c>
    </row>
    <row r="48" spans="2:15">
      <c r="B48" s="73" t="s">
        <v>6980</v>
      </c>
      <c r="C48" s="95">
        <f>1.3*C47</f>
        <v>195427.7</v>
      </c>
      <c r="D48" s="95">
        <f t="shared" ref="D48:J48" si="8">1.3*D47</f>
        <v>200255.9</v>
      </c>
      <c r="E48" s="95">
        <f t="shared" si="8"/>
        <v>2019595.5</v>
      </c>
      <c r="F48" s="95">
        <f t="shared" si="8"/>
        <v>904404.8</v>
      </c>
      <c r="G48" s="95">
        <f t="shared" si="8"/>
        <v>2667205.0448552729</v>
      </c>
      <c r="H48" s="95">
        <f t="shared" si="8"/>
        <v>2996828.1925801542</v>
      </c>
      <c r="I48" s="95">
        <f t="shared" si="8"/>
        <v>3330589.8943471094</v>
      </c>
      <c r="J48" s="95">
        <f t="shared" si="8"/>
        <v>3668697.0778582408</v>
      </c>
      <c r="K48" s="10" t="s">
        <v>6981</v>
      </c>
    </row>
    <row r="49" spans="2:11">
      <c r="B49" s="10" t="s">
        <v>6977</v>
      </c>
      <c r="C49" s="95">
        <f>C9-C22</f>
        <v>702913</v>
      </c>
      <c r="D49" s="95">
        <f t="shared" ref="D49:E49" si="9">D9-D22</f>
        <v>926370</v>
      </c>
      <c r="E49" s="95">
        <f t="shared" si="9"/>
        <v>1530953</v>
      </c>
      <c r="F49" s="95">
        <f>F50*F31</f>
        <v>1355573.9683220256</v>
      </c>
      <c r="G49" s="95">
        <f t="shared" ref="G49:J49" si="10">G50*G31</f>
        <v>1544120.2775229763</v>
      </c>
      <c r="H49" s="95">
        <f t="shared" si="10"/>
        <v>1734948.4207602951</v>
      </c>
      <c r="I49" s="95">
        <f t="shared" si="10"/>
        <v>1928172.4897358005</v>
      </c>
      <c r="J49" s="95">
        <f t="shared" si="10"/>
        <v>2123912.2807364017</v>
      </c>
    </row>
    <row r="50" spans="2:11">
      <c r="B50" s="10" t="s">
        <v>6978</v>
      </c>
      <c r="C50" s="109">
        <f>C49/C31</f>
        <v>0.13383032479289908</v>
      </c>
      <c r="D50" s="109">
        <f t="shared" ref="D50:E50" si="11">D49/D31</f>
        <v>0.10777251863016041</v>
      </c>
      <c r="E50" s="109">
        <f t="shared" si="11"/>
        <v>0.18712604199770211</v>
      </c>
      <c r="F50" s="113">
        <f>AVERAGE($C$50:$E$50)</f>
        <v>0.14290962847358721</v>
      </c>
      <c r="G50" s="113">
        <f t="shared" ref="G50:J50" si="12">AVERAGE($C$50:$E$50)</f>
        <v>0.14290962847358721</v>
      </c>
      <c r="H50" s="113">
        <f t="shared" si="12"/>
        <v>0.14290962847358721</v>
      </c>
      <c r="I50" s="113">
        <f t="shared" si="12"/>
        <v>0.14290962847358721</v>
      </c>
      <c r="J50" s="113">
        <f t="shared" si="12"/>
        <v>0.14290962847358721</v>
      </c>
      <c r="K50" s="10" t="s">
        <v>6979</v>
      </c>
    </row>
  </sheetData>
  <mergeCells count="1">
    <mergeCell ref="A1:B1"/>
  </mergeCells>
  <phoneticPr fontId="29" type="noConversion"/>
  <hyperlinks>
    <hyperlink ref="A1" location="Sommaire!A1" display="Sommaire"/>
  </hyperlinks>
  <pageMargins left="0.78740157499999996" right="0.78740157499999996" top="0.984251969" bottom="0.984251969" header="0.4921259845" footer="0.4921259845"/>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dimension ref="A1:C44"/>
  <sheetViews>
    <sheetView showGridLines="0" workbookViewId="0">
      <selection sqref="A1:B1"/>
    </sheetView>
  </sheetViews>
  <sheetFormatPr baseColWidth="10" defaultColWidth="9" defaultRowHeight="12.6"/>
  <cols>
    <col min="1" max="1" width="1.7265625" customWidth="1"/>
    <col min="2" max="2" width="26.36328125" bestFit="1" customWidth="1"/>
    <col min="3" max="3" width="11.453125" customWidth="1"/>
  </cols>
  <sheetData>
    <row r="1" spans="1:3">
      <c r="A1" s="213" t="s">
        <v>7011</v>
      </c>
      <c r="B1" s="213"/>
    </row>
    <row r="2" spans="1:3" ht="17.399999999999999">
      <c r="B2" s="12" t="s">
        <v>6757</v>
      </c>
    </row>
    <row r="3" spans="1:3" ht="13.2" thickBot="1">
      <c r="B3" s="13" t="s">
        <v>6758</v>
      </c>
    </row>
    <row r="4" spans="1:3" ht="16.2" thickBot="1">
      <c r="B4" s="221" t="s">
        <v>6759</v>
      </c>
      <c r="C4" s="222"/>
    </row>
    <row r="5" spans="1:3" ht="13.2" thickBot="1">
      <c r="B5" s="14" t="s">
        <v>6760</v>
      </c>
      <c r="C5" s="15">
        <v>0</v>
      </c>
    </row>
    <row r="6" spans="1:3" ht="13.2" thickBot="1">
      <c r="B6" s="16" t="s">
        <v>6761</v>
      </c>
      <c r="C6" s="15">
        <v>340321</v>
      </c>
    </row>
    <row r="7" spans="1:3" ht="13.2" thickBot="1">
      <c r="B7" s="17" t="s">
        <v>6762</v>
      </c>
      <c r="C7" s="15">
        <v>173411</v>
      </c>
    </row>
    <row r="8" spans="1:3" ht="13.2" thickBot="1">
      <c r="B8" s="17" t="s">
        <v>6763</v>
      </c>
      <c r="C8" s="15">
        <v>112888</v>
      </c>
    </row>
    <row r="9" spans="1:3" ht="13.2" thickBot="1">
      <c r="B9" s="17" t="s">
        <v>6764</v>
      </c>
      <c r="C9" s="15">
        <v>54022</v>
      </c>
    </row>
    <row r="10" spans="1:3" ht="13.2" thickBot="1">
      <c r="B10" s="16" t="s">
        <v>6765</v>
      </c>
      <c r="C10" s="15">
        <v>8027330</v>
      </c>
    </row>
    <row r="11" spans="1:3" ht="13.2" thickBot="1">
      <c r="B11" s="17" t="s">
        <v>6766</v>
      </c>
      <c r="C11" s="15">
        <v>3646637</v>
      </c>
    </row>
    <row r="12" spans="1:3" ht="13.2" thickBot="1">
      <c r="B12" s="17" t="s">
        <v>6767</v>
      </c>
      <c r="C12" s="15">
        <v>0</v>
      </c>
    </row>
    <row r="13" spans="1:3" ht="13.2" thickBot="1">
      <c r="B13" s="17" t="s">
        <v>6768</v>
      </c>
      <c r="C13" s="15">
        <v>3674715</v>
      </c>
    </row>
    <row r="14" spans="1:3" ht="13.2" thickBot="1">
      <c r="B14" s="17" t="s">
        <v>6769</v>
      </c>
      <c r="C14" s="15">
        <v>705978</v>
      </c>
    </row>
    <row r="15" spans="1:3" ht="13.2" thickBot="1">
      <c r="B15" s="17" t="s">
        <v>6770</v>
      </c>
      <c r="C15" s="15">
        <v>0</v>
      </c>
    </row>
    <row r="16" spans="1:3" ht="13.2" thickBot="1">
      <c r="B16" s="14" t="s">
        <v>6771</v>
      </c>
      <c r="C16" s="15">
        <v>0</v>
      </c>
    </row>
    <row r="17" spans="2:3" ht="13.2" thickBot="1">
      <c r="B17" s="16" t="s">
        <v>6772</v>
      </c>
      <c r="C17" s="15">
        <v>8367652</v>
      </c>
    </row>
    <row r="18" spans="2:3" ht="16.2" thickBot="1">
      <c r="B18" s="223" t="s">
        <v>6773</v>
      </c>
      <c r="C18" s="224"/>
    </row>
    <row r="19" spans="2:3" ht="13.2" thickBot="1">
      <c r="B19" s="14" t="s">
        <v>6774</v>
      </c>
      <c r="C19" s="15">
        <v>1813239</v>
      </c>
    </row>
    <row r="20" spans="2:3" ht="13.2" thickBot="1">
      <c r="B20" s="14" t="s">
        <v>6775</v>
      </c>
      <c r="C20" s="15">
        <v>1000000</v>
      </c>
    </row>
    <row r="21" spans="2:3" ht="13.2" thickBot="1">
      <c r="B21" s="14" t="s">
        <v>6776</v>
      </c>
      <c r="C21" s="15">
        <v>0</v>
      </c>
    </row>
    <row r="22" spans="2:3" ht="13.2" thickBot="1">
      <c r="B22" s="14" t="s">
        <v>6777</v>
      </c>
      <c r="C22" s="15">
        <v>58036</v>
      </c>
    </row>
    <row r="23" spans="2:3" ht="13.2" thickBot="1">
      <c r="B23" s="16" t="s">
        <v>6778</v>
      </c>
      <c r="C23" s="15">
        <v>6496377</v>
      </c>
    </row>
    <row r="24" spans="2:3" ht="13.2" thickBot="1">
      <c r="B24" s="17" t="s">
        <v>6779</v>
      </c>
      <c r="C24" s="15">
        <v>0</v>
      </c>
    </row>
    <row r="25" spans="2:3" ht="13.2" thickBot="1">
      <c r="B25" s="17" t="s">
        <v>6780</v>
      </c>
      <c r="C25" s="15">
        <v>4784364</v>
      </c>
    </row>
    <row r="26" spans="2:3" ht="13.2" thickBot="1">
      <c r="B26" s="17" t="s">
        <v>6781</v>
      </c>
      <c r="C26" s="15">
        <v>685446</v>
      </c>
    </row>
    <row r="27" spans="2:3" ht="13.2" thickBot="1">
      <c r="B27" s="17" t="s">
        <v>6782</v>
      </c>
      <c r="C27" s="15">
        <v>976266</v>
      </c>
    </row>
    <row r="28" spans="2:3" ht="13.2" thickBot="1">
      <c r="B28" s="17" t="s">
        <v>6783</v>
      </c>
      <c r="C28" s="15">
        <v>27695</v>
      </c>
    </row>
    <row r="29" spans="2:3" ht="13.2" thickBot="1">
      <c r="B29" s="14" t="s">
        <v>6771</v>
      </c>
      <c r="C29" s="15">
        <v>22606</v>
      </c>
    </row>
    <row r="30" spans="2:3" ht="13.2" thickBot="1">
      <c r="B30" s="16" t="s">
        <v>6784</v>
      </c>
      <c r="C30" s="15">
        <v>8367651</v>
      </c>
    </row>
    <row r="31" spans="2:3" ht="16.2" thickBot="1">
      <c r="B31" s="223" t="s">
        <v>6785</v>
      </c>
      <c r="C31" s="224"/>
    </row>
    <row r="32" spans="2:3" ht="13.2" thickBot="1">
      <c r="B32" s="16" t="s">
        <v>6786</v>
      </c>
      <c r="C32" s="15">
        <v>8181400</v>
      </c>
    </row>
    <row r="33" spans="2:3" ht="13.2" thickBot="1">
      <c r="B33" s="17" t="s">
        <v>6787</v>
      </c>
      <c r="C33" s="15">
        <v>2098744</v>
      </c>
    </row>
    <row r="34" spans="2:3" ht="13.2" thickBot="1">
      <c r="B34" s="17" t="s">
        <v>1049</v>
      </c>
      <c r="C34" s="15">
        <v>2589225</v>
      </c>
    </row>
    <row r="35" spans="2:3" ht="13.2" thickBot="1">
      <c r="B35" s="14" t="s">
        <v>6788</v>
      </c>
      <c r="C35" s="15">
        <v>1035690</v>
      </c>
    </row>
    <row r="36" spans="2:3" ht="13.2" thickBot="1">
      <c r="B36" s="14" t="s">
        <v>6789</v>
      </c>
      <c r="C36" s="15">
        <v>4332</v>
      </c>
    </row>
    <row r="37" spans="2:3" ht="13.2" thickBot="1">
      <c r="B37" s="14" t="s">
        <v>6790</v>
      </c>
      <c r="C37" s="15">
        <v>4785</v>
      </c>
    </row>
    <row r="38" spans="2:3" ht="13.2" thickBot="1">
      <c r="B38" s="16" t="s">
        <v>6791</v>
      </c>
      <c r="C38" s="15">
        <v>-453</v>
      </c>
    </row>
    <row r="39" spans="2:3" ht="13.2" thickBot="1">
      <c r="B39" s="16" t="s">
        <v>6792</v>
      </c>
      <c r="C39" s="15">
        <v>1035237</v>
      </c>
    </row>
    <row r="40" spans="2:3" ht="13.2" thickBot="1">
      <c r="B40" s="16" t="s">
        <v>6793</v>
      </c>
      <c r="C40" s="15">
        <v>14032</v>
      </c>
    </row>
    <row r="41" spans="2:3" ht="13.2" thickBot="1">
      <c r="B41" s="14" t="s">
        <v>6794</v>
      </c>
      <c r="C41" s="15">
        <v>8807</v>
      </c>
    </row>
    <row r="42" spans="2:3" ht="13.2" thickBot="1">
      <c r="B42" s="14" t="s">
        <v>6795</v>
      </c>
      <c r="C42" s="15">
        <v>5225</v>
      </c>
    </row>
    <row r="43" spans="2:3" ht="13.2" thickBot="1">
      <c r="B43" s="18" t="s">
        <v>6796</v>
      </c>
      <c r="C43" s="19">
        <v>695696</v>
      </c>
    </row>
    <row r="44" spans="2:3">
      <c r="B44" t="s">
        <v>1050</v>
      </c>
    </row>
  </sheetData>
  <mergeCells count="4">
    <mergeCell ref="B4:C4"/>
    <mergeCell ref="B18:C18"/>
    <mergeCell ref="B31:C31"/>
    <mergeCell ref="A1:B1"/>
  </mergeCells>
  <phoneticPr fontId="29" type="noConversion"/>
  <hyperlinks>
    <hyperlink ref="A1" location="Sommaire!A1" display="Sommaire"/>
  </hyperlink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dimension ref="A1:C44"/>
  <sheetViews>
    <sheetView showGridLines="0" workbookViewId="0">
      <selection sqref="A1:B1"/>
    </sheetView>
  </sheetViews>
  <sheetFormatPr baseColWidth="10" defaultColWidth="9" defaultRowHeight="12.6"/>
  <cols>
    <col min="1" max="1" width="0.90625" customWidth="1"/>
    <col min="2" max="2" width="26.36328125" bestFit="1" customWidth="1"/>
    <col min="3" max="3" width="13.08984375" customWidth="1"/>
  </cols>
  <sheetData>
    <row r="1" spans="1:3">
      <c r="A1" s="213" t="s">
        <v>7011</v>
      </c>
      <c r="B1" s="213"/>
    </row>
    <row r="2" spans="1:3" ht="17.399999999999999">
      <c r="B2" s="12" t="s">
        <v>6797</v>
      </c>
    </row>
    <row r="3" spans="1:3" ht="13.2" thickBot="1">
      <c r="B3" s="13" t="s">
        <v>6798</v>
      </c>
    </row>
    <row r="4" spans="1:3" ht="16.2" thickBot="1">
      <c r="B4" s="221" t="s">
        <v>6759</v>
      </c>
      <c r="C4" s="222"/>
    </row>
    <row r="5" spans="1:3" ht="13.2" thickBot="1">
      <c r="B5" s="14" t="s">
        <v>6760</v>
      </c>
      <c r="C5" s="15">
        <v>0</v>
      </c>
    </row>
    <row r="6" spans="1:3" ht="13.2" thickBot="1">
      <c r="B6" s="16" t="s">
        <v>6761</v>
      </c>
      <c r="C6" s="15">
        <v>358931</v>
      </c>
    </row>
    <row r="7" spans="1:3" ht="13.2" thickBot="1">
      <c r="B7" s="17" t="s">
        <v>6762</v>
      </c>
      <c r="C7" s="15">
        <v>173411</v>
      </c>
    </row>
    <row r="8" spans="1:3" ht="13.2" thickBot="1">
      <c r="B8" s="17" t="s">
        <v>6763</v>
      </c>
      <c r="C8" s="15">
        <v>125093</v>
      </c>
    </row>
    <row r="9" spans="1:3" ht="13.2" thickBot="1">
      <c r="B9" s="17" t="s">
        <v>6764</v>
      </c>
      <c r="C9" s="15">
        <v>60427</v>
      </c>
    </row>
    <row r="10" spans="1:3" ht="13.2" thickBot="1">
      <c r="B10" s="16" t="s">
        <v>6765</v>
      </c>
      <c r="C10" s="15">
        <v>6280808</v>
      </c>
    </row>
    <row r="11" spans="1:3" ht="13.2" thickBot="1">
      <c r="B11" s="17" t="s">
        <v>6766</v>
      </c>
      <c r="C11" s="15">
        <v>2776601</v>
      </c>
    </row>
    <row r="12" spans="1:3" ht="13.2" thickBot="1">
      <c r="B12" s="17" t="s">
        <v>6767</v>
      </c>
      <c r="C12" s="15">
        <v>0</v>
      </c>
    </row>
    <row r="13" spans="1:3" ht="13.2" thickBot="1">
      <c r="B13" s="17" t="s">
        <v>6768</v>
      </c>
      <c r="C13" s="15">
        <v>3205498</v>
      </c>
    </row>
    <row r="14" spans="1:3" ht="13.2" thickBot="1">
      <c r="B14" s="17" t="s">
        <v>6769</v>
      </c>
      <c r="C14" s="15">
        <v>298709</v>
      </c>
    </row>
    <row r="15" spans="1:3" ht="13.2" thickBot="1">
      <c r="B15" s="17" t="s">
        <v>6770</v>
      </c>
      <c r="C15" s="15">
        <v>0</v>
      </c>
    </row>
    <row r="16" spans="1:3" ht="13.2" thickBot="1">
      <c r="B16" s="14" t="s">
        <v>6771</v>
      </c>
      <c r="C16" s="15">
        <v>0</v>
      </c>
    </row>
    <row r="17" spans="2:3" ht="13.2" thickBot="1">
      <c r="B17" s="16" t="s">
        <v>6772</v>
      </c>
      <c r="C17" s="15">
        <v>6639739</v>
      </c>
    </row>
    <row r="18" spans="2:3" ht="16.2" thickBot="1">
      <c r="B18" s="223" t="s">
        <v>6773</v>
      </c>
      <c r="C18" s="224"/>
    </row>
    <row r="19" spans="2:3" ht="13.2" thickBot="1">
      <c r="B19" s="14" t="s">
        <v>6774</v>
      </c>
      <c r="C19" s="15">
        <v>1237543</v>
      </c>
    </row>
    <row r="20" spans="2:3" ht="13.2" thickBot="1">
      <c r="B20" s="14" t="s">
        <v>6775</v>
      </c>
      <c r="C20" s="15">
        <v>1000000</v>
      </c>
    </row>
    <row r="21" spans="2:3" ht="13.2" thickBot="1">
      <c r="B21" s="14" t="s">
        <v>6776</v>
      </c>
      <c r="C21" s="15">
        <v>0</v>
      </c>
    </row>
    <row r="22" spans="2:3" ht="13.2" thickBot="1">
      <c r="B22" s="14" t="s">
        <v>6777</v>
      </c>
      <c r="C22" s="15">
        <v>47758</v>
      </c>
    </row>
    <row r="23" spans="2:3" ht="13.2" thickBot="1">
      <c r="B23" s="16" t="s">
        <v>6778</v>
      </c>
      <c r="C23" s="15">
        <v>5354438</v>
      </c>
    </row>
    <row r="24" spans="2:3" ht="13.2" thickBot="1">
      <c r="B24" s="17" t="s">
        <v>6779</v>
      </c>
      <c r="C24" s="15">
        <v>0</v>
      </c>
    </row>
    <row r="25" spans="2:3" ht="13.2" thickBot="1">
      <c r="B25" s="17" t="s">
        <v>6780</v>
      </c>
      <c r="C25" s="15">
        <v>4054120</v>
      </c>
    </row>
    <row r="26" spans="2:3" ht="13.2" thickBot="1">
      <c r="B26" s="17" t="s">
        <v>6781</v>
      </c>
      <c r="C26" s="15">
        <v>650859</v>
      </c>
    </row>
    <row r="27" spans="2:3" ht="13.2" thickBot="1">
      <c r="B27" s="17" t="s">
        <v>6782</v>
      </c>
      <c r="C27" s="15">
        <v>554076</v>
      </c>
    </row>
    <row r="28" spans="2:3" ht="13.2" thickBot="1">
      <c r="B28" s="17" t="s">
        <v>6783</v>
      </c>
      <c r="C28" s="15">
        <v>68001</v>
      </c>
    </row>
    <row r="29" spans="2:3" ht="13.2" thickBot="1">
      <c r="B29" s="14" t="s">
        <v>6771</v>
      </c>
      <c r="C29" s="15">
        <v>27382</v>
      </c>
    </row>
    <row r="30" spans="2:3" ht="13.2" thickBot="1">
      <c r="B30" s="16" t="s">
        <v>6784</v>
      </c>
      <c r="C30" s="15">
        <v>6639739</v>
      </c>
    </row>
    <row r="31" spans="2:3" ht="16.2" thickBot="1">
      <c r="B31" s="223" t="s">
        <v>6785</v>
      </c>
      <c r="C31" s="224"/>
    </row>
    <row r="32" spans="2:3" ht="13.2" thickBot="1">
      <c r="B32" s="16" t="s">
        <v>6786</v>
      </c>
      <c r="C32" s="15">
        <v>8595605</v>
      </c>
    </row>
    <row r="33" spans="2:3" ht="13.2" thickBot="1">
      <c r="B33" s="17" t="s">
        <v>6787</v>
      </c>
      <c r="C33" s="15">
        <v>0</v>
      </c>
    </row>
    <row r="34" spans="2:3" ht="13.2" thickBot="1">
      <c r="B34" s="17" t="s">
        <v>1049</v>
      </c>
      <c r="C34" s="15">
        <v>358240</v>
      </c>
    </row>
    <row r="35" spans="2:3" ht="13.2" thickBot="1">
      <c r="B35" s="14" t="s">
        <v>6788</v>
      </c>
      <c r="C35" s="15">
        <v>204197</v>
      </c>
    </row>
    <row r="36" spans="2:3" ht="13.2" thickBot="1">
      <c r="B36" s="14" t="s">
        <v>6789</v>
      </c>
      <c r="C36" s="15">
        <v>1651</v>
      </c>
    </row>
    <row r="37" spans="2:3" ht="13.2" thickBot="1">
      <c r="B37" s="14" t="s">
        <v>6790</v>
      </c>
      <c r="C37" s="15">
        <v>6764</v>
      </c>
    </row>
    <row r="38" spans="2:3" ht="13.2" thickBot="1">
      <c r="B38" s="16" t="s">
        <v>6791</v>
      </c>
      <c r="C38" s="15">
        <v>-5113</v>
      </c>
    </row>
    <row r="39" spans="2:3" ht="13.2" thickBot="1">
      <c r="B39" s="16" t="s">
        <v>6792</v>
      </c>
      <c r="C39" s="15">
        <v>199084</v>
      </c>
    </row>
    <row r="40" spans="2:3" ht="13.2" thickBot="1">
      <c r="B40" s="16" t="s">
        <v>6793</v>
      </c>
      <c r="C40" s="15">
        <v>25622</v>
      </c>
    </row>
    <row r="41" spans="2:3" ht="13.2" thickBot="1">
      <c r="B41" s="14" t="s">
        <v>6794</v>
      </c>
      <c r="C41" s="15">
        <v>42171</v>
      </c>
    </row>
    <row r="42" spans="2:3" ht="13.2" thickBot="1">
      <c r="B42" s="14" t="s">
        <v>6795</v>
      </c>
      <c r="C42" s="15">
        <v>-16549</v>
      </c>
    </row>
    <row r="43" spans="2:3" ht="13.2" thickBot="1">
      <c r="B43" s="18" t="s">
        <v>6796</v>
      </c>
      <c r="C43" s="19">
        <v>124657</v>
      </c>
    </row>
    <row r="44" spans="2:3">
      <c r="B44" t="s">
        <v>1050</v>
      </c>
    </row>
  </sheetData>
  <mergeCells count="4">
    <mergeCell ref="B4:C4"/>
    <mergeCell ref="B18:C18"/>
    <mergeCell ref="B31:C31"/>
    <mergeCell ref="A1:B1"/>
  </mergeCells>
  <phoneticPr fontId="29" type="noConversion"/>
  <hyperlinks>
    <hyperlink ref="A1" location="Sommaire!A1" display="Sommair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C44"/>
  <sheetViews>
    <sheetView showGridLines="0" workbookViewId="0">
      <selection sqref="A1:B1"/>
    </sheetView>
  </sheetViews>
  <sheetFormatPr baseColWidth="10" defaultColWidth="9" defaultRowHeight="12.6"/>
  <cols>
    <col min="1" max="1" width="1" customWidth="1"/>
    <col min="2" max="2" width="26.36328125" bestFit="1" customWidth="1"/>
    <col min="3" max="3" width="15.36328125" customWidth="1"/>
  </cols>
  <sheetData>
    <row r="1" spans="1:3">
      <c r="A1" s="213" t="s">
        <v>7011</v>
      </c>
      <c r="B1" s="213"/>
    </row>
    <row r="2" spans="1:3" ht="17.399999999999999">
      <c r="B2" s="12" t="s">
        <v>6799</v>
      </c>
    </row>
    <row r="3" spans="1:3" ht="13.2" thickBot="1">
      <c r="B3" s="13" t="s">
        <v>6800</v>
      </c>
    </row>
    <row r="4" spans="1:3" ht="16.2" thickBot="1">
      <c r="B4" s="221" t="s">
        <v>6759</v>
      </c>
      <c r="C4" s="222"/>
    </row>
    <row r="5" spans="1:3" ht="13.2" thickBot="1">
      <c r="B5" s="14" t="s">
        <v>6760</v>
      </c>
      <c r="C5" s="15">
        <v>0</v>
      </c>
    </row>
    <row r="6" spans="1:3" ht="13.2" thickBot="1">
      <c r="B6" s="16" t="s">
        <v>6761</v>
      </c>
      <c r="C6" s="15">
        <v>357939</v>
      </c>
    </row>
    <row r="7" spans="1:3" ht="13.2" thickBot="1">
      <c r="B7" s="17" t="s">
        <v>6762</v>
      </c>
      <c r="C7" s="15">
        <v>173411</v>
      </c>
    </row>
    <row r="8" spans="1:3" ht="13.2" thickBot="1">
      <c r="B8" s="17" t="s">
        <v>6763</v>
      </c>
      <c r="C8" s="15">
        <v>126456</v>
      </c>
    </row>
    <row r="9" spans="1:3" ht="13.2" thickBot="1">
      <c r="B9" s="17" t="s">
        <v>6764</v>
      </c>
      <c r="C9" s="15">
        <v>58072</v>
      </c>
    </row>
    <row r="10" spans="1:3" ht="13.2" thickBot="1">
      <c r="B10" s="16" t="s">
        <v>6765</v>
      </c>
      <c r="C10" s="15">
        <v>8426800</v>
      </c>
    </row>
    <row r="11" spans="1:3" ht="13.2" thickBot="1">
      <c r="B11" s="17" t="s">
        <v>6766</v>
      </c>
      <c r="C11" s="15">
        <v>4548781</v>
      </c>
    </row>
    <row r="12" spans="1:3" ht="13.2" thickBot="1">
      <c r="B12" s="17" t="s">
        <v>6767</v>
      </c>
      <c r="C12" s="15">
        <v>0</v>
      </c>
    </row>
    <row r="13" spans="1:3" ht="13.2" thickBot="1">
      <c r="B13" s="17" t="s">
        <v>6768</v>
      </c>
      <c r="C13" s="15">
        <v>3747977</v>
      </c>
    </row>
    <row r="14" spans="1:3" ht="13.2" thickBot="1">
      <c r="B14" s="17" t="s">
        <v>6769</v>
      </c>
      <c r="C14" s="15">
        <v>130041</v>
      </c>
    </row>
    <row r="15" spans="1:3" ht="13.2" thickBot="1">
      <c r="B15" s="17" t="s">
        <v>6770</v>
      </c>
      <c r="C15" s="15">
        <v>0</v>
      </c>
    </row>
    <row r="16" spans="1:3" ht="13.2" thickBot="1">
      <c r="B16" s="14" t="s">
        <v>6771</v>
      </c>
      <c r="C16" s="15">
        <v>0</v>
      </c>
    </row>
    <row r="17" spans="2:3" ht="13.2" thickBot="1">
      <c r="B17" s="16" t="s">
        <v>6772</v>
      </c>
      <c r="C17" s="15">
        <v>8784739</v>
      </c>
    </row>
    <row r="18" spans="2:3" ht="16.2" thickBot="1">
      <c r="B18" s="223" t="s">
        <v>6773</v>
      </c>
      <c r="C18" s="224"/>
    </row>
    <row r="19" spans="2:3" ht="13.2" thickBot="1">
      <c r="B19" s="14" t="s">
        <v>6774</v>
      </c>
      <c r="C19" s="15">
        <v>1023997</v>
      </c>
    </row>
    <row r="20" spans="2:3" ht="13.2" thickBot="1">
      <c r="B20" s="14" t="s">
        <v>6775</v>
      </c>
      <c r="C20" s="15">
        <v>800000</v>
      </c>
    </row>
    <row r="21" spans="2:3" ht="13.2" thickBot="1">
      <c r="B21" s="14" t="s">
        <v>6776</v>
      </c>
      <c r="C21" s="15">
        <v>0</v>
      </c>
    </row>
    <row r="22" spans="2:3" ht="13.2" thickBot="1">
      <c r="B22" s="14" t="s">
        <v>6777</v>
      </c>
      <c r="C22" s="15">
        <v>36855</v>
      </c>
    </row>
    <row r="23" spans="2:3" ht="13.2" thickBot="1">
      <c r="B23" s="16" t="s">
        <v>6778</v>
      </c>
      <c r="C23" s="15">
        <v>7723887</v>
      </c>
    </row>
    <row r="24" spans="2:3" ht="13.2" thickBot="1">
      <c r="B24" s="17" t="s">
        <v>6779</v>
      </c>
      <c r="C24" s="15">
        <v>0</v>
      </c>
    </row>
    <row r="25" spans="2:3" ht="13.2" thickBot="1">
      <c r="B25" s="17" t="s">
        <v>6780</v>
      </c>
      <c r="C25" s="15">
        <v>5722274</v>
      </c>
    </row>
    <row r="26" spans="2:3" ht="13.2" thickBot="1">
      <c r="B26" s="17" t="s">
        <v>6781</v>
      </c>
      <c r="C26" s="15">
        <v>1215826</v>
      </c>
    </row>
    <row r="27" spans="2:3" ht="13.2" thickBot="1">
      <c r="B27" s="17" t="s">
        <v>6782</v>
      </c>
      <c r="C27" s="15">
        <v>772056</v>
      </c>
    </row>
    <row r="28" spans="2:3" ht="13.2" thickBot="1">
      <c r="B28" s="17" t="s">
        <v>6783</v>
      </c>
      <c r="C28" s="15">
        <v>13730</v>
      </c>
    </row>
    <row r="29" spans="2:3" ht="13.2" thickBot="1">
      <c r="B29" s="14" t="s">
        <v>6771</v>
      </c>
      <c r="C29" s="15">
        <v>0</v>
      </c>
    </row>
    <row r="30" spans="2:3" ht="13.2" thickBot="1">
      <c r="B30" s="16" t="s">
        <v>6784</v>
      </c>
      <c r="C30" s="15">
        <v>8784739</v>
      </c>
    </row>
    <row r="31" spans="2:3" ht="16.2" thickBot="1">
      <c r="B31" s="223" t="s">
        <v>6785</v>
      </c>
      <c r="C31" s="224"/>
    </row>
    <row r="32" spans="2:3" ht="13.2" thickBot="1">
      <c r="B32" s="16" t="s">
        <v>6786</v>
      </c>
      <c r="C32" s="15">
        <v>5252270</v>
      </c>
    </row>
    <row r="33" spans="2:3" ht="13.2" thickBot="1">
      <c r="B33" s="17" t="s">
        <v>6787</v>
      </c>
      <c r="C33" s="15">
        <v>0</v>
      </c>
    </row>
    <row r="34" spans="2:3" ht="13.2" thickBot="1">
      <c r="B34" s="17" t="s">
        <v>1049</v>
      </c>
      <c r="C34" s="15">
        <v>356987</v>
      </c>
    </row>
    <row r="35" spans="2:3" ht="13.2" thickBot="1">
      <c r="B35" s="14" t="s">
        <v>6788</v>
      </c>
      <c r="C35" s="15">
        <v>206658</v>
      </c>
    </row>
    <row r="36" spans="2:3" ht="13.2" thickBot="1">
      <c r="B36" s="14" t="s">
        <v>6789</v>
      </c>
      <c r="C36" s="15">
        <v>3959</v>
      </c>
    </row>
    <row r="37" spans="2:3" ht="13.2" thickBot="1">
      <c r="B37" s="14" t="s">
        <v>6790</v>
      </c>
      <c r="C37" s="15">
        <v>15615</v>
      </c>
    </row>
    <row r="38" spans="2:3" ht="13.2" thickBot="1">
      <c r="B38" s="16" t="s">
        <v>6791</v>
      </c>
      <c r="C38" s="15">
        <v>-11656</v>
      </c>
    </row>
    <row r="39" spans="2:3" ht="13.2" thickBot="1">
      <c r="B39" s="16" t="s">
        <v>6792</v>
      </c>
      <c r="C39" s="15">
        <v>195002</v>
      </c>
    </row>
    <row r="40" spans="2:3" ht="13.2" thickBot="1">
      <c r="B40" s="16" t="s">
        <v>6793</v>
      </c>
      <c r="C40" s="15">
        <v>2500</v>
      </c>
    </row>
    <row r="41" spans="2:3" ht="13.2" thickBot="1">
      <c r="B41" s="14" t="s">
        <v>6794</v>
      </c>
      <c r="C41" s="15">
        <v>11296</v>
      </c>
    </row>
    <row r="42" spans="2:3" ht="13.2" thickBot="1">
      <c r="B42" s="14" t="s">
        <v>6795</v>
      </c>
      <c r="C42" s="15">
        <v>-8796</v>
      </c>
    </row>
    <row r="43" spans="2:3" ht="13.2" thickBot="1">
      <c r="B43" s="18" t="s">
        <v>6796</v>
      </c>
      <c r="C43" s="19">
        <v>143330</v>
      </c>
    </row>
    <row r="44" spans="2:3">
      <c r="B44" t="s">
        <v>1050</v>
      </c>
    </row>
  </sheetData>
  <mergeCells count="4">
    <mergeCell ref="B4:C4"/>
    <mergeCell ref="B18:C18"/>
    <mergeCell ref="B31:C31"/>
    <mergeCell ref="A1:B1"/>
  </mergeCells>
  <phoneticPr fontId="29" type="noConversion"/>
  <hyperlinks>
    <hyperlink ref="A1" location="Sommaire!A1" display="Sommair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F157"/>
  <sheetViews>
    <sheetView showGridLines="0" zoomScaleNormal="100" workbookViewId="0">
      <selection sqref="A1:B1"/>
    </sheetView>
  </sheetViews>
  <sheetFormatPr baseColWidth="10" defaultColWidth="9" defaultRowHeight="12.6"/>
  <cols>
    <col min="1" max="1" width="1.6328125" customWidth="1"/>
    <col min="2" max="2" width="38.7265625" bestFit="1" customWidth="1"/>
    <col min="3" max="3" width="18.7265625" customWidth="1"/>
    <col min="4" max="4" width="11.6328125" bestFit="1" customWidth="1"/>
    <col min="5" max="5" width="9.08984375" bestFit="1" customWidth="1"/>
    <col min="6" max="6" width="17.26953125" bestFit="1" customWidth="1"/>
  </cols>
  <sheetData>
    <row r="1" spans="1:6">
      <c r="A1" s="213" t="s">
        <v>7011</v>
      </c>
      <c r="B1" s="213"/>
    </row>
    <row r="2" spans="1:6">
      <c r="B2" s="10" t="s">
        <v>6756</v>
      </c>
    </row>
    <row r="4" spans="1:6">
      <c r="B4" s="9" t="s">
        <v>6632</v>
      </c>
      <c r="C4" s="9" t="s">
        <v>6633</v>
      </c>
      <c r="D4" s="9" t="s">
        <v>6634</v>
      </c>
      <c r="E4" s="9" t="s">
        <v>6635</v>
      </c>
      <c r="F4" s="9" t="s">
        <v>6636</v>
      </c>
    </row>
    <row r="5" spans="1:6">
      <c r="B5" s="1" t="s">
        <v>6637</v>
      </c>
      <c r="C5" s="2">
        <v>38</v>
      </c>
      <c r="D5" s="3">
        <v>5.3422508959344297</v>
      </c>
      <c r="E5" s="3">
        <v>6.6852647457685332</v>
      </c>
      <c r="F5" s="4">
        <v>0.3060263157894737</v>
      </c>
    </row>
    <row r="6" spans="1:6">
      <c r="B6" s="1" t="s">
        <v>6638</v>
      </c>
      <c r="C6" s="2">
        <v>27</v>
      </c>
      <c r="D6" s="3">
        <v>4.8612345762365479</v>
      </c>
      <c r="E6" s="3">
        <v>7.2800421109586884</v>
      </c>
      <c r="F6" s="4">
        <v>0.2048592592592593</v>
      </c>
    </row>
    <row r="7" spans="1:6">
      <c r="B7" s="1" t="s">
        <v>6639</v>
      </c>
      <c r="C7" s="2">
        <v>33</v>
      </c>
      <c r="D7" s="3">
        <v>4.6260294133063518</v>
      </c>
      <c r="E7" s="3">
        <v>6.0450658541242586</v>
      </c>
      <c r="F7" s="4">
        <v>0.15709696969696968</v>
      </c>
    </row>
    <row r="8" spans="1:6">
      <c r="B8" s="1" t="s">
        <v>6640</v>
      </c>
      <c r="C8" s="2">
        <v>21</v>
      </c>
      <c r="D8" s="3">
        <v>4.5468585200173806</v>
      </c>
      <c r="E8" s="3">
        <v>6.9402463311551363</v>
      </c>
      <c r="F8" s="4">
        <v>0.22438190476190481</v>
      </c>
    </row>
    <row r="9" spans="1:6">
      <c r="B9" s="1" t="s">
        <v>6641</v>
      </c>
      <c r="C9" s="2">
        <v>17</v>
      </c>
      <c r="D9" s="3">
        <v>3.895678318961513</v>
      </c>
      <c r="E9" s="3">
        <v>9.2146952474179429</v>
      </c>
      <c r="F9" s="4">
        <v>0.17471764705882353</v>
      </c>
    </row>
    <row r="10" spans="1:6">
      <c r="B10" s="1" t="s">
        <v>6642</v>
      </c>
      <c r="C10" s="2">
        <v>12</v>
      </c>
      <c r="D10" s="3">
        <v>7.1470186717987891</v>
      </c>
      <c r="E10" s="3">
        <v>11.698826529994065</v>
      </c>
      <c r="F10" s="4">
        <v>0.21491666666666667</v>
      </c>
    </row>
    <row r="11" spans="1:6">
      <c r="B11" s="1" t="s">
        <v>6643</v>
      </c>
      <c r="C11" s="2">
        <v>20</v>
      </c>
      <c r="D11" s="3">
        <v>3.8951976068843197</v>
      </c>
      <c r="E11" s="3">
        <v>8.0705858966412833</v>
      </c>
      <c r="F11" s="4">
        <v>1.0154000000000001</v>
      </c>
    </row>
    <row r="12" spans="1:6">
      <c r="B12" s="1" t="s">
        <v>6644</v>
      </c>
      <c r="C12" s="2">
        <v>9</v>
      </c>
      <c r="D12" s="3">
        <v>3.8325839004667013</v>
      </c>
      <c r="E12" s="3">
        <v>6.6277361507049859</v>
      </c>
      <c r="F12" s="4">
        <v>0.27416888888888891</v>
      </c>
    </row>
    <row r="13" spans="1:6">
      <c r="B13" s="1" t="s">
        <v>6645</v>
      </c>
      <c r="C13" s="2">
        <v>20</v>
      </c>
      <c r="D13" s="3">
        <v>9.0895015361712801</v>
      </c>
      <c r="E13" s="3">
        <v>11.282753293881314</v>
      </c>
      <c r="F13" s="4">
        <v>0.24543849999999998</v>
      </c>
    </row>
    <row r="14" spans="1:6">
      <c r="B14" s="1" t="s">
        <v>6646</v>
      </c>
      <c r="C14" s="2">
        <v>50</v>
      </c>
      <c r="D14" s="3">
        <v>5.64005666860671</v>
      </c>
      <c r="E14" s="3">
        <v>6.2151080236840013</v>
      </c>
      <c r="F14" s="4">
        <v>0.27789999999999998</v>
      </c>
    </row>
    <row r="15" spans="1:6">
      <c r="B15" s="1" t="s">
        <v>6647</v>
      </c>
      <c r="C15" s="2">
        <v>118</v>
      </c>
      <c r="D15" s="3">
        <v>8.59248152673071</v>
      </c>
      <c r="E15" s="3">
        <v>10.468158132693828</v>
      </c>
      <c r="F15" s="4">
        <v>0.21675610169491519</v>
      </c>
    </row>
    <row r="16" spans="1:6">
      <c r="B16" s="1" t="s">
        <v>6648</v>
      </c>
      <c r="C16" s="2">
        <v>63</v>
      </c>
      <c r="D16" s="3">
        <v>11.312410906854822</v>
      </c>
      <c r="E16" s="3">
        <v>14.573539020585242</v>
      </c>
      <c r="F16" s="4">
        <v>0.14656952380952382</v>
      </c>
    </row>
    <row r="17" spans="2:6">
      <c r="B17" s="1" t="s">
        <v>6649</v>
      </c>
      <c r="C17" s="2">
        <v>33</v>
      </c>
      <c r="D17" s="3">
        <v>3.0676674828643464</v>
      </c>
      <c r="E17" s="3">
        <v>5.7974551623162425</v>
      </c>
      <c r="F17" s="4">
        <v>0.20189090909090909</v>
      </c>
    </row>
    <row r="18" spans="2:6">
      <c r="B18" s="1" t="s">
        <v>6650</v>
      </c>
      <c r="C18" s="2">
        <v>14</v>
      </c>
      <c r="D18" s="3">
        <v>9.0576077509748583</v>
      </c>
      <c r="E18" s="3">
        <v>30.410407625507418</v>
      </c>
      <c r="F18" s="4">
        <v>0.24921428571428575</v>
      </c>
    </row>
    <row r="19" spans="2:6">
      <c r="B19" s="1" t="s">
        <v>6651</v>
      </c>
      <c r="C19" s="2">
        <v>14</v>
      </c>
      <c r="D19" s="3">
        <v>4.4195475994292277</v>
      </c>
      <c r="E19" s="3">
        <v>7.5224325636224938</v>
      </c>
      <c r="F19" s="4">
        <v>0.15485714285714286</v>
      </c>
    </row>
    <row r="20" spans="2:6">
      <c r="B20" s="1" t="s">
        <v>6652</v>
      </c>
      <c r="C20" s="2">
        <v>84</v>
      </c>
      <c r="D20" s="3" t="s">
        <v>6653</v>
      </c>
      <c r="E20" s="3" t="s">
        <v>6653</v>
      </c>
      <c r="F20" s="4">
        <v>3.0165119047619052E-2</v>
      </c>
    </row>
    <row r="21" spans="2:6">
      <c r="B21" s="1" t="s">
        <v>6654</v>
      </c>
      <c r="C21" s="2">
        <v>18</v>
      </c>
      <c r="D21" s="3">
        <v>7.2236830847380489</v>
      </c>
      <c r="E21" s="3">
        <v>9.8775922903958655</v>
      </c>
      <c r="F21" s="4">
        <v>0.21751666666666666</v>
      </c>
    </row>
    <row r="22" spans="2:6">
      <c r="B22" s="1" t="s">
        <v>6655</v>
      </c>
      <c r="C22" s="2">
        <v>23</v>
      </c>
      <c r="D22" s="3">
        <v>6.4275010371374242</v>
      </c>
      <c r="E22" s="3">
        <v>8.24132064410807</v>
      </c>
      <c r="F22" s="4">
        <v>0.23773913043478262</v>
      </c>
    </row>
    <row r="23" spans="2:6">
      <c r="B23" s="103" t="s">
        <v>6656</v>
      </c>
      <c r="C23" s="100">
        <v>58</v>
      </c>
      <c r="D23" s="101">
        <v>4.9257514999911116</v>
      </c>
      <c r="E23" s="101">
        <v>6.8565138960583907</v>
      </c>
      <c r="F23" s="102">
        <v>0.21257499999999993</v>
      </c>
    </row>
    <row r="24" spans="2:6">
      <c r="B24" s="1" t="s">
        <v>6657</v>
      </c>
      <c r="C24" s="2">
        <v>6</v>
      </c>
      <c r="D24" s="3">
        <v>8.6673001544126365</v>
      </c>
      <c r="E24" s="3">
        <v>13.374552852730845</v>
      </c>
      <c r="F24" s="4">
        <v>0.60966666666666669</v>
      </c>
    </row>
    <row r="25" spans="2:6">
      <c r="B25" s="1" t="s">
        <v>6658</v>
      </c>
      <c r="C25" s="2">
        <v>30</v>
      </c>
      <c r="D25" s="3">
        <v>5.593375571535959</v>
      </c>
      <c r="E25" s="3">
        <v>7.2334232658233537</v>
      </c>
      <c r="F25" s="4">
        <v>0.21718333333333334</v>
      </c>
    </row>
    <row r="26" spans="2:6">
      <c r="B26" s="1" t="s">
        <v>6659</v>
      </c>
      <c r="C26" s="2">
        <v>9</v>
      </c>
      <c r="D26" s="3">
        <v>3.6718459281419897</v>
      </c>
      <c r="E26" s="3">
        <v>4.7874661505802214</v>
      </c>
      <c r="F26" s="4">
        <v>0.21299999999999999</v>
      </c>
    </row>
    <row r="27" spans="2:6">
      <c r="B27" s="1" t="s">
        <v>6660</v>
      </c>
      <c r="C27" s="2">
        <v>11</v>
      </c>
      <c r="D27" s="3">
        <v>8.3594540857426232</v>
      </c>
      <c r="E27" s="3">
        <v>43.053022854265087</v>
      </c>
      <c r="F27" s="4">
        <v>9.7727272727272718E-2</v>
      </c>
    </row>
    <row r="28" spans="2:6">
      <c r="B28" s="1" t="s">
        <v>6661</v>
      </c>
      <c r="C28" s="2">
        <v>10</v>
      </c>
      <c r="D28" s="3">
        <v>3.1988769688923968</v>
      </c>
      <c r="E28" s="3">
        <v>4.916233802040253</v>
      </c>
      <c r="F28" s="4">
        <v>0.21080000000000002</v>
      </c>
    </row>
    <row r="29" spans="2:6">
      <c r="B29" s="1" t="s">
        <v>6662</v>
      </c>
      <c r="C29" s="2">
        <v>30</v>
      </c>
      <c r="D29" s="3">
        <v>4.2203897302826912</v>
      </c>
      <c r="E29" s="3">
        <v>6.731086242179269</v>
      </c>
      <c r="F29" s="4">
        <v>0.20847666666666667</v>
      </c>
    </row>
    <row r="30" spans="2:6">
      <c r="B30" s="1" t="s">
        <v>6663</v>
      </c>
      <c r="C30" s="2">
        <v>50</v>
      </c>
      <c r="D30" s="3">
        <v>5.3312786429110552</v>
      </c>
      <c r="E30" s="3">
        <v>7.7521252761292621</v>
      </c>
      <c r="F30" s="4">
        <v>0.15315800000000002</v>
      </c>
    </row>
    <row r="31" spans="2:6">
      <c r="B31" s="1" t="s">
        <v>6664</v>
      </c>
      <c r="C31" s="2">
        <v>10</v>
      </c>
      <c r="D31" s="3">
        <v>3.7576267456142212</v>
      </c>
      <c r="E31" s="3">
        <v>12.542311429180785</v>
      </c>
      <c r="F31" s="4">
        <v>0.13669999999999999</v>
      </c>
    </row>
    <row r="32" spans="2:6">
      <c r="B32" s="1" t="s">
        <v>6665</v>
      </c>
      <c r="C32" s="2">
        <v>12</v>
      </c>
      <c r="D32" s="3">
        <v>4.908044471422639</v>
      </c>
      <c r="E32" s="3">
        <v>7.4024477798925501</v>
      </c>
      <c r="F32" s="4">
        <v>0.20475833333333335</v>
      </c>
    </row>
    <row r="33" spans="2:6">
      <c r="B33" s="1" t="s">
        <v>6666</v>
      </c>
      <c r="C33" s="2">
        <v>15</v>
      </c>
      <c r="D33" s="3">
        <v>4.9916966545019905</v>
      </c>
      <c r="E33" s="3">
        <v>10.266727109468308</v>
      </c>
      <c r="F33" s="4">
        <v>7.3893333333333339E-2</v>
      </c>
    </row>
    <row r="34" spans="2:6">
      <c r="B34" s="1" t="s">
        <v>6667</v>
      </c>
      <c r="C34" s="2">
        <v>120</v>
      </c>
      <c r="D34" s="3">
        <v>6.8341849053966124</v>
      </c>
      <c r="E34" s="3">
        <v>10.866699954052873</v>
      </c>
      <c r="F34" s="4">
        <v>0.26526083333333328</v>
      </c>
    </row>
    <row r="35" spans="2:6">
      <c r="B35" s="1" t="s">
        <v>6668</v>
      </c>
      <c r="C35" s="2">
        <v>33</v>
      </c>
      <c r="D35" s="3">
        <v>5.0774467505391545</v>
      </c>
      <c r="E35" s="3">
        <v>6.8263055428590578</v>
      </c>
      <c r="F35" s="4">
        <v>0.24987272727272725</v>
      </c>
    </row>
    <row r="36" spans="2:6">
      <c r="B36" s="1" t="s">
        <v>6669</v>
      </c>
      <c r="C36" s="2">
        <v>33</v>
      </c>
      <c r="D36" s="3">
        <v>4.958174950620605</v>
      </c>
      <c r="E36" s="3">
        <v>6.9184171291455918</v>
      </c>
      <c r="F36" s="4">
        <v>0.2350363636363636</v>
      </c>
    </row>
    <row r="37" spans="2:6">
      <c r="B37" s="1" t="s">
        <v>6670</v>
      </c>
      <c r="C37" s="2">
        <v>12</v>
      </c>
      <c r="D37" s="3">
        <v>3.4380711524378826</v>
      </c>
      <c r="E37" s="3">
        <v>6.3479650340121792</v>
      </c>
      <c r="F37" s="4">
        <v>0.20808333333333331</v>
      </c>
    </row>
    <row r="38" spans="2:6">
      <c r="B38" s="1" t="s">
        <v>6671</v>
      </c>
      <c r="C38" s="2">
        <v>14</v>
      </c>
      <c r="D38" s="3">
        <v>42.666162913148703</v>
      </c>
      <c r="E38" s="3">
        <v>49.191248892372705</v>
      </c>
      <c r="F38" s="4">
        <v>0.1837857142857143</v>
      </c>
    </row>
    <row r="39" spans="2:6">
      <c r="B39" s="1" t="s">
        <v>6672</v>
      </c>
      <c r="C39" s="2">
        <v>14</v>
      </c>
      <c r="D39" s="3">
        <v>5.8154993248400162</v>
      </c>
      <c r="E39" s="3">
        <v>7.981740899659556</v>
      </c>
      <c r="F39" s="4">
        <v>0.16921428571428571</v>
      </c>
    </row>
    <row r="40" spans="2:6">
      <c r="B40" s="1" t="s">
        <v>6673</v>
      </c>
      <c r="C40" s="2">
        <v>12</v>
      </c>
      <c r="D40" s="3">
        <v>4.636193681189793</v>
      </c>
      <c r="E40" s="3">
        <v>6.1999086347363139</v>
      </c>
      <c r="F40" s="4">
        <v>0.25733333333333336</v>
      </c>
    </row>
    <row r="41" spans="2:6">
      <c r="B41" s="1" t="s">
        <v>6674</v>
      </c>
      <c r="C41" s="2">
        <v>20</v>
      </c>
      <c r="D41" s="3">
        <v>9.3590251270150127</v>
      </c>
      <c r="E41" s="3">
        <v>10.388954795637115</v>
      </c>
      <c r="F41" s="4">
        <v>0.199045</v>
      </c>
    </row>
    <row r="42" spans="2:6">
      <c r="B42" s="1" t="s">
        <v>6675</v>
      </c>
      <c r="C42" s="2">
        <v>27</v>
      </c>
      <c r="D42" s="3">
        <v>4.6638720791422417</v>
      </c>
      <c r="E42" s="3">
        <v>5.8589945881690504</v>
      </c>
      <c r="F42" s="4">
        <v>0.19474666666666668</v>
      </c>
    </row>
    <row r="43" spans="2:6">
      <c r="B43" s="1" t="s">
        <v>6676</v>
      </c>
      <c r="C43" s="2">
        <v>90</v>
      </c>
      <c r="D43" s="3" t="s">
        <v>6708</v>
      </c>
      <c r="E43" s="3" t="s">
        <v>6708</v>
      </c>
      <c r="F43" s="4">
        <v>0.20359066666666661</v>
      </c>
    </row>
    <row r="44" spans="2:6">
      <c r="B44" s="1" t="s">
        <v>6677</v>
      </c>
      <c r="C44" s="2">
        <v>10</v>
      </c>
      <c r="D44" s="3" t="s">
        <v>6708</v>
      </c>
      <c r="E44" s="3" t="s">
        <v>6708</v>
      </c>
      <c r="F44" s="4">
        <v>0.10506</v>
      </c>
    </row>
    <row r="45" spans="2:6">
      <c r="B45" s="1" t="s">
        <v>6678</v>
      </c>
      <c r="C45" s="2">
        <v>7</v>
      </c>
      <c r="D45" s="3">
        <v>3.7487518656918071</v>
      </c>
      <c r="E45" s="3">
        <v>5.1756780130654407</v>
      </c>
      <c r="F45" s="4">
        <v>0.25757142857142856</v>
      </c>
    </row>
    <row r="46" spans="2:6">
      <c r="B46" s="1" t="s">
        <v>6679</v>
      </c>
      <c r="C46" s="2">
        <v>48</v>
      </c>
      <c r="D46" s="3">
        <v>3.8157805044564204</v>
      </c>
      <c r="E46" s="3">
        <v>4.5308892351379333</v>
      </c>
      <c r="F46" s="4">
        <v>0.15619375000000002</v>
      </c>
    </row>
    <row r="47" spans="2:6">
      <c r="B47" s="1" t="s">
        <v>6680</v>
      </c>
      <c r="C47" s="2">
        <v>40</v>
      </c>
      <c r="D47" s="3">
        <v>55.828037013500058</v>
      </c>
      <c r="E47" s="3">
        <v>74.169195721791041</v>
      </c>
      <c r="F47" s="4">
        <v>0.13719000000000001</v>
      </c>
    </row>
    <row r="48" spans="2:6">
      <c r="B48" s="1" t="s">
        <v>6681</v>
      </c>
      <c r="C48" s="2">
        <v>13</v>
      </c>
      <c r="D48" s="3">
        <v>14.638903489687582</v>
      </c>
      <c r="E48" s="3">
        <v>16.133811867703528</v>
      </c>
      <c r="F48" s="4">
        <v>2.1123076923076918E-2</v>
      </c>
    </row>
    <row r="49" spans="2:6">
      <c r="B49" s="1" t="s">
        <v>6682</v>
      </c>
      <c r="C49" s="2">
        <v>37</v>
      </c>
      <c r="D49" s="3">
        <v>6.5820964687447105</v>
      </c>
      <c r="E49" s="3">
        <v>9.4488221330469706</v>
      </c>
      <c r="F49" s="4">
        <v>0.2384783783783784</v>
      </c>
    </row>
    <row r="50" spans="2:6">
      <c r="B50" s="1" t="s">
        <v>6683</v>
      </c>
      <c r="C50" s="2">
        <v>6</v>
      </c>
      <c r="D50" s="3">
        <v>8.5268796068796053</v>
      </c>
      <c r="E50" s="3">
        <v>10.477116290303101</v>
      </c>
      <c r="F50" s="4">
        <v>0.17749999999999999</v>
      </c>
    </row>
    <row r="51" spans="2:6">
      <c r="B51" s="1" t="s">
        <v>6596</v>
      </c>
      <c r="C51" s="2">
        <v>35</v>
      </c>
      <c r="D51" s="3">
        <v>7.4694303437060752</v>
      </c>
      <c r="E51" s="3">
        <v>10.657553229470228</v>
      </c>
      <c r="F51" s="4">
        <v>0.18514571428571427</v>
      </c>
    </row>
    <row r="52" spans="2:6">
      <c r="B52" s="1" t="s">
        <v>6597</v>
      </c>
      <c r="C52" s="2">
        <v>72</v>
      </c>
      <c r="D52" s="3">
        <v>5.5764078288049275</v>
      </c>
      <c r="E52" s="3">
        <v>6.9144309888236259</v>
      </c>
      <c r="F52" s="4">
        <v>0.18980138888888889</v>
      </c>
    </row>
    <row r="53" spans="2:6">
      <c r="B53" s="1" t="s">
        <v>6598</v>
      </c>
      <c r="C53" s="2">
        <v>12</v>
      </c>
      <c r="D53" s="3">
        <v>3.7034800133922414</v>
      </c>
      <c r="E53" s="3">
        <v>6.3946950804806173</v>
      </c>
      <c r="F53" s="4">
        <v>0.17474999999999999</v>
      </c>
    </row>
    <row r="54" spans="2:6">
      <c r="B54" s="1" t="s">
        <v>6599</v>
      </c>
      <c r="C54" s="2">
        <v>69</v>
      </c>
      <c r="D54" s="3">
        <v>5.6220018089913424</v>
      </c>
      <c r="E54" s="3">
        <v>8.0118851109605007</v>
      </c>
      <c r="F54" s="4">
        <v>0.20794927536231889</v>
      </c>
    </row>
    <row r="55" spans="2:6">
      <c r="B55" s="1" t="s">
        <v>6600</v>
      </c>
      <c r="C55" s="2">
        <v>8</v>
      </c>
      <c r="D55" s="3">
        <v>3.2745333941799308</v>
      </c>
      <c r="E55" s="3">
        <v>7.4089904046725081</v>
      </c>
      <c r="F55" s="4">
        <v>0.1205</v>
      </c>
    </row>
    <row r="56" spans="2:6">
      <c r="B56" s="1" t="s">
        <v>6601</v>
      </c>
      <c r="C56" s="2">
        <v>34</v>
      </c>
      <c r="D56" s="3">
        <v>6.2263116494660888</v>
      </c>
      <c r="E56" s="3">
        <v>10.278384930476212</v>
      </c>
      <c r="F56" s="4">
        <v>0.19767058823529413</v>
      </c>
    </row>
    <row r="57" spans="2:6">
      <c r="B57" s="1" t="s">
        <v>6602</v>
      </c>
      <c r="C57" s="2">
        <v>11</v>
      </c>
      <c r="D57" s="3">
        <v>6.200214626968835</v>
      </c>
      <c r="E57" s="3">
        <v>7.2391171000176646</v>
      </c>
      <c r="F57" s="4">
        <v>0.14127272727272727</v>
      </c>
    </row>
    <row r="58" spans="2:6">
      <c r="B58" s="1" t="s">
        <v>6603</v>
      </c>
      <c r="C58" s="2">
        <v>6</v>
      </c>
      <c r="D58" s="3">
        <v>6.0037459029186824</v>
      </c>
      <c r="E58" s="3">
        <v>8.8194428522297361</v>
      </c>
      <c r="F58" s="4">
        <v>0.23741666666666669</v>
      </c>
    </row>
    <row r="59" spans="2:6">
      <c r="B59" s="1" t="s">
        <v>6604</v>
      </c>
      <c r="C59" s="2">
        <v>20</v>
      </c>
      <c r="D59" s="3">
        <v>6.3719816249880656</v>
      </c>
      <c r="E59" s="3">
        <v>9.4718070470908948</v>
      </c>
      <c r="F59" s="4">
        <v>0.24330500000000005</v>
      </c>
    </row>
    <row r="60" spans="2:6">
      <c r="B60" s="1" t="s">
        <v>6605</v>
      </c>
      <c r="C60" s="2">
        <v>3</v>
      </c>
      <c r="D60" s="3">
        <v>5.0803935472433972</v>
      </c>
      <c r="E60" s="3">
        <v>5.8925670813200366</v>
      </c>
      <c r="F60" s="4">
        <v>0.29966666666666669</v>
      </c>
    </row>
    <row r="61" spans="2:6">
      <c r="B61" s="1" t="s">
        <v>6606</v>
      </c>
      <c r="C61" s="2">
        <v>16</v>
      </c>
      <c r="D61" s="3">
        <v>7.2489872343947193</v>
      </c>
      <c r="E61" s="3">
        <v>18.814388203327209</v>
      </c>
      <c r="F61" s="4">
        <v>0.1804625</v>
      </c>
    </row>
    <row r="62" spans="2:6">
      <c r="B62" s="1" t="s">
        <v>6607</v>
      </c>
      <c r="C62" s="2">
        <v>8</v>
      </c>
      <c r="D62" s="3">
        <v>6.9658091307981618</v>
      </c>
      <c r="E62" s="3">
        <v>9.723838465226418</v>
      </c>
      <c r="F62" s="4">
        <v>0.252</v>
      </c>
    </row>
    <row r="63" spans="2:6">
      <c r="B63" s="1" t="s">
        <v>6608</v>
      </c>
      <c r="C63" s="2">
        <v>3</v>
      </c>
      <c r="D63" s="3">
        <v>4.5570854898377018</v>
      </c>
      <c r="E63" s="3">
        <v>8.5396015149020243</v>
      </c>
      <c r="F63" s="4">
        <v>0.3833333333333333</v>
      </c>
    </row>
    <row r="64" spans="2:6">
      <c r="B64" s="1" t="s">
        <v>6609</v>
      </c>
      <c r="C64" s="2">
        <v>26</v>
      </c>
      <c r="D64" s="3">
        <v>18.180897181797377</v>
      </c>
      <c r="E64" s="3">
        <v>32.645625527269125</v>
      </c>
      <c r="F64" s="4">
        <v>0.12326923076923077</v>
      </c>
    </row>
    <row r="65" spans="2:6">
      <c r="B65" s="1" t="s">
        <v>6610</v>
      </c>
      <c r="C65" s="2">
        <v>14</v>
      </c>
      <c r="D65" s="3">
        <v>5.50630540247586</v>
      </c>
      <c r="E65" s="3">
        <v>10.453231133960207</v>
      </c>
      <c r="F65" s="4">
        <v>0.30742857142857138</v>
      </c>
    </row>
    <row r="66" spans="2:6">
      <c r="B66" s="1" t="s">
        <v>6611</v>
      </c>
      <c r="C66" s="2">
        <v>15</v>
      </c>
      <c r="D66" s="3">
        <v>7.9801597407680864</v>
      </c>
      <c r="E66" s="3">
        <v>10.514881393443426</v>
      </c>
      <c r="F66" s="4">
        <v>0.17602866666666667</v>
      </c>
    </row>
    <row r="67" spans="2:6">
      <c r="B67" s="1" t="s">
        <v>6709</v>
      </c>
      <c r="C67" s="2">
        <v>56</v>
      </c>
      <c r="D67" s="3">
        <v>7.9383720683730328</v>
      </c>
      <c r="E67" s="3">
        <v>10.947968572159745</v>
      </c>
      <c r="F67" s="4">
        <v>0.31739642857142858</v>
      </c>
    </row>
    <row r="68" spans="2:6">
      <c r="B68" s="1" t="s">
        <v>6710</v>
      </c>
      <c r="C68" s="2">
        <v>20</v>
      </c>
      <c r="D68" s="3">
        <v>9.1892745783530962</v>
      </c>
      <c r="E68" s="3">
        <v>14.246379067255045</v>
      </c>
      <c r="F68" s="4">
        <v>0.65321000000000007</v>
      </c>
    </row>
    <row r="69" spans="2:6">
      <c r="B69" s="1" t="s">
        <v>6711</v>
      </c>
      <c r="C69" s="2">
        <v>16</v>
      </c>
      <c r="D69" s="3">
        <v>8.9384214751114488</v>
      </c>
      <c r="E69" s="3">
        <v>11.753961035544357</v>
      </c>
      <c r="F69" s="4">
        <v>0.15982499999999999</v>
      </c>
    </row>
    <row r="70" spans="2:6">
      <c r="B70" s="1" t="s">
        <v>6712</v>
      </c>
      <c r="C70" s="2">
        <v>18</v>
      </c>
      <c r="D70" s="3">
        <v>10.378522575002181</v>
      </c>
      <c r="E70" s="3">
        <v>12.445829730692841</v>
      </c>
      <c r="F70" s="4">
        <v>0.15567222222222221</v>
      </c>
    </row>
    <row r="71" spans="2:6">
      <c r="B71" s="1" t="s">
        <v>6713</v>
      </c>
      <c r="C71" s="2">
        <v>10</v>
      </c>
      <c r="D71" s="3">
        <v>6.819313629991429</v>
      </c>
      <c r="E71" s="3">
        <v>8.4524846050333906</v>
      </c>
      <c r="F71" s="4">
        <v>0.14541999999999999</v>
      </c>
    </row>
    <row r="72" spans="2:6">
      <c r="B72" s="1" t="s">
        <v>6714</v>
      </c>
      <c r="C72" s="2">
        <v>16</v>
      </c>
      <c r="D72" s="3">
        <v>10.475455813049001</v>
      </c>
      <c r="E72" s="3">
        <v>14.839837639976912</v>
      </c>
      <c r="F72" s="4">
        <v>0.28276249999999997</v>
      </c>
    </row>
    <row r="73" spans="2:6">
      <c r="B73" s="1" t="s">
        <v>6715</v>
      </c>
      <c r="C73" s="2">
        <v>13</v>
      </c>
      <c r="D73" s="3">
        <v>4.1659365848767607</v>
      </c>
      <c r="E73" s="3">
        <v>31.043630601965734</v>
      </c>
      <c r="F73" s="4">
        <v>0.10746153846153847</v>
      </c>
    </row>
    <row r="74" spans="2:6">
      <c r="B74" s="1" t="s">
        <v>6716</v>
      </c>
      <c r="C74" s="2">
        <v>8</v>
      </c>
      <c r="D74" s="3">
        <v>3.5170566981382838</v>
      </c>
      <c r="E74" s="3">
        <v>4.1368057807216623</v>
      </c>
      <c r="F74" s="4">
        <v>0.22262499999999999</v>
      </c>
    </row>
    <row r="75" spans="2:6">
      <c r="B75" s="1" t="s">
        <v>6717</v>
      </c>
      <c r="C75" s="2">
        <v>16</v>
      </c>
      <c r="D75" s="3">
        <v>4.8920850655580441</v>
      </c>
      <c r="E75" s="3">
        <v>7.3124043977055448</v>
      </c>
      <c r="F75" s="4">
        <v>0.21668750000000003</v>
      </c>
    </row>
    <row r="76" spans="2:6">
      <c r="B76" s="1" t="s">
        <v>6718</v>
      </c>
      <c r="C76" s="2">
        <v>15</v>
      </c>
      <c r="D76" s="3">
        <v>4.7339944526902329</v>
      </c>
      <c r="E76" s="3">
        <v>6.8576334937755927</v>
      </c>
      <c r="F76" s="4">
        <v>0.2668666666666667</v>
      </c>
    </row>
    <row r="77" spans="2:6">
      <c r="B77" s="1" t="s">
        <v>6719</v>
      </c>
      <c r="C77" s="2">
        <v>26</v>
      </c>
      <c r="D77" s="3">
        <v>4.0770705437662276</v>
      </c>
      <c r="E77" s="3">
        <v>4.2384957466672457</v>
      </c>
      <c r="F77" s="4">
        <v>0.20488461538461539</v>
      </c>
    </row>
    <row r="78" spans="2:6">
      <c r="B78" s="1" t="s">
        <v>6720</v>
      </c>
      <c r="C78" s="2">
        <v>42</v>
      </c>
      <c r="D78" s="3">
        <v>6.7078479826797013</v>
      </c>
      <c r="E78" s="3">
        <v>11.332831916998352</v>
      </c>
      <c r="F78" s="4">
        <v>0.20410666666666669</v>
      </c>
    </row>
    <row r="79" spans="2:6">
      <c r="B79" s="1" t="s">
        <v>6721</v>
      </c>
      <c r="C79" s="2">
        <v>17</v>
      </c>
      <c r="D79" s="3">
        <v>4.5446449938202269</v>
      </c>
      <c r="E79" s="3">
        <v>6.6096568272179725</v>
      </c>
      <c r="F79" s="4">
        <v>0.25529411764705884</v>
      </c>
    </row>
    <row r="80" spans="2:6">
      <c r="B80" s="99" t="s">
        <v>6722</v>
      </c>
      <c r="C80" s="2">
        <v>6</v>
      </c>
      <c r="D80" s="3">
        <v>9.9545512300144701</v>
      </c>
      <c r="E80" s="3">
        <v>11.98402794154201</v>
      </c>
      <c r="F80" s="4">
        <v>0.19783333333333333</v>
      </c>
    </row>
    <row r="81" spans="2:6">
      <c r="B81" s="1" t="s">
        <v>6723</v>
      </c>
      <c r="C81" s="2">
        <v>14</v>
      </c>
      <c r="D81" s="3">
        <v>7.5030098403454177</v>
      </c>
      <c r="E81" s="3">
        <v>12.91659031979257</v>
      </c>
      <c r="F81" s="4">
        <v>0.16306428571428569</v>
      </c>
    </row>
    <row r="82" spans="2:6">
      <c r="B82" s="1" t="s">
        <v>6724</v>
      </c>
      <c r="C82" s="2">
        <v>35</v>
      </c>
      <c r="D82" s="3">
        <v>5.0910747487839894</v>
      </c>
      <c r="E82" s="3">
        <v>5.8840966442092766</v>
      </c>
      <c r="F82" s="4">
        <v>0.2476228571428572</v>
      </c>
    </row>
    <row r="83" spans="2:6">
      <c r="B83" s="1" t="s">
        <v>6725</v>
      </c>
      <c r="C83" s="2">
        <v>3</v>
      </c>
      <c r="D83" s="3">
        <v>5.2909144054778503</v>
      </c>
      <c r="E83" s="3">
        <v>8.3125732822637382</v>
      </c>
      <c r="F83" s="4">
        <v>0.28533333333333338</v>
      </c>
    </row>
    <row r="84" spans="2:6">
      <c r="B84" s="1" t="s">
        <v>6726</v>
      </c>
      <c r="C84" s="2">
        <v>33</v>
      </c>
      <c r="D84" s="3">
        <v>10.137491297926942</v>
      </c>
      <c r="E84" s="3">
        <v>17.044572224477772</v>
      </c>
      <c r="F84" s="4">
        <v>0.144330303030303</v>
      </c>
    </row>
    <row r="85" spans="2:6">
      <c r="B85" s="1" t="s">
        <v>6727</v>
      </c>
      <c r="C85" s="2">
        <v>22</v>
      </c>
      <c r="D85" s="3">
        <v>7.7946497860238217</v>
      </c>
      <c r="E85" s="3">
        <v>12.949871438789929</v>
      </c>
      <c r="F85" s="4">
        <v>0.18723181818181817</v>
      </c>
    </row>
    <row r="86" spans="2:6">
      <c r="B86" s="1" t="s">
        <v>6728</v>
      </c>
      <c r="C86" s="2">
        <v>3</v>
      </c>
      <c r="D86" s="3">
        <v>7.1293362486733924</v>
      </c>
      <c r="E86" s="3">
        <v>12.561142651166982</v>
      </c>
      <c r="F86" s="4">
        <v>0.18869999999999998</v>
      </c>
    </row>
    <row r="87" spans="2:6">
      <c r="B87" s="1" t="s">
        <v>6729</v>
      </c>
      <c r="C87" s="2">
        <v>169</v>
      </c>
      <c r="D87" s="3">
        <v>4.6611221811004073</v>
      </c>
      <c r="E87" s="3">
        <v>5.80776905683385</v>
      </c>
      <c r="F87" s="4">
        <v>0.24274278106508865</v>
      </c>
    </row>
    <row r="88" spans="2:6">
      <c r="B88" s="1" t="s">
        <v>6730</v>
      </c>
      <c r="C88" s="2">
        <v>2</v>
      </c>
      <c r="D88" s="3">
        <v>15.034478741991846</v>
      </c>
      <c r="E88" s="3">
        <v>15.356454491374183</v>
      </c>
      <c r="F88" s="4">
        <v>0</v>
      </c>
    </row>
    <row r="89" spans="2:6">
      <c r="B89" s="1" t="s">
        <v>6731</v>
      </c>
      <c r="C89" s="2">
        <v>8</v>
      </c>
      <c r="D89" s="3">
        <v>7.5223243341751056</v>
      </c>
      <c r="E89" s="3">
        <v>8.5599271929221672</v>
      </c>
      <c r="F89" s="4">
        <v>0.25887499999999997</v>
      </c>
    </row>
    <row r="90" spans="2:6">
      <c r="B90" s="1" t="s">
        <v>6732</v>
      </c>
      <c r="C90" s="2">
        <v>14</v>
      </c>
      <c r="D90" s="3">
        <v>2.7815324661946423</v>
      </c>
      <c r="E90" s="3">
        <v>3.5037689711080997</v>
      </c>
      <c r="F90" s="4">
        <v>0.35030714285714287</v>
      </c>
    </row>
    <row r="91" spans="2:6">
      <c r="B91" s="1" t="s">
        <v>6733</v>
      </c>
      <c r="C91" s="2">
        <v>30</v>
      </c>
      <c r="D91" s="3">
        <v>5.1683019756526711</v>
      </c>
      <c r="E91" s="3">
        <v>10.278744794423595</v>
      </c>
      <c r="F91" s="4">
        <v>0.18596666666666664</v>
      </c>
    </row>
    <row r="92" spans="2:6">
      <c r="B92" s="1" t="s">
        <v>6734</v>
      </c>
      <c r="C92" s="2">
        <v>11</v>
      </c>
      <c r="D92" s="3">
        <v>13.732996168582376</v>
      </c>
      <c r="E92" s="3">
        <v>18.407140362769873</v>
      </c>
      <c r="F92" s="4">
        <v>0.27236363636363631</v>
      </c>
    </row>
    <row r="93" spans="2:6">
      <c r="B93" s="1" t="s">
        <v>6735</v>
      </c>
      <c r="C93" s="2">
        <v>80</v>
      </c>
      <c r="D93" s="3">
        <v>8.0270745576907885</v>
      </c>
      <c r="E93" s="3">
        <v>22.548241083690062</v>
      </c>
      <c r="F93" s="4">
        <v>0.17467137500000002</v>
      </c>
    </row>
    <row r="94" spans="2:6">
      <c r="B94" s="1" t="s">
        <v>6736</v>
      </c>
      <c r="C94" s="2">
        <v>52</v>
      </c>
      <c r="D94" s="3" t="s">
        <v>6708</v>
      </c>
      <c r="E94" s="3" t="s">
        <v>6708</v>
      </c>
      <c r="F94" s="4">
        <v>0.20435480769230768</v>
      </c>
    </row>
    <row r="95" spans="2:6">
      <c r="B95" s="1" t="s">
        <v>6737</v>
      </c>
      <c r="C95" s="2">
        <v>117</v>
      </c>
      <c r="D95" s="3">
        <v>4.8427416046730576</v>
      </c>
      <c r="E95" s="3">
        <v>6.7920058647055104</v>
      </c>
      <c r="F95" s="4">
        <v>0.28162735042735038</v>
      </c>
    </row>
    <row r="96" spans="2:6">
      <c r="B96" s="1" t="s">
        <v>6738</v>
      </c>
      <c r="C96" s="2">
        <v>20</v>
      </c>
      <c r="D96" s="3">
        <v>6.8033254261298142</v>
      </c>
      <c r="E96" s="3">
        <v>14.327022029619958</v>
      </c>
      <c r="F96" s="4">
        <v>0.128195</v>
      </c>
    </row>
    <row r="97" spans="2:6">
      <c r="B97" s="1" t="s">
        <v>6739</v>
      </c>
      <c r="C97" s="2">
        <v>28</v>
      </c>
      <c r="D97" s="3">
        <v>5.4242493008961032</v>
      </c>
      <c r="E97" s="3">
        <v>7.2624691381653221</v>
      </c>
      <c r="F97" s="4">
        <v>0.2277142857142857</v>
      </c>
    </row>
    <row r="98" spans="2:6">
      <c r="B98" s="1" t="s">
        <v>6740</v>
      </c>
      <c r="C98" s="2">
        <v>21</v>
      </c>
      <c r="D98" s="3">
        <v>6.0080594070303217</v>
      </c>
      <c r="E98" s="3">
        <v>7.5059301385688713</v>
      </c>
      <c r="F98" s="4">
        <v>0.15601142857142861</v>
      </c>
    </row>
    <row r="99" spans="2:6">
      <c r="B99" s="1" t="s">
        <v>6741</v>
      </c>
      <c r="C99" s="2">
        <v>27</v>
      </c>
      <c r="D99" s="3">
        <v>9.9425221339956877</v>
      </c>
      <c r="E99" s="3">
        <v>17.141686759402372</v>
      </c>
      <c r="F99" s="4">
        <v>0.16726296296296295</v>
      </c>
    </row>
    <row r="100" spans="2:6">
      <c r="B100" s="1" t="s">
        <v>6742</v>
      </c>
      <c r="C100" s="2">
        <v>43</v>
      </c>
      <c r="D100" s="3">
        <v>3.4497369844542547</v>
      </c>
      <c r="E100" s="3">
        <v>4.9498844207696413</v>
      </c>
      <c r="F100" s="4">
        <v>0.13153162790697673</v>
      </c>
    </row>
    <row r="101" spans="2:6">
      <c r="B101" s="1" t="s">
        <v>6743</v>
      </c>
      <c r="C101" s="2">
        <v>15</v>
      </c>
      <c r="D101" s="3">
        <v>5.2067309890712901</v>
      </c>
      <c r="E101" s="3">
        <v>7.3493703729999424</v>
      </c>
      <c r="F101" s="4">
        <v>0.18569333333333335</v>
      </c>
    </row>
    <row r="102" spans="2:6">
      <c r="B102" s="1" t="s">
        <v>6744</v>
      </c>
      <c r="C102" s="2">
        <v>14</v>
      </c>
      <c r="D102" s="3">
        <v>5.1922078336056101</v>
      </c>
      <c r="E102" s="3">
        <v>8.4417146596010699</v>
      </c>
      <c r="F102" s="4">
        <v>0.2644285714285714</v>
      </c>
    </row>
    <row r="103" spans="2:6">
      <c r="B103" s="1" t="s">
        <v>6745</v>
      </c>
      <c r="C103" s="2">
        <v>4</v>
      </c>
      <c r="D103" s="3">
        <v>4.810440122824974</v>
      </c>
      <c r="E103" s="3">
        <v>10.713829787234044</v>
      </c>
      <c r="F103" s="4">
        <v>8.4749999999999992E-2</v>
      </c>
    </row>
    <row r="104" spans="2:6">
      <c r="B104" s="1" t="s">
        <v>6746</v>
      </c>
      <c r="C104" s="2">
        <v>64</v>
      </c>
      <c r="D104" s="3">
        <v>5.2137944310745574</v>
      </c>
      <c r="E104" s="3">
        <v>8.289763642055167</v>
      </c>
      <c r="F104" s="4">
        <v>0.14560015624999997</v>
      </c>
    </row>
    <row r="105" spans="2:6">
      <c r="B105" s="1" t="s">
        <v>6747</v>
      </c>
      <c r="C105" s="2">
        <v>30</v>
      </c>
      <c r="D105" s="3">
        <v>5.2352773013150387</v>
      </c>
      <c r="E105" s="3">
        <v>5.5160762781580424</v>
      </c>
      <c r="F105" s="4">
        <v>0.18898333333333331</v>
      </c>
    </row>
    <row r="106" spans="2:6">
      <c r="B106" s="1" t="s">
        <v>6748</v>
      </c>
      <c r="C106" s="2">
        <v>19</v>
      </c>
      <c r="D106" s="3">
        <v>24.377779797156848</v>
      </c>
      <c r="E106" s="3">
        <v>33.130166296409328</v>
      </c>
      <c r="F106" s="4">
        <v>9.667315789473685E-2</v>
      </c>
    </row>
    <row r="107" spans="2:6">
      <c r="B107" s="1" t="s">
        <v>6749</v>
      </c>
      <c r="C107" s="2">
        <v>19</v>
      </c>
      <c r="D107" s="3">
        <v>7.3286212288508201</v>
      </c>
      <c r="E107" s="3">
        <v>10.63986339631172</v>
      </c>
      <c r="F107" s="4">
        <v>0.23660210526315792</v>
      </c>
    </row>
    <row r="108" spans="2:6">
      <c r="B108" s="1" t="s">
        <v>6750</v>
      </c>
      <c r="C108" s="2">
        <v>4</v>
      </c>
      <c r="D108" s="3">
        <v>6.107496692161229</v>
      </c>
      <c r="E108" s="3">
        <v>10.861212074836441</v>
      </c>
      <c r="F108" s="4">
        <v>7.644999999999999E-2</v>
      </c>
    </row>
    <row r="109" spans="2:6">
      <c r="B109" s="1" t="s">
        <v>6751</v>
      </c>
      <c r="C109" s="2">
        <v>13</v>
      </c>
      <c r="D109" s="3">
        <v>18.529298497238518</v>
      </c>
      <c r="E109" s="3">
        <v>19.174552523149174</v>
      </c>
      <c r="F109" s="4">
        <v>1.933076923076923E-3</v>
      </c>
    </row>
    <row r="110" spans="2:6">
      <c r="B110" s="1" t="s">
        <v>6752</v>
      </c>
      <c r="C110" s="2">
        <v>27</v>
      </c>
      <c r="D110" s="3">
        <v>5.008896165552982</v>
      </c>
      <c r="E110" s="3">
        <v>7.0822406805606093</v>
      </c>
      <c r="F110" s="4">
        <v>0.22849259259259261</v>
      </c>
    </row>
    <row r="111" spans="2:6">
      <c r="B111" s="1" t="s">
        <v>6753</v>
      </c>
      <c r="C111" s="2">
        <v>9</v>
      </c>
      <c r="D111" s="3">
        <v>9.7522754064005355</v>
      </c>
      <c r="E111" s="3">
        <v>14.625209794254312</v>
      </c>
      <c r="F111" s="4">
        <v>0.14149999999999999</v>
      </c>
    </row>
    <row r="112" spans="2:6">
      <c r="B112" s="1" t="s">
        <v>6754</v>
      </c>
      <c r="C112" s="2">
        <v>54</v>
      </c>
      <c r="D112" s="3">
        <v>4.8352060553120459</v>
      </c>
      <c r="E112" s="3">
        <v>6.5562537784585126</v>
      </c>
      <c r="F112" s="4">
        <v>0.24657962962962962</v>
      </c>
    </row>
    <row r="113" spans="2:6">
      <c r="B113" s="1" t="s">
        <v>6755</v>
      </c>
      <c r="C113" s="2">
        <v>78</v>
      </c>
      <c r="D113" s="3">
        <v>4.1842120396404283</v>
      </c>
      <c r="E113" s="3">
        <v>6.2459922500175065</v>
      </c>
      <c r="F113" s="4">
        <v>0.17521794871794874</v>
      </c>
    </row>
    <row r="114" spans="2:6">
      <c r="B114" s="1" t="s">
        <v>6612</v>
      </c>
      <c r="C114" s="2">
        <v>16</v>
      </c>
      <c r="D114" s="3">
        <v>4.2778460435903272</v>
      </c>
      <c r="E114" s="3">
        <v>5.7972662323316957</v>
      </c>
      <c r="F114" s="4">
        <v>0.13976875</v>
      </c>
    </row>
    <row r="115" spans="2:6">
      <c r="B115" s="1" t="s">
        <v>6613</v>
      </c>
      <c r="C115" s="2">
        <v>20</v>
      </c>
      <c r="D115" s="3">
        <v>6.844462369861068</v>
      </c>
      <c r="E115" s="3">
        <v>10.767191668348778</v>
      </c>
      <c r="F115" s="4">
        <v>0.402175</v>
      </c>
    </row>
    <row r="116" spans="2:6">
      <c r="B116" s="1" t="s">
        <v>6614</v>
      </c>
      <c r="C116" s="2">
        <v>15</v>
      </c>
      <c r="D116" s="3" t="s">
        <v>6708</v>
      </c>
      <c r="E116" s="3" t="s">
        <v>6708</v>
      </c>
      <c r="F116" s="4">
        <v>0.13364666666666664</v>
      </c>
    </row>
    <row r="117" spans="2:6">
      <c r="B117" s="1" t="s">
        <v>6615</v>
      </c>
      <c r="C117" s="2">
        <v>105</v>
      </c>
      <c r="D117" s="3">
        <v>8.8781569429005422</v>
      </c>
      <c r="E117" s="3">
        <v>11.187272217731357</v>
      </c>
      <c r="F117" s="4">
        <v>0.21022857142857143</v>
      </c>
    </row>
    <row r="118" spans="2:6">
      <c r="B118" s="1" t="s">
        <v>6616</v>
      </c>
      <c r="C118" s="2">
        <v>15</v>
      </c>
      <c r="D118" s="3">
        <v>4.0229849264933941</v>
      </c>
      <c r="E118" s="3">
        <v>6.8905493991776554</v>
      </c>
      <c r="F118" s="4">
        <v>0.18465333333333334</v>
      </c>
    </row>
    <row r="119" spans="2:6">
      <c r="B119" s="1" t="s">
        <v>6617</v>
      </c>
      <c r="C119" s="2">
        <v>25</v>
      </c>
      <c r="D119" s="3">
        <v>5.6954864422113012</v>
      </c>
      <c r="E119" s="3">
        <v>10.275962303548585</v>
      </c>
      <c r="F119" s="4">
        <v>0.1411124</v>
      </c>
    </row>
    <row r="120" spans="2:6">
      <c r="B120" s="1" t="s">
        <v>6618</v>
      </c>
      <c r="C120" s="2">
        <v>26</v>
      </c>
      <c r="D120" s="3">
        <v>9.6812550004698839</v>
      </c>
      <c r="E120" s="3">
        <v>12.112678851473634</v>
      </c>
      <c r="F120" s="4">
        <v>0.16923076923076924</v>
      </c>
    </row>
    <row r="121" spans="2:6">
      <c r="B121" s="1" t="s">
        <v>6619</v>
      </c>
      <c r="C121" s="2">
        <v>68</v>
      </c>
      <c r="D121" s="3">
        <v>8.18173946446516</v>
      </c>
      <c r="E121" s="3">
        <v>10.820190630650876</v>
      </c>
      <c r="F121" s="4">
        <v>0.12673382352941176</v>
      </c>
    </row>
    <row r="122" spans="2:6">
      <c r="B122" s="1" t="s">
        <v>6620</v>
      </c>
      <c r="C122" s="2">
        <v>3</v>
      </c>
      <c r="D122" s="3">
        <v>3.0343078758949873</v>
      </c>
      <c r="E122" s="3">
        <v>7.9016469857054048</v>
      </c>
      <c r="F122" s="4">
        <v>0.17133333333333334</v>
      </c>
    </row>
    <row r="123" spans="2:6">
      <c r="B123" s="1" t="s">
        <v>6621</v>
      </c>
      <c r="C123" s="2">
        <v>14</v>
      </c>
      <c r="D123" s="3">
        <v>2.9810579191140194</v>
      </c>
      <c r="E123" s="3">
        <v>3.4990769891190596</v>
      </c>
      <c r="F123" s="4">
        <v>0.17278571428571429</v>
      </c>
    </row>
    <row r="124" spans="2:6">
      <c r="B124" s="1" t="s">
        <v>6622</v>
      </c>
      <c r="C124" s="2">
        <v>14</v>
      </c>
      <c r="D124" s="3">
        <v>7.5523522600223609</v>
      </c>
      <c r="E124" s="3">
        <v>5.3092986568232536</v>
      </c>
      <c r="F124" s="4">
        <v>0.22492857142857142</v>
      </c>
    </row>
    <row r="125" spans="2:6">
      <c r="B125" s="1" t="s">
        <v>6623</v>
      </c>
      <c r="C125" s="2">
        <v>71</v>
      </c>
      <c r="D125" s="3">
        <v>7.1538396366996393</v>
      </c>
      <c r="E125" s="3">
        <v>9.8992902294977299</v>
      </c>
      <c r="F125" s="4">
        <v>0.30409436619718305</v>
      </c>
    </row>
    <row r="126" spans="2:6">
      <c r="B126" s="1" t="s">
        <v>6624</v>
      </c>
      <c r="C126" s="2">
        <v>7</v>
      </c>
      <c r="D126" s="3">
        <v>4.2545694952166135</v>
      </c>
      <c r="E126" s="3">
        <v>7.7283130827917486</v>
      </c>
      <c r="F126" s="4">
        <v>0.189</v>
      </c>
    </row>
    <row r="127" spans="2:6">
      <c r="B127" s="1" t="s">
        <v>6625</v>
      </c>
      <c r="C127" s="2">
        <v>25</v>
      </c>
      <c r="D127" s="3">
        <v>50.03988022267329</v>
      </c>
      <c r="E127" s="3">
        <v>43.165078704666804</v>
      </c>
      <c r="F127" s="4">
        <v>0.12214799999999998</v>
      </c>
    </row>
    <row r="128" spans="2:6">
      <c r="B128" s="1" t="s">
        <v>6626</v>
      </c>
      <c r="C128" s="2">
        <v>1</v>
      </c>
      <c r="D128" s="3" t="s">
        <v>6653</v>
      </c>
      <c r="E128" s="3">
        <v>9.0535279805352804</v>
      </c>
      <c r="F128" s="4">
        <v>0</v>
      </c>
    </row>
    <row r="129" spans="2:6">
      <c r="B129" s="1" t="s">
        <v>6627</v>
      </c>
      <c r="C129" s="2">
        <v>110</v>
      </c>
      <c r="D129" s="3">
        <v>21.187021086498564</v>
      </c>
      <c r="E129" s="3">
        <v>20.029872066335678</v>
      </c>
      <c r="F129" s="4">
        <v>0.11714818181818187</v>
      </c>
    </row>
    <row r="130" spans="2:6">
      <c r="B130" s="1" t="s">
        <v>6628</v>
      </c>
      <c r="C130" s="2">
        <v>10</v>
      </c>
      <c r="D130" s="3">
        <v>8.1090083852604042</v>
      </c>
      <c r="E130" s="3">
        <v>11.241827974190793</v>
      </c>
      <c r="F130" s="4">
        <v>0.12391000000000001</v>
      </c>
    </row>
    <row r="131" spans="2:6">
      <c r="B131" s="1" t="s">
        <v>6629</v>
      </c>
      <c r="C131" s="2">
        <v>80</v>
      </c>
      <c r="D131" s="3" t="s">
        <v>6653</v>
      </c>
      <c r="E131" s="3" t="s">
        <v>6653</v>
      </c>
      <c r="F131" s="4">
        <v>0.18231125000000001</v>
      </c>
    </row>
    <row r="132" spans="2:6">
      <c r="B132" s="1" t="s">
        <v>6630</v>
      </c>
      <c r="C132" s="2">
        <v>7</v>
      </c>
      <c r="D132" s="3">
        <v>4.0968185945370745</v>
      </c>
      <c r="E132" s="3">
        <v>4.7097874434035649</v>
      </c>
      <c r="F132" s="4">
        <v>0.42142857142857137</v>
      </c>
    </row>
    <row r="133" spans="2:6">
      <c r="B133" s="1" t="s">
        <v>6631</v>
      </c>
      <c r="C133" s="2">
        <v>44</v>
      </c>
      <c r="D133" s="3">
        <v>7.0183457618469527</v>
      </c>
      <c r="E133" s="3">
        <v>9.4749622577025221</v>
      </c>
      <c r="F133" s="4">
        <v>0.26843409090909087</v>
      </c>
    </row>
    <row r="134" spans="2:6">
      <c r="B134" s="1" t="s">
        <v>6684</v>
      </c>
      <c r="C134" s="2">
        <v>2</v>
      </c>
      <c r="D134" s="3">
        <v>26.237671232876718</v>
      </c>
      <c r="E134" s="3">
        <v>26.709467889908261</v>
      </c>
      <c r="F134" s="4">
        <v>0.40083999999999997</v>
      </c>
    </row>
    <row r="135" spans="2:6">
      <c r="B135" s="1" t="s">
        <v>6685</v>
      </c>
      <c r="C135" s="2">
        <v>24</v>
      </c>
      <c r="D135" s="3">
        <v>7.481147098556213</v>
      </c>
      <c r="E135" s="3">
        <v>9.8148570422597938</v>
      </c>
      <c r="F135" s="4">
        <v>0.2389375</v>
      </c>
    </row>
    <row r="136" spans="2:6">
      <c r="B136" s="1" t="s">
        <v>6686</v>
      </c>
      <c r="C136" s="2">
        <v>7</v>
      </c>
      <c r="D136" s="3">
        <v>18.094543120051359</v>
      </c>
      <c r="E136" s="3">
        <v>18.760994009318836</v>
      </c>
      <c r="F136" s="4">
        <v>8.4228571428571417E-2</v>
      </c>
    </row>
    <row r="137" spans="2:6">
      <c r="B137" s="1" t="s">
        <v>6687</v>
      </c>
      <c r="C137" s="2">
        <v>7</v>
      </c>
      <c r="D137" s="3">
        <v>7.6193306361522897</v>
      </c>
      <c r="E137" s="3">
        <v>11.434001631099633</v>
      </c>
      <c r="F137" s="4">
        <v>0.24657142857142852</v>
      </c>
    </row>
    <row r="138" spans="2:6">
      <c r="B138" s="1" t="s">
        <v>6688</v>
      </c>
      <c r="C138" s="2">
        <v>8</v>
      </c>
      <c r="D138" s="3">
        <v>4.6543526721920552</v>
      </c>
      <c r="E138" s="3">
        <v>6.3742034975654809</v>
      </c>
      <c r="F138" s="4">
        <v>0.14480000000000001</v>
      </c>
    </row>
    <row r="139" spans="2:6">
      <c r="B139" s="1" t="s">
        <v>6689</v>
      </c>
      <c r="C139" s="2">
        <v>26</v>
      </c>
      <c r="D139" s="3">
        <v>6.3086487792113664</v>
      </c>
      <c r="E139" s="3" t="s">
        <v>6653</v>
      </c>
      <c r="F139" s="4">
        <v>0.12119615384615387</v>
      </c>
    </row>
    <row r="140" spans="2:6">
      <c r="B140" s="1" t="s">
        <v>6690</v>
      </c>
      <c r="C140" s="2">
        <v>7</v>
      </c>
      <c r="D140" s="3">
        <v>5.7636457899124647</v>
      </c>
      <c r="E140" s="3">
        <v>8.8850959066957991</v>
      </c>
      <c r="F140" s="4">
        <v>0.31557142857142856</v>
      </c>
    </row>
    <row r="141" spans="2:6">
      <c r="B141" s="1" t="s">
        <v>6691</v>
      </c>
      <c r="C141" s="2">
        <v>5</v>
      </c>
      <c r="D141" s="3">
        <v>8.2460928731762078</v>
      </c>
      <c r="E141" s="3">
        <v>10.465263064185883</v>
      </c>
      <c r="F141" s="4">
        <v>0.26280000000000003</v>
      </c>
    </row>
    <row r="142" spans="2:6">
      <c r="B142" s="1" t="s">
        <v>6692</v>
      </c>
      <c r="C142" s="2">
        <v>30</v>
      </c>
      <c r="D142" s="3">
        <v>26.859675190814315</v>
      </c>
      <c r="E142" s="3">
        <v>30.363922001221727</v>
      </c>
      <c r="F142" s="4">
        <v>0.18919000000000002</v>
      </c>
    </row>
    <row r="143" spans="2:6">
      <c r="B143" s="1" t="s">
        <v>6693</v>
      </c>
      <c r="C143" s="2">
        <v>3</v>
      </c>
      <c r="D143" s="3">
        <v>21.018817204301076</v>
      </c>
      <c r="E143" s="3">
        <v>16.909602076124568</v>
      </c>
      <c r="F143" s="4">
        <v>0</v>
      </c>
    </row>
    <row r="144" spans="2:6">
      <c r="B144" s="1" t="s">
        <v>6694</v>
      </c>
      <c r="C144" s="2">
        <v>43</v>
      </c>
      <c r="D144" s="3">
        <v>5.8692777691308118</v>
      </c>
      <c r="E144" s="3">
        <v>8.1858917387086816</v>
      </c>
      <c r="F144" s="4">
        <v>0.29786046511627901</v>
      </c>
    </row>
    <row r="145" spans="2:6">
      <c r="B145" s="1" t="s">
        <v>6695</v>
      </c>
      <c r="C145" s="2">
        <v>19</v>
      </c>
      <c r="D145" s="3">
        <v>5.3486613431738848</v>
      </c>
      <c r="E145" s="3">
        <v>7.838670786727393</v>
      </c>
      <c r="F145" s="4">
        <v>0.20352631578947369</v>
      </c>
    </row>
    <row r="146" spans="2:6">
      <c r="B146" s="1" t="s">
        <v>6696</v>
      </c>
      <c r="C146" s="2">
        <v>29</v>
      </c>
      <c r="D146" s="3">
        <v>2.6972105604327004</v>
      </c>
      <c r="E146" s="3">
        <v>3.4471442435142041</v>
      </c>
      <c r="F146" s="4">
        <v>0.21434482758620688</v>
      </c>
    </row>
    <row r="147" spans="2:6">
      <c r="B147" s="1" t="s">
        <v>6697</v>
      </c>
      <c r="C147" s="2">
        <v>27</v>
      </c>
      <c r="D147" s="3">
        <v>6.2691065116607758</v>
      </c>
      <c r="E147" s="3">
        <v>8.8967928837555199</v>
      </c>
      <c r="F147" s="4">
        <v>0.18462962962962962</v>
      </c>
    </row>
    <row r="148" spans="2:6">
      <c r="B148" s="1" t="s">
        <v>6698</v>
      </c>
      <c r="C148" s="2">
        <v>21</v>
      </c>
      <c r="D148" s="3">
        <v>4.4867545790324437</v>
      </c>
      <c r="E148" s="3">
        <v>5.5490665165587769</v>
      </c>
      <c r="F148" s="4">
        <v>0.21719047619047624</v>
      </c>
    </row>
    <row r="149" spans="2:6">
      <c r="B149" s="1" t="s">
        <v>6699</v>
      </c>
      <c r="C149" s="2">
        <v>23</v>
      </c>
      <c r="D149" s="3">
        <v>7.6066136772645478</v>
      </c>
      <c r="E149" s="3">
        <v>16.853476941041887</v>
      </c>
      <c r="F149" s="4">
        <v>0.2915695652173913</v>
      </c>
    </row>
    <row r="150" spans="2:6">
      <c r="B150" s="1" t="s">
        <v>6700</v>
      </c>
      <c r="C150" s="2">
        <v>9</v>
      </c>
      <c r="D150" s="3" t="s">
        <v>6708</v>
      </c>
      <c r="E150" s="3" t="s">
        <v>6708</v>
      </c>
      <c r="F150" s="4">
        <v>0.24588888888888891</v>
      </c>
    </row>
    <row r="151" spans="2:6">
      <c r="B151" s="1" t="s">
        <v>6701</v>
      </c>
      <c r="C151" s="2">
        <v>5</v>
      </c>
      <c r="D151" s="3">
        <v>4.7531215478501476</v>
      </c>
      <c r="E151" s="3">
        <v>8.2327339265478994</v>
      </c>
      <c r="F151" s="4">
        <v>0.32839999999999997</v>
      </c>
    </row>
    <row r="152" spans="2:6">
      <c r="B152" s="1" t="s">
        <v>6702</v>
      </c>
      <c r="C152" s="2">
        <v>4</v>
      </c>
      <c r="D152" s="3">
        <v>10.620308968991958</v>
      </c>
      <c r="E152" s="3">
        <v>12.116270960788665</v>
      </c>
      <c r="F152" s="4">
        <v>0.24625000000000002</v>
      </c>
    </row>
    <row r="153" spans="2:6">
      <c r="B153" s="1" t="s">
        <v>6703</v>
      </c>
      <c r="C153" s="2">
        <v>49</v>
      </c>
      <c r="D153" s="3">
        <v>5.232866441082149</v>
      </c>
      <c r="E153" s="3">
        <v>6.8354096360126952</v>
      </c>
      <c r="F153" s="4">
        <v>0.25883673469387758</v>
      </c>
    </row>
    <row r="154" spans="2:6">
      <c r="B154" s="1" t="s">
        <v>6704</v>
      </c>
      <c r="C154" s="2">
        <v>16</v>
      </c>
      <c r="D154" s="3">
        <v>6.081676240147539</v>
      </c>
      <c r="E154" s="3">
        <v>9.9314877036884734</v>
      </c>
      <c r="F154" s="4">
        <v>0.17081250000000003</v>
      </c>
    </row>
    <row r="155" spans="2:6">
      <c r="B155" s="1" t="s">
        <v>6705</v>
      </c>
      <c r="C155" s="2">
        <v>12</v>
      </c>
      <c r="D155" s="3">
        <v>7.5604353479312687</v>
      </c>
      <c r="E155" s="3">
        <v>11.181438252002467</v>
      </c>
      <c r="F155" s="4">
        <v>0.39124999999999993</v>
      </c>
    </row>
    <row r="156" spans="2:6">
      <c r="B156" s="1" t="s">
        <v>6706</v>
      </c>
      <c r="C156" s="2">
        <v>11</v>
      </c>
      <c r="D156" s="3">
        <v>6.6136006986847224</v>
      </c>
      <c r="E156" s="3">
        <v>12.173084200670152</v>
      </c>
      <c r="F156" s="4">
        <v>0.25299999999999995</v>
      </c>
    </row>
    <row r="157" spans="2:6">
      <c r="B157" s="5" t="s">
        <v>6707</v>
      </c>
      <c r="C157" s="6">
        <v>4167</v>
      </c>
      <c r="D157" s="7">
        <v>12.165237153203261</v>
      </c>
      <c r="E157" s="7">
        <v>17.118233897945341</v>
      </c>
      <c r="F157" s="8">
        <v>0.20930604991600649</v>
      </c>
    </row>
  </sheetData>
  <mergeCells count="1">
    <mergeCell ref="A1:B1"/>
  </mergeCells>
  <phoneticPr fontId="3" type="noConversion"/>
  <hyperlinks>
    <hyperlink ref="A1" location="Sommaire!A1" display="Sommaire"/>
  </hyperlinks>
  <pageMargins left="0.78740157499999996" right="0.78740157499999996" top="0.984251969" bottom="0.984251969" header="0.5" footer="0.5"/>
  <pageSetup paperSize="0"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dimension ref="A1:I14"/>
  <sheetViews>
    <sheetView showGridLines="0" workbookViewId="0"/>
  </sheetViews>
  <sheetFormatPr baseColWidth="10" defaultColWidth="9" defaultRowHeight="12.6"/>
  <cols>
    <col min="1" max="1" width="9" customWidth="1"/>
    <col min="2" max="2" width="20" bestFit="1" customWidth="1"/>
    <col min="3" max="3" width="13.90625" bestFit="1" customWidth="1"/>
    <col min="4" max="4" width="10.26953125" bestFit="1" customWidth="1"/>
    <col min="5" max="5" width="11.36328125" bestFit="1" customWidth="1"/>
    <col min="6" max="6" width="13" bestFit="1" customWidth="1"/>
    <col min="7" max="7" width="17.36328125" bestFit="1" customWidth="1"/>
    <col min="8" max="8" width="25.7265625" bestFit="1" customWidth="1"/>
    <col min="9" max="9" width="17.453125" bestFit="1" customWidth="1"/>
  </cols>
  <sheetData>
    <row r="1" spans="1:9">
      <c r="A1" s="139" t="s">
        <v>7011</v>
      </c>
    </row>
    <row r="2" spans="1:9" s="11" customFormat="1">
      <c r="B2" s="74" t="s">
        <v>6951</v>
      </c>
      <c r="C2" s="30" t="s">
        <v>6633</v>
      </c>
      <c r="D2" s="30" t="s">
        <v>6824</v>
      </c>
      <c r="E2" s="30" t="s">
        <v>6825</v>
      </c>
      <c r="F2" s="30" t="s">
        <v>6826</v>
      </c>
      <c r="G2" s="30" t="s">
        <v>6827</v>
      </c>
      <c r="H2" s="30" t="s">
        <v>6828</v>
      </c>
      <c r="I2" s="30" t="s">
        <v>6829</v>
      </c>
    </row>
    <row r="3" spans="1:9">
      <c r="B3" s="1" t="s">
        <v>6830</v>
      </c>
      <c r="C3" s="2">
        <v>875</v>
      </c>
      <c r="D3" s="3">
        <v>2</v>
      </c>
      <c r="E3" s="3">
        <v>0.20814609612007007</v>
      </c>
      <c r="F3" s="3">
        <v>3.3646122080268376E-2</v>
      </c>
      <c r="G3" s="3">
        <v>0.11</v>
      </c>
      <c r="H3" s="3">
        <v>0.87139557857708549</v>
      </c>
      <c r="I3" s="3">
        <v>0.86057088656600955</v>
      </c>
    </row>
    <row r="4" spans="1:9">
      <c r="B4" s="29" t="s">
        <v>6831</v>
      </c>
      <c r="C4" s="2">
        <v>560</v>
      </c>
      <c r="D4" s="3">
        <v>3.8576875041083336</v>
      </c>
      <c r="E4" s="3">
        <v>0.2058723449037938</v>
      </c>
      <c r="F4" s="3">
        <v>6.2298043811489116E-2</v>
      </c>
      <c r="G4" s="3">
        <v>0.11018943287315465</v>
      </c>
      <c r="H4" s="3">
        <v>0.86380115924660061</v>
      </c>
      <c r="I4" s="3">
        <v>1.5240776360988344</v>
      </c>
    </row>
    <row r="5" spans="1:9">
      <c r="B5" s="1" t="s">
        <v>6832</v>
      </c>
      <c r="C5" s="2">
        <v>518</v>
      </c>
      <c r="D5" s="3">
        <v>3.5228637763084834</v>
      </c>
      <c r="E5" s="3">
        <v>0.66870892333633469</v>
      </c>
      <c r="F5" s="3">
        <v>0.5301843151702057</v>
      </c>
      <c r="G5" s="3" t="s">
        <v>6653</v>
      </c>
      <c r="H5" s="3">
        <v>0.70864482633650538</v>
      </c>
      <c r="I5" s="3">
        <v>0.63866554753341231</v>
      </c>
    </row>
    <row r="6" spans="1:9">
      <c r="B6" s="1" t="s">
        <v>6833</v>
      </c>
      <c r="C6" s="2">
        <v>619</v>
      </c>
      <c r="D6" s="3" t="s">
        <v>6653</v>
      </c>
      <c r="E6" s="3">
        <v>0.88438911510134954</v>
      </c>
      <c r="F6" s="3">
        <v>0.50364679555896852</v>
      </c>
      <c r="G6" s="3">
        <v>3.3973652401782184</v>
      </c>
      <c r="H6" s="3">
        <v>0.92769684412080322</v>
      </c>
      <c r="I6" s="3">
        <v>0.84475396167696892</v>
      </c>
    </row>
    <row r="7" spans="1:9">
      <c r="B7" s="1" t="s">
        <v>6834</v>
      </c>
      <c r="C7" s="2">
        <v>662</v>
      </c>
      <c r="D7" s="3" t="s">
        <v>6653</v>
      </c>
      <c r="E7" s="3">
        <v>2.5702549476539955</v>
      </c>
      <c r="F7" s="3">
        <v>0.57718034487283343</v>
      </c>
      <c r="G7" s="3">
        <v>1.9058260386806885</v>
      </c>
      <c r="H7" s="3">
        <v>1.070406560782418</v>
      </c>
      <c r="I7" s="3">
        <v>5.3609422872246197</v>
      </c>
    </row>
    <row r="8" spans="1:9">
      <c r="B8" s="1" t="s">
        <v>6835</v>
      </c>
      <c r="C8" s="2">
        <v>503</v>
      </c>
      <c r="D8" s="3">
        <v>48.092486161506478</v>
      </c>
      <c r="E8" s="3">
        <v>1.520880586164036</v>
      </c>
      <c r="F8" s="3">
        <v>0.57119489499682163</v>
      </c>
      <c r="G8" s="3">
        <v>4.2153869932395081</v>
      </c>
      <c r="H8" s="3">
        <v>1.3451198715184651</v>
      </c>
      <c r="I8" s="3">
        <v>0.76246233484188009</v>
      </c>
    </row>
    <row r="9" spans="1:9">
      <c r="B9" s="1" t="s">
        <v>6836</v>
      </c>
      <c r="C9" s="2">
        <v>526</v>
      </c>
      <c r="D9" s="3">
        <v>22.117519419959187</v>
      </c>
      <c r="E9" s="3">
        <v>1.6321867960529712</v>
      </c>
      <c r="F9" s="3">
        <v>0.8462215492677303</v>
      </c>
      <c r="G9" s="3">
        <v>4.8060700684681086</v>
      </c>
      <c r="H9" s="3">
        <v>1.4552797812639955</v>
      </c>
      <c r="I9" s="3">
        <v>1.04767787578365</v>
      </c>
    </row>
    <row r="10" spans="1:9">
      <c r="B10" s="1" t="s">
        <v>6837</v>
      </c>
      <c r="C10" s="2">
        <v>620</v>
      </c>
      <c r="D10" s="3">
        <v>19.413803348967502</v>
      </c>
      <c r="E10" s="3">
        <v>1.9244154757264706</v>
      </c>
      <c r="F10" s="3">
        <v>1.0693022391338922</v>
      </c>
      <c r="G10" s="3">
        <v>5.0330939093688176</v>
      </c>
      <c r="H10" s="3">
        <v>1.6246419682249227</v>
      </c>
      <c r="I10" s="3">
        <v>1.3359658311230536</v>
      </c>
    </row>
    <row r="11" spans="1:9">
      <c r="B11" s="1" t="s">
        <v>6838</v>
      </c>
      <c r="C11" s="2">
        <v>624</v>
      </c>
      <c r="D11" s="3">
        <v>15.779285560355241</v>
      </c>
      <c r="E11" s="3">
        <v>1.9115720387913284</v>
      </c>
      <c r="F11" s="3">
        <v>1.1064621418363001</v>
      </c>
      <c r="G11" s="3">
        <v>4.5454668745728615</v>
      </c>
      <c r="H11" s="3">
        <v>1.5991614643741625</v>
      </c>
      <c r="I11" s="3">
        <v>1.4082680528765446</v>
      </c>
    </row>
    <row r="12" spans="1:9">
      <c r="B12" s="1" t="s">
        <v>6839</v>
      </c>
      <c r="C12" s="2">
        <v>384</v>
      </c>
      <c r="D12" s="3">
        <v>14.239198623273706</v>
      </c>
      <c r="E12" s="3">
        <v>2.0564333082860924</v>
      </c>
      <c r="F12" s="3">
        <v>1.4144954007424093</v>
      </c>
      <c r="G12" s="3">
        <v>4.5701666432660284</v>
      </c>
      <c r="H12" s="3">
        <v>1.6971256674257857</v>
      </c>
      <c r="I12" s="3">
        <v>1.7690166651978154</v>
      </c>
    </row>
    <row r="13" spans="1:9">
      <c r="B13" s="86" t="s">
        <v>6707</v>
      </c>
      <c r="C13" s="6">
        <v>5891</v>
      </c>
      <c r="D13" s="7">
        <v>15.381165112028212</v>
      </c>
      <c r="E13" s="7">
        <v>1.9982992050274089</v>
      </c>
      <c r="F13" s="7">
        <v>1.2790685573848246</v>
      </c>
      <c r="G13" s="7">
        <v>4.5462643294451492</v>
      </c>
      <c r="H13" s="7">
        <v>1.6183002280678906</v>
      </c>
      <c r="I13" s="7">
        <v>1.6724589381123021</v>
      </c>
    </row>
    <row r="14" spans="1:9">
      <c r="B14" s="73" t="s">
        <v>218</v>
      </c>
    </row>
  </sheetData>
  <phoneticPr fontId="29" type="noConversion"/>
  <hyperlinks>
    <hyperlink ref="A1" location="Sommaire!A1" display="Sommaire"/>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dimension ref="A1"/>
  <sheetViews>
    <sheetView showGridLines="0" zoomScale="80" zoomScaleNormal="80" workbookViewId="0">
      <selection activeCell="B1" sqref="B1"/>
    </sheetView>
  </sheetViews>
  <sheetFormatPr baseColWidth="10" defaultColWidth="9" defaultRowHeight="12.6"/>
  <sheetData>
    <row r="1" spans="1:1">
      <c r="A1" s="139" t="s">
        <v>7011</v>
      </c>
    </row>
  </sheetData>
  <phoneticPr fontId="29" type="noConversion"/>
  <hyperlinks>
    <hyperlink ref="A1" location="Sommaire!A1" display="Sommair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EB1787"/>
  <sheetViews>
    <sheetView showGridLines="0" zoomScale="70" workbookViewId="0">
      <pane xSplit="4" ySplit="5" topLeftCell="BW6" activePane="bottomRight" state="frozen"/>
      <selection pane="topRight" activeCell="E1" sqref="E1"/>
      <selection pane="bottomLeft" activeCell="A6" sqref="A6"/>
      <selection pane="bottomRight" activeCell="BZ4" sqref="BZ4"/>
    </sheetView>
  </sheetViews>
  <sheetFormatPr baseColWidth="10" defaultColWidth="9" defaultRowHeight="12.6"/>
  <cols>
    <col min="1" max="1" width="9" style="111" customWidth="1"/>
    <col min="2" max="2" width="33.7265625" customWidth="1"/>
    <col min="3" max="3" width="18.08984375" customWidth="1"/>
    <col min="4" max="4" width="14.7265625" customWidth="1"/>
  </cols>
  <sheetData>
    <row r="1" spans="1:132">
      <c r="A1" s="165" t="s">
        <v>7011</v>
      </c>
      <c r="D1" s="111" t="e">
        <f>AVERAGEIFS('Construct - Beta'!$BZ$6:$BZ$7,'Construct - Beta'!$C$6:$C$7,"897E(D:WHW)")</f>
        <v>#DIV/0!</v>
      </c>
    </row>
    <row r="2" spans="1:132">
      <c r="B2" t="s">
        <v>83</v>
      </c>
      <c r="C2" s="83">
        <v>38881</v>
      </c>
      <c r="D2" s="111">
        <f>SUMIFS('Construct - Beta'!$BZ$6:$BZ$7,'Construct - Beta'!$C$6:$C$7,"897E(D:WHW)")</f>
        <v>0</v>
      </c>
    </row>
    <row r="3" spans="1:132">
      <c r="B3" t="s">
        <v>84</v>
      </c>
      <c r="C3" s="83">
        <v>42717</v>
      </c>
      <c r="D3" s="83"/>
    </row>
    <row r="4" spans="1:132">
      <c r="B4" t="s">
        <v>85</v>
      </c>
      <c r="C4" t="s">
        <v>86</v>
      </c>
      <c r="BZ4" s="186" t="s">
        <v>7033</v>
      </c>
      <c r="DD4" s="10" t="s">
        <v>7033</v>
      </c>
    </row>
    <row r="5" spans="1:132" ht="15">
      <c r="A5" s="110" t="s">
        <v>7031</v>
      </c>
      <c r="B5" t="s">
        <v>6954</v>
      </c>
      <c r="C5" t="s">
        <v>87</v>
      </c>
      <c r="D5" s="117" t="s">
        <v>6955</v>
      </c>
      <c r="E5" t="s">
        <v>88</v>
      </c>
      <c r="F5" s="173">
        <v>38881</v>
      </c>
      <c r="G5" s="173">
        <v>38911</v>
      </c>
      <c r="H5" s="173">
        <v>38942</v>
      </c>
      <c r="I5" s="171">
        <v>38973</v>
      </c>
      <c r="J5" s="171">
        <v>39003</v>
      </c>
      <c r="K5" s="171">
        <v>39034</v>
      </c>
      <c r="L5" s="171">
        <v>39064</v>
      </c>
      <c r="M5" s="171">
        <v>39095</v>
      </c>
      <c r="N5" s="171">
        <v>39126</v>
      </c>
      <c r="O5" s="171">
        <v>39154</v>
      </c>
      <c r="P5" s="171">
        <v>39185</v>
      </c>
      <c r="Q5" s="171">
        <v>39215</v>
      </c>
      <c r="R5" s="171">
        <v>39246</v>
      </c>
      <c r="S5" s="171">
        <v>39276</v>
      </c>
      <c r="T5" s="171">
        <v>39307</v>
      </c>
      <c r="U5" s="171">
        <v>39338</v>
      </c>
      <c r="V5" s="171">
        <v>39368</v>
      </c>
      <c r="W5" s="171">
        <v>39399</v>
      </c>
      <c r="X5" s="171">
        <v>39429</v>
      </c>
      <c r="Y5" s="171">
        <v>39460</v>
      </c>
      <c r="Z5" s="171">
        <v>39491</v>
      </c>
      <c r="AA5" s="171">
        <v>39520</v>
      </c>
      <c r="AB5" s="171">
        <v>39551</v>
      </c>
      <c r="AC5" s="171">
        <v>39581</v>
      </c>
      <c r="AD5" s="171">
        <v>39612</v>
      </c>
      <c r="AE5" s="171">
        <v>39642</v>
      </c>
      <c r="AF5" s="171">
        <v>39673</v>
      </c>
      <c r="AG5" s="171">
        <v>39704</v>
      </c>
      <c r="AH5" s="171">
        <v>39734</v>
      </c>
      <c r="AI5" s="171">
        <v>39765</v>
      </c>
      <c r="AJ5" s="171">
        <v>39795</v>
      </c>
      <c r="AK5" s="171">
        <v>39826</v>
      </c>
      <c r="AL5" s="171">
        <v>39857</v>
      </c>
      <c r="AM5" s="171">
        <v>39885</v>
      </c>
      <c r="AN5" s="171">
        <v>39916</v>
      </c>
      <c r="AO5" s="171">
        <v>39946</v>
      </c>
      <c r="AP5" s="171">
        <v>39977</v>
      </c>
      <c r="AQ5" s="171">
        <v>40007</v>
      </c>
      <c r="AR5" s="171">
        <v>40038</v>
      </c>
      <c r="AS5" s="171">
        <v>40069</v>
      </c>
      <c r="AT5" s="171">
        <v>40099</v>
      </c>
      <c r="AU5" s="171">
        <v>40130</v>
      </c>
      <c r="AV5" s="171">
        <v>40160</v>
      </c>
      <c r="AW5" s="171">
        <v>40191</v>
      </c>
      <c r="AX5" s="171">
        <v>40222</v>
      </c>
      <c r="AY5" s="171">
        <v>40250</v>
      </c>
      <c r="AZ5" s="171">
        <v>40281</v>
      </c>
      <c r="BA5" s="171">
        <v>40311</v>
      </c>
      <c r="BB5" s="171">
        <v>40342</v>
      </c>
      <c r="BC5" s="171">
        <v>40372</v>
      </c>
      <c r="BD5" s="171">
        <v>40403</v>
      </c>
      <c r="BE5" s="171">
        <v>40434</v>
      </c>
      <c r="BF5" s="171">
        <v>40464</v>
      </c>
      <c r="BG5" s="171">
        <v>40495</v>
      </c>
      <c r="BH5" s="171">
        <v>40525</v>
      </c>
      <c r="BI5" s="171">
        <v>40556</v>
      </c>
      <c r="BJ5" s="171">
        <v>40587</v>
      </c>
      <c r="BK5" s="171">
        <v>40615</v>
      </c>
      <c r="BL5" s="171">
        <v>40646</v>
      </c>
      <c r="BM5" s="171">
        <v>40676</v>
      </c>
      <c r="BN5" s="171">
        <v>40707</v>
      </c>
      <c r="BO5" s="171">
        <v>40737</v>
      </c>
      <c r="BP5" s="171">
        <v>40768</v>
      </c>
      <c r="BQ5" s="171">
        <v>40799</v>
      </c>
      <c r="BR5" s="171">
        <v>40829</v>
      </c>
      <c r="BS5" s="171">
        <v>40860</v>
      </c>
      <c r="BT5" s="171">
        <v>40890</v>
      </c>
      <c r="BU5" s="171">
        <v>40921</v>
      </c>
      <c r="BV5" s="171">
        <v>40952</v>
      </c>
      <c r="BW5" s="171">
        <v>40981</v>
      </c>
      <c r="BX5" s="171">
        <v>41012</v>
      </c>
      <c r="BY5" s="171">
        <v>41042</v>
      </c>
      <c r="BZ5" s="171">
        <v>41073</v>
      </c>
      <c r="CA5" s="171">
        <v>41103</v>
      </c>
      <c r="CB5" s="171">
        <v>41134</v>
      </c>
      <c r="CC5" s="171">
        <v>41165</v>
      </c>
      <c r="CD5" s="171">
        <v>41195</v>
      </c>
      <c r="CE5" s="171">
        <v>41226</v>
      </c>
      <c r="CF5" s="171">
        <v>41256</v>
      </c>
      <c r="CG5" s="171">
        <v>41287</v>
      </c>
      <c r="CH5" s="171">
        <v>41318</v>
      </c>
      <c r="CI5" s="171">
        <v>41346</v>
      </c>
      <c r="CJ5" s="171">
        <v>41377</v>
      </c>
      <c r="CK5" s="171">
        <v>41407</v>
      </c>
      <c r="CL5" s="171">
        <v>41438</v>
      </c>
      <c r="CM5" s="171">
        <v>41468</v>
      </c>
      <c r="CN5" s="171">
        <v>41499</v>
      </c>
      <c r="CO5" s="171">
        <v>41530</v>
      </c>
      <c r="CP5" s="171">
        <v>41560</v>
      </c>
      <c r="CQ5" s="171">
        <v>41591</v>
      </c>
      <c r="CR5" s="171">
        <v>41621</v>
      </c>
      <c r="CS5" s="171">
        <v>41652</v>
      </c>
      <c r="CT5" s="171">
        <v>41683</v>
      </c>
      <c r="CU5" s="171">
        <v>41711</v>
      </c>
      <c r="CV5" s="171">
        <v>41742</v>
      </c>
      <c r="CW5" s="171">
        <v>41772</v>
      </c>
      <c r="CX5" s="171">
        <v>41803</v>
      </c>
      <c r="CY5" s="171">
        <v>41833</v>
      </c>
      <c r="CZ5" s="171">
        <v>41864</v>
      </c>
      <c r="DA5" s="171">
        <v>41895</v>
      </c>
      <c r="DB5" s="171">
        <v>41925</v>
      </c>
      <c r="DC5" s="171">
        <v>41956</v>
      </c>
      <c r="DD5" s="171">
        <v>41986</v>
      </c>
      <c r="DE5" s="83">
        <v>42017</v>
      </c>
      <c r="DF5" s="83">
        <v>42048</v>
      </c>
      <c r="DG5" s="83">
        <v>42076</v>
      </c>
      <c r="DH5" s="83">
        <v>42107</v>
      </c>
      <c r="DI5" s="83">
        <v>42137</v>
      </c>
      <c r="DJ5" s="83">
        <v>42168</v>
      </c>
      <c r="DK5" s="83">
        <v>42198</v>
      </c>
      <c r="DL5" s="83">
        <v>42229</v>
      </c>
      <c r="DM5" s="83">
        <v>42260</v>
      </c>
      <c r="DN5" s="83">
        <v>42290</v>
      </c>
      <c r="DO5" s="83">
        <v>42321</v>
      </c>
      <c r="DP5" s="83">
        <v>42351</v>
      </c>
      <c r="DQ5" s="83">
        <v>42382</v>
      </c>
      <c r="DR5" s="83">
        <v>42413</v>
      </c>
      <c r="DS5" s="83">
        <v>42442</v>
      </c>
      <c r="DT5" s="83">
        <v>42473</v>
      </c>
      <c r="DU5" s="83">
        <v>42503</v>
      </c>
      <c r="DV5" s="83">
        <v>42534</v>
      </c>
      <c r="DW5" s="83">
        <v>42564</v>
      </c>
      <c r="DX5" s="83">
        <v>42595</v>
      </c>
      <c r="DY5" s="83">
        <v>42626</v>
      </c>
      <c r="DZ5" s="83">
        <v>42656</v>
      </c>
      <c r="EA5" s="83">
        <v>42687</v>
      </c>
      <c r="EB5" s="83">
        <v>42717</v>
      </c>
    </row>
    <row r="6" spans="1:132">
      <c r="A6" s="111">
        <v>1</v>
      </c>
      <c r="B6" t="s">
        <v>89</v>
      </c>
      <c r="C6" s="10" t="s">
        <v>90</v>
      </c>
      <c r="D6" s="170" t="str">
        <f>IFERROR(RIGHT(LEFT(C6,LEN(C6)-1),LEN(C6)-FIND("(",C6)-1),"")</f>
        <v>K:ROCK</v>
      </c>
      <c r="F6">
        <v>-0.20100000000000001</v>
      </c>
      <c r="G6">
        <v>-0.44</v>
      </c>
      <c r="H6">
        <v>-6.4000000000000001E-2</v>
      </c>
      <c r="I6">
        <v>-9.0000000000000011E-3</v>
      </c>
      <c r="J6">
        <v>-2.7E-2</v>
      </c>
      <c r="K6">
        <v>-6.8000000000000005E-2</v>
      </c>
      <c r="L6">
        <v>-0.23200000000000001</v>
      </c>
      <c r="M6">
        <v>-0.114</v>
      </c>
      <c r="N6">
        <v>-0.11900000000000001</v>
      </c>
      <c r="O6">
        <v>-0.17</v>
      </c>
      <c r="P6">
        <v>-8.7999999999999995E-2</v>
      </c>
      <c r="Q6">
        <v>-1.4999999999999999E-2</v>
      </c>
      <c r="R6">
        <v>-5.5E-2</v>
      </c>
      <c r="S6">
        <v>-0.26800000000000002</v>
      </c>
      <c r="T6">
        <v>-0.28300000000000003</v>
      </c>
      <c r="U6">
        <v>-0.32900000000000001</v>
      </c>
      <c r="V6">
        <v>-0.39400000000000002</v>
      </c>
      <c r="W6">
        <v>-0.16500000000000001</v>
      </c>
      <c r="X6">
        <v>-0.159</v>
      </c>
      <c r="Y6">
        <v>-0.14599999999999999</v>
      </c>
      <c r="Z6">
        <v>-0.17</v>
      </c>
      <c r="AA6">
        <v>-0.16300000000000001</v>
      </c>
      <c r="AB6">
        <v>-0.251</v>
      </c>
      <c r="AC6">
        <v>-0.17499999999999999</v>
      </c>
      <c r="AD6">
        <v>2.3E-2</v>
      </c>
      <c r="AE6">
        <v>4.3999999999999997E-2</v>
      </c>
      <c r="AF6">
        <v>0.153</v>
      </c>
      <c r="AG6">
        <v>0.27500000000000002</v>
      </c>
      <c r="AH6">
        <v>0.56200000000000006</v>
      </c>
      <c r="AI6">
        <v>0.64200000000000002</v>
      </c>
      <c r="AJ6">
        <v>0.72499999999999998</v>
      </c>
      <c r="AK6">
        <v>0.875</v>
      </c>
      <c r="AL6">
        <v>0.86899999999999999</v>
      </c>
      <c r="AM6">
        <v>0.80700000000000005</v>
      </c>
      <c r="AN6">
        <v>1.0249999999999999</v>
      </c>
      <c r="AO6">
        <v>1.262</v>
      </c>
      <c r="AP6">
        <v>1.343</v>
      </c>
      <c r="AQ6">
        <v>1.262</v>
      </c>
      <c r="AR6">
        <v>1.339</v>
      </c>
      <c r="AS6">
        <v>1.3160000000000001</v>
      </c>
      <c r="AT6">
        <v>1.31</v>
      </c>
      <c r="AU6">
        <v>1.3009999999999999</v>
      </c>
      <c r="AV6">
        <v>1.224</v>
      </c>
      <c r="AW6">
        <v>1.248</v>
      </c>
      <c r="AX6">
        <v>1.24</v>
      </c>
      <c r="AY6">
        <v>1.2410000000000001</v>
      </c>
      <c r="AZ6">
        <v>1.2649999999999999</v>
      </c>
      <c r="BA6">
        <v>1.25</v>
      </c>
      <c r="BB6">
        <v>1.2649999999999999</v>
      </c>
      <c r="BC6">
        <v>1.252</v>
      </c>
      <c r="BD6">
        <v>1.2370000000000001</v>
      </c>
      <c r="BE6">
        <v>1.272</v>
      </c>
      <c r="BF6">
        <v>1.2030000000000001</v>
      </c>
      <c r="BG6">
        <v>1.2190000000000001</v>
      </c>
      <c r="BH6">
        <v>1.21</v>
      </c>
      <c r="BI6">
        <v>1.137</v>
      </c>
      <c r="BJ6">
        <v>1.171</v>
      </c>
      <c r="BK6">
        <v>1.1779999999999999</v>
      </c>
      <c r="BL6">
        <v>1.1719999999999999</v>
      </c>
      <c r="BM6">
        <v>1.2549999999999999</v>
      </c>
      <c r="BN6">
        <v>1.1910000000000001</v>
      </c>
      <c r="BO6">
        <v>1.264</v>
      </c>
      <c r="BP6">
        <v>1.214</v>
      </c>
      <c r="BQ6">
        <v>1.218</v>
      </c>
      <c r="BR6">
        <v>1.208</v>
      </c>
      <c r="BS6">
        <v>1.23</v>
      </c>
      <c r="BT6">
        <v>1.234</v>
      </c>
      <c r="BU6">
        <v>1.1950000000000001</v>
      </c>
      <c r="BV6">
        <v>1.194</v>
      </c>
      <c r="BW6">
        <v>1.2290000000000001</v>
      </c>
      <c r="BX6">
        <v>1.1970000000000001</v>
      </c>
      <c r="BY6">
        <v>1.196</v>
      </c>
      <c r="BZ6">
        <v>1.1919999999999999</v>
      </c>
      <c r="CA6">
        <v>1.282</v>
      </c>
      <c r="CB6">
        <v>1.262</v>
      </c>
      <c r="CC6">
        <v>1.3129999999999999</v>
      </c>
      <c r="CD6">
        <v>1.4419999999999999</v>
      </c>
      <c r="CE6">
        <v>1.4330000000000001</v>
      </c>
      <c r="CF6">
        <v>1.4330000000000001</v>
      </c>
      <c r="CG6">
        <v>1.4430000000000001</v>
      </c>
      <c r="CH6">
        <v>1.589</v>
      </c>
      <c r="CI6">
        <v>1.599</v>
      </c>
      <c r="CJ6">
        <v>1.7070000000000001</v>
      </c>
      <c r="CK6">
        <v>1.6380000000000001</v>
      </c>
      <c r="CL6">
        <v>1.669</v>
      </c>
      <c r="CM6">
        <v>1.67</v>
      </c>
      <c r="CN6">
        <v>1.6240000000000001</v>
      </c>
      <c r="CO6">
        <v>1.581</v>
      </c>
      <c r="CP6">
        <v>1.5620000000000001</v>
      </c>
      <c r="CQ6">
        <v>1.7830000000000001</v>
      </c>
      <c r="CR6">
        <v>1.732</v>
      </c>
      <c r="CS6">
        <v>1.639</v>
      </c>
      <c r="CT6">
        <v>1.6240000000000001</v>
      </c>
      <c r="CU6">
        <v>1.8760000000000001</v>
      </c>
      <c r="CV6">
        <v>1.4060000000000001</v>
      </c>
      <c r="CW6">
        <v>0.89200000000000002</v>
      </c>
      <c r="CX6">
        <v>0.48099999999999998</v>
      </c>
      <c r="CY6">
        <v>1.0469999999999999</v>
      </c>
      <c r="CZ6">
        <v>-0.63800000000000001</v>
      </c>
      <c r="DA6">
        <v>-0.28899999999999998</v>
      </c>
      <c r="DB6">
        <v>-0.21</v>
      </c>
      <c r="DC6">
        <v>-0.29299999999999998</v>
      </c>
      <c r="DD6">
        <v>0.372</v>
      </c>
      <c r="DE6">
        <v>0.27700000000000002</v>
      </c>
      <c r="DF6">
        <v>0.372</v>
      </c>
      <c r="DG6">
        <v>0.16800000000000001</v>
      </c>
      <c r="DH6">
        <v>-0.20200000000000001</v>
      </c>
      <c r="DI6">
        <v>9.6000000000000002E-2</v>
      </c>
      <c r="DJ6">
        <v>-5.6000000000000001E-2</v>
      </c>
      <c r="DK6">
        <v>2.7E-2</v>
      </c>
      <c r="DL6">
        <v>-0.17400000000000002</v>
      </c>
      <c r="DM6">
        <v>-0.43099999999999999</v>
      </c>
      <c r="DN6">
        <v>1.0230000000000001</v>
      </c>
      <c r="DO6">
        <v>-0.42799999999999999</v>
      </c>
      <c r="DP6">
        <v>0.251</v>
      </c>
      <c r="DQ6">
        <v>4.0460000000000003</v>
      </c>
      <c r="DR6">
        <v>4.6239999999999997</v>
      </c>
      <c r="DS6">
        <v>3.577</v>
      </c>
      <c r="DT6">
        <v>383.97800000000001</v>
      </c>
    </row>
    <row r="7" spans="1:132">
      <c r="A7" s="111">
        <v>2</v>
      </c>
      <c r="B7" t="s">
        <v>91</v>
      </c>
      <c r="C7" s="10" t="s">
        <v>92</v>
      </c>
      <c r="D7" s="170" t="str">
        <f t="shared" ref="D7:D70" si="0">IFERROR(RIGHT(LEFT(C7,LEN(C7)-1),LEN(C7)-FIND("(",C7)-1),"")</f>
        <v>K:ROCK</v>
      </c>
      <c r="F7">
        <v>0.3</v>
      </c>
      <c r="G7">
        <v>-1.0999999999999999E-2</v>
      </c>
      <c r="H7">
        <v>0.223</v>
      </c>
      <c r="I7">
        <v>0.29299999999999998</v>
      </c>
      <c r="J7">
        <v>0.3</v>
      </c>
      <c r="K7">
        <v>0.30599999999999999</v>
      </c>
      <c r="L7">
        <v>0.45400000000000001</v>
      </c>
      <c r="M7">
        <v>0.44700000000000001</v>
      </c>
      <c r="N7">
        <v>0.438</v>
      </c>
      <c r="O7">
        <v>0.36499999999999999</v>
      </c>
      <c r="P7">
        <v>0.46500000000000002</v>
      </c>
      <c r="Q7">
        <v>0.46600000000000003</v>
      </c>
      <c r="R7">
        <v>0.36</v>
      </c>
      <c r="S7">
        <v>0.114</v>
      </c>
      <c r="T7">
        <v>0.373</v>
      </c>
      <c r="U7">
        <v>0.373</v>
      </c>
      <c r="V7">
        <v>0.29799999999999999</v>
      </c>
      <c r="W7">
        <v>0.58299999999999996</v>
      </c>
      <c r="X7">
        <v>0.54</v>
      </c>
      <c r="Y7">
        <v>0.52300000000000002</v>
      </c>
      <c r="Z7">
        <v>0.38700000000000001</v>
      </c>
      <c r="AA7">
        <v>0.42499999999999999</v>
      </c>
      <c r="AB7">
        <v>0.32900000000000001</v>
      </c>
      <c r="AC7">
        <v>0.95600000000000007</v>
      </c>
      <c r="AD7">
        <v>1.2310000000000001</v>
      </c>
      <c r="AE7">
        <v>1.2730000000000001</v>
      </c>
      <c r="AF7">
        <v>1.06</v>
      </c>
      <c r="AG7">
        <v>1.0680000000000001</v>
      </c>
      <c r="AH7">
        <v>1.218</v>
      </c>
      <c r="AI7">
        <v>1.232</v>
      </c>
      <c r="AJ7">
        <v>1.236</v>
      </c>
      <c r="AK7">
        <v>1.218</v>
      </c>
      <c r="AL7">
        <v>1.258</v>
      </c>
      <c r="AM7">
        <v>1.0680000000000001</v>
      </c>
      <c r="AN7">
        <v>1.3480000000000001</v>
      </c>
      <c r="AO7">
        <v>1.599</v>
      </c>
      <c r="AP7">
        <v>1.64</v>
      </c>
      <c r="AQ7">
        <v>1.544</v>
      </c>
      <c r="AR7">
        <v>1.716</v>
      </c>
      <c r="AS7">
        <v>1.4370000000000001</v>
      </c>
      <c r="AT7">
        <v>1.391</v>
      </c>
      <c r="AU7">
        <v>1.3880000000000001</v>
      </c>
      <c r="AV7">
        <v>1.2949999999999999</v>
      </c>
      <c r="AW7">
        <v>1.1819999999999999</v>
      </c>
      <c r="AX7">
        <v>1.1619999999999999</v>
      </c>
      <c r="AY7">
        <v>1.1220000000000001</v>
      </c>
      <c r="AZ7">
        <v>1.151</v>
      </c>
      <c r="BA7">
        <v>1.167</v>
      </c>
      <c r="BB7">
        <v>1.2030000000000001</v>
      </c>
      <c r="BC7">
        <v>1.1830000000000001</v>
      </c>
      <c r="BD7">
        <v>1.175</v>
      </c>
      <c r="BE7">
        <v>1.169</v>
      </c>
      <c r="BF7">
        <v>1.121</v>
      </c>
      <c r="BG7">
        <v>1.1200000000000001</v>
      </c>
      <c r="BH7">
        <v>1.135</v>
      </c>
      <c r="BI7">
        <v>1.0369999999999999</v>
      </c>
      <c r="BJ7">
        <v>1.034</v>
      </c>
      <c r="BK7">
        <v>1.0130000000000001</v>
      </c>
      <c r="BL7">
        <v>1.002</v>
      </c>
      <c r="BM7">
        <v>1.0070000000000001</v>
      </c>
      <c r="BN7">
        <v>0.90200000000000002</v>
      </c>
      <c r="BO7">
        <v>0.99399999999999999</v>
      </c>
      <c r="BP7">
        <v>0.97899999999999998</v>
      </c>
      <c r="BQ7">
        <v>0.96299999999999997</v>
      </c>
      <c r="BR7">
        <v>0.94900000000000007</v>
      </c>
      <c r="BS7">
        <v>0.95900000000000007</v>
      </c>
      <c r="BT7">
        <v>0.95900000000000007</v>
      </c>
      <c r="BU7">
        <v>0.94</v>
      </c>
      <c r="BV7">
        <v>0.94499999999999995</v>
      </c>
      <c r="BW7">
        <v>0.98899999999999999</v>
      </c>
      <c r="BX7">
        <v>0.93700000000000006</v>
      </c>
      <c r="BY7">
        <v>0.93600000000000005</v>
      </c>
      <c r="BZ7">
        <v>0.95200000000000007</v>
      </c>
      <c r="CA7">
        <v>0.98299999999999998</v>
      </c>
      <c r="CB7">
        <v>0.92100000000000004</v>
      </c>
      <c r="CC7">
        <v>0.93</v>
      </c>
      <c r="CD7">
        <v>0.97399999999999998</v>
      </c>
      <c r="CE7">
        <v>0.92600000000000005</v>
      </c>
      <c r="CF7">
        <v>0.92400000000000004</v>
      </c>
      <c r="CG7">
        <v>0.93700000000000006</v>
      </c>
      <c r="CH7">
        <v>0.94900000000000007</v>
      </c>
      <c r="CI7">
        <v>0.93700000000000006</v>
      </c>
      <c r="CJ7">
        <v>0.97099999999999997</v>
      </c>
      <c r="CK7">
        <v>0.78100000000000003</v>
      </c>
      <c r="CL7">
        <v>0.72099999999999997</v>
      </c>
      <c r="CM7">
        <v>0.70200000000000007</v>
      </c>
      <c r="CN7">
        <v>0.79500000000000004</v>
      </c>
      <c r="CO7">
        <v>0.77300000000000002</v>
      </c>
      <c r="CP7">
        <v>0.45700000000000002</v>
      </c>
      <c r="CQ7">
        <v>0.41100000000000003</v>
      </c>
      <c r="CR7">
        <v>0.39100000000000001</v>
      </c>
      <c r="CS7">
        <v>0.46800000000000003</v>
      </c>
      <c r="CT7">
        <v>0.35599999999999998</v>
      </c>
      <c r="CU7">
        <v>0.69600000000000006</v>
      </c>
      <c r="CV7">
        <v>0.16500000000000001</v>
      </c>
      <c r="CW7">
        <v>-0.55700000000000005</v>
      </c>
      <c r="CX7">
        <v>-0.65</v>
      </c>
      <c r="CY7">
        <v>-0.23400000000000001</v>
      </c>
      <c r="CZ7">
        <v>-2.3380000000000001</v>
      </c>
      <c r="DA7">
        <v>-1.407</v>
      </c>
      <c r="DB7">
        <v>-1.2730000000000001</v>
      </c>
      <c r="DC7">
        <v>-1.256</v>
      </c>
      <c r="DD7">
        <v>-0.57499999999999996</v>
      </c>
      <c r="DE7">
        <v>-0.17599999999999999</v>
      </c>
      <c r="DF7">
        <v>-0.161</v>
      </c>
      <c r="DG7">
        <v>-1.141</v>
      </c>
      <c r="DH7">
        <v>-1.556</v>
      </c>
      <c r="DI7">
        <v>-1.5469999999999999</v>
      </c>
      <c r="DJ7">
        <v>-3.0060000000000002</v>
      </c>
      <c r="DK7">
        <v>-2.855</v>
      </c>
      <c r="DL7">
        <v>-2.7840000000000003</v>
      </c>
      <c r="DM7">
        <v>-5.6520000000000001</v>
      </c>
      <c r="DN7">
        <v>-5.125</v>
      </c>
      <c r="DO7">
        <v>-5.5570000000000004</v>
      </c>
      <c r="DP7">
        <v>-6.5110000000000001</v>
      </c>
      <c r="DQ7">
        <v>-4.6870000000000003</v>
      </c>
      <c r="DR7">
        <v>-4.0289999999999999</v>
      </c>
      <c r="DS7">
        <v>-2.7269999999999999</v>
      </c>
      <c r="DT7">
        <v>-46.989000000000004</v>
      </c>
    </row>
    <row r="8" spans="1:132">
      <c r="A8" s="111">
        <v>3</v>
      </c>
      <c r="B8" t="s">
        <v>89</v>
      </c>
      <c r="C8" t="s">
        <v>93</v>
      </c>
      <c r="D8" s="170" t="str">
        <f t="shared" si="0"/>
        <v>K:DGRS</v>
      </c>
      <c r="AS8">
        <v>0.80200000000000005</v>
      </c>
      <c r="AT8">
        <v>-0.29399999999999998</v>
      </c>
      <c r="AU8">
        <v>-0.20100000000000001</v>
      </c>
      <c r="AV8">
        <v>0.215</v>
      </c>
      <c r="AW8">
        <v>-0.251</v>
      </c>
      <c r="AX8">
        <v>-4.8000000000000001E-2</v>
      </c>
      <c r="AY8">
        <v>-5.3999999999999999E-2</v>
      </c>
      <c r="AZ8">
        <v>-5.3999999999999999E-2</v>
      </c>
      <c r="BA8">
        <v>0.20700000000000002</v>
      </c>
      <c r="BB8">
        <v>0.28200000000000003</v>
      </c>
      <c r="BC8">
        <v>0.27100000000000002</v>
      </c>
      <c r="BD8">
        <v>0.27400000000000002</v>
      </c>
      <c r="BE8">
        <v>0.28200000000000003</v>
      </c>
      <c r="BF8">
        <v>0.35100000000000003</v>
      </c>
      <c r="BG8">
        <v>0.33100000000000002</v>
      </c>
      <c r="BH8">
        <v>0.48</v>
      </c>
      <c r="BI8">
        <v>0.42</v>
      </c>
      <c r="BJ8">
        <v>0.41899999999999998</v>
      </c>
      <c r="BK8">
        <v>0.41899999999999998</v>
      </c>
      <c r="BL8">
        <v>0.40200000000000002</v>
      </c>
      <c r="BM8">
        <v>0.36799999999999999</v>
      </c>
      <c r="BN8">
        <v>0.42199999999999999</v>
      </c>
      <c r="BO8">
        <v>0.42199999999999999</v>
      </c>
      <c r="BP8">
        <v>0.42199999999999999</v>
      </c>
      <c r="BQ8">
        <v>0.42199999999999999</v>
      </c>
      <c r="BR8">
        <v>0.42199999999999999</v>
      </c>
      <c r="BS8">
        <v>0.42199999999999999</v>
      </c>
      <c r="BT8">
        <v>0.42199999999999999</v>
      </c>
      <c r="BU8">
        <v>0.42199999999999999</v>
      </c>
      <c r="BV8">
        <v>0.42199999999999999</v>
      </c>
      <c r="BW8">
        <v>0.42199999999999999</v>
      </c>
      <c r="BX8">
        <v>0.42199999999999999</v>
      </c>
      <c r="BY8">
        <v>0.42199999999999999</v>
      </c>
      <c r="BZ8">
        <v>0.42199999999999999</v>
      </c>
      <c r="CA8">
        <v>0.42199999999999999</v>
      </c>
      <c r="CB8">
        <v>0.42199999999999999</v>
      </c>
      <c r="CC8">
        <v>0.42199999999999999</v>
      </c>
      <c r="CD8">
        <v>0.42199999999999999</v>
      </c>
      <c r="CE8">
        <v>0.42199999999999999</v>
      </c>
      <c r="CF8">
        <v>0.42199999999999999</v>
      </c>
      <c r="CG8">
        <v>0.42199999999999999</v>
      </c>
      <c r="CH8">
        <v>0.42199999999999999</v>
      </c>
      <c r="CI8">
        <v>0.42199999999999999</v>
      </c>
      <c r="CJ8">
        <v>0.42199999999999999</v>
      </c>
      <c r="CK8">
        <v>0.42199999999999999</v>
      </c>
      <c r="CL8">
        <v>0.42199999999999999</v>
      </c>
      <c r="CM8">
        <v>0.42199999999999999</v>
      </c>
      <c r="CN8">
        <v>0.42199999999999999</v>
      </c>
      <c r="CO8">
        <v>0.42199999999999999</v>
      </c>
      <c r="CP8">
        <v>0.42199999999999999</v>
      </c>
      <c r="CQ8">
        <v>0.42199999999999999</v>
      </c>
      <c r="CR8">
        <v>0.42199999999999999</v>
      </c>
      <c r="CS8">
        <v>0.42199999999999999</v>
      </c>
      <c r="CT8">
        <v>0.42199999999999999</v>
      </c>
      <c r="CU8">
        <v>0.42199999999999999</v>
      </c>
      <c r="CV8">
        <v>0.42199999999999999</v>
      </c>
      <c r="CW8">
        <v>0.42199999999999999</v>
      </c>
      <c r="CX8">
        <v>0.42199999999999999</v>
      </c>
      <c r="CY8">
        <v>0.42199999999999999</v>
      </c>
      <c r="CZ8">
        <v>0.63600000000000001</v>
      </c>
      <c r="DA8">
        <v>0.67</v>
      </c>
      <c r="DB8">
        <v>0.59</v>
      </c>
      <c r="DC8">
        <v>0.66900000000000004</v>
      </c>
      <c r="DD8">
        <v>0.61</v>
      </c>
      <c r="DE8">
        <v>0.69100000000000006</v>
      </c>
      <c r="DF8">
        <v>0.871</v>
      </c>
      <c r="DG8">
        <v>0.82900000000000007</v>
      </c>
      <c r="DH8">
        <v>0.76300000000000001</v>
      </c>
      <c r="DI8">
        <v>0.80300000000000005</v>
      </c>
      <c r="DJ8">
        <v>0.77300000000000002</v>
      </c>
      <c r="DK8">
        <v>0.77200000000000002</v>
      </c>
      <c r="DL8">
        <v>0.70699999999999996</v>
      </c>
      <c r="DM8">
        <v>0.59799999999999998</v>
      </c>
      <c r="DN8">
        <v>-0.23</v>
      </c>
      <c r="DO8">
        <v>-0.26200000000000001</v>
      </c>
      <c r="DP8">
        <v>-0.61299999999999999</v>
      </c>
      <c r="DQ8">
        <v>6.0999999999999999E-2</v>
      </c>
      <c r="DR8">
        <v>0.107</v>
      </c>
      <c r="DS8">
        <v>-0.13300000000000001</v>
      </c>
      <c r="DT8">
        <v>-49.242000000000004</v>
      </c>
    </row>
    <row r="9" spans="1:132">
      <c r="A9" s="111">
        <v>4</v>
      </c>
      <c r="B9" t="s">
        <v>91</v>
      </c>
      <c r="C9" t="s">
        <v>94</v>
      </c>
      <c r="D9" s="170" t="str">
        <f t="shared" si="0"/>
        <v>K:DGRS</v>
      </c>
      <c r="AS9">
        <v>1.4430000000000001</v>
      </c>
      <c r="AT9">
        <v>-2.6219999999999999</v>
      </c>
      <c r="AU9">
        <v>-1.1440000000000001</v>
      </c>
      <c r="AV9">
        <v>-0.22600000000000001</v>
      </c>
      <c r="AW9">
        <v>-0.311</v>
      </c>
      <c r="AX9">
        <v>2E-3</v>
      </c>
      <c r="AY9">
        <v>1E-3</v>
      </c>
      <c r="AZ9">
        <v>1.7000000000000001E-2</v>
      </c>
      <c r="BA9">
        <v>0.28800000000000003</v>
      </c>
      <c r="BB9">
        <v>0.47900000000000004</v>
      </c>
      <c r="BC9">
        <v>0.47900000000000004</v>
      </c>
      <c r="BD9">
        <v>0.48799999999999999</v>
      </c>
      <c r="BE9">
        <v>0.50800000000000001</v>
      </c>
      <c r="BF9">
        <v>0.52</v>
      </c>
      <c r="BG9">
        <v>0.56499999999999995</v>
      </c>
      <c r="BH9">
        <v>0.59</v>
      </c>
      <c r="BI9">
        <v>0.55800000000000005</v>
      </c>
      <c r="BJ9">
        <v>0.57600000000000007</v>
      </c>
      <c r="BK9">
        <v>0.54500000000000004</v>
      </c>
      <c r="BL9">
        <v>0.52800000000000002</v>
      </c>
      <c r="BM9">
        <v>0.505</v>
      </c>
      <c r="BN9">
        <v>0.58599999999999997</v>
      </c>
      <c r="BO9">
        <v>0.58599999999999997</v>
      </c>
      <c r="BP9">
        <v>0.58599999999999997</v>
      </c>
      <c r="BQ9">
        <v>0.58599999999999997</v>
      </c>
      <c r="BR9">
        <v>0.58599999999999997</v>
      </c>
      <c r="BS9">
        <v>0.58599999999999997</v>
      </c>
      <c r="BT9">
        <v>0.58599999999999997</v>
      </c>
      <c r="BU9">
        <v>0.58599999999999997</v>
      </c>
      <c r="BV9">
        <v>0.58599999999999997</v>
      </c>
      <c r="BW9">
        <v>0.58599999999999997</v>
      </c>
      <c r="BX9">
        <v>0.58599999999999997</v>
      </c>
      <c r="BY9">
        <v>0.58599999999999997</v>
      </c>
      <c r="BZ9">
        <v>0.58599999999999997</v>
      </c>
      <c r="CA9">
        <v>0.58599999999999997</v>
      </c>
      <c r="CB9">
        <v>0.58599999999999997</v>
      </c>
      <c r="CC9">
        <v>0.58599999999999997</v>
      </c>
      <c r="CD9">
        <v>0.58599999999999997</v>
      </c>
      <c r="CE9">
        <v>0.58599999999999997</v>
      </c>
      <c r="CF9">
        <v>0.58599999999999997</v>
      </c>
      <c r="CG9">
        <v>0.58599999999999997</v>
      </c>
      <c r="CH9">
        <v>0.58599999999999997</v>
      </c>
      <c r="CI9">
        <v>0.58599999999999997</v>
      </c>
      <c r="CJ9">
        <v>0.58599999999999997</v>
      </c>
      <c r="CK9">
        <v>0.58599999999999997</v>
      </c>
      <c r="CL9">
        <v>0.58599999999999997</v>
      </c>
      <c r="CM9">
        <v>0.58599999999999997</v>
      </c>
      <c r="CN9">
        <v>0.58599999999999997</v>
      </c>
      <c r="CO9">
        <v>0.58599999999999997</v>
      </c>
      <c r="CP9">
        <v>0.58599999999999997</v>
      </c>
      <c r="CQ9">
        <v>0.58599999999999997</v>
      </c>
      <c r="CR9">
        <v>0.58599999999999997</v>
      </c>
      <c r="CS9">
        <v>0.58599999999999997</v>
      </c>
      <c r="CT9">
        <v>0.58599999999999997</v>
      </c>
      <c r="CU9">
        <v>0.58599999999999997</v>
      </c>
      <c r="CV9">
        <v>0.58599999999999997</v>
      </c>
      <c r="CW9">
        <v>0.58599999999999997</v>
      </c>
      <c r="CX9">
        <v>0.58599999999999997</v>
      </c>
      <c r="CY9">
        <v>0.58599999999999997</v>
      </c>
      <c r="CZ9">
        <v>0.90100000000000002</v>
      </c>
      <c r="DA9">
        <v>1.1870000000000001</v>
      </c>
      <c r="DB9">
        <v>0.93300000000000005</v>
      </c>
      <c r="DC9">
        <v>0.98899999999999999</v>
      </c>
      <c r="DD9">
        <v>0.95700000000000007</v>
      </c>
      <c r="DE9">
        <v>0.48</v>
      </c>
      <c r="DF9">
        <v>0.752</v>
      </c>
      <c r="DG9">
        <v>0.53600000000000003</v>
      </c>
      <c r="DH9">
        <v>0.438</v>
      </c>
      <c r="DI9">
        <v>0.52200000000000002</v>
      </c>
      <c r="DJ9">
        <v>0.52200000000000002</v>
      </c>
      <c r="DK9">
        <v>0.55800000000000005</v>
      </c>
      <c r="DL9">
        <v>0.63900000000000001</v>
      </c>
      <c r="DM9">
        <v>-0.247</v>
      </c>
      <c r="DN9">
        <v>-1.4020000000000001</v>
      </c>
      <c r="DO9">
        <v>-1.3880000000000001</v>
      </c>
      <c r="DP9">
        <v>-1.1659999999999999</v>
      </c>
      <c r="DQ9">
        <v>-0.311</v>
      </c>
      <c r="DR9">
        <v>-0.29399999999999998</v>
      </c>
      <c r="DS9">
        <v>0.34600000000000003</v>
      </c>
      <c r="DT9">
        <v>8.5009999999999994</v>
      </c>
    </row>
    <row r="10" spans="1:132">
      <c r="A10" s="111">
        <v>5</v>
      </c>
      <c r="B10" t="s">
        <v>89</v>
      </c>
      <c r="C10" t="s">
        <v>95</v>
      </c>
      <c r="D10" s="170" t="str">
        <f t="shared" si="0"/>
        <v>D:36L</v>
      </c>
      <c r="AS10">
        <v>2.1800000000000002</v>
      </c>
      <c r="AT10">
        <v>-0.71</v>
      </c>
      <c r="AU10">
        <v>-0.02</v>
      </c>
      <c r="AV10">
        <v>0.26</v>
      </c>
      <c r="AW10">
        <v>0.19</v>
      </c>
      <c r="AX10">
        <v>0.02</v>
      </c>
      <c r="AY10">
        <v>-0.02</v>
      </c>
      <c r="AZ10">
        <v>-0.01</v>
      </c>
      <c r="BA10">
        <v>0.04</v>
      </c>
      <c r="BB10">
        <v>0.19</v>
      </c>
      <c r="BC10">
        <v>0.19</v>
      </c>
      <c r="BD10">
        <v>0.18</v>
      </c>
      <c r="BE10">
        <v>0.18</v>
      </c>
      <c r="BF10">
        <v>0.18</v>
      </c>
      <c r="BG10">
        <v>0.11</v>
      </c>
      <c r="BH10">
        <v>0.02</v>
      </c>
      <c r="BI10">
        <v>0.12</v>
      </c>
      <c r="BJ10">
        <v>0.15</v>
      </c>
      <c r="BK10">
        <v>0.34</v>
      </c>
      <c r="BL10">
        <v>0.34</v>
      </c>
      <c r="BM10">
        <v>0.35</v>
      </c>
      <c r="BN10">
        <v>0.54</v>
      </c>
      <c r="BO10">
        <v>0.54</v>
      </c>
      <c r="BP10">
        <v>0.54</v>
      </c>
      <c r="BQ10">
        <v>0.54</v>
      </c>
      <c r="BR10">
        <v>0.54</v>
      </c>
      <c r="BS10">
        <v>0.54</v>
      </c>
      <c r="BT10">
        <v>0.54</v>
      </c>
      <c r="BU10">
        <v>0.54</v>
      </c>
      <c r="BV10">
        <v>0.54</v>
      </c>
      <c r="BW10">
        <v>0.54</v>
      </c>
      <c r="BX10">
        <v>0.54</v>
      </c>
      <c r="BY10">
        <v>0.54</v>
      </c>
      <c r="BZ10">
        <v>0.54</v>
      </c>
      <c r="CA10">
        <v>0.54</v>
      </c>
      <c r="CB10">
        <v>0.54</v>
      </c>
      <c r="CC10">
        <v>0.54</v>
      </c>
      <c r="CD10">
        <v>0.54</v>
      </c>
      <c r="CE10">
        <v>0.54</v>
      </c>
      <c r="CF10">
        <v>0.54</v>
      </c>
      <c r="CG10">
        <v>0.54</v>
      </c>
      <c r="CH10">
        <v>0.54</v>
      </c>
      <c r="CI10">
        <v>0.54</v>
      </c>
      <c r="CJ10">
        <v>0.54</v>
      </c>
      <c r="CK10">
        <v>0.54</v>
      </c>
      <c r="CL10">
        <v>0.54</v>
      </c>
      <c r="CM10">
        <v>0.54</v>
      </c>
      <c r="CN10">
        <v>0.54</v>
      </c>
      <c r="CO10">
        <v>0.54</v>
      </c>
      <c r="CP10">
        <v>0.54</v>
      </c>
      <c r="CQ10">
        <v>0.54</v>
      </c>
      <c r="CR10">
        <v>0.54</v>
      </c>
      <c r="CS10">
        <v>0.54</v>
      </c>
      <c r="CT10">
        <v>0.54</v>
      </c>
      <c r="CU10">
        <v>0.54</v>
      </c>
      <c r="CV10">
        <v>0.54</v>
      </c>
      <c r="CW10">
        <v>0.54</v>
      </c>
      <c r="CX10">
        <v>0.54</v>
      </c>
      <c r="CY10">
        <v>0.54</v>
      </c>
      <c r="CZ10">
        <v>0.56000000000000005</v>
      </c>
      <c r="DA10">
        <v>0.71</v>
      </c>
      <c r="DB10">
        <v>0.67</v>
      </c>
      <c r="DC10">
        <v>0.65</v>
      </c>
      <c r="DD10">
        <v>0.66</v>
      </c>
      <c r="DE10">
        <v>0.45</v>
      </c>
      <c r="DF10">
        <v>1.0900000000000001</v>
      </c>
      <c r="DG10">
        <v>1.1200000000000001</v>
      </c>
      <c r="DH10">
        <v>0.97</v>
      </c>
      <c r="DI10">
        <v>0.99</v>
      </c>
      <c r="DJ10">
        <v>1.1499999999999999</v>
      </c>
      <c r="DK10">
        <v>1.18</v>
      </c>
      <c r="DL10">
        <v>1.42</v>
      </c>
      <c r="DM10">
        <v>1.33</v>
      </c>
      <c r="DN10">
        <v>1.23</v>
      </c>
      <c r="DO10">
        <v>1.4</v>
      </c>
      <c r="DP10">
        <v>1.9</v>
      </c>
      <c r="DQ10">
        <v>2.0099999999999998</v>
      </c>
      <c r="DR10">
        <v>1.89</v>
      </c>
      <c r="DS10">
        <v>2.4700000000000002</v>
      </c>
      <c r="DT10">
        <v>2.81</v>
      </c>
    </row>
    <row r="11" spans="1:132">
      <c r="A11" s="111">
        <v>6</v>
      </c>
      <c r="B11" t="s">
        <v>91</v>
      </c>
      <c r="C11" t="s">
        <v>96</v>
      </c>
      <c r="D11" s="170" t="str">
        <f t="shared" si="0"/>
        <v>D:36L</v>
      </c>
      <c r="AS11">
        <v>2.2999999999999998</v>
      </c>
      <c r="AT11">
        <v>-2.2000000000000002</v>
      </c>
      <c r="AU11">
        <v>-0.74</v>
      </c>
      <c r="AV11">
        <v>0.16</v>
      </c>
      <c r="AW11">
        <v>0.1</v>
      </c>
      <c r="AX11">
        <v>0.18</v>
      </c>
      <c r="AY11">
        <v>0.17</v>
      </c>
      <c r="AZ11">
        <v>0.19</v>
      </c>
      <c r="BA11">
        <v>0.41</v>
      </c>
      <c r="BB11">
        <v>0.57999999999999996</v>
      </c>
      <c r="BC11">
        <v>0.57999999999999996</v>
      </c>
      <c r="BD11">
        <v>0.59</v>
      </c>
      <c r="BE11">
        <v>0.62</v>
      </c>
      <c r="BF11">
        <v>0.63</v>
      </c>
      <c r="BG11">
        <v>0.68</v>
      </c>
      <c r="BH11">
        <v>0.71</v>
      </c>
      <c r="BI11">
        <v>0.67</v>
      </c>
      <c r="BJ11">
        <v>0.64</v>
      </c>
      <c r="BK11">
        <v>0.72</v>
      </c>
      <c r="BL11">
        <v>0.72</v>
      </c>
      <c r="BM11">
        <v>0.7</v>
      </c>
      <c r="BN11">
        <v>0.81</v>
      </c>
      <c r="BO11">
        <v>0.81</v>
      </c>
      <c r="BP11">
        <v>0.81</v>
      </c>
      <c r="BQ11">
        <v>0.81</v>
      </c>
      <c r="BR11">
        <v>0.81</v>
      </c>
      <c r="BS11">
        <v>0.81</v>
      </c>
      <c r="BT11">
        <v>0.81</v>
      </c>
      <c r="BU11">
        <v>0.81</v>
      </c>
      <c r="BV11">
        <v>0.81</v>
      </c>
      <c r="BW11">
        <v>0.81</v>
      </c>
      <c r="BX11">
        <v>0.81</v>
      </c>
      <c r="BY11">
        <v>0.81</v>
      </c>
      <c r="BZ11">
        <v>0.81</v>
      </c>
      <c r="CA11">
        <v>0.81</v>
      </c>
      <c r="CB11">
        <v>0.81</v>
      </c>
      <c r="CC11">
        <v>0.81</v>
      </c>
      <c r="CD11">
        <v>0.81</v>
      </c>
      <c r="CE11">
        <v>0.81</v>
      </c>
      <c r="CF11">
        <v>0.81</v>
      </c>
      <c r="CG11">
        <v>0.81</v>
      </c>
      <c r="CH11">
        <v>0.81</v>
      </c>
      <c r="CI11">
        <v>0.81</v>
      </c>
      <c r="CJ11">
        <v>0.81</v>
      </c>
      <c r="CK11">
        <v>0.81</v>
      </c>
      <c r="CL11">
        <v>0.81</v>
      </c>
      <c r="CM11">
        <v>0.81</v>
      </c>
      <c r="CN11">
        <v>0.81</v>
      </c>
      <c r="CO11">
        <v>0.81</v>
      </c>
      <c r="CP11">
        <v>0.81</v>
      </c>
      <c r="CQ11">
        <v>0.81</v>
      </c>
      <c r="CR11">
        <v>0.81</v>
      </c>
      <c r="CS11">
        <v>0.81</v>
      </c>
      <c r="CT11">
        <v>0.81</v>
      </c>
      <c r="CU11">
        <v>0.81</v>
      </c>
      <c r="CV11">
        <v>0.81</v>
      </c>
      <c r="CW11">
        <v>0.81</v>
      </c>
      <c r="CX11">
        <v>0.81</v>
      </c>
      <c r="CY11">
        <v>0.81</v>
      </c>
      <c r="CZ11">
        <v>1</v>
      </c>
      <c r="DA11">
        <v>1.31</v>
      </c>
      <c r="DB11">
        <v>1.04</v>
      </c>
      <c r="DC11">
        <v>1.0900000000000001</v>
      </c>
      <c r="DD11">
        <v>1.06</v>
      </c>
      <c r="DE11">
        <v>0.73</v>
      </c>
      <c r="DF11">
        <v>1.07</v>
      </c>
      <c r="DG11">
        <v>1</v>
      </c>
      <c r="DH11">
        <v>0.92</v>
      </c>
      <c r="DI11">
        <v>1.1299999999999999</v>
      </c>
      <c r="DJ11">
        <v>1.38</v>
      </c>
      <c r="DK11">
        <v>1.44</v>
      </c>
      <c r="DL11">
        <v>1.53</v>
      </c>
      <c r="DM11">
        <v>1.01</v>
      </c>
      <c r="DN11">
        <v>0.12</v>
      </c>
      <c r="DO11">
        <v>0.18</v>
      </c>
      <c r="DP11">
        <v>0.45</v>
      </c>
      <c r="DQ11">
        <v>2.48</v>
      </c>
      <c r="DR11">
        <v>2.08</v>
      </c>
      <c r="DS11">
        <v>2.5099999999999998</v>
      </c>
      <c r="DT11">
        <v>10.86</v>
      </c>
    </row>
    <row r="12" spans="1:132">
      <c r="A12" s="111">
        <v>7</v>
      </c>
      <c r="B12" t="s">
        <v>89</v>
      </c>
      <c r="C12" t="s">
        <v>97</v>
      </c>
      <c r="D12" s="170" t="str">
        <f t="shared" si="0"/>
        <v>@TSIOF</v>
      </c>
      <c r="BC12">
        <v>0</v>
      </c>
      <c r="BD12">
        <v>0</v>
      </c>
      <c r="BE12">
        <v>0</v>
      </c>
      <c r="BF12">
        <v>0</v>
      </c>
      <c r="BG12">
        <v>0.45619999999999999</v>
      </c>
      <c r="BH12">
        <v>0.27850000000000003</v>
      </c>
      <c r="BI12">
        <v>0.16040000000000001</v>
      </c>
      <c r="BJ12">
        <v>-0.54</v>
      </c>
      <c r="BK12">
        <v>-0.52710000000000001</v>
      </c>
      <c r="BL12">
        <v>-0.49310000000000004</v>
      </c>
      <c r="BM12">
        <v>-0.45600000000000002</v>
      </c>
      <c r="BN12">
        <v>3.27E-2</v>
      </c>
      <c r="BO12">
        <v>3.27E-2</v>
      </c>
      <c r="BP12">
        <v>3.27E-2</v>
      </c>
      <c r="BQ12">
        <v>3.27E-2</v>
      </c>
      <c r="BR12">
        <v>3.27E-2</v>
      </c>
      <c r="BS12">
        <v>3.27E-2</v>
      </c>
      <c r="BT12">
        <v>3.27E-2</v>
      </c>
      <c r="BU12">
        <v>3.27E-2</v>
      </c>
      <c r="BV12">
        <v>3.27E-2</v>
      </c>
      <c r="BW12">
        <v>3.27E-2</v>
      </c>
      <c r="BX12">
        <v>3.27E-2</v>
      </c>
      <c r="BY12">
        <v>3.27E-2</v>
      </c>
      <c r="BZ12">
        <v>3.27E-2</v>
      </c>
      <c r="CA12">
        <v>3.27E-2</v>
      </c>
      <c r="CB12">
        <v>3.27E-2</v>
      </c>
      <c r="CC12">
        <v>3.27E-2</v>
      </c>
      <c r="CD12">
        <v>3.27E-2</v>
      </c>
      <c r="CE12">
        <v>3.27E-2</v>
      </c>
      <c r="CF12">
        <v>3.27E-2</v>
      </c>
      <c r="CG12">
        <v>3.27E-2</v>
      </c>
      <c r="CH12">
        <v>3.27E-2</v>
      </c>
      <c r="CI12">
        <v>3.27E-2</v>
      </c>
      <c r="CJ12">
        <v>3.27E-2</v>
      </c>
      <c r="CK12">
        <v>3.27E-2</v>
      </c>
      <c r="CL12">
        <v>3.27E-2</v>
      </c>
      <c r="CM12">
        <v>3.27E-2</v>
      </c>
      <c r="CN12">
        <v>3.27E-2</v>
      </c>
      <c r="CO12">
        <v>3.27E-2</v>
      </c>
      <c r="CP12">
        <v>3.27E-2</v>
      </c>
      <c r="CQ12">
        <v>3.27E-2</v>
      </c>
      <c r="CR12">
        <v>3.27E-2</v>
      </c>
      <c r="CS12">
        <v>3.27E-2</v>
      </c>
      <c r="CT12">
        <v>3.27E-2</v>
      </c>
      <c r="CU12">
        <v>3.27E-2</v>
      </c>
      <c r="CV12">
        <v>3.27E-2</v>
      </c>
      <c r="CW12">
        <v>3.27E-2</v>
      </c>
      <c r="CX12">
        <v>3.27E-2</v>
      </c>
      <c r="CY12">
        <v>3.27E-2</v>
      </c>
      <c r="CZ12">
        <v>3.27E-2</v>
      </c>
      <c r="DA12">
        <v>3.27E-2</v>
      </c>
      <c r="DB12">
        <v>3.27E-2</v>
      </c>
      <c r="DC12">
        <v>3.27E-2</v>
      </c>
      <c r="DD12">
        <v>3.27E-2</v>
      </c>
      <c r="DE12">
        <v>3.27E-2</v>
      </c>
      <c r="DF12">
        <v>3.27E-2</v>
      </c>
      <c r="DG12">
        <v>3.27E-2</v>
      </c>
      <c r="DH12">
        <v>3.27E-2</v>
      </c>
      <c r="DI12">
        <v>3.27E-2</v>
      </c>
      <c r="DJ12">
        <v>0.1114</v>
      </c>
      <c r="DK12">
        <v>0.1222</v>
      </c>
      <c r="DL12">
        <v>0.17120000000000002</v>
      </c>
      <c r="DM12">
        <v>0.1497</v>
      </c>
      <c r="DN12">
        <v>0.10990000000000001</v>
      </c>
      <c r="DO12">
        <v>-0.3453</v>
      </c>
      <c r="DP12">
        <v>-0.69690000000000007</v>
      </c>
      <c r="DQ12">
        <v>-1.4066000000000001</v>
      </c>
      <c r="DR12">
        <v>1.2655000000000001</v>
      </c>
      <c r="DS12">
        <v>1.4605000000000001</v>
      </c>
      <c r="DT12">
        <v>2.2107000000000001</v>
      </c>
    </row>
    <row r="13" spans="1:132">
      <c r="A13" s="111">
        <v>8</v>
      </c>
      <c r="B13" t="s">
        <v>91</v>
      </c>
      <c r="C13" t="s">
        <v>98</v>
      </c>
      <c r="D13" s="170" t="str">
        <f t="shared" si="0"/>
        <v>@TSIOF</v>
      </c>
      <c r="BC13">
        <v>-0.67770000000000008</v>
      </c>
      <c r="BD13">
        <v>-0.68190000000000006</v>
      </c>
      <c r="BE13">
        <v>-6.3399999999999998E-2</v>
      </c>
      <c r="BF13">
        <v>-0.10020000000000001</v>
      </c>
      <c r="BG13">
        <v>-0.31230000000000002</v>
      </c>
      <c r="BH13">
        <v>-0.32380000000000003</v>
      </c>
      <c r="BI13">
        <v>-0.39180000000000004</v>
      </c>
      <c r="BJ13">
        <v>-8.8200000000000001E-2</v>
      </c>
      <c r="BK13">
        <v>-0.1318</v>
      </c>
      <c r="BL13">
        <v>-0.32230000000000003</v>
      </c>
      <c r="BM13">
        <v>-0.43170000000000003</v>
      </c>
      <c r="BN13">
        <v>-0.14749999999999999</v>
      </c>
      <c r="BO13">
        <v>-0.14749999999999999</v>
      </c>
      <c r="BP13">
        <v>-0.14749999999999999</v>
      </c>
      <c r="BQ13">
        <v>-0.14749999999999999</v>
      </c>
      <c r="BR13">
        <v>-0.14749999999999999</v>
      </c>
      <c r="BS13">
        <v>-0.14749999999999999</v>
      </c>
      <c r="BT13">
        <v>-0.14749999999999999</v>
      </c>
      <c r="BU13">
        <v>-0.14749999999999999</v>
      </c>
      <c r="BV13">
        <v>-0.14749999999999999</v>
      </c>
      <c r="BW13">
        <v>-0.14749999999999999</v>
      </c>
      <c r="BX13">
        <v>-0.14749999999999999</v>
      </c>
      <c r="BY13">
        <v>-0.14749999999999999</v>
      </c>
      <c r="BZ13">
        <v>-0.14749999999999999</v>
      </c>
      <c r="CA13">
        <v>-0.14749999999999999</v>
      </c>
      <c r="CB13">
        <v>-0.14749999999999999</v>
      </c>
      <c r="CC13">
        <v>-0.14749999999999999</v>
      </c>
      <c r="CD13">
        <v>-0.14749999999999999</v>
      </c>
      <c r="CE13">
        <v>-0.14749999999999999</v>
      </c>
      <c r="CF13">
        <v>-0.14749999999999999</v>
      </c>
      <c r="CG13">
        <v>-0.14749999999999999</v>
      </c>
      <c r="CH13">
        <v>-0.14749999999999999</v>
      </c>
      <c r="CI13">
        <v>-0.14749999999999999</v>
      </c>
      <c r="CJ13">
        <v>-0.14749999999999999</v>
      </c>
      <c r="CK13">
        <v>-0.14749999999999999</v>
      </c>
      <c r="CL13">
        <v>-0.14749999999999999</v>
      </c>
      <c r="CM13">
        <v>-0.14749999999999999</v>
      </c>
      <c r="CN13">
        <v>-0.14749999999999999</v>
      </c>
      <c r="CO13">
        <v>-0.14749999999999999</v>
      </c>
      <c r="CP13">
        <v>-0.14749999999999999</v>
      </c>
      <c r="CQ13">
        <v>-0.14749999999999999</v>
      </c>
      <c r="CR13">
        <v>-0.14749999999999999</v>
      </c>
      <c r="CS13">
        <v>-0.14749999999999999</v>
      </c>
      <c r="CT13">
        <v>-0.14749999999999999</v>
      </c>
      <c r="CU13">
        <v>-0.14749999999999999</v>
      </c>
      <c r="CV13">
        <v>-0.14749999999999999</v>
      </c>
      <c r="CW13">
        <v>-0.14749999999999999</v>
      </c>
      <c r="CX13">
        <v>-0.14749999999999999</v>
      </c>
      <c r="CY13">
        <v>-0.14749999999999999</v>
      </c>
      <c r="CZ13">
        <v>-0.14749999999999999</v>
      </c>
      <c r="DA13">
        <v>-0.14749999999999999</v>
      </c>
      <c r="DB13">
        <v>-0.14749999999999999</v>
      </c>
      <c r="DC13">
        <v>-0.14749999999999999</v>
      </c>
      <c r="DD13">
        <v>-0.14749999999999999</v>
      </c>
      <c r="DE13">
        <v>-0.14749999999999999</v>
      </c>
      <c r="DF13">
        <v>-0.14749999999999999</v>
      </c>
      <c r="DG13">
        <v>-0.14749999999999999</v>
      </c>
      <c r="DH13">
        <v>-0.14749999999999999</v>
      </c>
      <c r="DI13">
        <v>-0.14749999999999999</v>
      </c>
      <c r="DJ13">
        <v>-7.5200000000000003E-2</v>
      </c>
      <c r="DK13">
        <v>-2.87E-2</v>
      </c>
      <c r="DL13">
        <v>-6.08E-2</v>
      </c>
      <c r="DM13">
        <v>-0.25090000000000001</v>
      </c>
      <c r="DN13">
        <v>-0.16250000000000001</v>
      </c>
      <c r="DO13">
        <v>-0.5837</v>
      </c>
      <c r="DP13">
        <v>-0.91990000000000005</v>
      </c>
      <c r="DQ13">
        <v>-2.1457000000000002</v>
      </c>
      <c r="DR13">
        <v>-1.1261000000000001</v>
      </c>
      <c r="DS13">
        <v>-0.86499999999999999</v>
      </c>
      <c r="DT13">
        <v>9.5829000000000004</v>
      </c>
    </row>
    <row r="14" spans="1:132">
      <c r="A14" s="111">
        <v>9</v>
      </c>
      <c r="B14" t="s">
        <v>89</v>
      </c>
      <c r="C14" t="s">
        <v>99</v>
      </c>
      <c r="D14" s="170" t="str">
        <f t="shared" si="0"/>
        <v>D:36LX</v>
      </c>
      <c r="AU14">
        <v>6.03</v>
      </c>
      <c r="AV14">
        <v>4.1900000000000004</v>
      </c>
      <c r="AW14">
        <v>0.2</v>
      </c>
      <c r="AX14">
        <v>0.31</v>
      </c>
      <c r="AY14">
        <v>0.06</v>
      </c>
      <c r="AZ14">
        <v>0.01</v>
      </c>
      <c r="BA14">
        <v>0.02</v>
      </c>
      <c r="BB14">
        <v>0.06</v>
      </c>
      <c r="BC14">
        <v>0.05</v>
      </c>
      <c r="BD14">
        <v>0.06</v>
      </c>
      <c r="BE14">
        <v>0.05</v>
      </c>
      <c r="BF14">
        <v>0.04</v>
      </c>
      <c r="BG14">
        <v>0.02</v>
      </c>
      <c r="BH14">
        <v>0.01</v>
      </c>
      <c r="BI14">
        <v>0.01</v>
      </c>
      <c r="BJ14">
        <v>0</v>
      </c>
      <c r="BK14">
        <v>0.02</v>
      </c>
      <c r="BL14">
        <v>0.01</v>
      </c>
      <c r="BM14">
        <v>0.01</v>
      </c>
      <c r="BN14">
        <v>0.02</v>
      </c>
      <c r="BO14">
        <v>0.02</v>
      </c>
      <c r="BP14">
        <v>0.02</v>
      </c>
      <c r="BQ14">
        <v>0.02</v>
      </c>
      <c r="BR14">
        <v>0.02</v>
      </c>
      <c r="BS14">
        <v>0.02</v>
      </c>
      <c r="BT14">
        <v>0.02</v>
      </c>
      <c r="BU14">
        <v>0.02</v>
      </c>
      <c r="BV14">
        <v>0.02</v>
      </c>
      <c r="BW14">
        <v>0.02</v>
      </c>
      <c r="BX14">
        <v>0.02</v>
      </c>
      <c r="BY14">
        <v>0.02</v>
      </c>
      <c r="BZ14">
        <v>0.02</v>
      </c>
      <c r="CA14">
        <v>0.02</v>
      </c>
      <c r="CB14">
        <v>0.02</v>
      </c>
      <c r="CC14">
        <v>0.02</v>
      </c>
      <c r="CD14">
        <v>0.02</v>
      </c>
      <c r="CE14">
        <v>0.02</v>
      </c>
      <c r="CF14">
        <v>0.02</v>
      </c>
      <c r="CG14">
        <v>0.02</v>
      </c>
      <c r="CH14">
        <v>0.02</v>
      </c>
      <c r="CI14">
        <v>0.02</v>
      </c>
      <c r="CJ14">
        <v>0.02</v>
      </c>
      <c r="CK14">
        <v>0.02</v>
      </c>
      <c r="CL14">
        <v>0.02</v>
      </c>
      <c r="CM14">
        <v>0.02</v>
      </c>
      <c r="CN14">
        <v>0.02</v>
      </c>
      <c r="CO14">
        <v>0.02</v>
      </c>
      <c r="CP14">
        <v>0.02</v>
      </c>
      <c r="CQ14">
        <v>0.02</v>
      </c>
      <c r="CR14">
        <v>0.02</v>
      </c>
      <c r="CS14">
        <v>0.02</v>
      </c>
      <c r="CT14">
        <v>0.02</v>
      </c>
      <c r="CU14">
        <v>0.02</v>
      </c>
      <c r="CV14">
        <v>0.02</v>
      </c>
      <c r="CW14">
        <v>0.02</v>
      </c>
      <c r="CX14">
        <v>0.02</v>
      </c>
      <c r="CY14">
        <v>0.02</v>
      </c>
      <c r="CZ14">
        <v>0.02</v>
      </c>
      <c r="DA14">
        <v>0.02</v>
      </c>
      <c r="DB14">
        <v>0</v>
      </c>
      <c r="DC14">
        <v>0</v>
      </c>
      <c r="DD14">
        <v>0</v>
      </c>
      <c r="DE14">
        <v>0</v>
      </c>
      <c r="DF14">
        <v>0</v>
      </c>
      <c r="DG14">
        <v>0</v>
      </c>
      <c r="DH14">
        <v>0</v>
      </c>
      <c r="DI14">
        <v>0</v>
      </c>
      <c r="DJ14">
        <v>0</v>
      </c>
      <c r="DK14">
        <v>0</v>
      </c>
      <c r="DL14">
        <v>0</v>
      </c>
      <c r="DM14">
        <v>0</v>
      </c>
      <c r="DN14">
        <v>0</v>
      </c>
      <c r="DO14">
        <v>0</v>
      </c>
      <c r="DP14">
        <v>0</v>
      </c>
      <c r="DQ14">
        <v>0</v>
      </c>
      <c r="DR14">
        <v>0</v>
      </c>
      <c r="DS14">
        <v>0</v>
      </c>
      <c r="DT14">
        <v>0</v>
      </c>
    </row>
    <row r="15" spans="1:132">
      <c r="A15" s="111">
        <v>10</v>
      </c>
      <c r="B15" t="s">
        <v>91</v>
      </c>
      <c r="C15" t="s">
        <v>100</v>
      </c>
      <c r="D15" s="170" t="str">
        <f t="shared" si="0"/>
        <v>D:36LX</v>
      </c>
      <c r="AU15">
        <v>51.52</v>
      </c>
      <c r="AV15">
        <v>2.74</v>
      </c>
      <c r="AW15">
        <v>0.56999999999999995</v>
      </c>
      <c r="AX15">
        <v>0.77</v>
      </c>
      <c r="AY15">
        <v>0.46</v>
      </c>
      <c r="AZ15">
        <v>0.43</v>
      </c>
      <c r="BA15">
        <v>0.51</v>
      </c>
      <c r="BB15">
        <v>0.54</v>
      </c>
      <c r="BC15">
        <v>0.53</v>
      </c>
      <c r="BD15">
        <v>0.54</v>
      </c>
      <c r="BE15">
        <v>0.51</v>
      </c>
      <c r="BF15">
        <v>0.54</v>
      </c>
      <c r="BG15">
        <v>0.55000000000000004</v>
      </c>
      <c r="BH15">
        <v>0.55000000000000004</v>
      </c>
      <c r="BI15">
        <v>0.53</v>
      </c>
      <c r="BJ15">
        <v>0.53</v>
      </c>
      <c r="BK15">
        <v>0.46</v>
      </c>
      <c r="BL15">
        <v>0.47</v>
      </c>
      <c r="BM15">
        <v>0.48</v>
      </c>
      <c r="BN15">
        <v>0.47</v>
      </c>
      <c r="BO15">
        <v>0.47</v>
      </c>
      <c r="BP15">
        <v>0.47</v>
      </c>
      <c r="BQ15">
        <v>0.47</v>
      </c>
      <c r="BR15">
        <v>0.47</v>
      </c>
      <c r="BS15">
        <v>0.47</v>
      </c>
      <c r="BT15">
        <v>0.47</v>
      </c>
      <c r="BU15">
        <v>0.47</v>
      </c>
      <c r="BV15">
        <v>0.47</v>
      </c>
      <c r="BW15">
        <v>0.47</v>
      </c>
      <c r="BX15">
        <v>0.47</v>
      </c>
      <c r="BY15">
        <v>0.47</v>
      </c>
      <c r="BZ15">
        <v>0.47</v>
      </c>
      <c r="CA15">
        <v>0.47</v>
      </c>
      <c r="CB15">
        <v>0.47</v>
      </c>
      <c r="CC15">
        <v>0.47</v>
      </c>
      <c r="CD15">
        <v>0.47</v>
      </c>
      <c r="CE15">
        <v>0.47</v>
      </c>
      <c r="CF15">
        <v>0.47</v>
      </c>
      <c r="CG15">
        <v>0.47</v>
      </c>
      <c r="CH15">
        <v>0.47</v>
      </c>
      <c r="CI15">
        <v>0.47</v>
      </c>
      <c r="CJ15">
        <v>0.47</v>
      </c>
      <c r="CK15">
        <v>0.47</v>
      </c>
      <c r="CL15">
        <v>0.47</v>
      </c>
      <c r="CM15">
        <v>0.47</v>
      </c>
      <c r="CN15">
        <v>0.47</v>
      </c>
      <c r="CO15">
        <v>0.47</v>
      </c>
      <c r="CP15">
        <v>0.47</v>
      </c>
      <c r="CQ15">
        <v>0.47</v>
      </c>
      <c r="CR15">
        <v>0.47</v>
      </c>
      <c r="CS15">
        <v>0.47</v>
      </c>
      <c r="CT15">
        <v>0.47</v>
      </c>
      <c r="CU15">
        <v>0.47</v>
      </c>
      <c r="CV15">
        <v>0.47</v>
      </c>
      <c r="CW15">
        <v>0.47</v>
      </c>
      <c r="CX15">
        <v>0.47</v>
      </c>
      <c r="CY15">
        <v>0.47</v>
      </c>
      <c r="CZ15">
        <v>0.47</v>
      </c>
      <c r="DA15">
        <v>0.47</v>
      </c>
      <c r="DB15">
        <v>0.33</v>
      </c>
      <c r="DC15">
        <v>0.35</v>
      </c>
      <c r="DD15">
        <v>0.36</v>
      </c>
      <c r="DE15">
        <v>0.39</v>
      </c>
      <c r="DF15">
        <v>0.4</v>
      </c>
      <c r="DG15">
        <v>0.35</v>
      </c>
      <c r="DH15">
        <v>0.41</v>
      </c>
      <c r="DI15">
        <v>0.37</v>
      </c>
      <c r="DJ15">
        <v>0.28000000000000003</v>
      </c>
      <c r="DK15">
        <v>0.28999999999999998</v>
      </c>
      <c r="DL15">
        <v>0.25</v>
      </c>
      <c r="DM15">
        <v>0.26</v>
      </c>
      <c r="DN15">
        <v>-0.08</v>
      </c>
      <c r="DO15">
        <v>-0.03</v>
      </c>
      <c r="DP15">
        <v>0.02</v>
      </c>
      <c r="DQ15">
        <v>0.17</v>
      </c>
      <c r="DR15">
        <v>0.2</v>
      </c>
      <c r="DS15">
        <v>0.59</v>
      </c>
      <c r="DT15">
        <v>-1.29</v>
      </c>
    </row>
    <row r="16" spans="1:132">
      <c r="A16" s="111">
        <v>11</v>
      </c>
      <c r="B16" t="s">
        <v>101</v>
      </c>
      <c r="D16" s="170" t="str">
        <f t="shared" si="0"/>
        <v/>
      </c>
      <c r="F16" t="s">
        <v>102</v>
      </c>
    </row>
    <row r="17" spans="1:124">
      <c r="A17" s="111">
        <v>12</v>
      </c>
      <c r="B17" t="s">
        <v>101</v>
      </c>
      <c r="D17" s="170" t="str">
        <f t="shared" si="0"/>
        <v/>
      </c>
      <c r="F17" t="s">
        <v>102</v>
      </c>
    </row>
    <row r="18" spans="1:124">
      <c r="A18" s="111">
        <v>13</v>
      </c>
      <c r="B18" t="s">
        <v>101</v>
      </c>
      <c r="D18" s="170" t="str">
        <f t="shared" si="0"/>
        <v/>
      </c>
      <c r="F18" t="s">
        <v>102</v>
      </c>
    </row>
    <row r="19" spans="1:124">
      <c r="A19" s="111">
        <v>14</v>
      </c>
      <c r="B19" t="s">
        <v>101</v>
      </c>
      <c r="D19" s="170" t="str">
        <f t="shared" si="0"/>
        <v/>
      </c>
      <c r="F19" t="s">
        <v>102</v>
      </c>
    </row>
    <row r="20" spans="1:124">
      <c r="A20" s="111">
        <v>15</v>
      </c>
      <c r="B20" t="s">
        <v>101</v>
      </c>
      <c r="D20" s="170" t="str">
        <f t="shared" si="0"/>
        <v/>
      </c>
      <c r="F20" t="s">
        <v>102</v>
      </c>
    </row>
    <row r="21" spans="1:124">
      <c r="A21" s="111">
        <v>16</v>
      </c>
      <c r="B21" t="s">
        <v>101</v>
      </c>
      <c r="D21" s="170" t="str">
        <f t="shared" si="0"/>
        <v/>
      </c>
      <c r="F21" t="s">
        <v>102</v>
      </c>
    </row>
    <row r="22" spans="1:124">
      <c r="A22" s="111">
        <v>17</v>
      </c>
      <c r="B22" t="s">
        <v>101</v>
      </c>
      <c r="D22" s="170" t="str">
        <f t="shared" si="0"/>
        <v/>
      </c>
      <c r="F22" t="s">
        <v>102</v>
      </c>
    </row>
    <row r="23" spans="1:124">
      <c r="A23" s="111">
        <v>18</v>
      </c>
      <c r="B23" t="s">
        <v>101</v>
      </c>
      <c r="D23" s="170" t="str">
        <f t="shared" si="0"/>
        <v/>
      </c>
      <c r="F23" t="s">
        <v>102</v>
      </c>
    </row>
    <row r="24" spans="1:124">
      <c r="A24" s="111">
        <v>19</v>
      </c>
      <c r="B24" t="s">
        <v>101</v>
      </c>
      <c r="D24" s="170" t="str">
        <f t="shared" si="0"/>
        <v/>
      </c>
      <c r="F24" t="s">
        <v>102</v>
      </c>
    </row>
    <row r="25" spans="1:124">
      <c r="A25" s="111">
        <v>20</v>
      </c>
      <c r="B25" t="s">
        <v>101</v>
      </c>
      <c r="D25" s="170" t="str">
        <f t="shared" si="0"/>
        <v/>
      </c>
      <c r="F25" t="s">
        <v>102</v>
      </c>
    </row>
    <row r="26" spans="1:124">
      <c r="A26" s="111">
        <v>21</v>
      </c>
      <c r="B26" t="s">
        <v>101</v>
      </c>
      <c r="D26" s="170" t="str">
        <f t="shared" si="0"/>
        <v/>
      </c>
      <c r="F26" t="s">
        <v>102</v>
      </c>
    </row>
    <row r="27" spans="1:124">
      <c r="A27" s="111">
        <v>22</v>
      </c>
      <c r="B27" t="s">
        <v>101</v>
      </c>
      <c r="D27" s="170" t="str">
        <f t="shared" si="0"/>
        <v/>
      </c>
      <c r="F27" t="s">
        <v>102</v>
      </c>
    </row>
    <row r="28" spans="1:124">
      <c r="A28" s="111">
        <v>23</v>
      </c>
      <c r="B28" t="s">
        <v>89</v>
      </c>
      <c r="C28" t="s">
        <v>103</v>
      </c>
      <c r="D28" s="170" t="str">
        <f t="shared" si="0"/>
        <v>K:ADDC</v>
      </c>
      <c r="F28">
        <v>0.38</v>
      </c>
      <c r="G28">
        <v>0.23700000000000002</v>
      </c>
      <c r="H28">
        <v>0.185</v>
      </c>
      <c r="I28">
        <v>0.20899999999999999</v>
      </c>
      <c r="J28">
        <v>0.216</v>
      </c>
      <c r="K28">
        <v>0.221</v>
      </c>
      <c r="L28">
        <v>0.214</v>
      </c>
      <c r="M28">
        <v>0.22600000000000001</v>
      </c>
      <c r="N28">
        <v>0.22600000000000001</v>
      </c>
      <c r="O28">
        <v>0.218</v>
      </c>
      <c r="P28">
        <v>0.22800000000000001</v>
      </c>
      <c r="Q28">
        <v>0.224</v>
      </c>
      <c r="R28">
        <v>0.19500000000000001</v>
      </c>
      <c r="S28">
        <v>0.12</v>
      </c>
      <c r="T28">
        <v>9.1999999999999998E-2</v>
      </c>
      <c r="U28">
        <v>5.5E-2</v>
      </c>
      <c r="V28">
        <v>-5.1000000000000004E-2</v>
      </c>
      <c r="W28">
        <v>-2.1000000000000001E-2</v>
      </c>
      <c r="X28">
        <v>-1.7000000000000001E-2</v>
      </c>
      <c r="Y28">
        <v>4.4999999999999998E-2</v>
      </c>
      <c r="Z28">
        <v>-2.1000000000000001E-2</v>
      </c>
      <c r="AA28">
        <v>2.8000000000000001E-2</v>
      </c>
      <c r="AB28">
        <v>-2.3E-2</v>
      </c>
      <c r="AC28">
        <v>-2.4E-2</v>
      </c>
      <c r="AD28">
        <v>-3.9E-2</v>
      </c>
      <c r="AE28">
        <v>-4.9000000000000002E-2</v>
      </c>
      <c r="AF28">
        <v>-2.1999999999999999E-2</v>
      </c>
      <c r="AG28">
        <v>-6.5000000000000002E-2</v>
      </c>
      <c r="AH28">
        <v>-5.2000000000000005E-2</v>
      </c>
      <c r="AI28">
        <v>1.2E-2</v>
      </c>
      <c r="AJ28">
        <v>1.6E-2</v>
      </c>
      <c r="AK28">
        <v>1.9E-2</v>
      </c>
      <c r="AL28">
        <v>1.8000000000000002E-2</v>
      </c>
      <c r="AM28">
        <v>3.6000000000000004E-2</v>
      </c>
      <c r="AN28">
        <v>6.9000000000000006E-2</v>
      </c>
      <c r="AO28">
        <v>6.4000000000000001E-2</v>
      </c>
      <c r="AP28">
        <v>5.9000000000000004E-2</v>
      </c>
      <c r="AQ28">
        <v>6.3E-2</v>
      </c>
      <c r="AR28">
        <v>9.1999999999999998E-2</v>
      </c>
      <c r="AS28">
        <v>9.1999999999999998E-2</v>
      </c>
      <c r="AT28">
        <v>9.6000000000000002E-2</v>
      </c>
      <c r="AU28">
        <v>0.10200000000000001</v>
      </c>
      <c r="AV28">
        <v>9.6000000000000002E-2</v>
      </c>
      <c r="AW28">
        <v>9.8000000000000004E-2</v>
      </c>
      <c r="AX28">
        <v>0.10100000000000001</v>
      </c>
      <c r="AY28">
        <v>0.10300000000000001</v>
      </c>
      <c r="AZ28">
        <v>9.8000000000000004E-2</v>
      </c>
      <c r="BA28">
        <v>0.13600000000000001</v>
      </c>
      <c r="BB28">
        <v>0.14100000000000001</v>
      </c>
      <c r="BC28">
        <v>0.14000000000000001</v>
      </c>
      <c r="BD28">
        <v>0.13900000000000001</v>
      </c>
      <c r="BE28">
        <v>0.14000000000000001</v>
      </c>
      <c r="BF28">
        <v>0.13400000000000001</v>
      </c>
      <c r="BG28">
        <v>0.13900000000000001</v>
      </c>
      <c r="BH28">
        <v>0.124</v>
      </c>
      <c r="BI28">
        <v>0.13</v>
      </c>
      <c r="BJ28">
        <v>0.16500000000000001</v>
      </c>
      <c r="BK28">
        <v>0.16300000000000001</v>
      </c>
      <c r="BL28">
        <v>0.125</v>
      </c>
      <c r="BM28">
        <v>0.126</v>
      </c>
      <c r="BN28">
        <v>0.124</v>
      </c>
      <c r="BO28">
        <v>0.127</v>
      </c>
      <c r="BP28">
        <v>0.129</v>
      </c>
      <c r="BQ28">
        <v>0.129</v>
      </c>
      <c r="BR28">
        <v>0.127</v>
      </c>
      <c r="BS28">
        <v>0.125</v>
      </c>
      <c r="BT28">
        <v>0.125</v>
      </c>
      <c r="BU28">
        <v>0.122</v>
      </c>
      <c r="BV28">
        <v>0.121</v>
      </c>
      <c r="BW28">
        <v>0.122</v>
      </c>
      <c r="BX28">
        <v>0.11900000000000001</v>
      </c>
      <c r="BY28">
        <v>0.11900000000000001</v>
      </c>
      <c r="BZ28">
        <v>0.11800000000000001</v>
      </c>
      <c r="CA28">
        <v>0.11900000000000001</v>
      </c>
      <c r="CB28">
        <v>0.125</v>
      </c>
      <c r="CC28">
        <v>0.127</v>
      </c>
      <c r="CD28">
        <v>0.154</v>
      </c>
      <c r="CE28">
        <v>0.153</v>
      </c>
      <c r="CF28">
        <v>0.153</v>
      </c>
      <c r="CG28">
        <v>0.14599999999999999</v>
      </c>
      <c r="CH28">
        <v>0.184</v>
      </c>
      <c r="CI28">
        <v>0.17300000000000001</v>
      </c>
      <c r="CJ28">
        <v>0.20200000000000001</v>
      </c>
      <c r="CK28">
        <v>0.20400000000000001</v>
      </c>
      <c r="CL28">
        <v>0.22800000000000001</v>
      </c>
      <c r="CM28">
        <v>0.23200000000000001</v>
      </c>
      <c r="CN28">
        <v>0.224</v>
      </c>
      <c r="CO28">
        <v>0.26300000000000001</v>
      </c>
      <c r="CP28">
        <v>0.31</v>
      </c>
      <c r="CQ28">
        <v>0.33700000000000002</v>
      </c>
      <c r="CR28">
        <v>0.34600000000000003</v>
      </c>
      <c r="CS28">
        <v>0.36499999999999999</v>
      </c>
      <c r="CT28">
        <v>0.37</v>
      </c>
      <c r="CU28">
        <v>0.35699999999999998</v>
      </c>
      <c r="CV28">
        <v>0.34100000000000003</v>
      </c>
      <c r="CW28">
        <v>0.38500000000000001</v>
      </c>
      <c r="CX28">
        <v>0.42699999999999999</v>
      </c>
      <c r="CY28">
        <v>0.46900000000000003</v>
      </c>
      <c r="CZ28">
        <v>0.50800000000000001</v>
      </c>
      <c r="DA28">
        <v>0.50700000000000001</v>
      </c>
      <c r="DB28">
        <v>0.432</v>
      </c>
      <c r="DC28">
        <v>0.34200000000000003</v>
      </c>
      <c r="DD28">
        <v>0.42599999999999999</v>
      </c>
      <c r="DE28">
        <v>0.42599999999999999</v>
      </c>
      <c r="DF28">
        <v>0.55300000000000005</v>
      </c>
      <c r="DG28">
        <v>0.495</v>
      </c>
      <c r="DH28">
        <v>0.51500000000000001</v>
      </c>
      <c r="DI28">
        <v>0.16200000000000001</v>
      </c>
      <c r="DJ28">
        <v>0.11600000000000001</v>
      </c>
      <c r="DK28">
        <v>9.0999999999999998E-2</v>
      </c>
      <c r="DL28">
        <v>6.6000000000000003E-2</v>
      </c>
      <c r="DM28">
        <v>5.0000000000000001E-3</v>
      </c>
      <c r="DN28">
        <v>-0.13600000000000001</v>
      </c>
      <c r="DO28">
        <v>-0.64900000000000002</v>
      </c>
      <c r="DP28">
        <v>-8.3000000000000004E-2</v>
      </c>
      <c r="DQ28">
        <v>-1.298</v>
      </c>
      <c r="DR28">
        <v>-3.3810000000000002</v>
      </c>
      <c r="DS28">
        <v>-4.3330000000000002</v>
      </c>
      <c r="DT28">
        <v>8.9719999999999995</v>
      </c>
    </row>
    <row r="29" spans="1:124">
      <c r="A29" s="111">
        <v>24</v>
      </c>
      <c r="B29" t="s">
        <v>91</v>
      </c>
      <c r="C29" t="s">
        <v>104</v>
      </c>
      <c r="D29" s="170" t="str">
        <f t="shared" si="0"/>
        <v>K:ADDC</v>
      </c>
      <c r="F29">
        <v>0.315</v>
      </c>
      <c r="G29">
        <v>0.18</v>
      </c>
      <c r="H29">
        <v>0.192</v>
      </c>
      <c r="I29">
        <v>0.183</v>
      </c>
      <c r="J29">
        <v>0.24199999999999999</v>
      </c>
      <c r="K29">
        <v>0.245</v>
      </c>
      <c r="L29">
        <v>0.26200000000000001</v>
      </c>
      <c r="M29">
        <v>0.252</v>
      </c>
      <c r="N29">
        <v>0.26</v>
      </c>
      <c r="O29">
        <v>0.218</v>
      </c>
      <c r="P29">
        <v>0.193</v>
      </c>
      <c r="Q29">
        <v>0.193</v>
      </c>
      <c r="R29">
        <v>7.5999999999999998E-2</v>
      </c>
      <c r="S29">
        <v>5.2000000000000005E-2</v>
      </c>
      <c r="T29">
        <v>-5.6000000000000001E-2</v>
      </c>
      <c r="U29">
        <v>-0.06</v>
      </c>
      <c r="V29">
        <v>-0.127</v>
      </c>
      <c r="W29">
        <v>2E-3</v>
      </c>
      <c r="X29">
        <v>-6.0000000000000001E-3</v>
      </c>
      <c r="Y29">
        <v>4.9000000000000002E-2</v>
      </c>
      <c r="Z29">
        <v>-1.0999999999999999E-2</v>
      </c>
      <c r="AA29">
        <v>0.11</v>
      </c>
      <c r="AB29">
        <v>8.1000000000000003E-2</v>
      </c>
      <c r="AC29">
        <v>8.1000000000000003E-2</v>
      </c>
      <c r="AD29">
        <v>3.7999999999999999E-2</v>
      </c>
      <c r="AE29">
        <v>-2.1999999999999999E-2</v>
      </c>
      <c r="AF29">
        <v>-2.4E-2</v>
      </c>
      <c r="AG29">
        <v>-4.3000000000000003E-2</v>
      </c>
      <c r="AH29">
        <v>-0.08</v>
      </c>
      <c r="AI29">
        <v>-0.112</v>
      </c>
      <c r="AJ29">
        <v>-0.112</v>
      </c>
      <c r="AK29">
        <v>-0.108</v>
      </c>
      <c r="AL29">
        <v>-0.111</v>
      </c>
      <c r="AM29">
        <v>-7.4999999999999997E-2</v>
      </c>
      <c r="AN29">
        <v>-7.2999999999999995E-2</v>
      </c>
      <c r="AO29">
        <v>-8.8999999999999996E-2</v>
      </c>
      <c r="AP29">
        <v>-0.111</v>
      </c>
      <c r="AQ29">
        <v>-0.108</v>
      </c>
      <c r="AR29">
        <v>-6.2E-2</v>
      </c>
      <c r="AS29">
        <v>-6.5000000000000002E-2</v>
      </c>
      <c r="AT29">
        <v>-9.0000000000000011E-3</v>
      </c>
      <c r="AU29">
        <v>-8.0000000000000002E-3</v>
      </c>
      <c r="AV29">
        <v>-1.4999999999999999E-2</v>
      </c>
      <c r="AW29">
        <v>-2.9000000000000001E-2</v>
      </c>
      <c r="AX29">
        <v>-3.3000000000000002E-2</v>
      </c>
      <c r="AY29">
        <v>-5.0000000000000001E-3</v>
      </c>
      <c r="AZ29">
        <v>-1.3000000000000001E-2</v>
      </c>
      <c r="BA29">
        <v>2.6000000000000002E-2</v>
      </c>
      <c r="BB29">
        <v>4.3999999999999997E-2</v>
      </c>
      <c r="BC29">
        <v>3.9E-2</v>
      </c>
      <c r="BD29">
        <v>3.9E-2</v>
      </c>
      <c r="BE29">
        <v>4.4999999999999998E-2</v>
      </c>
      <c r="BF29">
        <v>3.6999999999999998E-2</v>
      </c>
      <c r="BG29">
        <v>3.4000000000000002E-2</v>
      </c>
      <c r="BH29">
        <v>4.4999999999999998E-2</v>
      </c>
      <c r="BI29">
        <v>5.6000000000000001E-2</v>
      </c>
      <c r="BJ29">
        <v>5.2000000000000005E-2</v>
      </c>
      <c r="BK29">
        <v>6.0999999999999999E-2</v>
      </c>
      <c r="BL29">
        <v>1.0999999999999999E-2</v>
      </c>
      <c r="BM29">
        <v>3.0000000000000001E-3</v>
      </c>
      <c r="BN29">
        <v>7.0000000000000001E-3</v>
      </c>
      <c r="BO29">
        <v>1.3000000000000001E-2</v>
      </c>
      <c r="BP29">
        <v>1.4E-2</v>
      </c>
      <c r="BQ29">
        <v>1.6E-2</v>
      </c>
      <c r="BR29">
        <v>9.0000000000000011E-3</v>
      </c>
      <c r="BS29">
        <v>9.0000000000000011E-3</v>
      </c>
      <c r="BT29">
        <v>0.01</v>
      </c>
      <c r="BU29">
        <v>8.0000000000000002E-3</v>
      </c>
      <c r="BV29">
        <v>6.0000000000000001E-3</v>
      </c>
      <c r="BW29">
        <v>7.0000000000000001E-3</v>
      </c>
      <c r="BX29">
        <v>7.0000000000000001E-3</v>
      </c>
      <c r="BY29">
        <v>6.0000000000000001E-3</v>
      </c>
      <c r="BZ29">
        <v>9.0000000000000011E-3</v>
      </c>
      <c r="CA29">
        <v>1.4E-2</v>
      </c>
      <c r="CB29">
        <v>0.03</v>
      </c>
      <c r="CC29">
        <v>0.03</v>
      </c>
      <c r="CD29">
        <v>4.3000000000000003E-2</v>
      </c>
      <c r="CE29">
        <v>2.7E-2</v>
      </c>
      <c r="CF29">
        <v>2.8000000000000001E-2</v>
      </c>
      <c r="CG29">
        <v>0.02</v>
      </c>
      <c r="CH29">
        <v>3.2000000000000001E-2</v>
      </c>
      <c r="CI29">
        <v>6.0000000000000001E-3</v>
      </c>
      <c r="CJ29">
        <v>1.4E-2</v>
      </c>
      <c r="CK29">
        <v>1.4999999999999999E-2</v>
      </c>
      <c r="CL29">
        <v>2.3E-2</v>
      </c>
      <c r="CM29">
        <v>4.3000000000000003E-2</v>
      </c>
      <c r="CN29">
        <v>4.4999999999999998E-2</v>
      </c>
      <c r="CO29">
        <v>5.6000000000000001E-2</v>
      </c>
      <c r="CP29">
        <v>0.17799999999999999</v>
      </c>
      <c r="CQ29">
        <v>0.255</v>
      </c>
      <c r="CR29">
        <v>0.255</v>
      </c>
      <c r="CS29">
        <v>0.251</v>
      </c>
      <c r="CT29">
        <v>0.28100000000000003</v>
      </c>
      <c r="CU29">
        <v>0.30199999999999999</v>
      </c>
      <c r="CV29">
        <v>0.31</v>
      </c>
      <c r="CW29">
        <v>0.36299999999999999</v>
      </c>
      <c r="CX29">
        <v>0.39</v>
      </c>
      <c r="CY29">
        <v>0.434</v>
      </c>
      <c r="CZ29">
        <v>0.48399999999999999</v>
      </c>
      <c r="DA29">
        <v>0.53</v>
      </c>
      <c r="DB29">
        <v>0.29199999999999998</v>
      </c>
      <c r="DC29">
        <v>0.27500000000000002</v>
      </c>
      <c r="DD29">
        <v>0.35299999999999998</v>
      </c>
      <c r="DE29">
        <v>0.39</v>
      </c>
      <c r="DF29">
        <v>0.625</v>
      </c>
      <c r="DG29">
        <v>0.38600000000000001</v>
      </c>
      <c r="DH29">
        <v>0.41699999999999998</v>
      </c>
      <c r="DI29">
        <v>0.13300000000000001</v>
      </c>
      <c r="DJ29">
        <v>3.4000000000000002E-2</v>
      </c>
      <c r="DK29">
        <v>4.9000000000000002E-2</v>
      </c>
      <c r="DL29">
        <v>3.9E-2</v>
      </c>
      <c r="DM29">
        <v>-0.52300000000000002</v>
      </c>
      <c r="DN29">
        <v>-0.57799999999999996</v>
      </c>
      <c r="DO29">
        <v>-0.7</v>
      </c>
      <c r="DP29">
        <v>-1.5740000000000001</v>
      </c>
      <c r="DQ29">
        <v>-4.1509999999999998</v>
      </c>
      <c r="DR29">
        <v>-3.9020000000000001</v>
      </c>
      <c r="DS29">
        <v>-5.7050000000000001</v>
      </c>
      <c r="DT29">
        <v>-0.66800000000000004</v>
      </c>
    </row>
    <row r="30" spans="1:124">
      <c r="A30" s="111">
        <v>25</v>
      </c>
      <c r="B30" t="s">
        <v>89</v>
      </c>
      <c r="C30" t="s">
        <v>105</v>
      </c>
      <c r="D30" s="170" t="str">
        <f t="shared" si="0"/>
        <v>CN:ZZG</v>
      </c>
      <c r="F30">
        <v>1.3320000000000001</v>
      </c>
      <c r="G30">
        <v>1.323</v>
      </c>
      <c r="H30">
        <v>1.3880000000000001</v>
      </c>
      <c r="I30">
        <v>1.3620000000000001</v>
      </c>
      <c r="J30">
        <v>1.329</v>
      </c>
      <c r="K30">
        <v>1.202</v>
      </c>
      <c r="L30">
        <v>1.258</v>
      </c>
      <c r="M30">
        <v>1.0880000000000001</v>
      </c>
      <c r="N30">
        <v>1.1060000000000001</v>
      </c>
      <c r="O30">
        <v>1.111</v>
      </c>
      <c r="P30">
        <v>1.145</v>
      </c>
      <c r="Q30">
        <v>1.228</v>
      </c>
      <c r="R30">
        <v>1.2549999999999999</v>
      </c>
      <c r="S30">
        <v>1.333</v>
      </c>
      <c r="T30">
        <v>1.3540000000000001</v>
      </c>
      <c r="U30">
        <v>1.379</v>
      </c>
      <c r="V30">
        <v>1.321</v>
      </c>
      <c r="W30">
        <v>1.401</v>
      </c>
      <c r="X30">
        <v>1.37</v>
      </c>
      <c r="Y30">
        <v>1.4020000000000001</v>
      </c>
      <c r="Z30">
        <v>1.284</v>
      </c>
      <c r="AA30">
        <v>1.3169999999999999</v>
      </c>
      <c r="AB30">
        <v>1.3380000000000001</v>
      </c>
      <c r="AC30">
        <v>1.321</v>
      </c>
      <c r="AD30">
        <v>1.3560000000000001</v>
      </c>
      <c r="AE30">
        <v>1.3540000000000001</v>
      </c>
      <c r="AF30">
        <v>1.417</v>
      </c>
      <c r="AG30">
        <v>1.423</v>
      </c>
      <c r="AH30">
        <v>1.429</v>
      </c>
      <c r="AI30">
        <v>1.3860000000000001</v>
      </c>
      <c r="AJ30">
        <v>1.39</v>
      </c>
      <c r="AK30">
        <v>1.4040000000000001</v>
      </c>
      <c r="AL30">
        <v>1.448</v>
      </c>
      <c r="AM30">
        <v>1.4650000000000001</v>
      </c>
      <c r="AN30">
        <v>1.496</v>
      </c>
      <c r="AO30">
        <v>1.4890000000000001</v>
      </c>
      <c r="AP30">
        <v>1.5030000000000001</v>
      </c>
      <c r="AQ30">
        <v>1.492</v>
      </c>
      <c r="AR30">
        <v>1.4890000000000001</v>
      </c>
      <c r="AS30">
        <v>1.488</v>
      </c>
      <c r="AT30">
        <v>1.5010000000000001</v>
      </c>
      <c r="AU30">
        <v>1.5030000000000001</v>
      </c>
      <c r="AV30">
        <v>1.5030000000000001</v>
      </c>
      <c r="AW30">
        <v>1.4990000000000001</v>
      </c>
      <c r="AX30">
        <v>1.5130000000000001</v>
      </c>
      <c r="AY30">
        <v>1.512</v>
      </c>
      <c r="AZ30">
        <v>1.5030000000000001</v>
      </c>
      <c r="BA30">
        <v>1.492</v>
      </c>
      <c r="BB30">
        <v>1.488</v>
      </c>
      <c r="BC30">
        <v>1.4610000000000001</v>
      </c>
      <c r="BD30">
        <v>1.4810000000000001</v>
      </c>
      <c r="BE30">
        <v>1.476</v>
      </c>
      <c r="BF30">
        <v>1.4730000000000001</v>
      </c>
      <c r="BG30">
        <v>1.504</v>
      </c>
      <c r="BH30">
        <v>1.5070000000000001</v>
      </c>
      <c r="BI30">
        <v>1.512</v>
      </c>
      <c r="BJ30">
        <v>1.512</v>
      </c>
      <c r="BK30">
        <v>1.514</v>
      </c>
      <c r="BL30">
        <v>1.5049999999999999</v>
      </c>
      <c r="BM30">
        <v>1.5170000000000001</v>
      </c>
      <c r="BN30">
        <v>1.5469999999999999</v>
      </c>
      <c r="BO30">
        <v>1.548</v>
      </c>
      <c r="BP30">
        <v>1.538</v>
      </c>
      <c r="BQ30">
        <v>1.534</v>
      </c>
      <c r="BR30">
        <v>1.5330000000000001</v>
      </c>
      <c r="BS30">
        <v>1.5640000000000001</v>
      </c>
      <c r="BT30">
        <v>1.554</v>
      </c>
      <c r="BU30">
        <v>1.679</v>
      </c>
      <c r="BV30">
        <v>1.679</v>
      </c>
      <c r="BW30">
        <v>1.6620000000000001</v>
      </c>
      <c r="BX30">
        <v>1.68</v>
      </c>
      <c r="BY30">
        <v>1.6340000000000001</v>
      </c>
      <c r="BZ30">
        <v>1.617</v>
      </c>
      <c r="CA30">
        <v>1.587</v>
      </c>
      <c r="CB30">
        <v>1.593</v>
      </c>
      <c r="CC30">
        <v>1.5649999999999999</v>
      </c>
      <c r="CD30">
        <v>1.647</v>
      </c>
      <c r="CE30">
        <v>1.5940000000000001</v>
      </c>
      <c r="CF30">
        <v>1.6140000000000001</v>
      </c>
      <c r="CG30">
        <v>1.581</v>
      </c>
      <c r="CH30">
        <v>1.7370000000000001</v>
      </c>
      <c r="CI30">
        <v>1.718</v>
      </c>
      <c r="CJ30">
        <v>1.732</v>
      </c>
      <c r="CK30">
        <v>1.7350000000000001</v>
      </c>
      <c r="CL30">
        <v>1.742</v>
      </c>
      <c r="CM30">
        <v>1.7410000000000001</v>
      </c>
      <c r="CN30">
        <v>1.6320000000000001</v>
      </c>
      <c r="CO30">
        <v>1.6540000000000001</v>
      </c>
      <c r="CP30">
        <v>1.6360000000000001</v>
      </c>
      <c r="CQ30">
        <v>1.6930000000000001</v>
      </c>
      <c r="CR30">
        <v>1.6910000000000001</v>
      </c>
      <c r="CS30">
        <v>1.7290000000000001</v>
      </c>
      <c r="CT30">
        <v>1.613</v>
      </c>
      <c r="CU30">
        <v>1.538</v>
      </c>
      <c r="CV30">
        <v>1.345</v>
      </c>
      <c r="CW30">
        <v>1.4890000000000001</v>
      </c>
      <c r="CX30">
        <v>1.4810000000000001</v>
      </c>
      <c r="CY30">
        <v>1.6140000000000001</v>
      </c>
      <c r="CZ30">
        <v>1.6</v>
      </c>
      <c r="DA30">
        <v>1.6060000000000001</v>
      </c>
      <c r="DB30">
        <v>1.589</v>
      </c>
      <c r="DC30">
        <v>1.64</v>
      </c>
      <c r="DD30">
        <v>1.653</v>
      </c>
      <c r="DE30">
        <v>1.681</v>
      </c>
      <c r="DF30">
        <v>1.5620000000000001</v>
      </c>
      <c r="DG30">
        <v>1.5569999999999999</v>
      </c>
      <c r="DH30">
        <v>1.609</v>
      </c>
      <c r="DI30">
        <v>1.7330000000000001</v>
      </c>
      <c r="DJ30">
        <v>1.8620000000000001</v>
      </c>
      <c r="DK30">
        <v>1.8520000000000001</v>
      </c>
      <c r="DL30">
        <v>1.409</v>
      </c>
      <c r="DM30">
        <v>1.4350000000000001</v>
      </c>
      <c r="DN30">
        <v>1.92</v>
      </c>
      <c r="DO30">
        <v>1.3920000000000001</v>
      </c>
      <c r="DP30">
        <v>1.3880000000000001</v>
      </c>
      <c r="DQ30">
        <v>1.2450000000000001</v>
      </c>
      <c r="DR30">
        <v>1.1910000000000001</v>
      </c>
      <c r="DS30">
        <v>1.028</v>
      </c>
      <c r="DT30">
        <v>1161.5150000000001</v>
      </c>
    </row>
    <row r="31" spans="1:124">
      <c r="A31" s="111">
        <v>26</v>
      </c>
      <c r="B31" t="s">
        <v>91</v>
      </c>
      <c r="C31" t="s">
        <v>106</v>
      </c>
      <c r="D31" s="170" t="str">
        <f t="shared" si="0"/>
        <v>CN:ZZG</v>
      </c>
      <c r="F31">
        <v>-0.22</v>
      </c>
      <c r="G31">
        <v>-0.25</v>
      </c>
      <c r="H31">
        <v>-0.26</v>
      </c>
      <c r="I31">
        <v>-0.55000000000000004</v>
      </c>
      <c r="J31">
        <v>-0.42</v>
      </c>
      <c r="K31">
        <v>-0.37</v>
      </c>
      <c r="L31">
        <v>-0.32</v>
      </c>
      <c r="M31">
        <v>-0.3</v>
      </c>
      <c r="N31">
        <v>-0.25</v>
      </c>
      <c r="O31">
        <v>-0.43</v>
      </c>
      <c r="P31">
        <v>-0.32</v>
      </c>
      <c r="Q31">
        <v>-0.27</v>
      </c>
      <c r="R31">
        <v>-0.41</v>
      </c>
      <c r="S31">
        <v>-0.54</v>
      </c>
      <c r="T31">
        <v>-0.96</v>
      </c>
      <c r="U31">
        <v>-1.06</v>
      </c>
      <c r="V31">
        <v>-1.2</v>
      </c>
      <c r="W31">
        <v>-0.77</v>
      </c>
      <c r="X31">
        <v>-0.91</v>
      </c>
      <c r="Y31">
        <v>-1.08</v>
      </c>
      <c r="Z31">
        <v>-0.98</v>
      </c>
      <c r="AA31">
        <v>-0.85</v>
      </c>
      <c r="AB31">
        <v>-0.98</v>
      </c>
      <c r="AC31">
        <v>-0.8</v>
      </c>
      <c r="AD31">
        <v>-0.34</v>
      </c>
      <c r="AE31">
        <v>-0.19</v>
      </c>
      <c r="AF31">
        <v>-0.34</v>
      </c>
      <c r="AG31">
        <v>-0.3</v>
      </c>
      <c r="AH31">
        <v>0.31</v>
      </c>
      <c r="AI31">
        <v>0.26</v>
      </c>
      <c r="AJ31">
        <v>0.28000000000000003</v>
      </c>
      <c r="AK31">
        <v>0.31</v>
      </c>
      <c r="AL31">
        <v>0.11</v>
      </c>
      <c r="AM31">
        <v>0.26</v>
      </c>
      <c r="AN31">
        <v>0.42</v>
      </c>
      <c r="AO31">
        <v>0.28999999999999998</v>
      </c>
      <c r="AP31">
        <v>0.28999999999999998</v>
      </c>
      <c r="AQ31">
        <v>0.22</v>
      </c>
      <c r="AR31">
        <v>0.18</v>
      </c>
      <c r="AS31">
        <v>0.19</v>
      </c>
      <c r="AT31">
        <v>0.18</v>
      </c>
      <c r="AU31">
        <v>0.2</v>
      </c>
      <c r="AV31">
        <v>0.19</v>
      </c>
      <c r="AW31">
        <v>0.2</v>
      </c>
      <c r="AX31">
        <v>0.31</v>
      </c>
      <c r="AY31">
        <v>0.32</v>
      </c>
      <c r="AZ31">
        <v>0.31</v>
      </c>
      <c r="BA31">
        <v>0.34</v>
      </c>
      <c r="BB31">
        <v>0.34</v>
      </c>
      <c r="BC31">
        <v>0.38</v>
      </c>
      <c r="BD31">
        <v>0.37</v>
      </c>
      <c r="BE31">
        <v>0.36</v>
      </c>
      <c r="BF31">
        <v>0.35</v>
      </c>
      <c r="BG31">
        <v>0.33</v>
      </c>
      <c r="BH31">
        <v>0.34</v>
      </c>
      <c r="BI31">
        <v>0.3</v>
      </c>
      <c r="BJ31">
        <v>0.3</v>
      </c>
      <c r="BK31">
        <v>0.3</v>
      </c>
      <c r="BL31">
        <v>0.28999999999999998</v>
      </c>
      <c r="BM31">
        <v>0.3</v>
      </c>
      <c r="BN31">
        <v>0.49</v>
      </c>
      <c r="BO31">
        <v>0.48</v>
      </c>
      <c r="BP31">
        <v>0.49</v>
      </c>
      <c r="BQ31">
        <v>0.48</v>
      </c>
      <c r="BR31">
        <v>0.46</v>
      </c>
      <c r="BS31">
        <v>0.49</v>
      </c>
      <c r="BT31">
        <v>0.48</v>
      </c>
      <c r="BU31">
        <v>0.48</v>
      </c>
      <c r="BV31">
        <v>0.47</v>
      </c>
      <c r="BW31">
        <v>0.52</v>
      </c>
      <c r="BX31">
        <v>0.47</v>
      </c>
      <c r="BY31">
        <v>0.43</v>
      </c>
      <c r="BZ31">
        <v>0.43</v>
      </c>
      <c r="CA31">
        <v>0.48</v>
      </c>
      <c r="CB31">
        <v>0.67</v>
      </c>
      <c r="CC31">
        <v>0.64</v>
      </c>
      <c r="CD31">
        <v>0.67</v>
      </c>
      <c r="CE31">
        <v>0.56999999999999995</v>
      </c>
      <c r="CF31">
        <v>0.59</v>
      </c>
      <c r="CG31">
        <v>0.66</v>
      </c>
      <c r="CH31">
        <v>0.65</v>
      </c>
      <c r="CI31">
        <v>0.61</v>
      </c>
      <c r="CJ31">
        <v>0.64</v>
      </c>
      <c r="CK31">
        <v>0.64</v>
      </c>
      <c r="CL31">
        <v>0.51</v>
      </c>
      <c r="CM31">
        <v>0.5</v>
      </c>
      <c r="CN31">
        <v>0.6</v>
      </c>
      <c r="CO31">
        <v>0.59</v>
      </c>
      <c r="CP31">
        <v>0.19</v>
      </c>
      <c r="CQ31">
        <v>0.28999999999999998</v>
      </c>
      <c r="CR31">
        <v>0.27</v>
      </c>
      <c r="CS31">
        <v>0.27</v>
      </c>
      <c r="CT31">
        <v>0.71</v>
      </c>
      <c r="CU31">
        <v>0.49</v>
      </c>
      <c r="CV31">
        <v>0.19</v>
      </c>
      <c r="CW31">
        <v>0.41</v>
      </c>
      <c r="CX31">
        <v>0.41</v>
      </c>
      <c r="CY31">
        <v>0.64</v>
      </c>
      <c r="CZ31">
        <v>0.8</v>
      </c>
      <c r="DA31">
        <v>0.99</v>
      </c>
      <c r="DB31">
        <v>1.05</v>
      </c>
      <c r="DC31">
        <v>1.03</v>
      </c>
      <c r="DD31">
        <v>1.06</v>
      </c>
      <c r="DE31">
        <v>1</v>
      </c>
      <c r="DF31">
        <v>0.68</v>
      </c>
      <c r="DG31">
        <v>0.54</v>
      </c>
      <c r="DH31">
        <v>0.51</v>
      </c>
      <c r="DI31">
        <v>-0.13</v>
      </c>
      <c r="DJ31">
        <v>-0.44</v>
      </c>
      <c r="DK31">
        <v>-0.25</v>
      </c>
      <c r="DL31">
        <v>0.13</v>
      </c>
      <c r="DM31">
        <v>-0.18</v>
      </c>
      <c r="DN31">
        <v>-0.1</v>
      </c>
      <c r="DO31">
        <v>-0.35</v>
      </c>
      <c r="DP31">
        <v>-0.34</v>
      </c>
      <c r="DQ31">
        <v>0.52</v>
      </c>
      <c r="DR31">
        <v>0.24</v>
      </c>
      <c r="DS31">
        <v>2.2599999999999998</v>
      </c>
      <c r="DT31">
        <v>6.01</v>
      </c>
    </row>
    <row r="32" spans="1:124">
      <c r="A32" s="111">
        <v>27</v>
      </c>
      <c r="B32" t="s">
        <v>101</v>
      </c>
      <c r="D32" s="170" t="str">
        <f t="shared" si="0"/>
        <v/>
      </c>
      <c r="F32" t="s">
        <v>102</v>
      </c>
    </row>
    <row r="33" spans="1:124">
      <c r="A33" s="111">
        <v>28</v>
      </c>
      <c r="B33" t="s">
        <v>101</v>
      </c>
      <c r="D33" s="170" t="str">
        <f t="shared" si="0"/>
        <v/>
      </c>
      <c r="F33" t="s">
        <v>102</v>
      </c>
    </row>
    <row r="34" spans="1:124">
      <c r="A34" s="111">
        <v>29</v>
      </c>
      <c r="B34" t="s">
        <v>89</v>
      </c>
      <c r="C34" t="s">
        <v>107</v>
      </c>
      <c r="D34" s="170" t="str">
        <f t="shared" si="0"/>
        <v>K:KHIN</v>
      </c>
      <c r="F34">
        <v>0.76400000000000001</v>
      </c>
      <c r="G34">
        <v>0.71099999999999997</v>
      </c>
      <c r="H34">
        <v>0.66900000000000004</v>
      </c>
      <c r="I34">
        <v>0.58199999999999996</v>
      </c>
      <c r="J34">
        <v>0.625</v>
      </c>
      <c r="K34">
        <v>0.64600000000000002</v>
      </c>
      <c r="L34">
        <v>0.55800000000000005</v>
      </c>
      <c r="M34">
        <v>0.45</v>
      </c>
      <c r="N34">
        <v>0.46800000000000003</v>
      </c>
      <c r="O34">
        <v>0.441</v>
      </c>
      <c r="P34">
        <v>0.45400000000000001</v>
      </c>
      <c r="Q34">
        <v>0.307</v>
      </c>
      <c r="R34">
        <v>0.23800000000000002</v>
      </c>
      <c r="S34">
        <v>0.86099999999999999</v>
      </c>
      <c r="T34">
        <v>0.88100000000000001</v>
      </c>
      <c r="U34">
        <v>0.87</v>
      </c>
      <c r="V34">
        <v>0.79800000000000004</v>
      </c>
      <c r="W34">
        <v>0.53800000000000003</v>
      </c>
      <c r="X34">
        <v>0.55900000000000005</v>
      </c>
      <c r="Y34">
        <v>0.56100000000000005</v>
      </c>
      <c r="Z34">
        <v>0.48399999999999999</v>
      </c>
      <c r="AA34">
        <v>0.55100000000000005</v>
      </c>
      <c r="AB34">
        <v>0.56999999999999995</v>
      </c>
      <c r="AC34">
        <v>0.56300000000000006</v>
      </c>
      <c r="AD34">
        <v>0.313</v>
      </c>
      <c r="AE34">
        <v>0.32900000000000001</v>
      </c>
      <c r="AF34">
        <v>0.32500000000000001</v>
      </c>
      <c r="AG34">
        <v>0.27400000000000002</v>
      </c>
      <c r="AH34">
        <v>0.53100000000000003</v>
      </c>
      <c r="AI34">
        <v>0.38</v>
      </c>
      <c r="AJ34">
        <v>0.33600000000000002</v>
      </c>
      <c r="AK34">
        <v>0.23800000000000002</v>
      </c>
      <c r="AL34">
        <v>0.23700000000000002</v>
      </c>
      <c r="AM34">
        <v>0.24</v>
      </c>
      <c r="AN34">
        <v>0.13800000000000001</v>
      </c>
      <c r="AO34">
        <v>0.20100000000000001</v>
      </c>
      <c r="AP34">
        <v>0.23400000000000001</v>
      </c>
      <c r="AQ34">
        <v>0.16700000000000001</v>
      </c>
      <c r="AR34">
        <v>0.30499999999999999</v>
      </c>
      <c r="AS34">
        <v>0.30399999999999999</v>
      </c>
      <c r="AT34">
        <v>0.30399999999999999</v>
      </c>
      <c r="AU34">
        <v>0.443</v>
      </c>
      <c r="AV34">
        <v>0.45600000000000002</v>
      </c>
      <c r="AW34">
        <v>0.432</v>
      </c>
      <c r="AX34">
        <v>0.40600000000000003</v>
      </c>
      <c r="AY34">
        <v>0.432</v>
      </c>
      <c r="AZ34">
        <v>0.435</v>
      </c>
      <c r="BA34">
        <v>0.45600000000000002</v>
      </c>
      <c r="BB34">
        <v>0.46900000000000003</v>
      </c>
      <c r="BC34">
        <v>0.47200000000000003</v>
      </c>
      <c r="BD34">
        <v>0.48299999999999998</v>
      </c>
      <c r="BE34">
        <v>0.46600000000000003</v>
      </c>
      <c r="BF34">
        <v>0.42799999999999999</v>
      </c>
      <c r="BG34">
        <v>0.442</v>
      </c>
      <c r="BH34">
        <v>0.46</v>
      </c>
      <c r="BI34">
        <v>0.47400000000000003</v>
      </c>
      <c r="BJ34">
        <v>0.48099999999999998</v>
      </c>
      <c r="BK34">
        <v>0.48399999999999999</v>
      </c>
      <c r="BL34">
        <v>0.48399999999999999</v>
      </c>
      <c r="BM34">
        <v>0.497</v>
      </c>
      <c r="BN34">
        <v>0.53200000000000003</v>
      </c>
      <c r="BO34">
        <v>0.55600000000000005</v>
      </c>
      <c r="BP34">
        <v>0.58399999999999996</v>
      </c>
      <c r="BQ34">
        <v>0.58199999999999996</v>
      </c>
      <c r="BR34">
        <v>0.57499999999999996</v>
      </c>
      <c r="BS34">
        <v>0.57600000000000007</v>
      </c>
      <c r="BT34">
        <v>0.57300000000000006</v>
      </c>
      <c r="BU34">
        <v>0.57200000000000006</v>
      </c>
      <c r="BV34">
        <v>0.57600000000000007</v>
      </c>
      <c r="BW34">
        <v>0.57600000000000007</v>
      </c>
      <c r="BX34">
        <v>0.55500000000000005</v>
      </c>
      <c r="BY34">
        <v>0.55100000000000005</v>
      </c>
      <c r="BZ34">
        <v>0.55000000000000004</v>
      </c>
      <c r="CA34">
        <v>0.28200000000000003</v>
      </c>
      <c r="CB34">
        <v>0.23800000000000002</v>
      </c>
      <c r="CC34">
        <v>0.25800000000000001</v>
      </c>
      <c r="CD34">
        <v>0.32200000000000001</v>
      </c>
      <c r="CE34">
        <v>0.33500000000000002</v>
      </c>
      <c r="CF34">
        <v>0.33700000000000002</v>
      </c>
      <c r="CG34">
        <v>0.33</v>
      </c>
      <c r="CH34">
        <v>0.32200000000000001</v>
      </c>
      <c r="CI34">
        <v>0.33500000000000002</v>
      </c>
      <c r="CJ34">
        <v>0.33</v>
      </c>
      <c r="CK34">
        <v>0.36599999999999999</v>
      </c>
      <c r="CL34">
        <v>0.45200000000000001</v>
      </c>
      <c r="CM34">
        <v>0.44500000000000001</v>
      </c>
      <c r="CN34">
        <v>0.42199999999999999</v>
      </c>
      <c r="CO34">
        <v>0.43</v>
      </c>
      <c r="CP34">
        <v>0.13300000000000001</v>
      </c>
      <c r="CQ34">
        <v>0.20700000000000002</v>
      </c>
      <c r="CR34">
        <v>0.29499999999999998</v>
      </c>
      <c r="CS34">
        <v>0.51800000000000002</v>
      </c>
      <c r="CT34">
        <v>0.51900000000000002</v>
      </c>
      <c r="CU34">
        <v>0.51300000000000001</v>
      </c>
      <c r="CV34">
        <v>0.92600000000000005</v>
      </c>
      <c r="CW34">
        <v>0.98199999999999998</v>
      </c>
      <c r="CX34">
        <v>0.98899999999999999</v>
      </c>
      <c r="CY34">
        <v>1.36</v>
      </c>
      <c r="CZ34">
        <v>1.218</v>
      </c>
      <c r="DA34">
        <v>1.2510000000000001</v>
      </c>
      <c r="DB34">
        <v>1.272</v>
      </c>
      <c r="DC34">
        <v>1.1399999999999999</v>
      </c>
      <c r="DD34">
        <v>1.0429999999999999</v>
      </c>
      <c r="DE34">
        <v>1.081</v>
      </c>
      <c r="DF34">
        <v>1.498</v>
      </c>
      <c r="DG34">
        <v>1.18</v>
      </c>
      <c r="DH34">
        <v>1.115</v>
      </c>
      <c r="DI34">
        <v>1.099</v>
      </c>
      <c r="DJ34">
        <v>0.93</v>
      </c>
      <c r="DK34">
        <v>0.86299999999999999</v>
      </c>
      <c r="DL34">
        <v>0.874</v>
      </c>
      <c r="DM34">
        <v>1.073</v>
      </c>
      <c r="DN34">
        <v>2.6259999999999999</v>
      </c>
      <c r="DO34">
        <v>1.994</v>
      </c>
      <c r="DP34">
        <v>1.6819999999999999</v>
      </c>
      <c r="DQ34">
        <v>1.2170000000000001</v>
      </c>
      <c r="DR34">
        <v>1.0940000000000001</v>
      </c>
      <c r="DS34">
        <v>0.80900000000000005</v>
      </c>
      <c r="DT34">
        <v>-10.931000000000001</v>
      </c>
    </row>
    <row r="35" spans="1:124">
      <c r="A35" s="111">
        <v>30</v>
      </c>
      <c r="B35" t="s">
        <v>91</v>
      </c>
      <c r="C35" t="s">
        <v>108</v>
      </c>
      <c r="D35" s="170" t="str">
        <f t="shared" si="0"/>
        <v>K:KHIN</v>
      </c>
      <c r="F35">
        <v>0.40400000000000003</v>
      </c>
      <c r="G35">
        <v>0.29899999999999999</v>
      </c>
      <c r="H35">
        <v>0.27</v>
      </c>
      <c r="I35">
        <v>2.8000000000000001E-2</v>
      </c>
      <c r="J35">
        <v>0.10100000000000001</v>
      </c>
      <c r="K35">
        <v>0.12</v>
      </c>
      <c r="L35">
        <v>0.22600000000000001</v>
      </c>
      <c r="M35">
        <v>0.32800000000000001</v>
      </c>
      <c r="N35">
        <v>0.33500000000000002</v>
      </c>
      <c r="O35">
        <v>0.307</v>
      </c>
      <c r="P35">
        <v>0.36599999999999999</v>
      </c>
      <c r="Q35">
        <v>0.41300000000000003</v>
      </c>
      <c r="R35">
        <v>0.249</v>
      </c>
      <c r="S35">
        <v>0.38900000000000001</v>
      </c>
      <c r="T35">
        <v>0.66</v>
      </c>
      <c r="U35">
        <v>0.79200000000000004</v>
      </c>
      <c r="V35">
        <v>0.78</v>
      </c>
      <c r="W35">
        <v>0.46700000000000003</v>
      </c>
      <c r="X35">
        <v>0.51300000000000001</v>
      </c>
      <c r="Y35">
        <v>0.57300000000000006</v>
      </c>
      <c r="Z35">
        <v>0.45800000000000002</v>
      </c>
      <c r="AA35">
        <v>0.68200000000000005</v>
      </c>
      <c r="AB35">
        <v>0.69300000000000006</v>
      </c>
      <c r="AC35">
        <v>0.623</v>
      </c>
      <c r="AD35">
        <v>0.214</v>
      </c>
      <c r="AE35">
        <v>0.39900000000000002</v>
      </c>
      <c r="AF35">
        <v>0.217</v>
      </c>
      <c r="AG35">
        <v>0.187</v>
      </c>
      <c r="AH35">
        <v>0.69800000000000006</v>
      </c>
      <c r="AI35">
        <v>0.61399999999999999</v>
      </c>
      <c r="AJ35">
        <v>0.59799999999999998</v>
      </c>
      <c r="AK35">
        <v>0.73199999999999998</v>
      </c>
      <c r="AL35">
        <v>0.71299999999999997</v>
      </c>
      <c r="AM35">
        <v>0.66400000000000003</v>
      </c>
      <c r="AN35">
        <v>0.52700000000000002</v>
      </c>
      <c r="AO35">
        <v>0.55300000000000005</v>
      </c>
      <c r="AP35">
        <v>0.55800000000000005</v>
      </c>
      <c r="AQ35">
        <v>0.45100000000000001</v>
      </c>
      <c r="AR35">
        <v>0.64200000000000002</v>
      </c>
      <c r="AS35">
        <v>0.60299999999999998</v>
      </c>
      <c r="AT35">
        <v>0.60099999999999998</v>
      </c>
      <c r="AU35">
        <v>0.76300000000000001</v>
      </c>
      <c r="AV35">
        <v>0.76400000000000001</v>
      </c>
      <c r="AW35">
        <v>0.80900000000000005</v>
      </c>
      <c r="AX35">
        <v>0.74099999999999999</v>
      </c>
      <c r="AY35">
        <v>0.875</v>
      </c>
      <c r="AZ35">
        <v>0.875</v>
      </c>
      <c r="BA35">
        <v>0.879</v>
      </c>
      <c r="BB35">
        <v>0.94800000000000006</v>
      </c>
      <c r="BC35">
        <v>0.95300000000000007</v>
      </c>
      <c r="BD35">
        <v>0.96499999999999997</v>
      </c>
      <c r="BE35">
        <v>0.89500000000000002</v>
      </c>
      <c r="BF35">
        <v>0.85699999999999998</v>
      </c>
      <c r="BG35">
        <v>0.89400000000000002</v>
      </c>
      <c r="BH35">
        <v>0.877</v>
      </c>
      <c r="BI35">
        <v>0.90500000000000003</v>
      </c>
      <c r="BJ35">
        <v>0.91200000000000003</v>
      </c>
      <c r="BK35">
        <v>0.91900000000000004</v>
      </c>
      <c r="BL35">
        <v>0.91100000000000003</v>
      </c>
      <c r="BM35">
        <v>0.89300000000000002</v>
      </c>
      <c r="BN35">
        <v>0.96</v>
      </c>
      <c r="BO35">
        <v>1.004</v>
      </c>
      <c r="BP35">
        <v>1.0130000000000001</v>
      </c>
      <c r="BQ35">
        <v>1.0249999999999999</v>
      </c>
      <c r="BR35">
        <v>1.016</v>
      </c>
      <c r="BS35">
        <v>1.018</v>
      </c>
      <c r="BT35">
        <v>1.022</v>
      </c>
      <c r="BU35">
        <v>1.022</v>
      </c>
      <c r="BV35">
        <v>1.0349999999999999</v>
      </c>
      <c r="BW35">
        <v>1.032</v>
      </c>
      <c r="BX35">
        <v>1.004</v>
      </c>
      <c r="BY35">
        <v>0.96299999999999997</v>
      </c>
      <c r="BZ35">
        <v>0.96699999999999997</v>
      </c>
      <c r="CA35">
        <v>0.77500000000000002</v>
      </c>
      <c r="CB35">
        <v>0.68</v>
      </c>
      <c r="CC35">
        <v>0.68800000000000006</v>
      </c>
      <c r="CD35">
        <v>0.73099999999999998</v>
      </c>
      <c r="CE35">
        <v>0.77200000000000002</v>
      </c>
      <c r="CF35">
        <v>0.76100000000000001</v>
      </c>
      <c r="CG35">
        <v>0.753</v>
      </c>
      <c r="CH35">
        <v>0.73899999999999999</v>
      </c>
      <c r="CI35">
        <v>0.752</v>
      </c>
      <c r="CJ35">
        <v>0.74399999999999999</v>
      </c>
      <c r="CK35">
        <v>0.83499999999999996</v>
      </c>
      <c r="CL35">
        <v>0.92300000000000004</v>
      </c>
      <c r="CM35">
        <v>0.89700000000000002</v>
      </c>
      <c r="CN35">
        <v>0.94100000000000006</v>
      </c>
      <c r="CO35">
        <v>0.94200000000000006</v>
      </c>
      <c r="CP35">
        <v>0.54600000000000004</v>
      </c>
      <c r="CQ35">
        <v>0.68900000000000006</v>
      </c>
      <c r="CR35">
        <v>0.70499999999999996</v>
      </c>
      <c r="CS35">
        <v>0.60199999999999998</v>
      </c>
      <c r="CT35">
        <v>0.627</v>
      </c>
      <c r="CU35">
        <v>0.70499999999999996</v>
      </c>
      <c r="CV35">
        <v>0.97199999999999998</v>
      </c>
      <c r="CW35">
        <v>1.004</v>
      </c>
      <c r="CX35">
        <v>1.01</v>
      </c>
      <c r="CY35">
        <v>1.4219999999999999</v>
      </c>
      <c r="CZ35">
        <v>1.018</v>
      </c>
      <c r="DA35">
        <v>1.298</v>
      </c>
      <c r="DB35">
        <v>1.3260000000000001</v>
      </c>
      <c r="DC35">
        <v>1.2749999999999999</v>
      </c>
      <c r="DD35">
        <v>1.208</v>
      </c>
      <c r="DE35">
        <v>1.0660000000000001</v>
      </c>
      <c r="DF35">
        <v>1.66</v>
      </c>
      <c r="DG35">
        <v>0.30199999999999999</v>
      </c>
      <c r="DH35">
        <v>0.17799999999999999</v>
      </c>
      <c r="DI35">
        <v>-2.9000000000000001E-2</v>
      </c>
      <c r="DJ35">
        <v>-0.92800000000000005</v>
      </c>
      <c r="DK35">
        <v>-1.018</v>
      </c>
      <c r="DL35">
        <v>-1.0629999999999999</v>
      </c>
      <c r="DM35">
        <v>-0.32900000000000001</v>
      </c>
      <c r="DN35">
        <v>0.73299999999999998</v>
      </c>
      <c r="DO35">
        <v>0.40200000000000002</v>
      </c>
      <c r="DP35">
        <v>0.94900000000000007</v>
      </c>
      <c r="DQ35">
        <v>-0.63800000000000001</v>
      </c>
      <c r="DR35">
        <v>-0.26</v>
      </c>
      <c r="DS35">
        <v>1.115</v>
      </c>
      <c r="DT35">
        <v>2.4220000000000002</v>
      </c>
    </row>
    <row r="36" spans="1:124">
      <c r="A36" s="111">
        <v>31</v>
      </c>
      <c r="B36" t="s">
        <v>89</v>
      </c>
      <c r="C36" t="s">
        <v>109</v>
      </c>
      <c r="D36" s="170" t="str">
        <f t="shared" si="0"/>
        <v>D:KWN</v>
      </c>
      <c r="F36">
        <v>-0.7</v>
      </c>
      <c r="G36">
        <v>-0.67</v>
      </c>
      <c r="H36">
        <v>-0.69</v>
      </c>
      <c r="I36">
        <v>-0.76</v>
      </c>
      <c r="J36">
        <v>-0.56999999999999995</v>
      </c>
      <c r="K36">
        <v>-0.55000000000000004</v>
      </c>
      <c r="L36">
        <v>-0.56000000000000005</v>
      </c>
      <c r="M36">
        <v>-0.55000000000000004</v>
      </c>
      <c r="N36">
        <v>-0.54</v>
      </c>
      <c r="O36">
        <v>-0.52</v>
      </c>
      <c r="P36">
        <v>-0.16</v>
      </c>
      <c r="Q36">
        <v>0</v>
      </c>
      <c r="R36">
        <v>0.03</v>
      </c>
      <c r="S36">
        <v>0.57999999999999996</v>
      </c>
      <c r="T36">
        <v>0.88</v>
      </c>
      <c r="U36">
        <v>0.89</v>
      </c>
      <c r="V36">
        <v>0.77</v>
      </c>
      <c r="W36">
        <v>0.63</v>
      </c>
      <c r="X36">
        <v>0.62</v>
      </c>
      <c r="Y36">
        <v>0.69</v>
      </c>
      <c r="Z36">
        <v>0.55000000000000004</v>
      </c>
      <c r="AA36">
        <v>0.53</v>
      </c>
      <c r="AB36">
        <v>0.54</v>
      </c>
      <c r="AC36">
        <v>0.39</v>
      </c>
      <c r="AD36">
        <v>0.3</v>
      </c>
      <c r="AE36">
        <v>0.55000000000000004</v>
      </c>
      <c r="AF36">
        <v>0.59</v>
      </c>
      <c r="AG36">
        <v>0.59</v>
      </c>
      <c r="AH36">
        <v>0.66</v>
      </c>
      <c r="AI36">
        <v>0.68</v>
      </c>
      <c r="AJ36">
        <v>0.68</v>
      </c>
      <c r="AK36">
        <v>0.65</v>
      </c>
      <c r="AL36">
        <v>0.65</v>
      </c>
      <c r="AM36">
        <v>0.67</v>
      </c>
      <c r="AN36">
        <v>0.51</v>
      </c>
      <c r="AO36">
        <v>0.51</v>
      </c>
      <c r="AP36">
        <v>0.54</v>
      </c>
      <c r="AQ36">
        <v>0.34</v>
      </c>
      <c r="AR36">
        <v>0.33</v>
      </c>
      <c r="AS36">
        <v>0.3</v>
      </c>
      <c r="AT36">
        <v>0.28999999999999998</v>
      </c>
      <c r="AU36">
        <v>0.28999999999999998</v>
      </c>
      <c r="AV36">
        <v>0.28999999999999998</v>
      </c>
      <c r="AW36">
        <v>0.31</v>
      </c>
      <c r="AX36">
        <v>0.23</v>
      </c>
      <c r="AY36">
        <v>0.31</v>
      </c>
      <c r="AZ36">
        <v>0.32</v>
      </c>
      <c r="BA36">
        <v>0.32</v>
      </c>
      <c r="BB36">
        <v>0.35</v>
      </c>
      <c r="BC36">
        <v>0.36</v>
      </c>
      <c r="BD36">
        <v>0.37</v>
      </c>
      <c r="BE36">
        <v>0.35</v>
      </c>
      <c r="BF36">
        <v>0.32</v>
      </c>
      <c r="BG36">
        <v>0.36</v>
      </c>
      <c r="BH36">
        <v>0.38</v>
      </c>
      <c r="BI36">
        <v>0.39</v>
      </c>
      <c r="BJ36">
        <v>0.38</v>
      </c>
      <c r="BK36">
        <v>0.38</v>
      </c>
      <c r="BL36">
        <v>0.36</v>
      </c>
      <c r="BM36">
        <v>0.35</v>
      </c>
      <c r="BN36">
        <v>0.48</v>
      </c>
      <c r="BO36">
        <v>0.48</v>
      </c>
      <c r="BP36">
        <v>0.5</v>
      </c>
      <c r="BQ36">
        <v>0.53</v>
      </c>
      <c r="BR36">
        <v>0.51</v>
      </c>
      <c r="BS36">
        <v>0.52</v>
      </c>
      <c r="BT36">
        <v>0.53</v>
      </c>
      <c r="BU36">
        <v>0.53</v>
      </c>
      <c r="BV36">
        <v>0.54</v>
      </c>
      <c r="BW36">
        <v>0.54</v>
      </c>
      <c r="BX36">
        <v>0.5</v>
      </c>
      <c r="BY36">
        <v>0.44</v>
      </c>
      <c r="BZ36">
        <v>0.42</v>
      </c>
      <c r="CA36">
        <v>0.22</v>
      </c>
      <c r="CB36">
        <v>0.16</v>
      </c>
      <c r="CC36">
        <v>0.16</v>
      </c>
      <c r="CD36">
        <v>0.19</v>
      </c>
      <c r="CE36">
        <v>0.21</v>
      </c>
      <c r="CF36">
        <v>0.24</v>
      </c>
      <c r="CG36">
        <v>0.22</v>
      </c>
      <c r="CH36">
        <v>0.24</v>
      </c>
      <c r="CI36">
        <v>0.23</v>
      </c>
      <c r="CJ36">
        <v>0.23</v>
      </c>
      <c r="CK36">
        <v>0.32</v>
      </c>
      <c r="CL36">
        <v>0.35</v>
      </c>
      <c r="CM36">
        <v>0.19</v>
      </c>
      <c r="CN36">
        <v>0.17</v>
      </c>
      <c r="CO36">
        <v>0.16</v>
      </c>
      <c r="CP36">
        <v>-0.19</v>
      </c>
      <c r="CQ36">
        <v>-0.34</v>
      </c>
      <c r="CR36">
        <v>-0.36</v>
      </c>
      <c r="CS36">
        <v>-0.27</v>
      </c>
      <c r="CT36">
        <v>-0.31</v>
      </c>
      <c r="CU36">
        <v>-0.64</v>
      </c>
      <c r="CV36">
        <v>-0.43</v>
      </c>
      <c r="CW36">
        <v>-0.43</v>
      </c>
      <c r="CX36">
        <v>-0.56000000000000005</v>
      </c>
      <c r="CY36">
        <v>0.26</v>
      </c>
      <c r="CZ36">
        <v>0.27</v>
      </c>
      <c r="DA36">
        <v>0.49</v>
      </c>
      <c r="DB36">
        <v>0.5</v>
      </c>
      <c r="DC36">
        <v>0.55000000000000004</v>
      </c>
      <c r="DD36">
        <v>0.56000000000000005</v>
      </c>
      <c r="DE36">
        <v>0.45</v>
      </c>
      <c r="DF36">
        <v>1.24</v>
      </c>
      <c r="DG36">
        <v>0.34</v>
      </c>
      <c r="DH36">
        <v>0.11</v>
      </c>
      <c r="DI36">
        <v>7.0000000000000007E-2</v>
      </c>
      <c r="DJ36">
        <v>-0.11</v>
      </c>
      <c r="DK36">
        <v>-0.15</v>
      </c>
      <c r="DL36">
        <v>-0.14000000000000001</v>
      </c>
      <c r="DM36">
        <v>-0.01</v>
      </c>
      <c r="DN36">
        <v>0.25</v>
      </c>
      <c r="DO36">
        <v>-0.41</v>
      </c>
      <c r="DP36">
        <v>-1.04</v>
      </c>
      <c r="DQ36">
        <v>-1.1200000000000001</v>
      </c>
      <c r="DR36">
        <v>-0.98</v>
      </c>
      <c r="DS36">
        <v>-0.28999999999999998</v>
      </c>
      <c r="DT36">
        <v>0.01</v>
      </c>
    </row>
    <row r="37" spans="1:124">
      <c r="A37" s="111">
        <v>32</v>
      </c>
      <c r="B37" t="s">
        <v>91</v>
      </c>
      <c r="C37" t="s">
        <v>110</v>
      </c>
      <c r="D37" s="170" t="str">
        <f t="shared" si="0"/>
        <v>D:KWN</v>
      </c>
      <c r="F37">
        <v>-0.61</v>
      </c>
      <c r="G37">
        <v>-0.53</v>
      </c>
      <c r="H37">
        <v>-0.5</v>
      </c>
      <c r="I37">
        <v>-0.53</v>
      </c>
      <c r="J37">
        <v>-0.09</v>
      </c>
      <c r="K37">
        <v>-0.09</v>
      </c>
      <c r="L37">
        <v>-7.0000000000000007E-2</v>
      </c>
      <c r="M37">
        <v>-7.0000000000000007E-2</v>
      </c>
      <c r="N37">
        <v>-0.05</v>
      </c>
      <c r="O37">
        <v>-0.12</v>
      </c>
      <c r="P37">
        <v>0.19</v>
      </c>
      <c r="Q37">
        <v>0.23</v>
      </c>
      <c r="R37">
        <v>0.11</v>
      </c>
      <c r="S37">
        <v>0.62</v>
      </c>
      <c r="T37">
        <v>1.07</v>
      </c>
      <c r="U37">
        <v>1.05</v>
      </c>
      <c r="V37">
        <v>0.87</v>
      </c>
      <c r="W37">
        <v>0.56000000000000005</v>
      </c>
      <c r="X37">
        <v>0.67</v>
      </c>
      <c r="Y37">
        <v>0.73</v>
      </c>
      <c r="Z37">
        <v>0.72</v>
      </c>
      <c r="AA37">
        <v>0.72</v>
      </c>
      <c r="AB37">
        <v>0.74</v>
      </c>
      <c r="AC37">
        <v>0.5</v>
      </c>
      <c r="AD37">
        <v>0.32</v>
      </c>
      <c r="AE37">
        <v>0.67</v>
      </c>
      <c r="AF37">
        <v>0.72</v>
      </c>
      <c r="AG37">
        <v>0.73</v>
      </c>
      <c r="AH37">
        <v>0.79</v>
      </c>
      <c r="AI37">
        <v>0.79</v>
      </c>
      <c r="AJ37">
        <v>0.77</v>
      </c>
      <c r="AK37">
        <v>0.93</v>
      </c>
      <c r="AL37">
        <v>0.93</v>
      </c>
      <c r="AM37">
        <v>0.93</v>
      </c>
      <c r="AN37">
        <v>0.79</v>
      </c>
      <c r="AO37">
        <v>0.75</v>
      </c>
      <c r="AP37">
        <v>0.76</v>
      </c>
      <c r="AQ37">
        <v>0.49</v>
      </c>
      <c r="AR37">
        <v>0.44</v>
      </c>
      <c r="AS37">
        <v>0.36</v>
      </c>
      <c r="AT37">
        <v>0.36</v>
      </c>
      <c r="AU37">
        <v>0.36</v>
      </c>
      <c r="AV37">
        <v>0.37</v>
      </c>
      <c r="AW37">
        <v>0.4</v>
      </c>
      <c r="AX37">
        <v>0.33</v>
      </c>
      <c r="AY37">
        <v>0.5</v>
      </c>
      <c r="AZ37">
        <v>0.5</v>
      </c>
      <c r="BA37">
        <v>0.54</v>
      </c>
      <c r="BB37">
        <v>0.59</v>
      </c>
      <c r="BC37">
        <v>0.6</v>
      </c>
      <c r="BD37">
        <v>0.61</v>
      </c>
      <c r="BE37">
        <v>0.55000000000000004</v>
      </c>
      <c r="BF37">
        <v>0.51</v>
      </c>
      <c r="BG37">
        <v>0.53</v>
      </c>
      <c r="BH37">
        <v>0.54</v>
      </c>
      <c r="BI37">
        <v>0.56000000000000005</v>
      </c>
      <c r="BJ37">
        <v>0.56999999999999995</v>
      </c>
      <c r="BK37">
        <v>0.57999999999999996</v>
      </c>
      <c r="BL37">
        <v>0.55000000000000004</v>
      </c>
      <c r="BM37">
        <v>0.53</v>
      </c>
      <c r="BN37">
        <v>0.64</v>
      </c>
      <c r="BO37">
        <v>0.66</v>
      </c>
      <c r="BP37">
        <v>0.67</v>
      </c>
      <c r="BQ37">
        <v>0.68</v>
      </c>
      <c r="BR37">
        <v>0.65</v>
      </c>
      <c r="BS37">
        <v>0.66</v>
      </c>
      <c r="BT37">
        <v>0.66</v>
      </c>
      <c r="BU37">
        <v>0.66</v>
      </c>
      <c r="BV37">
        <v>0.67</v>
      </c>
      <c r="BW37">
        <v>0.67</v>
      </c>
      <c r="BX37">
        <v>0.65</v>
      </c>
      <c r="BY37">
        <v>0.61</v>
      </c>
      <c r="BZ37">
        <v>0.61</v>
      </c>
      <c r="CA37">
        <v>0.46</v>
      </c>
      <c r="CB37">
        <v>0.39</v>
      </c>
      <c r="CC37">
        <v>0.39</v>
      </c>
      <c r="CD37">
        <v>0.43</v>
      </c>
      <c r="CE37">
        <v>0.48</v>
      </c>
      <c r="CF37">
        <v>0.47</v>
      </c>
      <c r="CG37">
        <v>0.45</v>
      </c>
      <c r="CH37">
        <v>0.45</v>
      </c>
      <c r="CI37">
        <v>0.45</v>
      </c>
      <c r="CJ37">
        <v>0.44</v>
      </c>
      <c r="CK37">
        <v>0.52</v>
      </c>
      <c r="CL37">
        <v>0.56999999999999995</v>
      </c>
      <c r="CM37">
        <v>0.42</v>
      </c>
      <c r="CN37">
        <v>0.4</v>
      </c>
      <c r="CO37">
        <v>0.4</v>
      </c>
      <c r="CP37">
        <v>0.05</v>
      </c>
      <c r="CQ37">
        <v>0.01</v>
      </c>
      <c r="CR37">
        <v>0.03</v>
      </c>
      <c r="CS37">
        <v>-0.11</v>
      </c>
      <c r="CT37">
        <v>-0.15</v>
      </c>
      <c r="CU37">
        <v>-0.4</v>
      </c>
      <c r="CV37">
        <v>-0.23</v>
      </c>
      <c r="CW37">
        <v>-0.22</v>
      </c>
      <c r="CX37">
        <v>-0.23</v>
      </c>
      <c r="CY37">
        <v>0.68</v>
      </c>
      <c r="CZ37">
        <v>0.95</v>
      </c>
      <c r="DA37">
        <v>1.36</v>
      </c>
      <c r="DB37">
        <v>1.36</v>
      </c>
      <c r="DC37">
        <v>1.35</v>
      </c>
      <c r="DD37">
        <v>1.31</v>
      </c>
      <c r="DE37">
        <v>1.19</v>
      </c>
      <c r="DF37">
        <v>1.71</v>
      </c>
      <c r="DG37">
        <v>0.23</v>
      </c>
      <c r="DH37">
        <v>0.12</v>
      </c>
      <c r="DI37">
        <v>-0.39</v>
      </c>
      <c r="DJ37">
        <v>-1.25</v>
      </c>
      <c r="DK37">
        <v>-1.33</v>
      </c>
      <c r="DL37">
        <v>-1.39</v>
      </c>
      <c r="DM37">
        <v>-0.76</v>
      </c>
      <c r="DN37">
        <v>0.17</v>
      </c>
      <c r="DO37">
        <v>-0.03</v>
      </c>
      <c r="DP37">
        <v>-0.48</v>
      </c>
      <c r="DQ37">
        <v>-1.89</v>
      </c>
      <c r="DR37">
        <v>-1.65</v>
      </c>
      <c r="DS37">
        <v>-0.34</v>
      </c>
      <c r="DT37">
        <v>-1.2</v>
      </c>
    </row>
    <row r="38" spans="1:124">
      <c r="A38" s="111">
        <v>33</v>
      </c>
      <c r="B38" t="s">
        <v>101</v>
      </c>
      <c r="D38" s="170" t="str">
        <f t="shared" si="0"/>
        <v/>
      </c>
      <c r="F38" t="s">
        <v>102</v>
      </c>
    </row>
    <row r="39" spans="1:124">
      <c r="A39" s="111">
        <v>34</v>
      </c>
      <c r="B39" t="s">
        <v>101</v>
      </c>
      <c r="D39" s="170" t="str">
        <f t="shared" si="0"/>
        <v/>
      </c>
      <c r="F39" t="s">
        <v>102</v>
      </c>
    </row>
    <row r="40" spans="1:124">
      <c r="A40" s="111">
        <v>35</v>
      </c>
      <c r="B40" t="s">
        <v>89</v>
      </c>
      <c r="C40" t="s">
        <v>111</v>
      </c>
      <c r="D40" s="170" t="str">
        <f t="shared" si="0"/>
        <v>K:ALCO</v>
      </c>
      <c r="F40">
        <v>0.67600000000000005</v>
      </c>
      <c r="G40">
        <v>0.64100000000000001</v>
      </c>
      <c r="H40">
        <v>0.65</v>
      </c>
      <c r="I40">
        <v>0.55600000000000005</v>
      </c>
      <c r="J40">
        <v>0.48599999999999999</v>
      </c>
      <c r="K40">
        <v>0.52300000000000002</v>
      </c>
      <c r="L40">
        <v>0.54400000000000004</v>
      </c>
      <c r="M40">
        <v>0.51100000000000001</v>
      </c>
      <c r="N40">
        <v>0.54500000000000004</v>
      </c>
      <c r="O40">
        <v>0.52800000000000002</v>
      </c>
      <c r="P40">
        <v>0.54700000000000004</v>
      </c>
      <c r="Q40">
        <v>0.48599999999999999</v>
      </c>
      <c r="R40">
        <v>0.499</v>
      </c>
      <c r="S40">
        <v>0.55500000000000005</v>
      </c>
      <c r="T40">
        <v>0.51700000000000002</v>
      </c>
      <c r="U40">
        <v>0.35299999999999998</v>
      </c>
      <c r="V40">
        <v>0.17100000000000001</v>
      </c>
      <c r="W40">
        <v>0.14899999999999999</v>
      </c>
      <c r="X40">
        <v>0.14799999999999999</v>
      </c>
      <c r="Y40">
        <v>0.24</v>
      </c>
      <c r="Z40">
        <v>0.24199999999999999</v>
      </c>
      <c r="AA40">
        <v>0.27200000000000002</v>
      </c>
      <c r="AB40">
        <v>0.222</v>
      </c>
      <c r="AC40">
        <v>0.21</v>
      </c>
      <c r="AD40">
        <v>0.18099999999999999</v>
      </c>
      <c r="AE40">
        <v>0.21</v>
      </c>
      <c r="AF40">
        <v>0.14499999999999999</v>
      </c>
      <c r="AG40">
        <v>0.27900000000000003</v>
      </c>
      <c r="AH40">
        <v>0.61799999999999999</v>
      </c>
      <c r="AI40">
        <v>0.51500000000000001</v>
      </c>
      <c r="AJ40">
        <v>0.627</v>
      </c>
      <c r="AK40">
        <v>0.58699999999999997</v>
      </c>
      <c r="AL40">
        <v>0.58099999999999996</v>
      </c>
      <c r="AM40">
        <v>0.58599999999999997</v>
      </c>
      <c r="AN40">
        <v>0.64</v>
      </c>
      <c r="AO40">
        <v>0.70499999999999996</v>
      </c>
      <c r="AP40">
        <v>0.754</v>
      </c>
      <c r="AQ40">
        <v>0.7</v>
      </c>
      <c r="AR40">
        <v>0.76100000000000001</v>
      </c>
      <c r="AS40">
        <v>0.77</v>
      </c>
      <c r="AT40">
        <v>0.76900000000000002</v>
      </c>
      <c r="AU40">
        <v>0.77900000000000003</v>
      </c>
      <c r="AV40">
        <v>0.76500000000000001</v>
      </c>
      <c r="AW40">
        <v>0.79200000000000004</v>
      </c>
      <c r="AX40">
        <v>0.79500000000000004</v>
      </c>
      <c r="AY40">
        <v>0.79900000000000004</v>
      </c>
      <c r="AZ40">
        <v>0.79500000000000004</v>
      </c>
      <c r="BA40">
        <v>0.79800000000000004</v>
      </c>
      <c r="BB40">
        <v>0.80300000000000005</v>
      </c>
      <c r="BC40">
        <v>0.80500000000000005</v>
      </c>
      <c r="BD40">
        <v>0.81900000000000006</v>
      </c>
      <c r="BE40">
        <v>0.80500000000000005</v>
      </c>
      <c r="BF40">
        <v>0.80500000000000005</v>
      </c>
      <c r="BG40">
        <v>0.80900000000000005</v>
      </c>
      <c r="BH40">
        <v>0.79700000000000004</v>
      </c>
      <c r="BI40">
        <v>0.80600000000000005</v>
      </c>
      <c r="BJ40">
        <v>0.81</v>
      </c>
      <c r="BK40">
        <v>0.80900000000000005</v>
      </c>
      <c r="BL40">
        <v>0.8</v>
      </c>
      <c r="BM40">
        <v>0.8</v>
      </c>
      <c r="BN40">
        <v>0.81499999999999995</v>
      </c>
      <c r="BO40">
        <v>0.82100000000000006</v>
      </c>
      <c r="BP40">
        <v>0.80800000000000005</v>
      </c>
      <c r="BQ40">
        <v>0.80700000000000005</v>
      </c>
      <c r="BR40">
        <v>0.81</v>
      </c>
      <c r="BS40">
        <v>0.80500000000000005</v>
      </c>
      <c r="BT40">
        <v>0.80300000000000005</v>
      </c>
      <c r="BU40">
        <v>0.82300000000000006</v>
      </c>
      <c r="BV40">
        <v>0.81499999999999995</v>
      </c>
      <c r="BW40">
        <v>0.82</v>
      </c>
      <c r="BX40">
        <v>0.80600000000000005</v>
      </c>
      <c r="BY40">
        <v>0.80700000000000005</v>
      </c>
      <c r="BZ40">
        <v>0.80700000000000005</v>
      </c>
      <c r="CA40">
        <v>0.81499999999999995</v>
      </c>
      <c r="CB40">
        <v>0.83399999999999996</v>
      </c>
      <c r="CC40">
        <v>0.89700000000000002</v>
      </c>
      <c r="CD40">
        <v>1.0349999999999999</v>
      </c>
      <c r="CE40">
        <v>1.03</v>
      </c>
      <c r="CF40">
        <v>1.0289999999999999</v>
      </c>
      <c r="CG40">
        <v>1.006</v>
      </c>
      <c r="CH40">
        <v>1.069</v>
      </c>
      <c r="CI40">
        <v>1.0640000000000001</v>
      </c>
      <c r="CJ40">
        <v>1.1299999999999999</v>
      </c>
      <c r="CK40">
        <v>1.141</v>
      </c>
      <c r="CL40">
        <v>1.17</v>
      </c>
      <c r="CM40">
        <v>1.157</v>
      </c>
      <c r="CN40">
        <v>1.1619999999999999</v>
      </c>
      <c r="CO40">
        <v>1.0609999999999999</v>
      </c>
      <c r="CP40">
        <v>0.79600000000000004</v>
      </c>
      <c r="CQ40">
        <v>0.95</v>
      </c>
      <c r="CR40">
        <v>0.83299999999999996</v>
      </c>
      <c r="CS40">
        <v>0.97099999999999997</v>
      </c>
      <c r="CT40">
        <v>0.96</v>
      </c>
      <c r="CU40">
        <v>0.90800000000000003</v>
      </c>
      <c r="CV40">
        <v>0.88900000000000001</v>
      </c>
      <c r="CW40">
        <v>0.82100000000000006</v>
      </c>
      <c r="CX40">
        <v>0.78500000000000003</v>
      </c>
      <c r="CY40">
        <v>1.0629999999999999</v>
      </c>
      <c r="CZ40">
        <v>0.86299999999999999</v>
      </c>
      <c r="DA40">
        <v>0.9</v>
      </c>
      <c r="DB40">
        <v>0.91400000000000003</v>
      </c>
      <c r="DC40">
        <v>0.94</v>
      </c>
      <c r="DD40">
        <v>1.044</v>
      </c>
      <c r="DE40">
        <v>1.054</v>
      </c>
      <c r="DF40">
        <v>0.97899999999999998</v>
      </c>
      <c r="DG40">
        <v>0.99299999999999999</v>
      </c>
      <c r="DH40">
        <v>1.0349999999999999</v>
      </c>
      <c r="DI40">
        <v>0.96899999999999997</v>
      </c>
      <c r="DJ40">
        <v>0.83399999999999996</v>
      </c>
      <c r="DK40">
        <v>0.83</v>
      </c>
      <c r="DL40">
        <v>0.53300000000000003</v>
      </c>
      <c r="DM40">
        <v>0.66700000000000004</v>
      </c>
      <c r="DN40">
        <v>0.55800000000000005</v>
      </c>
      <c r="DO40">
        <v>0.32200000000000001</v>
      </c>
      <c r="DP40">
        <v>0.53900000000000003</v>
      </c>
      <c r="DQ40">
        <v>0.44500000000000001</v>
      </c>
      <c r="DR40">
        <v>0.216</v>
      </c>
      <c r="DS40">
        <v>0.28800000000000003</v>
      </c>
      <c r="DT40">
        <v>-5.4219999999999997</v>
      </c>
    </row>
    <row r="41" spans="1:124">
      <c r="A41" s="111">
        <v>36</v>
      </c>
      <c r="B41" t="s">
        <v>91</v>
      </c>
      <c r="C41" t="s">
        <v>112</v>
      </c>
      <c r="D41" s="170" t="str">
        <f t="shared" si="0"/>
        <v>K:ALCO</v>
      </c>
      <c r="F41">
        <v>0.73399999999999999</v>
      </c>
      <c r="G41">
        <v>0.67100000000000004</v>
      </c>
      <c r="H41">
        <v>0.65800000000000003</v>
      </c>
      <c r="I41">
        <v>0.45400000000000001</v>
      </c>
      <c r="J41">
        <v>0.36899999999999999</v>
      </c>
      <c r="K41">
        <v>0.41799999999999998</v>
      </c>
      <c r="L41">
        <v>0.43099999999999999</v>
      </c>
      <c r="M41">
        <v>0.41400000000000003</v>
      </c>
      <c r="N41">
        <v>0.45800000000000002</v>
      </c>
      <c r="O41">
        <v>0.43099999999999999</v>
      </c>
      <c r="P41">
        <v>0.45300000000000001</v>
      </c>
      <c r="Q41">
        <v>0.435</v>
      </c>
      <c r="R41">
        <v>0.45500000000000002</v>
      </c>
      <c r="S41">
        <v>0.77400000000000002</v>
      </c>
      <c r="T41">
        <v>0.63600000000000001</v>
      </c>
      <c r="U41">
        <v>0.501</v>
      </c>
      <c r="V41">
        <v>0.377</v>
      </c>
      <c r="W41">
        <v>0.441</v>
      </c>
      <c r="X41">
        <v>0.51600000000000001</v>
      </c>
      <c r="Y41">
        <v>0.63200000000000001</v>
      </c>
      <c r="Z41">
        <v>0.69900000000000007</v>
      </c>
      <c r="AA41">
        <v>0.79500000000000004</v>
      </c>
      <c r="AB41">
        <v>0.91200000000000003</v>
      </c>
      <c r="AC41">
        <v>0.879</v>
      </c>
      <c r="AD41">
        <v>0.80500000000000005</v>
      </c>
      <c r="AE41">
        <v>0.97499999999999998</v>
      </c>
      <c r="AF41">
        <v>0.71699999999999997</v>
      </c>
      <c r="AG41">
        <v>0.73799999999999999</v>
      </c>
      <c r="AH41">
        <v>1.103</v>
      </c>
      <c r="AI41">
        <v>1.0389999999999999</v>
      </c>
      <c r="AJ41">
        <v>1.095</v>
      </c>
      <c r="AK41">
        <v>1.1739999999999999</v>
      </c>
      <c r="AL41">
        <v>1.171</v>
      </c>
      <c r="AM41">
        <v>1.1579999999999999</v>
      </c>
      <c r="AN41">
        <v>1.1930000000000001</v>
      </c>
      <c r="AO41">
        <v>1.2390000000000001</v>
      </c>
      <c r="AP41">
        <v>1.248</v>
      </c>
      <c r="AQ41">
        <v>1.169</v>
      </c>
      <c r="AR41">
        <v>1.238</v>
      </c>
      <c r="AS41">
        <v>1.2050000000000001</v>
      </c>
      <c r="AT41">
        <v>1.206</v>
      </c>
      <c r="AU41">
        <v>1.2290000000000001</v>
      </c>
      <c r="AV41">
        <v>1.2090000000000001</v>
      </c>
      <c r="AW41">
        <v>1.17</v>
      </c>
      <c r="AX41">
        <v>1.1480000000000001</v>
      </c>
      <c r="AY41">
        <v>1.153</v>
      </c>
      <c r="AZ41">
        <v>1.1440000000000001</v>
      </c>
      <c r="BA41">
        <v>1.1380000000000001</v>
      </c>
      <c r="BB41">
        <v>1.157</v>
      </c>
      <c r="BC41">
        <v>1.159</v>
      </c>
      <c r="BD41">
        <v>1.153</v>
      </c>
      <c r="BE41">
        <v>1.1060000000000001</v>
      </c>
      <c r="BF41">
        <v>1.1060000000000001</v>
      </c>
      <c r="BG41">
        <v>1.0920000000000001</v>
      </c>
      <c r="BH41">
        <v>1.0900000000000001</v>
      </c>
      <c r="BI41">
        <v>1.1040000000000001</v>
      </c>
      <c r="BJ41">
        <v>1.103</v>
      </c>
      <c r="BK41">
        <v>1.099</v>
      </c>
      <c r="BL41">
        <v>1.087</v>
      </c>
      <c r="BM41">
        <v>1.079</v>
      </c>
      <c r="BN41">
        <v>1.1100000000000001</v>
      </c>
      <c r="BO41">
        <v>1.1220000000000001</v>
      </c>
      <c r="BP41">
        <v>1.119</v>
      </c>
      <c r="BQ41">
        <v>1.1260000000000001</v>
      </c>
      <c r="BR41">
        <v>1.139</v>
      </c>
      <c r="BS41">
        <v>1.137</v>
      </c>
      <c r="BT41">
        <v>1.1399999999999999</v>
      </c>
      <c r="BU41">
        <v>1.147</v>
      </c>
      <c r="BV41">
        <v>1.131</v>
      </c>
      <c r="BW41">
        <v>1.1380000000000001</v>
      </c>
      <c r="BX41">
        <v>1.121</v>
      </c>
      <c r="BY41">
        <v>1.133</v>
      </c>
      <c r="BZ41">
        <v>1.1340000000000001</v>
      </c>
      <c r="CA41">
        <v>1.135</v>
      </c>
      <c r="CB41">
        <v>1.204</v>
      </c>
      <c r="CC41">
        <v>1.2190000000000001</v>
      </c>
      <c r="CD41">
        <v>1.28</v>
      </c>
      <c r="CE41">
        <v>1.2630000000000001</v>
      </c>
      <c r="CF41">
        <v>1.2690000000000001</v>
      </c>
      <c r="CG41">
        <v>1.232</v>
      </c>
      <c r="CH41">
        <v>1.236</v>
      </c>
      <c r="CI41">
        <v>1.218</v>
      </c>
      <c r="CJ41">
        <v>1.2350000000000001</v>
      </c>
      <c r="CK41">
        <v>1.27</v>
      </c>
      <c r="CL41">
        <v>1.2670000000000001</v>
      </c>
      <c r="CM41">
        <v>1.2010000000000001</v>
      </c>
      <c r="CN41">
        <v>1.206</v>
      </c>
      <c r="CO41">
        <v>1.1819999999999999</v>
      </c>
      <c r="CP41">
        <v>0.79900000000000004</v>
      </c>
      <c r="CQ41">
        <v>0.88500000000000001</v>
      </c>
      <c r="CR41">
        <v>0.84899999999999998</v>
      </c>
      <c r="CS41">
        <v>0.80800000000000005</v>
      </c>
      <c r="CT41">
        <v>0.78200000000000003</v>
      </c>
      <c r="CU41">
        <v>0.71199999999999997</v>
      </c>
      <c r="CV41">
        <v>0.64700000000000002</v>
      </c>
      <c r="CW41">
        <v>0.50600000000000001</v>
      </c>
      <c r="CX41">
        <v>0.502</v>
      </c>
      <c r="CY41">
        <v>0.78400000000000003</v>
      </c>
      <c r="CZ41">
        <v>0.25800000000000001</v>
      </c>
      <c r="DA41">
        <v>0.498</v>
      </c>
      <c r="DB41">
        <v>0.49399999999999999</v>
      </c>
      <c r="DC41">
        <v>0.51600000000000001</v>
      </c>
      <c r="DD41">
        <v>0.60599999999999998</v>
      </c>
      <c r="DE41">
        <v>0.59899999999999998</v>
      </c>
      <c r="DF41">
        <v>0.502</v>
      </c>
      <c r="DG41">
        <v>0.379</v>
      </c>
      <c r="DH41">
        <v>0.4</v>
      </c>
      <c r="DI41">
        <v>0.23300000000000001</v>
      </c>
      <c r="DJ41">
        <v>-0.38</v>
      </c>
      <c r="DK41">
        <v>-0.36399999999999999</v>
      </c>
      <c r="DL41">
        <v>4.2000000000000003E-2</v>
      </c>
      <c r="DM41">
        <v>0.85599999999999998</v>
      </c>
      <c r="DN41">
        <v>0.67500000000000004</v>
      </c>
      <c r="DO41">
        <v>0.59699999999999998</v>
      </c>
      <c r="DP41">
        <v>0.32900000000000001</v>
      </c>
      <c r="DQ41">
        <v>-8.8999999999999996E-2</v>
      </c>
      <c r="DR41">
        <v>0.16600000000000001</v>
      </c>
      <c r="DS41">
        <v>0.28800000000000003</v>
      </c>
      <c r="DT41">
        <v>1.611</v>
      </c>
    </row>
    <row r="42" spans="1:124">
      <c r="A42" s="111">
        <v>37</v>
      </c>
      <c r="B42" t="s">
        <v>89</v>
      </c>
      <c r="C42" t="s">
        <v>113</v>
      </c>
      <c r="D42" s="170" t="str">
        <f t="shared" si="0"/>
        <v>D:AHI</v>
      </c>
      <c r="F42">
        <v>0.09</v>
      </c>
      <c r="G42">
        <v>0.1</v>
      </c>
      <c r="H42">
        <v>0.12</v>
      </c>
      <c r="I42">
        <v>0.08</v>
      </c>
      <c r="J42">
        <v>0.08</v>
      </c>
      <c r="K42">
        <v>0.1</v>
      </c>
      <c r="L42">
        <v>0.09</v>
      </c>
      <c r="M42">
        <v>0.06</v>
      </c>
      <c r="N42">
        <v>0.08</v>
      </c>
      <c r="O42">
        <v>0.08</v>
      </c>
      <c r="P42">
        <v>0.15</v>
      </c>
      <c r="Q42">
        <v>0.12</v>
      </c>
      <c r="R42">
        <v>0.13</v>
      </c>
      <c r="S42">
        <v>0.14000000000000001</v>
      </c>
      <c r="T42">
        <v>0.06</v>
      </c>
      <c r="U42">
        <v>7.0000000000000007E-2</v>
      </c>
      <c r="V42">
        <v>-0.01</v>
      </c>
      <c r="W42">
        <v>0.08</v>
      </c>
      <c r="X42">
        <v>0.08</v>
      </c>
      <c r="Y42">
        <v>0.18</v>
      </c>
      <c r="Z42">
        <v>0.22</v>
      </c>
      <c r="AA42">
        <v>0.28999999999999998</v>
      </c>
      <c r="AB42">
        <v>0.28999999999999998</v>
      </c>
      <c r="AC42">
        <v>0.23</v>
      </c>
      <c r="AD42">
        <v>0.25</v>
      </c>
      <c r="AE42">
        <v>0.39</v>
      </c>
      <c r="AF42">
        <v>0.41</v>
      </c>
      <c r="AG42">
        <v>0.42</v>
      </c>
      <c r="AH42">
        <v>0.92</v>
      </c>
      <c r="AI42">
        <v>0.91</v>
      </c>
      <c r="AJ42">
        <v>0.91</v>
      </c>
      <c r="AK42">
        <v>0.9</v>
      </c>
      <c r="AL42">
        <v>0.88</v>
      </c>
      <c r="AM42">
        <v>0.88</v>
      </c>
      <c r="AN42">
        <v>0.89</v>
      </c>
      <c r="AO42">
        <v>0.92</v>
      </c>
      <c r="AP42">
        <v>0.98</v>
      </c>
      <c r="AQ42">
        <v>0.87</v>
      </c>
      <c r="AR42">
        <v>0.96</v>
      </c>
      <c r="AS42">
        <v>0.98</v>
      </c>
      <c r="AT42">
        <v>0.98</v>
      </c>
      <c r="AU42">
        <v>1</v>
      </c>
      <c r="AV42">
        <v>1.01</v>
      </c>
      <c r="AW42">
        <v>1.03</v>
      </c>
      <c r="AX42">
        <v>1.01</v>
      </c>
      <c r="AY42">
        <v>1.01</v>
      </c>
      <c r="AZ42">
        <v>1.01</v>
      </c>
      <c r="BA42">
        <v>1.01</v>
      </c>
      <c r="BB42">
        <v>1.03</v>
      </c>
      <c r="BC42">
        <v>1.03</v>
      </c>
      <c r="BD42">
        <v>1.01</v>
      </c>
      <c r="BE42">
        <v>1</v>
      </c>
      <c r="BF42">
        <v>1</v>
      </c>
      <c r="BG42">
        <v>0.98</v>
      </c>
      <c r="BH42">
        <v>0.99</v>
      </c>
      <c r="BI42">
        <v>1.01</v>
      </c>
      <c r="BJ42">
        <v>1</v>
      </c>
      <c r="BK42">
        <v>0.99</v>
      </c>
      <c r="BL42">
        <v>0.98</v>
      </c>
      <c r="BM42">
        <v>0.97</v>
      </c>
      <c r="BN42">
        <v>1.01</v>
      </c>
      <c r="BO42">
        <v>1.01</v>
      </c>
      <c r="BP42">
        <v>1.01</v>
      </c>
      <c r="BQ42">
        <v>1.02</v>
      </c>
      <c r="BR42">
        <v>1.03</v>
      </c>
      <c r="BS42">
        <v>1.02</v>
      </c>
      <c r="BT42">
        <v>1.03</v>
      </c>
      <c r="BU42">
        <v>1.05</v>
      </c>
      <c r="BV42">
        <v>1.04</v>
      </c>
      <c r="BW42">
        <v>1.05</v>
      </c>
      <c r="BX42">
        <v>1.05</v>
      </c>
      <c r="BY42">
        <v>1.07</v>
      </c>
      <c r="BZ42">
        <v>1.07</v>
      </c>
      <c r="CA42">
        <v>1.08</v>
      </c>
      <c r="CB42">
        <v>1.1399999999999999</v>
      </c>
      <c r="CC42">
        <v>1.1399999999999999</v>
      </c>
      <c r="CD42">
        <v>1.21</v>
      </c>
      <c r="CE42">
        <v>1.19</v>
      </c>
      <c r="CF42">
        <v>1.2</v>
      </c>
      <c r="CG42">
        <v>1.17</v>
      </c>
      <c r="CH42">
        <v>1.21</v>
      </c>
      <c r="CI42">
        <v>1.19</v>
      </c>
      <c r="CJ42">
        <v>1.2</v>
      </c>
      <c r="CK42">
        <v>1.28</v>
      </c>
      <c r="CL42">
        <v>1.28</v>
      </c>
      <c r="CM42">
        <v>1.21</v>
      </c>
      <c r="CN42">
        <v>1.22</v>
      </c>
      <c r="CO42">
        <v>1.2</v>
      </c>
      <c r="CP42">
        <v>0.63</v>
      </c>
      <c r="CQ42">
        <v>0.55000000000000004</v>
      </c>
      <c r="CR42">
        <v>0.56000000000000005</v>
      </c>
      <c r="CS42">
        <v>0.62</v>
      </c>
      <c r="CT42">
        <v>0.61</v>
      </c>
      <c r="CU42">
        <v>0.5</v>
      </c>
      <c r="CV42">
        <v>0.47</v>
      </c>
      <c r="CW42">
        <v>0.41</v>
      </c>
      <c r="CX42">
        <v>0.28000000000000003</v>
      </c>
      <c r="CY42">
        <v>0.7</v>
      </c>
      <c r="CZ42">
        <v>0.18</v>
      </c>
      <c r="DA42">
        <v>0.35</v>
      </c>
      <c r="DB42">
        <v>0.36</v>
      </c>
      <c r="DC42">
        <v>0.37</v>
      </c>
      <c r="DD42">
        <v>0.36</v>
      </c>
      <c r="DE42">
        <v>0.31</v>
      </c>
      <c r="DF42">
        <v>0.13</v>
      </c>
      <c r="DG42">
        <v>-0.02</v>
      </c>
      <c r="DH42">
        <v>-0.01</v>
      </c>
      <c r="DI42">
        <v>-0.02</v>
      </c>
      <c r="DJ42">
        <v>-0.21</v>
      </c>
      <c r="DK42">
        <v>-0.19</v>
      </c>
      <c r="DL42">
        <v>0.34</v>
      </c>
      <c r="DM42">
        <v>0.43</v>
      </c>
      <c r="DN42">
        <v>0.46</v>
      </c>
      <c r="DO42">
        <v>0.17</v>
      </c>
      <c r="DP42">
        <v>-0.31</v>
      </c>
      <c r="DQ42">
        <v>-0.37</v>
      </c>
      <c r="DR42">
        <v>-0.09</v>
      </c>
      <c r="DS42">
        <v>-0.12</v>
      </c>
      <c r="DT42">
        <v>0.09</v>
      </c>
    </row>
    <row r="43" spans="1:124">
      <c r="A43" s="111">
        <v>38</v>
      </c>
      <c r="B43" t="s">
        <v>91</v>
      </c>
      <c r="C43" t="s">
        <v>114</v>
      </c>
      <c r="D43" s="170" t="str">
        <f t="shared" si="0"/>
        <v>D:AHI</v>
      </c>
      <c r="F43">
        <v>1.01</v>
      </c>
      <c r="G43">
        <v>0.98</v>
      </c>
      <c r="H43">
        <v>0.98</v>
      </c>
      <c r="I43">
        <v>0.96</v>
      </c>
      <c r="J43">
        <v>0.87</v>
      </c>
      <c r="K43">
        <v>0.87</v>
      </c>
      <c r="L43">
        <v>0.89</v>
      </c>
      <c r="M43">
        <v>0.9</v>
      </c>
      <c r="N43">
        <v>0.94</v>
      </c>
      <c r="O43">
        <v>0.88</v>
      </c>
      <c r="P43">
        <v>0.91</v>
      </c>
      <c r="Q43">
        <v>0.9</v>
      </c>
      <c r="R43">
        <v>0.87</v>
      </c>
      <c r="S43">
        <v>0.88</v>
      </c>
      <c r="T43">
        <v>0.62</v>
      </c>
      <c r="U43">
        <v>0.6</v>
      </c>
      <c r="V43">
        <v>0.45</v>
      </c>
      <c r="W43">
        <v>0.62</v>
      </c>
      <c r="X43">
        <v>0.61</v>
      </c>
      <c r="Y43">
        <v>0.71</v>
      </c>
      <c r="Z43">
        <v>0.75</v>
      </c>
      <c r="AA43">
        <v>0.79</v>
      </c>
      <c r="AB43">
        <v>0.76</v>
      </c>
      <c r="AC43">
        <v>0.64</v>
      </c>
      <c r="AD43">
        <v>0.66</v>
      </c>
      <c r="AE43">
        <v>0.82</v>
      </c>
      <c r="AF43">
        <v>0.83</v>
      </c>
      <c r="AG43">
        <v>0.84</v>
      </c>
      <c r="AH43">
        <v>1.23</v>
      </c>
      <c r="AI43">
        <v>1.22</v>
      </c>
      <c r="AJ43">
        <v>1.25</v>
      </c>
      <c r="AK43">
        <v>1.32</v>
      </c>
      <c r="AL43">
        <v>1.31</v>
      </c>
      <c r="AM43">
        <v>1.26</v>
      </c>
      <c r="AN43">
        <v>1.27</v>
      </c>
      <c r="AO43">
        <v>1.3</v>
      </c>
      <c r="AP43">
        <v>1.32</v>
      </c>
      <c r="AQ43">
        <v>1.19</v>
      </c>
      <c r="AR43">
        <v>1.26</v>
      </c>
      <c r="AS43">
        <v>1.23</v>
      </c>
      <c r="AT43">
        <v>1.23</v>
      </c>
      <c r="AU43">
        <v>1.25</v>
      </c>
      <c r="AV43">
        <v>1.23</v>
      </c>
      <c r="AW43">
        <v>1.19</v>
      </c>
      <c r="AX43">
        <v>1.18</v>
      </c>
      <c r="AY43">
        <v>1.2</v>
      </c>
      <c r="AZ43">
        <v>1.19</v>
      </c>
      <c r="BA43">
        <v>1.18</v>
      </c>
      <c r="BB43">
        <v>1.2</v>
      </c>
      <c r="BC43">
        <v>1.2</v>
      </c>
      <c r="BD43">
        <v>1.19</v>
      </c>
      <c r="BE43">
        <v>1.1499999999999999</v>
      </c>
      <c r="BF43">
        <v>1.1499999999999999</v>
      </c>
      <c r="BG43">
        <v>1.0900000000000001</v>
      </c>
      <c r="BH43">
        <v>1.1000000000000001</v>
      </c>
      <c r="BI43">
        <v>1.1299999999999999</v>
      </c>
      <c r="BJ43">
        <v>1.1299999999999999</v>
      </c>
      <c r="BK43">
        <v>1.1200000000000001</v>
      </c>
      <c r="BL43">
        <v>1.1100000000000001</v>
      </c>
      <c r="BM43">
        <v>1.1100000000000001</v>
      </c>
      <c r="BN43">
        <v>1.1299999999999999</v>
      </c>
      <c r="BO43">
        <v>1.1299999999999999</v>
      </c>
      <c r="BP43">
        <v>1.1299999999999999</v>
      </c>
      <c r="BQ43">
        <v>1.1299999999999999</v>
      </c>
      <c r="BR43">
        <v>1.1499999999999999</v>
      </c>
      <c r="BS43">
        <v>1.1499999999999999</v>
      </c>
      <c r="BT43">
        <v>1.1499999999999999</v>
      </c>
      <c r="BU43">
        <v>1.1599999999999999</v>
      </c>
      <c r="BV43">
        <v>1.1499999999999999</v>
      </c>
      <c r="BW43">
        <v>1.1599999999999999</v>
      </c>
      <c r="BX43">
        <v>1.1499999999999999</v>
      </c>
      <c r="BY43">
        <v>1.1599999999999999</v>
      </c>
      <c r="BZ43">
        <v>1.1599999999999999</v>
      </c>
      <c r="CA43">
        <v>1.1599999999999999</v>
      </c>
      <c r="CB43">
        <v>1.22</v>
      </c>
      <c r="CC43">
        <v>1.24</v>
      </c>
      <c r="CD43">
        <v>1.3</v>
      </c>
      <c r="CE43">
        <v>1.27</v>
      </c>
      <c r="CF43">
        <v>1.27</v>
      </c>
      <c r="CG43">
        <v>1.25</v>
      </c>
      <c r="CH43">
        <v>1.24</v>
      </c>
      <c r="CI43">
        <v>1.23</v>
      </c>
      <c r="CJ43">
        <v>1.25</v>
      </c>
      <c r="CK43">
        <v>1.31</v>
      </c>
      <c r="CL43">
        <v>1.31</v>
      </c>
      <c r="CM43">
        <v>1.26</v>
      </c>
      <c r="CN43">
        <v>1.27</v>
      </c>
      <c r="CO43">
        <v>1.26</v>
      </c>
      <c r="CP43">
        <v>0.8</v>
      </c>
      <c r="CQ43">
        <v>0.79</v>
      </c>
      <c r="CR43">
        <v>0.77</v>
      </c>
      <c r="CS43">
        <v>0.7</v>
      </c>
      <c r="CT43">
        <v>0.68</v>
      </c>
      <c r="CU43">
        <v>0.62</v>
      </c>
      <c r="CV43">
        <v>0.62</v>
      </c>
      <c r="CW43">
        <v>0.5</v>
      </c>
      <c r="CX43">
        <v>0.48</v>
      </c>
      <c r="CY43">
        <v>0.87</v>
      </c>
      <c r="CZ43">
        <v>0.38</v>
      </c>
      <c r="DA43">
        <v>0.66</v>
      </c>
      <c r="DB43">
        <v>0.66</v>
      </c>
      <c r="DC43">
        <v>0.68</v>
      </c>
      <c r="DD43">
        <v>0.75</v>
      </c>
      <c r="DE43">
        <v>0.71</v>
      </c>
      <c r="DF43">
        <v>0.56999999999999995</v>
      </c>
      <c r="DG43">
        <v>0.34</v>
      </c>
      <c r="DH43">
        <v>0.41</v>
      </c>
      <c r="DI43">
        <v>0.24</v>
      </c>
      <c r="DJ43">
        <v>-0.32</v>
      </c>
      <c r="DK43">
        <v>-0.28000000000000003</v>
      </c>
      <c r="DL43">
        <v>7.0000000000000007E-2</v>
      </c>
      <c r="DM43">
        <v>0.87</v>
      </c>
      <c r="DN43">
        <v>0.8</v>
      </c>
      <c r="DO43">
        <v>0.74</v>
      </c>
      <c r="DP43">
        <v>0.38</v>
      </c>
      <c r="DQ43">
        <v>-0.45</v>
      </c>
      <c r="DR43">
        <v>-0.17</v>
      </c>
      <c r="DS43">
        <v>0.01</v>
      </c>
      <c r="DT43">
        <v>-0.89</v>
      </c>
    </row>
    <row r="44" spans="1:124">
      <c r="A44" s="111">
        <v>39</v>
      </c>
      <c r="B44" t="s">
        <v>89</v>
      </c>
      <c r="C44" t="s">
        <v>115</v>
      </c>
      <c r="D44" s="170" t="str">
        <f t="shared" si="0"/>
        <v>@ALHHF</v>
      </c>
      <c r="F44">
        <v>-0.41880000000000001</v>
      </c>
      <c r="G44">
        <v>-0.43960000000000005</v>
      </c>
      <c r="H44">
        <v>-0.46160000000000001</v>
      </c>
      <c r="I44">
        <v>4.0300000000000002E-2</v>
      </c>
      <c r="J44">
        <v>5.57E-2</v>
      </c>
      <c r="K44">
        <v>4.9500000000000002E-2</v>
      </c>
      <c r="L44">
        <v>0.16570000000000001</v>
      </c>
      <c r="M44">
        <v>0.15310000000000001</v>
      </c>
      <c r="N44">
        <v>0.1482</v>
      </c>
      <c r="O44">
        <v>0.22510000000000002</v>
      </c>
      <c r="P44">
        <v>0.12570000000000001</v>
      </c>
      <c r="Q44">
        <v>7.85E-2</v>
      </c>
      <c r="R44">
        <v>8.0600000000000005E-2</v>
      </c>
      <c r="S44">
        <v>5.7700000000000001E-2</v>
      </c>
      <c r="T44">
        <v>0.12529999999999999</v>
      </c>
      <c r="U44">
        <v>0.1091</v>
      </c>
      <c r="V44">
        <v>6.0700000000000004E-2</v>
      </c>
      <c r="W44">
        <v>0.1028</v>
      </c>
      <c r="X44">
        <v>0.1038</v>
      </c>
      <c r="Y44">
        <v>0.1363</v>
      </c>
      <c r="Z44">
        <v>0.15180000000000002</v>
      </c>
      <c r="AA44">
        <v>0.17030000000000001</v>
      </c>
      <c r="AB44">
        <v>0.16370000000000001</v>
      </c>
      <c r="AC44">
        <v>0.12890000000000001</v>
      </c>
      <c r="AD44">
        <v>0.1431</v>
      </c>
      <c r="AE44">
        <v>0.1578</v>
      </c>
      <c r="AF44">
        <v>-0.46050000000000002</v>
      </c>
      <c r="AG44">
        <v>-0.45340000000000003</v>
      </c>
      <c r="AH44">
        <v>1.0167000000000002</v>
      </c>
      <c r="AI44">
        <v>0.92970000000000008</v>
      </c>
      <c r="AJ44">
        <v>0.9194</v>
      </c>
      <c r="AK44">
        <v>0.91900000000000004</v>
      </c>
      <c r="AL44">
        <v>0.89710000000000001</v>
      </c>
      <c r="AM44">
        <v>0.84090000000000009</v>
      </c>
      <c r="AN44">
        <v>0.81340000000000001</v>
      </c>
      <c r="AO44">
        <v>0.80870000000000009</v>
      </c>
      <c r="AP44">
        <v>1.0306999999999999</v>
      </c>
      <c r="AQ44">
        <v>1.0168000000000001</v>
      </c>
      <c r="AR44">
        <v>0.92530000000000001</v>
      </c>
      <c r="AS44">
        <v>0.91960000000000008</v>
      </c>
      <c r="AT44">
        <v>0.9143</v>
      </c>
      <c r="AU44">
        <v>0.91200000000000003</v>
      </c>
      <c r="AV44">
        <v>0.94320000000000004</v>
      </c>
      <c r="AW44">
        <v>0.9355</v>
      </c>
      <c r="AX44">
        <v>0.92080000000000006</v>
      </c>
      <c r="AY44">
        <v>0.90329999999999999</v>
      </c>
      <c r="AZ44">
        <v>0.91110000000000002</v>
      </c>
      <c r="BA44">
        <v>0.90629999999999999</v>
      </c>
      <c r="BB44">
        <v>0.89580000000000004</v>
      </c>
      <c r="BC44">
        <v>0.89749999999999996</v>
      </c>
      <c r="BD44">
        <v>0.8832000000000001</v>
      </c>
      <c r="BE44">
        <v>0.876</v>
      </c>
      <c r="BF44">
        <v>0.87290000000000001</v>
      </c>
      <c r="BG44">
        <v>0.88300000000000001</v>
      </c>
      <c r="BH44">
        <v>0.88060000000000005</v>
      </c>
      <c r="BI44">
        <v>0.9083</v>
      </c>
      <c r="BJ44">
        <v>0.90310000000000001</v>
      </c>
      <c r="BK44">
        <v>0.90329999999999999</v>
      </c>
      <c r="BL44">
        <v>0.89990000000000003</v>
      </c>
      <c r="BM44">
        <v>0.8982</v>
      </c>
      <c r="BN44">
        <v>0.89980000000000004</v>
      </c>
      <c r="BO44">
        <v>0.90110000000000001</v>
      </c>
      <c r="BP44">
        <v>0.90329999999999999</v>
      </c>
      <c r="BQ44">
        <v>0.86360000000000003</v>
      </c>
      <c r="BR44">
        <v>0.86120000000000008</v>
      </c>
      <c r="BS44">
        <v>0.86050000000000004</v>
      </c>
      <c r="BT44">
        <v>0.84130000000000005</v>
      </c>
      <c r="BU44">
        <v>0.84190000000000009</v>
      </c>
      <c r="BV44">
        <v>0.84220000000000006</v>
      </c>
      <c r="BW44">
        <v>0.85350000000000004</v>
      </c>
      <c r="BX44">
        <v>0.86699999999999999</v>
      </c>
      <c r="BY44">
        <v>0.87360000000000004</v>
      </c>
      <c r="BZ44">
        <v>0.87380000000000002</v>
      </c>
      <c r="CA44">
        <v>0.87690000000000001</v>
      </c>
      <c r="CB44">
        <v>0.90029999999999999</v>
      </c>
      <c r="CC44">
        <v>0.90270000000000006</v>
      </c>
      <c r="CD44">
        <v>0.91790000000000005</v>
      </c>
      <c r="CE44">
        <v>0.93390000000000006</v>
      </c>
      <c r="CF44">
        <v>0.93400000000000005</v>
      </c>
      <c r="CG44">
        <v>0.95650000000000002</v>
      </c>
      <c r="CH44">
        <v>0.96060000000000001</v>
      </c>
      <c r="CI44">
        <v>0.97110000000000007</v>
      </c>
      <c r="CJ44">
        <v>0.97170000000000001</v>
      </c>
      <c r="CK44">
        <v>0.98770000000000002</v>
      </c>
      <c r="CL44">
        <v>0.99470000000000003</v>
      </c>
      <c r="CM44">
        <v>1.0606</v>
      </c>
      <c r="CN44">
        <v>1.3161</v>
      </c>
      <c r="CO44">
        <v>1.3193000000000001</v>
      </c>
      <c r="CP44">
        <v>0.47460000000000002</v>
      </c>
      <c r="CQ44">
        <v>0.48930000000000001</v>
      </c>
      <c r="CR44">
        <v>0.47790000000000005</v>
      </c>
      <c r="CS44">
        <v>0.46840000000000004</v>
      </c>
      <c r="CT44">
        <v>0.45650000000000002</v>
      </c>
      <c r="CU44">
        <v>0.46260000000000001</v>
      </c>
      <c r="CV44">
        <v>0.51619999999999999</v>
      </c>
      <c r="CW44">
        <v>0.53290000000000004</v>
      </c>
      <c r="CX44">
        <v>-3.0300000000000001E-2</v>
      </c>
      <c r="CY44">
        <v>-8.0600000000000005E-2</v>
      </c>
      <c r="CZ44">
        <v>2.2000000000000001E-3</v>
      </c>
      <c r="DA44">
        <v>2.4900000000000002E-2</v>
      </c>
      <c r="DB44">
        <v>0.05</v>
      </c>
      <c r="DC44">
        <v>6.4100000000000004E-2</v>
      </c>
      <c r="DD44">
        <v>9.4000000000000004E-3</v>
      </c>
      <c r="DE44">
        <v>2.7400000000000001E-2</v>
      </c>
      <c r="DF44">
        <v>-2.5900000000000003E-2</v>
      </c>
      <c r="DG44">
        <v>3.1699999999999999E-2</v>
      </c>
      <c r="DH44">
        <v>7.740000000000001E-2</v>
      </c>
      <c r="DI44">
        <v>2.7300000000000001E-2</v>
      </c>
      <c r="DJ44">
        <v>-0.1242</v>
      </c>
      <c r="DK44">
        <v>-0.15130000000000002</v>
      </c>
      <c r="DL44">
        <v>0.43940000000000001</v>
      </c>
      <c r="DM44">
        <v>0.50050000000000006</v>
      </c>
      <c r="DN44">
        <v>0.67170000000000007</v>
      </c>
      <c r="DO44">
        <v>0.69710000000000005</v>
      </c>
      <c r="DP44">
        <v>0.86250000000000004</v>
      </c>
      <c r="DQ44">
        <v>-0.16090000000000002</v>
      </c>
      <c r="DR44">
        <v>-0.50240000000000007</v>
      </c>
      <c r="DS44">
        <v>-0.44540000000000002</v>
      </c>
      <c r="DT44">
        <v>0</v>
      </c>
    </row>
    <row r="45" spans="1:124">
      <c r="A45" s="111">
        <v>40</v>
      </c>
      <c r="B45" t="s">
        <v>91</v>
      </c>
      <c r="C45" t="s">
        <v>116</v>
      </c>
      <c r="D45" s="170" t="str">
        <f t="shared" si="0"/>
        <v>@ALHHF</v>
      </c>
      <c r="F45">
        <v>-0.77310000000000001</v>
      </c>
      <c r="G45">
        <v>-0.79100000000000004</v>
      </c>
      <c r="H45">
        <v>-0.78400000000000003</v>
      </c>
      <c r="I45">
        <v>-0.69900000000000007</v>
      </c>
      <c r="J45">
        <v>-0.61890000000000001</v>
      </c>
      <c r="K45">
        <v>-0.61220000000000008</v>
      </c>
      <c r="L45">
        <v>-0.65400000000000003</v>
      </c>
      <c r="M45">
        <v>-0.64800000000000002</v>
      </c>
      <c r="N45">
        <v>-0.66280000000000006</v>
      </c>
      <c r="O45">
        <v>-0.53439999999999999</v>
      </c>
      <c r="P45">
        <v>-0.60640000000000005</v>
      </c>
      <c r="Q45">
        <v>-0.6099</v>
      </c>
      <c r="R45">
        <v>-0.57669999999999999</v>
      </c>
      <c r="S45">
        <v>-0.60489999999999999</v>
      </c>
      <c r="T45">
        <v>-0.40690000000000004</v>
      </c>
      <c r="U45">
        <v>-0.41770000000000002</v>
      </c>
      <c r="V45">
        <v>-0.43860000000000005</v>
      </c>
      <c r="W45">
        <v>-0.30130000000000001</v>
      </c>
      <c r="X45">
        <v>-0.2928</v>
      </c>
      <c r="Y45">
        <v>-0.2949</v>
      </c>
      <c r="Z45">
        <v>-0.23980000000000001</v>
      </c>
      <c r="AA45">
        <v>-0.1804</v>
      </c>
      <c r="AB45">
        <v>-0.1749</v>
      </c>
      <c r="AC45">
        <v>-0.17960000000000001</v>
      </c>
      <c r="AD45">
        <v>-0.1246</v>
      </c>
      <c r="AE45">
        <v>-2.2000000000000002E-2</v>
      </c>
      <c r="AF45">
        <v>-0.40260000000000001</v>
      </c>
      <c r="AG45">
        <v>-0.40770000000000001</v>
      </c>
      <c r="AH45">
        <v>0.6431</v>
      </c>
      <c r="AI45">
        <v>0.58189999999999997</v>
      </c>
      <c r="AJ45">
        <v>0.57640000000000002</v>
      </c>
      <c r="AK45">
        <v>0.5766</v>
      </c>
      <c r="AL45">
        <v>0.56630000000000003</v>
      </c>
      <c r="AM45">
        <v>0.50190000000000001</v>
      </c>
      <c r="AN45">
        <v>0.48680000000000001</v>
      </c>
      <c r="AO45">
        <v>0.44170000000000004</v>
      </c>
      <c r="AP45">
        <v>0.54310000000000003</v>
      </c>
      <c r="AQ45">
        <v>0.52880000000000005</v>
      </c>
      <c r="AR45">
        <v>0.42870000000000003</v>
      </c>
      <c r="AS45">
        <v>0.41300000000000003</v>
      </c>
      <c r="AT45">
        <v>0.41749999999999998</v>
      </c>
      <c r="AU45">
        <v>0.40900000000000003</v>
      </c>
      <c r="AV45">
        <v>0.35960000000000003</v>
      </c>
      <c r="AW45">
        <v>0.3508</v>
      </c>
      <c r="AX45">
        <v>0.3453</v>
      </c>
      <c r="AY45">
        <v>0.38250000000000001</v>
      </c>
      <c r="AZ45">
        <v>0.38390000000000002</v>
      </c>
      <c r="BA45">
        <v>0.36930000000000002</v>
      </c>
      <c r="BB45">
        <v>0.36330000000000001</v>
      </c>
      <c r="BC45">
        <v>0.35639999999999999</v>
      </c>
      <c r="BD45">
        <v>0.35880000000000001</v>
      </c>
      <c r="BE45">
        <v>0.35070000000000001</v>
      </c>
      <c r="BF45">
        <v>0.34550000000000003</v>
      </c>
      <c r="BG45">
        <v>0.34940000000000004</v>
      </c>
      <c r="BH45">
        <v>0.3518</v>
      </c>
      <c r="BI45">
        <v>0.38140000000000002</v>
      </c>
      <c r="BJ45">
        <v>0.38170000000000004</v>
      </c>
      <c r="BK45">
        <v>0.38500000000000001</v>
      </c>
      <c r="BL45">
        <v>0.36970000000000003</v>
      </c>
      <c r="BM45">
        <v>0.36200000000000004</v>
      </c>
      <c r="BN45">
        <v>0.38150000000000001</v>
      </c>
      <c r="BO45">
        <v>0.39069999999999999</v>
      </c>
      <c r="BP45">
        <v>0.3926</v>
      </c>
      <c r="BQ45">
        <v>0.3715</v>
      </c>
      <c r="BR45">
        <v>0.36520000000000002</v>
      </c>
      <c r="BS45">
        <v>0.3664</v>
      </c>
      <c r="BT45">
        <v>0.36360000000000003</v>
      </c>
      <c r="BU45">
        <v>0.36420000000000002</v>
      </c>
      <c r="BV45">
        <v>0.36580000000000001</v>
      </c>
      <c r="BW45">
        <v>0.3669</v>
      </c>
      <c r="BX45">
        <v>0.3836</v>
      </c>
      <c r="BY45">
        <v>0.38530000000000003</v>
      </c>
      <c r="BZ45">
        <v>0.3851</v>
      </c>
      <c r="CA45">
        <v>0.39280000000000004</v>
      </c>
      <c r="CB45">
        <v>0.40410000000000001</v>
      </c>
      <c r="CC45">
        <v>0.40760000000000002</v>
      </c>
      <c r="CD45">
        <v>0.42120000000000002</v>
      </c>
      <c r="CE45">
        <v>0.41770000000000002</v>
      </c>
      <c r="CF45">
        <v>0.41810000000000003</v>
      </c>
      <c r="CG45">
        <v>0.4254</v>
      </c>
      <c r="CH45">
        <v>0.42600000000000005</v>
      </c>
      <c r="CI45">
        <v>0.41839999999999999</v>
      </c>
      <c r="CJ45">
        <v>0.41789999999999999</v>
      </c>
      <c r="CK45">
        <v>0.42620000000000002</v>
      </c>
      <c r="CL45">
        <v>0.433</v>
      </c>
      <c r="CM45">
        <v>0.438</v>
      </c>
      <c r="CN45">
        <v>0.62270000000000003</v>
      </c>
      <c r="CO45">
        <v>0.62419999999999998</v>
      </c>
      <c r="CP45">
        <v>-0.32819999999999999</v>
      </c>
      <c r="CQ45">
        <v>-0.25659999999999999</v>
      </c>
      <c r="CR45">
        <v>-0.25070000000000003</v>
      </c>
      <c r="CS45">
        <v>-0.24630000000000002</v>
      </c>
      <c r="CT45">
        <v>-0.28720000000000001</v>
      </c>
      <c r="CU45">
        <v>-0.3821</v>
      </c>
      <c r="CV45">
        <v>-0.37030000000000002</v>
      </c>
      <c r="CW45">
        <v>-0.30299999999999999</v>
      </c>
      <c r="CX45">
        <v>-0.44130000000000003</v>
      </c>
      <c r="CY45">
        <v>-0.50440000000000007</v>
      </c>
      <c r="CZ45">
        <v>-0.49160000000000004</v>
      </c>
      <c r="DA45">
        <v>-0.45570000000000005</v>
      </c>
      <c r="DB45">
        <v>-0.47220000000000001</v>
      </c>
      <c r="DC45">
        <v>-0.42550000000000004</v>
      </c>
      <c r="DD45">
        <v>-0.11650000000000001</v>
      </c>
      <c r="DE45">
        <v>-9.5000000000000001E-2</v>
      </c>
      <c r="DF45">
        <v>-4.8400000000000006E-2</v>
      </c>
      <c r="DG45">
        <v>-0.15570000000000001</v>
      </c>
      <c r="DH45">
        <v>-0.1115</v>
      </c>
      <c r="DI45">
        <v>4.4000000000000003E-3</v>
      </c>
      <c r="DJ45">
        <v>-5.5200000000000006E-2</v>
      </c>
      <c r="DK45">
        <v>3.3600000000000005E-2</v>
      </c>
      <c r="DL45">
        <v>0.28240000000000004</v>
      </c>
      <c r="DM45">
        <v>0.38780000000000003</v>
      </c>
      <c r="DN45">
        <v>0.72189999999999999</v>
      </c>
      <c r="DO45">
        <v>0.76530000000000009</v>
      </c>
      <c r="DP45">
        <v>0.79560000000000008</v>
      </c>
      <c r="DQ45">
        <v>-1.17</v>
      </c>
      <c r="DR45">
        <v>-1.3319000000000001</v>
      </c>
      <c r="DS45">
        <v>-1.6987000000000001</v>
      </c>
      <c r="DT45">
        <v>0.66400000000000003</v>
      </c>
    </row>
    <row r="46" spans="1:124">
      <c r="A46" s="111">
        <v>41</v>
      </c>
      <c r="B46" t="s">
        <v>89</v>
      </c>
      <c r="C46" t="s">
        <v>117</v>
      </c>
      <c r="D46" s="170" t="str">
        <f t="shared" si="0"/>
        <v>K:AILL</v>
      </c>
      <c r="F46">
        <v>0.85699999999999998</v>
      </c>
      <c r="G46">
        <v>0.83599999999999997</v>
      </c>
      <c r="H46">
        <v>0.81800000000000006</v>
      </c>
      <c r="I46">
        <v>0.65500000000000003</v>
      </c>
      <c r="J46">
        <v>0.64400000000000002</v>
      </c>
      <c r="K46">
        <v>0.621</v>
      </c>
      <c r="L46">
        <v>0.63400000000000001</v>
      </c>
      <c r="M46">
        <v>0.624</v>
      </c>
      <c r="N46">
        <v>0.66800000000000004</v>
      </c>
      <c r="O46">
        <v>0.627</v>
      </c>
      <c r="P46">
        <v>0.68200000000000005</v>
      </c>
      <c r="Q46">
        <v>0.64700000000000002</v>
      </c>
      <c r="R46">
        <v>0.63200000000000001</v>
      </c>
      <c r="S46">
        <v>0.63</v>
      </c>
      <c r="T46">
        <v>0.49</v>
      </c>
      <c r="U46">
        <v>0.35799999999999998</v>
      </c>
      <c r="V46">
        <v>0.26900000000000002</v>
      </c>
      <c r="W46">
        <v>0.22800000000000001</v>
      </c>
      <c r="X46">
        <v>0.219</v>
      </c>
      <c r="Y46">
        <v>0.217</v>
      </c>
      <c r="Z46">
        <v>0.29099999999999998</v>
      </c>
      <c r="AA46">
        <v>0.25700000000000001</v>
      </c>
      <c r="AB46">
        <v>0.26200000000000001</v>
      </c>
      <c r="AC46">
        <v>0.24099999999999999</v>
      </c>
      <c r="AD46">
        <v>0.183</v>
      </c>
      <c r="AE46">
        <v>0.18</v>
      </c>
      <c r="AF46">
        <v>0.22700000000000001</v>
      </c>
      <c r="AG46">
        <v>0.193</v>
      </c>
      <c r="AH46">
        <v>0.253</v>
      </c>
      <c r="AI46">
        <v>0.49099999999999999</v>
      </c>
      <c r="AJ46">
        <v>0.47499999999999998</v>
      </c>
      <c r="AK46">
        <v>0.40700000000000003</v>
      </c>
      <c r="AL46">
        <v>0.41100000000000003</v>
      </c>
      <c r="AM46">
        <v>0.40600000000000003</v>
      </c>
      <c r="AN46">
        <v>0.38100000000000001</v>
      </c>
      <c r="AO46">
        <v>0.39800000000000002</v>
      </c>
      <c r="AP46">
        <v>0.436</v>
      </c>
      <c r="AQ46">
        <v>0.33800000000000002</v>
      </c>
      <c r="AR46">
        <v>0.36499999999999999</v>
      </c>
      <c r="AS46">
        <v>0.36299999999999999</v>
      </c>
      <c r="AT46">
        <v>0.36299999999999999</v>
      </c>
      <c r="AU46">
        <v>0.36899999999999999</v>
      </c>
      <c r="AV46">
        <v>0.35599999999999998</v>
      </c>
      <c r="AW46">
        <v>0.35199999999999998</v>
      </c>
      <c r="AX46">
        <v>0.33800000000000002</v>
      </c>
      <c r="AY46">
        <v>0.34800000000000003</v>
      </c>
      <c r="AZ46">
        <v>0.34700000000000003</v>
      </c>
      <c r="BA46">
        <v>0.36199999999999999</v>
      </c>
      <c r="BB46">
        <v>0.36399999999999999</v>
      </c>
      <c r="BC46">
        <v>0.376</v>
      </c>
      <c r="BD46">
        <v>0.38200000000000001</v>
      </c>
      <c r="BE46">
        <v>0.378</v>
      </c>
      <c r="BF46">
        <v>0.39200000000000002</v>
      </c>
      <c r="BG46">
        <v>0.38900000000000001</v>
      </c>
      <c r="BH46">
        <v>0.39300000000000002</v>
      </c>
      <c r="BI46">
        <v>0.41200000000000003</v>
      </c>
      <c r="BJ46">
        <v>0.43099999999999999</v>
      </c>
      <c r="BK46">
        <v>0.42899999999999999</v>
      </c>
      <c r="BL46">
        <v>0.43</v>
      </c>
      <c r="BM46">
        <v>0.433</v>
      </c>
      <c r="BN46">
        <v>0.42299999999999999</v>
      </c>
      <c r="BO46">
        <v>0.436</v>
      </c>
      <c r="BP46">
        <v>0.437</v>
      </c>
      <c r="BQ46">
        <v>0.436</v>
      </c>
      <c r="BR46">
        <v>0.439</v>
      </c>
      <c r="BS46">
        <v>0.441</v>
      </c>
      <c r="BT46">
        <v>0.442</v>
      </c>
      <c r="BU46">
        <v>0.45</v>
      </c>
      <c r="BV46">
        <v>0.44900000000000001</v>
      </c>
      <c r="BW46">
        <v>0.45100000000000001</v>
      </c>
      <c r="BX46">
        <v>0.45700000000000002</v>
      </c>
      <c r="BY46">
        <v>0.45700000000000002</v>
      </c>
      <c r="BZ46">
        <v>0.45600000000000002</v>
      </c>
      <c r="CA46">
        <v>0.48299999999999998</v>
      </c>
      <c r="CB46">
        <v>0.497</v>
      </c>
      <c r="CC46">
        <v>0.56800000000000006</v>
      </c>
      <c r="CD46">
        <v>0.63200000000000001</v>
      </c>
      <c r="CE46">
        <v>0.63</v>
      </c>
      <c r="CF46">
        <v>0.629</v>
      </c>
      <c r="CG46">
        <v>0.63</v>
      </c>
      <c r="CH46">
        <v>0.626</v>
      </c>
      <c r="CI46">
        <v>0.624</v>
      </c>
      <c r="CJ46">
        <v>0.64100000000000001</v>
      </c>
      <c r="CK46">
        <v>0.65</v>
      </c>
      <c r="CL46">
        <v>0.66400000000000003</v>
      </c>
      <c r="CM46">
        <v>0.66300000000000003</v>
      </c>
      <c r="CN46">
        <v>0.63</v>
      </c>
      <c r="CO46">
        <v>0.66</v>
      </c>
      <c r="CP46">
        <v>0.65600000000000003</v>
      </c>
      <c r="CQ46">
        <v>0.26600000000000001</v>
      </c>
      <c r="CR46">
        <v>0.28899999999999998</v>
      </c>
      <c r="CS46">
        <v>0.40300000000000002</v>
      </c>
      <c r="CT46">
        <v>0.378</v>
      </c>
      <c r="CU46">
        <v>0.34600000000000003</v>
      </c>
      <c r="CV46">
        <v>0.48799999999999999</v>
      </c>
      <c r="CW46">
        <v>0.45700000000000002</v>
      </c>
      <c r="CX46">
        <v>0.36199999999999999</v>
      </c>
      <c r="CY46">
        <v>0.748</v>
      </c>
      <c r="CZ46">
        <v>1.0149999999999999</v>
      </c>
      <c r="DA46">
        <v>1.048</v>
      </c>
      <c r="DB46">
        <v>1.046</v>
      </c>
      <c r="DC46">
        <v>1.109</v>
      </c>
      <c r="DD46">
        <v>1.206</v>
      </c>
      <c r="DE46">
        <v>1.22</v>
      </c>
      <c r="DF46">
        <v>1.4550000000000001</v>
      </c>
      <c r="DG46">
        <v>1.39</v>
      </c>
      <c r="DH46">
        <v>1.484</v>
      </c>
      <c r="DI46">
        <v>1.5249999999999999</v>
      </c>
      <c r="DJ46">
        <v>1.518</v>
      </c>
      <c r="DK46">
        <v>1.3620000000000001</v>
      </c>
      <c r="DL46">
        <v>1.39</v>
      </c>
      <c r="DM46">
        <v>1.321</v>
      </c>
      <c r="DN46">
        <v>1.246</v>
      </c>
      <c r="DO46">
        <v>1.5349999999999999</v>
      </c>
      <c r="DP46">
        <v>1.5669999999999999</v>
      </c>
      <c r="DQ46">
        <v>0.53300000000000003</v>
      </c>
      <c r="DR46">
        <v>0.33300000000000002</v>
      </c>
      <c r="DS46">
        <v>0.63900000000000001</v>
      </c>
      <c r="DT46">
        <v>-7.3239999999999998</v>
      </c>
    </row>
    <row r="47" spans="1:124">
      <c r="A47" s="111">
        <v>42</v>
      </c>
      <c r="B47" t="s">
        <v>91</v>
      </c>
      <c r="C47" t="s">
        <v>118</v>
      </c>
      <c r="D47" s="170" t="str">
        <f t="shared" si="0"/>
        <v>K:AILL</v>
      </c>
      <c r="F47">
        <v>0.73199999999999998</v>
      </c>
      <c r="G47">
        <v>0.69400000000000006</v>
      </c>
      <c r="H47">
        <v>0.67200000000000004</v>
      </c>
      <c r="I47">
        <v>0.42799999999999999</v>
      </c>
      <c r="J47">
        <v>0.40800000000000003</v>
      </c>
      <c r="K47">
        <v>0.36899999999999999</v>
      </c>
      <c r="L47">
        <v>0.378</v>
      </c>
      <c r="M47">
        <v>0.379</v>
      </c>
      <c r="N47">
        <v>0.42299999999999999</v>
      </c>
      <c r="O47">
        <v>0.36299999999999999</v>
      </c>
      <c r="P47">
        <v>0.372</v>
      </c>
      <c r="Q47">
        <v>0.378</v>
      </c>
      <c r="R47">
        <v>0.31900000000000001</v>
      </c>
      <c r="S47">
        <v>0.50800000000000001</v>
      </c>
      <c r="T47">
        <v>0.314</v>
      </c>
      <c r="U47">
        <v>0.251</v>
      </c>
      <c r="V47">
        <v>0.19500000000000001</v>
      </c>
      <c r="W47">
        <v>0.191</v>
      </c>
      <c r="X47">
        <v>0.193</v>
      </c>
      <c r="Y47">
        <v>0.14599999999999999</v>
      </c>
      <c r="Z47">
        <v>0.3</v>
      </c>
      <c r="AA47">
        <v>0.254</v>
      </c>
      <c r="AB47">
        <v>0.33600000000000002</v>
      </c>
      <c r="AC47">
        <v>0.25600000000000001</v>
      </c>
      <c r="AD47">
        <v>0.17400000000000002</v>
      </c>
      <c r="AE47">
        <v>0.17200000000000001</v>
      </c>
      <c r="AF47">
        <v>0.10100000000000001</v>
      </c>
      <c r="AG47">
        <v>8.3000000000000004E-2</v>
      </c>
      <c r="AH47">
        <v>0.161</v>
      </c>
      <c r="AI47">
        <v>0.217</v>
      </c>
      <c r="AJ47">
        <v>0.23499999999999999</v>
      </c>
      <c r="AK47">
        <v>0.30499999999999999</v>
      </c>
      <c r="AL47">
        <v>0.32900000000000001</v>
      </c>
      <c r="AM47">
        <v>0.29499999999999998</v>
      </c>
      <c r="AN47">
        <v>0.26400000000000001</v>
      </c>
      <c r="AO47">
        <v>0.314</v>
      </c>
      <c r="AP47">
        <v>0.33100000000000002</v>
      </c>
      <c r="AQ47">
        <v>0.17599999999999999</v>
      </c>
      <c r="AR47">
        <v>0.218</v>
      </c>
      <c r="AS47">
        <v>0.17300000000000001</v>
      </c>
      <c r="AT47">
        <v>0.192</v>
      </c>
      <c r="AU47">
        <v>0.20200000000000001</v>
      </c>
      <c r="AV47">
        <v>0.184</v>
      </c>
      <c r="AW47">
        <v>0.19900000000000001</v>
      </c>
      <c r="AX47">
        <v>0.152</v>
      </c>
      <c r="AY47">
        <v>0.218</v>
      </c>
      <c r="AZ47">
        <v>0.215</v>
      </c>
      <c r="BA47">
        <v>0.22900000000000001</v>
      </c>
      <c r="BB47">
        <v>0.247</v>
      </c>
      <c r="BC47">
        <v>0.26500000000000001</v>
      </c>
      <c r="BD47">
        <v>0.27100000000000002</v>
      </c>
      <c r="BE47">
        <v>0.29599999999999999</v>
      </c>
      <c r="BF47">
        <v>0.309</v>
      </c>
      <c r="BG47">
        <v>0.31900000000000001</v>
      </c>
      <c r="BH47">
        <v>0.32</v>
      </c>
      <c r="BI47">
        <v>0.35699999999999998</v>
      </c>
      <c r="BJ47">
        <v>0.34900000000000003</v>
      </c>
      <c r="BK47">
        <v>0.37</v>
      </c>
      <c r="BL47">
        <v>0.36599999999999999</v>
      </c>
      <c r="BM47">
        <v>0.36</v>
      </c>
      <c r="BN47">
        <v>0.34800000000000003</v>
      </c>
      <c r="BO47">
        <v>0.36799999999999999</v>
      </c>
      <c r="BP47">
        <v>0.36799999999999999</v>
      </c>
      <c r="BQ47">
        <v>0.371</v>
      </c>
      <c r="BR47">
        <v>0.376</v>
      </c>
      <c r="BS47">
        <v>0.378</v>
      </c>
      <c r="BT47">
        <v>0.378</v>
      </c>
      <c r="BU47">
        <v>0.38200000000000001</v>
      </c>
      <c r="BV47">
        <v>0.38</v>
      </c>
      <c r="BW47">
        <v>0.38</v>
      </c>
      <c r="BX47">
        <v>0.40300000000000002</v>
      </c>
      <c r="BY47">
        <v>0.4</v>
      </c>
      <c r="BZ47">
        <v>0.40200000000000002</v>
      </c>
      <c r="CA47">
        <v>0.41400000000000003</v>
      </c>
      <c r="CB47">
        <v>0.45900000000000002</v>
      </c>
      <c r="CC47">
        <v>0.47800000000000004</v>
      </c>
      <c r="CD47">
        <v>0.498</v>
      </c>
      <c r="CE47">
        <v>0.48199999999999998</v>
      </c>
      <c r="CF47">
        <v>0.48599999999999999</v>
      </c>
      <c r="CG47">
        <v>0.49299999999999999</v>
      </c>
      <c r="CH47">
        <v>0.46700000000000003</v>
      </c>
      <c r="CI47">
        <v>0.45400000000000001</v>
      </c>
      <c r="CJ47">
        <v>0.44800000000000001</v>
      </c>
      <c r="CK47">
        <v>0.47100000000000003</v>
      </c>
      <c r="CL47">
        <v>0.45500000000000002</v>
      </c>
      <c r="CM47">
        <v>0.44400000000000001</v>
      </c>
      <c r="CN47">
        <v>0.497</v>
      </c>
      <c r="CO47">
        <v>0.502</v>
      </c>
      <c r="CP47">
        <v>0.53500000000000003</v>
      </c>
      <c r="CQ47">
        <v>0.39700000000000002</v>
      </c>
      <c r="CR47">
        <v>0.4</v>
      </c>
      <c r="CS47">
        <v>0.35100000000000003</v>
      </c>
      <c r="CT47">
        <v>0.26300000000000001</v>
      </c>
      <c r="CU47">
        <v>0.22700000000000001</v>
      </c>
      <c r="CV47">
        <v>0.33600000000000002</v>
      </c>
      <c r="CW47">
        <v>0.28300000000000003</v>
      </c>
      <c r="CX47">
        <v>0.27100000000000002</v>
      </c>
      <c r="CY47">
        <v>0.76400000000000001</v>
      </c>
      <c r="CZ47">
        <v>0.94800000000000006</v>
      </c>
      <c r="DA47">
        <v>1.226</v>
      </c>
      <c r="DB47">
        <v>1.194</v>
      </c>
      <c r="DC47">
        <v>1.234</v>
      </c>
      <c r="DD47">
        <v>1.3240000000000001</v>
      </c>
      <c r="DE47">
        <v>1.3320000000000001</v>
      </c>
      <c r="DF47">
        <v>1.722</v>
      </c>
      <c r="DG47">
        <v>1.7130000000000001</v>
      </c>
      <c r="DH47">
        <v>1.8280000000000001</v>
      </c>
      <c r="DI47">
        <v>1.982</v>
      </c>
      <c r="DJ47">
        <v>2.5340000000000003</v>
      </c>
      <c r="DK47">
        <v>2.3170000000000002</v>
      </c>
      <c r="DL47">
        <v>2.3330000000000002</v>
      </c>
      <c r="DM47">
        <v>2.4159999999999999</v>
      </c>
      <c r="DN47">
        <v>2.222</v>
      </c>
      <c r="DO47">
        <v>2.286</v>
      </c>
      <c r="DP47">
        <v>2.5140000000000002</v>
      </c>
      <c r="DQ47">
        <v>0.53400000000000003</v>
      </c>
      <c r="DR47">
        <v>0.84899999999999998</v>
      </c>
      <c r="DS47">
        <v>0.82200000000000006</v>
      </c>
      <c r="DT47">
        <v>1.8920000000000001</v>
      </c>
    </row>
    <row r="48" spans="1:124">
      <c r="A48" s="111">
        <v>43</v>
      </c>
      <c r="B48" t="s">
        <v>89</v>
      </c>
      <c r="C48" t="s">
        <v>119</v>
      </c>
      <c r="D48" s="170" t="str">
        <f t="shared" si="0"/>
        <v>D:LLL</v>
      </c>
      <c r="F48">
        <v>1.27</v>
      </c>
      <c r="G48">
        <v>1.29</v>
      </c>
      <c r="H48">
        <v>1.29</v>
      </c>
      <c r="I48">
        <v>1.26</v>
      </c>
      <c r="J48">
        <v>1.25</v>
      </c>
      <c r="K48">
        <v>1.25</v>
      </c>
      <c r="L48">
        <v>1.24</v>
      </c>
      <c r="M48">
        <v>1.27</v>
      </c>
      <c r="N48">
        <v>1.28</v>
      </c>
      <c r="O48">
        <v>1.23</v>
      </c>
      <c r="P48">
        <v>1.03</v>
      </c>
      <c r="Q48">
        <v>1.04</v>
      </c>
      <c r="R48">
        <v>1.06</v>
      </c>
      <c r="S48">
        <v>1.01</v>
      </c>
      <c r="T48">
        <v>0.62</v>
      </c>
      <c r="U48">
        <v>0.65</v>
      </c>
      <c r="V48">
        <v>0.61</v>
      </c>
      <c r="W48">
        <v>0.67</v>
      </c>
      <c r="X48">
        <v>0.67</v>
      </c>
      <c r="Y48">
        <v>0.62</v>
      </c>
      <c r="Z48">
        <v>0.65</v>
      </c>
      <c r="AA48">
        <v>0.66</v>
      </c>
      <c r="AB48">
        <v>0.66</v>
      </c>
      <c r="AC48">
        <v>0.64</v>
      </c>
      <c r="AD48">
        <v>0.62</v>
      </c>
      <c r="AE48">
        <v>0.6</v>
      </c>
      <c r="AF48">
        <v>0.56000000000000005</v>
      </c>
      <c r="AG48">
        <v>0.56000000000000005</v>
      </c>
      <c r="AH48">
        <v>0.32</v>
      </c>
      <c r="AI48">
        <v>0.46</v>
      </c>
      <c r="AJ48">
        <v>0.46</v>
      </c>
      <c r="AK48">
        <v>0.45</v>
      </c>
      <c r="AL48">
        <v>0.47</v>
      </c>
      <c r="AM48">
        <v>0.43</v>
      </c>
      <c r="AN48">
        <v>0.37</v>
      </c>
      <c r="AO48">
        <v>0.4</v>
      </c>
      <c r="AP48">
        <v>0.44</v>
      </c>
      <c r="AQ48">
        <v>0.28999999999999998</v>
      </c>
      <c r="AR48">
        <v>0.3</v>
      </c>
      <c r="AS48">
        <v>0.28000000000000003</v>
      </c>
      <c r="AT48">
        <v>0.28000000000000003</v>
      </c>
      <c r="AU48">
        <v>0.27</v>
      </c>
      <c r="AV48">
        <v>0.28000000000000003</v>
      </c>
      <c r="AW48">
        <v>0.28999999999999998</v>
      </c>
      <c r="AX48">
        <v>0.2</v>
      </c>
      <c r="AY48">
        <v>0.25</v>
      </c>
      <c r="AZ48">
        <v>0.25</v>
      </c>
      <c r="BA48">
        <v>0.25</v>
      </c>
      <c r="BB48">
        <v>0.26</v>
      </c>
      <c r="BC48">
        <v>0.27</v>
      </c>
      <c r="BD48">
        <v>0.28000000000000003</v>
      </c>
      <c r="BE48">
        <v>0.28000000000000003</v>
      </c>
      <c r="BF48">
        <v>0.28000000000000003</v>
      </c>
      <c r="BG48">
        <v>0.28000000000000003</v>
      </c>
      <c r="BH48">
        <v>0.22</v>
      </c>
      <c r="BI48">
        <v>0.27</v>
      </c>
      <c r="BJ48">
        <v>0.19</v>
      </c>
      <c r="BK48">
        <v>0.22</v>
      </c>
      <c r="BL48">
        <v>0.21</v>
      </c>
      <c r="BM48">
        <v>0.2</v>
      </c>
      <c r="BN48">
        <v>0.21</v>
      </c>
      <c r="BO48">
        <v>0.21</v>
      </c>
      <c r="BP48">
        <v>0.21</v>
      </c>
      <c r="BQ48">
        <v>0.21</v>
      </c>
      <c r="BR48">
        <v>0.22</v>
      </c>
      <c r="BS48">
        <v>0.22</v>
      </c>
      <c r="BT48">
        <v>0.23</v>
      </c>
      <c r="BU48">
        <v>0.22</v>
      </c>
      <c r="BV48">
        <v>0.21</v>
      </c>
      <c r="BW48">
        <v>0.2</v>
      </c>
      <c r="BX48">
        <v>0.24</v>
      </c>
      <c r="BY48">
        <v>0.23</v>
      </c>
      <c r="BZ48">
        <v>0.22</v>
      </c>
      <c r="CA48">
        <v>0.23</v>
      </c>
      <c r="CB48">
        <v>0.27</v>
      </c>
      <c r="CC48">
        <v>0.28000000000000003</v>
      </c>
      <c r="CD48">
        <v>0.3</v>
      </c>
      <c r="CE48">
        <v>0.28000000000000003</v>
      </c>
      <c r="CF48">
        <v>0.28000000000000003</v>
      </c>
      <c r="CG48">
        <v>0.28000000000000003</v>
      </c>
      <c r="CH48">
        <v>0.23</v>
      </c>
      <c r="CI48">
        <v>0.2</v>
      </c>
      <c r="CJ48">
        <v>0.2</v>
      </c>
      <c r="CK48">
        <v>0.21</v>
      </c>
      <c r="CL48">
        <v>0.2</v>
      </c>
      <c r="CM48">
        <v>0.16</v>
      </c>
      <c r="CN48">
        <v>0.2</v>
      </c>
      <c r="CO48">
        <v>0.19</v>
      </c>
      <c r="CP48">
        <v>0.26</v>
      </c>
      <c r="CQ48">
        <v>-7.0000000000000007E-2</v>
      </c>
      <c r="CR48">
        <v>-0.08</v>
      </c>
      <c r="CS48">
        <v>-0.04</v>
      </c>
      <c r="CT48">
        <v>-0.16</v>
      </c>
      <c r="CU48">
        <v>-0.28000000000000003</v>
      </c>
      <c r="CV48">
        <v>-0.17</v>
      </c>
      <c r="CW48">
        <v>-0.21</v>
      </c>
      <c r="CX48">
        <v>-0.32</v>
      </c>
      <c r="CY48">
        <v>0.25</v>
      </c>
      <c r="CZ48">
        <v>0.31</v>
      </c>
      <c r="DA48">
        <v>0.48</v>
      </c>
      <c r="DB48">
        <v>0.49</v>
      </c>
      <c r="DC48">
        <v>0.51</v>
      </c>
      <c r="DD48">
        <v>0.51</v>
      </c>
      <c r="DE48">
        <v>0.47</v>
      </c>
      <c r="DF48">
        <v>0.8</v>
      </c>
      <c r="DG48">
        <v>0.14000000000000001</v>
      </c>
      <c r="DH48">
        <v>0.16</v>
      </c>
      <c r="DI48">
        <v>0.13</v>
      </c>
      <c r="DJ48">
        <v>0.09</v>
      </c>
      <c r="DK48">
        <v>-0.06</v>
      </c>
      <c r="DL48">
        <v>-0.03</v>
      </c>
      <c r="DM48">
        <v>-0.1</v>
      </c>
      <c r="DN48">
        <v>-0.18</v>
      </c>
      <c r="DO48">
        <v>-0.2</v>
      </c>
      <c r="DP48">
        <v>-0.13</v>
      </c>
      <c r="DQ48">
        <v>-0.33</v>
      </c>
      <c r="DR48">
        <v>-0.06</v>
      </c>
      <c r="DS48">
        <v>-0.02</v>
      </c>
      <c r="DT48">
        <v>0.41</v>
      </c>
    </row>
    <row r="49" spans="1:124">
      <c r="A49" s="111">
        <v>44</v>
      </c>
      <c r="B49" t="s">
        <v>91</v>
      </c>
      <c r="C49" t="s">
        <v>120</v>
      </c>
      <c r="D49" s="170" t="str">
        <f t="shared" si="0"/>
        <v>D:LLL</v>
      </c>
      <c r="F49">
        <v>1.37</v>
      </c>
      <c r="G49">
        <v>1.36</v>
      </c>
      <c r="H49">
        <v>1.36</v>
      </c>
      <c r="I49">
        <v>1.36</v>
      </c>
      <c r="J49">
        <v>1.27</v>
      </c>
      <c r="K49">
        <v>1.27</v>
      </c>
      <c r="L49">
        <v>1.3</v>
      </c>
      <c r="M49">
        <v>1.29</v>
      </c>
      <c r="N49">
        <v>1.32</v>
      </c>
      <c r="O49">
        <v>1.28</v>
      </c>
      <c r="P49">
        <v>1.1100000000000001</v>
      </c>
      <c r="Q49">
        <v>1.1200000000000001</v>
      </c>
      <c r="R49">
        <v>1.02</v>
      </c>
      <c r="S49">
        <v>1</v>
      </c>
      <c r="T49">
        <v>0.52</v>
      </c>
      <c r="U49">
        <v>0.48</v>
      </c>
      <c r="V49">
        <v>0.44</v>
      </c>
      <c r="W49">
        <v>0.56000000000000005</v>
      </c>
      <c r="X49">
        <v>0.51</v>
      </c>
      <c r="Y49">
        <v>0.41</v>
      </c>
      <c r="Z49">
        <v>0.53</v>
      </c>
      <c r="AA49">
        <v>0.55000000000000004</v>
      </c>
      <c r="AB49">
        <v>0.56999999999999995</v>
      </c>
      <c r="AC49">
        <v>0.53</v>
      </c>
      <c r="AD49">
        <v>0.52</v>
      </c>
      <c r="AE49">
        <v>0.5</v>
      </c>
      <c r="AF49">
        <v>0.42</v>
      </c>
      <c r="AG49">
        <v>0.43</v>
      </c>
      <c r="AH49">
        <v>0.22</v>
      </c>
      <c r="AI49">
        <v>0.28000000000000003</v>
      </c>
      <c r="AJ49">
        <v>0.28000000000000003</v>
      </c>
      <c r="AK49">
        <v>0.35</v>
      </c>
      <c r="AL49">
        <v>0.38</v>
      </c>
      <c r="AM49">
        <v>0.33</v>
      </c>
      <c r="AN49">
        <v>0.28000000000000003</v>
      </c>
      <c r="AO49">
        <v>0.33</v>
      </c>
      <c r="AP49">
        <v>0.35</v>
      </c>
      <c r="AQ49">
        <v>0.16</v>
      </c>
      <c r="AR49">
        <v>0.17</v>
      </c>
      <c r="AS49">
        <v>0.12</v>
      </c>
      <c r="AT49">
        <v>0.13</v>
      </c>
      <c r="AU49">
        <v>0.14000000000000001</v>
      </c>
      <c r="AV49">
        <v>0.13</v>
      </c>
      <c r="AW49">
        <v>0.14000000000000001</v>
      </c>
      <c r="AX49">
        <v>0.02</v>
      </c>
      <c r="AY49">
        <v>0.15</v>
      </c>
      <c r="AZ49">
        <v>0.14000000000000001</v>
      </c>
      <c r="BA49">
        <v>0.17</v>
      </c>
      <c r="BB49">
        <v>0.19</v>
      </c>
      <c r="BC49">
        <v>0.21</v>
      </c>
      <c r="BD49">
        <v>0.21</v>
      </c>
      <c r="BE49">
        <v>0.23</v>
      </c>
      <c r="BF49">
        <v>0.25</v>
      </c>
      <c r="BG49">
        <v>0.26</v>
      </c>
      <c r="BH49">
        <v>0.23</v>
      </c>
      <c r="BI49">
        <v>0.33</v>
      </c>
      <c r="BJ49">
        <v>0.3</v>
      </c>
      <c r="BK49">
        <v>0.35</v>
      </c>
      <c r="BL49">
        <v>0.33</v>
      </c>
      <c r="BM49">
        <v>0.32</v>
      </c>
      <c r="BN49">
        <v>0.32</v>
      </c>
      <c r="BO49">
        <v>0.32</v>
      </c>
      <c r="BP49">
        <v>0.32</v>
      </c>
      <c r="BQ49">
        <v>0.32</v>
      </c>
      <c r="BR49">
        <v>0.33</v>
      </c>
      <c r="BS49">
        <v>0.33</v>
      </c>
      <c r="BT49">
        <v>0.33</v>
      </c>
      <c r="BU49">
        <v>0.33</v>
      </c>
      <c r="BV49">
        <v>0.33</v>
      </c>
      <c r="BW49">
        <v>0.32</v>
      </c>
      <c r="BX49">
        <v>0.34</v>
      </c>
      <c r="BY49">
        <v>0.34</v>
      </c>
      <c r="BZ49">
        <v>0.35</v>
      </c>
      <c r="CA49">
        <v>0.35</v>
      </c>
      <c r="CB49">
        <v>0.4</v>
      </c>
      <c r="CC49">
        <v>0.41</v>
      </c>
      <c r="CD49">
        <v>0.43</v>
      </c>
      <c r="CE49">
        <v>0.4</v>
      </c>
      <c r="CF49">
        <v>0.4</v>
      </c>
      <c r="CG49">
        <v>0.42</v>
      </c>
      <c r="CH49">
        <v>0.38</v>
      </c>
      <c r="CI49">
        <v>0.37</v>
      </c>
      <c r="CJ49">
        <v>0.37</v>
      </c>
      <c r="CK49">
        <v>0.39</v>
      </c>
      <c r="CL49">
        <v>0.37</v>
      </c>
      <c r="CM49">
        <v>0.34</v>
      </c>
      <c r="CN49">
        <v>0.38</v>
      </c>
      <c r="CO49">
        <v>0.38</v>
      </c>
      <c r="CP49">
        <v>0.51</v>
      </c>
      <c r="CQ49">
        <v>0.38</v>
      </c>
      <c r="CR49">
        <v>0.38</v>
      </c>
      <c r="CS49">
        <v>0.34</v>
      </c>
      <c r="CT49">
        <v>0.22</v>
      </c>
      <c r="CU49">
        <v>0.24</v>
      </c>
      <c r="CV49">
        <v>0.36</v>
      </c>
      <c r="CW49">
        <v>0.33</v>
      </c>
      <c r="CX49">
        <v>0.32</v>
      </c>
      <c r="CY49">
        <v>0.96</v>
      </c>
      <c r="CZ49">
        <v>1.42</v>
      </c>
      <c r="DA49">
        <v>1.8</v>
      </c>
      <c r="DB49">
        <v>1.81</v>
      </c>
      <c r="DC49">
        <v>1.83</v>
      </c>
      <c r="DD49">
        <v>1.9</v>
      </c>
      <c r="DE49">
        <v>1.93</v>
      </c>
      <c r="DF49">
        <v>2.2999999999999998</v>
      </c>
      <c r="DG49">
        <v>1.75</v>
      </c>
      <c r="DH49">
        <v>1.87</v>
      </c>
      <c r="DI49">
        <v>1.85</v>
      </c>
      <c r="DJ49">
        <v>2.29</v>
      </c>
      <c r="DK49">
        <v>2.04</v>
      </c>
      <c r="DL49">
        <v>2.0499999999999998</v>
      </c>
      <c r="DM49">
        <v>2.27</v>
      </c>
      <c r="DN49">
        <v>1.91</v>
      </c>
      <c r="DO49">
        <v>1.97</v>
      </c>
      <c r="DP49">
        <v>2.2599999999999998</v>
      </c>
      <c r="DQ49">
        <v>-0.65</v>
      </c>
      <c r="DR49">
        <v>-0.4</v>
      </c>
      <c r="DS49">
        <v>-0.32</v>
      </c>
      <c r="DT49">
        <v>0.52</v>
      </c>
    </row>
    <row r="50" spans="1:124">
      <c r="A50" s="111">
        <v>45</v>
      </c>
      <c r="B50" t="s">
        <v>89</v>
      </c>
      <c r="C50" t="s">
        <v>121</v>
      </c>
      <c r="D50" s="170" t="str">
        <f t="shared" si="0"/>
        <v>K:ALLT</v>
      </c>
      <c r="F50">
        <v>9.9000000000000005E-2</v>
      </c>
      <c r="G50">
        <v>-7.9000000000000001E-2</v>
      </c>
      <c r="H50">
        <v>-8.6000000000000007E-2</v>
      </c>
      <c r="I50">
        <v>-9.7000000000000003E-2</v>
      </c>
      <c r="J50">
        <v>-1E-3</v>
      </c>
      <c r="K50">
        <v>-0.04</v>
      </c>
      <c r="L50">
        <v>-0.12</v>
      </c>
      <c r="M50">
        <v>0.10100000000000001</v>
      </c>
      <c r="N50">
        <v>0.151</v>
      </c>
      <c r="O50">
        <v>-0.35</v>
      </c>
      <c r="P50">
        <v>-0.39200000000000002</v>
      </c>
      <c r="Q50">
        <v>-0.379</v>
      </c>
      <c r="R50">
        <v>-0.36199999999999999</v>
      </c>
      <c r="S50">
        <v>-0.16500000000000001</v>
      </c>
      <c r="T50">
        <v>-4.7E-2</v>
      </c>
      <c r="U50">
        <v>-0.14599999999999999</v>
      </c>
      <c r="V50">
        <v>-0.34300000000000003</v>
      </c>
      <c r="W50">
        <v>-0.23499999999999999</v>
      </c>
      <c r="X50">
        <v>-0.216</v>
      </c>
      <c r="Y50">
        <v>-0.24</v>
      </c>
      <c r="Z50">
        <v>4.7E-2</v>
      </c>
      <c r="AA50">
        <v>4.4999999999999998E-2</v>
      </c>
      <c r="AB50">
        <v>-2.4E-2</v>
      </c>
      <c r="AC50">
        <v>-3.5000000000000003E-2</v>
      </c>
      <c r="AD50">
        <v>-1.6E-2</v>
      </c>
      <c r="AE50">
        <v>4.0000000000000001E-3</v>
      </c>
      <c r="AF50">
        <v>1.6E-2</v>
      </c>
      <c r="AG50">
        <v>0.749</v>
      </c>
      <c r="AH50">
        <v>1.629</v>
      </c>
      <c r="AI50">
        <v>1.8029999999999999</v>
      </c>
      <c r="AJ50">
        <v>1.7910000000000001</v>
      </c>
      <c r="AK50">
        <v>1.675</v>
      </c>
      <c r="AL50">
        <v>1.673</v>
      </c>
      <c r="AM50">
        <v>1.621</v>
      </c>
      <c r="AN50">
        <v>1.4670000000000001</v>
      </c>
      <c r="AO50">
        <v>1.6220000000000001</v>
      </c>
      <c r="AP50">
        <v>1.5920000000000001</v>
      </c>
      <c r="AQ50">
        <v>1.58</v>
      </c>
      <c r="AR50">
        <v>1.607</v>
      </c>
      <c r="AS50">
        <v>1.607</v>
      </c>
      <c r="AT50">
        <v>1.609</v>
      </c>
      <c r="AU50">
        <v>1.6060000000000001</v>
      </c>
      <c r="AV50">
        <v>1.6040000000000001</v>
      </c>
      <c r="AW50">
        <v>1.6060000000000001</v>
      </c>
      <c r="AX50">
        <v>1.575</v>
      </c>
      <c r="AY50">
        <v>1.573</v>
      </c>
      <c r="AZ50">
        <v>1.587</v>
      </c>
      <c r="BA50">
        <v>1.496</v>
      </c>
      <c r="BB50">
        <v>1.5030000000000001</v>
      </c>
      <c r="BC50">
        <v>1.4930000000000001</v>
      </c>
      <c r="BD50">
        <v>1.488</v>
      </c>
      <c r="BE50">
        <v>1.4970000000000001</v>
      </c>
      <c r="BF50">
        <v>1.4990000000000001</v>
      </c>
      <c r="BG50">
        <v>1.5569999999999999</v>
      </c>
      <c r="BH50">
        <v>1.5740000000000001</v>
      </c>
      <c r="BI50">
        <v>1.5980000000000001</v>
      </c>
      <c r="BJ50">
        <v>1.5589999999999999</v>
      </c>
      <c r="BK50">
        <v>1.56</v>
      </c>
      <c r="BL50">
        <v>1.556</v>
      </c>
      <c r="BM50">
        <v>1.544</v>
      </c>
      <c r="BN50">
        <v>1.585</v>
      </c>
      <c r="BO50">
        <v>1.611</v>
      </c>
      <c r="BP50">
        <v>1.623</v>
      </c>
      <c r="BQ50">
        <v>1.6240000000000001</v>
      </c>
      <c r="BR50">
        <v>1.6220000000000001</v>
      </c>
      <c r="BS50">
        <v>1.633</v>
      </c>
      <c r="BT50">
        <v>1.6380000000000001</v>
      </c>
      <c r="BU50">
        <v>1.619</v>
      </c>
      <c r="BV50">
        <v>1.61</v>
      </c>
      <c r="BW50">
        <v>1.663</v>
      </c>
      <c r="BX50">
        <v>1.671</v>
      </c>
      <c r="BY50">
        <v>1.671</v>
      </c>
      <c r="BZ50">
        <v>1.6719999999999999</v>
      </c>
      <c r="CA50">
        <v>1.696</v>
      </c>
      <c r="CB50">
        <v>1.7090000000000001</v>
      </c>
      <c r="CC50">
        <v>1.7790000000000001</v>
      </c>
      <c r="CD50">
        <v>1.982</v>
      </c>
      <c r="CE50">
        <v>1.98</v>
      </c>
      <c r="CF50">
        <v>1.98</v>
      </c>
      <c r="CG50">
        <v>1.994</v>
      </c>
      <c r="CH50">
        <v>2.0830000000000002</v>
      </c>
      <c r="CI50">
        <v>2.1</v>
      </c>
      <c r="CJ50">
        <v>2.2029999999999998</v>
      </c>
      <c r="CK50">
        <v>2.2189999999999999</v>
      </c>
      <c r="CL50">
        <v>2.3570000000000002</v>
      </c>
      <c r="CM50">
        <v>2.355</v>
      </c>
      <c r="CN50">
        <v>2.371</v>
      </c>
      <c r="CO50">
        <v>2.0030000000000001</v>
      </c>
      <c r="CP50">
        <v>1.327</v>
      </c>
      <c r="CQ50">
        <v>0.82400000000000007</v>
      </c>
      <c r="CR50">
        <v>0.84599999999999997</v>
      </c>
      <c r="CS50">
        <v>0.98099999999999998</v>
      </c>
      <c r="CT50">
        <v>0.98699999999999999</v>
      </c>
      <c r="CU50">
        <v>1.01</v>
      </c>
      <c r="CV50">
        <v>1.359</v>
      </c>
      <c r="CW50">
        <v>0.99</v>
      </c>
      <c r="CX50">
        <v>1.125</v>
      </c>
      <c r="CY50">
        <v>0.999</v>
      </c>
      <c r="CZ50">
        <v>0.67700000000000005</v>
      </c>
      <c r="DA50">
        <v>0.69</v>
      </c>
      <c r="DB50">
        <v>0.68900000000000006</v>
      </c>
      <c r="DC50">
        <v>0.79</v>
      </c>
      <c r="DD50">
        <v>0.70100000000000007</v>
      </c>
      <c r="DE50">
        <v>0.66300000000000003</v>
      </c>
      <c r="DF50">
        <v>0.59199999999999997</v>
      </c>
      <c r="DG50">
        <v>0.71599999999999997</v>
      </c>
      <c r="DH50">
        <v>0.61199999999999999</v>
      </c>
      <c r="DI50">
        <v>1.5469999999999999</v>
      </c>
      <c r="DJ50">
        <v>1.2430000000000001</v>
      </c>
      <c r="DK50">
        <v>1.4950000000000001</v>
      </c>
      <c r="DL50">
        <v>1.7549999999999999</v>
      </c>
      <c r="DM50">
        <v>1.891</v>
      </c>
      <c r="DN50">
        <v>3.2610000000000001</v>
      </c>
      <c r="DO50">
        <v>0.24299999999999999</v>
      </c>
      <c r="DP50">
        <v>-0.61199999999999999</v>
      </c>
      <c r="DQ50">
        <v>-2.42</v>
      </c>
      <c r="DR50">
        <v>-1.0449999999999999</v>
      </c>
      <c r="DS50">
        <v>-1.4370000000000001</v>
      </c>
      <c r="DT50">
        <v>-68.17</v>
      </c>
    </row>
    <row r="51" spans="1:124">
      <c r="A51" s="111">
        <v>46</v>
      </c>
      <c r="B51" t="s">
        <v>91</v>
      </c>
      <c r="C51" t="s">
        <v>122</v>
      </c>
      <c r="D51" s="170" t="str">
        <f t="shared" si="0"/>
        <v>K:ALLT</v>
      </c>
      <c r="F51">
        <v>0.51500000000000001</v>
      </c>
      <c r="G51">
        <v>0.23600000000000002</v>
      </c>
      <c r="H51">
        <v>0.23499999999999999</v>
      </c>
      <c r="I51">
        <v>0.26500000000000001</v>
      </c>
      <c r="J51">
        <v>0.501</v>
      </c>
      <c r="K51">
        <v>0.51100000000000001</v>
      </c>
      <c r="L51">
        <v>0.45500000000000002</v>
      </c>
      <c r="M51">
        <v>0.41499999999999998</v>
      </c>
      <c r="N51">
        <v>0.56100000000000005</v>
      </c>
      <c r="O51">
        <v>-0.60699999999999998</v>
      </c>
      <c r="P51">
        <v>-0.745</v>
      </c>
      <c r="Q51">
        <v>-0.755</v>
      </c>
      <c r="R51">
        <v>-0.66500000000000004</v>
      </c>
      <c r="S51">
        <v>-0.64300000000000002</v>
      </c>
      <c r="T51">
        <v>-0.23400000000000001</v>
      </c>
      <c r="U51">
        <v>-0.26500000000000001</v>
      </c>
      <c r="V51">
        <v>-0.46500000000000002</v>
      </c>
      <c r="W51">
        <v>-0.08</v>
      </c>
      <c r="X51">
        <v>-5.1000000000000004E-2</v>
      </c>
      <c r="Y51">
        <v>-0.156</v>
      </c>
      <c r="Z51">
        <v>7.8E-2</v>
      </c>
      <c r="AA51">
        <v>0.108</v>
      </c>
      <c r="AB51">
        <v>5.3999999999999999E-2</v>
      </c>
      <c r="AC51">
        <v>-2.1999999999999999E-2</v>
      </c>
      <c r="AD51">
        <v>1.3000000000000001E-2</v>
      </c>
      <c r="AE51">
        <v>0.24199999999999999</v>
      </c>
      <c r="AF51">
        <v>0.254</v>
      </c>
      <c r="AG51">
        <v>0.35899999999999999</v>
      </c>
      <c r="AH51">
        <v>1.597</v>
      </c>
      <c r="AI51">
        <v>1.6819999999999999</v>
      </c>
      <c r="AJ51">
        <v>1.708</v>
      </c>
      <c r="AK51">
        <v>1.7830000000000001</v>
      </c>
      <c r="AL51">
        <v>1.718</v>
      </c>
      <c r="AM51">
        <v>1.5449999999999999</v>
      </c>
      <c r="AN51">
        <v>1.4370000000000001</v>
      </c>
      <c r="AO51">
        <v>1.7929999999999999</v>
      </c>
      <c r="AP51">
        <v>1.768</v>
      </c>
      <c r="AQ51">
        <v>1.776</v>
      </c>
      <c r="AR51">
        <v>1.859</v>
      </c>
      <c r="AS51">
        <v>1.821</v>
      </c>
      <c r="AT51">
        <v>1.835</v>
      </c>
      <c r="AU51">
        <v>1.8240000000000001</v>
      </c>
      <c r="AV51">
        <v>1.8260000000000001</v>
      </c>
      <c r="AW51">
        <v>1.782</v>
      </c>
      <c r="AX51">
        <v>1.728</v>
      </c>
      <c r="AY51">
        <v>1.6679999999999999</v>
      </c>
      <c r="AZ51">
        <v>1.6879999999999999</v>
      </c>
      <c r="BA51">
        <v>1.5549999999999999</v>
      </c>
      <c r="BB51">
        <v>1.5740000000000001</v>
      </c>
      <c r="BC51">
        <v>1.5489999999999999</v>
      </c>
      <c r="BD51">
        <v>1.5509999999999999</v>
      </c>
      <c r="BE51">
        <v>1.5429999999999999</v>
      </c>
      <c r="BF51">
        <v>1.546</v>
      </c>
      <c r="BG51">
        <v>1.599</v>
      </c>
      <c r="BH51">
        <v>1.577</v>
      </c>
      <c r="BI51">
        <v>1.625</v>
      </c>
      <c r="BJ51">
        <v>1.62</v>
      </c>
      <c r="BK51">
        <v>1.635</v>
      </c>
      <c r="BL51">
        <v>1.609</v>
      </c>
      <c r="BM51">
        <v>1.5940000000000001</v>
      </c>
      <c r="BN51">
        <v>1.6380000000000001</v>
      </c>
      <c r="BO51">
        <v>1.68</v>
      </c>
      <c r="BP51">
        <v>1.6830000000000001</v>
      </c>
      <c r="BQ51">
        <v>1.6859999999999999</v>
      </c>
      <c r="BR51">
        <v>1.6919999999999999</v>
      </c>
      <c r="BS51">
        <v>1.698</v>
      </c>
      <c r="BT51">
        <v>1.6970000000000001</v>
      </c>
      <c r="BU51">
        <v>1.6859999999999999</v>
      </c>
      <c r="BV51">
        <v>1.669</v>
      </c>
      <c r="BW51">
        <v>1.758</v>
      </c>
      <c r="BX51">
        <v>1.8009999999999999</v>
      </c>
      <c r="BY51">
        <v>1.8080000000000001</v>
      </c>
      <c r="BZ51">
        <v>1.806</v>
      </c>
      <c r="CA51">
        <v>1.806</v>
      </c>
      <c r="CB51">
        <v>1.8420000000000001</v>
      </c>
      <c r="CC51">
        <v>1.853</v>
      </c>
      <c r="CD51">
        <v>1.93</v>
      </c>
      <c r="CE51">
        <v>1.913</v>
      </c>
      <c r="CF51">
        <v>1.911</v>
      </c>
      <c r="CG51">
        <v>1.9390000000000001</v>
      </c>
      <c r="CH51">
        <v>1.915</v>
      </c>
      <c r="CI51">
        <v>1.9180000000000001</v>
      </c>
      <c r="CJ51">
        <v>1.9450000000000001</v>
      </c>
      <c r="CK51">
        <v>2.008</v>
      </c>
      <c r="CL51">
        <v>2.052</v>
      </c>
      <c r="CM51">
        <v>2.1019999999999999</v>
      </c>
      <c r="CN51">
        <v>2.1280000000000001</v>
      </c>
      <c r="CO51">
        <v>2.0640000000000001</v>
      </c>
      <c r="CP51">
        <v>1.226</v>
      </c>
      <c r="CQ51">
        <v>0.97699999999999998</v>
      </c>
      <c r="CR51">
        <v>0.97699999999999998</v>
      </c>
      <c r="CS51">
        <v>0.94200000000000006</v>
      </c>
      <c r="CT51">
        <v>0.97299999999999998</v>
      </c>
      <c r="CU51">
        <v>1.0569999999999999</v>
      </c>
      <c r="CV51">
        <v>1.278</v>
      </c>
      <c r="CW51">
        <v>0.67900000000000005</v>
      </c>
      <c r="CX51">
        <v>0.72499999999999998</v>
      </c>
      <c r="CY51">
        <v>0.47800000000000004</v>
      </c>
      <c r="CZ51">
        <v>-0.20700000000000002</v>
      </c>
      <c r="DA51">
        <v>-7.6999999999999999E-2</v>
      </c>
      <c r="DB51">
        <v>-0.1</v>
      </c>
      <c r="DC51">
        <v>-2.4E-2</v>
      </c>
      <c r="DD51">
        <v>-0.121</v>
      </c>
      <c r="DE51">
        <v>0.16200000000000001</v>
      </c>
      <c r="DF51">
        <v>-7.6999999999999999E-2</v>
      </c>
      <c r="DG51">
        <v>0.38100000000000001</v>
      </c>
      <c r="DH51">
        <v>0.30199999999999999</v>
      </c>
      <c r="DI51">
        <v>1.4770000000000001</v>
      </c>
      <c r="DJ51">
        <v>0.14300000000000002</v>
      </c>
      <c r="DK51">
        <v>0.63200000000000001</v>
      </c>
      <c r="DL51">
        <v>0.23200000000000001</v>
      </c>
      <c r="DM51">
        <v>1.667</v>
      </c>
      <c r="DN51">
        <v>3.1440000000000001</v>
      </c>
      <c r="DO51">
        <v>1.375</v>
      </c>
      <c r="DP51">
        <v>2.4420000000000002</v>
      </c>
      <c r="DQ51">
        <v>0.33300000000000002</v>
      </c>
      <c r="DR51">
        <v>-1.0660000000000001</v>
      </c>
      <c r="DS51">
        <v>-1.169</v>
      </c>
      <c r="DT51">
        <v>11.811</v>
      </c>
    </row>
    <row r="52" spans="1:124">
      <c r="A52" s="111">
        <v>47</v>
      </c>
      <c r="B52" t="s">
        <v>89</v>
      </c>
      <c r="C52" t="s">
        <v>123</v>
      </c>
      <c r="D52" s="170" t="str">
        <f t="shared" si="0"/>
        <v>D:A3H</v>
      </c>
      <c r="F52">
        <v>2.04</v>
      </c>
      <c r="G52">
        <v>1.97</v>
      </c>
      <c r="H52">
        <v>1.93</v>
      </c>
      <c r="I52">
        <v>1.8</v>
      </c>
      <c r="J52">
        <v>1.91</v>
      </c>
      <c r="K52">
        <v>1.81</v>
      </c>
      <c r="L52">
        <v>1.82</v>
      </c>
      <c r="M52">
        <v>1.94</v>
      </c>
      <c r="N52">
        <v>2.04</v>
      </c>
      <c r="O52">
        <v>0.95</v>
      </c>
      <c r="P52">
        <v>0.41</v>
      </c>
      <c r="Q52">
        <v>0.35</v>
      </c>
      <c r="R52">
        <v>0.33</v>
      </c>
      <c r="S52">
        <v>0.3</v>
      </c>
      <c r="T52">
        <v>0.39</v>
      </c>
      <c r="U52">
        <v>0.4</v>
      </c>
      <c r="V52">
        <v>0.28000000000000003</v>
      </c>
      <c r="W52">
        <v>0.55000000000000004</v>
      </c>
      <c r="X52">
        <v>0.54</v>
      </c>
      <c r="Y52">
        <v>0.49</v>
      </c>
      <c r="Z52">
        <v>0.65</v>
      </c>
      <c r="AA52">
        <v>0.63</v>
      </c>
      <c r="AB52">
        <v>0.61</v>
      </c>
      <c r="AC52">
        <v>0.54</v>
      </c>
      <c r="AD52">
        <v>0.53</v>
      </c>
      <c r="AE52">
        <v>0.72</v>
      </c>
      <c r="AF52">
        <v>0.76</v>
      </c>
      <c r="AG52">
        <v>1.1499999999999999</v>
      </c>
      <c r="AH52">
        <v>2.5</v>
      </c>
      <c r="AI52">
        <v>2.68</v>
      </c>
      <c r="AJ52">
        <v>2.68</v>
      </c>
      <c r="AK52">
        <v>2.68</v>
      </c>
      <c r="AL52">
        <v>2.59</v>
      </c>
      <c r="AM52">
        <v>2.34</v>
      </c>
      <c r="AN52">
        <v>2.08</v>
      </c>
      <c r="AO52">
        <v>2.12</v>
      </c>
      <c r="AP52">
        <v>2.21</v>
      </c>
      <c r="AQ52">
        <v>2.2000000000000002</v>
      </c>
      <c r="AR52">
        <v>2.23</v>
      </c>
      <c r="AS52">
        <v>2.2200000000000002</v>
      </c>
      <c r="AT52">
        <v>2.2200000000000002</v>
      </c>
      <c r="AU52">
        <v>2.2200000000000002</v>
      </c>
      <c r="AV52">
        <v>2.21</v>
      </c>
      <c r="AW52">
        <v>2.2000000000000002</v>
      </c>
      <c r="AX52">
        <v>2.1</v>
      </c>
      <c r="AY52">
        <v>2.0499999999999998</v>
      </c>
      <c r="AZ52">
        <v>2.09</v>
      </c>
      <c r="BA52">
        <v>2.09</v>
      </c>
      <c r="BB52">
        <v>2.1</v>
      </c>
      <c r="BC52">
        <v>2.08</v>
      </c>
      <c r="BD52">
        <v>2.08</v>
      </c>
      <c r="BE52">
        <v>2.09</v>
      </c>
      <c r="BF52">
        <v>2.08</v>
      </c>
      <c r="BG52">
        <v>2.25</v>
      </c>
      <c r="BH52">
        <v>2.2400000000000002</v>
      </c>
      <c r="BI52">
        <v>2.2400000000000002</v>
      </c>
      <c r="BJ52">
        <v>2.2599999999999998</v>
      </c>
      <c r="BK52">
        <v>2.2200000000000002</v>
      </c>
      <c r="BL52">
        <v>2.2000000000000002</v>
      </c>
      <c r="BM52">
        <v>2.21</v>
      </c>
      <c r="BN52">
        <v>2.21</v>
      </c>
      <c r="BO52">
        <v>2.2200000000000002</v>
      </c>
      <c r="BP52">
        <v>2.2200000000000002</v>
      </c>
      <c r="BQ52">
        <v>2.2400000000000002</v>
      </c>
      <c r="BR52">
        <v>2.23</v>
      </c>
      <c r="BS52">
        <v>2.25</v>
      </c>
      <c r="BT52">
        <v>2.25</v>
      </c>
      <c r="BU52">
        <v>2.2200000000000002</v>
      </c>
      <c r="BV52">
        <v>2.2000000000000002</v>
      </c>
      <c r="BW52">
        <v>2.2999999999999998</v>
      </c>
      <c r="BX52">
        <v>2.41</v>
      </c>
      <c r="BY52">
        <v>2.4300000000000002</v>
      </c>
      <c r="BZ52">
        <v>2.44</v>
      </c>
      <c r="CA52">
        <v>2.4700000000000002</v>
      </c>
      <c r="CB52">
        <v>2.5499999999999998</v>
      </c>
      <c r="CC52">
        <v>2.5499999999999998</v>
      </c>
      <c r="CD52">
        <v>2.62</v>
      </c>
      <c r="CE52">
        <v>2.6</v>
      </c>
      <c r="CF52">
        <v>2.61</v>
      </c>
      <c r="CG52">
        <v>2.63</v>
      </c>
      <c r="CH52">
        <v>2.73</v>
      </c>
      <c r="CI52">
        <v>2.82</v>
      </c>
      <c r="CJ52">
        <v>2.83</v>
      </c>
      <c r="CK52">
        <v>2.91</v>
      </c>
      <c r="CL52">
        <v>2.95</v>
      </c>
      <c r="CM52">
        <v>3.01</v>
      </c>
      <c r="CN52">
        <v>3.01</v>
      </c>
      <c r="CO52">
        <v>2.81</v>
      </c>
      <c r="CP52">
        <v>1.64</v>
      </c>
      <c r="CQ52">
        <v>1.1299999999999999</v>
      </c>
      <c r="CR52">
        <v>1.1200000000000001</v>
      </c>
      <c r="CS52">
        <v>1.1599999999999999</v>
      </c>
      <c r="CT52">
        <v>1.23</v>
      </c>
      <c r="CU52">
        <v>1.46</v>
      </c>
      <c r="CV52">
        <v>2.0299999999999998</v>
      </c>
      <c r="CW52">
        <v>2</v>
      </c>
      <c r="CX52">
        <v>1.85</v>
      </c>
      <c r="CY52">
        <v>1.69</v>
      </c>
      <c r="CZ52">
        <v>1.6</v>
      </c>
      <c r="DA52">
        <v>1.68</v>
      </c>
      <c r="DB52">
        <v>1.69</v>
      </c>
      <c r="DC52">
        <v>1.69</v>
      </c>
      <c r="DD52">
        <v>1.69</v>
      </c>
      <c r="DE52">
        <v>1.79</v>
      </c>
      <c r="DF52">
        <v>2.42</v>
      </c>
      <c r="DG52">
        <v>3.51</v>
      </c>
      <c r="DH52">
        <v>3.42</v>
      </c>
      <c r="DI52">
        <v>3.54</v>
      </c>
      <c r="DJ52">
        <v>3.26</v>
      </c>
      <c r="DK52">
        <v>3.52</v>
      </c>
      <c r="DL52">
        <v>3.23</v>
      </c>
      <c r="DM52">
        <v>3.29</v>
      </c>
      <c r="DN52">
        <v>3.65</v>
      </c>
      <c r="DO52">
        <v>0.9</v>
      </c>
      <c r="DP52">
        <v>1.35</v>
      </c>
      <c r="DQ52">
        <v>1.17</v>
      </c>
      <c r="DR52">
        <v>0.03</v>
      </c>
      <c r="DS52">
        <v>0.91</v>
      </c>
      <c r="DT52">
        <v>3.04</v>
      </c>
    </row>
    <row r="53" spans="1:124">
      <c r="A53" s="111">
        <v>48</v>
      </c>
      <c r="B53" t="s">
        <v>91</v>
      </c>
      <c r="C53" t="s">
        <v>124</v>
      </c>
      <c r="D53" s="170" t="str">
        <f t="shared" si="0"/>
        <v>D:A3H</v>
      </c>
      <c r="F53">
        <v>2.34</v>
      </c>
      <c r="G53">
        <v>2.13</v>
      </c>
      <c r="H53">
        <v>2.1</v>
      </c>
      <c r="I53">
        <v>2.09</v>
      </c>
      <c r="J53">
        <v>2.25</v>
      </c>
      <c r="K53">
        <v>2.25</v>
      </c>
      <c r="L53">
        <v>2.21</v>
      </c>
      <c r="M53">
        <v>2.2000000000000002</v>
      </c>
      <c r="N53">
        <v>2.5</v>
      </c>
      <c r="O53">
        <v>0.65</v>
      </c>
      <c r="P53">
        <v>0.09</v>
      </c>
      <c r="Q53">
        <v>0.06</v>
      </c>
      <c r="R53">
        <v>0.17</v>
      </c>
      <c r="S53">
        <v>0.14000000000000001</v>
      </c>
      <c r="T53">
        <v>0.4</v>
      </c>
      <c r="U53">
        <v>0.35</v>
      </c>
      <c r="V53">
        <v>0.17</v>
      </c>
      <c r="W53">
        <v>0.68</v>
      </c>
      <c r="X53">
        <v>0.71</v>
      </c>
      <c r="Y53">
        <v>0.6</v>
      </c>
      <c r="Z53">
        <v>0.8</v>
      </c>
      <c r="AA53">
        <v>0.79</v>
      </c>
      <c r="AB53">
        <v>0.68</v>
      </c>
      <c r="AC53">
        <v>0.53</v>
      </c>
      <c r="AD53">
        <v>0.54</v>
      </c>
      <c r="AE53">
        <v>0.83</v>
      </c>
      <c r="AF53">
        <v>0.88</v>
      </c>
      <c r="AG53">
        <v>0.96</v>
      </c>
      <c r="AH53">
        <v>2</v>
      </c>
      <c r="AI53">
        <v>2.09</v>
      </c>
      <c r="AJ53">
        <v>2.09</v>
      </c>
      <c r="AK53">
        <v>2.1800000000000002</v>
      </c>
      <c r="AL53">
        <v>2.12</v>
      </c>
      <c r="AM53">
        <v>1.89</v>
      </c>
      <c r="AN53">
        <v>1.74</v>
      </c>
      <c r="AO53">
        <v>1.8</v>
      </c>
      <c r="AP53">
        <v>1.86</v>
      </c>
      <c r="AQ53">
        <v>1.88</v>
      </c>
      <c r="AR53">
        <v>1.96</v>
      </c>
      <c r="AS53">
        <v>1.93</v>
      </c>
      <c r="AT53">
        <v>1.93</v>
      </c>
      <c r="AU53">
        <v>1.91</v>
      </c>
      <c r="AV53">
        <v>1.92</v>
      </c>
      <c r="AW53">
        <v>1.9</v>
      </c>
      <c r="AX53">
        <v>1.84</v>
      </c>
      <c r="AY53">
        <v>1.76</v>
      </c>
      <c r="AZ53">
        <v>1.79</v>
      </c>
      <c r="BA53">
        <v>1.65</v>
      </c>
      <c r="BB53">
        <v>1.69</v>
      </c>
      <c r="BC53">
        <v>1.66</v>
      </c>
      <c r="BD53">
        <v>1.66</v>
      </c>
      <c r="BE53">
        <v>1.67</v>
      </c>
      <c r="BF53">
        <v>1.65</v>
      </c>
      <c r="BG53">
        <v>1.7</v>
      </c>
      <c r="BH53">
        <v>1.69</v>
      </c>
      <c r="BI53">
        <v>1.73</v>
      </c>
      <c r="BJ53">
        <v>1.73</v>
      </c>
      <c r="BK53">
        <v>1.73</v>
      </c>
      <c r="BL53">
        <v>1.69</v>
      </c>
      <c r="BM53">
        <v>1.7</v>
      </c>
      <c r="BN53">
        <v>1.65</v>
      </c>
      <c r="BO53">
        <v>1.67</v>
      </c>
      <c r="BP53">
        <v>1.67</v>
      </c>
      <c r="BQ53">
        <v>1.67</v>
      </c>
      <c r="BR53">
        <v>1.67</v>
      </c>
      <c r="BS53">
        <v>1.68</v>
      </c>
      <c r="BT53">
        <v>1.68</v>
      </c>
      <c r="BU53">
        <v>1.66</v>
      </c>
      <c r="BV53">
        <v>1.63</v>
      </c>
      <c r="BW53">
        <v>1.74</v>
      </c>
      <c r="BX53">
        <v>1.8</v>
      </c>
      <c r="BY53">
        <v>1.81</v>
      </c>
      <c r="BZ53">
        <v>1.81</v>
      </c>
      <c r="CA53">
        <v>1.81</v>
      </c>
      <c r="CB53">
        <v>1.85</v>
      </c>
      <c r="CC53">
        <v>1.86</v>
      </c>
      <c r="CD53">
        <v>1.91</v>
      </c>
      <c r="CE53">
        <v>1.87</v>
      </c>
      <c r="CF53">
        <v>1.87</v>
      </c>
      <c r="CG53">
        <v>1.89</v>
      </c>
      <c r="CH53">
        <v>1.87</v>
      </c>
      <c r="CI53">
        <v>1.88</v>
      </c>
      <c r="CJ53">
        <v>1.91</v>
      </c>
      <c r="CK53">
        <v>1.97</v>
      </c>
      <c r="CL53">
        <v>2.0099999999999998</v>
      </c>
      <c r="CM53">
        <v>2</v>
      </c>
      <c r="CN53">
        <v>2</v>
      </c>
      <c r="CO53">
        <v>1.94</v>
      </c>
      <c r="CP53">
        <v>0.99</v>
      </c>
      <c r="CQ53">
        <v>0.71</v>
      </c>
      <c r="CR53">
        <v>0.72</v>
      </c>
      <c r="CS53">
        <v>0.68</v>
      </c>
      <c r="CT53">
        <v>0.68</v>
      </c>
      <c r="CU53">
        <v>0.75</v>
      </c>
      <c r="CV53">
        <v>0.98</v>
      </c>
      <c r="CW53">
        <v>0.92</v>
      </c>
      <c r="CX53">
        <v>0.87</v>
      </c>
      <c r="CY53">
        <v>0.57999999999999996</v>
      </c>
      <c r="CZ53">
        <v>-0.04</v>
      </c>
      <c r="DA53">
        <v>0.06</v>
      </c>
      <c r="DB53">
        <v>0.1</v>
      </c>
      <c r="DC53">
        <v>0.17</v>
      </c>
      <c r="DD53">
        <v>0.03</v>
      </c>
      <c r="DE53">
        <v>0.23</v>
      </c>
      <c r="DF53">
        <v>-7.0000000000000007E-2</v>
      </c>
      <c r="DG53">
        <v>0.64</v>
      </c>
      <c r="DH53">
        <v>0.48</v>
      </c>
      <c r="DI53">
        <v>1.7</v>
      </c>
      <c r="DJ53">
        <v>0.02</v>
      </c>
      <c r="DK53">
        <v>0.49</v>
      </c>
      <c r="DL53">
        <v>0.02</v>
      </c>
      <c r="DM53">
        <v>0.96</v>
      </c>
      <c r="DN53">
        <v>3.1</v>
      </c>
      <c r="DO53">
        <v>1.36</v>
      </c>
      <c r="DP53">
        <v>1.8</v>
      </c>
      <c r="DQ53">
        <v>-1.03</v>
      </c>
      <c r="DR53">
        <v>-2.38</v>
      </c>
      <c r="DS53">
        <v>-2.61</v>
      </c>
      <c r="DT53">
        <v>12.76</v>
      </c>
    </row>
    <row r="54" spans="1:124">
      <c r="A54" s="111">
        <v>49</v>
      </c>
      <c r="B54" t="s">
        <v>101</v>
      </c>
      <c r="D54" s="170" t="str">
        <f t="shared" si="0"/>
        <v/>
      </c>
      <c r="F54" t="s">
        <v>102</v>
      </c>
    </row>
    <row r="55" spans="1:124">
      <c r="A55" s="111">
        <v>50</v>
      </c>
      <c r="B55" t="s">
        <v>101</v>
      </c>
      <c r="D55" s="170" t="str">
        <f t="shared" si="0"/>
        <v/>
      </c>
      <c r="F55" t="s">
        <v>102</v>
      </c>
    </row>
    <row r="56" spans="1:124">
      <c r="A56" s="111">
        <v>51</v>
      </c>
      <c r="B56" t="s">
        <v>89</v>
      </c>
      <c r="C56" t="s">
        <v>125</v>
      </c>
      <c r="D56" s="170" t="str">
        <f t="shared" si="0"/>
        <v>K:VGRD</v>
      </c>
      <c r="F56">
        <v>0.60399999999999998</v>
      </c>
      <c r="G56">
        <v>0.50600000000000001</v>
      </c>
      <c r="H56">
        <v>0.47</v>
      </c>
      <c r="I56">
        <v>0.51300000000000001</v>
      </c>
      <c r="J56">
        <v>0.51300000000000001</v>
      </c>
      <c r="K56">
        <v>0.497</v>
      </c>
      <c r="L56">
        <v>0.53700000000000003</v>
      </c>
      <c r="M56">
        <v>0.379</v>
      </c>
      <c r="N56">
        <v>0.432</v>
      </c>
      <c r="O56">
        <v>0.45500000000000002</v>
      </c>
      <c r="P56">
        <v>0.54100000000000004</v>
      </c>
      <c r="Q56">
        <v>0.55000000000000004</v>
      </c>
      <c r="R56">
        <v>0.52700000000000002</v>
      </c>
      <c r="S56">
        <v>0.74399999999999999</v>
      </c>
      <c r="T56">
        <v>0.80400000000000005</v>
      </c>
      <c r="U56">
        <v>0.77600000000000002</v>
      </c>
      <c r="V56">
        <v>0.495</v>
      </c>
      <c r="W56">
        <v>0.45700000000000002</v>
      </c>
      <c r="X56">
        <v>0.46900000000000003</v>
      </c>
      <c r="Y56">
        <v>0.51600000000000001</v>
      </c>
      <c r="Z56">
        <v>0.54800000000000004</v>
      </c>
      <c r="AA56">
        <v>0.59199999999999997</v>
      </c>
      <c r="AB56">
        <v>0.57699999999999996</v>
      </c>
      <c r="AC56">
        <v>0.57400000000000007</v>
      </c>
      <c r="AD56">
        <v>0.53800000000000003</v>
      </c>
      <c r="AE56">
        <v>0.55100000000000005</v>
      </c>
      <c r="AF56">
        <v>0.55400000000000005</v>
      </c>
      <c r="AG56">
        <v>0.63200000000000001</v>
      </c>
      <c r="AH56">
        <v>0.623</v>
      </c>
      <c r="AI56">
        <v>0.85299999999999998</v>
      </c>
      <c r="AJ56">
        <v>0.73799999999999999</v>
      </c>
      <c r="AK56">
        <v>0.72099999999999997</v>
      </c>
      <c r="AL56">
        <v>0.71099999999999997</v>
      </c>
      <c r="AM56">
        <v>0.71199999999999997</v>
      </c>
      <c r="AN56">
        <v>0.67500000000000004</v>
      </c>
      <c r="AO56">
        <v>0.65800000000000003</v>
      </c>
      <c r="AP56">
        <v>0.64500000000000002</v>
      </c>
      <c r="AQ56">
        <v>0.61599999999999999</v>
      </c>
      <c r="AR56">
        <v>0.56499999999999995</v>
      </c>
      <c r="AS56">
        <v>0.55600000000000005</v>
      </c>
      <c r="AT56">
        <v>0.54700000000000004</v>
      </c>
      <c r="AU56">
        <v>0.53</v>
      </c>
      <c r="AV56">
        <v>0.53900000000000003</v>
      </c>
      <c r="AW56">
        <v>0.53900000000000003</v>
      </c>
      <c r="AX56">
        <v>0.52800000000000002</v>
      </c>
      <c r="AY56">
        <v>0.53</v>
      </c>
      <c r="AZ56">
        <v>0.53700000000000003</v>
      </c>
      <c r="BA56">
        <v>0.46900000000000003</v>
      </c>
      <c r="BB56">
        <v>0.47600000000000003</v>
      </c>
      <c r="BC56">
        <v>0.46400000000000002</v>
      </c>
      <c r="BD56">
        <v>0.49199999999999999</v>
      </c>
      <c r="BE56">
        <v>0.51</v>
      </c>
      <c r="BF56">
        <v>0.53300000000000003</v>
      </c>
      <c r="BG56">
        <v>0.53900000000000003</v>
      </c>
      <c r="BH56">
        <v>0.54600000000000004</v>
      </c>
      <c r="BI56">
        <v>0.56100000000000005</v>
      </c>
      <c r="BJ56">
        <v>0.59599999999999997</v>
      </c>
      <c r="BK56">
        <v>0.59099999999999997</v>
      </c>
      <c r="BL56">
        <v>0.57499999999999996</v>
      </c>
      <c r="BM56">
        <v>0.57600000000000007</v>
      </c>
      <c r="BN56">
        <v>0.55200000000000005</v>
      </c>
      <c r="BO56">
        <v>0.56100000000000005</v>
      </c>
      <c r="BP56">
        <v>0.56100000000000005</v>
      </c>
      <c r="BQ56">
        <v>0.55800000000000005</v>
      </c>
      <c r="BR56">
        <v>0.55500000000000005</v>
      </c>
      <c r="BS56">
        <v>0.55400000000000005</v>
      </c>
      <c r="BT56">
        <v>0.55100000000000005</v>
      </c>
      <c r="BU56">
        <v>0.58699999999999997</v>
      </c>
      <c r="BV56">
        <v>0.56800000000000006</v>
      </c>
      <c r="BW56">
        <v>0.56800000000000006</v>
      </c>
      <c r="BX56">
        <v>0.54300000000000004</v>
      </c>
      <c r="BY56">
        <v>0.54400000000000004</v>
      </c>
      <c r="BZ56">
        <v>0.54100000000000004</v>
      </c>
      <c r="CA56">
        <v>0.46700000000000003</v>
      </c>
      <c r="CB56">
        <v>0.46</v>
      </c>
      <c r="CC56">
        <v>0.441</v>
      </c>
      <c r="CD56">
        <v>0.51800000000000002</v>
      </c>
      <c r="CE56">
        <v>0.53100000000000003</v>
      </c>
      <c r="CF56">
        <v>0.53200000000000003</v>
      </c>
      <c r="CG56">
        <v>0.52400000000000002</v>
      </c>
      <c r="CH56">
        <v>0.52800000000000002</v>
      </c>
      <c r="CI56">
        <v>0.51400000000000001</v>
      </c>
      <c r="CJ56">
        <v>0.51</v>
      </c>
      <c r="CK56">
        <v>0.50900000000000001</v>
      </c>
      <c r="CL56">
        <v>0.54300000000000004</v>
      </c>
      <c r="CM56">
        <v>0.53900000000000003</v>
      </c>
      <c r="CN56">
        <v>0.54300000000000004</v>
      </c>
      <c r="CO56">
        <v>0.49199999999999999</v>
      </c>
      <c r="CP56">
        <v>0.501</v>
      </c>
      <c r="CQ56">
        <v>6.8000000000000005E-2</v>
      </c>
      <c r="CR56">
        <v>0.20899999999999999</v>
      </c>
      <c r="CS56">
        <v>0.217</v>
      </c>
      <c r="CT56">
        <v>0.27400000000000002</v>
      </c>
      <c r="CU56">
        <v>0.251</v>
      </c>
      <c r="CV56">
        <v>0.22700000000000001</v>
      </c>
      <c r="CW56">
        <v>0.17100000000000001</v>
      </c>
      <c r="CX56">
        <v>0.19500000000000001</v>
      </c>
      <c r="CY56">
        <v>0.33200000000000002</v>
      </c>
      <c r="CZ56">
        <v>0.53500000000000003</v>
      </c>
      <c r="DA56">
        <v>0.54300000000000004</v>
      </c>
      <c r="DB56">
        <v>0.67700000000000005</v>
      </c>
      <c r="DC56">
        <v>0.64300000000000002</v>
      </c>
      <c r="DD56">
        <v>0.55600000000000005</v>
      </c>
      <c r="DE56">
        <v>0.54600000000000004</v>
      </c>
      <c r="DF56">
        <v>0.58299999999999996</v>
      </c>
      <c r="DG56">
        <v>0.62</v>
      </c>
      <c r="DH56">
        <v>0.56700000000000006</v>
      </c>
      <c r="DI56">
        <v>1.7370000000000001</v>
      </c>
      <c r="DJ56">
        <v>1.6580000000000001</v>
      </c>
      <c r="DK56">
        <v>1.7649999999999999</v>
      </c>
      <c r="DL56">
        <v>1.8660000000000001</v>
      </c>
      <c r="DM56">
        <v>1.6460000000000001</v>
      </c>
      <c r="DN56">
        <v>1.849</v>
      </c>
      <c r="DO56">
        <v>1.649</v>
      </c>
      <c r="DP56">
        <v>1.601</v>
      </c>
      <c r="DQ56">
        <v>1.0090000000000001</v>
      </c>
      <c r="DR56">
        <v>0.193</v>
      </c>
      <c r="DS56">
        <v>0.14599999999999999</v>
      </c>
      <c r="DT56">
        <v>12.043000000000001</v>
      </c>
    </row>
    <row r="57" spans="1:124">
      <c r="A57" s="111">
        <v>52</v>
      </c>
      <c r="B57" t="s">
        <v>91</v>
      </c>
      <c r="C57" t="s">
        <v>126</v>
      </c>
      <c r="D57" s="170" t="str">
        <f t="shared" si="0"/>
        <v>K:VGRD</v>
      </c>
      <c r="F57">
        <v>1.4259999999999999</v>
      </c>
      <c r="G57">
        <v>1.232</v>
      </c>
      <c r="H57">
        <v>1.236</v>
      </c>
      <c r="I57">
        <v>1.1679999999999999</v>
      </c>
      <c r="J57">
        <v>1.1360000000000001</v>
      </c>
      <c r="K57">
        <v>1.1380000000000001</v>
      </c>
      <c r="L57">
        <v>1.1870000000000001</v>
      </c>
      <c r="M57">
        <v>1.208</v>
      </c>
      <c r="N57">
        <v>1.373</v>
      </c>
      <c r="O57">
        <v>1.367</v>
      </c>
      <c r="P57">
        <v>1.5210000000000001</v>
      </c>
      <c r="Q57">
        <v>1.5090000000000001</v>
      </c>
      <c r="R57">
        <v>1.3180000000000001</v>
      </c>
      <c r="S57">
        <v>1.4079999999999999</v>
      </c>
      <c r="T57">
        <v>1.4239999999999999</v>
      </c>
      <c r="U57">
        <v>1.4330000000000001</v>
      </c>
      <c r="V57">
        <v>1.2230000000000001</v>
      </c>
      <c r="W57">
        <v>1.048</v>
      </c>
      <c r="X57">
        <v>1.0740000000000001</v>
      </c>
      <c r="Y57">
        <v>1.1320000000000001</v>
      </c>
      <c r="Z57">
        <v>1.2</v>
      </c>
      <c r="AA57">
        <v>1.3109999999999999</v>
      </c>
      <c r="AB57">
        <v>1.321</v>
      </c>
      <c r="AC57">
        <v>1.262</v>
      </c>
      <c r="AD57">
        <v>1.1910000000000001</v>
      </c>
      <c r="AE57">
        <v>1.1879999999999999</v>
      </c>
      <c r="AF57">
        <v>1.173</v>
      </c>
      <c r="AG57">
        <v>1.1970000000000001</v>
      </c>
      <c r="AH57">
        <v>0.85299999999999998</v>
      </c>
      <c r="AI57">
        <v>0.91900000000000004</v>
      </c>
      <c r="AJ57">
        <v>0.876</v>
      </c>
      <c r="AK57">
        <v>0.873</v>
      </c>
      <c r="AL57">
        <v>0.72799999999999998</v>
      </c>
      <c r="AM57">
        <v>0.70499999999999996</v>
      </c>
      <c r="AN57">
        <v>0.66900000000000004</v>
      </c>
      <c r="AO57">
        <v>0.64100000000000001</v>
      </c>
      <c r="AP57">
        <v>0.62</v>
      </c>
      <c r="AQ57">
        <v>0.58499999999999996</v>
      </c>
      <c r="AR57">
        <v>0.48299999999999998</v>
      </c>
      <c r="AS57">
        <v>0.42899999999999999</v>
      </c>
      <c r="AT57">
        <v>0.38600000000000001</v>
      </c>
      <c r="AU57">
        <v>0.34400000000000003</v>
      </c>
      <c r="AV57">
        <v>0.35699999999999998</v>
      </c>
      <c r="AW57">
        <v>0.34800000000000003</v>
      </c>
      <c r="AX57">
        <v>0.32500000000000001</v>
      </c>
      <c r="AY57">
        <v>0.33800000000000002</v>
      </c>
      <c r="AZ57">
        <v>0.34700000000000003</v>
      </c>
      <c r="BA57">
        <v>0.251</v>
      </c>
      <c r="BB57">
        <v>0.255</v>
      </c>
      <c r="BC57">
        <v>0.20600000000000002</v>
      </c>
      <c r="BD57">
        <v>0.223</v>
      </c>
      <c r="BE57">
        <v>0.30199999999999999</v>
      </c>
      <c r="BF57">
        <v>0.32500000000000001</v>
      </c>
      <c r="BG57">
        <v>0.32400000000000001</v>
      </c>
      <c r="BH57">
        <v>0.32200000000000001</v>
      </c>
      <c r="BI57">
        <v>0.34800000000000003</v>
      </c>
      <c r="BJ57">
        <v>0.33100000000000002</v>
      </c>
      <c r="BK57">
        <v>0.29599999999999999</v>
      </c>
      <c r="BL57">
        <v>0.28200000000000003</v>
      </c>
      <c r="BM57">
        <v>0.27700000000000002</v>
      </c>
      <c r="BN57">
        <v>0.23800000000000002</v>
      </c>
      <c r="BO57">
        <v>0.249</v>
      </c>
      <c r="BP57">
        <v>0.249</v>
      </c>
      <c r="BQ57">
        <v>0.26600000000000001</v>
      </c>
      <c r="BR57">
        <v>0.255</v>
      </c>
      <c r="BS57">
        <v>0.25600000000000001</v>
      </c>
      <c r="BT57">
        <v>0.25900000000000001</v>
      </c>
      <c r="BU57">
        <v>0.27200000000000002</v>
      </c>
      <c r="BV57">
        <v>0.222</v>
      </c>
      <c r="BW57">
        <v>0.218</v>
      </c>
      <c r="BX57">
        <v>0.16300000000000001</v>
      </c>
      <c r="BY57">
        <v>0.17100000000000001</v>
      </c>
      <c r="BZ57">
        <v>0.182</v>
      </c>
      <c r="CA57">
        <v>0.14200000000000002</v>
      </c>
      <c r="CB57">
        <v>0.113</v>
      </c>
      <c r="CC57">
        <v>0.10200000000000001</v>
      </c>
      <c r="CD57">
        <v>0.13</v>
      </c>
      <c r="CE57">
        <v>0.161</v>
      </c>
      <c r="CF57">
        <v>0.159</v>
      </c>
      <c r="CG57">
        <v>0.14699999999999999</v>
      </c>
      <c r="CH57">
        <v>0.125</v>
      </c>
      <c r="CI57">
        <v>9.1999999999999998E-2</v>
      </c>
      <c r="CJ57">
        <v>7.6999999999999999E-2</v>
      </c>
      <c r="CK57">
        <v>6.9000000000000006E-2</v>
      </c>
      <c r="CL57">
        <v>6.8000000000000005E-2</v>
      </c>
      <c r="CM57">
        <v>-2E-3</v>
      </c>
      <c r="CN57">
        <v>-1.6E-2</v>
      </c>
      <c r="CO57">
        <v>-2.8000000000000001E-2</v>
      </c>
      <c r="CP57">
        <v>-0.21299999999999999</v>
      </c>
      <c r="CQ57">
        <v>-0.36799999999999999</v>
      </c>
      <c r="CR57">
        <v>-0.34400000000000003</v>
      </c>
      <c r="CS57">
        <v>-0.34900000000000003</v>
      </c>
      <c r="CT57">
        <v>-7.9000000000000001E-2</v>
      </c>
      <c r="CU57">
        <v>-0.14899999999999999</v>
      </c>
      <c r="CV57">
        <v>-0.152</v>
      </c>
      <c r="CW57">
        <v>-0.224</v>
      </c>
      <c r="CX57">
        <v>-0.19800000000000001</v>
      </c>
      <c r="CY57">
        <v>-7.1000000000000008E-2</v>
      </c>
      <c r="CZ57">
        <v>-1.8000000000000002E-2</v>
      </c>
      <c r="DA57">
        <v>4.7E-2</v>
      </c>
      <c r="DB57">
        <v>0.28400000000000003</v>
      </c>
      <c r="DC57">
        <v>0.28600000000000003</v>
      </c>
      <c r="DD57">
        <v>0.223</v>
      </c>
      <c r="DE57">
        <v>0.309</v>
      </c>
      <c r="DF57">
        <v>0.38700000000000001</v>
      </c>
      <c r="DG57">
        <v>0.437</v>
      </c>
      <c r="DH57">
        <v>0.372</v>
      </c>
      <c r="DI57">
        <v>2.109</v>
      </c>
      <c r="DJ57">
        <v>2.3780000000000001</v>
      </c>
      <c r="DK57">
        <v>2.5870000000000002</v>
      </c>
      <c r="DL57">
        <v>2.5299999999999998</v>
      </c>
      <c r="DM57">
        <v>1.127</v>
      </c>
      <c r="DN57">
        <v>0.76500000000000001</v>
      </c>
      <c r="DO57">
        <v>0.63600000000000001</v>
      </c>
      <c r="DP57">
        <v>0.86399999999999999</v>
      </c>
      <c r="DQ57">
        <v>-0.9</v>
      </c>
      <c r="DR57">
        <v>-0.32300000000000001</v>
      </c>
      <c r="DS57">
        <v>-0.19600000000000001</v>
      </c>
      <c r="DT57">
        <v>-1.1360000000000001</v>
      </c>
    </row>
    <row r="58" spans="1:124">
      <c r="A58" s="111">
        <v>53</v>
      </c>
      <c r="B58" t="s">
        <v>89</v>
      </c>
      <c r="C58" t="s">
        <v>127</v>
      </c>
      <c r="D58" s="170" t="str">
        <f t="shared" si="0"/>
        <v>D:UYZ</v>
      </c>
      <c r="F58">
        <v>1.18</v>
      </c>
      <c r="G58">
        <v>1.17</v>
      </c>
      <c r="H58">
        <v>1.17</v>
      </c>
      <c r="I58">
        <v>0.97</v>
      </c>
      <c r="J58">
        <v>0.96</v>
      </c>
      <c r="K58">
        <v>0.95</v>
      </c>
      <c r="L58">
        <v>0.93</v>
      </c>
      <c r="M58">
        <v>0.88</v>
      </c>
      <c r="N58">
        <v>0.95</v>
      </c>
      <c r="O58">
        <v>1</v>
      </c>
      <c r="P58">
        <v>1.08</v>
      </c>
      <c r="Q58">
        <v>1.05</v>
      </c>
      <c r="R58">
        <v>1.08</v>
      </c>
      <c r="S58">
        <v>1.2</v>
      </c>
      <c r="T58">
        <v>1.07</v>
      </c>
      <c r="U58">
        <v>1.08</v>
      </c>
      <c r="V58">
        <v>0.96</v>
      </c>
      <c r="W58">
        <v>0.88</v>
      </c>
      <c r="X58">
        <v>0.88</v>
      </c>
      <c r="Y58">
        <v>0.94</v>
      </c>
      <c r="Z58">
        <v>0.95</v>
      </c>
      <c r="AA58">
        <v>1.06</v>
      </c>
      <c r="AB58">
        <v>1.07</v>
      </c>
      <c r="AC58">
        <v>0.99</v>
      </c>
      <c r="AD58">
        <v>0.95</v>
      </c>
      <c r="AE58">
        <v>0.97</v>
      </c>
      <c r="AF58">
        <v>0.97</v>
      </c>
      <c r="AG58">
        <v>1.01</v>
      </c>
      <c r="AH58">
        <v>0.91</v>
      </c>
      <c r="AI58">
        <v>1.02</v>
      </c>
      <c r="AJ58">
        <v>1.02</v>
      </c>
      <c r="AK58">
        <v>1.02</v>
      </c>
      <c r="AL58">
        <v>0.91</v>
      </c>
      <c r="AM58">
        <v>0.87</v>
      </c>
      <c r="AN58">
        <v>0.83</v>
      </c>
      <c r="AO58">
        <v>0.83</v>
      </c>
      <c r="AP58">
        <v>0.81</v>
      </c>
      <c r="AQ58">
        <v>0.73</v>
      </c>
      <c r="AR58">
        <v>0.65</v>
      </c>
      <c r="AS58">
        <v>0.62</v>
      </c>
      <c r="AT58">
        <v>0.59</v>
      </c>
      <c r="AU58">
        <v>0.56000000000000005</v>
      </c>
      <c r="AV58">
        <v>0.54</v>
      </c>
      <c r="AW58">
        <v>0.54</v>
      </c>
      <c r="AX58">
        <v>0.49</v>
      </c>
      <c r="AY58">
        <v>0.5</v>
      </c>
      <c r="AZ58">
        <v>0.51</v>
      </c>
      <c r="BA58">
        <v>0.53</v>
      </c>
      <c r="BB58">
        <v>0.5</v>
      </c>
      <c r="BC58">
        <v>0.48</v>
      </c>
      <c r="BD58">
        <v>0.53</v>
      </c>
      <c r="BE58">
        <v>0.56000000000000005</v>
      </c>
      <c r="BF58">
        <v>0.56000000000000005</v>
      </c>
      <c r="BG58">
        <v>0.57999999999999996</v>
      </c>
      <c r="BH58">
        <v>0.57999999999999996</v>
      </c>
      <c r="BI58">
        <v>0.59</v>
      </c>
      <c r="BJ58">
        <v>0.53</v>
      </c>
      <c r="BK58">
        <v>0.51</v>
      </c>
      <c r="BL58">
        <v>0.5</v>
      </c>
      <c r="BM58">
        <v>0.5</v>
      </c>
      <c r="BN58">
        <v>0.42</v>
      </c>
      <c r="BO58">
        <v>0.41</v>
      </c>
      <c r="BP58">
        <v>0.41</v>
      </c>
      <c r="BQ58">
        <v>0.45</v>
      </c>
      <c r="BR58">
        <v>0.45</v>
      </c>
      <c r="BS58">
        <v>0.45</v>
      </c>
      <c r="BT58">
        <v>0.47</v>
      </c>
      <c r="BU58">
        <v>0.49</v>
      </c>
      <c r="BV58">
        <v>0.45</v>
      </c>
      <c r="BW58">
        <v>0.44</v>
      </c>
      <c r="BX58">
        <v>0.39</v>
      </c>
      <c r="BY58">
        <v>0.4</v>
      </c>
      <c r="BZ58">
        <v>0.36</v>
      </c>
      <c r="CA58">
        <v>0.28999999999999998</v>
      </c>
      <c r="CB58">
        <v>0.3</v>
      </c>
      <c r="CC58">
        <v>0.31</v>
      </c>
      <c r="CD58">
        <v>0.34</v>
      </c>
      <c r="CE58">
        <v>0.36</v>
      </c>
      <c r="CF58">
        <v>0.37</v>
      </c>
      <c r="CG58">
        <v>0.36</v>
      </c>
      <c r="CH58">
        <v>0.33</v>
      </c>
      <c r="CI58">
        <v>0.27</v>
      </c>
      <c r="CJ58">
        <v>0.26</v>
      </c>
      <c r="CK58">
        <v>0.28999999999999998</v>
      </c>
      <c r="CL58">
        <v>0.3</v>
      </c>
      <c r="CM58">
        <v>0.26</v>
      </c>
      <c r="CN58">
        <v>0.24</v>
      </c>
      <c r="CO58">
        <v>0.22</v>
      </c>
      <c r="CP58">
        <v>0.05</v>
      </c>
      <c r="CQ58">
        <v>-0.24</v>
      </c>
      <c r="CR58">
        <v>-0.28000000000000003</v>
      </c>
      <c r="CS58">
        <v>-0.28000000000000003</v>
      </c>
      <c r="CT58">
        <v>-0.08</v>
      </c>
      <c r="CU58">
        <v>-0.15</v>
      </c>
      <c r="CV58">
        <v>-0.3</v>
      </c>
      <c r="CW58">
        <v>-0.33</v>
      </c>
      <c r="CX58">
        <v>-0.28999999999999998</v>
      </c>
      <c r="CY58">
        <v>-0.03</v>
      </c>
      <c r="CZ58">
        <v>0</v>
      </c>
      <c r="DA58">
        <v>0.12</v>
      </c>
      <c r="DB58">
        <v>0.21</v>
      </c>
      <c r="DC58">
        <v>0.27</v>
      </c>
      <c r="DD58">
        <v>0.27</v>
      </c>
      <c r="DE58">
        <v>0.28999999999999998</v>
      </c>
      <c r="DF58">
        <v>0.51</v>
      </c>
      <c r="DG58">
        <v>0.53</v>
      </c>
      <c r="DH58">
        <v>0.44</v>
      </c>
      <c r="DI58">
        <v>0.57999999999999996</v>
      </c>
      <c r="DJ58">
        <v>0.46</v>
      </c>
      <c r="DK58">
        <v>0.55000000000000004</v>
      </c>
      <c r="DL58">
        <v>0.39</v>
      </c>
      <c r="DM58">
        <v>0.18</v>
      </c>
      <c r="DN58">
        <v>0.14000000000000001</v>
      </c>
      <c r="DO58">
        <v>-0.59</v>
      </c>
      <c r="DP58">
        <v>-0.63</v>
      </c>
      <c r="DQ58">
        <v>-0.77</v>
      </c>
      <c r="DR58">
        <v>0.02</v>
      </c>
      <c r="DS58">
        <v>0.1</v>
      </c>
      <c r="DT58">
        <v>0.45</v>
      </c>
    </row>
    <row r="59" spans="1:124">
      <c r="A59" s="111">
        <v>54</v>
      </c>
      <c r="B59" t="s">
        <v>91</v>
      </c>
      <c r="C59" t="s">
        <v>128</v>
      </c>
      <c r="D59" s="170" t="str">
        <f t="shared" si="0"/>
        <v>D:UYZ</v>
      </c>
      <c r="F59">
        <v>1.58</v>
      </c>
      <c r="G59">
        <v>1.54</v>
      </c>
      <c r="H59">
        <v>1.55</v>
      </c>
      <c r="I59">
        <v>1.49</v>
      </c>
      <c r="J59">
        <v>1.41</v>
      </c>
      <c r="K59">
        <v>1.41</v>
      </c>
      <c r="L59">
        <v>1.49</v>
      </c>
      <c r="M59">
        <v>1.52</v>
      </c>
      <c r="N59">
        <v>1.7</v>
      </c>
      <c r="O59">
        <v>1.72</v>
      </c>
      <c r="P59">
        <v>1.81</v>
      </c>
      <c r="Q59">
        <v>1.8</v>
      </c>
      <c r="R59">
        <v>1.62</v>
      </c>
      <c r="S59">
        <v>1.72</v>
      </c>
      <c r="T59">
        <v>1.49</v>
      </c>
      <c r="U59">
        <v>1.46</v>
      </c>
      <c r="V59">
        <v>1.26</v>
      </c>
      <c r="W59">
        <v>1.04</v>
      </c>
      <c r="X59">
        <v>1.0900000000000001</v>
      </c>
      <c r="Y59">
        <v>1.1399999999999999</v>
      </c>
      <c r="Z59">
        <v>1.23</v>
      </c>
      <c r="AA59">
        <v>1.33</v>
      </c>
      <c r="AB59">
        <v>1.36</v>
      </c>
      <c r="AC59">
        <v>1.22</v>
      </c>
      <c r="AD59">
        <v>1.1000000000000001</v>
      </c>
      <c r="AE59">
        <v>1.1100000000000001</v>
      </c>
      <c r="AF59">
        <v>1.1000000000000001</v>
      </c>
      <c r="AG59">
        <v>1.1299999999999999</v>
      </c>
      <c r="AH59">
        <v>0.97</v>
      </c>
      <c r="AI59">
        <v>1.02</v>
      </c>
      <c r="AJ59">
        <v>0.98</v>
      </c>
      <c r="AK59">
        <v>0.97</v>
      </c>
      <c r="AL59">
        <v>0.85</v>
      </c>
      <c r="AM59">
        <v>0.79</v>
      </c>
      <c r="AN59">
        <v>0.77</v>
      </c>
      <c r="AO59">
        <v>0.74</v>
      </c>
      <c r="AP59">
        <v>0.72</v>
      </c>
      <c r="AQ59">
        <v>0.63</v>
      </c>
      <c r="AR59">
        <v>0.51</v>
      </c>
      <c r="AS59">
        <v>0.44</v>
      </c>
      <c r="AT59">
        <v>0.39</v>
      </c>
      <c r="AU59">
        <v>0.36</v>
      </c>
      <c r="AV59">
        <v>0.38</v>
      </c>
      <c r="AW59">
        <v>0.38</v>
      </c>
      <c r="AX59">
        <v>0.36</v>
      </c>
      <c r="AY59">
        <v>0.4</v>
      </c>
      <c r="AZ59">
        <v>0.4</v>
      </c>
      <c r="BA59">
        <v>0.3</v>
      </c>
      <c r="BB59">
        <v>0.3</v>
      </c>
      <c r="BC59">
        <v>0.24</v>
      </c>
      <c r="BD59">
        <v>0.26</v>
      </c>
      <c r="BE59">
        <v>0.35</v>
      </c>
      <c r="BF59">
        <v>0.38</v>
      </c>
      <c r="BG59">
        <v>0.39</v>
      </c>
      <c r="BH59">
        <v>0.39</v>
      </c>
      <c r="BI59">
        <v>0.42</v>
      </c>
      <c r="BJ59">
        <v>0.4</v>
      </c>
      <c r="BK59">
        <v>0.37</v>
      </c>
      <c r="BL59">
        <v>0.35</v>
      </c>
      <c r="BM59">
        <v>0.35</v>
      </c>
      <c r="BN59">
        <v>0.28000000000000003</v>
      </c>
      <c r="BO59">
        <v>0.27</v>
      </c>
      <c r="BP59">
        <v>0.27</v>
      </c>
      <c r="BQ59">
        <v>0.28000000000000003</v>
      </c>
      <c r="BR59">
        <v>0.28000000000000003</v>
      </c>
      <c r="BS59">
        <v>0.28000000000000003</v>
      </c>
      <c r="BT59">
        <v>0.28000000000000003</v>
      </c>
      <c r="BU59">
        <v>0.28999999999999998</v>
      </c>
      <c r="BV59">
        <v>0.24</v>
      </c>
      <c r="BW59">
        <v>0.23</v>
      </c>
      <c r="BX59">
        <v>0.18</v>
      </c>
      <c r="BY59">
        <v>0.19</v>
      </c>
      <c r="BZ59">
        <v>0.2</v>
      </c>
      <c r="CA59">
        <v>0.15</v>
      </c>
      <c r="CB59">
        <v>0.16</v>
      </c>
      <c r="CC59">
        <v>0.16</v>
      </c>
      <c r="CD59">
        <v>0.19</v>
      </c>
      <c r="CE59">
        <v>0.23</v>
      </c>
      <c r="CF59">
        <v>0.22</v>
      </c>
      <c r="CG59">
        <v>0.21</v>
      </c>
      <c r="CH59">
        <v>0.19</v>
      </c>
      <c r="CI59">
        <v>0.16</v>
      </c>
      <c r="CJ59">
        <v>0.13</v>
      </c>
      <c r="CK59">
        <v>0.16</v>
      </c>
      <c r="CL59">
        <v>0.18</v>
      </c>
      <c r="CM59">
        <v>0.12</v>
      </c>
      <c r="CN59">
        <v>0.11</v>
      </c>
      <c r="CO59">
        <v>0.09</v>
      </c>
      <c r="CP59">
        <v>-0.27</v>
      </c>
      <c r="CQ59">
        <v>-0.39</v>
      </c>
      <c r="CR59">
        <v>-0.37</v>
      </c>
      <c r="CS59">
        <v>-0.37</v>
      </c>
      <c r="CT59">
        <v>-0.15</v>
      </c>
      <c r="CU59">
        <v>-0.19</v>
      </c>
      <c r="CV59">
        <v>-0.22</v>
      </c>
      <c r="CW59">
        <v>-0.28000000000000003</v>
      </c>
      <c r="CX59">
        <v>-0.25</v>
      </c>
      <c r="CY59">
        <v>0</v>
      </c>
      <c r="CZ59">
        <v>0.1</v>
      </c>
      <c r="DA59">
        <v>0.31</v>
      </c>
      <c r="DB59">
        <v>0.57999999999999996</v>
      </c>
      <c r="DC59">
        <v>0.55000000000000004</v>
      </c>
      <c r="DD59">
        <v>0.48</v>
      </c>
      <c r="DE59">
        <v>0.55000000000000004</v>
      </c>
      <c r="DF59">
        <v>0.61</v>
      </c>
      <c r="DG59">
        <v>0.56000000000000005</v>
      </c>
      <c r="DH59">
        <v>0.55000000000000004</v>
      </c>
      <c r="DI59">
        <v>2.41</v>
      </c>
      <c r="DJ59">
        <v>2.77</v>
      </c>
      <c r="DK59">
        <v>2.97</v>
      </c>
      <c r="DL59">
        <v>2.85</v>
      </c>
      <c r="DM59">
        <v>1.42</v>
      </c>
      <c r="DN59">
        <v>1.0900000000000001</v>
      </c>
      <c r="DO59">
        <v>0.89</v>
      </c>
      <c r="DP59">
        <v>1.05</v>
      </c>
      <c r="DQ59">
        <v>-0.89</v>
      </c>
      <c r="DR59">
        <v>-0.21</v>
      </c>
      <c r="DS59">
        <v>-0.01</v>
      </c>
      <c r="DT59">
        <v>0.69</v>
      </c>
    </row>
    <row r="60" spans="1:124">
      <c r="A60" s="111">
        <v>55</v>
      </c>
      <c r="B60" t="s">
        <v>89</v>
      </c>
      <c r="C60" t="s">
        <v>129</v>
      </c>
      <c r="D60" s="170" t="str">
        <f t="shared" si="0"/>
        <v>@AMVGF</v>
      </c>
      <c r="F60">
        <v>-0.23440000000000003</v>
      </c>
      <c r="G60">
        <v>0.25359999999999999</v>
      </c>
      <c r="H60">
        <v>0.27790000000000004</v>
      </c>
      <c r="I60">
        <v>0.12920000000000001</v>
      </c>
      <c r="J60">
        <v>-0.23480000000000001</v>
      </c>
      <c r="K60">
        <v>-0.24610000000000001</v>
      </c>
      <c r="L60">
        <v>-0.2671</v>
      </c>
      <c r="M60">
        <v>-0.27300000000000002</v>
      </c>
      <c r="N60">
        <v>-0.27340000000000003</v>
      </c>
      <c r="O60">
        <v>-0.14230000000000001</v>
      </c>
      <c r="P60">
        <v>-0.1772</v>
      </c>
      <c r="Q60">
        <v>-0.1981</v>
      </c>
      <c r="R60">
        <v>-0.19470000000000001</v>
      </c>
      <c r="S60">
        <v>-0.20600000000000002</v>
      </c>
      <c r="T60">
        <v>-0.10390000000000001</v>
      </c>
      <c r="U60">
        <v>-0.11210000000000001</v>
      </c>
      <c r="V60">
        <v>-0.12959999999999999</v>
      </c>
      <c r="W60">
        <v>-8.2000000000000003E-2</v>
      </c>
      <c r="X60">
        <v>-0.12280000000000001</v>
      </c>
      <c r="Y60">
        <v>0.14230000000000001</v>
      </c>
      <c r="Z60">
        <v>0.1623</v>
      </c>
      <c r="AA60">
        <v>0.50819999999999999</v>
      </c>
      <c r="AB60">
        <v>0.50180000000000002</v>
      </c>
      <c r="AC60">
        <v>0.56910000000000005</v>
      </c>
      <c r="AD60">
        <v>0.61840000000000006</v>
      </c>
      <c r="AE60">
        <v>0.50090000000000001</v>
      </c>
      <c r="AF60">
        <v>0.47600000000000003</v>
      </c>
      <c r="AG60">
        <v>0.5514</v>
      </c>
      <c r="AH60">
        <v>0.31259999999999999</v>
      </c>
      <c r="AI60">
        <v>1.0284</v>
      </c>
      <c r="AJ60">
        <v>1.0185999999999999</v>
      </c>
      <c r="AK60">
        <v>1.0165999999999999</v>
      </c>
      <c r="AL60">
        <v>0.88200000000000001</v>
      </c>
      <c r="AM60">
        <v>0.83490000000000009</v>
      </c>
      <c r="AN60">
        <v>0.88080000000000003</v>
      </c>
      <c r="AO60">
        <v>0.88270000000000004</v>
      </c>
      <c r="AP60">
        <v>0.8075</v>
      </c>
      <c r="AQ60">
        <v>0.80060000000000009</v>
      </c>
      <c r="AR60">
        <v>0.81800000000000006</v>
      </c>
      <c r="AS60">
        <v>0.79420000000000002</v>
      </c>
      <c r="AT60">
        <v>0.70950000000000002</v>
      </c>
      <c r="AU60">
        <v>0.70950000000000002</v>
      </c>
      <c r="AV60">
        <v>0.70330000000000004</v>
      </c>
      <c r="AW60">
        <v>0.69869999999999999</v>
      </c>
      <c r="AX60">
        <v>0.70820000000000005</v>
      </c>
      <c r="AY60">
        <v>0.73450000000000004</v>
      </c>
      <c r="AZ60">
        <v>0.74650000000000005</v>
      </c>
      <c r="BA60">
        <v>0.74120000000000008</v>
      </c>
      <c r="BB60">
        <v>0.64249999999999996</v>
      </c>
      <c r="BC60">
        <v>0.63040000000000007</v>
      </c>
      <c r="BD60">
        <v>0.62780000000000002</v>
      </c>
      <c r="BE60">
        <v>0.6734</v>
      </c>
      <c r="BF60">
        <v>0.71489999999999998</v>
      </c>
      <c r="BG60">
        <v>0.72770000000000001</v>
      </c>
      <c r="BH60">
        <v>0.75430000000000008</v>
      </c>
      <c r="BI60">
        <v>0.74940000000000007</v>
      </c>
      <c r="BJ60">
        <v>0.69690000000000007</v>
      </c>
      <c r="BK60">
        <v>0.68600000000000005</v>
      </c>
      <c r="BL60">
        <v>0.6825</v>
      </c>
      <c r="BM60">
        <v>0.67849999999999999</v>
      </c>
      <c r="BN60">
        <v>0.69380000000000008</v>
      </c>
      <c r="BO60">
        <v>0.66420000000000001</v>
      </c>
      <c r="BP60">
        <v>0.65910000000000002</v>
      </c>
      <c r="BQ60">
        <v>0.66400000000000003</v>
      </c>
      <c r="BR60">
        <v>0.69210000000000005</v>
      </c>
      <c r="BS60">
        <v>0.69269999999999998</v>
      </c>
      <c r="BT60">
        <v>0.69430000000000003</v>
      </c>
      <c r="BU60">
        <v>0.69490000000000007</v>
      </c>
      <c r="BV60">
        <v>0.69520000000000004</v>
      </c>
      <c r="BW60">
        <v>0.70420000000000005</v>
      </c>
      <c r="BX60">
        <v>0.71579999999999999</v>
      </c>
      <c r="BY60">
        <v>0.72150000000000003</v>
      </c>
      <c r="BZ60">
        <v>0.72170000000000001</v>
      </c>
      <c r="CA60">
        <v>0.72450000000000003</v>
      </c>
      <c r="CB60">
        <v>0.74340000000000006</v>
      </c>
      <c r="CC60">
        <v>0.74550000000000005</v>
      </c>
      <c r="CD60">
        <v>0.75850000000000006</v>
      </c>
      <c r="CE60">
        <v>0.77129999999999999</v>
      </c>
      <c r="CF60">
        <v>0.74060000000000004</v>
      </c>
      <c r="CG60">
        <v>0.72689999999999999</v>
      </c>
      <c r="CH60">
        <v>0.73150000000000004</v>
      </c>
      <c r="CI60">
        <v>0.67180000000000006</v>
      </c>
      <c r="CJ60">
        <v>0.67180000000000006</v>
      </c>
      <c r="CK60">
        <v>0.64610000000000001</v>
      </c>
      <c r="CL60">
        <v>0.64070000000000005</v>
      </c>
      <c r="CM60">
        <v>0.70010000000000006</v>
      </c>
      <c r="CN60">
        <v>0.70379999999999998</v>
      </c>
      <c r="CO60">
        <v>0.68320000000000003</v>
      </c>
      <c r="CP60">
        <v>1.1054000000000002</v>
      </c>
      <c r="CQ60">
        <v>3.9600000000000003E-2</v>
      </c>
      <c r="CR60">
        <v>2.81E-2</v>
      </c>
      <c r="CS60">
        <v>5.9800000000000006E-2</v>
      </c>
      <c r="CT60">
        <v>0.3296</v>
      </c>
      <c r="CU60">
        <v>0.38150000000000001</v>
      </c>
      <c r="CV60">
        <v>9.9900000000000003E-2</v>
      </c>
      <c r="CW60">
        <v>8.6699999999999999E-2</v>
      </c>
      <c r="CX60">
        <v>0.19160000000000002</v>
      </c>
      <c r="CY60">
        <v>0.19210000000000002</v>
      </c>
      <c r="CZ60">
        <v>-0.2104</v>
      </c>
      <c r="DA60">
        <v>-0.15130000000000002</v>
      </c>
      <c r="DB60">
        <v>0.16500000000000001</v>
      </c>
      <c r="DC60">
        <v>0.17030000000000001</v>
      </c>
      <c r="DD60">
        <v>0.1845</v>
      </c>
      <c r="DE60">
        <v>0.222</v>
      </c>
      <c r="DF60">
        <v>-0.10060000000000001</v>
      </c>
      <c r="DG60">
        <v>-0.3836</v>
      </c>
      <c r="DH60">
        <v>-0.5202</v>
      </c>
      <c r="DI60">
        <v>-0.66060000000000008</v>
      </c>
      <c r="DJ60">
        <v>0.7742</v>
      </c>
      <c r="DK60">
        <v>0.64580000000000004</v>
      </c>
      <c r="DL60">
        <v>0.74020000000000008</v>
      </c>
      <c r="DM60">
        <v>0.154</v>
      </c>
      <c r="DN60">
        <v>-0.24200000000000002</v>
      </c>
      <c r="DO60">
        <v>-0.31720000000000004</v>
      </c>
      <c r="DP60">
        <v>-1.0304</v>
      </c>
      <c r="DQ60">
        <v>-1.9484000000000001</v>
      </c>
      <c r="DR60">
        <v>-0.39090000000000003</v>
      </c>
      <c r="DS60">
        <v>4.6400000000000004E-2</v>
      </c>
      <c r="DT60">
        <v>0.32430000000000003</v>
      </c>
    </row>
    <row r="61" spans="1:124">
      <c r="A61" s="111">
        <v>56</v>
      </c>
      <c r="B61" t="s">
        <v>91</v>
      </c>
      <c r="C61" t="s">
        <v>130</v>
      </c>
      <c r="D61" s="170" t="str">
        <f t="shared" si="0"/>
        <v>@AMVGF</v>
      </c>
      <c r="F61">
        <v>0.1658</v>
      </c>
      <c r="G61">
        <v>1.3053000000000001</v>
      </c>
      <c r="H61">
        <v>1.3080000000000001</v>
      </c>
      <c r="I61">
        <v>1.2912000000000001</v>
      </c>
      <c r="J61">
        <v>0.82020000000000004</v>
      </c>
      <c r="K61">
        <v>0.83620000000000005</v>
      </c>
      <c r="L61">
        <v>0.87070000000000003</v>
      </c>
      <c r="M61">
        <v>0.87570000000000003</v>
      </c>
      <c r="N61">
        <v>0.85730000000000006</v>
      </c>
      <c r="O61">
        <v>0.79990000000000006</v>
      </c>
      <c r="P61">
        <v>0.63890000000000002</v>
      </c>
      <c r="Q61">
        <v>0.63729999999999998</v>
      </c>
      <c r="R61">
        <v>0.6391</v>
      </c>
      <c r="S61">
        <v>0.60710000000000008</v>
      </c>
      <c r="T61">
        <v>0.4592</v>
      </c>
      <c r="U61">
        <v>0.44900000000000001</v>
      </c>
      <c r="V61">
        <v>0.38990000000000002</v>
      </c>
      <c r="W61">
        <v>0.40429999999999999</v>
      </c>
      <c r="X61">
        <v>-5.0800000000000005E-2</v>
      </c>
      <c r="Y61">
        <v>5.33E-2</v>
      </c>
      <c r="Z61">
        <v>0.1023</v>
      </c>
      <c r="AA61">
        <v>0.38940000000000002</v>
      </c>
      <c r="AB61">
        <v>0.38540000000000002</v>
      </c>
      <c r="AC61">
        <v>0.46910000000000002</v>
      </c>
      <c r="AD61">
        <v>0.54690000000000005</v>
      </c>
      <c r="AE61">
        <v>0.49460000000000004</v>
      </c>
      <c r="AF61">
        <v>0.50929999999999997</v>
      </c>
      <c r="AG61">
        <v>0.52790000000000004</v>
      </c>
      <c r="AH61">
        <v>0.28720000000000001</v>
      </c>
      <c r="AI61">
        <v>0.44940000000000002</v>
      </c>
      <c r="AJ61">
        <v>0.4425</v>
      </c>
      <c r="AK61">
        <v>0.4859</v>
      </c>
      <c r="AL61">
        <v>0.35760000000000003</v>
      </c>
      <c r="AM61">
        <v>0.32040000000000002</v>
      </c>
      <c r="AN61">
        <v>0.35960000000000003</v>
      </c>
      <c r="AO61">
        <v>0.33660000000000001</v>
      </c>
      <c r="AP61">
        <v>0.29700000000000004</v>
      </c>
      <c r="AQ61">
        <v>0.29320000000000002</v>
      </c>
      <c r="AR61">
        <v>0.32850000000000001</v>
      </c>
      <c r="AS61">
        <v>0.28179999999999999</v>
      </c>
      <c r="AT61">
        <v>0.22950000000000001</v>
      </c>
      <c r="AU61">
        <v>0.22240000000000001</v>
      </c>
      <c r="AV61">
        <v>0.2268</v>
      </c>
      <c r="AW61">
        <v>0.22130000000000002</v>
      </c>
      <c r="AX61">
        <v>0.2331</v>
      </c>
      <c r="AY61">
        <v>0.2954</v>
      </c>
      <c r="AZ61">
        <v>0.30180000000000001</v>
      </c>
      <c r="BA61">
        <v>0.28620000000000001</v>
      </c>
      <c r="BB61">
        <v>0.19190000000000002</v>
      </c>
      <c r="BC61">
        <v>0.15440000000000001</v>
      </c>
      <c r="BD61">
        <v>0.1598</v>
      </c>
      <c r="BE61">
        <v>0.23130000000000001</v>
      </c>
      <c r="BF61">
        <v>0.2492</v>
      </c>
      <c r="BG61">
        <v>0.25390000000000001</v>
      </c>
      <c r="BH61">
        <v>0.26800000000000002</v>
      </c>
      <c r="BI61">
        <v>0.25570000000000004</v>
      </c>
      <c r="BJ61">
        <v>0.25720000000000004</v>
      </c>
      <c r="BK61">
        <v>0.23760000000000001</v>
      </c>
      <c r="BL61">
        <v>0.2223</v>
      </c>
      <c r="BM61">
        <v>0.21560000000000001</v>
      </c>
      <c r="BN61">
        <v>0.23760000000000001</v>
      </c>
      <c r="BO61">
        <v>0.13240000000000002</v>
      </c>
      <c r="BP61">
        <v>0.1318</v>
      </c>
      <c r="BQ61">
        <v>0.13190000000000002</v>
      </c>
      <c r="BR61">
        <v>0.16540000000000002</v>
      </c>
      <c r="BS61">
        <v>0.16750000000000001</v>
      </c>
      <c r="BT61">
        <v>0.1686</v>
      </c>
      <c r="BU61">
        <v>0.16920000000000002</v>
      </c>
      <c r="BV61">
        <v>0.1706</v>
      </c>
      <c r="BW61">
        <v>0.1699</v>
      </c>
      <c r="BX61">
        <v>0.1847</v>
      </c>
      <c r="BY61">
        <v>0.18640000000000001</v>
      </c>
      <c r="BZ61">
        <v>0.18610000000000002</v>
      </c>
      <c r="CA61">
        <v>0.19360000000000002</v>
      </c>
      <c r="CB61">
        <v>0.1968</v>
      </c>
      <c r="CC61">
        <v>0.20030000000000001</v>
      </c>
      <c r="CD61">
        <v>0.21150000000000002</v>
      </c>
      <c r="CE61">
        <v>0.2024</v>
      </c>
      <c r="CF61">
        <v>0.253</v>
      </c>
      <c r="CG61">
        <v>0.2437</v>
      </c>
      <c r="CH61">
        <v>0.24540000000000001</v>
      </c>
      <c r="CI61">
        <v>0.187</v>
      </c>
      <c r="CJ61">
        <v>0.184</v>
      </c>
      <c r="CK61">
        <v>0.14930000000000002</v>
      </c>
      <c r="CL61">
        <v>0.12430000000000001</v>
      </c>
      <c r="CM61">
        <v>0.1258</v>
      </c>
      <c r="CN61">
        <v>0.10970000000000001</v>
      </c>
      <c r="CO61">
        <v>0.1013</v>
      </c>
      <c r="CP61">
        <v>0.21160000000000001</v>
      </c>
      <c r="CQ61">
        <v>-0.11370000000000001</v>
      </c>
      <c r="CR61">
        <v>-0.10990000000000001</v>
      </c>
      <c r="CS61">
        <v>-0.14580000000000001</v>
      </c>
      <c r="CT61">
        <v>9.6300000000000011E-2</v>
      </c>
      <c r="CU61">
        <v>0.1613</v>
      </c>
      <c r="CV61">
        <v>7.2599999999999998E-2</v>
      </c>
      <c r="CW61">
        <v>6.0400000000000002E-2</v>
      </c>
      <c r="CX61">
        <v>0.10550000000000001</v>
      </c>
      <c r="CY61">
        <v>0.1183</v>
      </c>
      <c r="CZ61">
        <v>-0.17730000000000001</v>
      </c>
      <c r="DA61">
        <v>-2.4400000000000002E-2</v>
      </c>
      <c r="DB61">
        <v>0.19870000000000002</v>
      </c>
      <c r="DC61">
        <v>0.23880000000000001</v>
      </c>
      <c r="DD61">
        <v>0.19350000000000001</v>
      </c>
      <c r="DE61">
        <v>0.25680000000000003</v>
      </c>
      <c r="DF61">
        <v>8.5500000000000007E-2</v>
      </c>
      <c r="DG61">
        <v>-0.52690000000000003</v>
      </c>
      <c r="DH61">
        <v>-0.60570000000000002</v>
      </c>
      <c r="DI61">
        <v>-0.69510000000000005</v>
      </c>
      <c r="DJ61">
        <v>1.2477</v>
      </c>
      <c r="DK61">
        <v>1.5054000000000001</v>
      </c>
      <c r="DL61">
        <v>1.4987000000000001</v>
      </c>
      <c r="DM61">
        <v>-0.24200000000000002</v>
      </c>
      <c r="DN61">
        <v>-0.65260000000000007</v>
      </c>
      <c r="DO61">
        <v>-0.69210000000000005</v>
      </c>
      <c r="DP61">
        <v>-1.3737000000000001</v>
      </c>
      <c r="DQ61">
        <v>-3.0507</v>
      </c>
      <c r="DR61">
        <v>-2.3233999999999999</v>
      </c>
      <c r="DS61">
        <v>-0.86830000000000007</v>
      </c>
      <c r="DT61">
        <v>1.9184000000000001</v>
      </c>
    </row>
    <row r="62" spans="1:124">
      <c r="A62" s="111">
        <v>57</v>
      </c>
      <c r="B62" t="s">
        <v>101</v>
      </c>
      <c r="D62" s="170" t="str">
        <f t="shared" si="0"/>
        <v/>
      </c>
      <c r="F62" t="s">
        <v>131</v>
      </c>
    </row>
    <row r="63" spans="1:124">
      <c r="A63" s="111">
        <v>58</v>
      </c>
      <c r="B63" t="s">
        <v>101</v>
      </c>
      <c r="D63" s="170" t="str">
        <f t="shared" si="0"/>
        <v/>
      </c>
      <c r="F63" t="s">
        <v>131</v>
      </c>
    </row>
    <row r="64" spans="1:124">
      <c r="A64" s="111">
        <v>59</v>
      </c>
      <c r="B64" t="s">
        <v>101</v>
      </c>
      <c r="D64" s="170" t="str">
        <f t="shared" si="0"/>
        <v/>
      </c>
      <c r="F64" t="s">
        <v>102</v>
      </c>
    </row>
    <row r="65" spans="1:124">
      <c r="A65" s="111">
        <v>60</v>
      </c>
      <c r="B65" t="s">
        <v>101</v>
      </c>
      <c r="D65" s="170" t="str">
        <f t="shared" si="0"/>
        <v/>
      </c>
      <c r="F65" t="s">
        <v>102</v>
      </c>
    </row>
    <row r="66" spans="1:124">
      <c r="A66" s="111">
        <v>61</v>
      </c>
      <c r="B66" t="s">
        <v>101</v>
      </c>
      <c r="D66" s="170" t="str">
        <f t="shared" si="0"/>
        <v/>
      </c>
      <c r="F66" t="s">
        <v>102</v>
      </c>
    </row>
    <row r="67" spans="1:124">
      <c r="A67" s="111">
        <v>62</v>
      </c>
      <c r="B67" t="s">
        <v>101</v>
      </c>
      <c r="D67" s="170" t="str">
        <f t="shared" si="0"/>
        <v/>
      </c>
      <c r="F67" t="s">
        <v>102</v>
      </c>
    </row>
    <row r="68" spans="1:124">
      <c r="A68" s="111">
        <v>63</v>
      </c>
      <c r="B68" t="s">
        <v>101</v>
      </c>
      <c r="D68" s="170" t="str">
        <f t="shared" si="0"/>
        <v/>
      </c>
      <c r="F68" t="s">
        <v>102</v>
      </c>
    </row>
    <row r="69" spans="1:124">
      <c r="A69" s="111">
        <v>64</v>
      </c>
      <c r="B69" t="s">
        <v>101</v>
      </c>
      <c r="D69" s="170" t="str">
        <f t="shared" si="0"/>
        <v/>
      </c>
      <c r="F69" t="s">
        <v>102</v>
      </c>
    </row>
    <row r="70" spans="1:124">
      <c r="A70" s="111">
        <v>65</v>
      </c>
      <c r="B70" t="s">
        <v>89</v>
      </c>
      <c r="C70" t="s">
        <v>132</v>
      </c>
      <c r="D70" s="170" t="str">
        <f t="shared" si="0"/>
        <v>CN:DLI</v>
      </c>
      <c r="BN70">
        <v>-2.9119999999999999</v>
      </c>
      <c r="BO70">
        <v>-2.9119999999999999</v>
      </c>
      <c r="BP70">
        <v>-2.9119999999999999</v>
      </c>
      <c r="BQ70">
        <v>-2.9119999999999999</v>
      </c>
      <c r="BR70">
        <v>-2.9119999999999999</v>
      </c>
      <c r="BS70">
        <v>-2.9119999999999999</v>
      </c>
      <c r="BT70">
        <v>-2.9119999999999999</v>
      </c>
      <c r="BU70">
        <v>-2.9119999999999999</v>
      </c>
      <c r="BV70">
        <v>-2.9119999999999999</v>
      </c>
      <c r="BW70">
        <v>-2.9119999999999999</v>
      </c>
      <c r="BX70">
        <v>-2.9119999999999999</v>
      </c>
      <c r="BY70">
        <v>-2.9119999999999999</v>
      </c>
      <c r="BZ70">
        <v>-2.9119999999999999</v>
      </c>
      <c r="CA70">
        <v>-2.9119999999999999</v>
      </c>
      <c r="CB70">
        <v>-2.9119999999999999</v>
      </c>
      <c r="CC70">
        <v>-2.9119999999999999</v>
      </c>
      <c r="CD70">
        <v>-2.9119999999999999</v>
      </c>
      <c r="CE70">
        <v>-2.9119999999999999</v>
      </c>
      <c r="CF70">
        <v>-2.9119999999999999</v>
      </c>
      <c r="CG70">
        <v>-2.9119999999999999</v>
      </c>
      <c r="CH70">
        <v>-2.9119999999999999</v>
      </c>
      <c r="CI70">
        <v>-2.9119999999999999</v>
      </c>
      <c r="CJ70">
        <v>-2.9119999999999999</v>
      </c>
      <c r="CK70">
        <v>-2.9119999999999999</v>
      </c>
      <c r="CL70">
        <v>-2.9119999999999999</v>
      </c>
      <c r="CM70">
        <v>-2.9119999999999999</v>
      </c>
      <c r="CN70">
        <v>-2.9119999999999999</v>
      </c>
      <c r="CO70">
        <v>-2.9119999999999999</v>
      </c>
      <c r="CP70">
        <v>-2.9119999999999999</v>
      </c>
      <c r="CQ70">
        <v>-2.9119999999999999</v>
      </c>
      <c r="CR70">
        <v>-2.9119999999999999</v>
      </c>
      <c r="CS70">
        <v>-2.9119999999999999</v>
      </c>
      <c r="CT70">
        <v>-2.9119999999999999</v>
      </c>
      <c r="CU70">
        <v>-2.9119999999999999</v>
      </c>
      <c r="CV70">
        <v>-2.9119999999999999</v>
      </c>
      <c r="CW70">
        <v>-2.9119999999999999</v>
      </c>
      <c r="CX70">
        <v>-2.9119999999999999</v>
      </c>
      <c r="CY70">
        <v>-2.9119999999999999</v>
      </c>
      <c r="CZ70">
        <v>-2.9119999999999999</v>
      </c>
      <c r="DA70">
        <v>-2.9119999999999999</v>
      </c>
      <c r="DB70">
        <v>-2.9119999999999999</v>
      </c>
      <c r="DC70">
        <v>-2.9119999999999999</v>
      </c>
      <c r="DD70">
        <v>-2.9119999999999999</v>
      </c>
      <c r="DE70">
        <v>-2.9119999999999999</v>
      </c>
      <c r="DF70">
        <v>-2.9119999999999999</v>
      </c>
      <c r="DG70">
        <v>-2.9119999999999999</v>
      </c>
      <c r="DH70">
        <v>-2.9119999999999999</v>
      </c>
      <c r="DI70">
        <v>-2.9119999999999999</v>
      </c>
      <c r="DJ70">
        <v>-2.9119999999999999</v>
      </c>
      <c r="DK70">
        <v>-2.9119999999999999</v>
      </c>
      <c r="DL70">
        <v>-2.9119999999999999</v>
      </c>
      <c r="DM70">
        <v>-2.9119999999999999</v>
      </c>
      <c r="DN70">
        <v>-2.9119999999999999</v>
      </c>
      <c r="DO70">
        <v>-2.9119999999999999</v>
      </c>
      <c r="DP70">
        <v>-2.9119999999999999</v>
      </c>
      <c r="DQ70">
        <v>-2.9119999999999999</v>
      </c>
      <c r="DR70">
        <v>-2.9119999999999999</v>
      </c>
      <c r="DS70">
        <v>-2.9119999999999999</v>
      </c>
      <c r="DT70">
        <v>-2.9119999999999999</v>
      </c>
    </row>
    <row r="71" spans="1:124">
      <c r="A71" s="111">
        <v>66</v>
      </c>
      <c r="B71" t="s">
        <v>91</v>
      </c>
      <c r="C71" t="s">
        <v>133</v>
      </c>
      <c r="D71" s="170" t="str">
        <f t="shared" ref="D71:D134" si="1">IFERROR(RIGHT(LEFT(C71,LEN(C71)-1),LEN(C71)-FIND("(",C71)-1),"")</f>
        <v>CN:DLI</v>
      </c>
      <c r="BN71">
        <v>-0.66</v>
      </c>
      <c r="BO71">
        <v>-0.66</v>
      </c>
      <c r="BP71">
        <v>-0.66</v>
      </c>
      <c r="BQ71">
        <v>-0.66</v>
      </c>
      <c r="BR71">
        <v>-0.66</v>
      </c>
      <c r="BS71">
        <v>-0.66</v>
      </c>
      <c r="BT71">
        <v>-0.66</v>
      </c>
      <c r="BU71">
        <v>-0.66</v>
      </c>
      <c r="BV71">
        <v>-0.66</v>
      </c>
      <c r="BW71">
        <v>-0.66</v>
      </c>
      <c r="BX71">
        <v>-0.66</v>
      </c>
      <c r="BY71">
        <v>-0.66</v>
      </c>
      <c r="BZ71">
        <v>-0.66</v>
      </c>
      <c r="CA71">
        <v>-0.66</v>
      </c>
      <c r="CB71">
        <v>-0.66</v>
      </c>
      <c r="CC71">
        <v>-0.66</v>
      </c>
      <c r="CD71">
        <v>-0.66</v>
      </c>
      <c r="CE71">
        <v>-0.66</v>
      </c>
      <c r="CF71">
        <v>-0.66</v>
      </c>
      <c r="CG71">
        <v>-0.66</v>
      </c>
      <c r="CH71">
        <v>-0.66</v>
      </c>
      <c r="CI71">
        <v>-0.66</v>
      </c>
      <c r="CJ71">
        <v>-0.66</v>
      </c>
      <c r="CK71">
        <v>-0.66</v>
      </c>
      <c r="CL71">
        <v>-0.66</v>
      </c>
      <c r="CM71">
        <v>-0.66</v>
      </c>
      <c r="CN71">
        <v>-0.66</v>
      </c>
      <c r="CO71">
        <v>-0.66</v>
      </c>
      <c r="CP71">
        <v>-0.66</v>
      </c>
      <c r="CQ71">
        <v>-0.66</v>
      </c>
      <c r="CR71">
        <v>-0.66</v>
      </c>
      <c r="CS71">
        <v>-0.66</v>
      </c>
      <c r="CT71">
        <v>-0.66</v>
      </c>
      <c r="CU71">
        <v>-0.66</v>
      </c>
      <c r="CV71">
        <v>-0.66</v>
      </c>
      <c r="CW71">
        <v>-0.66</v>
      </c>
      <c r="CX71">
        <v>-0.66</v>
      </c>
      <c r="CY71">
        <v>-0.66</v>
      </c>
      <c r="CZ71">
        <v>-0.66</v>
      </c>
      <c r="DA71">
        <v>-0.66</v>
      </c>
      <c r="DB71">
        <v>-0.66</v>
      </c>
      <c r="DC71">
        <v>-0.66</v>
      </c>
      <c r="DD71">
        <v>-0.66</v>
      </c>
      <c r="DE71">
        <v>-0.66</v>
      </c>
      <c r="DF71">
        <v>-0.66</v>
      </c>
      <c r="DG71">
        <v>-0.66</v>
      </c>
      <c r="DH71">
        <v>-0.66</v>
      </c>
      <c r="DI71">
        <v>-0.66</v>
      </c>
      <c r="DJ71">
        <v>-0.66</v>
      </c>
      <c r="DK71">
        <v>-0.66</v>
      </c>
      <c r="DL71">
        <v>-0.66</v>
      </c>
      <c r="DM71">
        <v>-0.66</v>
      </c>
      <c r="DN71">
        <v>-0.66</v>
      </c>
      <c r="DO71">
        <v>-0.66</v>
      </c>
      <c r="DP71">
        <v>-0.66</v>
      </c>
      <c r="DQ71">
        <v>-0.66</v>
      </c>
      <c r="DR71">
        <v>-0.66</v>
      </c>
      <c r="DS71">
        <v>-0.66</v>
      </c>
      <c r="DT71">
        <v>-0.66</v>
      </c>
    </row>
    <row r="72" spans="1:124">
      <c r="A72" s="111">
        <v>67</v>
      </c>
      <c r="B72" t="s">
        <v>89</v>
      </c>
      <c r="C72" t="s">
        <v>134</v>
      </c>
      <c r="D72" s="170" t="str">
        <f t="shared" si="1"/>
        <v>CN:AHT</v>
      </c>
      <c r="F72">
        <v>0.69499999999999995</v>
      </c>
      <c r="G72">
        <v>0.69300000000000006</v>
      </c>
      <c r="H72">
        <v>0.71899999999999997</v>
      </c>
      <c r="I72">
        <v>0.73399999999999999</v>
      </c>
      <c r="J72">
        <v>0.75700000000000001</v>
      </c>
      <c r="K72">
        <v>0.76900000000000002</v>
      </c>
      <c r="L72">
        <v>0.76700000000000002</v>
      </c>
      <c r="M72">
        <v>0.95499999999999996</v>
      </c>
      <c r="N72">
        <v>1.002</v>
      </c>
      <c r="O72">
        <v>1.0329999999999999</v>
      </c>
      <c r="P72">
        <v>1.1539999999999999</v>
      </c>
      <c r="Q72">
        <v>1.246</v>
      </c>
      <c r="R72">
        <v>1.244</v>
      </c>
      <c r="S72">
        <v>1.2829999999999999</v>
      </c>
      <c r="T72">
        <v>1.224</v>
      </c>
      <c r="U72">
        <v>1.1870000000000001</v>
      </c>
      <c r="V72">
        <v>1.1970000000000001</v>
      </c>
      <c r="W72">
        <v>1.2170000000000001</v>
      </c>
      <c r="X72">
        <v>1.236</v>
      </c>
      <c r="Y72">
        <v>1.23</v>
      </c>
      <c r="Z72">
        <v>1.23</v>
      </c>
      <c r="AA72">
        <v>1.218</v>
      </c>
      <c r="AB72">
        <v>1.256</v>
      </c>
      <c r="AC72">
        <v>1.2470000000000001</v>
      </c>
      <c r="AD72">
        <v>1.175</v>
      </c>
      <c r="AE72">
        <v>1.177</v>
      </c>
      <c r="AF72">
        <v>1.214</v>
      </c>
      <c r="AG72">
        <v>1.179</v>
      </c>
      <c r="AH72">
        <v>1.169</v>
      </c>
      <c r="AI72">
        <v>1.19</v>
      </c>
      <c r="AJ72">
        <v>1.1930000000000001</v>
      </c>
      <c r="AK72">
        <v>1.194</v>
      </c>
      <c r="AL72">
        <v>1.208</v>
      </c>
      <c r="AM72">
        <v>1.2070000000000001</v>
      </c>
      <c r="AN72">
        <v>1.2030000000000001</v>
      </c>
      <c r="AO72">
        <v>1.22</v>
      </c>
      <c r="AP72">
        <v>1.228</v>
      </c>
      <c r="AQ72">
        <v>1.228</v>
      </c>
      <c r="AR72">
        <v>1.2110000000000001</v>
      </c>
      <c r="AS72">
        <v>1.2250000000000001</v>
      </c>
      <c r="AT72">
        <v>1.25</v>
      </c>
      <c r="AU72">
        <v>1.2390000000000001</v>
      </c>
      <c r="AV72">
        <v>1.2390000000000001</v>
      </c>
      <c r="AW72">
        <v>1.234</v>
      </c>
      <c r="AX72">
        <v>1.232</v>
      </c>
      <c r="AY72">
        <v>1.232</v>
      </c>
      <c r="AZ72">
        <v>1.2250000000000001</v>
      </c>
      <c r="BA72">
        <v>1.2230000000000001</v>
      </c>
      <c r="BB72">
        <v>1.2230000000000001</v>
      </c>
      <c r="BC72">
        <v>1.2130000000000001</v>
      </c>
      <c r="BD72">
        <v>1.216</v>
      </c>
      <c r="BE72">
        <v>1.214</v>
      </c>
      <c r="BF72">
        <v>1.214</v>
      </c>
      <c r="BG72">
        <v>1.216</v>
      </c>
      <c r="BH72">
        <v>1.216</v>
      </c>
      <c r="BI72">
        <v>1.214</v>
      </c>
      <c r="BJ72">
        <v>1.206</v>
      </c>
      <c r="BK72">
        <v>1.208</v>
      </c>
      <c r="BL72">
        <v>1.2130000000000001</v>
      </c>
      <c r="BM72">
        <v>1.1850000000000001</v>
      </c>
      <c r="BN72">
        <v>1.177</v>
      </c>
      <c r="BO72">
        <v>1.18</v>
      </c>
      <c r="BP72">
        <v>1.179</v>
      </c>
      <c r="BQ72">
        <v>1.179</v>
      </c>
      <c r="BR72">
        <v>1.181</v>
      </c>
      <c r="BS72">
        <v>1.175</v>
      </c>
      <c r="BT72">
        <v>1.1919999999999999</v>
      </c>
      <c r="BU72">
        <v>1.149</v>
      </c>
      <c r="BV72">
        <v>1.137</v>
      </c>
      <c r="BW72">
        <v>1.1299999999999999</v>
      </c>
      <c r="BX72">
        <v>1.0620000000000001</v>
      </c>
      <c r="BY72">
        <v>0.98699999999999999</v>
      </c>
      <c r="BZ72">
        <v>1.008</v>
      </c>
      <c r="CA72">
        <v>0.98</v>
      </c>
      <c r="CB72">
        <v>1.0149999999999999</v>
      </c>
      <c r="CC72">
        <v>1.05</v>
      </c>
      <c r="CD72">
        <v>1.054</v>
      </c>
      <c r="CE72">
        <v>1.024</v>
      </c>
      <c r="CF72">
        <v>1.0210000000000001</v>
      </c>
      <c r="CG72">
        <v>1.02</v>
      </c>
      <c r="CH72">
        <v>1.01</v>
      </c>
      <c r="CI72">
        <v>1.014</v>
      </c>
      <c r="CJ72">
        <v>0.95300000000000007</v>
      </c>
      <c r="CK72">
        <v>0.95499999999999996</v>
      </c>
      <c r="CL72">
        <v>1.008</v>
      </c>
      <c r="CM72">
        <v>1.008</v>
      </c>
      <c r="CN72">
        <v>0.9</v>
      </c>
      <c r="CO72">
        <v>0.94600000000000006</v>
      </c>
      <c r="CP72">
        <v>0.97</v>
      </c>
      <c r="CQ72">
        <v>0.93500000000000005</v>
      </c>
      <c r="CR72">
        <v>0.95100000000000007</v>
      </c>
      <c r="CS72">
        <v>0.95499999999999996</v>
      </c>
      <c r="CT72">
        <v>0.82600000000000007</v>
      </c>
      <c r="CU72">
        <v>0.81300000000000006</v>
      </c>
      <c r="CV72">
        <v>0.78300000000000003</v>
      </c>
      <c r="CW72">
        <v>0.77100000000000002</v>
      </c>
      <c r="CX72">
        <v>0.76500000000000001</v>
      </c>
      <c r="CY72">
        <v>0.75600000000000001</v>
      </c>
      <c r="CZ72">
        <v>0.76600000000000001</v>
      </c>
      <c r="DA72">
        <v>0.71699999999999997</v>
      </c>
      <c r="DB72">
        <v>0.71499999999999997</v>
      </c>
      <c r="DC72">
        <v>0.72599999999999998</v>
      </c>
      <c r="DD72">
        <v>0.72499999999999998</v>
      </c>
      <c r="DE72">
        <v>0.752</v>
      </c>
      <c r="DF72">
        <v>0.73499999999999999</v>
      </c>
      <c r="DG72">
        <v>0.74399999999999999</v>
      </c>
      <c r="DH72">
        <v>0.79500000000000004</v>
      </c>
      <c r="DI72">
        <v>0.63300000000000001</v>
      </c>
      <c r="DJ72">
        <v>0.67300000000000004</v>
      </c>
      <c r="DK72">
        <v>0.47400000000000003</v>
      </c>
      <c r="DL72">
        <v>0.46400000000000002</v>
      </c>
      <c r="DM72">
        <v>0.38500000000000001</v>
      </c>
      <c r="DN72">
        <v>0.41400000000000003</v>
      </c>
      <c r="DO72">
        <v>0.70200000000000007</v>
      </c>
      <c r="DP72">
        <v>0.96899999999999997</v>
      </c>
      <c r="DQ72">
        <v>1.389</v>
      </c>
      <c r="DR72">
        <v>1.323</v>
      </c>
      <c r="DS72">
        <v>-3.1E-2</v>
      </c>
      <c r="DT72">
        <v>2.6630000000000003</v>
      </c>
    </row>
    <row r="73" spans="1:124">
      <c r="A73" s="111">
        <v>68</v>
      </c>
      <c r="B73" t="s">
        <v>91</v>
      </c>
      <c r="C73" t="s">
        <v>135</v>
      </c>
      <c r="D73" s="170" t="str">
        <f t="shared" si="1"/>
        <v>CN:AHT</v>
      </c>
      <c r="F73">
        <v>-0.53</v>
      </c>
      <c r="G73">
        <v>-0.51</v>
      </c>
      <c r="H73">
        <v>-0.52</v>
      </c>
      <c r="I73">
        <v>-0.61</v>
      </c>
      <c r="J73">
        <v>-0.55000000000000004</v>
      </c>
      <c r="K73">
        <v>-0.55000000000000004</v>
      </c>
      <c r="L73">
        <v>-0.55000000000000004</v>
      </c>
      <c r="M73">
        <v>-0.53</v>
      </c>
      <c r="N73">
        <v>-0.46</v>
      </c>
      <c r="O73">
        <v>-0.55000000000000004</v>
      </c>
      <c r="P73">
        <v>-0.25</v>
      </c>
      <c r="Q73">
        <v>-0.19</v>
      </c>
      <c r="R73">
        <v>-0.14000000000000001</v>
      </c>
      <c r="S73">
        <v>-0.15</v>
      </c>
      <c r="T73">
        <v>-0.22</v>
      </c>
      <c r="U73">
        <v>-0.27</v>
      </c>
      <c r="V73">
        <v>-0.32</v>
      </c>
      <c r="W73">
        <v>-0.03</v>
      </c>
      <c r="X73">
        <v>-7.0000000000000007E-2</v>
      </c>
      <c r="Y73">
        <v>-0.21</v>
      </c>
      <c r="Z73">
        <v>-0.06</v>
      </c>
      <c r="AA73">
        <v>-0.06</v>
      </c>
      <c r="AB73">
        <v>-0.26</v>
      </c>
      <c r="AC73">
        <v>-0.1</v>
      </c>
      <c r="AD73">
        <v>0.13</v>
      </c>
      <c r="AE73">
        <v>0.14000000000000001</v>
      </c>
      <c r="AF73">
        <v>-0.02</v>
      </c>
      <c r="AG73">
        <v>-0.01</v>
      </c>
      <c r="AH73">
        <v>-0.05</v>
      </c>
      <c r="AI73">
        <v>-0.04</v>
      </c>
      <c r="AJ73">
        <v>-0.04</v>
      </c>
      <c r="AK73">
        <v>-0.01</v>
      </c>
      <c r="AL73">
        <v>-0.17</v>
      </c>
      <c r="AM73">
        <v>-0.1</v>
      </c>
      <c r="AN73">
        <v>-0.02</v>
      </c>
      <c r="AO73">
        <v>0</v>
      </c>
      <c r="AP73">
        <v>0</v>
      </c>
      <c r="AQ73">
        <v>-0.06</v>
      </c>
      <c r="AR73">
        <v>-0.22</v>
      </c>
      <c r="AS73">
        <v>-0.26</v>
      </c>
      <c r="AT73">
        <v>-0.25</v>
      </c>
      <c r="AU73">
        <v>-0.22</v>
      </c>
      <c r="AV73">
        <v>-0.23</v>
      </c>
      <c r="AW73">
        <v>-0.2</v>
      </c>
      <c r="AX73">
        <v>-0.15</v>
      </c>
      <c r="AY73">
        <v>-0.17</v>
      </c>
      <c r="AZ73">
        <v>-0.18</v>
      </c>
      <c r="BA73">
        <v>-0.15</v>
      </c>
      <c r="BB73">
        <v>-0.13</v>
      </c>
      <c r="BC73">
        <v>-0.11</v>
      </c>
      <c r="BD73">
        <v>-0.11</v>
      </c>
      <c r="BE73">
        <v>-0.08</v>
      </c>
      <c r="BF73">
        <v>-0.1</v>
      </c>
      <c r="BG73">
        <v>-0.08</v>
      </c>
      <c r="BH73">
        <v>-0.08</v>
      </c>
      <c r="BI73">
        <v>-0.04</v>
      </c>
      <c r="BJ73">
        <v>-0.03</v>
      </c>
      <c r="BK73">
        <v>-0.04</v>
      </c>
      <c r="BL73">
        <v>-0.06</v>
      </c>
      <c r="BM73">
        <v>-0.04</v>
      </c>
      <c r="BN73">
        <v>0.09</v>
      </c>
      <c r="BO73">
        <v>0.1</v>
      </c>
      <c r="BP73">
        <v>0.11</v>
      </c>
      <c r="BQ73">
        <v>0.1</v>
      </c>
      <c r="BR73">
        <v>0.09</v>
      </c>
      <c r="BS73">
        <v>0.1</v>
      </c>
      <c r="BT73">
        <v>0.1</v>
      </c>
      <c r="BU73">
        <v>0.08</v>
      </c>
      <c r="BV73">
        <v>0.04</v>
      </c>
      <c r="BW73">
        <v>7.0000000000000007E-2</v>
      </c>
      <c r="BX73">
        <v>-0.08</v>
      </c>
      <c r="BY73">
        <v>-0.13</v>
      </c>
      <c r="BZ73">
        <v>-0.13</v>
      </c>
      <c r="CA73">
        <v>-0.1</v>
      </c>
      <c r="CB73">
        <v>-0.06</v>
      </c>
      <c r="CC73">
        <v>-0.06</v>
      </c>
      <c r="CD73">
        <v>-0.05</v>
      </c>
      <c r="CE73">
        <v>-0.15</v>
      </c>
      <c r="CF73">
        <v>-0.14000000000000001</v>
      </c>
      <c r="CG73">
        <v>-0.09</v>
      </c>
      <c r="CH73">
        <v>-0.14000000000000001</v>
      </c>
      <c r="CI73">
        <v>-0.16</v>
      </c>
      <c r="CJ73">
        <v>-0.11</v>
      </c>
      <c r="CK73">
        <v>-0.11</v>
      </c>
      <c r="CL73">
        <v>-0.2</v>
      </c>
      <c r="CM73">
        <v>-0.24</v>
      </c>
      <c r="CN73">
        <v>-0.16</v>
      </c>
      <c r="CO73">
        <v>-0.17</v>
      </c>
      <c r="CP73">
        <v>-0.25</v>
      </c>
      <c r="CQ73">
        <v>-0.3</v>
      </c>
      <c r="CR73">
        <v>-0.3</v>
      </c>
      <c r="CS73">
        <v>-0.3</v>
      </c>
      <c r="CT73">
        <v>0.01</v>
      </c>
      <c r="CU73">
        <v>-0.12</v>
      </c>
      <c r="CV73">
        <v>-0.24</v>
      </c>
      <c r="CW73">
        <v>-0.33</v>
      </c>
      <c r="CX73">
        <v>-0.32</v>
      </c>
      <c r="CY73">
        <v>-0.14000000000000001</v>
      </c>
      <c r="CZ73">
        <v>0.32</v>
      </c>
      <c r="DA73">
        <v>0.62</v>
      </c>
      <c r="DB73">
        <v>0.62</v>
      </c>
      <c r="DC73">
        <v>0.62</v>
      </c>
      <c r="DD73">
        <v>0.67</v>
      </c>
      <c r="DE73">
        <v>0.49</v>
      </c>
      <c r="DF73">
        <v>0.49</v>
      </c>
      <c r="DG73">
        <v>0.79</v>
      </c>
      <c r="DH73">
        <v>0.84</v>
      </c>
      <c r="DI73">
        <v>0.39</v>
      </c>
      <c r="DJ73">
        <v>0.06</v>
      </c>
      <c r="DK73">
        <v>0.32</v>
      </c>
      <c r="DL73">
        <v>0.37</v>
      </c>
      <c r="DM73">
        <v>-0.25</v>
      </c>
      <c r="DN73">
        <v>-0.13</v>
      </c>
      <c r="DO73">
        <v>-0.06</v>
      </c>
      <c r="DP73">
        <v>-0.04</v>
      </c>
      <c r="DQ73">
        <v>-1.45</v>
      </c>
      <c r="DR73">
        <v>-2.25</v>
      </c>
      <c r="DS73">
        <v>-0.16</v>
      </c>
      <c r="DT73">
        <v>2.21</v>
      </c>
    </row>
    <row r="74" spans="1:124">
      <c r="A74" s="111">
        <v>69</v>
      </c>
      <c r="B74" t="s">
        <v>89</v>
      </c>
      <c r="C74" t="s">
        <v>136</v>
      </c>
      <c r="D74" s="170" t="str">
        <f t="shared" si="1"/>
        <v>D:AS7</v>
      </c>
      <c r="AB74">
        <v>1.79</v>
      </c>
      <c r="AC74">
        <v>1.58</v>
      </c>
      <c r="AD74">
        <v>1.98</v>
      </c>
      <c r="AE74">
        <v>1.48</v>
      </c>
      <c r="AF74">
        <v>0.88</v>
      </c>
      <c r="AG74">
        <v>0.73</v>
      </c>
      <c r="AH74">
        <v>0.57999999999999996</v>
      </c>
      <c r="AI74">
        <v>0.63</v>
      </c>
      <c r="AJ74">
        <v>0.66</v>
      </c>
      <c r="AK74">
        <v>0.67</v>
      </c>
      <c r="AL74">
        <v>0.66</v>
      </c>
      <c r="AM74">
        <v>0.25</v>
      </c>
      <c r="AN74">
        <v>0.65</v>
      </c>
      <c r="AO74">
        <v>0.83</v>
      </c>
      <c r="AP74">
        <v>0.86</v>
      </c>
      <c r="AQ74">
        <v>0.78</v>
      </c>
      <c r="AR74">
        <v>0.79</v>
      </c>
      <c r="AS74">
        <v>0.73</v>
      </c>
      <c r="AT74">
        <v>0.71</v>
      </c>
      <c r="AU74">
        <v>0.71</v>
      </c>
      <c r="AV74">
        <v>0.72</v>
      </c>
      <c r="AW74">
        <v>0.71</v>
      </c>
      <c r="AX74">
        <v>0.73</v>
      </c>
      <c r="AY74">
        <v>0.78</v>
      </c>
      <c r="AZ74">
        <v>0.8</v>
      </c>
      <c r="BA74">
        <v>0.81</v>
      </c>
      <c r="BB74">
        <v>0.8</v>
      </c>
      <c r="BC74">
        <v>0.79</v>
      </c>
      <c r="BD74">
        <v>0.79</v>
      </c>
      <c r="BE74">
        <v>0.8</v>
      </c>
      <c r="BF74">
        <v>0.78</v>
      </c>
      <c r="BG74">
        <v>0.75</v>
      </c>
      <c r="BH74">
        <v>0.7</v>
      </c>
      <c r="BI74">
        <v>0.7</v>
      </c>
      <c r="BJ74">
        <v>0.65</v>
      </c>
      <c r="BK74">
        <v>0.61</v>
      </c>
      <c r="BL74">
        <v>0.6</v>
      </c>
      <c r="BM74">
        <v>0.61</v>
      </c>
      <c r="BN74">
        <v>0.61</v>
      </c>
      <c r="BO74">
        <v>0.61</v>
      </c>
      <c r="BP74">
        <v>0.61</v>
      </c>
      <c r="BQ74">
        <v>0.61</v>
      </c>
      <c r="BR74">
        <v>0.61</v>
      </c>
      <c r="BS74">
        <v>0.61</v>
      </c>
      <c r="BT74">
        <v>0.61</v>
      </c>
      <c r="BU74">
        <v>0.61</v>
      </c>
      <c r="BV74">
        <v>0.61</v>
      </c>
      <c r="BW74">
        <v>0.61</v>
      </c>
      <c r="BX74">
        <v>0.61</v>
      </c>
      <c r="BY74">
        <v>0.61</v>
      </c>
      <c r="BZ74">
        <v>0.61</v>
      </c>
      <c r="CA74">
        <v>0.61</v>
      </c>
      <c r="CB74">
        <v>0.61</v>
      </c>
      <c r="CC74">
        <v>0.61</v>
      </c>
      <c r="CD74">
        <v>0.61</v>
      </c>
      <c r="CE74">
        <v>0.61</v>
      </c>
      <c r="CF74">
        <v>0.61</v>
      </c>
      <c r="CG74">
        <v>0.61</v>
      </c>
      <c r="CH74">
        <v>0.61</v>
      </c>
      <c r="CI74">
        <v>0.56000000000000005</v>
      </c>
      <c r="CJ74">
        <v>0.56000000000000005</v>
      </c>
      <c r="CK74">
        <v>0.55000000000000004</v>
      </c>
      <c r="CL74">
        <v>0.49</v>
      </c>
      <c r="CM74">
        <v>0.43</v>
      </c>
      <c r="CN74">
        <v>0.5</v>
      </c>
      <c r="CO74">
        <v>0.52</v>
      </c>
      <c r="CP74">
        <v>0.35</v>
      </c>
      <c r="CQ74">
        <v>0.16</v>
      </c>
      <c r="CR74">
        <v>0.15</v>
      </c>
      <c r="CS74">
        <v>0.13</v>
      </c>
      <c r="CT74">
        <v>0.1</v>
      </c>
      <c r="CU74">
        <v>0.56999999999999995</v>
      </c>
      <c r="CV74">
        <v>0.31</v>
      </c>
      <c r="CW74">
        <v>0.18</v>
      </c>
      <c r="CX74">
        <v>0.09</v>
      </c>
      <c r="CY74">
        <v>0.35</v>
      </c>
      <c r="CZ74">
        <v>0.02</v>
      </c>
      <c r="DA74">
        <v>0.12</v>
      </c>
      <c r="DB74">
        <v>0.14000000000000001</v>
      </c>
      <c r="DC74">
        <v>0.16</v>
      </c>
      <c r="DD74">
        <v>0.16</v>
      </c>
      <c r="DE74">
        <v>0.15</v>
      </c>
      <c r="DF74">
        <v>-0.18</v>
      </c>
      <c r="DG74">
        <v>-0.84</v>
      </c>
      <c r="DH74">
        <v>-1.22</v>
      </c>
      <c r="DI74">
        <v>-1.1399999999999999</v>
      </c>
      <c r="DJ74">
        <v>-1.1200000000000001</v>
      </c>
      <c r="DK74">
        <v>-1.1299999999999999</v>
      </c>
      <c r="DL74">
        <v>-1.25</v>
      </c>
      <c r="DM74">
        <v>-1.36</v>
      </c>
      <c r="DN74">
        <v>-1.39</v>
      </c>
      <c r="DO74">
        <v>-1.44</v>
      </c>
      <c r="DP74">
        <v>-1.23</v>
      </c>
      <c r="DQ74">
        <v>-1.24</v>
      </c>
      <c r="DR74">
        <v>-0.52</v>
      </c>
      <c r="DS74">
        <v>0.24</v>
      </c>
      <c r="DT74">
        <v>1.04</v>
      </c>
    </row>
    <row r="75" spans="1:124">
      <c r="A75" s="111">
        <v>70</v>
      </c>
      <c r="B75" t="s">
        <v>91</v>
      </c>
      <c r="C75" t="s">
        <v>137</v>
      </c>
      <c r="D75" s="170" t="str">
        <f t="shared" si="1"/>
        <v>D:AS7</v>
      </c>
      <c r="AB75">
        <v>2.65</v>
      </c>
      <c r="AC75">
        <v>2.1800000000000002</v>
      </c>
      <c r="AD75">
        <v>2.39</v>
      </c>
      <c r="AE75">
        <v>1.56</v>
      </c>
      <c r="AF75">
        <v>0.91</v>
      </c>
      <c r="AG75">
        <v>0.95</v>
      </c>
      <c r="AH75">
        <v>0.7</v>
      </c>
      <c r="AI75">
        <v>0.7</v>
      </c>
      <c r="AJ75">
        <v>0.75</v>
      </c>
      <c r="AK75">
        <v>0.74</v>
      </c>
      <c r="AL75">
        <v>0.73</v>
      </c>
      <c r="AM75">
        <v>0.28000000000000003</v>
      </c>
      <c r="AN75">
        <v>0.54</v>
      </c>
      <c r="AO75">
        <v>0.79</v>
      </c>
      <c r="AP75">
        <v>0.79</v>
      </c>
      <c r="AQ75">
        <v>0.72</v>
      </c>
      <c r="AR75">
        <v>0.72</v>
      </c>
      <c r="AS75">
        <v>0.63</v>
      </c>
      <c r="AT75">
        <v>0.62</v>
      </c>
      <c r="AU75">
        <v>0.62</v>
      </c>
      <c r="AV75">
        <v>0.61</v>
      </c>
      <c r="AW75">
        <v>0.6</v>
      </c>
      <c r="AX75">
        <v>0.64</v>
      </c>
      <c r="AY75">
        <v>0.73</v>
      </c>
      <c r="AZ75">
        <v>0.74</v>
      </c>
      <c r="BA75">
        <v>0.68</v>
      </c>
      <c r="BB75">
        <v>0.68</v>
      </c>
      <c r="BC75">
        <v>0.67</v>
      </c>
      <c r="BD75">
        <v>0.67</v>
      </c>
      <c r="BE75">
        <v>0.68</v>
      </c>
      <c r="BF75">
        <v>0.67</v>
      </c>
      <c r="BG75">
        <v>0.67</v>
      </c>
      <c r="BH75">
        <v>0.65</v>
      </c>
      <c r="BI75">
        <v>0.64</v>
      </c>
      <c r="BJ75">
        <v>0.64</v>
      </c>
      <c r="BK75">
        <v>0.61</v>
      </c>
      <c r="BL75">
        <v>0.59</v>
      </c>
      <c r="BM75">
        <v>0.59</v>
      </c>
      <c r="BN75">
        <v>0.59</v>
      </c>
      <c r="BO75">
        <v>0.59</v>
      </c>
      <c r="BP75">
        <v>0.59</v>
      </c>
      <c r="BQ75">
        <v>0.59</v>
      </c>
      <c r="BR75">
        <v>0.59</v>
      </c>
      <c r="BS75">
        <v>0.59</v>
      </c>
      <c r="BT75">
        <v>0.59</v>
      </c>
      <c r="BU75">
        <v>0.59</v>
      </c>
      <c r="BV75">
        <v>0.59</v>
      </c>
      <c r="BW75">
        <v>0.59</v>
      </c>
      <c r="BX75">
        <v>0.59</v>
      </c>
      <c r="BY75">
        <v>0.59</v>
      </c>
      <c r="BZ75">
        <v>0.59</v>
      </c>
      <c r="CA75">
        <v>0.59</v>
      </c>
      <c r="CB75">
        <v>0.59</v>
      </c>
      <c r="CC75">
        <v>0.59</v>
      </c>
      <c r="CD75">
        <v>0.59</v>
      </c>
      <c r="CE75">
        <v>0.59</v>
      </c>
      <c r="CF75">
        <v>0.59</v>
      </c>
      <c r="CG75">
        <v>0.59</v>
      </c>
      <c r="CH75">
        <v>0.59</v>
      </c>
      <c r="CI75">
        <v>0.56999999999999995</v>
      </c>
      <c r="CJ75">
        <v>0.56999999999999995</v>
      </c>
      <c r="CK75">
        <v>0.56000000000000005</v>
      </c>
      <c r="CL75">
        <v>0.47</v>
      </c>
      <c r="CM75">
        <v>0.4</v>
      </c>
      <c r="CN75">
        <v>0.48</v>
      </c>
      <c r="CO75">
        <v>0.48</v>
      </c>
      <c r="CP75">
        <v>0.21</v>
      </c>
      <c r="CQ75">
        <v>0.13</v>
      </c>
      <c r="CR75">
        <v>0.13</v>
      </c>
      <c r="CS75">
        <v>0.15</v>
      </c>
      <c r="CT75">
        <v>0.11</v>
      </c>
      <c r="CU75">
        <v>0.73</v>
      </c>
      <c r="CV75">
        <v>0.59</v>
      </c>
      <c r="CW75">
        <v>0.31</v>
      </c>
      <c r="CX75">
        <v>0.31</v>
      </c>
      <c r="CY75">
        <v>0.56000000000000005</v>
      </c>
      <c r="CZ75">
        <v>0.33</v>
      </c>
      <c r="DA75">
        <v>0.53</v>
      </c>
      <c r="DB75">
        <v>0.53</v>
      </c>
      <c r="DC75">
        <v>0.54</v>
      </c>
      <c r="DD75">
        <v>0.57999999999999996</v>
      </c>
      <c r="DE75">
        <v>0.61</v>
      </c>
      <c r="DF75">
        <v>0.4</v>
      </c>
      <c r="DG75">
        <v>-0.62</v>
      </c>
      <c r="DH75">
        <v>-0.81</v>
      </c>
      <c r="DI75">
        <v>-0.18</v>
      </c>
      <c r="DJ75">
        <v>-0.09</v>
      </c>
      <c r="DK75">
        <v>-0.1</v>
      </c>
      <c r="DL75">
        <v>-0.18</v>
      </c>
      <c r="DM75">
        <v>-1.49</v>
      </c>
      <c r="DN75">
        <v>-2.2000000000000002</v>
      </c>
      <c r="DO75">
        <v>-2.12</v>
      </c>
      <c r="DP75">
        <v>-1.81</v>
      </c>
      <c r="DQ75">
        <v>-2.37</v>
      </c>
      <c r="DR75">
        <v>-1.71</v>
      </c>
      <c r="DS75">
        <v>-0.81</v>
      </c>
      <c r="DT75">
        <v>3.49</v>
      </c>
    </row>
    <row r="76" spans="1:124">
      <c r="A76" s="111">
        <v>71</v>
      </c>
      <c r="B76" t="s">
        <v>89</v>
      </c>
      <c r="C76" t="s">
        <v>138</v>
      </c>
      <c r="D76" s="170" t="str">
        <f t="shared" si="1"/>
        <v>@ANPDF</v>
      </c>
      <c r="W76">
        <v>-1.4474</v>
      </c>
      <c r="X76">
        <v>-1.4999</v>
      </c>
      <c r="Y76">
        <v>-1.7334000000000001</v>
      </c>
      <c r="Z76">
        <v>-1.4893000000000001</v>
      </c>
      <c r="AA76">
        <v>-1.258</v>
      </c>
      <c r="AB76">
        <v>-2.0255000000000001</v>
      </c>
      <c r="AC76">
        <v>0.1179</v>
      </c>
      <c r="AD76">
        <v>0.371</v>
      </c>
      <c r="AE76">
        <v>0.1804</v>
      </c>
      <c r="AF76">
        <v>-0.27550000000000002</v>
      </c>
      <c r="AG76">
        <v>-0.22170000000000001</v>
      </c>
      <c r="AH76">
        <v>0.69369999999999998</v>
      </c>
      <c r="AI76">
        <v>0.79710000000000003</v>
      </c>
      <c r="AJ76">
        <v>0.79549999999999998</v>
      </c>
      <c r="AK76">
        <v>0.81990000000000007</v>
      </c>
      <c r="AL76">
        <v>0.80110000000000003</v>
      </c>
      <c r="AM76">
        <v>0.66400000000000003</v>
      </c>
      <c r="AN76">
        <v>0.95630000000000004</v>
      </c>
      <c r="AO76">
        <v>1.1107</v>
      </c>
      <c r="AP76">
        <v>1.2172000000000001</v>
      </c>
      <c r="AQ76">
        <v>1.2095</v>
      </c>
      <c r="AR76">
        <v>1.2438</v>
      </c>
      <c r="AS76">
        <v>1.2209000000000001</v>
      </c>
      <c r="AT76">
        <v>1.1807000000000001</v>
      </c>
      <c r="AU76">
        <v>1.1476</v>
      </c>
      <c r="AV76">
        <v>1.1425000000000001</v>
      </c>
      <c r="AW76">
        <v>1.1616</v>
      </c>
      <c r="AX76">
        <v>1.1685000000000001</v>
      </c>
      <c r="AY76">
        <v>1.2111000000000001</v>
      </c>
      <c r="AZ76">
        <v>1.2224999999999999</v>
      </c>
      <c r="BA76">
        <v>1.2079</v>
      </c>
      <c r="BB76">
        <v>1.1922000000000001</v>
      </c>
      <c r="BC76">
        <v>1.1898</v>
      </c>
      <c r="BD76">
        <v>1.1901000000000002</v>
      </c>
      <c r="BE76">
        <v>1.2005000000000001</v>
      </c>
      <c r="BF76">
        <v>1.1961000000000002</v>
      </c>
      <c r="BG76">
        <v>1.1850000000000001</v>
      </c>
      <c r="BH76">
        <v>1.1224000000000001</v>
      </c>
      <c r="BI76">
        <v>1.1080000000000001</v>
      </c>
      <c r="BJ76">
        <v>1.0788</v>
      </c>
      <c r="BK76">
        <v>1.0697000000000001</v>
      </c>
      <c r="BL76">
        <v>1.0628</v>
      </c>
      <c r="BM76">
        <v>1.0658000000000001</v>
      </c>
      <c r="BN76">
        <v>1.0198</v>
      </c>
      <c r="BO76">
        <v>1.0198</v>
      </c>
      <c r="BP76">
        <v>1.0198</v>
      </c>
      <c r="BQ76">
        <v>1.0198</v>
      </c>
      <c r="BR76">
        <v>1.0198</v>
      </c>
      <c r="BS76">
        <v>1.0198</v>
      </c>
      <c r="BT76">
        <v>1.0198</v>
      </c>
      <c r="BU76">
        <v>1.0198</v>
      </c>
      <c r="BV76">
        <v>1.0198</v>
      </c>
      <c r="BW76">
        <v>1.0198</v>
      </c>
      <c r="BX76">
        <v>1.0198</v>
      </c>
      <c r="BY76">
        <v>1.0198</v>
      </c>
      <c r="BZ76">
        <v>1.0198</v>
      </c>
      <c r="CA76">
        <v>1.0198</v>
      </c>
      <c r="CB76">
        <v>1.0198</v>
      </c>
      <c r="CC76">
        <v>1.0198</v>
      </c>
      <c r="CD76">
        <v>1.0524</v>
      </c>
      <c r="CE76">
        <v>1.1041000000000001</v>
      </c>
      <c r="CF76">
        <v>1.1069</v>
      </c>
      <c r="CG76">
        <v>1.1861000000000002</v>
      </c>
      <c r="CH76">
        <v>1.1622000000000001</v>
      </c>
      <c r="CI76">
        <v>1.153</v>
      </c>
      <c r="CJ76">
        <v>1.1850000000000001</v>
      </c>
      <c r="CK76">
        <v>1.1003000000000001</v>
      </c>
      <c r="CL76">
        <v>1.0696000000000001</v>
      </c>
      <c r="CM76">
        <v>1.1221000000000001</v>
      </c>
      <c r="CN76">
        <v>1.1975</v>
      </c>
      <c r="CO76">
        <v>1.1722000000000001</v>
      </c>
      <c r="CP76">
        <v>0.98180000000000001</v>
      </c>
      <c r="CQ76">
        <v>0.74960000000000004</v>
      </c>
      <c r="CR76">
        <v>0.86440000000000006</v>
      </c>
      <c r="CS76">
        <v>0.86530000000000007</v>
      </c>
      <c r="CT76">
        <v>0.876</v>
      </c>
      <c r="CU76">
        <v>1.1393</v>
      </c>
      <c r="CV76">
        <v>0.9415</v>
      </c>
      <c r="CW76">
        <v>0.8589</v>
      </c>
      <c r="CX76">
        <v>0.65910000000000002</v>
      </c>
      <c r="CY76">
        <v>0.69420000000000004</v>
      </c>
      <c r="CZ76">
        <v>0.25259999999999999</v>
      </c>
      <c r="DA76">
        <v>0.2651</v>
      </c>
      <c r="DB76">
        <v>0.32790000000000002</v>
      </c>
      <c r="DC76">
        <v>0.377</v>
      </c>
      <c r="DD76">
        <v>0.38070000000000004</v>
      </c>
      <c r="DE76">
        <v>0.29070000000000001</v>
      </c>
      <c r="DF76">
        <v>2.5900000000000003E-2</v>
      </c>
      <c r="DG76">
        <v>-0.5131</v>
      </c>
      <c r="DH76">
        <v>-0.76070000000000004</v>
      </c>
      <c r="DI76">
        <v>-0.68700000000000006</v>
      </c>
      <c r="DJ76">
        <v>-1.0619000000000001</v>
      </c>
      <c r="DK76">
        <v>-1.0773000000000001</v>
      </c>
      <c r="DL76">
        <v>-1.2083000000000002</v>
      </c>
      <c r="DM76">
        <v>-1.6108</v>
      </c>
      <c r="DN76">
        <v>-2.4333</v>
      </c>
      <c r="DO76">
        <v>-2.4451000000000001</v>
      </c>
      <c r="DP76">
        <v>-1.8292000000000002</v>
      </c>
      <c r="DQ76">
        <v>-2.1041000000000003</v>
      </c>
      <c r="DR76">
        <v>-1.8729</v>
      </c>
      <c r="DS76">
        <v>-1.7737000000000001</v>
      </c>
      <c r="DT76">
        <v>-0.90610000000000002</v>
      </c>
    </row>
    <row r="77" spans="1:124">
      <c r="A77" s="111">
        <v>72</v>
      </c>
      <c r="B77" t="s">
        <v>91</v>
      </c>
      <c r="C77" t="s">
        <v>139</v>
      </c>
      <c r="D77" s="170" t="str">
        <f t="shared" si="1"/>
        <v>@ANPDF</v>
      </c>
      <c r="W77">
        <v>-1.3091000000000002</v>
      </c>
      <c r="X77">
        <v>-1.2411000000000001</v>
      </c>
      <c r="Y77">
        <v>-1.7138</v>
      </c>
      <c r="Z77">
        <v>-0.65200000000000002</v>
      </c>
      <c r="AA77">
        <v>-0.45830000000000004</v>
      </c>
      <c r="AB77">
        <v>-1.4727000000000001</v>
      </c>
      <c r="AC77">
        <v>0.73810000000000009</v>
      </c>
      <c r="AD77">
        <v>1.1822000000000001</v>
      </c>
      <c r="AE77">
        <v>0.90470000000000006</v>
      </c>
      <c r="AF77">
        <v>0.48450000000000004</v>
      </c>
      <c r="AG77">
        <v>0.46740000000000004</v>
      </c>
      <c r="AH77">
        <v>0.82980000000000009</v>
      </c>
      <c r="AI77">
        <v>0.83140000000000003</v>
      </c>
      <c r="AJ77">
        <v>0.97250000000000003</v>
      </c>
      <c r="AK77">
        <v>0.99</v>
      </c>
      <c r="AL77">
        <v>0.97710000000000008</v>
      </c>
      <c r="AM77">
        <v>0.76660000000000006</v>
      </c>
      <c r="AN77">
        <v>0.92210000000000003</v>
      </c>
      <c r="AO77">
        <v>1.1613</v>
      </c>
      <c r="AP77">
        <v>1.1957</v>
      </c>
      <c r="AQ77">
        <v>1.1796</v>
      </c>
      <c r="AR77">
        <v>1.1579000000000002</v>
      </c>
      <c r="AS77">
        <v>1.0958000000000001</v>
      </c>
      <c r="AT77">
        <v>1.0749</v>
      </c>
      <c r="AU77">
        <v>1.0326</v>
      </c>
      <c r="AV77">
        <v>1.0321</v>
      </c>
      <c r="AW77">
        <v>1.0479000000000001</v>
      </c>
      <c r="AX77">
        <v>1.0490000000000002</v>
      </c>
      <c r="AY77">
        <v>1.1159000000000001</v>
      </c>
      <c r="AZ77">
        <v>1.1221000000000001</v>
      </c>
      <c r="BA77">
        <v>1.0776000000000001</v>
      </c>
      <c r="BB77">
        <v>1.0697000000000001</v>
      </c>
      <c r="BC77">
        <v>1.0527</v>
      </c>
      <c r="BD77">
        <v>1.0518000000000001</v>
      </c>
      <c r="BE77">
        <v>1.0615000000000001</v>
      </c>
      <c r="BF77">
        <v>1.056</v>
      </c>
      <c r="BG77">
        <v>1.0519000000000001</v>
      </c>
      <c r="BH77">
        <v>1.0310000000000001</v>
      </c>
      <c r="BI77">
        <v>1.0194000000000001</v>
      </c>
      <c r="BJ77">
        <v>1.016</v>
      </c>
      <c r="BK77">
        <v>0.99199999999999999</v>
      </c>
      <c r="BL77">
        <v>0.96520000000000006</v>
      </c>
      <c r="BM77">
        <v>0.96290000000000009</v>
      </c>
      <c r="BN77">
        <v>0.94510000000000005</v>
      </c>
      <c r="BO77">
        <v>0.94510000000000005</v>
      </c>
      <c r="BP77">
        <v>0.94510000000000005</v>
      </c>
      <c r="BQ77">
        <v>0.94510000000000005</v>
      </c>
      <c r="BR77">
        <v>0.94510000000000005</v>
      </c>
      <c r="BS77">
        <v>0.94510000000000005</v>
      </c>
      <c r="BT77">
        <v>0.94510000000000005</v>
      </c>
      <c r="BU77">
        <v>0.94510000000000005</v>
      </c>
      <c r="BV77">
        <v>0.94510000000000005</v>
      </c>
      <c r="BW77">
        <v>0.94510000000000005</v>
      </c>
      <c r="BX77">
        <v>0.94510000000000005</v>
      </c>
      <c r="BY77">
        <v>0.94510000000000005</v>
      </c>
      <c r="BZ77">
        <v>0.94510000000000005</v>
      </c>
      <c r="CA77">
        <v>0.94510000000000005</v>
      </c>
      <c r="CB77">
        <v>0.94510000000000005</v>
      </c>
      <c r="CC77">
        <v>0.94510000000000005</v>
      </c>
      <c r="CD77">
        <v>0.98170000000000002</v>
      </c>
      <c r="CE77">
        <v>1.0317000000000001</v>
      </c>
      <c r="CF77">
        <v>1.0298</v>
      </c>
      <c r="CG77">
        <v>1.0726</v>
      </c>
      <c r="CH77">
        <v>1.0303</v>
      </c>
      <c r="CI77">
        <v>1.0105</v>
      </c>
      <c r="CJ77">
        <v>1.0702</v>
      </c>
      <c r="CK77">
        <v>0.96340000000000003</v>
      </c>
      <c r="CL77">
        <v>0.90510000000000002</v>
      </c>
      <c r="CM77">
        <v>0.9366000000000001</v>
      </c>
      <c r="CN77">
        <v>1.0013000000000001</v>
      </c>
      <c r="CO77">
        <v>0.99110000000000009</v>
      </c>
      <c r="CP77">
        <v>0.80390000000000006</v>
      </c>
      <c r="CQ77">
        <v>0.75780000000000003</v>
      </c>
      <c r="CR77">
        <v>0.74109999999999998</v>
      </c>
      <c r="CS77">
        <v>0.74299999999999999</v>
      </c>
      <c r="CT77">
        <v>0.74360000000000004</v>
      </c>
      <c r="CU77">
        <v>1.0778000000000001</v>
      </c>
      <c r="CV77">
        <v>0.9749000000000001</v>
      </c>
      <c r="CW77">
        <v>0.67020000000000002</v>
      </c>
      <c r="CX77">
        <v>0.63690000000000002</v>
      </c>
      <c r="CY77">
        <v>0.69750000000000001</v>
      </c>
      <c r="CZ77">
        <v>0.3755</v>
      </c>
      <c r="DA77">
        <v>0.44900000000000001</v>
      </c>
      <c r="DB77">
        <v>0.47590000000000005</v>
      </c>
      <c r="DC77">
        <v>0.57140000000000002</v>
      </c>
      <c r="DD77">
        <v>0.57730000000000004</v>
      </c>
      <c r="DE77">
        <v>0.47920000000000001</v>
      </c>
      <c r="DF77">
        <v>0.3972</v>
      </c>
      <c r="DG77">
        <v>-0.63560000000000005</v>
      </c>
      <c r="DH77">
        <v>-0.80930000000000002</v>
      </c>
      <c r="DI77">
        <v>-0.4829</v>
      </c>
      <c r="DJ77">
        <v>-0.63050000000000006</v>
      </c>
      <c r="DK77">
        <v>-0.58020000000000005</v>
      </c>
      <c r="DL77">
        <v>-0.63700000000000001</v>
      </c>
      <c r="DM77">
        <v>-2.161</v>
      </c>
      <c r="DN77">
        <v>-3.0613000000000001</v>
      </c>
      <c r="DO77">
        <v>-3.0388000000000002</v>
      </c>
      <c r="DP77">
        <v>-2.5798000000000001</v>
      </c>
      <c r="DQ77">
        <v>-3.3746</v>
      </c>
      <c r="DR77">
        <v>-3.0387</v>
      </c>
      <c r="DS77">
        <v>-4.0114000000000001</v>
      </c>
      <c r="DT77">
        <v>-3.3199000000000001</v>
      </c>
    </row>
    <row r="78" spans="1:124">
      <c r="A78" s="111">
        <v>73</v>
      </c>
      <c r="B78" t="s">
        <v>89</v>
      </c>
      <c r="C78" t="s">
        <v>140</v>
      </c>
      <c r="D78" s="170" t="str">
        <f t="shared" si="1"/>
        <v>D:AS7X</v>
      </c>
      <c r="AH78">
        <v>0</v>
      </c>
      <c r="AI78">
        <v>0</v>
      </c>
      <c r="AJ78">
        <v>0</v>
      </c>
      <c r="AK78">
        <v>0</v>
      </c>
      <c r="AL78">
        <v>0</v>
      </c>
      <c r="AM78">
        <v>0</v>
      </c>
      <c r="AN78">
        <v>0</v>
      </c>
      <c r="AO78">
        <v>0</v>
      </c>
      <c r="AP78">
        <v>0</v>
      </c>
      <c r="AQ78">
        <v>0</v>
      </c>
      <c r="AR78">
        <v>0.56000000000000005</v>
      </c>
      <c r="AS78">
        <v>0.55000000000000004</v>
      </c>
      <c r="AT78">
        <v>0.54</v>
      </c>
      <c r="AU78">
        <v>0.54</v>
      </c>
      <c r="AV78">
        <v>0.52</v>
      </c>
      <c r="AW78">
        <v>0.57999999999999996</v>
      </c>
      <c r="AX78">
        <v>0.63</v>
      </c>
      <c r="AY78">
        <v>0.64</v>
      </c>
      <c r="AZ78">
        <v>0.61</v>
      </c>
      <c r="BA78">
        <v>0.62</v>
      </c>
      <c r="BB78">
        <v>0.62</v>
      </c>
      <c r="BC78">
        <v>0.62</v>
      </c>
      <c r="BD78">
        <v>0.63</v>
      </c>
      <c r="BE78">
        <v>0.62</v>
      </c>
      <c r="BF78">
        <v>0.61</v>
      </c>
      <c r="BG78">
        <v>0.59</v>
      </c>
      <c r="BH78">
        <v>0.56000000000000005</v>
      </c>
      <c r="BI78">
        <v>0.56999999999999995</v>
      </c>
      <c r="BJ78">
        <v>0.55000000000000004</v>
      </c>
      <c r="BK78">
        <v>0.68</v>
      </c>
      <c r="BL78">
        <v>0.64</v>
      </c>
      <c r="BM78">
        <v>0.63</v>
      </c>
      <c r="BN78">
        <v>0.62</v>
      </c>
      <c r="BO78">
        <v>0.62</v>
      </c>
      <c r="BP78">
        <v>0.62</v>
      </c>
      <c r="BQ78">
        <v>0.62</v>
      </c>
      <c r="BR78">
        <v>0.62</v>
      </c>
      <c r="BS78">
        <v>0.62</v>
      </c>
      <c r="BT78">
        <v>0.62</v>
      </c>
      <c r="BU78">
        <v>0.62</v>
      </c>
      <c r="BV78">
        <v>0.62</v>
      </c>
      <c r="BW78">
        <v>0.62</v>
      </c>
      <c r="BX78">
        <v>0.62</v>
      </c>
      <c r="BY78">
        <v>0.62</v>
      </c>
      <c r="BZ78">
        <v>0.62</v>
      </c>
      <c r="CA78">
        <v>0.62</v>
      </c>
      <c r="CB78">
        <v>0.62</v>
      </c>
      <c r="CC78">
        <v>0.62</v>
      </c>
      <c r="CD78">
        <v>0.62</v>
      </c>
      <c r="CE78">
        <v>0.62</v>
      </c>
      <c r="CF78">
        <v>0.62</v>
      </c>
      <c r="CG78">
        <v>0.62</v>
      </c>
      <c r="CH78">
        <v>0.62</v>
      </c>
      <c r="CI78">
        <v>0.62</v>
      </c>
      <c r="CJ78">
        <v>0.62</v>
      </c>
      <c r="CK78">
        <v>0.62</v>
      </c>
      <c r="CL78">
        <v>0.62</v>
      </c>
      <c r="CM78">
        <v>0.62</v>
      </c>
      <c r="CN78">
        <v>0.62</v>
      </c>
      <c r="CO78">
        <v>0.63</v>
      </c>
      <c r="CP78">
        <v>0.89</v>
      </c>
      <c r="CQ78">
        <v>0.96</v>
      </c>
      <c r="CR78">
        <v>0.96</v>
      </c>
      <c r="CS78">
        <v>0.96</v>
      </c>
      <c r="CT78">
        <v>1</v>
      </c>
      <c r="CU78">
        <v>1.21</v>
      </c>
      <c r="CV78">
        <v>1.49</v>
      </c>
      <c r="CW78">
        <v>1.54</v>
      </c>
      <c r="CX78">
        <v>1.65</v>
      </c>
      <c r="CY78">
        <v>1.89</v>
      </c>
      <c r="CZ78">
        <v>1.18</v>
      </c>
      <c r="DA78">
        <v>1.18</v>
      </c>
      <c r="DB78">
        <v>1.18</v>
      </c>
      <c r="DC78">
        <v>1.19</v>
      </c>
      <c r="DD78">
        <v>1.19</v>
      </c>
      <c r="DE78">
        <v>1.04</v>
      </c>
      <c r="DF78">
        <v>1.06</v>
      </c>
      <c r="DG78">
        <v>0.94</v>
      </c>
      <c r="DH78">
        <v>1.01</v>
      </c>
      <c r="DI78">
        <v>1.1299999999999999</v>
      </c>
      <c r="DJ78">
        <v>1.55</v>
      </c>
      <c r="DK78">
        <v>1.47</v>
      </c>
      <c r="DL78">
        <v>1.35</v>
      </c>
      <c r="DM78">
        <v>1.33</v>
      </c>
      <c r="DN78">
        <v>1.3</v>
      </c>
      <c r="DO78">
        <v>1.31</v>
      </c>
      <c r="DP78">
        <v>1.56</v>
      </c>
      <c r="DQ78">
        <v>1.33</v>
      </c>
      <c r="DR78">
        <v>0.86</v>
      </c>
      <c r="DS78">
        <v>-1.5</v>
      </c>
      <c r="DT78">
        <v>0</v>
      </c>
    </row>
    <row r="79" spans="1:124">
      <c r="A79" s="111">
        <v>74</v>
      </c>
      <c r="B79" t="s">
        <v>91</v>
      </c>
      <c r="C79" t="s">
        <v>141</v>
      </c>
      <c r="D79" s="170" t="str">
        <f t="shared" si="1"/>
        <v>D:AS7X</v>
      </c>
      <c r="AH79">
        <v>0.06</v>
      </c>
      <c r="AI79">
        <v>0.25</v>
      </c>
      <c r="AJ79">
        <v>0.26</v>
      </c>
      <c r="AK79">
        <v>0.18</v>
      </c>
      <c r="AL79">
        <v>0.19</v>
      </c>
      <c r="AM79">
        <v>0.16</v>
      </c>
      <c r="AN79">
        <v>0.04</v>
      </c>
      <c r="AO79">
        <v>0</v>
      </c>
      <c r="AP79">
        <v>-0.04</v>
      </c>
      <c r="AQ79">
        <v>-0.04</v>
      </c>
      <c r="AR79">
        <v>0.72</v>
      </c>
      <c r="AS79">
        <v>0.7</v>
      </c>
      <c r="AT79">
        <v>0.7</v>
      </c>
      <c r="AU79">
        <v>0.68</v>
      </c>
      <c r="AV79">
        <v>0.69</v>
      </c>
      <c r="AW79">
        <v>0.74</v>
      </c>
      <c r="AX79">
        <v>0.81</v>
      </c>
      <c r="AY79">
        <v>0.83</v>
      </c>
      <c r="AZ79">
        <v>0.81</v>
      </c>
      <c r="BA79">
        <v>0.69</v>
      </c>
      <c r="BB79">
        <v>0.7</v>
      </c>
      <c r="BC79">
        <v>0.7</v>
      </c>
      <c r="BD79">
        <v>0.7</v>
      </c>
      <c r="BE79">
        <v>0.68</v>
      </c>
      <c r="BF79">
        <v>0.67</v>
      </c>
      <c r="BG79">
        <v>0.67</v>
      </c>
      <c r="BH79">
        <v>0.66</v>
      </c>
      <c r="BI79">
        <v>0.71</v>
      </c>
      <c r="BJ79">
        <v>0.71</v>
      </c>
      <c r="BK79">
        <v>0.8</v>
      </c>
      <c r="BL79">
        <v>0.76</v>
      </c>
      <c r="BM79">
        <v>0.76</v>
      </c>
      <c r="BN79">
        <v>0.76</v>
      </c>
      <c r="BO79">
        <v>0.76</v>
      </c>
      <c r="BP79">
        <v>0.76</v>
      </c>
      <c r="BQ79">
        <v>0.76</v>
      </c>
      <c r="BR79">
        <v>0.76</v>
      </c>
      <c r="BS79">
        <v>0.76</v>
      </c>
      <c r="BT79">
        <v>0.76</v>
      </c>
      <c r="BU79">
        <v>0.76</v>
      </c>
      <c r="BV79">
        <v>0.76</v>
      </c>
      <c r="BW79">
        <v>0.76</v>
      </c>
      <c r="BX79">
        <v>0.76</v>
      </c>
      <c r="BY79">
        <v>0.76</v>
      </c>
      <c r="BZ79">
        <v>0.76</v>
      </c>
      <c r="CA79">
        <v>0.76</v>
      </c>
      <c r="CB79">
        <v>0.76</v>
      </c>
      <c r="CC79">
        <v>0.76</v>
      </c>
      <c r="CD79">
        <v>0.76</v>
      </c>
      <c r="CE79">
        <v>0.76</v>
      </c>
      <c r="CF79">
        <v>0.76</v>
      </c>
      <c r="CG79">
        <v>0.76</v>
      </c>
      <c r="CH79">
        <v>0.76</v>
      </c>
      <c r="CI79">
        <v>0.76</v>
      </c>
      <c r="CJ79">
        <v>0.76</v>
      </c>
      <c r="CK79">
        <v>0.76</v>
      </c>
      <c r="CL79">
        <v>0.76</v>
      </c>
      <c r="CM79">
        <v>0.76</v>
      </c>
      <c r="CN79">
        <v>0.76</v>
      </c>
      <c r="CO79">
        <v>0.76</v>
      </c>
      <c r="CP79">
        <v>1.1100000000000001</v>
      </c>
      <c r="CQ79">
        <v>1.18</v>
      </c>
      <c r="CR79">
        <v>1.18</v>
      </c>
      <c r="CS79">
        <v>1.19</v>
      </c>
      <c r="CT79">
        <v>1.21</v>
      </c>
      <c r="CU79">
        <v>1.49</v>
      </c>
      <c r="CV79">
        <v>1.62</v>
      </c>
      <c r="CW79">
        <v>1.82</v>
      </c>
      <c r="CX79">
        <v>1.85</v>
      </c>
      <c r="CY79">
        <v>2.0099999999999998</v>
      </c>
      <c r="CZ79">
        <v>1.0900000000000001</v>
      </c>
      <c r="DA79">
        <v>1.1000000000000001</v>
      </c>
      <c r="DB79">
        <v>1.07</v>
      </c>
      <c r="DC79">
        <v>1.1100000000000001</v>
      </c>
      <c r="DD79">
        <v>1.0900000000000001</v>
      </c>
      <c r="DE79">
        <v>0.87</v>
      </c>
      <c r="DF79">
        <v>0.68</v>
      </c>
      <c r="DG79">
        <v>0.2</v>
      </c>
      <c r="DH79">
        <v>0.26</v>
      </c>
      <c r="DI79">
        <v>1.64</v>
      </c>
      <c r="DJ79">
        <v>2.57</v>
      </c>
      <c r="DK79">
        <v>2.46</v>
      </c>
      <c r="DL79">
        <v>2.3199999999999998</v>
      </c>
      <c r="DM79">
        <v>3.1</v>
      </c>
      <c r="DN79">
        <v>3.19</v>
      </c>
      <c r="DO79">
        <v>3.22</v>
      </c>
      <c r="DP79">
        <v>3.53</v>
      </c>
      <c r="DQ79">
        <v>0.47</v>
      </c>
      <c r="DR79">
        <v>-0.11</v>
      </c>
      <c r="DS79">
        <v>-3.76</v>
      </c>
      <c r="DT79">
        <v>-1.29</v>
      </c>
    </row>
    <row r="80" spans="1:124">
      <c r="A80" s="111">
        <v>75</v>
      </c>
      <c r="B80" t="s">
        <v>89</v>
      </c>
      <c r="C80" t="s">
        <v>142</v>
      </c>
      <c r="D80" s="170" t="str">
        <f t="shared" si="1"/>
        <v>K:ANIT</v>
      </c>
      <c r="U80">
        <v>0.71299999999999997</v>
      </c>
      <c r="V80">
        <v>-0.214</v>
      </c>
      <c r="W80">
        <v>-0.51500000000000001</v>
      </c>
      <c r="X80">
        <v>-0.36699999999999999</v>
      </c>
      <c r="Y80">
        <v>-0.42799999999999999</v>
      </c>
      <c r="Z80">
        <v>0.29699999999999999</v>
      </c>
      <c r="AA80">
        <v>0.35199999999999998</v>
      </c>
      <c r="AB80">
        <v>0.33300000000000002</v>
      </c>
      <c r="AC80">
        <v>0.33900000000000002</v>
      </c>
      <c r="AD80">
        <v>0.61699999999999999</v>
      </c>
      <c r="AE80">
        <v>0.63900000000000001</v>
      </c>
      <c r="AF80">
        <v>0.69700000000000006</v>
      </c>
      <c r="AG80">
        <v>0.63</v>
      </c>
      <c r="AH80">
        <v>0.72799999999999998</v>
      </c>
      <c r="AI80">
        <v>0.92</v>
      </c>
      <c r="AJ80">
        <v>1.0860000000000001</v>
      </c>
      <c r="AK80">
        <v>1.07</v>
      </c>
      <c r="AL80">
        <v>1.069</v>
      </c>
      <c r="AM80">
        <v>0.97899999999999998</v>
      </c>
      <c r="AN80">
        <v>0.94499999999999995</v>
      </c>
      <c r="AO80">
        <v>1.081</v>
      </c>
      <c r="AP80">
        <v>1.085</v>
      </c>
      <c r="AQ80">
        <v>1.032</v>
      </c>
      <c r="AR80">
        <v>1.0070000000000001</v>
      </c>
      <c r="AS80">
        <v>1</v>
      </c>
      <c r="AT80">
        <v>0.997</v>
      </c>
      <c r="AU80">
        <v>0.996</v>
      </c>
      <c r="AV80">
        <v>0.99</v>
      </c>
      <c r="AW80">
        <v>0.99</v>
      </c>
      <c r="AX80">
        <v>1.0090000000000001</v>
      </c>
      <c r="AY80">
        <v>1.0230000000000001</v>
      </c>
      <c r="AZ80">
        <v>1.03</v>
      </c>
      <c r="BA80">
        <v>0.999</v>
      </c>
      <c r="BB80">
        <v>0.998</v>
      </c>
      <c r="BC80">
        <v>0.995</v>
      </c>
      <c r="BD80">
        <v>0.99199999999999999</v>
      </c>
      <c r="BE80">
        <v>0.99399999999999999</v>
      </c>
      <c r="BF80">
        <v>0.98099999999999998</v>
      </c>
      <c r="BG80">
        <v>0.96499999999999997</v>
      </c>
      <c r="BH80">
        <v>0.97399999999999998</v>
      </c>
      <c r="BI80">
        <v>0.96599999999999997</v>
      </c>
      <c r="BJ80">
        <v>0.97799999999999998</v>
      </c>
      <c r="BK80">
        <v>0.98299999999999998</v>
      </c>
      <c r="BL80">
        <v>0.97</v>
      </c>
      <c r="BM80">
        <v>0.95600000000000007</v>
      </c>
      <c r="BN80">
        <v>0.95300000000000007</v>
      </c>
      <c r="BO80">
        <v>0.95300000000000007</v>
      </c>
      <c r="BP80">
        <v>0.95300000000000007</v>
      </c>
      <c r="BQ80">
        <v>0.95300000000000007</v>
      </c>
      <c r="BR80">
        <v>0.95300000000000007</v>
      </c>
      <c r="BS80">
        <v>0.95300000000000007</v>
      </c>
      <c r="BT80">
        <v>0.95300000000000007</v>
      </c>
      <c r="BU80">
        <v>0.95300000000000007</v>
      </c>
      <c r="BV80">
        <v>0.95300000000000007</v>
      </c>
      <c r="BW80">
        <v>0.95300000000000007</v>
      </c>
      <c r="BX80">
        <v>0.95300000000000007</v>
      </c>
      <c r="BY80">
        <v>0.95300000000000007</v>
      </c>
      <c r="BZ80">
        <v>0.95300000000000007</v>
      </c>
      <c r="CA80">
        <v>0.95300000000000007</v>
      </c>
      <c r="CB80">
        <v>0.96599999999999997</v>
      </c>
      <c r="CC80">
        <v>0.95200000000000007</v>
      </c>
      <c r="CD80">
        <v>1.085</v>
      </c>
      <c r="CE80">
        <v>1.107</v>
      </c>
      <c r="CF80">
        <v>1.107</v>
      </c>
      <c r="CG80">
        <v>1.121</v>
      </c>
      <c r="CH80">
        <v>1.1080000000000001</v>
      </c>
      <c r="CI80">
        <v>1.1000000000000001</v>
      </c>
      <c r="CJ80">
        <v>1.1320000000000001</v>
      </c>
      <c r="CK80">
        <v>1.133</v>
      </c>
      <c r="CL80">
        <v>1.0780000000000001</v>
      </c>
      <c r="CM80">
        <v>1.0660000000000001</v>
      </c>
      <c r="CN80">
        <v>1.036</v>
      </c>
      <c r="CO80">
        <v>1.0629999999999999</v>
      </c>
      <c r="CP80">
        <v>1.0170000000000001</v>
      </c>
      <c r="CQ80">
        <v>0.78200000000000003</v>
      </c>
      <c r="CR80">
        <v>0.67300000000000004</v>
      </c>
      <c r="CS80">
        <v>0.66400000000000003</v>
      </c>
      <c r="CT80">
        <v>0.65300000000000002</v>
      </c>
      <c r="CU80">
        <v>0.85799999999999998</v>
      </c>
      <c r="CV80">
        <v>0.90500000000000003</v>
      </c>
      <c r="CW80">
        <v>0.61499999999999999</v>
      </c>
      <c r="CX80">
        <v>0.55000000000000004</v>
      </c>
      <c r="CY80">
        <v>0.74</v>
      </c>
      <c r="CZ80">
        <v>0.57699999999999996</v>
      </c>
      <c r="DA80">
        <v>0.60399999999999998</v>
      </c>
      <c r="DB80">
        <v>0.62</v>
      </c>
      <c r="DC80">
        <v>0.60099999999999998</v>
      </c>
      <c r="DD80">
        <v>0.64300000000000002</v>
      </c>
      <c r="DE80">
        <v>0.64500000000000002</v>
      </c>
      <c r="DF80">
        <v>0.38400000000000001</v>
      </c>
      <c r="DG80">
        <v>0.21099999999999999</v>
      </c>
      <c r="DH80">
        <v>7.5999999999999998E-2</v>
      </c>
      <c r="DI80">
        <v>0.39300000000000002</v>
      </c>
      <c r="DJ80">
        <v>0.434</v>
      </c>
      <c r="DK80">
        <v>0.41899999999999998</v>
      </c>
      <c r="DL80">
        <v>0.39700000000000002</v>
      </c>
      <c r="DM80">
        <v>0.30599999999999999</v>
      </c>
      <c r="DN80">
        <v>9.0000000000000011E-3</v>
      </c>
      <c r="DO80">
        <v>0.42899999999999999</v>
      </c>
      <c r="DP80">
        <v>0.16</v>
      </c>
      <c r="DQ80">
        <v>0.40100000000000002</v>
      </c>
      <c r="DR80">
        <v>-1.0580000000000001</v>
      </c>
      <c r="DS80">
        <v>-1.847</v>
      </c>
      <c r="DT80">
        <v>-34.393000000000001</v>
      </c>
    </row>
    <row r="81" spans="1:124">
      <c r="A81" s="111">
        <v>76</v>
      </c>
      <c r="B81" t="s">
        <v>91</v>
      </c>
      <c r="C81" t="s">
        <v>143</v>
      </c>
      <c r="D81" s="170" t="str">
        <f t="shared" si="1"/>
        <v>K:ANIT</v>
      </c>
      <c r="U81">
        <v>1.3009999999999999</v>
      </c>
      <c r="V81">
        <v>-0.52300000000000002</v>
      </c>
      <c r="W81">
        <v>-0.93500000000000005</v>
      </c>
      <c r="X81">
        <v>-0.96299999999999997</v>
      </c>
      <c r="Y81">
        <v>-1.0820000000000001</v>
      </c>
      <c r="Z81">
        <v>-0.51700000000000002</v>
      </c>
      <c r="AA81">
        <v>-0.38500000000000001</v>
      </c>
      <c r="AB81">
        <v>-0.17499999999999999</v>
      </c>
      <c r="AC81">
        <v>-3.5000000000000003E-2</v>
      </c>
      <c r="AD81">
        <v>0.59299999999999997</v>
      </c>
      <c r="AE81">
        <v>0.93400000000000005</v>
      </c>
      <c r="AF81">
        <v>0.59299999999999997</v>
      </c>
      <c r="AG81">
        <v>0.60399999999999998</v>
      </c>
      <c r="AH81">
        <v>0.70200000000000007</v>
      </c>
      <c r="AI81">
        <v>0.71699999999999997</v>
      </c>
      <c r="AJ81">
        <v>0.93100000000000005</v>
      </c>
      <c r="AK81">
        <v>0.89</v>
      </c>
      <c r="AL81">
        <v>0.88900000000000001</v>
      </c>
      <c r="AM81">
        <v>0.53500000000000003</v>
      </c>
      <c r="AN81">
        <v>0.55900000000000005</v>
      </c>
      <c r="AO81">
        <v>0.88900000000000001</v>
      </c>
      <c r="AP81">
        <v>0.88200000000000001</v>
      </c>
      <c r="AQ81">
        <v>0.83499999999999996</v>
      </c>
      <c r="AR81">
        <v>0.83499999999999996</v>
      </c>
      <c r="AS81">
        <v>0.74199999999999999</v>
      </c>
      <c r="AT81">
        <v>0.73099999999999998</v>
      </c>
      <c r="AU81">
        <v>0.72</v>
      </c>
      <c r="AV81">
        <v>0.71899999999999997</v>
      </c>
      <c r="AW81">
        <v>0.69700000000000006</v>
      </c>
      <c r="AX81">
        <v>0.73299999999999998</v>
      </c>
      <c r="AY81">
        <v>0.79900000000000004</v>
      </c>
      <c r="AZ81">
        <v>0.80800000000000005</v>
      </c>
      <c r="BA81">
        <v>0.77</v>
      </c>
      <c r="BB81">
        <v>0.76700000000000002</v>
      </c>
      <c r="BC81">
        <v>0.754</v>
      </c>
      <c r="BD81">
        <v>0.753</v>
      </c>
      <c r="BE81">
        <v>0.754</v>
      </c>
      <c r="BF81">
        <v>0.74399999999999999</v>
      </c>
      <c r="BG81">
        <v>0.73499999999999999</v>
      </c>
      <c r="BH81">
        <v>0.72199999999999998</v>
      </c>
      <c r="BI81">
        <v>0.70899999999999996</v>
      </c>
      <c r="BJ81">
        <v>0.70300000000000007</v>
      </c>
      <c r="BK81">
        <v>0.67600000000000005</v>
      </c>
      <c r="BL81">
        <v>0.65300000000000002</v>
      </c>
      <c r="BM81">
        <v>0.64800000000000002</v>
      </c>
      <c r="BN81">
        <v>0.64900000000000002</v>
      </c>
      <c r="BO81">
        <v>0.64900000000000002</v>
      </c>
      <c r="BP81">
        <v>0.64900000000000002</v>
      </c>
      <c r="BQ81">
        <v>0.64900000000000002</v>
      </c>
      <c r="BR81">
        <v>0.64900000000000002</v>
      </c>
      <c r="BS81">
        <v>0.64900000000000002</v>
      </c>
      <c r="BT81">
        <v>0.64900000000000002</v>
      </c>
      <c r="BU81">
        <v>0.64900000000000002</v>
      </c>
      <c r="BV81">
        <v>0.64900000000000002</v>
      </c>
      <c r="BW81">
        <v>0.64900000000000002</v>
      </c>
      <c r="BX81">
        <v>0.64900000000000002</v>
      </c>
      <c r="BY81">
        <v>0.64900000000000002</v>
      </c>
      <c r="BZ81">
        <v>0.64900000000000002</v>
      </c>
      <c r="CA81">
        <v>0.64900000000000002</v>
      </c>
      <c r="CB81">
        <v>0.68200000000000005</v>
      </c>
      <c r="CC81">
        <v>0.66600000000000004</v>
      </c>
      <c r="CD81">
        <v>0.71099999999999997</v>
      </c>
      <c r="CE81">
        <v>0.78300000000000003</v>
      </c>
      <c r="CF81">
        <v>0.78100000000000003</v>
      </c>
      <c r="CG81">
        <v>0.81499999999999995</v>
      </c>
      <c r="CH81">
        <v>0.77100000000000002</v>
      </c>
      <c r="CI81">
        <v>0.746</v>
      </c>
      <c r="CJ81">
        <v>0.74099999999999999</v>
      </c>
      <c r="CK81">
        <v>0.74199999999999999</v>
      </c>
      <c r="CL81">
        <v>0.64900000000000002</v>
      </c>
      <c r="CM81">
        <v>0.54800000000000004</v>
      </c>
      <c r="CN81">
        <v>0.60399999999999998</v>
      </c>
      <c r="CO81">
        <v>0.60399999999999998</v>
      </c>
      <c r="CP81">
        <v>0.38900000000000001</v>
      </c>
      <c r="CQ81">
        <v>0.26100000000000001</v>
      </c>
      <c r="CR81">
        <v>0.22900000000000001</v>
      </c>
      <c r="CS81">
        <v>0.245</v>
      </c>
      <c r="CT81">
        <v>0.20300000000000001</v>
      </c>
      <c r="CU81">
        <v>0.78900000000000003</v>
      </c>
      <c r="CV81">
        <v>0.78600000000000003</v>
      </c>
      <c r="CW81">
        <v>0.36799999999999999</v>
      </c>
      <c r="CX81">
        <v>0.36</v>
      </c>
      <c r="CY81">
        <v>0.55800000000000005</v>
      </c>
      <c r="CZ81">
        <v>0.24299999999999999</v>
      </c>
      <c r="DA81">
        <v>0.42899999999999999</v>
      </c>
      <c r="DB81">
        <v>0.433</v>
      </c>
      <c r="DC81">
        <v>0.442</v>
      </c>
      <c r="DD81">
        <v>0.48499999999999999</v>
      </c>
      <c r="DE81">
        <v>0.51600000000000001</v>
      </c>
      <c r="DF81">
        <v>0.27200000000000002</v>
      </c>
      <c r="DG81">
        <v>-0.71499999999999997</v>
      </c>
      <c r="DH81">
        <v>-0.91400000000000003</v>
      </c>
      <c r="DI81">
        <v>-0.54600000000000004</v>
      </c>
      <c r="DJ81">
        <v>-0.64200000000000002</v>
      </c>
      <c r="DK81">
        <v>-0.63800000000000001</v>
      </c>
      <c r="DL81">
        <v>-0.64500000000000002</v>
      </c>
      <c r="DM81">
        <v>-1.9319999999999999</v>
      </c>
      <c r="DN81">
        <v>-2.6749999999999998</v>
      </c>
      <c r="DO81">
        <v>-2.5510000000000002</v>
      </c>
      <c r="DP81">
        <v>-2.3970000000000002</v>
      </c>
      <c r="DQ81">
        <v>-3.0920000000000001</v>
      </c>
      <c r="DR81">
        <v>-2.5270000000000001</v>
      </c>
      <c r="DS81">
        <v>-2.302</v>
      </c>
      <c r="DT81">
        <v>6.6829999999999998</v>
      </c>
    </row>
    <row r="82" spans="1:124">
      <c r="A82" s="111">
        <v>77</v>
      </c>
      <c r="B82" t="s">
        <v>101</v>
      </c>
      <c r="D82" s="170" t="str">
        <f t="shared" si="1"/>
        <v/>
      </c>
      <c r="F82" t="s">
        <v>102</v>
      </c>
    </row>
    <row r="83" spans="1:124">
      <c r="A83" s="111">
        <v>78</v>
      </c>
      <c r="B83" t="s">
        <v>101</v>
      </c>
      <c r="D83" s="170" t="str">
        <f t="shared" si="1"/>
        <v/>
      </c>
      <c r="F83" t="s">
        <v>102</v>
      </c>
    </row>
    <row r="84" spans="1:124">
      <c r="A84" s="111">
        <v>79</v>
      </c>
      <c r="B84" t="s">
        <v>89</v>
      </c>
      <c r="C84" t="s">
        <v>144</v>
      </c>
      <c r="D84" s="170" t="str">
        <f t="shared" si="1"/>
        <v>D:WPA</v>
      </c>
      <c r="F84">
        <v>0.69</v>
      </c>
      <c r="G84">
        <v>0.76</v>
      </c>
      <c r="H84">
        <v>0.76</v>
      </c>
      <c r="I84">
        <v>0.68</v>
      </c>
      <c r="J84">
        <v>0.7</v>
      </c>
      <c r="K84">
        <v>0.71</v>
      </c>
      <c r="L84">
        <v>0.71</v>
      </c>
      <c r="M84">
        <v>0.73</v>
      </c>
      <c r="N84">
        <v>0.76</v>
      </c>
      <c r="O84">
        <v>0.73</v>
      </c>
      <c r="P84">
        <v>0.77</v>
      </c>
      <c r="Q84">
        <v>0.75</v>
      </c>
      <c r="R84">
        <v>0.8</v>
      </c>
      <c r="S84">
        <v>0.96</v>
      </c>
      <c r="T84">
        <v>1.1000000000000001</v>
      </c>
      <c r="U84">
        <v>1.1299999999999999</v>
      </c>
      <c r="V84">
        <v>1.1299999999999999</v>
      </c>
      <c r="W84">
        <v>1.07</v>
      </c>
      <c r="X84">
        <v>1.06</v>
      </c>
      <c r="Y84">
        <v>1.1299999999999999</v>
      </c>
      <c r="Z84">
        <v>0.9</v>
      </c>
      <c r="AA84">
        <v>0.96</v>
      </c>
      <c r="AB84">
        <v>0.95</v>
      </c>
      <c r="AC84">
        <v>1.01</v>
      </c>
      <c r="AD84">
        <v>0.75</v>
      </c>
      <c r="AE84">
        <v>0.42</v>
      </c>
      <c r="AF84">
        <v>0.33</v>
      </c>
      <c r="AG84">
        <v>0.35</v>
      </c>
      <c r="AH84">
        <v>0.08</v>
      </c>
      <c r="AI84">
        <v>7.0000000000000007E-2</v>
      </c>
      <c r="AJ84">
        <v>7.0000000000000007E-2</v>
      </c>
      <c r="AK84">
        <v>7.0000000000000007E-2</v>
      </c>
      <c r="AL84">
        <v>0.06</v>
      </c>
      <c r="AM84">
        <v>0.04</v>
      </c>
      <c r="AN84">
        <v>0.05</v>
      </c>
      <c r="AO84">
        <v>0.06</v>
      </c>
      <c r="AP84">
        <v>7.0000000000000007E-2</v>
      </c>
      <c r="AQ84">
        <v>0.06</v>
      </c>
      <c r="AR84">
        <v>7.0000000000000007E-2</v>
      </c>
      <c r="AS84">
        <v>7.0000000000000007E-2</v>
      </c>
      <c r="AT84">
        <v>7.0000000000000007E-2</v>
      </c>
      <c r="AU84">
        <v>7.0000000000000007E-2</v>
      </c>
      <c r="AV84">
        <v>7.0000000000000007E-2</v>
      </c>
      <c r="AW84">
        <v>0.6</v>
      </c>
      <c r="AX84">
        <v>1.52</v>
      </c>
      <c r="AY84">
        <v>1.39</v>
      </c>
      <c r="AZ84">
        <v>1.47</v>
      </c>
      <c r="BA84">
        <v>1.47</v>
      </c>
      <c r="BB84">
        <v>1.51</v>
      </c>
      <c r="BC84">
        <v>1.51</v>
      </c>
      <c r="BD84">
        <v>1.53</v>
      </c>
      <c r="BE84">
        <v>1.49</v>
      </c>
      <c r="BF84">
        <v>1.47</v>
      </c>
      <c r="BG84">
        <v>1.51</v>
      </c>
      <c r="BH84">
        <v>1.51</v>
      </c>
      <c r="BI84">
        <v>1.52</v>
      </c>
      <c r="BJ84">
        <v>1.52</v>
      </c>
      <c r="BK84">
        <v>1.52</v>
      </c>
      <c r="BL84">
        <v>1.52</v>
      </c>
      <c r="BM84">
        <v>1.5</v>
      </c>
      <c r="BN84">
        <v>1.59</v>
      </c>
      <c r="BO84">
        <v>1.59</v>
      </c>
      <c r="BP84">
        <v>1.6</v>
      </c>
      <c r="BQ84">
        <v>1.63</v>
      </c>
      <c r="BR84">
        <v>1.64</v>
      </c>
      <c r="BS84">
        <v>1.64</v>
      </c>
      <c r="BT84">
        <v>1.65</v>
      </c>
      <c r="BU84">
        <v>1.65</v>
      </c>
      <c r="BV84">
        <v>1.64</v>
      </c>
      <c r="BW84">
        <v>1.65</v>
      </c>
      <c r="BX84">
        <v>1.68</v>
      </c>
      <c r="BY84">
        <v>1.7</v>
      </c>
      <c r="BZ84">
        <v>1.65</v>
      </c>
      <c r="CA84">
        <v>1.61</v>
      </c>
      <c r="CB84">
        <v>1.6</v>
      </c>
      <c r="CC84">
        <v>1.61</v>
      </c>
      <c r="CD84">
        <v>1.63</v>
      </c>
      <c r="CE84">
        <v>1.64</v>
      </c>
      <c r="CF84">
        <v>1.67</v>
      </c>
      <c r="CG84">
        <v>1.66</v>
      </c>
      <c r="CH84">
        <v>1.76</v>
      </c>
      <c r="CI84">
        <v>1.75</v>
      </c>
      <c r="CJ84">
        <v>1.76</v>
      </c>
      <c r="CK84">
        <v>1.76</v>
      </c>
      <c r="CL84">
        <v>1.87</v>
      </c>
      <c r="CM84">
        <v>2.14</v>
      </c>
      <c r="CN84">
        <v>2.23</v>
      </c>
      <c r="CO84">
        <v>2.23</v>
      </c>
      <c r="CP84">
        <v>3.5</v>
      </c>
      <c r="CQ84">
        <v>3.88</v>
      </c>
      <c r="CR84">
        <v>3.83</v>
      </c>
      <c r="CS84">
        <v>3.82</v>
      </c>
      <c r="CT84">
        <v>4.01</v>
      </c>
      <c r="CU84">
        <v>4.99</v>
      </c>
      <c r="CV84">
        <v>6.03</v>
      </c>
      <c r="CW84">
        <v>6.17</v>
      </c>
      <c r="CX84">
        <v>6.53</v>
      </c>
      <c r="CY84">
        <v>7.62</v>
      </c>
      <c r="CZ84">
        <v>11.25</v>
      </c>
      <c r="DA84">
        <v>11.58</v>
      </c>
      <c r="DB84">
        <v>11.59</v>
      </c>
      <c r="DC84">
        <v>11.69</v>
      </c>
      <c r="DD84">
        <v>11.69</v>
      </c>
      <c r="DE84">
        <v>8.57</v>
      </c>
      <c r="DF84">
        <v>1.55</v>
      </c>
      <c r="DG84">
        <v>2.78</v>
      </c>
      <c r="DH84">
        <v>1.6</v>
      </c>
      <c r="DI84">
        <v>1.45</v>
      </c>
      <c r="DJ84">
        <v>1.7</v>
      </c>
      <c r="DK84">
        <v>1.62</v>
      </c>
      <c r="DL84">
        <v>2.38</v>
      </c>
      <c r="DM84">
        <v>2.62</v>
      </c>
      <c r="DN84">
        <v>2.82</v>
      </c>
      <c r="DO84">
        <v>2.06</v>
      </c>
      <c r="DP84">
        <v>1.85</v>
      </c>
      <c r="DQ84">
        <v>1.93</v>
      </c>
      <c r="DR84">
        <v>1.42</v>
      </c>
      <c r="DS84">
        <v>3.73</v>
      </c>
      <c r="DT84">
        <v>2.94</v>
      </c>
    </row>
    <row r="85" spans="1:124">
      <c r="A85" s="111">
        <v>80</v>
      </c>
      <c r="B85" t="s">
        <v>91</v>
      </c>
      <c r="C85" t="s">
        <v>145</v>
      </c>
      <c r="D85" s="170" t="str">
        <f t="shared" si="1"/>
        <v>D:WPA</v>
      </c>
      <c r="F85">
        <v>1.0900000000000001</v>
      </c>
      <c r="G85">
        <v>1.2</v>
      </c>
      <c r="H85">
        <v>1.21</v>
      </c>
      <c r="I85">
        <v>1.19</v>
      </c>
      <c r="J85">
        <v>1.18</v>
      </c>
      <c r="K85">
        <v>1.17</v>
      </c>
      <c r="L85">
        <v>1.18</v>
      </c>
      <c r="M85">
        <v>1.17</v>
      </c>
      <c r="N85">
        <v>1.23</v>
      </c>
      <c r="O85">
        <v>1.1399999999999999</v>
      </c>
      <c r="P85">
        <v>1.18</v>
      </c>
      <c r="Q85">
        <v>1.18</v>
      </c>
      <c r="R85">
        <v>0.83</v>
      </c>
      <c r="S85">
        <v>0.94</v>
      </c>
      <c r="T85">
        <v>1.1599999999999999</v>
      </c>
      <c r="U85">
        <v>1.1299999999999999</v>
      </c>
      <c r="V85">
        <v>1.1499999999999999</v>
      </c>
      <c r="W85">
        <v>1</v>
      </c>
      <c r="X85">
        <v>1.1100000000000001</v>
      </c>
      <c r="Y85">
        <v>1.1499999999999999</v>
      </c>
      <c r="Z85">
        <v>1.1000000000000001</v>
      </c>
      <c r="AA85">
        <v>1.1499999999999999</v>
      </c>
      <c r="AB85">
        <v>1.08</v>
      </c>
      <c r="AC85">
        <v>1.1599999999999999</v>
      </c>
      <c r="AD85">
        <v>0.51</v>
      </c>
      <c r="AE85">
        <v>-0.01</v>
      </c>
      <c r="AF85">
        <v>-0.15</v>
      </c>
      <c r="AG85">
        <v>-0.14000000000000001</v>
      </c>
      <c r="AH85">
        <v>-0.24</v>
      </c>
      <c r="AI85">
        <v>-0.27</v>
      </c>
      <c r="AJ85">
        <v>-0.34</v>
      </c>
      <c r="AK85">
        <v>-0.36</v>
      </c>
      <c r="AL85">
        <v>-0.35</v>
      </c>
      <c r="AM85">
        <v>-0.36</v>
      </c>
      <c r="AN85">
        <v>-0.35</v>
      </c>
      <c r="AO85">
        <v>-0.33</v>
      </c>
      <c r="AP85">
        <v>-0.33</v>
      </c>
      <c r="AQ85">
        <v>-0.34</v>
      </c>
      <c r="AR85">
        <v>-0.28999999999999998</v>
      </c>
      <c r="AS85">
        <v>-0.28000000000000003</v>
      </c>
      <c r="AT85">
        <v>-0.26</v>
      </c>
      <c r="AU85">
        <v>-0.28000000000000003</v>
      </c>
      <c r="AV85">
        <v>-0.28000000000000003</v>
      </c>
      <c r="AW85">
        <v>10.23</v>
      </c>
      <c r="AX85">
        <v>10.92</v>
      </c>
      <c r="AY85">
        <v>9.8800000000000008</v>
      </c>
      <c r="AZ85">
        <v>9.8000000000000007</v>
      </c>
      <c r="BA85">
        <v>9.89</v>
      </c>
      <c r="BB85">
        <v>10.199999999999999</v>
      </c>
      <c r="BC85">
        <v>10.31</v>
      </c>
      <c r="BD85">
        <v>10.42</v>
      </c>
      <c r="BE85">
        <v>9.93</v>
      </c>
      <c r="BF85">
        <v>9.68</v>
      </c>
      <c r="BG85">
        <v>9.91</v>
      </c>
      <c r="BH85">
        <v>9.9</v>
      </c>
      <c r="BI85">
        <v>9.94</v>
      </c>
      <c r="BJ85">
        <v>10.01</v>
      </c>
      <c r="BK85">
        <v>10.220000000000001</v>
      </c>
      <c r="BL85">
        <v>10.14</v>
      </c>
      <c r="BM85">
        <v>10.119999999999999</v>
      </c>
      <c r="BN85">
        <v>10.220000000000001</v>
      </c>
      <c r="BO85">
        <v>10.49</v>
      </c>
      <c r="BP85">
        <v>10.52</v>
      </c>
      <c r="BQ85">
        <v>10.61</v>
      </c>
      <c r="BR85">
        <v>10.97</v>
      </c>
      <c r="BS85">
        <v>11.01</v>
      </c>
      <c r="BT85">
        <v>11.03</v>
      </c>
      <c r="BU85">
        <v>11.08</v>
      </c>
      <c r="BV85">
        <v>11.21</v>
      </c>
      <c r="BW85">
        <v>11.12</v>
      </c>
      <c r="BX85">
        <v>11.52</v>
      </c>
      <c r="BY85">
        <v>11.62</v>
      </c>
      <c r="BZ85">
        <v>11.61</v>
      </c>
      <c r="CA85">
        <v>11.74</v>
      </c>
      <c r="CB85">
        <v>11.65</v>
      </c>
      <c r="CC85">
        <v>11.8</v>
      </c>
      <c r="CD85">
        <v>12.32</v>
      </c>
      <c r="CE85">
        <v>12.22</v>
      </c>
      <c r="CF85">
        <v>12.15</v>
      </c>
      <c r="CG85">
        <v>12</v>
      </c>
      <c r="CH85">
        <v>11.84</v>
      </c>
      <c r="CI85">
        <v>11.67</v>
      </c>
      <c r="CJ85">
        <v>11.97</v>
      </c>
      <c r="CK85">
        <v>12.54</v>
      </c>
      <c r="CL85">
        <v>12.57</v>
      </c>
      <c r="CM85">
        <v>12.87</v>
      </c>
      <c r="CN85">
        <v>13.45</v>
      </c>
      <c r="CO85">
        <v>13.34</v>
      </c>
      <c r="CP85">
        <v>18.37</v>
      </c>
      <c r="CQ85">
        <v>18.149999999999999</v>
      </c>
      <c r="CR85">
        <v>18.36</v>
      </c>
      <c r="CS85">
        <v>18.850000000000001</v>
      </c>
      <c r="CT85">
        <v>18.52</v>
      </c>
      <c r="CU85">
        <v>19.75</v>
      </c>
      <c r="CV85">
        <v>22.29</v>
      </c>
      <c r="CW85">
        <v>26.61</v>
      </c>
      <c r="CX85">
        <v>27.24</v>
      </c>
      <c r="CY85">
        <v>27.39</v>
      </c>
      <c r="CZ85">
        <v>48.06</v>
      </c>
      <c r="DA85">
        <v>55.43</v>
      </c>
      <c r="DB85">
        <v>57.58</v>
      </c>
      <c r="DC85">
        <v>59.32</v>
      </c>
      <c r="DD85">
        <v>58.55</v>
      </c>
      <c r="DE85">
        <v>2.62</v>
      </c>
      <c r="DF85">
        <v>0.63</v>
      </c>
      <c r="DG85">
        <v>1.92</v>
      </c>
      <c r="DH85">
        <v>0.91</v>
      </c>
      <c r="DI85">
        <v>-0.38</v>
      </c>
      <c r="DJ85">
        <v>-0.86</v>
      </c>
      <c r="DK85">
        <v>-1.02</v>
      </c>
      <c r="DL85">
        <v>-0.63</v>
      </c>
      <c r="DM85">
        <v>1</v>
      </c>
      <c r="DN85">
        <v>1.73</v>
      </c>
      <c r="DO85">
        <v>1.41</v>
      </c>
      <c r="DP85">
        <v>1.1100000000000001</v>
      </c>
      <c r="DQ85">
        <v>2.77</v>
      </c>
      <c r="DR85">
        <v>2.2000000000000002</v>
      </c>
      <c r="DS85">
        <v>5.42</v>
      </c>
      <c r="DT85">
        <v>9.25</v>
      </c>
    </row>
    <row r="86" spans="1:124">
      <c r="A86" s="111">
        <v>81</v>
      </c>
      <c r="B86" t="s">
        <v>89</v>
      </c>
      <c r="C86" t="s">
        <v>146</v>
      </c>
      <c r="D86" s="170" t="str">
        <f t="shared" si="1"/>
        <v>K:RBIH</v>
      </c>
      <c r="F86">
        <v>0.161</v>
      </c>
      <c r="G86">
        <v>0.14200000000000002</v>
      </c>
      <c r="H86">
        <v>0.14300000000000002</v>
      </c>
      <c r="I86">
        <v>0.17599999999999999</v>
      </c>
      <c r="J86">
        <v>0.19400000000000001</v>
      </c>
      <c r="K86">
        <v>0.218</v>
      </c>
      <c r="L86">
        <v>0.19400000000000001</v>
      </c>
      <c r="M86">
        <v>0.26100000000000001</v>
      </c>
      <c r="N86">
        <v>0.28000000000000003</v>
      </c>
      <c r="O86">
        <v>0.28499999999999998</v>
      </c>
      <c r="P86">
        <v>0.34900000000000003</v>
      </c>
      <c r="Q86">
        <v>0.32800000000000001</v>
      </c>
      <c r="R86">
        <v>0.34499999999999997</v>
      </c>
      <c r="S86">
        <v>0.495</v>
      </c>
      <c r="T86">
        <v>0.59399999999999997</v>
      </c>
      <c r="U86">
        <v>0.41799999999999998</v>
      </c>
      <c r="V86">
        <v>0.46600000000000003</v>
      </c>
      <c r="W86">
        <v>0.42499999999999999</v>
      </c>
      <c r="X86">
        <v>0.46700000000000003</v>
      </c>
      <c r="Y86">
        <v>0.48899999999999999</v>
      </c>
      <c r="Z86">
        <v>0.52</v>
      </c>
      <c r="AA86">
        <v>0.54500000000000004</v>
      </c>
      <c r="AB86">
        <v>0.48199999999999998</v>
      </c>
      <c r="AC86">
        <v>0.46300000000000002</v>
      </c>
      <c r="AD86">
        <v>0.114</v>
      </c>
      <c r="AE86">
        <v>9.5000000000000001E-2</v>
      </c>
      <c r="AF86">
        <v>0.13</v>
      </c>
      <c r="AG86">
        <v>0.186</v>
      </c>
      <c r="AH86">
        <v>0.16200000000000001</v>
      </c>
      <c r="AI86">
        <v>0.11900000000000001</v>
      </c>
      <c r="AJ86">
        <v>-4.1000000000000002E-2</v>
      </c>
      <c r="AK86">
        <v>1.3000000000000001E-2</v>
      </c>
      <c r="AL86">
        <v>1.2E-2</v>
      </c>
      <c r="AM86">
        <v>1.4E-2</v>
      </c>
      <c r="AN86">
        <v>-0.219</v>
      </c>
      <c r="AO86">
        <v>-0.16200000000000001</v>
      </c>
      <c r="AP86">
        <v>0.313</v>
      </c>
      <c r="AQ86">
        <v>0.32900000000000001</v>
      </c>
      <c r="AR86">
        <v>0.61399999999999999</v>
      </c>
      <c r="AS86">
        <v>0.623</v>
      </c>
      <c r="AT86">
        <v>0.64100000000000001</v>
      </c>
      <c r="AU86">
        <v>0.64300000000000002</v>
      </c>
      <c r="AV86">
        <v>0.61799999999999999</v>
      </c>
      <c r="AW86">
        <v>0.61899999999999999</v>
      </c>
      <c r="AX86">
        <v>0.68600000000000005</v>
      </c>
      <c r="AY86">
        <v>0.67</v>
      </c>
      <c r="AZ86">
        <v>0.66100000000000003</v>
      </c>
      <c r="BA86">
        <v>0.66700000000000004</v>
      </c>
      <c r="BB86">
        <v>0.67200000000000004</v>
      </c>
      <c r="BC86">
        <v>0.67600000000000005</v>
      </c>
      <c r="BD86">
        <v>0.69499999999999995</v>
      </c>
      <c r="BE86">
        <v>0.67900000000000005</v>
      </c>
      <c r="BF86">
        <v>0.63300000000000001</v>
      </c>
      <c r="BG86">
        <v>0.64100000000000001</v>
      </c>
      <c r="BH86">
        <v>0.63700000000000001</v>
      </c>
      <c r="BI86">
        <v>0.63900000000000001</v>
      </c>
      <c r="BJ86">
        <v>0.624</v>
      </c>
      <c r="BK86">
        <v>0.621</v>
      </c>
      <c r="BL86">
        <v>0.63</v>
      </c>
      <c r="BM86">
        <v>0.65400000000000003</v>
      </c>
      <c r="BN86">
        <v>0.67100000000000004</v>
      </c>
      <c r="BO86">
        <v>0.69100000000000006</v>
      </c>
      <c r="BP86">
        <v>0.70100000000000007</v>
      </c>
      <c r="BQ86">
        <v>0.69900000000000007</v>
      </c>
      <c r="BR86">
        <v>0.70200000000000007</v>
      </c>
      <c r="BS86">
        <v>0.69800000000000006</v>
      </c>
      <c r="BT86">
        <v>0.69499999999999995</v>
      </c>
      <c r="BU86">
        <v>0.69700000000000006</v>
      </c>
      <c r="BV86">
        <v>0.69200000000000006</v>
      </c>
      <c r="BW86">
        <v>0.68400000000000005</v>
      </c>
      <c r="BX86">
        <v>0.67100000000000004</v>
      </c>
      <c r="BY86">
        <v>0.67</v>
      </c>
      <c r="BZ86">
        <v>0.66800000000000004</v>
      </c>
      <c r="CA86">
        <v>0.624</v>
      </c>
      <c r="CB86">
        <v>0.59199999999999997</v>
      </c>
      <c r="CC86">
        <v>0.69499999999999995</v>
      </c>
      <c r="CD86">
        <v>0.69300000000000006</v>
      </c>
      <c r="CE86">
        <v>0.69700000000000006</v>
      </c>
      <c r="CF86">
        <v>0.7</v>
      </c>
      <c r="CG86">
        <v>0.69</v>
      </c>
      <c r="CH86">
        <v>0.67900000000000005</v>
      </c>
      <c r="CI86">
        <v>0.67400000000000004</v>
      </c>
      <c r="CJ86">
        <v>0.75800000000000001</v>
      </c>
      <c r="CK86">
        <v>0.76300000000000001</v>
      </c>
      <c r="CL86">
        <v>0.97499999999999998</v>
      </c>
      <c r="CM86">
        <v>0.98099999999999998</v>
      </c>
      <c r="CN86">
        <v>0.95300000000000007</v>
      </c>
      <c r="CO86">
        <v>0.90800000000000003</v>
      </c>
      <c r="CP86">
        <v>1.004</v>
      </c>
      <c r="CQ86">
        <v>1.2690000000000001</v>
      </c>
      <c r="CR86">
        <v>1.65</v>
      </c>
      <c r="CS86">
        <v>1.552</v>
      </c>
      <c r="CT86">
        <v>1.55</v>
      </c>
      <c r="CU86">
        <v>1.615</v>
      </c>
      <c r="CV86">
        <v>2.7760000000000002</v>
      </c>
      <c r="CW86">
        <v>3.194</v>
      </c>
      <c r="CX86">
        <v>1.8640000000000001</v>
      </c>
      <c r="CY86">
        <v>1.9690000000000001</v>
      </c>
      <c r="CZ86">
        <v>0.81800000000000006</v>
      </c>
      <c r="DA86">
        <v>0.83299999999999996</v>
      </c>
      <c r="DB86">
        <v>0.49</v>
      </c>
      <c r="DC86">
        <v>0.42199999999999999</v>
      </c>
      <c r="DD86">
        <v>0.68500000000000005</v>
      </c>
      <c r="DE86">
        <v>0.68500000000000005</v>
      </c>
      <c r="DF86">
        <v>0.125</v>
      </c>
      <c r="DG86">
        <v>0.21</v>
      </c>
      <c r="DH86">
        <v>0.16700000000000001</v>
      </c>
      <c r="DI86">
        <v>0.16500000000000001</v>
      </c>
      <c r="DJ86">
        <v>0.16700000000000001</v>
      </c>
      <c r="DK86">
        <v>4.9000000000000002E-2</v>
      </c>
      <c r="DL86">
        <v>-6.6000000000000003E-2</v>
      </c>
      <c r="DM86">
        <v>0.16800000000000001</v>
      </c>
      <c r="DN86">
        <v>0.96399999999999997</v>
      </c>
      <c r="DO86">
        <v>0.25800000000000001</v>
      </c>
      <c r="DP86">
        <v>0.63800000000000001</v>
      </c>
      <c r="DQ86">
        <v>0.73</v>
      </c>
      <c r="DR86">
        <v>3.7229999999999999</v>
      </c>
      <c r="DS86">
        <v>4.2510000000000003</v>
      </c>
      <c r="DT86">
        <v>-48.108000000000004</v>
      </c>
    </row>
    <row r="87" spans="1:124">
      <c r="A87" s="111">
        <v>82</v>
      </c>
      <c r="B87" t="s">
        <v>91</v>
      </c>
      <c r="C87" t="s">
        <v>147</v>
      </c>
      <c r="D87" s="170" t="str">
        <f t="shared" si="1"/>
        <v>K:RBIH</v>
      </c>
      <c r="F87">
        <v>0.32400000000000001</v>
      </c>
      <c r="G87">
        <v>0.29399999999999998</v>
      </c>
      <c r="H87">
        <v>0.29099999999999998</v>
      </c>
      <c r="I87">
        <v>0.26700000000000002</v>
      </c>
      <c r="J87">
        <v>0.28600000000000003</v>
      </c>
      <c r="K87">
        <v>0.29599999999999999</v>
      </c>
      <c r="L87">
        <v>0.33900000000000002</v>
      </c>
      <c r="M87">
        <v>0.28700000000000003</v>
      </c>
      <c r="N87">
        <v>0.32600000000000001</v>
      </c>
      <c r="O87">
        <v>0.32</v>
      </c>
      <c r="P87">
        <v>0.39800000000000002</v>
      </c>
      <c r="Q87">
        <v>0.41100000000000003</v>
      </c>
      <c r="R87">
        <v>0.436</v>
      </c>
      <c r="S87">
        <v>0.50800000000000001</v>
      </c>
      <c r="T87">
        <v>0.68900000000000006</v>
      </c>
      <c r="U87">
        <v>0.67300000000000004</v>
      </c>
      <c r="V87">
        <v>0.72599999999999998</v>
      </c>
      <c r="W87">
        <v>0.65500000000000003</v>
      </c>
      <c r="X87">
        <v>0.79800000000000004</v>
      </c>
      <c r="Y87">
        <v>0.81100000000000005</v>
      </c>
      <c r="Z87">
        <v>0.97799999999999998</v>
      </c>
      <c r="AA87">
        <v>1.0680000000000001</v>
      </c>
      <c r="AB87">
        <v>1.1000000000000001</v>
      </c>
      <c r="AC87">
        <v>1.0509999999999999</v>
      </c>
      <c r="AD87">
        <v>0.32100000000000001</v>
      </c>
      <c r="AE87">
        <v>0.13800000000000001</v>
      </c>
      <c r="AF87">
        <v>4.7E-2</v>
      </c>
      <c r="AG87">
        <v>5.1000000000000004E-2</v>
      </c>
      <c r="AH87">
        <v>-2.1999999999999999E-2</v>
      </c>
      <c r="AI87">
        <v>-8.1000000000000003E-2</v>
      </c>
      <c r="AJ87">
        <v>-0.14400000000000002</v>
      </c>
      <c r="AK87">
        <v>-0.18099999999999999</v>
      </c>
      <c r="AL87">
        <v>-0.193</v>
      </c>
      <c r="AM87">
        <v>-0.22600000000000001</v>
      </c>
      <c r="AN87">
        <v>-0.42899999999999999</v>
      </c>
      <c r="AO87">
        <v>-0.33800000000000002</v>
      </c>
      <c r="AP87">
        <v>0.29899999999999999</v>
      </c>
      <c r="AQ87">
        <v>0.32200000000000001</v>
      </c>
      <c r="AR87">
        <v>0.92500000000000004</v>
      </c>
      <c r="AS87">
        <v>0.91600000000000004</v>
      </c>
      <c r="AT87">
        <v>1.2570000000000001</v>
      </c>
      <c r="AU87">
        <v>1.2730000000000001</v>
      </c>
      <c r="AV87">
        <v>1.242</v>
      </c>
      <c r="AW87">
        <v>1.2</v>
      </c>
      <c r="AX87">
        <v>1.339</v>
      </c>
      <c r="AY87">
        <v>1.19</v>
      </c>
      <c r="AZ87">
        <v>1.163</v>
      </c>
      <c r="BA87">
        <v>1.1639999999999999</v>
      </c>
      <c r="BB87">
        <v>1.2250000000000001</v>
      </c>
      <c r="BC87">
        <v>1.2410000000000001</v>
      </c>
      <c r="BD87">
        <v>1.26</v>
      </c>
      <c r="BE87">
        <v>1.1460000000000001</v>
      </c>
      <c r="BF87">
        <v>1.0900000000000001</v>
      </c>
      <c r="BG87">
        <v>1.129</v>
      </c>
      <c r="BH87">
        <v>1.137</v>
      </c>
      <c r="BI87">
        <v>1.143</v>
      </c>
      <c r="BJ87">
        <v>1.1460000000000001</v>
      </c>
      <c r="BK87">
        <v>1.198</v>
      </c>
      <c r="BL87">
        <v>1.196</v>
      </c>
      <c r="BM87">
        <v>1.19</v>
      </c>
      <c r="BN87">
        <v>1.21</v>
      </c>
      <c r="BO87">
        <v>1.26</v>
      </c>
      <c r="BP87">
        <v>1.266</v>
      </c>
      <c r="BQ87">
        <v>1.282</v>
      </c>
      <c r="BR87">
        <v>1.3160000000000001</v>
      </c>
      <c r="BS87">
        <v>1.319</v>
      </c>
      <c r="BT87">
        <v>1.3240000000000001</v>
      </c>
      <c r="BU87">
        <v>1.3280000000000001</v>
      </c>
      <c r="BV87">
        <v>1.327</v>
      </c>
      <c r="BW87">
        <v>1.304</v>
      </c>
      <c r="BX87">
        <v>1.3140000000000001</v>
      </c>
      <c r="BY87">
        <v>1.3129999999999999</v>
      </c>
      <c r="BZ87">
        <v>1.3169999999999999</v>
      </c>
      <c r="CA87">
        <v>1.3049999999999999</v>
      </c>
      <c r="CB87">
        <v>1.2150000000000001</v>
      </c>
      <c r="CC87">
        <v>1.254</v>
      </c>
      <c r="CD87">
        <v>1.2630000000000001</v>
      </c>
      <c r="CE87">
        <v>1.252</v>
      </c>
      <c r="CF87">
        <v>1.228</v>
      </c>
      <c r="CG87">
        <v>1.1990000000000001</v>
      </c>
      <c r="CH87">
        <v>1.1520000000000001</v>
      </c>
      <c r="CI87">
        <v>1.117</v>
      </c>
      <c r="CJ87">
        <v>1.167</v>
      </c>
      <c r="CK87">
        <v>1.222</v>
      </c>
      <c r="CL87">
        <v>1.417</v>
      </c>
      <c r="CM87">
        <v>1.478</v>
      </c>
      <c r="CN87">
        <v>1.57</v>
      </c>
      <c r="CO87">
        <v>1.548</v>
      </c>
      <c r="CP87">
        <v>2.1480000000000001</v>
      </c>
      <c r="CQ87">
        <v>2.2290000000000001</v>
      </c>
      <c r="CR87">
        <v>2.2909999999999999</v>
      </c>
      <c r="CS87">
        <v>2.4</v>
      </c>
      <c r="CT87">
        <v>2.38</v>
      </c>
      <c r="CU87">
        <v>2.605</v>
      </c>
      <c r="CV87">
        <v>3.323</v>
      </c>
      <c r="CW87">
        <v>3.8069999999999999</v>
      </c>
      <c r="CX87">
        <v>2.9</v>
      </c>
      <c r="CY87">
        <v>2.9689999999999999</v>
      </c>
      <c r="CZ87">
        <v>1.5130000000000001</v>
      </c>
      <c r="DA87">
        <v>1.8320000000000001</v>
      </c>
      <c r="DB87">
        <v>0.246</v>
      </c>
      <c r="DC87">
        <v>0.24</v>
      </c>
      <c r="DD87">
        <v>0.47600000000000003</v>
      </c>
      <c r="DE87">
        <v>0.52300000000000002</v>
      </c>
      <c r="DF87">
        <v>2E-3</v>
      </c>
      <c r="DG87">
        <v>0.158</v>
      </c>
      <c r="DH87">
        <v>0.128</v>
      </c>
      <c r="DI87">
        <v>0.28700000000000003</v>
      </c>
      <c r="DJ87">
        <v>0.433</v>
      </c>
      <c r="DK87">
        <v>0.314</v>
      </c>
      <c r="DL87">
        <v>0.41200000000000003</v>
      </c>
      <c r="DM87">
        <v>2.2170000000000001</v>
      </c>
      <c r="DN87">
        <v>3.5670000000000002</v>
      </c>
      <c r="DO87">
        <v>3.3450000000000002</v>
      </c>
      <c r="DP87">
        <v>3.0830000000000002</v>
      </c>
      <c r="DQ87">
        <v>4.1770000000000005</v>
      </c>
      <c r="DR87">
        <v>3.4359999999999999</v>
      </c>
      <c r="DS87">
        <v>6.0449999999999999</v>
      </c>
      <c r="DT87">
        <v>6.6610000000000005</v>
      </c>
    </row>
    <row r="88" spans="1:124">
      <c r="A88" s="111">
        <v>83</v>
      </c>
      <c r="B88" t="s">
        <v>101</v>
      </c>
      <c r="D88" s="170" t="str">
        <f t="shared" si="1"/>
        <v/>
      </c>
      <c r="F88" t="s">
        <v>102</v>
      </c>
    </row>
    <row r="89" spans="1:124">
      <c r="A89" s="111">
        <v>84</v>
      </c>
      <c r="B89" t="s">
        <v>101</v>
      </c>
      <c r="D89" s="170" t="str">
        <f t="shared" si="1"/>
        <v/>
      </c>
      <c r="F89" t="s">
        <v>102</v>
      </c>
    </row>
    <row r="90" spans="1:124">
      <c r="A90" s="111">
        <v>85</v>
      </c>
      <c r="B90" t="s">
        <v>89</v>
      </c>
      <c r="C90" t="s">
        <v>148</v>
      </c>
      <c r="D90" s="170" t="str">
        <f t="shared" si="1"/>
        <v>D:ATV</v>
      </c>
      <c r="F90">
        <v>0.52</v>
      </c>
      <c r="G90">
        <v>0.53</v>
      </c>
      <c r="H90">
        <v>0.53</v>
      </c>
      <c r="I90">
        <v>0.53</v>
      </c>
      <c r="J90">
        <v>0.54</v>
      </c>
      <c r="K90">
        <v>0.55000000000000004</v>
      </c>
      <c r="L90">
        <v>0.54</v>
      </c>
      <c r="M90">
        <v>0.54</v>
      </c>
      <c r="N90">
        <v>0.55000000000000004</v>
      </c>
      <c r="O90">
        <v>0.42</v>
      </c>
      <c r="P90">
        <v>0.37</v>
      </c>
      <c r="Q90">
        <v>0.39</v>
      </c>
      <c r="R90">
        <v>0.41</v>
      </c>
      <c r="S90">
        <v>0.46</v>
      </c>
      <c r="T90">
        <v>0.54</v>
      </c>
      <c r="U90">
        <v>0.54</v>
      </c>
      <c r="V90">
        <v>0.51</v>
      </c>
      <c r="W90">
        <v>0.59</v>
      </c>
      <c r="X90">
        <v>0.57999999999999996</v>
      </c>
      <c r="Y90">
        <v>0.54</v>
      </c>
      <c r="Z90">
        <v>0.51</v>
      </c>
      <c r="AA90">
        <v>0.54</v>
      </c>
      <c r="AB90">
        <v>0.54</v>
      </c>
      <c r="AC90">
        <v>0.54</v>
      </c>
      <c r="AD90">
        <v>0.59</v>
      </c>
      <c r="AE90">
        <v>0.72</v>
      </c>
      <c r="AF90">
        <v>0.69</v>
      </c>
      <c r="AG90">
        <v>0.65</v>
      </c>
      <c r="AH90">
        <v>0.68</v>
      </c>
      <c r="AI90">
        <v>0.66</v>
      </c>
      <c r="AJ90">
        <v>0.66</v>
      </c>
      <c r="AK90">
        <v>0.63</v>
      </c>
      <c r="AL90">
        <v>0.6</v>
      </c>
      <c r="AM90">
        <v>0.59</v>
      </c>
      <c r="AN90">
        <v>0.38</v>
      </c>
      <c r="AO90">
        <v>0.36</v>
      </c>
      <c r="AP90">
        <v>0.42</v>
      </c>
      <c r="AQ90">
        <v>0.4</v>
      </c>
      <c r="AR90">
        <v>0.49</v>
      </c>
      <c r="AS90">
        <v>0.47</v>
      </c>
      <c r="AT90">
        <v>0.46</v>
      </c>
      <c r="AU90">
        <v>0.46</v>
      </c>
      <c r="AV90">
        <v>0.47</v>
      </c>
      <c r="AW90">
        <v>0.48</v>
      </c>
      <c r="AX90">
        <v>0.49</v>
      </c>
      <c r="AY90">
        <v>0.52</v>
      </c>
      <c r="AZ90">
        <v>0.53</v>
      </c>
      <c r="BA90">
        <v>0.53</v>
      </c>
      <c r="BB90">
        <v>0.56000000000000005</v>
      </c>
      <c r="BC90">
        <v>0.56000000000000005</v>
      </c>
      <c r="BD90">
        <v>0.6</v>
      </c>
      <c r="BE90">
        <v>0.6</v>
      </c>
      <c r="BF90">
        <v>0.6</v>
      </c>
      <c r="BG90">
        <v>0.6</v>
      </c>
      <c r="BH90">
        <v>0.64</v>
      </c>
      <c r="BI90">
        <v>0.65</v>
      </c>
      <c r="BJ90">
        <v>0.6</v>
      </c>
      <c r="BK90">
        <v>0.6</v>
      </c>
      <c r="BL90">
        <v>0.57999999999999996</v>
      </c>
      <c r="BM90">
        <v>0.59</v>
      </c>
      <c r="BN90">
        <v>0.65</v>
      </c>
      <c r="BO90">
        <v>0.65</v>
      </c>
      <c r="BP90">
        <v>0.65</v>
      </c>
      <c r="BQ90">
        <v>0.65</v>
      </c>
      <c r="BR90">
        <v>0.65</v>
      </c>
      <c r="BS90">
        <v>0.65</v>
      </c>
      <c r="BT90">
        <v>0.66</v>
      </c>
      <c r="BU90">
        <v>0.66</v>
      </c>
      <c r="BV90">
        <v>0.65</v>
      </c>
      <c r="BW90">
        <v>0.68</v>
      </c>
      <c r="BX90">
        <v>0.71</v>
      </c>
      <c r="BY90">
        <v>0.7</v>
      </c>
      <c r="BZ90">
        <v>0.68</v>
      </c>
      <c r="CA90">
        <v>0.66</v>
      </c>
      <c r="CB90">
        <v>0.64</v>
      </c>
      <c r="CC90">
        <v>0.64</v>
      </c>
      <c r="CD90">
        <v>0.66</v>
      </c>
      <c r="CE90">
        <v>0.64</v>
      </c>
      <c r="CF90">
        <v>0.65</v>
      </c>
      <c r="CG90">
        <v>0.67</v>
      </c>
      <c r="CH90">
        <v>0.68</v>
      </c>
      <c r="CI90">
        <v>0.68</v>
      </c>
      <c r="CJ90">
        <v>0.68</v>
      </c>
      <c r="CK90">
        <v>0.68</v>
      </c>
      <c r="CL90">
        <v>0.65</v>
      </c>
      <c r="CM90">
        <v>0.56000000000000005</v>
      </c>
      <c r="CN90">
        <v>0.57999999999999996</v>
      </c>
      <c r="CO90">
        <v>0.61</v>
      </c>
      <c r="CP90">
        <v>0.5</v>
      </c>
      <c r="CQ90">
        <v>0.5</v>
      </c>
      <c r="CR90">
        <v>0.49</v>
      </c>
      <c r="CS90">
        <v>0.49</v>
      </c>
      <c r="CT90">
        <v>0.52</v>
      </c>
      <c r="CU90">
        <v>0.53</v>
      </c>
      <c r="CV90">
        <v>1.17</v>
      </c>
      <c r="CW90">
        <v>1.08</v>
      </c>
      <c r="CX90">
        <v>0.91</v>
      </c>
      <c r="CY90">
        <v>0.85</v>
      </c>
      <c r="CZ90">
        <v>0.84</v>
      </c>
      <c r="DA90">
        <v>0.92</v>
      </c>
      <c r="DB90">
        <v>0.94</v>
      </c>
      <c r="DC90">
        <v>1.04</v>
      </c>
      <c r="DD90">
        <v>1.04</v>
      </c>
      <c r="DE90">
        <v>1.01</v>
      </c>
      <c r="DF90">
        <v>1.24</v>
      </c>
      <c r="DG90">
        <v>1.1599999999999999</v>
      </c>
      <c r="DH90">
        <v>1.02</v>
      </c>
      <c r="DI90">
        <v>1.01</v>
      </c>
      <c r="DJ90">
        <v>1.05</v>
      </c>
      <c r="DK90">
        <v>1.05</v>
      </c>
      <c r="DL90">
        <v>1.03</v>
      </c>
      <c r="DM90">
        <v>1.03</v>
      </c>
      <c r="DN90">
        <v>1.04</v>
      </c>
      <c r="DO90">
        <v>1.1599999999999999</v>
      </c>
      <c r="DP90">
        <v>0.26</v>
      </c>
      <c r="DQ90">
        <v>0.23</v>
      </c>
      <c r="DR90">
        <v>0.53</v>
      </c>
      <c r="DS90">
        <v>1.67</v>
      </c>
      <c r="DT90">
        <v>2.46</v>
      </c>
    </row>
    <row r="91" spans="1:124">
      <c r="A91" s="111">
        <v>86</v>
      </c>
      <c r="B91" t="s">
        <v>91</v>
      </c>
      <c r="C91" t="s">
        <v>149</v>
      </c>
      <c r="D91" s="170" t="str">
        <f t="shared" si="1"/>
        <v>D:ATV</v>
      </c>
      <c r="F91">
        <v>0.68</v>
      </c>
      <c r="G91">
        <v>0.71</v>
      </c>
      <c r="H91">
        <v>0.71</v>
      </c>
      <c r="I91">
        <v>0.72</v>
      </c>
      <c r="J91">
        <v>0.72</v>
      </c>
      <c r="K91">
        <v>0.72</v>
      </c>
      <c r="L91">
        <v>0.73</v>
      </c>
      <c r="M91">
        <v>0.73</v>
      </c>
      <c r="N91">
        <v>0.75</v>
      </c>
      <c r="O91">
        <v>0.5</v>
      </c>
      <c r="P91">
        <v>0.45</v>
      </c>
      <c r="Q91">
        <v>0.46</v>
      </c>
      <c r="R91">
        <v>0.37</v>
      </c>
      <c r="S91">
        <v>0.41</v>
      </c>
      <c r="T91">
        <v>0.57999999999999996</v>
      </c>
      <c r="U91">
        <v>0.57999999999999996</v>
      </c>
      <c r="V91">
        <v>0.55000000000000004</v>
      </c>
      <c r="W91">
        <v>0.69</v>
      </c>
      <c r="X91">
        <v>0.73</v>
      </c>
      <c r="Y91">
        <v>0.61</v>
      </c>
      <c r="Z91">
        <v>0.65</v>
      </c>
      <c r="AA91">
        <v>0.66</v>
      </c>
      <c r="AB91">
        <v>0.66</v>
      </c>
      <c r="AC91">
        <v>0.66</v>
      </c>
      <c r="AD91">
        <v>0.75</v>
      </c>
      <c r="AE91">
        <v>0.91</v>
      </c>
      <c r="AF91">
        <v>0.85</v>
      </c>
      <c r="AG91">
        <v>0.83</v>
      </c>
      <c r="AH91">
        <v>0.81</v>
      </c>
      <c r="AI91">
        <v>0.79</v>
      </c>
      <c r="AJ91">
        <v>0.79</v>
      </c>
      <c r="AK91">
        <v>0.75</v>
      </c>
      <c r="AL91">
        <v>0.74</v>
      </c>
      <c r="AM91">
        <v>0.69</v>
      </c>
      <c r="AN91">
        <v>0.53</v>
      </c>
      <c r="AO91">
        <v>0.63</v>
      </c>
      <c r="AP91">
        <v>0.66</v>
      </c>
      <c r="AQ91">
        <v>0.63</v>
      </c>
      <c r="AR91">
        <v>0.67</v>
      </c>
      <c r="AS91">
        <v>0.63</v>
      </c>
      <c r="AT91">
        <v>0.63</v>
      </c>
      <c r="AU91">
        <v>0.65</v>
      </c>
      <c r="AV91">
        <v>0.64</v>
      </c>
      <c r="AW91">
        <v>0.64</v>
      </c>
      <c r="AX91">
        <v>0.69</v>
      </c>
      <c r="AY91">
        <v>0.73</v>
      </c>
      <c r="AZ91">
        <v>0.74</v>
      </c>
      <c r="BA91">
        <v>0.75</v>
      </c>
      <c r="BB91">
        <v>0.78</v>
      </c>
      <c r="BC91">
        <v>0.78</v>
      </c>
      <c r="BD91">
        <v>0.8</v>
      </c>
      <c r="BE91">
        <v>0.79</v>
      </c>
      <c r="BF91">
        <v>0.8</v>
      </c>
      <c r="BG91">
        <v>0.8</v>
      </c>
      <c r="BH91">
        <v>0.82</v>
      </c>
      <c r="BI91">
        <v>0.83</v>
      </c>
      <c r="BJ91">
        <v>0.81</v>
      </c>
      <c r="BK91">
        <v>0.82</v>
      </c>
      <c r="BL91">
        <v>0.79</v>
      </c>
      <c r="BM91">
        <v>0.78</v>
      </c>
      <c r="BN91">
        <v>0.82</v>
      </c>
      <c r="BO91">
        <v>0.82</v>
      </c>
      <c r="BP91">
        <v>0.82</v>
      </c>
      <c r="BQ91">
        <v>0.83</v>
      </c>
      <c r="BR91">
        <v>0.83</v>
      </c>
      <c r="BS91">
        <v>0.83</v>
      </c>
      <c r="BT91">
        <v>0.83</v>
      </c>
      <c r="BU91">
        <v>0.83</v>
      </c>
      <c r="BV91">
        <v>0.83</v>
      </c>
      <c r="BW91">
        <v>0.86</v>
      </c>
      <c r="BX91">
        <v>0.88</v>
      </c>
      <c r="BY91">
        <v>0.87</v>
      </c>
      <c r="BZ91">
        <v>0.88</v>
      </c>
      <c r="CA91">
        <v>0.87</v>
      </c>
      <c r="CB91">
        <v>0.85</v>
      </c>
      <c r="CC91">
        <v>0.85</v>
      </c>
      <c r="CD91">
        <v>0.86</v>
      </c>
      <c r="CE91">
        <v>0.83</v>
      </c>
      <c r="CF91">
        <v>0.83</v>
      </c>
      <c r="CG91">
        <v>0.86</v>
      </c>
      <c r="CH91">
        <v>0.85</v>
      </c>
      <c r="CI91">
        <v>0.84</v>
      </c>
      <c r="CJ91">
        <v>0.85</v>
      </c>
      <c r="CK91">
        <v>0.85</v>
      </c>
      <c r="CL91">
        <v>0.82</v>
      </c>
      <c r="CM91">
        <v>0.74</v>
      </c>
      <c r="CN91">
        <v>0.77</v>
      </c>
      <c r="CO91">
        <v>0.78</v>
      </c>
      <c r="CP91">
        <v>0.75</v>
      </c>
      <c r="CQ91">
        <v>0.78</v>
      </c>
      <c r="CR91">
        <v>0.79</v>
      </c>
      <c r="CS91">
        <v>0.79</v>
      </c>
      <c r="CT91">
        <v>0.81</v>
      </c>
      <c r="CU91">
        <v>0.92</v>
      </c>
      <c r="CV91">
        <v>1.22</v>
      </c>
      <c r="CW91">
        <v>1.05</v>
      </c>
      <c r="CX91">
        <v>1.01</v>
      </c>
      <c r="CY91">
        <v>0.98</v>
      </c>
      <c r="CZ91">
        <v>1.06</v>
      </c>
      <c r="DA91">
        <v>1.22</v>
      </c>
      <c r="DB91">
        <v>1.27</v>
      </c>
      <c r="DC91">
        <v>1.22</v>
      </c>
      <c r="DD91">
        <v>1.24</v>
      </c>
      <c r="DE91">
        <v>1.25</v>
      </c>
      <c r="DF91">
        <v>1.27</v>
      </c>
      <c r="DG91">
        <v>1.06</v>
      </c>
      <c r="DH91">
        <v>0.99</v>
      </c>
      <c r="DI91">
        <v>0.94</v>
      </c>
      <c r="DJ91">
        <v>0.84</v>
      </c>
      <c r="DK91">
        <v>0.85</v>
      </c>
      <c r="DL91">
        <v>0.76</v>
      </c>
      <c r="DM91">
        <v>1.01</v>
      </c>
      <c r="DN91">
        <v>0.82</v>
      </c>
      <c r="DO91">
        <v>0.87</v>
      </c>
      <c r="DP91">
        <v>-7.0000000000000007E-2</v>
      </c>
      <c r="DQ91">
        <v>-0.51</v>
      </c>
      <c r="DR91">
        <v>-0.36</v>
      </c>
      <c r="DS91">
        <v>0.71</v>
      </c>
      <c r="DT91">
        <v>9.2899999999999991</v>
      </c>
    </row>
    <row r="92" spans="1:124">
      <c r="A92" s="111">
        <v>87</v>
      </c>
      <c r="B92" t="s">
        <v>89</v>
      </c>
      <c r="C92" t="s">
        <v>150</v>
      </c>
      <c r="D92" s="170" t="str">
        <f t="shared" si="1"/>
        <v>K:ARTX</v>
      </c>
      <c r="F92">
        <v>0.74</v>
      </c>
      <c r="G92">
        <v>0.71799999999999997</v>
      </c>
      <c r="H92">
        <v>0.70799999999999996</v>
      </c>
      <c r="I92">
        <v>0.70399999999999996</v>
      </c>
      <c r="J92">
        <v>0.70399999999999996</v>
      </c>
      <c r="K92">
        <v>0.70300000000000007</v>
      </c>
      <c r="L92">
        <v>0.69600000000000006</v>
      </c>
      <c r="M92">
        <v>0.69200000000000006</v>
      </c>
      <c r="N92">
        <v>0.69600000000000006</v>
      </c>
      <c r="O92">
        <v>0.59199999999999997</v>
      </c>
      <c r="P92">
        <v>0.56999999999999995</v>
      </c>
      <c r="Q92">
        <v>0.56499999999999995</v>
      </c>
      <c r="R92">
        <v>0.55100000000000005</v>
      </c>
      <c r="S92">
        <v>0.64900000000000002</v>
      </c>
      <c r="T92">
        <v>0.70899999999999996</v>
      </c>
      <c r="U92">
        <v>0.67800000000000005</v>
      </c>
      <c r="V92">
        <v>0.54200000000000004</v>
      </c>
      <c r="W92">
        <v>0.57699999999999996</v>
      </c>
      <c r="X92">
        <v>0.58899999999999997</v>
      </c>
      <c r="Y92">
        <v>0.55600000000000005</v>
      </c>
      <c r="Z92">
        <v>0.53800000000000003</v>
      </c>
      <c r="AA92">
        <v>0.53400000000000003</v>
      </c>
      <c r="AB92">
        <v>0.49399999999999999</v>
      </c>
      <c r="AC92">
        <v>0.498</v>
      </c>
      <c r="AD92">
        <v>0.53800000000000003</v>
      </c>
      <c r="AE92">
        <v>0.57200000000000006</v>
      </c>
      <c r="AF92">
        <v>0.58099999999999996</v>
      </c>
      <c r="AG92">
        <v>0.55200000000000005</v>
      </c>
      <c r="AH92">
        <v>0.64500000000000002</v>
      </c>
      <c r="AI92">
        <v>0.68400000000000005</v>
      </c>
      <c r="AJ92">
        <v>0.68600000000000005</v>
      </c>
      <c r="AK92">
        <v>0.63700000000000001</v>
      </c>
      <c r="AL92">
        <v>0.621</v>
      </c>
      <c r="AM92">
        <v>0.64900000000000002</v>
      </c>
      <c r="AN92">
        <v>0.496</v>
      </c>
      <c r="AO92">
        <v>0.53</v>
      </c>
      <c r="AP92">
        <v>0.58499999999999996</v>
      </c>
      <c r="AQ92">
        <v>0.59799999999999998</v>
      </c>
      <c r="AR92">
        <v>0.63900000000000001</v>
      </c>
      <c r="AS92">
        <v>0.63700000000000001</v>
      </c>
      <c r="AT92">
        <v>0.63500000000000001</v>
      </c>
      <c r="AU92">
        <v>0.65500000000000003</v>
      </c>
      <c r="AV92">
        <v>0.65500000000000003</v>
      </c>
      <c r="AW92">
        <v>0.64800000000000002</v>
      </c>
      <c r="AX92">
        <v>0.64500000000000002</v>
      </c>
      <c r="AY92">
        <v>0.64800000000000002</v>
      </c>
      <c r="AZ92">
        <v>0.65300000000000002</v>
      </c>
      <c r="BA92">
        <v>0.65800000000000003</v>
      </c>
      <c r="BB92">
        <v>0.65900000000000003</v>
      </c>
      <c r="BC92">
        <v>0.66100000000000003</v>
      </c>
      <c r="BD92">
        <v>0.68300000000000005</v>
      </c>
      <c r="BE92">
        <v>0.68500000000000005</v>
      </c>
      <c r="BF92">
        <v>0.69200000000000006</v>
      </c>
      <c r="BG92">
        <v>0.69</v>
      </c>
      <c r="BH92">
        <v>0.68</v>
      </c>
      <c r="BI92">
        <v>0.68500000000000005</v>
      </c>
      <c r="BJ92">
        <v>0.69200000000000006</v>
      </c>
      <c r="BK92">
        <v>0.69400000000000006</v>
      </c>
      <c r="BL92">
        <v>0.67400000000000004</v>
      </c>
      <c r="BM92">
        <v>0.67400000000000004</v>
      </c>
      <c r="BN92">
        <v>0.69499999999999995</v>
      </c>
      <c r="BO92">
        <v>0.70100000000000007</v>
      </c>
      <c r="BP92">
        <v>0.70399999999999996</v>
      </c>
      <c r="BQ92">
        <v>0.70499999999999996</v>
      </c>
      <c r="BR92">
        <v>0.70499999999999996</v>
      </c>
      <c r="BS92">
        <v>0.70599999999999996</v>
      </c>
      <c r="BT92">
        <v>0.70699999999999996</v>
      </c>
      <c r="BU92">
        <v>0.70899999999999996</v>
      </c>
      <c r="BV92">
        <v>0.70699999999999996</v>
      </c>
      <c r="BW92">
        <v>0.72699999999999998</v>
      </c>
      <c r="BX92">
        <v>0.73499999999999999</v>
      </c>
      <c r="BY92">
        <v>0.73399999999999999</v>
      </c>
      <c r="BZ92">
        <v>0.73299999999999998</v>
      </c>
      <c r="CA92">
        <v>0.70300000000000007</v>
      </c>
      <c r="CB92">
        <v>0.69100000000000006</v>
      </c>
      <c r="CC92">
        <v>0.70100000000000007</v>
      </c>
      <c r="CD92">
        <v>0.76900000000000002</v>
      </c>
      <c r="CE92">
        <v>0.76100000000000001</v>
      </c>
      <c r="CF92">
        <v>0.76200000000000001</v>
      </c>
      <c r="CG92">
        <v>0.77100000000000002</v>
      </c>
      <c r="CH92">
        <v>0.79800000000000004</v>
      </c>
      <c r="CI92">
        <v>0.80200000000000005</v>
      </c>
      <c r="CJ92">
        <v>0.84299999999999997</v>
      </c>
      <c r="CK92">
        <v>0.83899999999999997</v>
      </c>
      <c r="CL92">
        <v>0.83200000000000007</v>
      </c>
      <c r="CM92">
        <v>0.81600000000000006</v>
      </c>
      <c r="CN92">
        <v>0.81</v>
      </c>
      <c r="CO92">
        <v>0.83899999999999997</v>
      </c>
      <c r="CP92">
        <v>0.8</v>
      </c>
      <c r="CQ92">
        <v>0.75700000000000001</v>
      </c>
      <c r="CR92">
        <v>0.77400000000000002</v>
      </c>
      <c r="CS92">
        <v>0.78600000000000003</v>
      </c>
      <c r="CT92">
        <v>0.79800000000000004</v>
      </c>
      <c r="CU92">
        <v>0.73499999999999999</v>
      </c>
      <c r="CV92">
        <v>1.216</v>
      </c>
      <c r="CW92">
        <v>1.056</v>
      </c>
      <c r="CX92">
        <v>0.89100000000000001</v>
      </c>
      <c r="CY92">
        <v>0.81800000000000006</v>
      </c>
      <c r="CZ92">
        <v>0.67400000000000004</v>
      </c>
      <c r="DA92">
        <v>0.68600000000000005</v>
      </c>
      <c r="DB92">
        <v>0.71499999999999997</v>
      </c>
      <c r="DC92">
        <v>0.51900000000000002</v>
      </c>
      <c r="DD92">
        <v>0.50700000000000001</v>
      </c>
      <c r="DE92">
        <v>0.51400000000000001</v>
      </c>
      <c r="DF92">
        <v>0.48099999999999998</v>
      </c>
      <c r="DG92">
        <v>0.44800000000000001</v>
      </c>
      <c r="DH92">
        <v>0.35699999999999998</v>
      </c>
      <c r="DI92">
        <v>0.14300000000000002</v>
      </c>
      <c r="DJ92">
        <v>6.5000000000000002E-2</v>
      </c>
      <c r="DK92">
        <v>0.109</v>
      </c>
      <c r="DL92">
        <v>8.6000000000000007E-2</v>
      </c>
      <c r="DM92">
        <v>7.6999999999999999E-2</v>
      </c>
      <c r="DN92">
        <v>-0.38800000000000001</v>
      </c>
      <c r="DO92">
        <v>-0.32500000000000001</v>
      </c>
      <c r="DP92">
        <v>-0.19700000000000001</v>
      </c>
      <c r="DQ92">
        <v>-0.218</v>
      </c>
      <c r="DR92">
        <v>-0.187</v>
      </c>
      <c r="DS92">
        <v>-0.34800000000000003</v>
      </c>
      <c r="DT92">
        <v>-21.332000000000001</v>
      </c>
    </row>
    <row r="93" spans="1:124">
      <c r="A93" s="111">
        <v>88</v>
      </c>
      <c r="B93" t="s">
        <v>91</v>
      </c>
      <c r="C93" t="s">
        <v>151</v>
      </c>
      <c r="D93" s="170" t="str">
        <f t="shared" si="1"/>
        <v>K:ARTX</v>
      </c>
      <c r="F93">
        <v>0.48099999999999998</v>
      </c>
      <c r="G93">
        <v>0.46700000000000003</v>
      </c>
      <c r="H93">
        <v>0.46800000000000003</v>
      </c>
      <c r="I93">
        <v>0.47400000000000003</v>
      </c>
      <c r="J93">
        <v>0.496</v>
      </c>
      <c r="K93">
        <v>0.496</v>
      </c>
      <c r="L93">
        <v>0.5</v>
      </c>
      <c r="M93">
        <v>0.499</v>
      </c>
      <c r="N93">
        <v>0.52100000000000002</v>
      </c>
      <c r="O93">
        <v>0.27300000000000002</v>
      </c>
      <c r="P93">
        <v>0.188</v>
      </c>
      <c r="Q93">
        <v>0.193</v>
      </c>
      <c r="R93">
        <v>9.5000000000000001E-2</v>
      </c>
      <c r="S93">
        <v>0.14899999999999999</v>
      </c>
      <c r="T93">
        <v>0.38</v>
      </c>
      <c r="U93">
        <v>0.38700000000000001</v>
      </c>
      <c r="V93">
        <v>0.33900000000000002</v>
      </c>
      <c r="W93">
        <v>0.499</v>
      </c>
      <c r="X93">
        <v>0.52600000000000002</v>
      </c>
      <c r="Y93">
        <v>0.42099999999999999</v>
      </c>
      <c r="Z93">
        <v>0.47400000000000003</v>
      </c>
      <c r="AA93">
        <v>0.495</v>
      </c>
      <c r="AB93">
        <v>0.48599999999999999</v>
      </c>
      <c r="AC93">
        <v>0.52100000000000002</v>
      </c>
      <c r="AD93">
        <v>0.626</v>
      </c>
      <c r="AE93">
        <v>0.86599999999999999</v>
      </c>
      <c r="AF93">
        <v>0.84599999999999997</v>
      </c>
      <c r="AG93">
        <v>0.83699999999999997</v>
      </c>
      <c r="AH93">
        <v>0.78100000000000003</v>
      </c>
      <c r="AI93">
        <v>0.78100000000000003</v>
      </c>
      <c r="AJ93">
        <v>0.78400000000000003</v>
      </c>
      <c r="AK93">
        <v>0.73699999999999999</v>
      </c>
      <c r="AL93">
        <v>0.69800000000000006</v>
      </c>
      <c r="AM93">
        <v>0.71699999999999997</v>
      </c>
      <c r="AN93">
        <v>0.57699999999999996</v>
      </c>
      <c r="AO93">
        <v>0.71</v>
      </c>
      <c r="AP93">
        <v>0.74099999999999999</v>
      </c>
      <c r="AQ93">
        <v>0.749</v>
      </c>
      <c r="AR93">
        <v>0.82499999999999996</v>
      </c>
      <c r="AS93">
        <v>0.79200000000000004</v>
      </c>
      <c r="AT93">
        <v>0.78900000000000003</v>
      </c>
      <c r="AU93">
        <v>0.81400000000000006</v>
      </c>
      <c r="AV93">
        <v>0.80900000000000005</v>
      </c>
      <c r="AW93">
        <v>0.81400000000000006</v>
      </c>
      <c r="AX93">
        <v>0.79300000000000004</v>
      </c>
      <c r="AY93">
        <v>0.79400000000000004</v>
      </c>
      <c r="AZ93">
        <v>0.80100000000000005</v>
      </c>
      <c r="BA93">
        <v>0.80200000000000005</v>
      </c>
      <c r="BB93">
        <v>0.82400000000000007</v>
      </c>
      <c r="BC93">
        <v>0.83200000000000007</v>
      </c>
      <c r="BD93">
        <v>0.84399999999999997</v>
      </c>
      <c r="BE93">
        <v>0.83599999999999997</v>
      </c>
      <c r="BF93">
        <v>0.84399999999999997</v>
      </c>
      <c r="BG93">
        <v>0.84799999999999998</v>
      </c>
      <c r="BH93">
        <v>0.85299999999999998</v>
      </c>
      <c r="BI93">
        <v>0.86</v>
      </c>
      <c r="BJ93">
        <v>0.84599999999999997</v>
      </c>
      <c r="BK93">
        <v>0.85399999999999998</v>
      </c>
      <c r="BL93">
        <v>0.83299999999999996</v>
      </c>
      <c r="BM93">
        <v>0.81800000000000006</v>
      </c>
      <c r="BN93">
        <v>0.85799999999999998</v>
      </c>
      <c r="BO93">
        <v>0.86699999999999999</v>
      </c>
      <c r="BP93">
        <v>0.86799999999999999</v>
      </c>
      <c r="BQ93">
        <v>0.86799999999999999</v>
      </c>
      <c r="BR93">
        <v>0.873</v>
      </c>
      <c r="BS93">
        <v>0.874</v>
      </c>
      <c r="BT93">
        <v>0.875</v>
      </c>
      <c r="BU93">
        <v>0.875</v>
      </c>
      <c r="BV93">
        <v>0.872</v>
      </c>
      <c r="BW93">
        <v>0.90300000000000002</v>
      </c>
      <c r="BX93">
        <v>0.93400000000000005</v>
      </c>
      <c r="BY93">
        <v>0.93100000000000005</v>
      </c>
      <c r="BZ93">
        <v>0.93700000000000006</v>
      </c>
      <c r="CA93">
        <v>0.91900000000000004</v>
      </c>
      <c r="CB93">
        <v>0.90100000000000002</v>
      </c>
      <c r="CC93">
        <v>0.89800000000000002</v>
      </c>
      <c r="CD93">
        <v>0.92100000000000004</v>
      </c>
      <c r="CE93">
        <v>0.89500000000000002</v>
      </c>
      <c r="CF93">
        <v>0.89100000000000001</v>
      </c>
      <c r="CG93">
        <v>0.91700000000000004</v>
      </c>
      <c r="CH93">
        <v>0.90900000000000003</v>
      </c>
      <c r="CI93">
        <v>0.90600000000000003</v>
      </c>
      <c r="CJ93">
        <v>0.91300000000000003</v>
      </c>
      <c r="CK93">
        <v>0.90600000000000003</v>
      </c>
      <c r="CL93">
        <v>0.879</v>
      </c>
      <c r="CM93">
        <v>0.76900000000000002</v>
      </c>
      <c r="CN93">
        <v>0.78300000000000003</v>
      </c>
      <c r="CO93">
        <v>0.78600000000000003</v>
      </c>
      <c r="CP93">
        <v>0.83399999999999996</v>
      </c>
      <c r="CQ93">
        <v>0.82800000000000007</v>
      </c>
      <c r="CR93">
        <v>0.82499999999999996</v>
      </c>
      <c r="CS93">
        <v>0.83699999999999997</v>
      </c>
      <c r="CT93">
        <v>0.91500000000000004</v>
      </c>
      <c r="CU93">
        <v>0.88300000000000001</v>
      </c>
      <c r="CV93">
        <v>1.159</v>
      </c>
      <c r="CW93">
        <v>0.88800000000000001</v>
      </c>
      <c r="CX93">
        <v>0.84</v>
      </c>
      <c r="CY93">
        <v>0.755</v>
      </c>
      <c r="CZ93">
        <v>0.48799999999999999</v>
      </c>
      <c r="DA93">
        <v>0.60399999999999998</v>
      </c>
      <c r="DB93">
        <v>0.63700000000000001</v>
      </c>
      <c r="DC93">
        <v>0.56300000000000006</v>
      </c>
      <c r="DD93">
        <v>0.56600000000000006</v>
      </c>
      <c r="DE93">
        <v>0.56499999999999995</v>
      </c>
      <c r="DF93">
        <v>0.63500000000000001</v>
      </c>
      <c r="DG93">
        <v>0.48299999999999998</v>
      </c>
      <c r="DH93">
        <v>0.374</v>
      </c>
      <c r="DI93">
        <v>0.313</v>
      </c>
      <c r="DJ93">
        <v>0.215</v>
      </c>
      <c r="DK93">
        <v>0.32800000000000001</v>
      </c>
      <c r="DL93">
        <v>0.33200000000000002</v>
      </c>
      <c r="DM93">
        <v>0.25</v>
      </c>
      <c r="DN93">
        <v>-9.0999999999999998E-2</v>
      </c>
      <c r="DO93">
        <v>-3.6000000000000004E-2</v>
      </c>
      <c r="DP93">
        <v>-0.311</v>
      </c>
      <c r="DQ93">
        <v>-0.42599999999999999</v>
      </c>
      <c r="DR93">
        <v>-0.496</v>
      </c>
      <c r="DS93">
        <v>-0.36499999999999999</v>
      </c>
      <c r="DT93">
        <v>4.1429999999999998</v>
      </c>
    </row>
    <row r="94" spans="1:124">
      <c r="A94" s="111">
        <v>89</v>
      </c>
      <c r="B94" t="s">
        <v>89</v>
      </c>
      <c r="C94" t="s">
        <v>152</v>
      </c>
      <c r="D94" s="170" t="str">
        <f t="shared" si="1"/>
        <v>D:OPV</v>
      </c>
      <c r="F94">
        <v>0.5</v>
      </c>
      <c r="G94">
        <v>0.62</v>
      </c>
      <c r="H94">
        <v>0.62</v>
      </c>
      <c r="I94">
        <v>0.57999999999999996</v>
      </c>
      <c r="J94">
        <v>0.62</v>
      </c>
      <c r="K94">
        <v>0.64</v>
      </c>
      <c r="L94">
        <v>0.63</v>
      </c>
      <c r="M94">
        <v>0.66</v>
      </c>
      <c r="N94">
        <v>0.69</v>
      </c>
      <c r="O94">
        <v>0.73</v>
      </c>
      <c r="P94">
        <v>0.7</v>
      </c>
      <c r="Q94">
        <v>0.77</v>
      </c>
      <c r="R94">
        <v>0.77</v>
      </c>
      <c r="S94">
        <v>0.74</v>
      </c>
      <c r="T94">
        <v>0.83</v>
      </c>
      <c r="U94">
        <v>0.81</v>
      </c>
      <c r="V94">
        <v>0.73</v>
      </c>
      <c r="W94">
        <v>0.78</v>
      </c>
      <c r="X94">
        <v>0.78</v>
      </c>
      <c r="Y94">
        <v>0.76</v>
      </c>
      <c r="Z94">
        <v>0.63</v>
      </c>
      <c r="AA94">
        <v>0.62</v>
      </c>
      <c r="AB94">
        <v>0.62</v>
      </c>
      <c r="AC94">
        <v>0.64</v>
      </c>
      <c r="AD94">
        <v>0.63</v>
      </c>
      <c r="AE94">
        <v>0.73</v>
      </c>
      <c r="AF94">
        <v>0.76</v>
      </c>
      <c r="AG94">
        <v>0.83</v>
      </c>
      <c r="AH94">
        <v>0.92</v>
      </c>
      <c r="AI94">
        <v>0.9</v>
      </c>
      <c r="AJ94">
        <v>0.9</v>
      </c>
      <c r="AK94">
        <v>0.9</v>
      </c>
      <c r="AL94">
        <v>0.85</v>
      </c>
      <c r="AM94">
        <v>0.79</v>
      </c>
      <c r="AN94">
        <v>0.76</v>
      </c>
      <c r="AO94">
        <v>0.84</v>
      </c>
      <c r="AP94">
        <v>0.82</v>
      </c>
      <c r="AQ94">
        <v>0.79</v>
      </c>
      <c r="AR94">
        <v>0.87</v>
      </c>
      <c r="AS94">
        <v>0.85</v>
      </c>
      <c r="AT94">
        <v>0.85</v>
      </c>
      <c r="AU94">
        <v>0.87</v>
      </c>
      <c r="AV94">
        <v>0.87</v>
      </c>
      <c r="AW94">
        <v>0.87</v>
      </c>
      <c r="AX94">
        <v>0.8</v>
      </c>
      <c r="AY94">
        <v>0.79</v>
      </c>
      <c r="AZ94">
        <v>0.78</v>
      </c>
      <c r="BA94">
        <v>0.78</v>
      </c>
      <c r="BB94">
        <v>0.79</v>
      </c>
      <c r="BC94">
        <v>0.79</v>
      </c>
      <c r="BD94">
        <v>0.82</v>
      </c>
      <c r="BE94">
        <v>0.8</v>
      </c>
      <c r="BF94">
        <v>0.78</v>
      </c>
      <c r="BG94">
        <v>0.79</v>
      </c>
      <c r="BH94">
        <v>0.79</v>
      </c>
      <c r="BI94">
        <v>0.79</v>
      </c>
      <c r="BJ94">
        <v>0.78</v>
      </c>
      <c r="BK94">
        <v>0.77</v>
      </c>
      <c r="BL94">
        <v>0.76</v>
      </c>
      <c r="BM94">
        <v>0.76</v>
      </c>
      <c r="BN94">
        <v>0.79</v>
      </c>
      <c r="BO94">
        <v>0.77</v>
      </c>
      <c r="BP94">
        <v>0.77</v>
      </c>
      <c r="BQ94">
        <v>0.79</v>
      </c>
      <c r="BR94">
        <v>0.78</v>
      </c>
      <c r="BS94">
        <v>0.78</v>
      </c>
      <c r="BT94">
        <v>0.79</v>
      </c>
      <c r="BU94">
        <v>0.78</v>
      </c>
      <c r="BV94">
        <v>0.77</v>
      </c>
      <c r="BW94">
        <v>0.76</v>
      </c>
      <c r="BX94">
        <v>0.78</v>
      </c>
      <c r="BY94">
        <v>0.75</v>
      </c>
      <c r="BZ94">
        <v>0.75</v>
      </c>
      <c r="CA94">
        <v>0.77</v>
      </c>
      <c r="CB94">
        <v>0.74</v>
      </c>
      <c r="CC94">
        <v>0.74</v>
      </c>
      <c r="CD94">
        <v>0.78</v>
      </c>
      <c r="CE94">
        <v>0.77</v>
      </c>
      <c r="CF94">
        <v>0.77</v>
      </c>
      <c r="CG94">
        <v>0.77</v>
      </c>
      <c r="CH94">
        <v>0.81</v>
      </c>
      <c r="CI94">
        <v>0.81</v>
      </c>
      <c r="CJ94">
        <v>0.81</v>
      </c>
      <c r="CK94">
        <v>0.81</v>
      </c>
      <c r="CL94">
        <v>0.81</v>
      </c>
      <c r="CM94">
        <v>0.76</v>
      </c>
      <c r="CN94">
        <v>0.74</v>
      </c>
      <c r="CO94">
        <v>0.7</v>
      </c>
      <c r="CP94">
        <v>0.45</v>
      </c>
      <c r="CQ94">
        <v>0.4</v>
      </c>
      <c r="CR94">
        <v>0.37</v>
      </c>
      <c r="CS94">
        <v>0.39</v>
      </c>
      <c r="CT94">
        <v>0.45</v>
      </c>
      <c r="CU94">
        <v>0.47</v>
      </c>
      <c r="CV94">
        <v>0.55000000000000004</v>
      </c>
      <c r="CW94">
        <v>0.35</v>
      </c>
      <c r="CX94">
        <v>0.41</v>
      </c>
      <c r="CY94">
        <v>0.48</v>
      </c>
      <c r="CZ94">
        <v>-0.2</v>
      </c>
      <c r="DA94">
        <v>-0.11</v>
      </c>
      <c r="DB94">
        <v>-0.1</v>
      </c>
      <c r="DC94">
        <v>-0.06</v>
      </c>
      <c r="DD94">
        <v>-0.06</v>
      </c>
      <c r="DE94">
        <v>-0.14000000000000001</v>
      </c>
      <c r="DF94">
        <v>0.18</v>
      </c>
      <c r="DG94">
        <v>0.09</v>
      </c>
      <c r="DH94">
        <v>0.11</v>
      </c>
      <c r="DI94">
        <v>0.13</v>
      </c>
      <c r="DJ94">
        <v>0.08</v>
      </c>
      <c r="DK94">
        <v>0.03</v>
      </c>
      <c r="DL94">
        <v>0.48</v>
      </c>
      <c r="DM94">
        <v>0.57999999999999996</v>
      </c>
      <c r="DN94">
        <v>0.79</v>
      </c>
      <c r="DO94">
        <v>0.77</v>
      </c>
      <c r="DP94">
        <v>-0.02</v>
      </c>
      <c r="DQ94">
        <v>-7.0000000000000007E-2</v>
      </c>
      <c r="DR94">
        <v>0.06</v>
      </c>
      <c r="DS94">
        <v>0.65</v>
      </c>
      <c r="DT94">
        <v>1.36</v>
      </c>
    </row>
    <row r="95" spans="1:124">
      <c r="A95" s="111">
        <v>90</v>
      </c>
      <c r="B95" t="s">
        <v>91</v>
      </c>
      <c r="C95" t="s">
        <v>153</v>
      </c>
      <c r="D95" s="170" t="str">
        <f t="shared" si="1"/>
        <v>D:OPV</v>
      </c>
      <c r="F95">
        <v>0.41</v>
      </c>
      <c r="G95">
        <v>0.67</v>
      </c>
      <c r="H95">
        <v>0.67</v>
      </c>
      <c r="I95">
        <v>0.67</v>
      </c>
      <c r="J95">
        <v>0.72</v>
      </c>
      <c r="K95">
        <v>0.71</v>
      </c>
      <c r="L95">
        <v>0.74</v>
      </c>
      <c r="M95">
        <v>0.72</v>
      </c>
      <c r="N95">
        <v>0.79</v>
      </c>
      <c r="O95">
        <v>0.81</v>
      </c>
      <c r="P95">
        <v>0.81</v>
      </c>
      <c r="Q95">
        <v>0.82</v>
      </c>
      <c r="R95">
        <v>0.82</v>
      </c>
      <c r="S95">
        <v>0.81</v>
      </c>
      <c r="T95">
        <v>0.94</v>
      </c>
      <c r="U95">
        <v>0.96</v>
      </c>
      <c r="V95">
        <v>0.85</v>
      </c>
      <c r="W95">
        <v>0.9</v>
      </c>
      <c r="X95">
        <v>0.87</v>
      </c>
      <c r="Y95">
        <v>0.8</v>
      </c>
      <c r="Z95">
        <v>0.79</v>
      </c>
      <c r="AA95">
        <v>0.78</v>
      </c>
      <c r="AB95">
        <v>0.8</v>
      </c>
      <c r="AC95">
        <v>0.8</v>
      </c>
      <c r="AD95">
        <v>0.77</v>
      </c>
      <c r="AE95">
        <v>0.87</v>
      </c>
      <c r="AF95">
        <v>0.92</v>
      </c>
      <c r="AG95">
        <v>0.95</v>
      </c>
      <c r="AH95">
        <v>1</v>
      </c>
      <c r="AI95">
        <v>0.98</v>
      </c>
      <c r="AJ95">
        <v>0.95</v>
      </c>
      <c r="AK95">
        <v>0.98</v>
      </c>
      <c r="AL95">
        <v>0.94</v>
      </c>
      <c r="AM95">
        <v>0.86</v>
      </c>
      <c r="AN95">
        <v>0.83</v>
      </c>
      <c r="AO95">
        <v>1.05</v>
      </c>
      <c r="AP95">
        <v>1.03</v>
      </c>
      <c r="AQ95">
        <v>1</v>
      </c>
      <c r="AR95">
        <v>1.1000000000000001</v>
      </c>
      <c r="AS95">
        <v>1.05</v>
      </c>
      <c r="AT95">
        <v>1.05</v>
      </c>
      <c r="AU95">
        <v>1.0900000000000001</v>
      </c>
      <c r="AV95">
        <v>1.08</v>
      </c>
      <c r="AW95">
        <v>1.1000000000000001</v>
      </c>
      <c r="AX95">
        <v>1.04</v>
      </c>
      <c r="AY95">
        <v>1.02</v>
      </c>
      <c r="AZ95">
        <v>1.01</v>
      </c>
      <c r="BA95">
        <v>1</v>
      </c>
      <c r="BB95">
        <v>1.01</v>
      </c>
      <c r="BC95">
        <v>1.02</v>
      </c>
      <c r="BD95">
        <v>1.03</v>
      </c>
      <c r="BE95">
        <v>0.97</v>
      </c>
      <c r="BF95">
        <v>0.94</v>
      </c>
      <c r="BG95">
        <v>0.96</v>
      </c>
      <c r="BH95">
        <v>0.96</v>
      </c>
      <c r="BI95">
        <v>0.97</v>
      </c>
      <c r="BJ95">
        <v>0.96</v>
      </c>
      <c r="BK95">
        <v>0.97</v>
      </c>
      <c r="BL95">
        <v>0.95</v>
      </c>
      <c r="BM95">
        <v>0.95</v>
      </c>
      <c r="BN95">
        <v>0.96</v>
      </c>
      <c r="BO95">
        <v>0.94</v>
      </c>
      <c r="BP95">
        <v>0.94</v>
      </c>
      <c r="BQ95">
        <v>0.95</v>
      </c>
      <c r="BR95">
        <v>0.95</v>
      </c>
      <c r="BS95">
        <v>0.95</v>
      </c>
      <c r="BT95">
        <v>0.95</v>
      </c>
      <c r="BU95">
        <v>0.95</v>
      </c>
      <c r="BV95">
        <v>0.94</v>
      </c>
      <c r="BW95">
        <v>0.93</v>
      </c>
      <c r="BX95">
        <v>0.94</v>
      </c>
      <c r="BY95">
        <v>0.92</v>
      </c>
      <c r="BZ95">
        <v>0.92</v>
      </c>
      <c r="CA95">
        <v>0.93</v>
      </c>
      <c r="CB95">
        <v>0.9</v>
      </c>
      <c r="CC95">
        <v>0.9</v>
      </c>
      <c r="CD95">
        <v>0.93</v>
      </c>
      <c r="CE95">
        <v>0.92</v>
      </c>
      <c r="CF95">
        <v>0.92</v>
      </c>
      <c r="CG95">
        <v>0.93</v>
      </c>
      <c r="CH95">
        <v>0.93</v>
      </c>
      <c r="CI95">
        <v>0.93</v>
      </c>
      <c r="CJ95">
        <v>0.93</v>
      </c>
      <c r="CK95">
        <v>0.93</v>
      </c>
      <c r="CL95">
        <v>0.94</v>
      </c>
      <c r="CM95">
        <v>0.9</v>
      </c>
      <c r="CN95">
        <v>0.88</v>
      </c>
      <c r="CO95">
        <v>0.86</v>
      </c>
      <c r="CP95">
        <v>0.67</v>
      </c>
      <c r="CQ95">
        <v>0.68</v>
      </c>
      <c r="CR95">
        <v>0.7</v>
      </c>
      <c r="CS95">
        <v>0.68</v>
      </c>
      <c r="CT95">
        <v>0.74</v>
      </c>
      <c r="CU95">
        <v>0.86</v>
      </c>
      <c r="CV95">
        <v>0.92</v>
      </c>
      <c r="CW95">
        <v>0.47</v>
      </c>
      <c r="CX95">
        <v>0.49</v>
      </c>
      <c r="CY95">
        <v>0.56999999999999995</v>
      </c>
      <c r="CZ95">
        <v>-0.13</v>
      </c>
      <c r="DA95">
        <v>0</v>
      </c>
      <c r="DB95">
        <v>-0.02</v>
      </c>
      <c r="DC95">
        <v>-0.04</v>
      </c>
      <c r="DD95">
        <v>0.05</v>
      </c>
      <c r="DE95">
        <v>-0.05</v>
      </c>
      <c r="DF95">
        <v>0.09</v>
      </c>
      <c r="DG95">
        <v>-0.3</v>
      </c>
      <c r="DH95">
        <v>-0.26</v>
      </c>
      <c r="DI95">
        <v>-0.2</v>
      </c>
      <c r="DJ95">
        <v>-0.74</v>
      </c>
      <c r="DK95">
        <v>-0.83</v>
      </c>
      <c r="DL95">
        <v>-0.56999999999999995</v>
      </c>
      <c r="DM95">
        <v>0</v>
      </c>
      <c r="DN95">
        <v>0.73</v>
      </c>
      <c r="DO95">
        <v>0.75</v>
      </c>
      <c r="DP95">
        <v>-0.02</v>
      </c>
      <c r="DQ95">
        <v>-0.77</v>
      </c>
      <c r="DR95">
        <v>-0.71</v>
      </c>
      <c r="DS95">
        <v>-0.15</v>
      </c>
      <c r="DT95">
        <v>4.59</v>
      </c>
    </row>
    <row r="96" spans="1:124">
      <c r="A96" s="111">
        <v>91</v>
      </c>
      <c r="B96" t="s">
        <v>89</v>
      </c>
      <c r="C96" t="s">
        <v>154</v>
      </c>
      <c r="D96" s="170" t="str">
        <f t="shared" si="1"/>
        <v>K:ARTS</v>
      </c>
      <c r="F96">
        <v>0.43</v>
      </c>
      <c r="G96">
        <v>0.45900000000000002</v>
      </c>
      <c r="H96">
        <v>0.432</v>
      </c>
      <c r="I96">
        <v>0.443</v>
      </c>
      <c r="J96">
        <v>0.46</v>
      </c>
      <c r="K96">
        <v>0.442</v>
      </c>
      <c r="L96">
        <v>0.41600000000000004</v>
      </c>
      <c r="M96">
        <v>0.46300000000000002</v>
      </c>
      <c r="N96">
        <v>0.48499999999999999</v>
      </c>
      <c r="O96">
        <v>0.47</v>
      </c>
      <c r="P96">
        <v>0.48399999999999999</v>
      </c>
      <c r="Q96">
        <v>0.45900000000000002</v>
      </c>
      <c r="R96">
        <v>0.42799999999999999</v>
      </c>
      <c r="S96">
        <v>0.35699999999999998</v>
      </c>
      <c r="T96">
        <v>0.36</v>
      </c>
      <c r="U96">
        <v>0.40700000000000003</v>
      </c>
      <c r="V96">
        <v>0.23900000000000002</v>
      </c>
      <c r="W96">
        <v>0.23100000000000001</v>
      </c>
      <c r="X96">
        <v>0.23400000000000001</v>
      </c>
      <c r="Y96">
        <v>0.23200000000000001</v>
      </c>
      <c r="Z96">
        <v>0.21299999999999999</v>
      </c>
      <c r="AA96">
        <v>0.19900000000000001</v>
      </c>
      <c r="AB96">
        <v>0.20899999999999999</v>
      </c>
      <c r="AC96">
        <v>0.187</v>
      </c>
      <c r="AD96">
        <v>0.223</v>
      </c>
      <c r="AE96">
        <v>0.246</v>
      </c>
      <c r="AF96">
        <v>0.218</v>
      </c>
      <c r="AG96">
        <v>0.29699999999999999</v>
      </c>
      <c r="AH96">
        <v>0.42399999999999999</v>
      </c>
      <c r="AI96">
        <v>0.50700000000000001</v>
      </c>
      <c r="AJ96">
        <v>0.44800000000000001</v>
      </c>
      <c r="AK96">
        <v>0.41400000000000003</v>
      </c>
      <c r="AL96">
        <v>0.41</v>
      </c>
      <c r="AM96">
        <v>0.42099999999999999</v>
      </c>
      <c r="AN96">
        <v>0.40300000000000002</v>
      </c>
      <c r="AO96">
        <v>0.52600000000000002</v>
      </c>
      <c r="AP96">
        <v>0.52900000000000003</v>
      </c>
      <c r="AQ96">
        <v>0.51500000000000001</v>
      </c>
      <c r="AR96">
        <v>0.58399999999999996</v>
      </c>
      <c r="AS96">
        <v>0.57799999999999996</v>
      </c>
      <c r="AT96">
        <v>0.57799999999999996</v>
      </c>
      <c r="AU96">
        <v>0.59399999999999997</v>
      </c>
      <c r="AV96">
        <v>0.57899999999999996</v>
      </c>
      <c r="AW96">
        <v>0.57999999999999996</v>
      </c>
      <c r="AX96">
        <v>0.55400000000000005</v>
      </c>
      <c r="AY96">
        <v>0.55400000000000005</v>
      </c>
      <c r="AZ96">
        <v>0.55000000000000004</v>
      </c>
      <c r="BA96">
        <v>0.54600000000000004</v>
      </c>
      <c r="BB96">
        <v>0.55200000000000005</v>
      </c>
      <c r="BC96">
        <v>0.55600000000000005</v>
      </c>
      <c r="BD96">
        <v>0.58399999999999996</v>
      </c>
      <c r="BE96">
        <v>0.57899999999999996</v>
      </c>
      <c r="BF96">
        <v>0.54700000000000004</v>
      </c>
      <c r="BG96">
        <v>0.54500000000000004</v>
      </c>
      <c r="BH96">
        <v>0.53</v>
      </c>
      <c r="BI96">
        <v>0.53</v>
      </c>
      <c r="BJ96">
        <v>0.53600000000000003</v>
      </c>
      <c r="BK96">
        <v>0.53700000000000003</v>
      </c>
      <c r="BL96">
        <v>0.53800000000000003</v>
      </c>
      <c r="BM96">
        <v>0.54400000000000004</v>
      </c>
      <c r="BN96">
        <v>0.54900000000000004</v>
      </c>
      <c r="BO96">
        <v>0.54100000000000004</v>
      </c>
      <c r="BP96">
        <v>0.54400000000000004</v>
      </c>
      <c r="BQ96">
        <v>0.54300000000000004</v>
      </c>
      <c r="BR96">
        <v>0.54100000000000004</v>
      </c>
      <c r="BS96">
        <v>0.54200000000000004</v>
      </c>
      <c r="BT96">
        <v>0.54200000000000004</v>
      </c>
      <c r="BU96">
        <v>0.53800000000000003</v>
      </c>
      <c r="BV96">
        <v>0.53400000000000003</v>
      </c>
      <c r="BW96">
        <v>0.53300000000000003</v>
      </c>
      <c r="BX96">
        <v>0.53400000000000003</v>
      </c>
      <c r="BY96">
        <v>0.53200000000000003</v>
      </c>
      <c r="BZ96">
        <v>0.53200000000000003</v>
      </c>
      <c r="CA96">
        <v>0.54700000000000004</v>
      </c>
      <c r="CB96">
        <v>0.53500000000000003</v>
      </c>
      <c r="CC96">
        <v>0.52300000000000002</v>
      </c>
      <c r="CD96">
        <v>0.60499999999999998</v>
      </c>
      <c r="CE96">
        <v>0.60099999999999998</v>
      </c>
      <c r="CF96">
        <v>0.6</v>
      </c>
      <c r="CG96">
        <v>0.60199999999999998</v>
      </c>
      <c r="CH96">
        <v>0.63</v>
      </c>
      <c r="CI96">
        <v>0.63500000000000001</v>
      </c>
      <c r="CJ96">
        <v>0.63500000000000001</v>
      </c>
      <c r="CK96">
        <v>0.63800000000000001</v>
      </c>
      <c r="CL96">
        <v>0.66</v>
      </c>
      <c r="CM96">
        <v>0.65</v>
      </c>
      <c r="CN96">
        <v>0.66500000000000004</v>
      </c>
      <c r="CO96">
        <v>0.60099999999999998</v>
      </c>
      <c r="CP96">
        <v>0.51800000000000002</v>
      </c>
      <c r="CQ96">
        <v>0.35799999999999998</v>
      </c>
      <c r="CR96">
        <v>0.46500000000000002</v>
      </c>
      <c r="CS96">
        <v>0.54800000000000004</v>
      </c>
      <c r="CT96">
        <v>0.55700000000000005</v>
      </c>
      <c r="CU96">
        <v>0.57699999999999996</v>
      </c>
      <c r="CV96">
        <v>0.69800000000000006</v>
      </c>
      <c r="CW96">
        <v>0.4</v>
      </c>
      <c r="CX96">
        <v>0.47</v>
      </c>
      <c r="CY96">
        <v>0.51600000000000001</v>
      </c>
      <c r="CZ96">
        <v>-9.0999999999999998E-2</v>
      </c>
      <c r="DA96">
        <v>-7.9000000000000001E-2</v>
      </c>
      <c r="DB96">
        <v>-7.8E-2</v>
      </c>
      <c r="DC96">
        <v>-0.20600000000000002</v>
      </c>
      <c r="DD96">
        <v>-0.109</v>
      </c>
      <c r="DE96">
        <v>-0.111</v>
      </c>
      <c r="DF96">
        <v>7.2000000000000008E-2</v>
      </c>
      <c r="DG96">
        <v>2.7E-2</v>
      </c>
      <c r="DH96">
        <v>5.2000000000000005E-2</v>
      </c>
      <c r="DI96">
        <v>1.4999999999999999E-2</v>
      </c>
      <c r="DJ96">
        <v>-0.13800000000000001</v>
      </c>
      <c r="DK96">
        <v>-0.222</v>
      </c>
      <c r="DL96">
        <v>-0.316</v>
      </c>
      <c r="DM96">
        <v>-0.32400000000000001</v>
      </c>
      <c r="DN96">
        <v>-8.1000000000000003E-2</v>
      </c>
      <c r="DO96">
        <v>-9.0999999999999998E-2</v>
      </c>
      <c r="DP96">
        <v>0.27800000000000002</v>
      </c>
      <c r="DQ96">
        <v>0.23400000000000001</v>
      </c>
      <c r="DR96">
        <v>0.252</v>
      </c>
      <c r="DS96">
        <v>4.9000000000000002E-2</v>
      </c>
      <c r="DT96">
        <v>-4.0460000000000003</v>
      </c>
    </row>
    <row r="97" spans="1:124">
      <c r="A97" s="111">
        <v>92</v>
      </c>
      <c r="B97" t="s">
        <v>91</v>
      </c>
      <c r="C97" t="s">
        <v>155</v>
      </c>
      <c r="D97" s="170" t="str">
        <f t="shared" si="1"/>
        <v>K:ARTS</v>
      </c>
      <c r="F97">
        <v>0.69300000000000006</v>
      </c>
      <c r="G97">
        <v>0.73499999999999999</v>
      </c>
      <c r="H97">
        <v>0.71399999999999997</v>
      </c>
      <c r="I97">
        <v>0.65800000000000003</v>
      </c>
      <c r="J97">
        <v>0.66900000000000004</v>
      </c>
      <c r="K97">
        <v>0.63600000000000001</v>
      </c>
      <c r="L97">
        <v>0.68300000000000005</v>
      </c>
      <c r="M97">
        <v>0.65800000000000003</v>
      </c>
      <c r="N97">
        <v>0.68900000000000006</v>
      </c>
      <c r="O97">
        <v>0.65800000000000003</v>
      </c>
      <c r="P97">
        <v>0.64200000000000002</v>
      </c>
      <c r="Q97">
        <v>0.66500000000000004</v>
      </c>
      <c r="R97">
        <v>0.62</v>
      </c>
      <c r="S97">
        <v>0.432</v>
      </c>
      <c r="T97">
        <v>0.498</v>
      </c>
      <c r="U97">
        <v>0.53900000000000003</v>
      </c>
      <c r="V97">
        <v>0.42299999999999999</v>
      </c>
      <c r="W97">
        <v>0.46400000000000002</v>
      </c>
      <c r="X97">
        <v>0.57999999999999996</v>
      </c>
      <c r="Y97">
        <v>0.53800000000000003</v>
      </c>
      <c r="Z97">
        <v>0.52</v>
      </c>
      <c r="AA97">
        <v>0.51900000000000002</v>
      </c>
      <c r="AB97">
        <v>0.66100000000000003</v>
      </c>
      <c r="AC97">
        <v>0.58599999999999997</v>
      </c>
      <c r="AD97">
        <v>0.65400000000000003</v>
      </c>
      <c r="AE97">
        <v>0.79900000000000004</v>
      </c>
      <c r="AF97">
        <v>0.82300000000000006</v>
      </c>
      <c r="AG97">
        <v>0.83299999999999996</v>
      </c>
      <c r="AH97">
        <v>0.78900000000000003</v>
      </c>
      <c r="AI97">
        <v>0.79300000000000004</v>
      </c>
      <c r="AJ97">
        <v>0.77100000000000002</v>
      </c>
      <c r="AK97">
        <v>0.82200000000000006</v>
      </c>
      <c r="AL97">
        <v>0.78200000000000003</v>
      </c>
      <c r="AM97">
        <v>0.69200000000000006</v>
      </c>
      <c r="AN97">
        <v>0.65600000000000003</v>
      </c>
      <c r="AO97">
        <v>0.83299999999999996</v>
      </c>
      <c r="AP97">
        <v>0.81499999999999995</v>
      </c>
      <c r="AQ97">
        <v>0.79</v>
      </c>
      <c r="AR97">
        <v>0.89200000000000002</v>
      </c>
      <c r="AS97">
        <v>0.84399999999999997</v>
      </c>
      <c r="AT97">
        <v>0.85099999999999998</v>
      </c>
      <c r="AU97">
        <v>0.877</v>
      </c>
      <c r="AV97">
        <v>0.86099999999999999</v>
      </c>
      <c r="AW97">
        <v>0.84799999999999998</v>
      </c>
      <c r="AX97">
        <v>0.77800000000000002</v>
      </c>
      <c r="AY97">
        <v>0.76600000000000001</v>
      </c>
      <c r="AZ97">
        <v>0.75900000000000001</v>
      </c>
      <c r="BA97">
        <v>0.74</v>
      </c>
      <c r="BB97">
        <v>0.75700000000000001</v>
      </c>
      <c r="BC97">
        <v>0.75900000000000001</v>
      </c>
      <c r="BD97">
        <v>0.77300000000000002</v>
      </c>
      <c r="BE97">
        <v>0.753</v>
      </c>
      <c r="BF97">
        <v>0.72499999999999998</v>
      </c>
      <c r="BG97">
        <v>0.749</v>
      </c>
      <c r="BH97">
        <v>0.748</v>
      </c>
      <c r="BI97">
        <v>0.748</v>
      </c>
      <c r="BJ97">
        <v>0.74399999999999999</v>
      </c>
      <c r="BK97">
        <v>0.751</v>
      </c>
      <c r="BL97">
        <v>0.74099999999999999</v>
      </c>
      <c r="BM97">
        <v>0.73099999999999998</v>
      </c>
      <c r="BN97">
        <v>0.749</v>
      </c>
      <c r="BO97">
        <v>0.73699999999999999</v>
      </c>
      <c r="BP97">
        <v>0.73799999999999999</v>
      </c>
      <c r="BQ97">
        <v>0.74299999999999999</v>
      </c>
      <c r="BR97">
        <v>0.74099999999999999</v>
      </c>
      <c r="BS97">
        <v>0.74199999999999999</v>
      </c>
      <c r="BT97">
        <v>0.74299999999999999</v>
      </c>
      <c r="BU97">
        <v>0.74099999999999999</v>
      </c>
      <c r="BV97">
        <v>0.73199999999999998</v>
      </c>
      <c r="BW97">
        <v>0.73099999999999998</v>
      </c>
      <c r="BX97">
        <v>0.747</v>
      </c>
      <c r="BY97">
        <v>0.72699999999999998</v>
      </c>
      <c r="BZ97">
        <v>0.72699999999999998</v>
      </c>
      <c r="CA97">
        <v>0.73399999999999999</v>
      </c>
      <c r="CB97">
        <v>0.71099999999999997</v>
      </c>
      <c r="CC97">
        <v>0.70300000000000007</v>
      </c>
      <c r="CD97">
        <v>0.74</v>
      </c>
      <c r="CE97">
        <v>0.72199999999999998</v>
      </c>
      <c r="CF97">
        <v>0.72399999999999998</v>
      </c>
      <c r="CG97">
        <v>0.73499999999999999</v>
      </c>
      <c r="CH97">
        <v>0.73099999999999998</v>
      </c>
      <c r="CI97">
        <v>0.72899999999999998</v>
      </c>
      <c r="CJ97">
        <v>0.71599999999999997</v>
      </c>
      <c r="CK97">
        <v>0.72799999999999998</v>
      </c>
      <c r="CL97">
        <v>0.73099999999999998</v>
      </c>
      <c r="CM97">
        <v>0.65900000000000003</v>
      </c>
      <c r="CN97">
        <v>0.63100000000000001</v>
      </c>
      <c r="CO97">
        <v>0.61599999999999999</v>
      </c>
      <c r="CP97">
        <v>0.52700000000000002</v>
      </c>
      <c r="CQ97">
        <v>0.499</v>
      </c>
      <c r="CR97">
        <v>0.51600000000000001</v>
      </c>
      <c r="CS97">
        <v>0.48799999999999999</v>
      </c>
      <c r="CT97">
        <v>0.54900000000000004</v>
      </c>
      <c r="CU97">
        <v>0.67700000000000005</v>
      </c>
      <c r="CV97">
        <v>0.76</v>
      </c>
      <c r="CW97">
        <v>0.379</v>
      </c>
      <c r="CX97">
        <v>0.41200000000000003</v>
      </c>
      <c r="CY97">
        <v>0.46200000000000002</v>
      </c>
      <c r="CZ97">
        <v>-0.16700000000000001</v>
      </c>
      <c r="DA97">
        <v>-9.2999999999999999E-2</v>
      </c>
      <c r="DB97">
        <v>-0.129</v>
      </c>
      <c r="DC97">
        <v>-0.154</v>
      </c>
      <c r="DD97">
        <v>-5.2999999999999999E-2</v>
      </c>
      <c r="DE97">
        <v>-4.3000000000000003E-2</v>
      </c>
      <c r="DF97">
        <v>0.32700000000000001</v>
      </c>
      <c r="DG97">
        <v>7.2000000000000008E-2</v>
      </c>
      <c r="DH97">
        <v>0.11900000000000001</v>
      </c>
      <c r="DI97">
        <v>0.32</v>
      </c>
      <c r="DJ97">
        <v>-3.6999999999999998E-2</v>
      </c>
      <c r="DK97">
        <v>-0.11900000000000001</v>
      </c>
      <c r="DL97">
        <v>-4.8000000000000001E-2</v>
      </c>
      <c r="DM97">
        <v>-0.20800000000000002</v>
      </c>
      <c r="DN97">
        <v>0.314</v>
      </c>
      <c r="DO97">
        <v>0.33700000000000002</v>
      </c>
      <c r="DP97">
        <v>-0.19700000000000001</v>
      </c>
      <c r="DQ97">
        <v>-0.58399999999999996</v>
      </c>
      <c r="DR97">
        <v>-0.53700000000000003</v>
      </c>
      <c r="DS97">
        <v>-7.3999999999999996E-2</v>
      </c>
      <c r="DT97">
        <v>1.363</v>
      </c>
    </row>
    <row r="98" spans="1:124">
      <c r="A98" s="111">
        <v>93</v>
      </c>
      <c r="B98" t="s">
        <v>89</v>
      </c>
      <c r="C98" t="s">
        <v>156</v>
      </c>
      <c r="D98" s="170" t="str">
        <f t="shared" si="1"/>
        <v>K:KWC</v>
      </c>
      <c r="F98">
        <v>1.54</v>
      </c>
      <c r="G98">
        <v>1.1839999999999999</v>
      </c>
      <c r="H98">
        <v>1.0110000000000001</v>
      </c>
      <c r="I98">
        <v>0.52800000000000002</v>
      </c>
      <c r="J98">
        <v>0.41</v>
      </c>
      <c r="K98">
        <v>0.33900000000000002</v>
      </c>
      <c r="L98">
        <v>0.51600000000000001</v>
      </c>
      <c r="M98">
        <v>0.51400000000000001</v>
      </c>
      <c r="N98">
        <v>0.51500000000000001</v>
      </c>
      <c r="O98">
        <v>0.56600000000000006</v>
      </c>
      <c r="P98">
        <v>0.64900000000000002</v>
      </c>
      <c r="Q98">
        <v>0.51</v>
      </c>
      <c r="R98">
        <v>0.45300000000000001</v>
      </c>
      <c r="S98">
        <v>0.10200000000000001</v>
      </c>
      <c r="T98">
        <v>0.20899999999999999</v>
      </c>
      <c r="U98">
        <v>0.186</v>
      </c>
      <c r="V98">
        <v>9.2999999999999999E-2</v>
      </c>
      <c r="W98">
        <v>0.17100000000000001</v>
      </c>
      <c r="X98">
        <v>0.109</v>
      </c>
      <c r="Y98">
        <v>0.157</v>
      </c>
      <c r="Z98">
        <v>-0.129</v>
      </c>
      <c r="AA98">
        <v>0.09</v>
      </c>
      <c r="AB98">
        <v>0.216</v>
      </c>
      <c r="AC98">
        <v>0.28899999999999998</v>
      </c>
      <c r="AD98">
        <v>0.22</v>
      </c>
      <c r="AE98">
        <v>0.221</v>
      </c>
      <c r="AF98">
        <v>0.36799999999999999</v>
      </c>
      <c r="AG98">
        <v>0.54500000000000004</v>
      </c>
      <c r="AH98">
        <v>0.96399999999999997</v>
      </c>
      <c r="AI98">
        <v>0.85499999999999998</v>
      </c>
      <c r="AJ98">
        <v>0.90200000000000002</v>
      </c>
      <c r="AK98">
        <v>0.95499999999999996</v>
      </c>
      <c r="AL98">
        <v>0.93500000000000005</v>
      </c>
      <c r="AM98">
        <v>0.70399999999999996</v>
      </c>
      <c r="AN98">
        <v>0.504</v>
      </c>
      <c r="AO98">
        <v>0.48499999999999999</v>
      </c>
      <c r="AP98">
        <v>0.499</v>
      </c>
      <c r="AQ98">
        <v>0.50700000000000001</v>
      </c>
      <c r="AR98">
        <v>0.56100000000000005</v>
      </c>
      <c r="AS98">
        <v>0.61199999999999999</v>
      </c>
      <c r="AT98">
        <v>0.61499999999999999</v>
      </c>
      <c r="AU98">
        <v>0.61799999999999999</v>
      </c>
      <c r="AV98">
        <v>0.627</v>
      </c>
      <c r="AW98">
        <v>0.626</v>
      </c>
      <c r="AX98">
        <v>0.624</v>
      </c>
      <c r="AY98">
        <v>0.60799999999999998</v>
      </c>
      <c r="AZ98">
        <v>0.61099999999999999</v>
      </c>
      <c r="BA98">
        <v>0.626</v>
      </c>
      <c r="BB98">
        <v>0.63</v>
      </c>
      <c r="BC98">
        <v>0.63</v>
      </c>
      <c r="BD98">
        <v>0.61699999999999999</v>
      </c>
      <c r="BE98">
        <v>0.60099999999999998</v>
      </c>
      <c r="BF98">
        <v>0.66</v>
      </c>
      <c r="BG98">
        <v>0.65800000000000003</v>
      </c>
      <c r="BH98">
        <v>0.65500000000000003</v>
      </c>
      <c r="BI98">
        <v>0.64700000000000002</v>
      </c>
      <c r="BJ98">
        <v>0.64200000000000002</v>
      </c>
      <c r="BK98">
        <v>0.64300000000000002</v>
      </c>
      <c r="BL98">
        <v>0.55900000000000005</v>
      </c>
      <c r="BM98">
        <v>0.54100000000000004</v>
      </c>
      <c r="BN98">
        <v>0.51200000000000001</v>
      </c>
      <c r="BO98">
        <v>0.504</v>
      </c>
      <c r="BP98">
        <v>0.52100000000000002</v>
      </c>
      <c r="BQ98">
        <v>0.52500000000000002</v>
      </c>
      <c r="BR98">
        <v>0.54300000000000004</v>
      </c>
      <c r="BS98">
        <v>0.53900000000000003</v>
      </c>
      <c r="BT98">
        <v>0.53600000000000003</v>
      </c>
      <c r="BU98">
        <v>0.54500000000000004</v>
      </c>
      <c r="BV98">
        <v>0.53900000000000003</v>
      </c>
      <c r="BW98">
        <v>0.53400000000000003</v>
      </c>
      <c r="BX98">
        <v>0.504</v>
      </c>
      <c r="BY98">
        <v>0.501</v>
      </c>
      <c r="BZ98">
        <v>0.496</v>
      </c>
      <c r="CA98">
        <v>0.58799999999999997</v>
      </c>
      <c r="CB98">
        <v>0.53</v>
      </c>
      <c r="CC98">
        <v>0.56000000000000005</v>
      </c>
      <c r="CD98">
        <v>0.67400000000000004</v>
      </c>
      <c r="CE98">
        <v>0.66400000000000003</v>
      </c>
      <c r="CF98">
        <v>0.65900000000000003</v>
      </c>
      <c r="CG98">
        <v>0.64600000000000002</v>
      </c>
      <c r="CH98">
        <v>0.71399999999999997</v>
      </c>
      <c r="CI98">
        <v>0.69600000000000006</v>
      </c>
      <c r="CJ98">
        <v>0.71599999999999997</v>
      </c>
      <c r="CK98">
        <v>0.66600000000000004</v>
      </c>
      <c r="CL98">
        <v>0.84699999999999998</v>
      </c>
      <c r="CM98">
        <v>0.86</v>
      </c>
      <c r="CN98">
        <v>0.79400000000000004</v>
      </c>
      <c r="CO98">
        <v>0.78300000000000003</v>
      </c>
      <c r="CP98">
        <v>0.4</v>
      </c>
      <c r="CQ98">
        <v>0.42499999999999999</v>
      </c>
      <c r="CR98">
        <v>0.33600000000000002</v>
      </c>
      <c r="CS98">
        <v>0.191</v>
      </c>
      <c r="CT98">
        <v>0.219</v>
      </c>
      <c r="CU98">
        <v>0.72199999999999998</v>
      </c>
      <c r="CV98">
        <v>1.2330000000000001</v>
      </c>
      <c r="CW98">
        <v>0.95200000000000007</v>
      </c>
      <c r="CX98">
        <v>0.89800000000000002</v>
      </c>
      <c r="CY98">
        <v>1.1180000000000001</v>
      </c>
      <c r="CZ98">
        <v>0.93400000000000005</v>
      </c>
      <c r="DA98">
        <v>0.94100000000000006</v>
      </c>
      <c r="DB98">
        <v>0.93700000000000006</v>
      </c>
      <c r="DC98">
        <v>0.88900000000000001</v>
      </c>
      <c r="DD98">
        <v>0.86099999999999999</v>
      </c>
      <c r="DE98">
        <v>0.90800000000000003</v>
      </c>
      <c r="DF98">
        <v>1.2</v>
      </c>
      <c r="DG98">
        <v>1.3360000000000001</v>
      </c>
      <c r="DH98">
        <v>1.2290000000000001</v>
      </c>
      <c r="DI98">
        <v>1.5</v>
      </c>
      <c r="DJ98">
        <v>1.6080000000000001</v>
      </c>
      <c r="DK98">
        <v>1.6560000000000001</v>
      </c>
      <c r="DL98">
        <v>2.0870000000000002</v>
      </c>
      <c r="DM98">
        <v>2.0579999999999998</v>
      </c>
      <c r="DN98">
        <v>0.54900000000000004</v>
      </c>
      <c r="DO98">
        <v>0.245</v>
      </c>
      <c r="DP98">
        <v>0.64100000000000001</v>
      </c>
      <c r="DQ98">
        <v>0.20499999999999999</v>
      </c>
      <c r="DR98">
        <v>1.9530000000000001</v>
      </c>
      <c r="DS98">
        <v>-0.20899999999999999</v>
      </c>
      <c r="DT98">
        <v>-204.88400000000001</v>
      </c>
    </row>
    <row r="99" spans="1:124">
      <c r="A99" s="111">
        <v>94</v>
      </c>
      <c r="B99" t="s">
        <v>91</v>
      </c>
      <c r="C99" t="s">
        <v>157</v>
      </c>
      <c r="D99" s="170" t="str">
        <f t="shared" si="1"/>
        <v>K:KWC</v>
      </c>
      <c r="F99">
        <v>2.16</v>
      </c>
      <c r="G99">
        <v>1.835</v>
      </c>
      <c r="H99">
        <v>1.748</v>
      </c>
      <c r="I99">
        <v>1.4490000000000001</v>
      </c>
      <c r="J99">
        <v>1.28</v>
      </c>
      <c r="K99">
        <v>1.1100000000000001</v>
      </c>
      <c r="L99">
        <v>1.004</v>
      </c>
      <c r="M99">
        <v>1.012</v>
      </c>
      <c r="N99">
        <v>1.0210000000000001</v>
      </c>
      <c r="O99">
        <v>1.093</v>
      </c>
      <c r="P99">
        <v>1.1910000000000001</v>
      </c>
      <c r="Q99">
        <v>1.22</v>
      </c>
      <c r="R99">
        <v>1.077</v>
      </c>
      <c r="S99">
        <v>0.505</v>
      </c>
      <c r="T99">
        <v>0.84599999999999997</v>
      </c>
      <c r="U99">
        <v>0.84</v>
      </c>
      <c r="V99">
        <v>0.749</v>
      </c>
      <c r="W99">
        <v>0.88400000000000001</v>
      </c>
      <c r="X99">
        <v>0.72599999999999998</v>
      </c>
      <c r="Y99">
        <v>0.80600000000000005</v>
      </c>
      <c r="Z99">
        <v>0.23300000000000001</v>
      </c>
      <c r="AA99">
        <v>0.877</v>
      </c>
      <c r="AB99">
        <v>-0.35899999999999999</v>
      </c>
      <c r="AC99">
        <v>0.188</v>
      </c>
      <c r="AD99">
        <v>5.2999999999999999E-2</v>
      </c>
      <c r="AE99">
        <v>0.13800000000000001</v>
      </c>
      <c r="AF99">
        <v>5.1000000000000004E-2</v>
      </c>
      <c r="AG99">
        <v>0.156</v>
      </c>
      <c r="AH99">
        <v>0.94900000000000007</v>
      </c>
      <c r="AI99">
        <v>0.91200000000000003</v>
      </c>
      <c r="AJ99">
        <v>0.93100000000000005</v>
      </c>
      <c r="AK99">
        <v>0.88400000000000001</v>
      </c>
      <c r="AL99">
        <v>0.81200000000000006</v>
      </c>
      <c r="AM99">
        <v>8.4000000000000005E-2</v>
      </c>
      <c r="AN99">
        <v>-7.2000000000000008E-2</v>
      </c>
      <c r="AO99">
        <v>8.4000000000000005E-2</v>
      </c>
      <c r="AP99">
        <v>8.2000000000000003E-2</v>
      </c>
      <c r="AQ99">
        <v>0.124</v>
      </c>
      <c r="AR99">
        <v>0.222</v>
      </c>
      <c r="AS99">
        <v>0.28999999999999998</v>
      </c>
      <c r="AT99">
        <v>0.27100000000000002</v>
      </c>
      <c r="AU99">
        <v>0.27900000000000003</v>
      </c>
      <c r="AV99">
        <v>0.26700000000000002</v>
      </c>
      <c r="AW99">
        <v>0.28600000000000003</v>
      </c>
      <c r="AX99">
        <v>0.31900000000000001</v>
      </c>
      <c r="AY99">
        <v>0.22700000000000001</v>
      </c>
      <c r="AZ99">
        <v>0.22700000000000001</v>
      </c>
      <c r="BA99">
        <v>0.26</v>
      </c>
      <c r="BB99">
        <v>0.309</v>
      </c>
      <c r="BC99">
        <v>0.315</v>
      </c>
      <c r="BD99">
        <v>0.33</v>
      </c>
      <c r="BE99">
        <v>0.32400000000000001</v>
      </c>
      <c r="BF99">
        <v>0.38200000000000001</v>
      </c>
      <c r="BG99">
        <v>0.42299999999999999</v>
      </c>
      <c r="BH99">
        <v>0.42099999999999999</v>
      </c>
      <c r="BI99">
        <v>0.40500000000000003</v>
      </c>
      <c r="BJ99">
        <v>0.41100000000000003</v>
      </c>
      <c r="BK99">
        <v>0.373</v>
      </c>
      <c r="BL99">
        <v>0.28700000000000003</v>
      </c>
      <c r="BM99">
        <v>0.30599999999999999</v>
      </c>
      <c r="BN99">
        <v>0.253</v>
      </c>
      <c r="BO99">
        <v>0.24399999999999999</v>
      </c>
      <c r="BP99">
        <v>0.25</v>
      </c>
      <c r="BQ99">
        <v>0.23200000000000001</v>
      </c>
      <c r="BR99">
        <v>0.28200000000000003</v>
      </c>
      <c r="BS99">
        <v>0.28200000000000003</v>
      </c>
      <c r="BT99">
        <v>0.28499999999999998</v>
      </c>
      <c r="BU99">
        <v>0.28999999999999998</v>
      </c>
      <c r="BV99">
        <v>0.27800000000000002</v>
      </c>
      <c r="BW99">
        <v>0.26400000000000001</v>
      </c>
      <c r="BX99">
        <v>0.20300000000000001</v>
      </c>
      <c r="BY99">
        <v>0.17599999999999999</v>
      </c>
      <c r="BZ99">
        <v>0.19500000000000001</v>
      </c>
      <c r="CA99">
        <v>0.23300000000000001</v>
      </c>
      <c r="CB99">
        <v>8.3000000000000004E-2</v>
      </c>
      <c r="CC99">
        <v>9.0999999999999998E-2</v>
      </c>
      <c r="CD99">
        <v>0.14100000000000001</v>
      </c>
      <c r="CE99">
        <v>8.4000000000000005E-2</v>
      </c>
      <c r="CF99">
        <v>0.126</v>
      </c>
      <c r="CG99">
        <v>9.8000000000000004E-2</v>
      </c>
      <c r="CH99">
        <v>0.10100000000000001</v>
      </c>
      <c r="CI99">
        <v>5.8000000000000003E-2</v>
      </c>
      <c r="CJ99">
        <v>5.5E-2</v>
      </c>
      <c r="CK99">
        <v>-9.7000000000000003E-2</v>
      </c>
      <c r="CL99">
        <v>4.4999999999999998E-2</v>
      </c>
      <c r="CM99">
        <v>0.14000000000000001</v>
      </c>
      <c r="CN99">
        <v>0.24</v>
      </c>
      <c r="CO99">
        <v>0.23300000000000001</v>
      </c>
      <c r="CP99">
        <v>-0.89800000000000002</v>
      </c>
      <c r="CQ99">
        <v>-0.88</v>
      </c>
      <c r="CR99">
        <v>-0.9</v>
      </c>
      <c r="CS99">
        <v>-0.84599999999999997</v>
      </c>
      <c r="CT99">
        <v>-0.76700000000000002</v>
      </c>
      <c r="CU99">
        <v>0.86699999999999999</v>
      </c>
      <c r="CV99">
        <v>1.161</v>
      </c>
      <c r="CW99">
        <v>0.755</v>
      </c>
      <c r="CX99">
        <v>0.746</v>
      </c>
      <c r="CY99">
        <v>0.94</v>
      </c>
      <c r="CZ99">
        <v>0.55300000000000005</v>
      </c>
      <c r="DA99">
        <v>0.65800000000000003</v>
      </c>
      <c r="DB99">
        <v>0.624</v>
      </c>
      <c r="DC99">
        <v>0.621</v>
      </c>
      <c r="DD99">
        <v>0.59699999999999998</v>
      </c>
      <c r="DE99">
        <v>0.38300000000000001</v>
      </c>
      <c r="DF99">
        <v>0.67400000000000004</v>
      </c>
      <c r="DG99">
        <v>1.2050000000000001</v>
      </c>
      <c r="DH99">
        <v>1.083</v>
      </c>
      <c r="DI99">
        <v>1.34</v>
      </c>
      <c r="DJ99">
        <v>1.9450000000000001</v>
      </c>
      <c r="DK99">
        <v>2.081</v>
      </c>
      <c r="DL99">
        <v>1.6739999999999999</v>
      </c>
      <c r="DM99">
        <v>1.8660000000000001</v>
      </c>
      <c r="DN99">
        <v>-0.56100000000000005</v>
      </c>
      <c r="DO99">
        <v>-0.63700000000000001</v>
      </c>
      <c r="DP99">
        <v>-1.095</v>
      </c>
      <c r="DQ99">
        <v>-2.3580000000000001</v>
      </c>
      <c r="DR99">
        <v>-3.0460000000000003</v>
      </c>
      <c r="DS99">
        <v>1.601</v>
      </c>
      <c r="DT99">
        <v>26.045000000000002</v>
      </c>
    </row>
    <row r="100" spans="1:124">
      <c r="A100" s="111">
        <v>95</v>
      </c>
      <c r="B100" t="s">
        <v>89</v>
      </c>
      <c r="C100" t="s">
        <v>158</v>
      </c>
      <c r="D100" s="170" t="str">
        <f t="shared" si="1"/>
        <v>D:WP5A</v>
      </c>
      <c r="F100">
        <v>0.14000000000000001</v>
      </c>
      <c r="G100">
        <v>0.25</v>
      </c>
      <c r="H100">
        <v>0.24</v>
      </c>
      <c r="I100">
        <v>0.38</v>
      </c>
      <c r="J100">
        <v>0.31</v>
      </c>
      <c r="K100">
        <v>0.31</v>
      </c>
      <c r="L100">
        <v>0.3</v>
      </c>
      <c r="M100">
        <v>0.3</v>
      </c>
      <c r="N100">
        <v>0.33</v>
      </c>
      <c r="O100">
        <v>0.35</v>
      </c>
      <c r="P100">
        <v>0.52</v>
      </c>
      <c r="Q100">
        <v>0.6</v>
      </c>
      <c r="R100">
        <v>0.69</v>
      </c>
      <c r="S100">
        <v>0.47</v>
      </c>
      <c r="T100">
        <v>0.86</v>
      </c>
      <c r="U100">
        <v>0.86</v>
      </c>
      <c r="V100">
        <v>0.7</v>
      </c>
      <c r="W100">
        <v>0.79</v>
      </c>
      <c r="X100">
        <v>0.82</v>
      </c>
      <c r="Y100">
        <v>0.9</v>
      </c>
      <c r="Z100">
        <v>0.69</v>
      </c>
      <c r="AA100">
        <v>0.77</v>
      </c>
      <c r="AB100">
        <v>0.76</v>
      </c>
      <c r="AC100">
        <v>0.9</v>
      </c>
      <c r="AD100">
        <v>0.68</v>
      </c>
      <c r="AE100">
        <v>0.5</v>
      </c>
      <c r="AF100">
        <v>0.43</v>
      </c>
      <c r="AG100">
        <v>0.48</v>
      </c>
      <c r="AH100">
        <v>1.1100000000000001</v>
      </c>
      <c r="AI100">
        <v>1.05</v>
      </c>
      <c r="AJ100">
        <v>1.05</v>
      </c>
      <c r="AK100">
        <v>1.1100000000000001</v>
      </c>
      <c r="AL100">
        <v>1.04</v>
      </c>
      <c r="AM100">
        <v>0.61</v>
      </c>
      <c r="AN100">
        <v>0.51</v>
      </c>
      <c r="AO100">
        <v>0.44</v>
      </c>
      <c r="AP100">
        <v>0.46</v>
      </c>
      <c r="AQ100">
        <v>0.44</v>
      </c>
      <c r="AR100">
        <v>0.5</v>
      </c>
      <c r="AS100">
        <v>0.74</v>
      </c>
      <c r="AT100">
        <v>0.74</v>
      </c>
      <c r="AU100">
        <v>0.74</v>
      </c>
      <c r="AV100">
        <v>0.74</v>
      </c>
      <c r="AW100">
        <v>0.73</v>
      </c>
      <c r="AX100">
        <v>0.72</v>
      </c>
      <c r="AY100">
        <v>0.72</v>
      </c>
      <c r="AZ100">
        <v>0.72</v>
      </c>
      <c r="BA100">
        <v>0.73</v>
      </c>
      <c r="BB100">
        <v>0.81</v>
      </c>
      <c r="BC100">
        <v>0.81</v>
      </c>
      <c r="BD100">
        <v>0.85</v>
      </c>
      <c r="BE100">
        <v>0.84</v>
      </c>
      <c r="BF100">
        <v>0.87</v>
      </c>
      <c r="BG100">
        <v>0.86</v>
      </c>
      <c r="BH100">
        <v>0.91</v>
      </c>
      <c r="BI100">
        <v>0.87</v>
      </c>
      <c r="BJ100">
        <v>0.89</v>
      </c>
      <c r="BK100">
        <v>0.84</v>
      </c>
      <c r="BL100">
        <v>0.78</v>
      </c>
      <c r="BM100">
        <v>0.79</v>
      </c>
      <c r="BN100">
        <v>0.76</v>
      </c>
      <c r="BO100">
        <v>0.74</v>
      </c>
      <c r="BP100">
        <v>0.75</v>
      </c>
      <c r="BQ100">
        <v>0.71</v>
      </c>
      <c r="BR100">
        <v>0.74</v>
      </c>
      <c r="BS100">
        <v>0.74</v>
      </c>
      <c r="BT100">
        <v>0.76</v>
      </c>
      <c r="BU100">
        <v>0.76</v>
      </c>
      <c r="BV100">
        <v>0.75</v>
      </c>
      <c r="BW100">
        <v>0.74</v>
      </c>
      <c r="BX100">
        <v>0.7</v>
      </c>
      <c r="BY100">
        <v>0.66</v>
      </c>
      <c r="BZ100">
        <v>0.56999999999999995</v>
      </c>
      <c r="CA100">
        <v>0.68</v>
      </c>
      <c r="CB100">
        <v>0.56000000000000005</v>
      </c>
      <c r="CC100">
        <v>0.56999999999999995</v>
      </c>
      <c r="CD100">
        <v>0.66</v>
      </c>
      <c r="CE100">
        <v>0.63</v>
      </c>
      <c r="CF100">
        <v>0.56000000000000005</v>
      </c>
      <c r="CG100">
        <v>0.54</v>
      </c>
      <c r="CH100">
        <v>0.61</v>
      </c>
      <c r="CI100">
        <v>0.56000000000000005</v>
      </c>
      <c r="CJ100">
        <v>0.56999999999999995</v>
      </c>
      <c r="CK100">
        <v>0.46</v>
      </c>
      <c r="CL100">
        <v>0.57999999999999996</v>
      </c>
      <c r="CM100">
        <v>0.72</v>
      </c>
      <c r="CN100">
        <v>0.78</v>
      </c>
      <c r="CO100">
        <v>0.76</v>
      </c>
      <c r="CP100">
        <v>-0.18</v>
      </c>
      <c r="CQ100">
        <v>-0.2</v>
      </c>
      <c r="CR100">
        <v>-0.19</v>
      </c>
      <c r="CS100">
        <v>-0.23</v>
      </c>
      <c r="CT100">
        <v>-0.17</v>
      </c>
      <c r="CU100">
        <v>0.78</v>
      </c>
      <c r="CV100">
        <v>1.1100000000000001</v>
      </c>
      <c r="CW100">
        <v>0.97</v>
      </c>
      <c r="CX100">
        <v>0.9</v>
      </c>
      <c r="CY100">
        <v>1.2</v>
      </c>
      <c r="CZ100">
        <v>1.03</v>
      </c>
      <c r="DA100">
        <v>1.0900000000000001</v>
      </c>
      <c r="DB100">
        <v>1.08</v>
      </c>
      <c r="DC100">
        <v>1.1399999999999999</v>
      </c>
      <c r="DD100">
        <v>1.1299999999999999</v>
      </c>
      <c r="DE100">
        <v>1.1399999999999999</v>
      </c>
      <c r="DF100">
        <v>1.92</v>
      </c>
      <c r="DG100">
        <v>2.1800000000000002</v>
      </c>
      <c r="DH100">
        <v>2.12</v>
      </c>
      <c r="DI100">
        <v>2.13</v>
      </c>
      <c r="DJ100">
        <v>2.74</v>
      </c>
      <c r="DK100">
        <v>2.8</v>
      </c>
      <c r="DL100">
        <v>2.16</v>
      </c>
      <c r="DM100">
        <v>2.08</v>
      </c>
      <c r="DN100">
        <v>1.58</v>
      </c>
      <c r="DO100">
        <v>1.75</v>
      </c>
      <c r="DP100">
        <v>0.93</v>
      </c>
      <c r="DQ100">
        <v>0.86</v>
      </c>
      <c r="DR100">
        <v>0.22</v>
      </c>
      <c r="DS100">
        <v>5.45</v>
      </c>
      <c r="DT100">
        <v>7.3</v>
      </c>
    </row>
    <row r="101" spans="1:124">
      <c r="A101" s="111">
        <v>96</v>
      </c>
      <c r="B101" t="s">
        <v>91</v>
      </c>
      <c r="C101" t="s">
        <v>159</v>
      </c>
      <c r="D101" s="170" t="str">
        <f t="shared" si="1"/>
        <v>D:WP5A</v>
      </c>
      <c r="F101">
        <v>-0.64</v>
      </c>
      <c r="G101">
        <v>-0.33</v>
      </c>
      <c r="H101">
        <v>-0.32</v>
      </c>
      <c r="I101">
        <v>-0.26</v>
      </c>
      <c r="J101">
        <v>-0.46</v>
      </c>
      <c r="K101">
        <v>-0.46</v>
      </c>
      <c r="L101">
        <v>-0.41</v>
      </c>
      <c r="M101">
        <v>-0.41</v>
      </c>
      <c r="N101">
        <v>-0.34</v>
      </c>
      <c r="O101">
        <v>-0.25</v>
      </c>
      <c r="P101">
        <v>-0.02</v>
      </c>
      <c r="Q101">
        <v>0.01</v>
      </c>
      <c r="R101">
        <v>-0.43</v>
      </c>
      <c r="S101">
        <v>-0.56999999999999995</v>
      </c>
      <c r="T101">
        <v>0.26</v>
      </c>
      <c r="U101">
        <v>0.25</v>
      </c>
      <c r="V101">
        <v>0.02</v>
      </c>
      <c r="W101">
        <v>0.3</v>
      </c>
      <c r="X101">
        <v>-0.06</v>
      </c>
      <c r="Y101">
        <v>7.0000000000000007E-2</v>
      </c>
      <c r="Z101">
        <v>0.05</v>
      </c>
      <c r="AA101">
        <v>0.15</v>
      </c>
      <c r="AB101">
        <v>0.1</v>
      </c>
      <c r="AC101">
        <v>0.37</v>
      </c>
      <c r="AD101">
        <v>-0.21</v>
      </c>
      <c r="AE101">
        <v>-0.37</v>
      </c>
      <c r="AF101">
        <v>-0.5</v>
      </c>
      <c r="AG101">
        <v>-0.47</v>
      </c>
      <c r="AH101">
        <v>0.63</v>
      </c>
      <c r="AI101">
        <v>0.6</v>
      </c>
      <c r="AJ101">
        <v>0.62</v>
      </c>
      <c r="AK101">
        <v>0.63</v>
      </c>
      <c r="AL101">
        <v>0.6</v>
      </c>
      <c r="AM101">
        <v>0.05</v>
      </c>
      <c r="AN101">
        <v>-0.03</v>
      </c>
      <c r="AO101">
        <v>7.0000000000000007E-2</v>
      </c>
      <c r="AP101">
        <v>7.0000000000000007E-2</v>
      </c>
      <c r="AQ101">
        <v>0.05</v>
      </c>
      <c r="AR101">
        <v>0.13</v>
      </c>
      <c r="AS101">
        <v>0.28999999999999998</v>
      </c>
      <c r="AT101">
        <v>0.28999999999999998</v>
      </c>
      <c r="AU101">
        <v>0.28999999999999998</v>
      </c>
      <c r="AV101">
        <v>0.28999999999999998</v>
      </c>
      <c r="AW101">
        <v>0.27</v>
      </c>
      <c r="AX101">
        <v>0.32</v>
      </c>
      <c r="AY101">
        <v>0.33</v>
      </c>
      <c r="AZ101">
        <v>0.32</v>
      </c>
      <c r="BA101">
        <v>0.37</v>
      </c>
      <c r="BB101">
        <v>0.44</v>
      </c>
      <c r="BC101">
        <v>0.44</v>
      </c>
      <c r="BD101">
        <v>0.46</v>
      </c>
      <c r="BE101">
        <v>0.46</v>
      </c>
      <c r="BF101">
        <v>0.54</v>
      </c>
      <c r="BG101">
        <v>0.57999999999999996</v>
      </c>
      <c r="BH101">
        <v>0.59</v>
      </c>
      <c r="BI101">
        <v>0.51</v>
      </c>
      <c r="BJ101">
        <v>0.52</v>
      </c>
      <c r="BK101">
        <v>0.49</v>
      </c>
      <c r="BL101">
        <v>0.4</v>
      </c>
      <c r="BM101">
        <v>0.42</v>
      </c>
      <c r="BN101">
        <v>0.36</v>
      </c>
      <c r="BO101">
        <v>0.33</v>
      </c>
      <c r="BP101">
        <v>0.33</v>
      </c>
      <c r="BQ101">
        <v>0.31</v>
      </c>
      <c r="BR101">
        <v>0.36</v>
      </c>
      <c r="BS101">
        <v>0.37</v>
      </c>
      <c r="BT101">
        <v>0.37</v>
      </c>
      <c r="BU101">
        <v>0.37</v>
      </c>
      <c r="BV101">
        <v>0.36</v>
      </c>
      <c r="BW101">
        <v>0.35</v>
      </c>
      <c r="BX101">
        <v>0.31</v>
      </c>
      <c r="BY101">
        <v>0.28999999999999998</v>
      </c>
      <c r="BZ101">
        <v>0.31</v>
      </c>
      <c r="CA101">
        <v>0.36</v>
      </c>
      <c r="CB101">
        <v>0.23</v>
      </c>
      <c r="CC101">
        <v>0.24</v>
      </c>
      <c r="CD101">
        <v>0.31</v>
      </c>
      <c r="CE101">
        <v>0.25</v>
      </c>
      <c r="CF101">
        <v>0.3</v>
      </c>
      <c r="CG101">
        <v>0.27</v>
      </c>
      <c r="CH101">
        <v>0.28000000000000003</v>
      </c>
      <c r="CI101">
        <v>0.25</v>
      </c>
      <c r="CJ101">
        <v>0.28000000000000003</v>
      </c>
      <c r="CK101">
        <v>0.17</v>
      </c>
      <c r="CL101">
        <v>0.39</v>
      </c>
      <c r="CM101">
        <v>0.54</v>
      </c>
      <c r="CN101">
        <v>0.61</v>
      </c>
      <c r="CO101">
        <v>0.6</v>
      </c>
      <c r="CP101">
        <v>-0.38</v>
      </c>
      <c r="CQ101">
        <v>-0.34</v>
      </c>
      <c r="CR101">
        <v>-0.36</v>
      </c>
      <c r="CS101">
        <v>-0.32</v>
      </c>
      <c r="CT101">
        <v>-0.28999999999999998</v>
      </c>
      <c r="CU101">
        <v>1.03</v>
      </c>
      <c r="CV101">
        <v>1.2</v>
      </c>
      <c r="CW101">
        <v>0.93</v>
      </c>
      <c r="CX101">
        <v>0.92</v>
      </c>
      <c r="CY101">
        <v>1.1200000000000001</v>
      </c>
      <c r="CZ101">
        <v>1</v>
      </c>
      <c r="DA101">
        <v>1.1200000000000001</v>
      </c>
      <c r="DB101">
        <v>1.07</v>
      </c>
      <c r="DC101">
        <v>1.07</v>
      </c>
      <c r="DD101">
        <v>1.1100000000000001</v>
      </c>
      <c r="DE101">
        <v>1.18</v>
      </c>
      <c r="DF101">
        <v>1.44</v>
      </c>
      <c r="DG101">
        <v>1.72</v>
      </c>
      <c r="DH101">
        <v>1.71</v>
      </c>
      <c r="DI101">
        <v>1.88</v>
      </c>
      <c r="DJ101">
        <v>2.84</v>
      </c>
      <c r="DK101">
        <v>2.99</v>
      </c>
      <c r="DL101">
        <v>2.5299999999999998</v>
      </c>
      <c r="DM101">
        <v>2.89</v>
      </c>
      <c r="DN101">
        <v>-0.41</v>
      </c>
      <c r="DO101">
        <v>-0.35</v>
      </c>
      <c r="DP101">
        <v>-1.23</v>
      </c>
      <c r="DQ101">
        <v>-2.52</v>
      </c>
      <c r="DR101">
        <v>-3.21</v>
      </c>
      <c r="DS101">
        <v>1.64</v>
      </c>
      <c r="DT101">
        <v>24.18</v>
      </c>
    </row>
    <row r="102" spans="1:124">
      <c r="A102" s="111">
        <v>97</v>
      </c>
      <c r="B102" t="s">
        <v>101</v>
      </c>
      <c r="D102" s="170" t="str">
        <f t="shared" si="1"/>
        <v/>
      </c>
      <c r="F102" t="s">
        <v>102</v>
      </c>
    </row>
    <row r="103" spans="1:124">
      <c r="A103" s="111">
        <v>98</v>
      </c>
      <c r="B103" t="s">
        <v>101</v>
      </c>
      <c r="D103" s="170" t="str">
        <f t="shared" si="1"/>
        <v/>
      </c>
      <c r="F103" t="s">
        <v>102</v>
      </c>
    </row>
    <row r="104" spans="1:124">
      <c r="A104" s="111">
        <v>99</v>
      </c>
      <c r="B104" t="s">
        <v>89</v>
      </c>
      <c r="C104" t="s">
        <v>160</v>
      </c>
      <c r="D104" s="170" t="str">
        <f t="shared" si="1"/>
        <v>K:AUPU</v>
      </c>
      <c r="N104">
        <v>-12.277000000000001</v>
      </c>
      <c r="O104">
        <v>2.101</v>
      </c>
      <c r="P104">
        <v>1.5469999999999999</v>
      </c>
      <c r="Q104">
        <v>1.5369999999999999</v>
      </c>
      <c r="R104">
        <v>1.069</v>
      </c>
      <c r="S104">
        <v>-0.441</v>
      </c>
      <c r="T104">
        <v>0.20800000000000002</v>
      </c>
      <c r="U104">
        <v>-0.75</v>
      </c>
      <c r="V104">
        <v>-1.7670000000000001</v>
      </c>
      <c r="W104">
        <v>-1.4890000000000001</v>
      </c>
      <c r="X104">
        <v>-1.524</v>
      </c>
      <c r="Y104">
        <v>-1.5389999999999999</v>
      </c>
      <c r="Z104">
        <v>-0.86099999999999999</v>
      </c>
      <c r="AA104">
        <v>-0.80700000000000005</v>
      </c>
      <c r="AB104">
        <v>-0.70599999999999996</v>
      </c>
      <c r="AC104">
        <v>-0.72699999999999998</v>
      </c>
      <c r="AD104">
        <v>-0.56300000000000006</v>
      </c>
      <c r="AE104">
        <v>-0.51300000000000001</v>
      </c>
      <c r="AF104">
        <v>-0.50800000000000001</v>
      </c>
      <c r="AG104">
        <v>-0.42199999999999999</v>
      </c>
      <c r="AH104">
        <v>-0.16400000000000001</v>
      </c>
      <c r="AI104">
        <v>0.128</v>
      </c>
      <c r="AJ104">
        <v>0.26</v>
      </c>
      <c r="AK104">
        <v>0.30399999999999999</v>
      </c>
      <c r="AL104">
        <v>0.30299999999999999</v>
      </c>
      <c r="AM104">
        <v>0.29499999999999998</v>
      </c>
      <c r="AN104">
        <v>0.47</v>
      </c>
      <c r="AO104">
        <v>0.59799999999999998</v>
      </c>
      <c r="AP104">
        <v>0.65100000000000002</v>
      </c>
      <c r="AQ104">
        <v>0.61799999999999999</v>
      </c>
      <c r="AR104">
        <v>0.75700000000000001</v>
      </c>
      <c r="AS104">
        <v>0.749</v>
      </c>
      <c r="AT104">
        <v>0.749</v>
      </c>
      <c r="AU104">
        <v>0.78500000000000003</v>
      </c>
      <c r="AV104">
        <v>0.77800000000000002</v>
      </c>
      <c r="AW104">
        <v>0.78</v>
      </c>
      <c r="AX104">
        <v>0.76700000000000002</v>
      </c>
      <c r="AY104">
        <v>0.77100000000000002</v>
      </c>
      <c r="AZ104">
        <v>0.80700000000000005</v>
      </c>
      <c r="BA104">
        <v>0.82700000000000007</v>
      </c>
      <c r="BB104">
        <v>0.83599999999999997</v>
      </c>
      <c r="BC104">
        <v>0.83799999999999997</v>
      </c>
      <c r="BD104">
        <v>0.84699999999999998</v>
      </c>
      <c r="BE104">
        <v>0.85299999999999998</v>
      </c>
      <c r="BF104">
        <v>0.82499999999999996</v>
      </c>
      <c r="BG104">
        <v>0.84699999999999998</v>
      </c>
      <c r="BH104">
        <v>0.83699999999999997</v>
      </c>
      <c r="BI104">
        <v>0.82499999999999996</v>
      </c>
      <c r="BJ104">
        <v>0.83799999999999997</v>
      </c>
      <c r="BK104">
        <v>0.83899999999999997</v>
      </c>
      <c r="BL104">
        <v>0.81499999999999995</v>
      </c>
      <c r="BM104">
        <v>0.81499999999999995</v>
      </c>
      <c r="BN104">
        <v>0.81600000000000006</v>
      </c>
      <c r="BO104">
        <v>0.81600000000000006</v>
      </c>
      <c r="BP104">
        <v>0.81600000000000006</v>
      </c>
      <c r="BQ104">
        <v>0.81600000000000006</v>
      </c>
      <c r="BR104">
        <v>0.81600000000000006</v>
      </c>
      <c r="BS104">
        <v>0.81600000000000006</v>
      </c>
      <c r="BT104">
        <v>0.81600000000000006</v>
      </c>
      <c r="BU104">
        <v>0.81800000000000006</v>
      </c>
      <c r="BV104">
        <v>0.80200000000000005</v>
      </c>
      <c r="BW104">
        <v>0.79700000000000004</v>
      </c>
      <c r="BX104">
        <v>0.79400000000000004</v>
      </c>
      <c r="BY104">
        <v>0.79400000000000004</v>
      </c>
      <c r="BZ104">
        <v>0.79100000000000004</v>
      </c>
      <c r="CA104">
        <v>0.83</v>
      </c>
      <c r="CB104">
        <v>0.83</v>
      </c>
      <c r="CC104">
        <v>0.94300000000000006</v>
      </c>
      <c r="CD104">
        <v>1.2690000000000001</v>
      </c>
      <c r="CE104">
        <v>1.266</v>
      </c>
      <c r="CF104">
        <v>1.2649999999999999</v>
      </c>
      <c r="CG104">
        <v>1.278</v>
      </c>
      <c r="CH104">
        <v>1.3320000000000001</v>
      </c>
      <c r="CI104">
        <v>1.33</v>
      </c>
      <c r="CJ104">
        <v>1.373</v>
      </c>
      <c r="CK104">
        <v>1.401</v>
      </c>
      <c r="CL104">
        <v>1.4530000000000001</v>
      </c>
      <c r="CM104">
        <v>1.4390000000000001</v>
      </c>
      <c r="CN104">
        <v>1.4430000000000001</v>
      </c>
      <c r="CO104">
        <v>1.458</v>
      </c>
      <c r="CP104">
        <v>1.4890000000000001</v>
      </c>
      <c r="CQ104">
        <v>1.4950000000000001</v>
      </c>
      <c r="CR104">
        <v>1.482</v>
      </c>
      <c r="CS104">
        <v>1.415</v>
      </c>
      <c r="CT104">
        <v>1.3940000000000001</v>
      </c>
      <c r="CU104">
        <v>1.4319999999999999</v>
      </c>
      <c r="CV104">
        <v>1.456</v>
      </c>
      <c r="CW104">
        <v>1.367</v>
      </c>
      <c r="CX104">
        <v>1.3340000000000001</v>
      </c>
      <c r="CY104">
        <v>1.526</v>
      </c>
      <c r="CZ104">
        <v>1.2989999999999999</v>
      </c>
      <c r="DA104">
        <v>1.38</v>
      </c>
      <c r="DB104">
        <v>1.393</v>
      </c>
      <c r="DC104">
        <v>1.133</v>
      </c>
      <c r="DD104">
        <v>1.18</v>
      </c>
      <c r="DE104">
        <v>1.159</v>
      </c>
      <c r="DF104">
        <v>1.3280000000000001</v>
      </c>
      <c r="DG104">
        <v>1.3360000000000001</v>
      </c>
      <c r="DH104">
        <v>0.91200000000000003</v>
      </c>
      <c r="DI104">
        <v>0.64700000000000002</v>
      </c>
      <c r="DJ104">
        <v>0.44900000000000001</v>
      </c>
      <c r="DK104">
        <v>0.41</v>
      </c>
      <c r="DL104">
        <v>0.26100000000000001</v>
      </c>
      <c r="DM104">
        <v>0.112</v>
      </c>
      <c r="DN104">
        <v>0.501</v>
      </c>
      <c r="DO104">
        <v>-0.85399999999999998</v>
      </c>
      <c r="DP104">
        <v>-0.53300000000000003</v>
      </c>
      <c r="DQ104">
        <v>-0.65700000000000003</v>
      </c>
      <c r="DR104">
        <v>-1.587</v>
      </c>
      <c r="DS104">
        <v>-2.746</v>
      </c>
      <c r="DT104">
        <v>-0.81100000000000005</v>
      </c>
    </row>
    <row r="105" spans="1:124">
      <c r="A105" s="111">
        <v>100</v>
      </c>
      <c r="B105" t="s">
        <v>91</v>
      </c>
      <c r="C105" t="s">
        <v>161</v>
      </c>
      <c r="D105" s="170" t="str">
        <f t="shared" si="1"/>
        <v>K:AUPU</v>
      </c>
      <c r="N105">
        <v>19.846</v>
      </c>
      <c r="O105">
        <v>5.8979999999999997</v>
      </c>
      <c r="P105">
        <v>2.2330000000000001</v>
      </c>
      <c r="Q105">
        <v>2.2210000000000001</v>
      </c>
      <c r="R105">
        <v>0.80600000000000005</v>
      </c>
      <c r="S105">
        <v>0.22800000000000001</v>
      </c>
      <c r="T105">
        <v>1.1060000000000001</v>
      </c>
      <c r="U105">
        <v>0.64200000000000002</v>
      </c>
      <c r="V105">
        <v>-0.879</v>
      </c>
      <c r="W105">
        <v>-0.375</v>
      </c>
      <c r="X105">
        <v>-0.45200000000000001</v>
      </c>
      <c r="Y105">
        <v>-0.66300000000000003</v>
      </c>
      <c r="Z105">
        <v>-0.41699999999999998</v>
      </c>
      <c r="AA105">
        <v>-0.28700000000000003</v>
      </c>
      <c r="AB105">
        <v>-0.17300000000000001</v>
      </c>
      <c r="AC105">
        <v>-0.42899999999999999</v>
      </c>
      <c r="AD105">
        <v>-0.25</v>
      </c>
      <c r="AE105">
        <v>0.311</v>
      </c>
      <c r="AF105">
        <v>0.373</v>
      </c>
      <c r="AG105">
        <v>0.373</v>
      </c>
      <c r="AH105">
        <v>0.53200000000000003</v>
      </c>
      <c r="AI105">
        <v>0.55400000000000005</v>
      </c>
      <c r="AJ105">
        <v>0.64700000000000002</v>
      </c>
      <c r="AK105">
        <v>0.55200000000000005</v>
      </c>
      <c r="AL105">
        <v>0.56999999999999995</v>
      </c>
      <c r="AM105">
        <v>0.51500000000000001</v>
      </c>
      <c r="AN105">
        <v>0.67600000000000005</v>
      </c>
      <c r="AO105">
        <v>0.88300000000000001</v>
      </c>
      <c r="AP105">
        <v>0.90900000000000003</v>
      </c>
      <c r="AQ105">
        <v>0.872</v>
      </c>
      <c r="AR105">
        <v>1.127</v>
      </c>
      <c r="AS105">
        <v>0.98099999999999998</v>
      </c>
      <c r="AT105">
        <v>0.98399999999999999</v>
      </c>
      <c r="AU105">
        <v>1.026</v>
      </c>
      <c r="AV105">
        <v>1.022</v>
      </c>
      <c r="AW105">
        <v>0.97699999999999998</v>
      </c>
      <c r="AX105">
        <v>0.94700000000000006</v>
      </c>
      <c r="AY105">
        <v>0.94200000000000006</v>
      </c>
      <c r="AZ105">
        <v>1.006</v>
      </c>
      <c r="BA105">
        <v>1.0289999999999999</v>
      </c>
      <c r="BB105">
        <v>1.0529999999999999</v>
      </c>
      <c r="BC105">
        <v>1.05</v>
      </c>
      <c r="BD105">
        <v>1.05</v>
      </c>
      <c r="BE105">
        <v>1.0669999999999999</v>
      </c>
      <c r="BF105">
        <v>1.038</v>
      </c>
      <c r="BG105">
        <v>1.05</v>
      </c>
      <c r="BH105">
        <v>1.052</v>
      </c>
      <c r="BI105">
        <v>1.028</v>
      </c>
      <c r="BJ105">
        <v>1.024</v>
      </c>
      <c r="BK105">
        <v>1.012</v>
      </c>
      <c r="BL105">
        <v>0.96699999999999997</v>
      </c>
      <c r="BM105">
        <v>0.96899999999999997</v>
      </c>
      <c r="BN105">
        <v>0.97499999999999998</v>
      </c>
      <c r="BO105">
        <v>0.97499999999999998</v>
      </c>
      <c r="BP105">
        <v>0.97499999999999998</v>
      </c>
      <c r="BQ105">
        <v>0.97499999999999998</v>
      </c>
      <c r="BR105">
        <v>0.97499999999999998</v>
      </c>
      <c r="BS105">
        <v>0.97499999999999998</v>
      </c>
      <c r="BT105">
        <v>0.97499999999999998</v>
      </c>
      <c r="BU105">
        <v>0.97499999999999998</v>
      </c>
      <c r="BV105">
        <v>0.93500000000000005</v>
      </c>
      <c r="BW105">
        <v>0.92500000000000004</v>
      </c>
      <c r="BX105">
        <v>0.93300000000000005</v>
      </c>
      <c r="BY105">
        <v>0.93100000000000005</v>
      </c>
      <c r="BZ105">
        <v>0.94300000000000006</v>
      </c>
      <c r="CA105">
        <v>0.95800000000000007</v>
      </c>
      <c r="CB105">
        <v>0.96299999999999997</v>
      </c>
      <c r="CC105">
        <v>0.99199999999999999</v>
      </c>
      <c r="CD105">
        <v>1.139</v>
      </c>
      <c r="CE105">
        <v>1.123</v>
      </c>
      <c r="CF105">
        <v>1.1299999999999999</v>
      </c>
      <c r="CG105">
        <v>1.161</v>
      </c>
      <c r="CH105">
        <v>1.147</v>
      </c>
      <c r="CI105">
        <v>1.1320000000000001</v>
      </c>
      <c r="CJ105">
        <v>1.131</v>
      </c>
      <c r="CK105">
        <v>1.202</v>
      </c>
      <c r="CL105">
        <v>1.2030000000000001</v>
      </c>
      <c r="CM105">
        <v>1.113</v>
      </c>
      <c r="CN105">
        <v>1.121</v>
      </c>
      <c r="CO105">
        <v>1.1160000000000001</v>
      </c>
      <c r="CP105">
        <v>1.268</v>
      </c>
      <c r="CQ105">
        <v>1.2010000000000001</v>
      </c>
      <c r="CR105">
        <v>1.1830000000000001</v>
      </c>
      <c r="CS105">
        <v>1.244</v>
      </c>
      <c r="CT105">
        <v>1.1870000000000001</v>
      </c>
      <c r="CU105">
        <v>1.3260000000000001</v>
      </c>
      <c r="CV105">
        <v>1.244</v>
      </c>
      <c r="CW105">
        <v>1.032</v>
      </c>
      <c r="CX105">
        <v>1.0170000000000001</v>
      </c>
      <c r="CY105">
        <v>1.145</v>
      </c>
      <c r="CZ105">
        <v>0.372</v>
      </c>
      <c r="DA105">
        <v>0.84899999999999998</v>
      </c>
      <c r="DB105">
        <v>0.85099999999999998</v>
      </c>
      <c r="DC105">
        <v>0.72699999999999998</v>
      </c>
      <c r="DD105">
        <v>0.76100000000000001</v>
      </c>
      <c r="DE105">
        <v>0.94200000000000006</v>
      </c>
      <c r="DF105">
        <v>1.1579999999999999</v>
      </c>
      <c r="DG105">
        <v>1.3129999999999999</v>
      </c>
      <c r="DH105">
        <v>0.68400000000000005</v>
      </c>
      <c r="DI105">
        <v>0.4</v>
      </c>
      <c r="DJ105">
        <v>-0.32</v>
      </c>
      <c r="DK105">
        <v>-0.33700000000000002</v>
      </c>
      <c r="DL105">
        <v>-0.186</v>
      </c>
      <c r="DM105">
        <v>-1.667</v>
      </c>
      <c r="DN105">
        <v>-1.4890000000000001</v>
      </c>
      <c r="DO105">
        <v>-1.964</v>
      </c>
      <c r="DP105">
        <v>-2.629</v>
      </c>
      <c r="DQ105">
        <v>-3.6240000000000001</v>
      </c>
      <c r="DR105">
        <v>-3.637</v>
      </c>
      <c r="DS105">
        <v>-3.609</v>
      </c>
      <c r="DT105">
        <v>0.86</v>
      </c>
    </row>
    <row r="106" spans="1:124">
      <c r="A106" s="111">
        <v>101</v>
      </c>
      <c r="B106" t="s">
        <v>89</v>
      </c>
      <c r="C106" t="s">
        <v>162</v>
      </c>
      <c r="D106" s="170" t="str">
        <f t="shared" si="1"/>
        <v>D:ADQ</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-0.01</v>
      </c>
      <c r="BG106">
        <v>-0.01</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c r="CU106">
        <v>0</v>
      </c>
      <c r="CV106">
        <v>0</v>
      </c>
      <c r="CW106">
        <v>-0.01</v>
      </c>
      <c r="CX106">
        <v>-0.01</v>
      </c>
      <c r="CY106">
        <v>-0.01</v>
      </c>
      <c r="CZ106">
        <v>-0.01</v>
      </c>
      <c r="DA106">
        <v>-0.02</v>
      </c>
      <c r="DB106">
        <v>-0.02</v>
      </c>
      <c r="DC106">
        <v>-0.02</v>
      </c>
      <c r="DD106">
        <v>-0.02</v>
      </c>
      <c r="DE106">
        <v>-0.02</v>
      </c>
      <c r="DF106">
        <v>-0.02</v>
      </c>
      <c r="DG106">
        <v>-0.03</v>
      </c>
      <c r="DH106">
        <v>-0.04</v>
      </c>
      <c r="DI106">
        <v>-0.03</v>
      </c>
      <c r="DJ106">
        <v>-0.03</v>
      </c>
      <c r="DK106">
        <v>-0.03</v>
      </c>
      <c r="DL106">
        <v>-0.03</v>
      </c>
      <c r="DM106">
        <v>-0.03</v>
      </c>
      <c r="DN106">
        <v>0</v>
      </c>
      <c r="DO106">
        <v>0</v>
      </c>
      <c r="DP106">
        <v>0</v>
      </c>
      <c r="DQ106">
        <v>0</v>
      </c>
      <c r="DR106">
        <v>0</v>
      </c>
      <c r="DS106">
        <v>0</v>
      </c>
      <c r="DT106">
        <v>0</v>
      </c>
    </row>
    <row r="107" spans="1:124">
      <c r="A107" s="111">
        <v>102</v>
      </c>
      <c r="B107" t="s">
        <v>91</v>
      </c>
      <c r="C107" t="s">
        <v>163</v>
      </c>
      <c r="D107" s="170" t="str">
        <f t="shared" si="1"/>
        <v>D:ADQ</v>
      </c>
      <c r="AB107">
        <v>0.19</v>
      </c>
      <c r="AC107">
        <v>-0.36</v>
      </c>
      <c r="AD107">
        <v>0.08</v>
      </c>
      <c r="AE107">
        <v>0.05</v>
      </c>
      <c r="AF107">
        <v>-0.01</v>
      </c>
      <c r="AG107">
        <v>-0.01</v>
      </c>
      <c r="AH107">
        <v>0.08</v>
      </c>
      <c r="AI107">
        <v>0.08</v>
      </c>
      <c r="AJ107">
        <v>0.11</v>
      </c>
      <c r="AK107">
        <v>0.1</v>
      </c>
      <c r="AL107">
        <v>0.11</v>
      </c>
      <c r="AM107">
        <v>0.08</v>
      </c>
      <c r="AN107">
        <v>0.02</v>
      </c>
      <c r="AO107">
        <v>0</v>
      </c>
      <c r="AP107">
        <v>-0.03</v>
      </c>
      <c r="AQ107">
        <v>-0.03</v>
      </c>
      <c r="AR107">
        <v>-0.05</v>
      </c>
      <c r="AS107">
        <v>-0.04</v>
      </c>
      <c r="AT107">
        <v>-0.03</v>
      </c>
      <c r="AU107">
        <v>-0.04</v>
      </c>
      <c r="AV107">
        <v>-0.04</v>
      </c>
      <c r="AW107">
        <v>-0.04</v>
      </c>
      <c r="AX107">
        <v>-0.03</v>
      </c>
      <c r="AY107">
        <v>0</v>
      </c>
      <c r="AZ107">
        <v>-0.01</v>
      </c>
      <c r="BA107">
        <v>0.01</v>
      </c>
      <c r="BB107">
        <v>0.02</v>
      </c>
      <c r="BC107">
        <v>0.02</v>
      </c>
      <c r="BD107">
        <v>0.02</v>
      </c>
      <c r="BE107">
        <v>0.02</v>
      </c>
      <c r="BF107">
        <v>0.03</v>
      </c>
      <c r="BG107">
        <v>0.03</v>
      </c>
      <c r="BH107">
        <v>0.03</v>
      </c>
      <c r="BI107">
        <v>0.02</v>
      </c>
      <c r="BJ107">
        <v>0.02</v>
      </c>
      <c r="BK107">
        <v>0.02</v>
      </c>
      <c r="BL107">
        <v>0.02</v>
      </c>
      <c r="BM107">
        <v>0.03</v>
      </c>
      <c r="BN107">
        <v>0.03</v>
      </c>
      <c r="BO107">
        <v>0.03</v>
      </c>
      <c r="BP107">
        <v>0.03</v>
      </c>
      <c r="BQ107">
        <v>0.03</v>
      </c>
      <c r="BR107">
        <v>0.03</v>
      </c>
      <c r="BS107">
        <v>0.03</v>
      </c>
      <c r="BT107">
        <v>0.03</v>
      </c>
      <c r="BU107">
        <v>0.03</v>
      </c>
      <c r="BV107">
        <v>0.03</v>
      </c>
      <c r="BW107">
        <v>0.03</v>
      </c>
      <c r="BX107">
        <v>0.03</v>
      </c>
      <c r="BY107">
        <v>0.03</v>
      </c>
      <c r="BZ107">
        <v>0.03</v>
      </c>
      <c r="CA107">
        <v>0.03</v>
      </c>
      <c r="CB107">
        <v>0.03</v>
      </c>
      <c r="CC107">
        <v>0.03</v>
      </c>
      <c r="CD107">
        <v>0.03</v>
      </c>
      <c r="CE107">
        <v>0.03</v>
      </c>
      <c r="CF107">
        <v>0.03</v>
      </c>
      <c r="CG107">
        <v>0.03</v>
      </c>
      <c r="CH107">
        <v>0.03</v>
      </c>
      <c r="CI107">
        <v>0.03</v>
      </c>
      <c r="CJ107">
        <v>0.02</v>
      </c>
      <c r="CK107">
        <v>0.03</v>
      </c>
      <c r="CL107">
        <v>0.02</v>
      </c>
      <c r="CM107">
        <v>0.03</v>
      </c>
      <c r="CN107">
        <v>0.04</v>
      </c>
      <c r="CO107">
        <v>0.04</v>
      </c>
      <c r="CP107">
        <v>0</v>
      </c>
      <c r="CQ107">
        <v>0.05</v>
      </c>
      <c r="CR107">
        <v>0.05</v>
      </c>
      <c r="CS107">
        <v>0.05</v>
      </c>
      <c r="CT107">
        <v>0.04</v>
      </c>
      <c r="CU107">
        <v>0.11</v>
      </c>
      <c r="CV107">
        <v>0.14000000000000001</v>
      </c>
      <c r="CW107">
        <v>0.16</v>
      </c>
      <c r="CX107">
        <v>0.17</v>
      </c>
      <c r="CY107">
        <v>0.22</v>
      </c>
      <c r="CZ107">
        <v>0.34</v>
      </c>
      <c r="DA107">
        <v>0.34</v>
      </c>
      <c r="DB107">
        <v>0.3</v>
      </c>
      <c r="DC107">
        <v>0.32</v>
      </c>
      <c r="DD107">
        <v>0.34</v>
      </c>
      <c r="DE107">
        <v>0.36</v>
      </c>
      <c r="DF107">
        <v>0.37</v>
      </c>
      <c r="DG107">
        <v>0.28999999999999998</v>
      </c>
      <c r="DH107">
        <v>0.35</v>
      </c>
      <c r="DI107">
        <v>0.3</v>
      </c>
      <c r="DJ107">
        <v>0.19</v>
      </c>
      <c r="DK107">
        <v>0.19</v>
      </c>
      <c r="DL107">
        <v>0.16</v>
      </c>
      <c r="DM107">
        <v>0.09</v>
      </c>
      <c r="DN107">
        <v>-0.08</v>
      </c>
      <c r="DO107">
        <v>-0.03</v>
      </c>
      <c r="DP107">
        <v>0.02</v>
      </c>
      <c r="DQ107">
        <v>0.17</v>
      </c>
      <c r="DR107">
        <v>0.2</v>
      </c>
      <c r="DS107">
        <v>0.59</v>
      </c>
      <c r="DT107">
        <v>-1.29</v>
      </c>
    </row>
    <row r="108" spans="1:124">
      <c r="A108" s="111">
        <v>103</v>
      </c>
      <c r="B108" t="s">
        <v>101</v>
      </c>
      <c r="D108" s="170" t="str">
        <f t="shared" si="1"/>
        <v/>
      </c>
      <c r="F108" t="s">
        <v>102</v>
      </c>
    </row>
    <row r="109" spans="1:124">
      <c r="A109" s="111">
        <v>104</v>
      </c>
      <c r="B109" t="s">
        <v>101</v>
      </c>
      <c r="D109" s="170" t="str">
        <f t="shared" si="1"/>
        <v/>
      </c>
      <c r="F109" t="s">
        <v>102</v>
      </c>
    </row>
    <row r="110" spans="1:124">
      <c r="A110" s="111">
        <v>105</v>
      </c>
      <c r="B110" t="s">
        <v>89</v>
      </c>
      <c r="C110" t="s">
        <v>164</v>
      </c>
      <c r="D110" s="170" t="str">
        <f t="shared" si="1"/>
        <v>K:CHHI</v>
      </c>
      <c r="F110">
        <v>1.1739999999999999</v>
      </c>
      <c r="G110">
        <v>0.95800000000000007</v>
      </c>
      <c r="H110">
        <v>0.89300000000000002</v>
      </c>
      <c r="I110">
        <v>0.878</v>
      </c>
      <c r="J110">
        <v>0.98899999999999999</v>
      </c>
      <c r="K110">
        <v>0.996</v>
      </c>
      <c r="L110">
        <v>1.0389999999999999</v>
      </c>
      <c r="M110">
        <v>1.036</v>
      </c>
      <c r="N110">
        <v>0.98899999999999999</v>
      </c>
      <c r="O110">
        <v>0.72899999999999998</v>
      </c>
      <c r="P110">
        <v>0.69499999999999995</v>
      </c>
      <c r="Q110">
        <v>0.74099999999999999</v>
      </c>
      <c r="R110">
        <v>0.83200000000000007</v>
      </c>
      <c r="S110">
        <v>1.0110000000000001</v>
      </c>
      <c r="T110">
        <v>0.8</v>
      </c>
      <c r="U110">
        <v>0.71799999999999997</v>
      </c>
      <c r="V110">
        <v>0.73699999999999999</v>
      </c>
      <c r="W110">
        <v>0.73499999999999999</v>
      </c>
      <c r="X110">
        <v>0.69300000000000006</v>
      </c>
      <c r="Y110">
        <v>0.89100000000000001</v>
      </c>
      <c r="Z110">
        <v>0.995</v>
      </c>
      <c r="AA110">
        <v>0.78400000000000003</v>
      </c>
      <c r="AB110">
        <v>0.58799999999999997</v>
      </c>
      <c r="AC110">
        <v>0.57899999999999996</v>
      </c>
      <c r="AD110">
        <v>0.55300000000000005</v>
      </c>
      <c r="AE110">
        <v>0.58699999999999997</v>
      </c>
      <c r="AF110">
        <v>0.66</v>
      </c>
      <c r="AG110">
        <v>0.60599999999999998</v>
      </c>
      <c r="AH110">
        <v>0.63500000000000001</v>
      </c>
      <c r="AI110">
        <v>0.94200000000000006</v>
      </c>
      <c r="AJ110">
        <v>0.99299999999999999</v>
      </c>
      <c r="AK110">
        <v>0.99</v>
      </c>
      <c r="AL110">
        <v>1.014</v>
      </c>
      <c r="AM110">
        <v>1.0249999999999999</v>
      </c>
      <c r="AN110">
        <v>0.94900000000000007</v>
      </c>
      <c r="AO110">
        <v>0.90700000000000003</v>
      </c>
      <c r="AP110">
        <v>1.0289999999999999</v>
      </c>
      <c r="AQ110">
        <v>1.0369999999999999</v>
      </c>
      <c r="AR110">
        <v>1.0110000000000001</v>
      </c>
      <c r="AS110">
        <v>1.022</v>
      </c>
      <c r="AT110">
        <v>1.0210000000000001</v>
      </c>
      <c r="AU110">
        <v>1.056</v>
      </c>
      <c r="AV110">
        <v>0.96799999999999997</v>
      </c>
      <c r="AW110">
        <v>0.98699999999999999</v>
      </c>
      <c r="AX110">
        <v>1.022</v>
      </c>
      <c r="AY110">
        <v>1.1040000000000001</v>
      </c>
      <c r="AZ110">
        <v>1.073</v>
      </c>
      <c r="BA110">
        <v>1.22</v>
      </c>
      <c r="BB110">
        <v>1.2809999999999999</v>
      </c>
      <c r="BC110">
        <v>1.228</v>
      </c>
      <c r="BD110">
        <v>1.2250000000000001</v>
      </c>
      <c r="BE110">
        <v>1.1950000000000001</v>
      </c>
      <c r="BF110">
        <v>1.1659999999999999</v>
      </c>
      <c r="BG110">
        <v>1.1579999999999999</v>
      </c>
      <c r="BH110">
        <v>1.1040000000000001</v>
      </c>
      <c r="BI110">
        <v>1.012</v>
      </c>
      <c r="BJ110">
        <v>1.103</v>
      </c>
      <c r="BK110">
        <v>1.1000000000000001</v>
      </c>
      <c r="BL110">
        <v>1.101</v>
      </c>
      <c r="BM110">
        <v>1.0740000000000001</v>
      </c>
      <c r="BN110">
        <v>1.044</v>
      </c>
      <c r="BO110">
        <v>1.0049999999999999</v>
      </c>
      <c r="BP110">
        <v>1.0190000000000001</v>
      </c>
      <c r="BQ110">
        <v>1.0190000000000001</v>
      </c>
      <c r="BR110">
        <v>1.0130000000000001</v>
      </c>
      <c r="BS110">
        <v>0.97399999999999998</v>
      </c>
      <c r="BT110">
        <v>0.97499999999999998</v>
      </c>
      <c r="BU110">
        <v>0.98</v>
      </c>
      <c r="BV110">
        <v>0.96899999999999997</v>
      </c>
      <c r="BW110">
        <v>1.0529999999999999</v>
      </c>
      <c r="BX110">
        <v>1.071</v>
      </c>
      <c r="BY110">
        <v>1.0649999999999999</v>
      </c>
      <c r="BZ110">
        <v>1.0609999999999999</v>
      </c>
      <c r="CA110">
        <v>0.90800000000000003</v>
      </c>
      <c r="CB110">
        <v>0.95200000000000007</v>
      </c>
      <c r="CC110">
        <v>0.95800000000000007</v>
      </c>
      <c r="CD110">
        <v>0.89</v>
      </c>
      <c r="CE110">
        <v>0.93700000000000006</v>
      </c>
      <c r="CF110">
        <v>0.93200000000000005</v>
      </c>
      <c r="CG110">
        <v>0.88900000000000001</v>
      </c>
      <c r="CH110">
        <v>0.91600000000000004</v>
      </c>
      <c r="CI110">
        <v>0.94200000000000006</v>
      </c>
      <c r="CJ110">
        <v>1.03</v>
      </c>
      <c r="CK110">
        <v>1.0130000000000001</v>
      </c>
      <c r="CL110">
        <v>1.0780000000000001</v>
      </c>
      <c r="CM110">
        <v>1.0880000000000001</v>
      </c>
      <c r="CN110">
        <v>1.0720000000000001</v>
      </c>
      <c r="CO110">
        <v>1.0820000000000001</v>
      </c>
      <c r="CP110">
        <v>1.232</v>
      </c>
      <c r="CQ110">
        <v>1.0289999999999999</v>
      </c>
      <c r="CR110">
        <v>0.91100000000000003</v>
      </c>
      <c r="CS110">
        <v>0.94700000000000006</v>
      </c>
      <c r="CT110">
        <v>0.97399999999999998</v>
      </c>
      <c r="CU110">
        <v>1.1380000000000001</v>
      </c>
      <c r="CV110">
        <v>1.1559999999999999</v>
      </c>
      <c r="CW110">
        <v>1.333</v>
      </c>
      <c r="CX110">
        <v>0.751</v>
      </c>
      <c r="CY110">
        <v>0.91900000000000004</v>
      </c>
      <c r="CZ110">
        <v>0.38100000000000001</v>
      </c>
      <c r="DA110">
        <v>0.29699999999999999</v>
      </c>
      <c r="DB110">
        <v>0.246</v>
      </c>
      <c r="DC110">
        <v>0.255</v>
      </c>
      <c r="DD110">
        <v>1.1499999999999999</v>
      </c>
      <c r="DE110">
        <v>1.2</v>
      </c>
      <c r="DF110">
        <v>1.6140000000000001</v>
      </c>
      <c r="DG110">
        <v>8.4000000000000005E-2</v>
      </c>
      <c r="DH110">
        <v>7.6999999999999999E-2</v>
      </c>
      <c r="DI110">
        <v>-1.4730000000000001</v>
      </c>
      <c r="DJ110">
        <v>-2.3639999999999999</v>
      </c>
      <c r="DK110">
        <v>-1.7770000000000001</v>
      </c>
      <c r="DL110">
        <v>-1.8920000000000001</v>
      </c>
      <c r="DM110">
        <v>-1.649</v>
      </c>
      <c r="DN110">
        <v>-3.875</v>
      </c>
      <c r="DO110">
        <v>-4.9640000000000004</v>
      </c>
      <c r="DP110">
        <v>-3.3090000000000002</v>
      </c>
      <c r="DQ110">
        <v>2.0430000000000001</v>
      </c>
      <c r="DR110">
        <v>-2.2050000000000001</v>
      </c>
      <c r="DS110">
        <v>-2.7749999999999999</v>
      </c>
      <c r="DT110">
        <v>-43.777000000000001</v>
      </c>
    </row>
    <row r="111" spans="1:124">
      <c r="A111" s="111">
        <v>106</v>
      </c>
      <c r="B111" t="s">
        <v>91</v>
      </c>
      <c r="C111" t="s">
        <v>165</v>
      </c>
      <c r="D111" s="170" t="str">
        <f t="shared" si="1"/>
        <v>K:CHHI</v>
      </c>
      <c r="F111">
        <v>1.3129999999999999</v>
      </c>
      <c r="G111">
        <v>1.117</v>
      </c>
      <c r="H111">
        <v>1.073</v>
      </c>
      <c r="I111">
        <v>0.90600000000000003</v>
      </c>
      <c r="J111">
        <v>0.97199999999999998</v>
      </c>
      <c r="K111">
        <v>0.86099999999999999</v>
      </c>
      <c r="L111">
        <v>0.85899999999999999</v>
      </c>
      <c r="M111">
        <v>0.85799999999999998</v>
      </c>
      <c r="N111">
        <v>0.83299999999999996</v>
      </c>
      <c r="O111">
        <v>0.41</v>
      </c>
      <c r="P111">
        <v>0.28999999999999998</v>
      </c>
      <c r="Q111">
        <v>0.34</v>
      </c>
      <c r="R111">
        <v>0.44900000000000001</v>
      </c>
      <c r="S111">
        <v>-0.02</v>
      </c>
      <c r="T111">
        <v>-0.17699999999999999</v>
      </c>
      <c r="U111">
        <v>-0.28200000000000003</v>
      </c>
      <c r="V111">
        <v>-0.26400000000000001</v>
      </c>
      <c r="W111">
        <v>-0.439</v>
      </c>
      <c r="X111">
        <v>-0.53600000000000003</v>
      </c>
      <c r="Y111">
        <v>-0.218</v>
      </c>
      <c r="Z111">
        <v>-0.14799999999999999</v>
      </c>
      <c r="AA111">
        <v>-0.50700000000000001</v>
      </c>
      <c r="AB111">
        <v>-0.42199999999999999</v>
      </c>
      <c r="AC111">
        <v>-0.45100000000000001</v>
      </c>
      <c r="AD111">
        <v>-0.34</v>
      </c>
      <c r="AE111">
        <v>0.17100000000000001</v>
      </c>
      <c r="AF111">
        <v>5.6000000000000001E-2</v>
      </c>
      <c r="AG111">
        <v>-7.5999999999999998E-2</v>
      </c>
      <c r="AH111">
        <v>0.20400000000000001</v>
      </c>
      <c r="AI111">
        <v>0.30599999999999999</v>
      </c>
      <c r="AJ111">
        <v>0.315</v>
      </c>
      <c r="AK111">
        <v>0.26</v>
      </c>
      <c r="AL111">
        <v>0.26400000000000001</v>
      </c>
      <c r="AM111">
        <v>0.23300000000000001</v>
      </c>
      <c r="AN111">
        <v>0.20100000000000001</v>
      </c>
      <c r="AO111">
        <v>9.4E-2</v>
      </c>
      <c r="AP111">
        <v>0.185</v>
      </c>
      <c r="AQ111">
        <v>0.219</v>
      </c>
      <c r="AR111">
        <v>0.20700000000000002</v>
      </c>
      <c r="AS111">
        <v>0.24099999999999999</v>
      </c>
      <c r="AT111">
        <v>0.24199999999999999</v>
      </c>
      <c r="AU111">
        <v>0.311</v>
      </c>
      <c r="AV111">
        <v>0.186</v>
      </c>
      <c r="AW111">
        <v>0.13900000000000001</v>
      </c>
      <c r="AX111">
        <v>0.26400000000000001</v>
      </c>
      <c r="AY111">
        <v>0.96699999999999997</v>
      </c>
      <c r="AZ111">
        <v>0.92200000000000004</v>
      </c>
      <c r="BA111">
        <v>1.054</v>
      </c>
      <c r="BB111">
        <v>1.258</v>
      </c>
      <c r="BC111">
        <v>1.1970000000000001</v>
      </c>
      <c r="BD111">
        <v>1.2090000000000001</v>
      </c>
      <c r="BE111">
        <v>1.0620000000000001</v>
      </c>
      <c r="BF111">
        <v>1.0269999999999999</v>
      </c>
      <c r="BG111">
        <v>1.071</v>
      </c>
      <c r="BH111">
        <v>1.087</v>
      </c>
      <c r="BI111">
        <v>0.99</v>
      </c>
      <c r="BJ111">
        <v>0.98499999999999999</v>
      </c>
      <c r="BK111">
        <v>0.99299999999999999</v>
      </c>
      <c r="BL111">
        <v>0.96399999999999997</v>
      </c>
      <c r="BM111">
        <v>0.97599999999999998</v>
      </c>
      <c r="BN111">
        <v>0.91800000000000004</v>
      </c>
      <c r="BO111">
        <v>0.86299999999999999</v>
      </c>
      <c r="BP111">
        <v>0.86899999999999999</v>
      </c>
      <c r="BQ111">
        <v>0.88</v>
      </c>
      <c r="BR111">
        <v>0.88400000000000001</v>
      </c>
      <c r="BS111">
        <v>0.86799999999999999</v>
      </c>
      <c r="BT111">
        <v>0.87</v>
      </c>
      <c r="BU111">
        <v>0.874</v>
      </c>
      <c r="BV111">
        <v>0.85799999999999998</v>
      </c>
      <c r="BW111">
        <v>1.018</v>
      </c>
      <c r="BX111">
        <v>1.085</v>
      </c>
      <c r="BY111">
        <v>1.0429999999999999</v>
      </c>
      <c r="BZ111">
        <v>1.0609999999999999</v>
      </c>
      <c r="CA111">
        <v>0.97599999999999998</v>
      </c>
      <c r="CB111">
        <v>1.087</v>
      </c>
      <c r="CC111">
        <v>1.089</v>
      </c>
      <c r="CD111">
        <v>1.0329999999999999</v>
      </c>
      <c r="CE111">
        <v>1.1870000000000001</v>
      </c>
      <c r="CF111">
        <v>1.2250000000000001</v>
      </c>
      <c r="CG111">
        <v>1.1559999999999999</v>
      </c>
      <c r="CH111">
        <v>1.1299999999999999</v>
      </c>
      <c r="CI111">
        <v>1.1460000000000001</v>
      </c>
      <c r="CJ111">
        <v>1.1859999999999999</v>
      </c>
      <c r="CK111">
        <v>1.175</v>
      </c>
      <c r="CL111">
        <v>1.18</v>
      </c>
      <c r="CM111">
        <v>1.2849999999999999</v>
      </c>
      <c r="CN111">
        <v>1.3440000000000001</v>
      </c>
      <c r="CO111">
        <v>1.335</v>
      </c>
      <c r="CP111">
        <v>1.966</v>
      </c>
      <c r="CQ111">
        <v>1.8460000000000001</v>
      </c>
      <c r="CR111">
        <v>1.825</v>
      </c>
      <c r="CS111">
        <v>1.8580000000000001</v>
      </c>
      <c r="CT111">
        <v>1.9650000000000001</v>
      </c>
      <c r="CU111">
        <v>2.5060000000000002</v>
      </c>
      <c r="CV111">
        <v>2.6310000000000002</v>
      </c>
      <c r="CW111">
        <v>3.0329999999999999</v>
      </c>
      <c r="CX111">
        <v>2.8860000000000001</v>
      </c>
      <c r="CY111">
        <v>3.113</v>
      </c>
      <c r="CZ111">
        <v>4.09</v>
      </c>
      <c r="DA111">
        <v>4.133</v>
      </c>
      <c r="DB111">
        <v>4.125</v>
      </c>
      <c r="DC111">
        <v>4.25</v>
      </c>
      <c r="DD111">
        <v>5.2590000000000003</v>
      </c>
      <c r="DE111">
        <v>5.4260000000000002</v>
      </c>
      <c r="DF111">
        <v>6.4880000000000004</v>
      </c>
      <c r="DG111">
        <v>0.13800000000000001</v>
      </c>
      <c r="DH111">
        <v>0.23800000000000002</v>
      </c>
      <c r="DI111">
        <v>-0.98399999999999999</v>
      </c>
      <c r="DJ111">
        <v>-3.827</v>
      </c>
      <c r="DK111">
        <v>-3.238</v>
      </c>
      <c r="DL111">
        <v>-3.3439999999999999</v>
      </c>
      <c r="DM111">
        <v>-2.802</v>
      </c>
      <c r="DN111">
        <v>-4.0220000000000002</v>
      </c>
      <c r="DO111">
        <v>-4.0620000000000003</v>
      </c>
      <c r="DP111">
        <v>-6.8810000000000002</v>
      </c>
      <c r="DQ111">
        <v>-3.7</v>
      </c>
      <c r="DR111">
        <v>-2.1120000000000001</v>
      </c>
      <c r="DS111">
        <v>-3.0830000000000002</v>
      </c>
      <c r="DT111">
        <v>7.6020000000000003</v>
      </c>
    </row>
    <row r="112" spans="1:124">
      <c r="A112" s="111">
        <v>107</v>
      </c>
      <c r="B112" t="s">
        <v>89</v>
      </c>
      <c r="C112" t="s">
        <v>166</v>
      </c>
      <c r="D112" s="170" t="str">
        <f t="shared" si="1"/>
        <v>D:CZI3</v>
      </c>
      <c r="F112">
        <v>-1.32</v>
      </c>
      <c r="G112">
        <v>-1.4</v>
      </c>
      <c r="H112">
        <v>-1.41</v>
      </c>
      <c r="I112">
        <v>-1.92</v>
      </c>
      <c r="J112">
        <v>-1.84</v>
      </c>
      <c r="K112">
        <v>-1.69</v>
      </c>
      <c r="L112">
        <v>-1.69</v>
      </c>
      <c r="M112">
        <v>-1.68</v>
      </c>
      <c r="N112">
        <v>-1.46</v>
      </c>
      <c r="O112">
        <v>-1.93</v>
      </c>
      <c r="P112">
        <v>-1.85</v>
      </c>
      <c r="Q112">
        <v>-1.73</v>
      </c>
      <c r="R112">
        <v>-1.67</v>
      </c>
      <c r="S112">
        <v>-1.6</v>
      </c>
      <c r="T112">
        <v>-2.54</v>
      </c>
      <c r="U112">
        <v>-2.46</v>
      </c>
      <c r="V112">
        <v>-2.36</v>
      </c>
      <c r="W112">
        <v>-2.72</v>
      </c>
      <c r="X112">
        <v>-2.72</v>
      </c>
      <c r="Y112">
        <v>-2.14</v>
      </c>
      <c r="Z112">
        <v>-1.38</v>
      </c>
      <c r="AA112">
        <v>-1.1299999999999999</v>
      </c>
      <c r="AB112">
        <v>-1.1399999999999999</v>
      </c>
      <c r="AC112">
        <v>-1.1200000000000001</v>
      </c>
      <c r="AD112">
        <v>-0.99</v>
      </c>
      <c r="AE112">
        <v>-0.74</v>
      </c>
      <c r="AF112">
        <v>-0.78</v>
      </c>
      <c r="AG112">
        <v>-0.66</v>
      </c>
      <c r="AH112">
        <v>0.09</v>
      </c>
      <c r="AI112">
        <v>0.25</v>
      </c>
      <c r="AJ112">
        <v>0.25</v>
      </c>
      <c r="AK112">
        <v>0.25</v>
      </c>
      <c r="AL112">
        <v>0.25</v>
      </c>
      <c r="AM112">
        <v>0.24</v>
      </c>
      <c r="AN112">
        <v>0.21</v>
      </c>
      <c r="AO112">
        <v>0.17</v>
      </c>
      <c r="AP112">
        <v>0.32</v>
      </c>
      <c r="AQ112">
        <v>0.36</v>
      </c>
      <c r="AR112">
        <v>0.36</v>
      </c>
      <c r="AS112">
        <v>0.35</v>
      </c>
      <c r="AT112">
        <v>0.35</v>
      </c>
      <c r="AU112">
        <v>0.48</v>
      </c>
      <c r="AV112">
        <v>0.5</v>
      </c>
      <c r="AW112">
        <v>0.5</v>
      </c>
      <c r="AX112">
        <v>0.6</v>
      </c>
      <c r="AY112">
        <v>0.88</v>
      </c>
      <c r="AZ112">
        <v>0.77</v>
      </c>
      <c r="BA112">
        <v>0.75</v>
      </c>
      <c r="BB112">
        <v>0.99</v>
      </c>
      <c r="BC112">
        <v>0.92</v>
      </c>
      <c r="BD112">
        <v>0.93</v>
      </c>
      <c r="BE112">
        <v>0.93</v>
      </c>
      <c r="BF112">
        <v>0.87</v>
      </c>
      <c r="BG112">
        <v>0.88</v>
      </c>
      <c r="BH112">
        <v>0.94</v>
      </c>
      <c r="BI112">
        <v>0.93</v>
      </c>
      <c r="BJ112">
        <v>0.81</v>
      </c>
      <c r="BK112">
        <v>0.69</v>
      </c>
      <c r="BL112">
        <v>0.56999999999999995</v>
      </c>
      <c r="BM112">
        <v>0.57999999999999996</v>
      </c>
      <c r="BN112">
        <v>0.76</v>
      </c>
      <c r="BO112">
        <v>0.78</v>
      </c>
      <c r="BP112">
        <v>0.79</v>
      </c>
      <c r="BQ112">
        <v>0.9</v>
      </c>
      <c r="BR112">
        <v>0.9</v>
      </c>
      <c r="BS112">
        <v>0.87</v>
      </c>
      <c r="BT112">
        <v>0.87</v>
      </c>
      <c r="BU112">
        <v>0.86</v>
      </c>
      <c r="BV112">
        <v>0.75</v>
      </c>
      <c r="BW112">
        <v>0.85</v>
      </c>
      <c r="BX112">
        <v>0.88</v>
      </c>
      <c r="BY112">
        <v>0.81</v>
      </c>
      <c r="BZ112">
        <v>0.75</v>
      </c>
      <c r="CA112">
        <v>0.72</v>
      </c>
      <c r="CB112">
        <v>1.06</v>
      </c>
      <c r="CC112">
        <v>1.07</v>
      </c>
      <c r="CD112">
        <v>1.05</v>
      </c>
      <c r="CE112">
        <v>1.17</v>
      </c>
      <c r="CF112">
        <v>1.1200000000000001</v>
      </c>
      <c r="CG112">
        <v>1.07</v>
      </c>
      <c r="CH112">
        <v>1.1000000000000001</v>
      </c>
      <c r="CI112">
        <v>1.1599999999999999</v>
      </c>
      <c r="CJ112">
        <v>1.1599999999999999</v>
      </c>
      <c r="CK112">
        <v>1.1399999999999999</v>
      </c>
      <c r="CL112">
        <v>1.1599999999999999</v>
      </c>
      <c r="CM112">
        <v>1.26</v>
      </c>
      <c r="CN112">
        <v>1.26</v>
      </c>
      <c r="CO112">
        <v>1.25</v>
      </c>
      <c r="CP112">
        <v>1.34</v>
      </c>
      <c r="CQ112">
        <v>1.31</v>
      </c>
      <c r="CR112">
        <v>1.35</v>
      </c>
      <c r="CS112">
        <v>1.36</v>
      </c>
      <c r="CT112">
        <v>1.52</v>
      </c>
      <c r="CU112">
        <v>2.14</v>
      </c>
      <c r="CV112">
        <v>2.33</v>
      </c>
      <c r="CW112">
        <v>2.4</v>
      </c>
      <c r="CX112">
        <v>1.9</v>
      </c>
      <c r="CY112">
        <v>2.31</v>
      </c>
      <c r="CZ112">
        <v>2.5299999999999998</v>
      </c>
      <c r="DA112">
        <v>2.4300000000000002</v>
      </c>
      <c r="DB112">
        <v>2.41</v>
      </c>
      <c r="DC112">
        <v>2.46</v>
      </c>
      <c r="DD112">
        <v>2.44</v>
      </c>
      <c r="DE112">
        <v>2.2999999999999998</v>
      </c>
      <c r="DF112">
        <v>3.57</v>
      </c>
      <c r="DG112">
        <v>-0.55000000000000004</v>
      </c>
      <c r="DH112">
        <v>-0.17</v>
      </c>
      <c r="DI112">
        <v>-0.06</v>
      </c>
      <c r="DJ112">
        <v>-4.28</v>
      </c>
      <c r="DK112">
        <v>-3.92</v>
      </c>
      <c r="DL112">
        <v>-3.63</v>
      </c>
      <c r="DM112">
        <v>-3.89</v>
      </c>
      <c r="DN112">
        <v>-3.32</v>
      </c>
      <c r="DO112">
        <v>-5.31</v>
      </c>
      <c r="DP112">
        <v>-9.2100000000000009</v>
      </c>
      <c r="DQ112">
        <v>-8.6999999999999993</v>
      </c>
      <c r="DR112">
        <v>-7.7</v>
      </c>
      <c r="DS112">
        <v>-5.0199999999999996</v>
      </c>
      <c r="DT112">
        <v>1.03</v>
      </c>
    </row>
    <row r="113" spans="1:124">
      <c r="A113" s="111">
        <v>108</v>
      </c>
      <c r="B113" t="s">
        <v>91</v>
      </c>
      <c r="C113" t="s">
        <v>167</v>
      </c>
      <c r="D113" s="170" t="str">
        <f t="shared" si="1"/>
        <v>D:CZI3</v>
      </c>
      <c r="F113">
        <v>-0.45</v>
      </c>
      <c r="G113">
        <v>-0.67</v>
      </c>
      <c r="H113">
        <v>-0.64</v>
      </c>
      <c r="I113">
        <v>-0.78</v>
      </c>
      <c r="J113">
        <v>-0.73</v>
      </c>
      <c r="K113">
        <v>-0.78</v>
      </c>
      <c r="L113">
        <v>-0.77</v>
      </c>
      <c r="M113">
        <v>-0.76</v>
      </c>
      <c r="N113">
        <v>-7.0000000000000007E-2</v>
      </c>
      <c r="O113">
        <v>-0.93</v>
      </c>
      <c r="P113">
        <v>-1.0900000000000001</v>
      </c>
      <c r="Q113">
        <v>-1.07</v>
      </c>
      <c r="R113">
        <v>-1.39</v>
      </c>
      <c r="S113">
        <v>-1.39</v>
      </c>
      <c r="T113">
        <v>-3.46</v>
      </c>
      <c r="U113">
        <v>-3.55</v>
      </c>
      <c r="V113">
        <v>-3.41</v>
      </c>
      <c r="W113">
        <v>-4.16</v>
      </c>
      <c r="X113">
        <v>-4.22</v>
      </c>
      <c r="Y113">
        <v>-3.56</v>
      </c>
      <c r="Z113">
        <v>-3.01</v>
      </c>
      <c r="AA113">
        <v>-2.78</v>
      </c>
      <c r="AB113">
        <v>-2.86</v>
      </c>
      <c r="AC113">
        <v>-2.83</v>
      </c>
      <c r="AD113">
        <v>-2.25</v>
      </c>
      <c r="AE113">
        <v>-1.58</v>
      </c>
      <c r="AF113">
        <v>-1.65</v>
      </c>
      <c r="AG113">
        <v>-1.59</v>
      </c>
      <c r="AH113">
        <v>-0.18</v>
      </c>
      <c r="AI113">
        <v>-0.1</v>
      </c>
      <c r="AJ113">
        <v>-7.0000000000000007E-2</v>
      </c>
      <c r="AK113">
        <v>-0.1</v>
      </c>
      <c r="AL113">
        <v>-0.08</v>
      </c>
      <c r="AM113">
        <v>-0.05</v>
      </c>
      <c r="AN113">
        <v>-0.09</v>
      </c>
      <c r="AO113">
        <v>-0.21</v>
      </c>
      <c r="AP113">
        <v>-0.12</v>
      </c>
      <c r="AQ113">
        <v>-0.06</v>
      </c>
      <c r="AR113">
        <v>-0.06</v>
      </c>
      <c r="AS113">
        <v>-7.0000000000000007E-2</v>
      </c>
      <c r="AT113">
        <v>-7.0000000000000007E-2</v>
      </c>
      <c r="AU113">
        <v>0.02</v>
      </c>
      <c r="AV113">
        <v>-0.1</v>
      </c>
      <c r="AW113">
        <v>-0.15</v>
      </c>
      <c r="AX113">
        <v>0.02</v>
      </c>
      <c r="AY113">
        <v>0.83</v>
      </c>
      <c r="AZ113">
        <v>0.77</v>
      </c>
      <c r="BA113">
        <v>0.78</v>
      </c>
      <c r="BB113">
        <v>1.04</v>
      </c>
      <c r="BC113">
        <v>0.96</v>
      </c>
      <c r="BD113">
        <v>0.97</v>
      </c>
      <c r="BE113">
        <v>0.94</v>
      </c>
      <c r="BF113">
        <v>0.79</v>
      </c>
      <c r="BG113">
        <v>0.77</v>
      </c>
      <c r="BH113">
        <v>0.8</v>
      </c>
      <c r="BI113">
        <v>0.7</v>
      </c>
      <c r="BJ113">
        <v>0.7</v>
      </c>
      <c r="BK113">
        <v>0.6</v>
      </c>
      <c r="BL113">
        <v>0.46</v>
      </c>
      <c r="BM113">
        <v>0.42</v>
      </c>
      <c r="BN113">
        <v>0.55000000000000004</v>
      </c>
      <c r="BO113">
        <v>0.59</v>
      </c>
      <c r="BP113">
        <v>0.6</v>
      </c>
      <c r="BQ113">
        <v>0.64</v>
      </c>
      <c r="BR113">
        <v>0.67</v>
      </c>
      <c r="BS113">
        <v>0.66</v>
      </c>
      <c r="BT113">
        <v>0.66</v>
      </c>
      <c r="BU113">
        <v>0.66</v>
      </c>
      <c r="BV113">
        <v>0.5</v>
      </c>
      <c r="BW113">
        <v>0.57999999999999996</v>
      </c>
      <c r="BX113">
        <v>0.62</v>
      </c>
      <c r="BY113">
        <v>0.59</v>
      </c>
      <c r="BZ113">
        <v>0.61</v>
      </c>
      <c r="CA113">
        <v>0.6</v>
      </c>
      <c r="CB113">
        <v>1.06</v>
      </c>
      <c r="CC113">
        <v>1.0900000000000001</v>
      </c>
      <c r="CD113">
        <v>1.0900000000000001</v>
      </c>
      <c r="CE113">
        <v>1.38</v>
      </c>
      <c r="CF113">
        <v>1.4</v>
      </c>
      <c r="CG113">
        <v>1.34</v>
      </c>
      <c r="CH113">
        <v>1.31</v>
      </c>
      <c r="CI113">
        <v>1.32</v>
      </c>
      <c r="CJ113">
        <v>1.34</v>
      </c>
      <c r="CK113">
        <v>1.36</v>
      </c>
      <c r="CL113">
        <v>1.36</v>
      </c>
      <c r="CM113">
        <v>1.43</v>
      </c>
      <c r="CN113">
        <v>1.47</v>
      </c>
      <c r="CO113">
        <v>1.46</v>
      </c>
      <c r="CP113">
        <v>1.51</v>
      </c>
      <c r="CQ113">
        <v>1.45</v>
      </c>
      <c r="CR113">
        <v>1.43</v>
      </c>
      <c r="CS113">
        <v>1.45</v>
      </c>
      <c r="CT113">
        <v>1.5</v>
      </c>
      <c r="CU113">
        <v>1.88</v>
      </c>
      <c r="CV113">
        <v>2.0099999999999998</v>
      </c>
      <c r="CW113">
        <v>2.4</v>
      </c>
      <c r="CX113">
        <v>2.27</v>
      </c>
      <c r="CY113">
        <v>2.38</v>
      </c>
      <c r="CZ113">
        <v>3.3</v>
      </c>
      <c r="DA113">
        <v>3.54</v>
      </c>
      <c r="DB113">
        <v>3.54</v>
      </c>
      <c r="DC113">
        <v>3.65</v>
      </c>
      <c r="DD113">
        <v>4.6100000000000003</v>
      </c>
      <c r="DE113">
        <v>4.79</v>
      </c>
      <c r="DF113">
        <v>5.35</v>
      </c>
      <c r="DG113">
        <v>-2.39</v>
      </c>
      <c r="DH113">
        <v>-2.1</v>
      </c>
      <c r="DI113">
        <v>-2.25</v>
      </c>
      <c r="DJ113">
        <v>-8.15</v>
      </c>
      <c r="DK113">
        <v>-7.71</v>
      </c>
      <c r="DL113">
        <v>-7.72</v>
      </c>
      <c r="DM113">
        <v>-12.8</v>
      </c>
      <c r="DN113">
        <v>-12.69</v>
      </c>
      <c r="DO113">
        <v>-13.08</v>
      </c>
      <c r="DP113">
        <v>-15.99</v>
      </c>
      <c r="DQ113">
        <v>-16.07</v>
      </c>
      <c r="DR113">
        <v>-14.8</v>
      </c>
      <c r="DS113">
        <v>-11.9</v>
      </c>
      <c r="DT113">
        <v>3.44</v>
      </c>
    </row>
    <row r="114" spans="1:124">
      <c r="A114" s="111">
        <v>109</v>
      </c>
      <c r="B114" t="s">
        <v>89</v>
      </c>
      <c r="C114" t="s">
        <v>168</v>
      </c>
      <c r="D114" s="170" t="str">
        <f t="shared" si="1"/>
        <v>K:BMIH</v>
      </c>
      <c r="BL114">
        <v>11.644</v>
      </c>
      <c r="BM114">
        <v>6.0999999999999999E-2</v>
      </c>
      <c r="BN114">
        <v>0.68600000000000005</v>
      </c>
      <c r="BO114">
        <v>0.68600000000000005</v>
      </c>
      <c r="BP114">
        <v>0.68600000000000005</v>
      </c>
      <c r="BQ114">
        <v>0.68600000000000005</v>
      </c>
      <c r="BR114">
        <v>0.68600000000000005</v>
      </c>
      <c r="BS114">
        <v>0.68600000000000005</v>
      </c>
      <c r="BT114">
        <v>0.68600000000000005</v>
      </c>
      <c r="BU114">
        <v>0.68600000000000005</v>
      </c>
      <c r="BV114">
        <v>0.68600000000000005</v>
      </c>
      <c r="BW114">
        <v>0.68600000000000005</v>
      </c>
      <c r="BX114">
        <v>0.68600000000000005</v>
      </c>
      <c r="BY114">
        <v>0.68600000000000005</v>
      </c>
      <c r="BZ114">
        <v>0.68600000000000005</v>
      </c>
      <c r="CA114">
        <v>0.68600000000000005</v>
      </c>
      <c r="CB114">
        <v>0.68600000000000005</v>
      </c>
      <c r="CC114">
        <v>0.68600000000000005</v>
      </c>
      <c r="CD114">
        <v>0.68600000000000005</v>
      </c>
      <c r="CE114">
        <v>0.68600000000000005</v>
      </c>
      <c r="CF114">
        <v>0.68600000000000005</v>
      </c>
      <c r="CG114">
        <v>0.68600000000000005</v>
      </c>
      <c r="CH114">
        <v>0.68600000000000005</v>
      </c>
      <c r="CI114">
        <v>0.68600000000000005</v>
      </c>
      <c r="CJ114">
        <v>0.68600000000000005</v>
      </c>
      <c r="CK114">
        <v>0.68600000000000005</v>
      </c>
      <c r="CL114">
        <v>0.68600000000000005</v>
      </c>
      <c r="CM114">
        <v>0.68600000000000005</v>
      </c>
      <c r="CN114">
        <v>0.68600000000000005</v>
      </c>
      <c r="CO114">
        <v>0.68600000000000005</v>
      </c>
      <c r="CP114">
        <v>0.68600000000000005</v>
      </c>
      <c r="CQ114">
        <v>0.68600000000000005</v>
      </c>
      <c r="CR114">
        <v>0.68600000000000005</v>
      </c>
      <c r="CS114">
        <v>0.68600000000000005</v>
      </c>
      <c r="CT114">
        <v>0.68600000000000005</v>
      </c>
      <c r="CU114">
        <v>0.68600000000000005</v>
      </c>
      <c r="CV114">
        <v>0.68600000000000005</v>
      </c>
      <c r="CW114">
        <v>0.68600000000000005</v>
      </c>
      <c r="CX114">
        <v>0.68600000000000005</v>
      </c>
      <c r="CY114">
        <v>0.68600000000000005</v>
      </c>
      <c r="CZ114">
        <v>0.68600000000000005</v>
      </c>
      <c r="DA114">
        <v>0.68600000000000005</v>
      </c>
      <c r="DB114">
        <v>0.68600000000000005</v>
      </c>
      <c r="DC114">
        <v>0.68600000000000005</v>
      </c>
      <c r="DD114">
        <v>0.68600000000000005</v>
      </c>
      <c r="DE114">
        <v>0.68600000000000005</v>
      </c>
      <c r="DF114">
        <v>0.68600000000000005</v>
      </c>
      <c r="DG114">
        <v>0.68600000000000005</v>
      </c>
      <c r="DH114">
        <v>0.68600000000000005</v>
      </c>
      <c r="DI114">
        <v>0.68600000000000005</v>
      </c>
      <c r="DJ114">
        <v>0.68600000000000005</v>
      </c>
      <c r="DK114">
        <v>0.68600000000000005</v>
      </c>
      <c r="DL114">
        <v>0.68600000000000005</v>
      </c>
      <c r="DM114">
        <v>0.68600000000000005</v>
      </c>
      <c r="DN114">
        <v>0.68600000000000005</v>
      </c>
      <c r="DO114">
        <v>0.68600000000000005</v>
      </c>
      <c r="DP114">
        <v>0.68600000000000005</v>
      </c>
      <c r="DQ114">
        <v>0.68600000000000005</v>
      </c>
      <c r="DR114">
        <v>0.68600000000000005</v>
      </c>
      <c r="DS114">
        <v>1.681</v>
      </c>
      <c r="DT114">
        <v>-44.378</v>
      </c>
    </row>
    <row r="115" spans="1:124">
      <c r="A115" s="111">
        <v>110</v>
      </c>
      <c r="B115" t="s">
        <v>91</v>
      </c>
      <c r="C115" t="s">
        <v>169</v>
      </c>
      <c r="D115" s="170" t="str">
        <f t="shared" si="1"/>
        <v>K:BMIH</v>
      </c>
      <c r="BL115">
        <v>3.077</v>
      </c>
      <c r="BM115">
        <v>3.0110000000000001</v>
      </c>
      <c r="BN115">
        <v>3.2149999999999999</v>
      </c>
      <c r="BO115">
        <v>3.2149999999999999</v>
      </c>
      <c r="BP115">
        <v>3.2149999999999999</v>
      </c>
      <c r="BQ115">
        <v>3.2149999999999999</v>
      </c>
      <c r="BR115">
        <v>3.2149999999999999</v>
      </c>
      <c r="BS115">
        <v>3.2149999999999999</v>
      </c>
      <c r="BT115">
        <v>3.2149999999999999</v>
      </c>
      <c r="BU115">
        <v>3.2149999999999999</v>
      </c>
      <c r="BV115">
        <v>3.2149999999999999</v>
      </c>
      <c r="BW115">
        <v>3.2149999999999999</v>
      </c>
      <c r="BX115">
        <v>3.2149999999999999</v>
      </c>
      <c r="BY115">
        <v>3.2149999999999999</v>
      </c>
      <c r="BZ115">
        <v>3.2149999999999999</v>
      </c>
      <c r="CA115">
        <v>3.2149999999999999</v>
      </c>
      <c r="CB115">
        <v>3.2149999999999999</v>
      </c>
      <c r="CC115">
        <v>3.2149999999999999</v>
      </c>
      <c r="CD115">
        <v>3.2149999999999999</v>
      </c>
      <c r="CE115">
        <v>3.2149999999999999</v>
      </c>
      <c r="CF115">
        <v>3.2149999999999999</v>
      </c>
      <c r="CG115">
        <v>3.2149999999999999</v>
      </c>
      <c r="CH115">
        <v>3.2149999999999999</v>
      </c>
      <c r="CI115">
        <v>3.2149999999999999</v>
      </c>
      <c r="CJ115">
        <v>3.2149999999999999</v>
      </c>
      <c r="CK115">
        <v>3.2149999999999999</v>
      </c>
      <c r="CL115">
        <v>3.2149999999999999</v>
      </c>
      <c r="CM115">
        <v>3.2149999999999999</v>
      </c>
      <c r="CN115">
        <v>3.2149999999999999</v>
      </c>
      <c r="CO115">
        <v>3.2149999999999999</v>
      </c>
      <c r="CP115">
        <v>3.2149999999999999</v>
      </c>
      <c r="CQ115">
        <v>3.2149999999999999</v>
      </c>
      <c r="CR115">
        <v>3.2149999999999999</v>
      </c>
      <c r="CS115">
        <v>3.2149999999999999</v>
      </c>
      <c r="CT115">
        <v>3.2149999999999999</v>
      </c>
      <c r="CU115">
        <v>3.2149999999999999</v>
      </c>
      <c r="CV115">
        <v>3.2149999999999999</v>
      </c>
      <c r="CW115">
        <v>3.2149999999999999</v>
      </c>
      <c r="CX115">
        <v>3.2149999999999999</v>
      </c>
      <c r="CY115">
        <v>3.2149999999999999</v>
      </c>
      <c r="CZ115">
        <v>3.2149999999999999</v>
      </c>
      <c r="DA115">
        <v>3.2149999999999999</v>
      </c>
      <c r="DB115">
        <v>3.2149999999999999</v>
      </c>
      <c r="DC115">
        <v>3.2149999999999999</v>
      </c>
      <c r="DD115">
        <v>3.2149999999999999</v>
      </c>
      <c r="DE115">
        <v>3.2149999999999999</v>
      </c>
      <c r="DF115">
        <v>3.2149999999999999</v>
      </c>
      <c r="DG115">
        <v>3.2149999999999999</v>
      </c>
      <c r="DH115">
        <v>3.2149999999999999</v>
      </c>
      <c r="DI115">
        <v>3.2149999999999999</v>
      </c>
      <c r="DJ115">
        <v>3.2149999999999999</v>
      </c>
      <c r="DK115">
        <v>3.2149999999999999</v>
      </c>
      <c r="DL115">
        <v>3.2149999999999999</v>
      </c>
      <c r="DM115">
        <v>3.2149999999999999</v>
      </c>
      <c r="DN115">
        <v>3.2149999999999999</v>
      </c>
      <c r="DO115">
        <v>3.2149999999999999</v>
      </c>
      <c r="DP115">
        <v>3.2149999999999999</v>
      </c>
      <c r="DQ115">
        <v>3.2149999999999999</v>
      </c>
      <c r="DR115">
        <v>3.2149999999999999</v>
      </c>
      <c r="DS115">
        <v>2.9910000000000001</v>
      </c>
      <c r="DT115">
        <v>7.7370000000000001</v>
      </c>
    </row>
    <row r="116" spans="1:124">
      <c r="A116" s="111">
        <v>111</v>
      </c>
      <c r="B116" t="s">
        <v>89</v>
      </c>
      <c r="C116" t="s">
        <v>170</v>
      </c>
      <c r="D116" s="170" t="str">
        <f t="shared" si="1"/>
        <v>K:BAUH</v>
      </c>
      <c r="F116">
        <v>0.32200000000000001</v>
      </c>
      <c r="G116">
        <v>0.41300000000000003</v>
      </c>
      <c r="H116">
        <v>0.61799999999999999</v>
      </c>
      <c r="I116">
        <v>0.59099999999999997</v>
      </c>
      <c r="J116">
        <v>0.53400000000000003</v>
      </c>
      <c r="K116">
        <v>0.55800000000000005</v>
      </c>
      <c r="L116">
        <v>0.48099999999999998</v>
      </c>
      <c r="M116">
        <v>0.53300000000000003</v>
      </c>
      <c r="N116">
        <v>0.54500000000000004</v>
      </c>
      <c r="O116">
        <v>0.23400000000000001</v>
      </c>
      <c r="P116">
        <v>0.245</v>
      </c>
      <c r="Q116">
        <v>0.26500000000000001</v>
      </c>
      <c r="R116">
        <v>0.26200000000000001</v>
      </c>
      <c r="S116">
        <v>0.27900000000000003</v>
      </c>
      <c r="T116">
        <v>0.42199999999999999</v>
      </c>
      <c r="U116">
        <v>0.27400000000000002</v>
      </c>
      <c r="V116">
        <v>0.307</v>
      </c>
      <c r="W116">
        <v>0.32100000000000001</v>
      </c>
      <c r="X116">
        <v>0.27</v>
      </c>
      <c r="Y116">
        <v>0.33500000000000002</v>
      </c>
      <c r="Z116">
        <v>0.29299999999999998</v>
      </c>
      <c r="AA116">
        <v>0.27600000000000002</v>
      </c>
      <c r="AB116">
        <v>0.24399999999999999</v>
      </c>
      <c r="AC116">
        <v>0.23400000000000001</v>
      </c>
      <c r="AD116">
        <v>0.315</v>
      </c>
      <c r="AE116">
        <v>0.33100000000000002</v>
      </c>
      <c r="AF116">
        <v>0.29399999999999998</v>
      </c>
      <c r="AG116">
        <v>0.55800000000000005</v>
      </c>
      <c r="AH116">
        <v>0.53300000000000003</v>
      </c>
      <c r="AI116">
        <v>0.434</v>
      </c>
      <c r="AJ116">
        <v>0.443</v>
      </c>
      <c r="AK116">
        <v>0.39200000000000002</v>
      </c>
      <c r="AL116">
        <v>0.39700000000000002</v>
      </c>
      <c r="AM116">
        <v>0.38200000000000001</v>
      </c>
      <c r="AN116">
        <v>0.35499999999999998</v>
      </c>
      <c r="AO116">
        <v>0.39</v>
      </c>
      <c r="AP116">
        <v>0.40700000000000003</v>
      </c>
      <c r="AQ116">
        <v>0.378</v>
      </c>
      <c r="AR116">
        <v>0.45400000000000001</v>
      </c>
      <c r="AS116">
        <v>0.45400000000000001</v>
      </c>
      <c r="AT116">
        <v>0.45300000000000001</v>
      </c>
      <c r="AU116">
        <v>0.45500000000000002</v>
      </c>
      <c r="AV116">
        <v>0.44500000000000001</v>
      </c>
      <c r="AW116">
        <v>0.44500000000000001</v>
      </c>
      <c r="AX116">
        <v>0.47300000000000003</v>
      </c>
      <c r="AY116">
        <v>0.47100000000000003</v>
      </c>
      <c r="AZ116">
        <v>0.48199999999999998</v>
      </c>
      <c r="BA116">
        <v>0.47300000000000003</v>
      </c>
      <c r="BB116">
        <v>0.46100000000000002</v>
      </c>
      <c r="BC116">
        <v>0.47200000000000003</v>
      </c>
      <c r="BD116">
        <v>0.48799999999999999</v>
      </c>
      <c r="BE116">
        <v>0.47600000000000003</v>
      </c>
      <c r="BF116">
        <v>0.499</v>
      </c>
      <c r="BG116">
        <v>0.50800000000000001</v>
      </c>
      <c r="BH116">
        <v>0.52500000000000002</v>
      </c>
      <c r="BI116">
        <v>0.52600000000000002</v>
      </c>
      <c r="BJ116">
        <v>0.54400000000000004</v>
      </c>
      <c r="BK116">
        <v>0.54200000000000004</v>
      </c>
      <c r="BL116">
        <v>0.54500000000000004</v>
      </c>
      <c r="BM116">
        <v>0.55700000000000005</v>
      </c>
      <c r="BN116">
        <v>0.55300000000000005</v>
      </c>
      <c r="BO116">
        <v>0.55500000000000005</v>
      </c>
      <c r="BP116">
        <v>0.54</v>
      </c>
      <c r="BQ116">
        <v>0.54100000000000004</v>
      </c>
      <c r="BR116">
        <v>0.55100000000000005</v>
      </c>
      <c r="BS116">
        <v>0.55200000000000005</v>
      </c>
      <c r="BT116">
        <v>0.55400000000000005</v>
      </c>
      <c r="BU116">
        <v>0.55000000000000004</v>
      </c>
      <c r="BV116">
        <v>0.54800000000000004</v>
      </c>
      <c r="BW116">
        <v>0.57200000000000006</v>
      </c>
      <c r="BX116">
        <v>0.57300000000000006</v>
      </c>
      <c r="BY116">
        <v>0.57400000000000007</v>
      </c>
      <c r="BZ116">
        <v>0.57400000000000007</v>
      </c>
      <c r="CA116">
        <v>0.58499999999999996</v>
      </c>
      <c r="CB116">
        <v>0.56900000000000006</v>
      </c>
      <c r="CC116">
        <v>0.61499999999999999</v>
      </c>
      <c r="CD116">
        <v>0.64500000000000002</v>
      </c>
      <c r="CE116">
        <v>0.64200000000000002</v>
      </c>
      <c r="CF116">
        <v>0.64</v>
      </c>
      <c r="CG116">
        <v>0.63</v>
      </c>
      <c r="CH116">
        <v>0.66</v>
      </c>
      <c r="CI116">
        <v>0.66500000000000004</v>
      </c>
      <c r="CJ116">
        <v>0.70399999999999996</v>
      </c>
      <c r="CK116">
        <v>0.71899999999999997</v>
      </c>
      <c r="CL116">
        <v>0.69400000000000006</v>
      </c>
      <c r="CM116">
        <v>0.68800000000000006</v>
      </c>
      <c r="CN116">
        <v>0.70300000000000007</v>
      </c>
      <c r="CO116">
        <v>0.53700000000000003</v>
      </c>
      <c r="CP116">
        <v>0.51400000000000001</v>
      </c>
      <c r="CQ116">
        <v>0.59699999999999998</v>
      </c>
      <c r="CR116">
        <v>0.624</v>
      </c>
      <c r="CS116">
        <v>0.71799999999999997</v>
      </c>
      <c r="CT116">
        <v>0.68</v>
      </c>
      <c r="CU116">
        <v>0.70200000000000007</v>
      </c>
      <c r="CV116">
        <v>0.91800000000000004</v>
      </c>
      <c r="CW116">
        <v>0.97299999999999998</v>
      </c>
      <c r="CX116">
        <v>1.028</v>
      </c>
      <c r="CY116">
        <v>1.179</v>
      </c>
      <c r="CZ116">
        <v>1.365</v>
      </c>
      <c r="DA116">
        <v>1.365</v>
      </c>
      <c r="DB116">
        <v>1.3980000000000001</v>
      </c>
      <c r="DC116">
        <v>1.496</v>
      </c>
      <c r="DD116">
        <v>1.5649999999999999</v>
      </c>
      <c r="DE116">
        <v>1.5609999999999999</v>
      </c>
      <c r="DF116">
        <v>1.3180000000000001</v>
      </c>
      <c r="DG116">
        <v>1.472</v>
      </c>
      <c r="DH116">
        <v>1.427</v>
      </c>
      <c r="DI116">
        <v>1.681</v>
      </c>
      <c r="DJ116">
        <v>1.93</v>
      </c>
      <c r="DK116">
        <v>2.0099999999999998</v>
      </c>
      <c r="DL116">
        <v>1.571</v>
      </c>
      <c r="DM116">
        <v>1.6240000000000001</v>
      </c>
      <c r="DN116">
        <v>1.583</v>
      </c>
      <c r="DO116">
        <v>1.093</v>
      </c>
      <c r="DP116">
        <v>0.78400000000000003</v>
      </c>
      <c r="DQ116">
        <v>0.86599999999999999</v>
      </c>
      <c r="DR116">
        <v>0.39400000000000002</v>
      </c>
      <c r="DS116">
        <v>1.175</v>
      </c>
      <c r="DT116">
        <v>56.064999999999998</v>
      </c>
    </row>
    <row r="117" spans="1:124">
      <c r="A117" s="111">
        <v>112</v>
      </c>
      <c r="B117" t="s">
        <v>91</v>
      </c>
      <c r="C117" t="s">
        <v>171</v>
      </c>
      <c r="D117" s="170" t="str">
        <f t="shared" si="1"/>
        <v>K:BAUH</v>
      </c>
      <c r="F117">
        <v>-0.31</v>
      </c>
      <c r="G117">
        <v>-0.14699999999999999</v>
      </c>
      <c r="H117">
        <v>-0.19900000000000001</v>
      </c>
      <c r="I117">
        <v>-0.184</v>
      </c>
      <c r="J117">
        <v>-0.26100000000000001</v>
      </c>
      <c r="K117">
        <v>-0.26700000000000002</v>
      </c>
      <c r="L117">
        <v>-0.313</v>
      </c>
      <c r="M117">
        <v>-0.34100000000000003</v>
      </c>
      <c r="N117">
        <v>-0.29899999999999999</v>
      </c>
      <c r="O117">
        <v>-0.81499999999999995</v>
      </c>
      <c r="P117">
        <v>-0.77200000000000002</v>
      </c>
      <c r="Q117">
        <v>-0.77200000000000002</v>
      </c>
      <c r="R117">
        <v>-0.76700000000000002</v>
      </c>
      <c r="S117">
        <v>-0.76200000000000001</v>
      </c>
      <c r="T117">
        <v>-0.18</v>
      </c>
      <c r="U117">
        <v>-0.19900000000000001</v>
      </c>
      <c r="V117">
        <v>-9.7000000000000003E-2</v>
      </c>
      <c r="W117">
        <v>4.2000000000000003E-2</v>
      </c>
      <c r="X117">
        <v>-8.7999999999999995E-2</v>
      </c>
      <c r="Y117">
        <v>0.01</v>
      </c>
      <c r="Z117">
        <v>0.05</v>
      </c>
      <c r="AA117">
        <v>5.9000000000000004E-2</v>
      </c>
      <c r="AB117">
        <v>0.06</v>
      </c>
      <c r="AC117">
        <v>-1E-3</v>
      </c>
      <c r="AD117">
        <v>0.186</v>
      </c>
      <c r="AE117">
        <v>0.33700000000000002</v>
      </c>
      <c r="AF117">
        <v>0.439</v>
      </c>
      <c r="AG117">
        <v>0.499</v>
      </c>
      <c r="AH117">
        <v>0.374</v>
      </c>
      <c r="AI117">
        <v>0.318</v>
      </c>
      <c r="AJ117">
        <v>0.32800000000000001</v>
      </c>
      <c r="AK117">
        <v>0.375</v>
      </c>
      <c r="AL117">
        <v>0.42899999999999999</v>
      </c>
      <c r="AM117">
        <v>0.36099999999999999</v>
      </c>
      <c r="AN117">
        <v>0.317</v>
      </c>
      <c r="AO117">
        <v>0.36399999999999999</v>
      </c>
      <c r="AP117">
        <v>0.36299999999999999</v>
      </c>
      <c r="AQ117">
        <v>0.32500000000000001</v>
      </c>
      <c r="AR117">
        <v>0.46200000000000002</v>
      </c>
      <c r="AS117">
        <v>0.46800000000000003</v>
      </c>
      <c r="AT117">
        <v>0.46400000000000002</v>
      </c>
      <c r="AU117">
        <v>0.46</v>
      </c>
      <c r="AV117">
        <v>0.44900000000000001</v>
      </c>
      <c r="AW117">
        <v>0.44500000000000001</v>
      </c>
      <c r="AX117">
        <v>0.48399999999999999</v>
      </c>
      <c r="AY117">
        <v>0.47400000000000003</v>
      </c>
      <c r="AZ117">
        <v>0.48899999999999999</v>
      </c>
      <c r="BA117">
        <v>0.47100000000000003</v>
      </c>
      <c r="BB117">
        <v>0.42899999999999999</v>
      </c>
      <c r="BC117">
        <v>0.46200000000000002</v>
      </c>
      <c r="BD117">
        <v>0.44900000000000001</v>
      </c>
      <c r="BE117">
        <v>0.439</v>
      </c>
      <c r="BF117">
        <v>0.46300000000000002</v>
      </c>
      <c r="BG117">
        <v>0.497</v>
      </c>
      <c r="BH117">
        <v>0.49199999999999999</v>
      </c>
      <c r="BI117">
        <v>0.49199999999999999</v>
      </c>
      <c r="BJ117">
        <v>0.48399999999999999</v>
      </c>
      <c r="BK117">
        <v>0.51200000000000001</v>
      </c>
      <c r="BL117">
        <v>0.51700000000000002</v>
      </c>
      <c r="BM117">
        <v>0.50700000000000001</v>
      </c>
      <c r="BN117">
        <v>0.503</v>
      </c>
      <c r="BO117">
        <v>0.50600000000000001</v>
      </c>
      <c r="BP117">
        <v>0.502</v>
      </c>
      <c r="BQ117">
        <v>0.501</v>
      </c>
      <c r="BR117">
        <v>0.52900000000000003</v>
      </c>
      <c r="BS117">
        <v>0.53</v>
      </c>
      <c r="BT117">
        <v>0.52900000000000003</v>
      </c>
      <c r="BU117">
        <v>0.52700000000000002</v>
      </c>
      <c r="BV117">
        <v>0.52300000000000002</v>
      </c>
      <c r="BW117">
        <v>0.56200000000000006</v>
      </c>
      <c r="BX117">
        <v>0.57499999999999996</v>
      </c>
      <c r="BY117">
        <v>0.58499999999999996</v>
      </c>
      <c r="BZ117">
        <v>0.58499999999999996</v>
      </c>
      <c r="CA117">
        <v>0.58799999999999997</v>
      </c>
      <c r="CB117">
        <v>0.54900000000000004</v>
      </c>
      <c r="CC117">
        <v>0.56000000000000005</v>
      </c>
      <c r="CD117">
        <v>0.55700000000000005</v>
      </c>
      <c r="CE117">
        <v>0.53800000000000003</v>
      </c>
      <c r="CF117">
        <v>0.55100000000000005</v>
      </c>
      <c r="CG117">
        <v>0.53500000000000003</v>
      </c>
      <c r="CH117">
        <v>0.52700000000000002</v>
      </c>
      <c r="CI117">
        <v>0.52300000000000002</v>
      </c>
      <c r="CJ117">
        <v>0.53</v>
      </c>
      <c r="CK117">
        <v>0.56700000000000006</v>
      </c>
      <c r="CL117">
        <v>0.51400000000000001</v>
      </c>
      <c r="CM117">
        <v>0.44600000000000001</v>
      </c>
      <c r="CN117">
        <v>0.41400000000000003</v>
      </c>
      <c r="CO117">
        <v>0.38100000000000001</v>
      </c>
      <c r="CP117">
        <v>0.33500000000000002</v>
      </c>
      <c r="CQ117">
        <v>0.41600000000000004</v>
      </c>
      <c r="CR117">
        <v>0.41600000000000004</v>
      </c>
      <c r="CS117">
        <v>0.38800000000000001</v>
      </c>
      <c r="CT117">
        <v>0.248</v>
      </c>
      <c r="CU117">
        <v>0.28999999999999998</v>
      </c>
      <c r="CV117">
        <v>0.39800000000000002</v>
      </c>
      <c r="CW117">
        <v>0.372</v>
      </c>
      <c r="CX117">
        <v>0.38700000000000001</v>
      </c>
      <c r="CY117">
        <v>0.46300000000000002</v>
      </c>
      <c r="CZ117">
        <v>7.8E-2</v>
      </c>
      <c r="DA117">
        <v>0.08</v>
      </c>
      <c r="DB117">
        <v>0.11800000000000001</v>
      </c>
      <c r="DC117">
        <v>0.157</v>
      </c>
      <c r="DD117">
        <v>0.19800000000000001</v>
      </c>
      <c r="DE117">
        <v>0.26600000000000001</v>
      </c>
      <c r="DF117">
        <v>-0.217</v>
      </c>
      <c r="DG117">
        <v>-0.13300000000000001</v>
      </c>
      <c r="DH117">
        <v>-0.27600000000000002</v>
      </c>
      <c r="DI117">
        <v>-0.434</v>
      </c>
      <c r="DJ117">
        <v>3.6000000000000004E-2</v>
      </c>
      <c r="DK117">
        <v>0.17400000000000002</v>
      </c>
      <c r="DL117">
        <v>0.89900000000000002</v>
      </c>
      <c r="DM117">
        <v>1.3109999999999999</v>
      </c>
      <c r="DN117">
        <v>0.71699999999999997</v>
      </c>
      <c r="DO117">
        <v>0.502</v>
      </c>
      <c r="DP117">
        <v>0.95</v>
      </c>
      <c r="DQ117">
        <v>0.95800000000000007</v>
      </c>
      <c r="DR117">
        <v>1.536</v>
      </c>
      <c r="DS117">
        <v>0.58399999999999996</v>
      </c>
      <c r="DT117">
        <v>-8.343</v>
      </c>
    </row>
    <row r="118" spans="1:124">
      <c r="A118" s="111">
        <v>113</v>
      </c>
      <c r="B118" t="s">
        <v>89</v>
      </c>
      <c r="C118" t="s">
        <v>172</v>
      </c>
      <c r="D118" s="170" t="str">
        <f t="shared" si="1"/>
        <v>D:DKW</v>
      </c>
      <c r="F118">
        <v>2.44</v>
      </c>
      <c r="G118">
        <v>2.41</v>
      </c>
      <c r="H118">
        <v>2.41</v>
      </c>
      <c r="I118">
        <v>2.4500000000000002</v>
      </c>
      <c r="J118">
        <v>2.41</v>
      </c>
      <c r="K118">
        <v>2.4</v>
      </c>
      <c r="L118">
        <v>2.4</v>
      </c>
      <c r="M118">
        <v>2.4300000000000002</v>
      </c>
      <c r="N118">
        <v>2.4300000000000002</v>
      </c>
      <c r="O118">
        <v>1.53</v>
      </c>
      <c r="P118">
        <v>1.1499999999999999</v>
      </c>
      <c r="Q118">
        <v>1.1200000000000001</v>
      </c>
      <c r="R118">
        <v>1.1200000000000001</v>
      </c>
      <c r="S118">
        <v>1.08</v>
      </c>
      <c r="T118">
        <v>1.08</v>
      </c>
      <c r="U118">
        <v>1.1000000000000001</v>
      </c>
      <c r="V118">
        <v>1.1000000000000001</v>
      </c>
      <c r="W118">
        <v>1.1100000000000001</v>
      </c>
      <c r="X118">
        <v>1.1000000000000001</v>
      </c>
      <c r="Y118">
        <v>1.1499999999999999</v>
      </c>
      <c r="Z118">
        <v>0.91</v>
      </c>
      <c r="AA118">
        <v>0.91</v>
      </c>
      <c r="AB118">
        <v>0.91</v>
      </c>
      <c r="AC118">
        <v>0.85</v>
      </c>
      <c r="AD118">
        <v>0.9</v>
      </c>
      <c r="AE118">
        <v>0.94</v>
      </c>
      <c r="AF118">
        <v>0.98</v>
      </c>
      <c r="AG118">
        <v>1.1399999999999999</v>
      </c>
      <c r="AH118">
        <v>0.83</v>
      </c>
      <c r="AI118">
        <v>0.76</v>
      </c>
      <c r="AJ118">
        <v>0.76</v>
      </c>
      <c r="AK118">
        <v>0.76</v>
      </c>
      <c r="AL118">
        <v>0.73</v>
      </c>
      <c r="AM118">
        <v>0.76</v>
      </c>
      <c r="AN118">
        <v>0.82</v>
      </c>
      <c r="AO118">
        <v>0.83</v>
      </c>
      <c r="AP118">
        <v>0.82</v>
      </c>
      <c r="AQ118">
        <v>0.74</v>
      </c>
      <c r="AR118">
        <v>0.83</v>
      </c>
      <c r="AS118">
        <v>0.82</v>
      </c>
      <c r="AT118">
        <v>0.82</v>
      </c>
      <c r="AU118">
        <v>0.82</v>
      </c>
      <c r="AV118">
        <v>0.82</v>
      </c>
      <c r="AW118">
        <v>0.82</v>
      </c>
      <c r="AX118">
        <v>0.85</v>
      </c>
      <c r="AY118">
        <v>0.82</v>
      </c>
      <c r="AZ118">
        <v>0.85</v>
      </c>
      <c r="BA118">
        <v>0.85</v>
      </c>
      <c r="BB118">
        <v>0.85</v>
      </c>
      <c r="BC118">
        <v>0.86</v>
      </c>
      <c r="BD118">
        <v>0.81</v>
      </c>
      <c r="BE118">
        <v>0.81</v>
      </c>
      <c r="BF118">
        <v>0.81</v>
      </c>
      <c r="BG118">
        <v>0.84</v>
      </c>
      <c r="BH118">
        <v>0.8</v>
      </c>
      <c r="BI118">
        <v>0.83</v>
      </c>
      <c r="BJ118">
        <v>0.8</v>
      </c>
      <c r="BK118">
        <v>0.82</v>
      </c>
      <c r="BL118">
        <v>0.82</v>
      </c>
      <c r="BM118">
        <v>0.81</v>
      </c>
      <c r="BN118">
        <v>0.59</v>
      </c>
      <c r="BO118">
        <v>0.6</v>
      </c>
      <c r="BP118">
        <v>0.57999999999999996</v>
      </c>
      <c r="BQ118">
        <v>0.56999999999999995</v>
      </c>
      <c r="BR118">
        <v>0.57999999999999996</v>
      </c>
      <c r="BS118">
        <v>0.59</v>
      </c>
      <c r="BT118">
        <v>0.59</v>
      </c>
      <c r="BU118">
        <v>0.56999999999999995</v>
      </c>
      <c r="BV118">
        <v>0.57999999999999996</v>
      </c>
      <c r="BW118">
        <v>0.64</v>
      </c>
      <c r="BX118">
        <v>0.71</v>
      </c>
      <c r="BY118">
        <v>0.73</v>
      </c>
      <c r="BZ118">
        <v>0.73</v>
      </c>
      <c r="CA118">
        <v>0.75</v>
      </c>
      <c r="CB118">
        <v>0.72</v>
      </c>
      <c r="CC118">
        <v>0.72</v>
      </c>
      <c r="CD118">
        <v>0.73</v>
      </c>
      <c r="CE118">
        <v>0.72</v>
      </c>
      <c r="CF118">
        <v>0.7</v>
      </c>
      <c r="CG118">
        <v>0.69</v>
      </c>
      <c r="CH118">
        <v>0.72</v>
      </c>
      <c r="CI118">
        <v>0.7</v>
      </c>
      <c r="CJ118">
        <v>0.7</v>
      </c>
      <c r="CK118">
        <v>0.75</v>
      </c>
      <c r="CL118">
        <v>0.71</v>
      </c>
      <c r="CM118">
        <v>0.65</v>
      </c>
      <c r="CN118">
        <v>0.63</v>
      </c>
      <c r="CO118">
        <v>0.52</v>
      </c>
      <c r="CP118">
        <v>0.54</v>
      </c>
      <c r="CQ118">
        <v>0.57999999999999996</v>
      </c>
      <c r="CR118">
        <v>0.56999999999999995</v>
      </c>
      <c r="CS118">
        <v>0.57999999999999996</v>
      </c>
      <c r="CT118">
        <v>0.59</v>
      </c>
      <c r="CU118">
        <v>0.38</v>
      </c>
      <c r="CV118">
        <v>0.22</v>
      </c>
      <c r="CW118">
        <v>0.23</v>
      </c>
      <c r="CX118">
        <v>0.28999999999999998</v>
      </c>
      <c r="CY118">
        <v>0.49</v>
      </c>
      <c r="CZ118">
        <v>-0.04</v>
      </c>
      <c r="DA118">
        <v>0.01</v>
      </c>
      <c r="DB118">
        <v>0.03</v>
      </c>
      <c r="DC118">
        <v>0.01</v>
      </c>
      <c r="DD118">
        <v>0.01</v>
      </c>
      <c r="DE118">
        <v>0.03</v>
      </c>
      <c r="DF118">
        <v>-0.83</v>
      </c>
      <c r="DG118">
        <v>-0.76</v>
      </c>
      <c r="DH118">
        <v>-1.17</v>
      </c>
      <c r="DI118">
        <v>-1.1599999999999999</v>
      </c>
      <c r="DJ118">
        <v>-0.95</v>
      </c>
      <c r="DK118">
        <v>-0.9</v>
      </c>
      <c r="DL118">
        <v>0</v>
      </c>
      <c r="DM118">
        <v>-0.08</v>
      </c>
      <c r="DN118">
        <v>-0.11</v>
      </c>
      <c r="DO118">
        <v>-0.87</v>
      </c>
      <c r="DP118">
        <v>-0.65</v>
      </c>
      <c r="DQ118">
        <v>-0.68</v>
      </c>
      <c r="DR118">
        <v>-0.08</v>
      </c>
      <c r="DS118">
        <v>-1.34</v>
      </c>
      <c r="DT118">
        <v>-1.9</v>
      </c>
    </row>
    <row r="119" spans="1:124">
      <c r="A119" s="111">
        <v>114</v>
      </c>
      <c r="B119" t="s">
        <v>91</v>
      </c>
      <c r="C119" t="s">
        <v>173</v>
      </c>
      <c r="D119" s="170" t="str">
        <f t="shared" si="1"/>
        <v>D:DKW</v>
      </c>
      <c r="F119">
        <v>0.84</v>
      </c>
      <c r="G119">
        <v>0.84</v>
      </c>
      <c r="H119">
        <v>0.76</v>
      </c>
      <c r="I119">
        <v>0.79</v>
      </c>
      <c r="J119">
        <v>0.71</v>
      </c>
      <c r="K119">
        <v>0.7</v>
      </c>
      <c r="L119">
        <v>0.7</v>
      </c>
      <c r="M119">
        <v>0.64</v>
      </c>
      <c r="N119">
        <v>0.63</v>
      </c>
      <c r="O119">
        <v>-0.38</v>
      </c>
      <c r="P119">
        <v>-0.59</v>
      </c>
      <c r="Q119">
        <v>-0.59</v>
      </c>
      <c r="R119">
        <v>-0.59</v>
      </c>
      <c r="S119">
        <v>-0.59</v>
      </c>
      <c r="T119">
        <v>-0.05</v>
      </c>
      <c r="U119">
        <v>-7.0000000000000007E-2</v>
      </c>
      <c r="V119">
        <v>0.03</v>
      </c>
      <c r="W119">
        <v>0.15</v>
      </c>
      <c r="X119">
        <v>0.02</v>
      </c>
      <c r="Y119">
        <v>0.09</v>
      </c>
      <c r="Z119">
        <v>0.13</v>
      </c>
      <c r="AA119">
        <v>0.18</v>
      </c>
      <c r="AB119">
        <v>0.17</v>
      </c>
      <c r="AC119">
        <v>0.11</v>
      </c>
      <c r="AD119">
        <v>0.3</v>
      </c>
      <c r="AE119">
        <v>0.46</v>
      </c>
      <c r="AF119">
        <v>0.55000000000000004</v>
      </c>
      <c r="AG119">
        <v>0.62</v>
      </c>
      <c r="AH119">
        <v>0.49</v>
      </c>
      <c r="AI119">
        <v>0.45</v>
      </c>
      <c r="AJ119">
        <v>0.46</v>
      </c>
      <c r="AK119">
        <v>0.48</v>
      </c>
      <c r="AL119">
        <v>0.47</v>
      </c>
      <c r="AM119">
        <v>0.51</v>
      </c>
      <c r="AN119">
        <v>0.59</v>
      </c>
      <c r="AO119">
        <v>0.56999999999999995</v>
      </c>
      <c r="AP119">
        <v>0.56000000000000005</v>
      </c>
      <c r="AQ119">
        <v>0.49</v>
      </c>
      <c r="AR119">
        <v>0.65</v>
      </c>
      <c r="AS119">
        <v>0.64</v>
      </c>
      <c r="AT119">
        <v>0.64</v>
      </c>
      <c r="AU119">
        <v>0.63</v>
      </c>
      <c r="AV119">
        <v>0.62</v>
      </c>
      <c r="AW119">
        <v>0.62</v>
      </c>
      <c r="AX119">
        <v>0.66</v>
      </c>
      <c r="AY119">
        <v>0.64</v>
      </c>
      <c r="AZ119">
        <v>0.66</v>
      </c>
      <c r="BA119">
        <v>0.64</v>
      </c>
      <c r="BB119">
        <v>0.61</v>
      </c>
      <c r="BC119">
        <v>0.65</v>
      </c>
      <c r="BD119">
        <v>0.63</v>
      </c>
      <c r="BE119">
        <v>0.65</v>
      </c>
      <c r="BF119">
        <v>0.66</v>
      </c>
      <c r="BG119">
        <v>0.68</v>
      </c>
      <c r="BH119">
        <v>0.66</v>
      </c>
      <c r="BI119">
        <v>0.69</v>
      </c>
      <c r="BJ119">
        <v>0.69</v>
      </c>
      <c r="BK119">
        <v>0.72</v>
      </c>
      <c r="BL119">
        <v>0.73</v>
      </c>
      <c r="BM119">
        <v>0.77</v>
      </c>
      <c r="BN119">
        <v>0.61</v>
      </c>
      <c r="BO119">
        <v>0.62</v>
      </c>
      <c r="BP119">
        <v>0.61</v>
      </c>
      <c r="BQ119">
        <v>0.61</v>
      </c>
      <c r="BR119">
        <v>0.63</v>
      </c>
      <c r="BS119">
        <v>0.63</v>
      </c>
      <c r="BT119">
        <v>0.63</v>
      </c>
      <c r="BU119">
        <v>0.62</v>
      </c>
      <c r="BV119">
        <v>0.63</v>
      </c>
      <c r="BW119">
        <v>0.7</v>
      </c>
      <c r="BX119">
        <v>0.74</v>
      </c>
      <c r="BY119">
        <v>0.75</v>
      </c>
      <c r="BZ119">
        <v>0.75</v>
      </c>
      <c r="CA119">
        <v>0.76</v>
      </c>
      <c r="CB119">
        <v>0.73</v>
      </c>
      <c r="CC119">
        <v>0.74</v>
      </c>
      <c r="CD119">
        <v>0.74</v>
      </c>
      <c r="CE119">
        <v>0.72</v>
      </c>
      <c r="CF119">
        <v>0.74</v>
      </c>
      <c r="CG119">
        <v>0.73</v>
      </c>
      <c r="CH119">
        <v>0.72</v>
      </c>
      <c r="CI119">
        <v>0.71</v>
      </c>
      <c r="CJ119">
        <v>0.72</v>
      </c>
      <c r="CK119">
        <v>0.76</v>
      </c>
      <c r="CL119">
        <v>0.7</v>
      </c>
      <c r="CM119">
        <v>0.64</v>
      </c>
      <c r="CN119">
        <v>0.61</v>
      </c>
      <c r="CO119">
        <v>0.57999999999999996</v>
      </c>
      <c r="CP119">
        <v>0.56000000000000005</v>
      </c>
      <c r="CQ119">
        <v>0.62</v>
      </c>
      <c r="CR119">
        <v>0.62</v>
      </c>
      <c r="CS119">
        <v>0.62</v>
      </c>
      <c r="CT119">
        <v>0.61</v>
      </c>
      <c r="CU119">
        <v>0.44</v>
      </c>
      <c r="CV119">
        <v>0.37</v>
      </c>
      <c r="CW119">
        <v>0.43</v>
      </c>
      <c r="CX119">
        <v>0.46</v>
      </c>
      <c r="CY119">
        <v>0.66</v>
      </c>
      <c r="CZ119">
        <v>0.16</v>
      </c>
      <c r="DA119">
        <v>0.25</v>
      </c>
      <c r="DB119">
        <v>0.28000000000000003</v>
      </c>
      <c r="DC119">
        <v>0.33</v>
      </c>
      <c r="DD119">
        <v>0.37</v>
      </c>
      <c r="DE119">
        <v>0.44</v>
      </c>
      <c r="DF119">
        <v>-0.09</v>
      </c>
      <c r="DG119">
        <v>0.1</v>
      </c>
      <c r="DH119">
        <v>-0.09</v>
      </c>
      <c r="DI119">
        <v>-0.18</v>
      </c>
      <c r="DJ119">
        <v>0.28000000000000003</v>
      </c>
      <c r="DK119">
        <v>0.41</v>
      </c>
      <c r="DL119">
        <v>1.1599999999999999</v>
      </c>
      <c r="DM119">
        <v>0.75</v>
      </c>
      <c r="DN119">
        <v>0.33</v>
      </c>
      <c r="DO119">
        <v>0.12</v>
      </c>
      <c r="DP119">
        <v>0.49</v>
      </c>
      <c r="DQ119">
        <v>0.4</v>
      </c>
      <c r="DR119">
        <v>1.07</v>
      </c>
      <c r="DS119">
        <v>0.22</v>
      </c>
      <c r="DT119">
        <v>-10</v>
      </c>
    </row>
    <row r="120" spans="1:124">
      <c r="A120" s="111">
        <v>115</v>
      </c>
      <c r="B120" t="s">
        <v>89</v>
      </c>
      <c r="C120" t="s">
        <v>174</v>
      </c>
      <c r="D120" s="170" t="str">
        <f t="shared" si="1"/>
        <v>@BHAUF</v>
      </c>
      <c r="AF120">
        <v>1.6235000000000002</v>
      </c>
      <c r="AG120">
        <v>1.633</v>
      </c>
      <c r="AH120">
        <v>9.6700000000000008E-2</v>
      </c>
      <c r="AI120">
        <v>7.2700000000000001E-2</v>
      </c>
      <c r="AJ120">
        <v>0.11040000000000001</v>
      </c>
      <c r="AK120">
        <v>0.14680000000000001</v>
      </c>
      <c r="AL120">
        <v>0.15310000000000001</v>
      </c>
      <c r="AM120">
        <v>0.13620000000000002</v>
      </c>
      <c r="AN120">
        <v>0.12990000000000002</v>
      </c>
      <c r="AO120">
        <v>0.1394</v>
      </c>
      <c r="AP120">
        <v>0.1439</v>
      </c>
      <c r="AQ120">
        <v>0.1401</v>
      </c>
      <c r="AR120">
        <v>0.13440000000000002</v>
      </c>
      <c r="AS120">
        <v>0.13780000000000001</v>
      </c>
      <c r="AT120">
        <v>0.1406</v>
      </c>
      <c r="AU120">
        <v>0.1429</v>
      </c>
      <c r="AV120">
        <v>0.14460000000000001</v>
      </c>
      <c r="AW120">
        <v>0.14650000000000002</v>
      </c>
      <c r="AX120">
        <v>0.13850000000000001</v>
      </c>
      <c r="AY120">
        <v>0.13830000000000001</v>
      </c>
      <c r="AZ120">
        <v>0.13950000000000001</v>
      </c>
      <c r="BA120">
        <v>0.13670000000000002</v>
      </c>
      <c r="BB120">
        <v>0.1308</v>
      </c>
      <c r="BC120">
        <v>0.13140000000000002</v>
      </c>
      <c r="BD120">
        <v>0.13100000000000001</v>
      </c>
      <c r="BE120">
        <v>0.13159999999999999</v>
      </c>
      <c r="BF120">
        <v>0.1318</v>
      </c>
      <c r="BG120">
        <v>0.13250000000000001</v>
      </c>
      <c r="BH120">
        <v>0.1331</v>
      </c>
      <c r="BI120">
        <v>0.1336</v>
      </c>
      <c r="BJ120">
        <v>0.13400000000000001</v>
      </c>
      <c r="BK120">
        <v>0.13290000000000002</v>
      </c>
      <c r="BL120">
        <v>0.1333</v>
      </c>
      <c r="BM120">
        <v>0.13370000000000001</v>
      </c>
      <c r="BN120">
        <v>0.1295</v>
      </c>
      <c r="BO120">
        <v>0.1295</v>
      </c>
      <c r="BP120">
        <v>0.1295</v>
      </c>
      <c r="BQ120">
        <v>0.1295</v>
      </c>
      <c r="BR120">
        <v>0.1295</v>
      </c>
      <c r="BS120">
        <v>0.1295</v>
      </c>
      <c r="BT120">
        <v>0.1295</v>
      </c>
      <c r="BU120">
        <v>0.1295</v>
      </c>
      <c r="BV120">
        <v>0.1295</v>
      </c>
      <c r="BW120">
        <v>0.1295</v>
      </c>
      <c r="BX120">
        <v>0.1295</v>
      </c>
      <c r="BY120">
        <v>0.1295</v>
      </c>
      <c r="BZ120">
        <v>0.1295</v>
      </c>
      <c r="CA120">
        <v>0.1295</v>
      </c>
      <c r="CB120">
        <v>0.1295</v>
      </c>
      <c r="CC120">
        <v>0.1295</v>
      </c>
      <c r="CD120">
        <v>0.1295</v>
      </c>
      <c r="CE120">
        <v>0.1295</v>
      </c>
      <c r="CF120">
        <v>0.1295</v>
      </c>
      <c r="CG120">
        <v>0.1295</v>
      </c>
      <c r="CH120">
        <v>0.1295</v>
      </c>
      <c r="CI120">
        <v>0.1295</v>
      </c>
      <c r="CJ120">
        <v>0.1295</v>
      </c>
      <c r="CK120">
        <v>0.1295</v>
      </c>
      <c r="CL120">
        <v>0.1295</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row>
    <row r="121" spans="1:124">
      <c r="A121" s="111">
        <v>116</v>
      </c>
      <c r="B121" t="s">
        <v>91</v>
      </c>
      <c r="C121" t="s">
        <v>175</v>
      </c>
      <c r="D121" s="170" t="str">
        <f t="shared" si="1"/>
        <v>@BHAUF</v>
      </c>
      <c r="AF121">
        <v>1.9153</v>
      </c>
      <c r="AG121">
        <v>2.0152000000000001</v>
      </c>
      <c r="AH121">
        <v>0.33180000000000004</v>
      </c>
      <c r="AI121">
        <v>0.45680000000000004</v>
      </c>
      <c r="AJ121">
        <v>0.35289999999999999</v>
      </c>
      <c r="AK121">
        <v>0.32630000000000003</v>
      </c>
      <c r="AL121">
        <v>0.32690000000000002</v>
      </c>
      <c r="AM121">
        <v>0.2908</v>
      </c>
      <c r="AN121">
        <v>0.12240000000000001</v>
      </c>
      <c r="AO121">
        <v>5.62E-2</v>
      </c>
      <c r="AP121">
        <v>5.2000000000000006E-3</v>
      </c>
      <c r="AQ121">
        <v>-3.6000000000000003E-3</v>
      </c>
      <c r="AR121">
        <v>-4.6300000000000001E-2</v>
      </c>
      <c r="AS121">
        <v>-4.82E-2</v>
      </c>
      <c r="AT121">
        <v>-3.27E-2</v>
      </c>
      <c r="AU121">
        <v>-4.3799999999999999E-2</v>
      </c>
      <c r="AV121">
        <v>-4.6100000000000002E-2</v>
      </c>
      <c r="AW121">
        <v>-4.65E-2</v>
      </c>
      <c r="AX121">
        <v>-6.3800000000000009E-2</v>
      </c>
      <c r="AY121">
        <v>-3.9300000000000002E-2</v>
      </c>
      <c r="AZ121">
        <v>-4.2200000000000001E-2</v>
      </c>
      <c r="BA121">
        <v>-5.8500000000000003E-2</v>
      </c>
      <c r="BB121">
        <v>-5.8600000000000006E-2</v>
      </c>
      <c r="BC121">
        <v>-6.6000000000000003E-2</v>
      </c>
      <c r="BD121">
        <v>-6.59E-2</v>
      </c>
      <c r="BE121">
        <v>-6.13E-2</v>
      </c>
      <c r="BF121">
        <v>-6.7299999999999999E-2</v>
      </c>
      <c r="BG121">
        <v>-6.7900000000000002E-2</v>
      </c>
      <c r="BH121">
        <v>-6.6299999999999998E-2</v>
      </c>
      <c r="BI121">
        <v>-6.6200000000000009E-2</v>
      </c>
      <c r="BJ121">
        <v>-6.6299999999999998E-2</v>
      </c>
      <c r="BK121">
        <v>-6.4899999999999999E-2</v>
      </c>
      <c r="BL121">
        <v>-6.7900000000000002E-2</v>
      </c>
      <c r="BM121">
        <v>-6.8100000000000008E-2</v>
      </c>
      <c r="BN121">
        <v>-6.6500000000000004E-2</v>
      </c>
      <c r="BO121">
        <v>-6.6500000000000004E-2</v>
      </c>
      <c r="BP121">
        <v>-6.6500000000000004E-2</v>
      </c>
      <c r="BQ121">
        <v>-6.6500000000000004E-2</v>
      </c>
      <c r="BR121">
        <v>-6.6500000000000004E-2</v>
      </c>
      <c r="BS121">
        <v>-6.6500000000000004E-2</v>
      </c>
      <c r="BT121">
        <v>-6.6500000000000004E-2</v>
      </c>
      <c r="BU121">
        <v>-6.6500000000000004E-2</v>
      </c>
      <c r="BV121">
        <v>-6.6500000000000004E-2</v>
      </c>
      <c r="BW121">
        <v>-6.6500000000000004E-2</v>
      </c>
      <c r="BX121">
        <v>-6.6500000000000004E-2</v>
      </c>
      <c r="BY121">
        <v>-6.6500000000000004E-2</v>
      </c>
      <c r="BZ121">
        <v>-6.6500000000000004E-2</v>
      </c>
      <c r="CA121">
        <v>-6.6500000000000004E-2</v>
      </c>
      <c r="CB121">
        <v>-6.6500000000000004E-2</v>
      </c>
      <c r="CC121">
        <v>-6.6500000000000004E-2</v>
      </c>
      <c r="CD121">
        <v>-6.6500000000000004E-2</v>
      </c>
      <c r="CE121">
        <v>-6.6500000000000004E-2</v>
      </c>
      <c r="CF121">
        <v>-6.6500000000000004E-2</v>
      </c>
      <c r="CG121">
        <v>-6.6500000000000004E-2</v>
      </c>
      <c r="CH121">
        <v>-6.6500000000000004E-2</v>
      </c>
      <c r="CI121">
        <v>-6.6500000000000004E-2</v>
      </c>
      <c r="CJ121">
        <v>-6.6500000000000004E-2</v>
      </c>
      <c r="CK121">
        <v>-6.6500000000000004E-2</v>
      </c>
      <c r="CL121">
        <v>-6.6500000000000004E-2</v>
      </c>
      <c r="CM121">
        <v>-0.24060000000000001</v>
      </c>
      <c r="CN121">
        <v>-0.26150000000000001</v>
      </c>
      <c r="CO121">
        <v>-0.25819999999999999</v>
      </c>
      <c r="CP121">
        <v>-0.35930000000000001</v>
      </c>
      <c r="CQ121">
        <v>-0.25930000000000003</v>
      </c>
      <c r="CR121">
        <v>-0.25890000000000002</v>
      </c>
      <c r="CS121">
        <v>-0.2676</v>
      </c>
      <c r="CT121">
        <v>-0.26950000000000002</v>
      </c>
      <c r="CU121">
        <v>-0.25700000000000001</v>
      </c>
      <c r="CV121">
        <v>-0.22110000000000002</v>
      </c>
      <c r="CW121">
        <v>-0.21360000000000001</v>
      </c>
      <c r="CX121">
        <v>-0.19170000000000001</v>
      </c>
      <c r="CY121">
        <v>-0.17910000000000001</v>
      </c>
      <c r="CZ121">
        <v>-0.1489</v>
      </c>
      <c r="DA121">
        <v>-0.14780000000000001</v>
      </c>
      <c r="DB121">
        <v>-0.18740000000000001</v>
      </c>
      <c r="DC121">
        <v>-0.1613</v>
      </c>
      <c r="DD121">
        <v>-0.14610000000000001</v>
      </c>
      <c r="DE121">
        <v>-0.15080000000000002</v>
      </c>
      <c r="DF121">
        <v>-5.8700000000000002E-2</v>
      </c>
      <c r="DG121">
        <v>-0.29089999999999999</v>
      </c>
      <c r="DH121">
        <v>-0.28920000000000001</v>
      </c>
      <c r="DI121">
        <v>-0.10740000000000001</v>
      </c>
      <c r="DJ121">
        <v>-2.2800000000000001E-2</v>
      </c>
      <c r="DK121">
        <v>2.5900000000000003E-2</v>
      </c>
      <c r="DL121">
        <v>-6.7000000000000002E-3</v>
      </c>
      <c r="DM121">
        <v>-0.15970000000000001</v>
      </c>
      <c r="DN121">
        <v>-4.2500000000000003E-2</v>
      </c>
      <c r="DO121">
        <v>-2.2100000000000002E-2</v>
      </c>
      <c r="DP121">
        <v>-0.10930000000000001</v>
      </c>
      <c r="DQ121">
        <v>-0.2205</v>
      </c>
      <c r="DR121">
        <v>-0.2155</v>
      </c>
      <c r="DS121">
        <v>-0.2666</v>
      </c>
      <c r="DT121">
        <v>0.66400000000000003</v>
      </c>
    </row>
    <row r="122" spans="1:124">
      <c r="A122" s="111">
        <v>117</v>
      </c>
      <c r="B122" t="s">
        <v>89</v>
      </c>
      <c r="C122" t="s">
        <v>176</v>
      </c>
      <c r="D122" s="170" t="str">
        <f t="shared" si="1"/>
        <v>D:DKWX</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0.13</v>
      </c>
      <c r="BM122">
        <v>0.12</v>
      </c>
      <c r="BN122">
        <v>0.12</v>
      </c>
      <c r="BO122">
        <v>0.12</v>
      </c>
      <c r="BP122">
        <v>0.12</v>
      </c>
      <c r="BQ122">
        <v>0.12</v>
      </c>
      <c r="BR122">
        <v>0.12</v>
      </c>
      <c r="BS122">
        <v>0.12</v>
      </c>
      <c r="BT122">
        <v>0.12</v>
      </c>
      <c r="BU122">
        <v>0.12</v>
      </c>
      <c r="BV122">
        <v>0.12</v>
      </c>
      <c r="BW122">
        <v>0.12</v>
      </c>
      <c r="BX122">
        <v>0.12</v>
      </c>
      <c r="BY122">
        <v>0.12</v>
      </c>
      <c r="BZ122">
        <v>0.12</v>
      </c>
      <c r="CA122">
        <v>0.12</v>
      </c>
      <c r="CB122">
        <v>0.12</v>
      </c>
      <c r="CC122">
        <v>0.12</v>
      </c>
      <c r="CD122">
        <v>0.12</v>
      </c>
      <c r="CE122">
        <v>0.12</v>
      </c>
      <c r="CF122">
        <v>0.12</v>
      </c>
      <c r="CG122">
        <v>0.12</v>
      </c>
      <c r="CH122">
        <v>0.12</v>
      </c>
      <c r="CI122">
        <v>0.11</v>
      </c>
      <c r="CJ122">
        <v>0.12</v>
      </c>
      <c r="CK122">
        <v>0.13</v>
      </c>
      <c r="CL122">
        <v>0.12</v>
      </c>
      <c r="CM122">
        <v>0.12</v>
      </c>
      <c r="CN122">
        <v>0.12</v>
      </c>
      <c r="CO122">
        <v>0.12</v>
      </c>
      <c r="CP122">
        <v>0.13</v>
      </c>
      <c r="CQ122">
        <v>0.12</v>
      </c>
      <c r="CR122">
        <v>0.11</v>
      </c>
      <c r="CS122">
        <v>0.11</v>
      </c>
      <c r="CT122">
        <v>0.09</v>
      </c>
      <c r="CU122">
        <v>7.0000000000000007E-2</v>
      </c>
      <c r="CV122">
        <v>0.13</v>
      </c>
      <c r="CW122">
        <v>0.15</v>
      </c>
      <c r="CX122">
        <v>0.2</v>
      </c>
      <c r="CY122">
        <v>0.17</v>
      </c>
      <c r="CZ122">
        <v>0.38</v>
      </c>
      <c r="DA122">
        <v>0.42</v>
      </c>
      <c r="DB122">
        <v>0.43</v>
      </c>
      <c r="DC122">
        <v>0.41</v>
      </c>
      <c r="DD122">
        <v>0.41</v>
      </c>
      <c r="DE122">
        <v>0.45</v>
      </c>
      <c r="DF122">
        <v>0.45</v>
      </c>
      <c r="DG122">
        <v>0.76</v>
      </c>
      <c r="DH122">
        <v>0.96</v>
      </c>
      <c r="DI122">
        <v>0.94</v>
      </c>
      <c r="DJ122">
        <v>0.88</v>
      </c>
      <c r="DK122">
        <v>0.94</v>
      </c>
      <c r="DL122">
        <v>0.84</v>
      </c>
      <c r="DM122">
        <v>0.91</v>
      </c>
      <c r="DN122">
        <v>1.04</v>
      </c>
      <c r="DO122">
        <v>1.54</v>
      </c>
      <c r="DP122">
        <v>2.33</v>
      </c>
      <c r="DQ122">
        <v>2.4300000000000002</v>
      </c>
      <c r="DR122">
        <v>4.45</v>
      </c>
      <c r="DS122">
        <v>4.68</v>
      </c>
      <c r="DT122">
        <v>0</v>
      </c>
    </row>
    <row r="123" spans="1:124">
      <c r="A123" s="111">
        <v>118</v>
      </c>
      <c r="B123" t="s">
        <v>91</v>
      </c>
      <c r="C123" t="s">
        <v>177</v>
      </c>
      <c r="D123" s="170" t="str">
        <f t="shared" si="1"/>
        <v>D:DKWX</v>
      </c>
      <c r="Z123">
        <v>5.08</v>
      </c>
      <c r="AA123">
        <v>4.66</v>
      </c>
      <c r="AB123">
        <v>0.5</v>
      </c>
      <c r="AC123">
        <v>-0.06</v>
      </c>
      <c r="AD123">
        <v>0.11</v>
      </c>
      <c r="AE123">
        <v>0.08</v>
      </c>
      <c r="AF123">
        <v>0.01</v>
      </c>
      <c r="AG123">
        <v>0</v>
      </c>
      <c r="AH123">
        <v>0.09</v>
      </c>
      <c r="AI123">
        <v>0.09</v>
      </c>
      <c r="AJ123">
        <v>0.12</v>
      </c>
      <c r="AK123">
        <v>0.11</v>
      </c>
      <c r="AL123">
        <v>0.11</v>
      </c>
      <c r="AM123">
        <v>0.09</v>
      </c>
      <c r="AN123">
        <v>0.03</v>
      </c>
      <c r="AO123">
        <v>0</v>
      </c>
      <c r="AP123">
        <v>-0.03</v>
      </c>
      <c r="AQ123">
        <v>-0.03</v>
      </c>
      <c r="AR123">
        <v>-0.05</v>
      </c>
      <c r="AS123">
        <v>-0.04</v>
      </c>
      <c r="AT123">
        <v>-0.02</v>
      </c>
      <c r="AU123">
        <v>-0.04</v>
      </c>
      <c r="AV123">
        <v>-0.04</v>
      </c>
      <c r="AW123">
        <v>-0.04</v>
      </c>
      <c r="AX123">
        <v>-0.03</v>
      </c>
      <c r="AY123">
        <v>0</v>
      </c>
      <c r="AZ123">
        <v>-0.01</v>
      </c>
      <c r="BA123">
        <v>0</v>
      </c>
      <c r="BB123">
        <v>0.01</v>
      </c>
      <c r="BC123">
        <v>0.01</v>
      </c>
      <c r="BD123">
        <v>0.01</v>
      </c>
      <c r="BE123">
        <v>0.02</v>
      </c>
      <c r="BF123">
        <v>0.03</v>
      </c>
      <c r="BG123">
        <v>0.03</v>
      </c>
      <c r="BH123">
        <v>0.03</v>
      </c>
      <c r="BI123">
        <v>0.03</v>
      </c>
      <c r="BJ123">
        <v>0.03</v>
      </c>
      <c r="BK123">
        <v>0.02</v>
      </c>
      <c r="BL123">
        <v>0.23</v>
      </c>
      <c r="BM123">
        <v>0.24</v>
      </c>
      <c r="BN123">
        <v>0.24</v>
      </c>
      <c r="BO123">
        <v>0.24</v>
      </c>
      <c r="BP123">
        <v>0.24</v>
      </c>
      <c r="BQ123">
        <v>0.24</v>
      </c>
      <c r="BR123">
        <v>0.24</v>
      </c>
      <c r="BS123">
        <v>0.24</v>
      </c>
      <c r="BT123">
        <v>0.24</v>
      </c>
      <c r="BU123">
        <v>0.24</v>
      </c>
      <c r="BV123">
        <v>0.24</v>
      </c>
      <c r="BW123">
        <v>0.24</v>
      </c>
      <c r="BX123">
        <v>0.24</v>
      </c>
      <c r="BY123">
        <v>0.24</v>
      </c>
      <c r="BZ123">
        <v>0.24</v>
      </c>
      <c r="CA123">
        <v>0.24</v>
      </c>
      <c r="CB123">
        <v>0.24</v>
      </c>
      <c r="CC123">
        <v>0.24</v>
      </c>
      <c r="CD123">
        <v>0.24</v>
      </c>
      <c r="CE123">
        <v>0.24</v>
      </c>
      <c r="CF123">
        <v>0.24</v>
      </c>
      <c r="CG123">
        <v>0.24</v>
      </c>
      <c r="CH123">
        <v>0.23</v>
      </c>
      <c r="CI123">
        <v>0.23</v>
      </c>
      <c r="CJ123">
        <v>0.23</v>
      </c>
      <c r="CK123">
        <v>0.25</v>
      </c>
      <c r="CL123">
        <v>0.24</v>
      </c>
      <c r="CM123">
        <v>0.24</v>
      </c>
      <c r="CN123">
        <v>0.26</v>
      </c>
      <c r="CO123">
        <v>0.25</v>
      </c>
      <c r="CP123">
        <v>0.26</v>
      </c>
      <c r="CQ123">
        <v>0.3</v>
      </c>
      <c r="CR123">
        <v>0.28999999999999998</v>
      </c>
      <c r="CS123">
        <v>0.3</v>
      </c>
      <c r="CT123">
        <v>0.28000000000000003</v>
      </c>
      <c r="CU123">
        <v>0.32</v>
      </c>
      <c r="CV123">
        <v>0.4</v>
      </c>
      <c r="CW123">
        <v>0.5</v>
      </c>
      <c r="CX123">
        <v>0.53</v>
      </c>
      <c r="CY123">
        <v>0.54</v>
      </c>
      <c r="CZ123">
        <v>1.03</v>
      </c>
      <c r="DA123">
        <v>1.18</v>
      </c>
      <c r="DB123">
        <v>1.18</v>
      </c>
      <c r="DC123">
        <v>1.25</v>
      </c>
      <c r="DD123">
        <v>1.23</v>
      </c>
      <c r="DE123">
        <v>1.39</v>
      </c>
      <c r="DF123">
        <v>1.39</v>
      </c>
      <c r="DG123">
        <v>2.29</v>
      </c>
      <c r="DH123">
        <v>2.56</v>
      </c>
      <c r="DI123">
        <v>2.69</v>
      </c>
      <c r="DJ123">
        <v>2.98</v>
      </c>
      <c r="DK123">
        <v>3.17</v>
      </c>
      <c r="DL123">
        <v>3.02</v>
      </c>
      <c r="DM123">
        <v>5.56</v>
      </c>
      <c r="DN123">
        <v>7.35</v>
      </c>
      <c r="DO123">
        <v>7.62</v>
      </c>
      <c r="DP123">
        <v>8.83</v>
      </c>
      <c r="DQ123">
        <v>15.12</v>
      </c>
      <c r="DR123">
        <v>17.78</v>
      </c>
      <c r="DS123">
        <v>23.13</v>
      </c>
      <c r="DT123">
        <v>-1.29</v>
      </c>
    </row>
    <row r="124" spans="1:124">
      <c r="A124" s="111">
        <v>119</v>
      </c>
      <c r="B124" t="s">
        <v>89</v>
      </c>
      <c r="C124" t="s">
        <v>178</v>
      </c>
      <c r="D124" s="170" t="str">
        <f t="shared" si="1"/>
        <v>D:6BK</v>
      </c>
      <c r="AS124">
        <v>0.77</v>
      </c>
      <c r="AT124">
        <v>0.27</v>
      </c>
      <c r="AU124">
        <v>-0.73</v>
      </c>
      <c r="AV124">
        <v>-1.47</v>
      </c>
      <c r="AW124">
        <v>-1.49</v>
      </c>
      <c r="AX124">
        <v>0.17</v>
      </c>
      <c r="AY124">
        <v>0.26</v>
      </c>
      <c r="AZ124">
        <v>0.27</v>
      </c>
      <c r="BA124">
        <v>0.3</v>
      </c>
      <c r="BB124">
        <v>0.31</v>
      </c>
      <c r="BC124">
        <v>0.3</v>
      </c>
      <c r="BD124">
        <v>0.71</v>
      </c>
      <c r="BE124">
        <v>0.68</v>
      </c>
      <c r="BF124">
        <v>0.66</v>
      </c>
      <c r="BG124">
        <v>0.59</v>
      </c>
      <c r="BH124">
        <v>0.52</v>
      </c>
      <c r="BI124">
        <v>0.59</v>
      </c>
      <c r="BJ124">
        <v>0.45</v>
      </c>
      <c r="BK124">
        <v>0.33</v>
      </c>
      <c r="BL124">
        <v>0.33</v>
      </c>
      <c r="BM124">
        <v>0.3</v>
      </c>
      <c r="BN124">
        <v>0.55000000000000004</v>
      </c>
      <c r="BO124">
        <v>0.55000000000000004</v>
      </c>
      <c r="BP124">
        <v>0.55000000000000004</v>
      </c>
      <c r="BQ124">
        <v>0.55000000000000004</v>
      </c>
      <c r="BR124">
        <v>0.55000000000000004</v>
      </c>
      <c r="BS124">
        <v>0.55000000000000004</v>
      </c>
      <c r="BT124">
        <v>0.55000000000000004</v>
      </c>
      <c r="BU124">
        <v>0.55000000000000004</v>
      </c>
      <c r="BV124">
        <v>0.55000000000000004</v>
      </c>
      <c r="BW124">
        <v>0.55000000000000004</v>
      </c>
      <c r="BX124">
        <v>0.55000000000000004</v>
      </c>
      <c r="BY124">
        <v>0.55000000000000004</v>
      </c>
      <c r="BZ124">
        <v>0.55000000000000004</v>
      </c>
      <c r="CA124">
        <v>0.55000000000000004</v>
      </c>
      <c r="CB124">
        <v>0.55000000000000004</v>
      </c>
      <c r="CC124">
        <v>0.55000000000000004</v>
      </c>
      <c r="CD124">
        <v>0.55000000000000004</v>
      </c>
      <c r="CE124">
        <v>0.55000000000000004</v>
      </c>
      <c r="CF124">
        <v>0.55000000000000004</v>
      </c>
      <c r="CG124">
        <v>0.55000000000000004</v>
      </c>
      <c r="CH124">
        <v>0.55000000000000004</v>
      </c>
      <c r="CI124">
        <v>0.55000000000000004</v>
      </c>
      <c r="CJ124">
        <v>0.55000000000000004</v>
      </c>
      <c r="CK124">
        <v>0.55000000000000004</v>
      </c>
      <c r="CL124">
        <v>0.55000000000000004</v>
      </c>
      <c r="CM124">
        <v>0.55000000000000004</v>
      </c>
      <c r="CN124">
        <v>0.55000000000000004</v>
      </c>
      <c r="CO124">
        <v>0.55000000000000004</v>
      </c>
      <c r="CP124">
        <v>0.55000000000000004</v>
      </c>
      <c r="CQ124">
        <v>0.55000000000000004</v>
      </c>
      <c r="CR124">
        <v>0.55000000000000004</v>
      </c>
      <c r="CS124">
        <v>0.55000000000000004</v>
      </c>
      <c r="CT124">
        <v>0.55000000000000004</v>
      </c>
      <c r="CU124">
        <v>0.55000000000000004</v>
      </c>
      <c r="CV124">
        <v>0.55000000000000004</v>
      </c>
      <c r="CW124">
        <v>0.55000000000000004</v>
      </c>
      <c r="CX124">
        <v>0.55000000000000004</v>
      </c>
      <c r="CY124">
        <v>0.55000000000000004</v>
      </c>
      <c r="CZ124">
        <v>0.7</v>
      </c>
      <c r="DA124">
        <v>0.77</v>
      </c>
      <c r="DB124">
        <v>0.77</v>
      </c>
      <c r="DC124">
        <v>0.89</v>
      </c>
      <c r="DD124">
        <v>0.88</v>
      </c>
      <c r="DE124">
        <v>0.69</v>
      </c>
      <c r="DF124">
        <v>0.82</v>
      </c>
      <c r="DG124">
        <v>0.15</v>
      </c>
      <c r="DH124">
        <v>-0.36</v>
      </c>
      <c r="DI124">
        <v>-0.28999999999999998</v>
      </c>
      <c r="DJ124">
        <v>0.32</v>
      </c>
      <c r="DK124">
        <v>0.22</v>
      </c>
      <c r="DL124">
        <v>-0.27</v>
      </c>
      <c r="DM124">
        <v>-0.2</v>
      </c>
      <c r="DN124">
        <v>-0.28000000000000003</v>
      </c>
      <c r="DO124">
        <v>-0.54</v>
      </c>
      <c r="DP124">
        <v>-0.73</v>
      </c>
      <c r="DQ124">
        <v>-0.71</v>
      </c>
      <c r="DR124">
        <v>0.32</v>
      </c>
      <c r="DS124">
        <v>2.15</v>
      </c>
      <c r="DT124">
        <v>1.31</v>
      </c>
    </row>
    <row r="125" spans="1:124">
      <c r="A125" s="111">
        <v>120</v>
      </c>
      <c r="B125" t="s">
        <v>91</v>
      </c>
      <c r="C125" t="s">
        <v>179</v>
      </c>
      <c r="D125" s="170" t="str">
        <f t="shared" si="1"/>
        <v>D:6BK</v>
      </c>
      <c r="AS125">
        <v>0.64</v>
      </c>
      <c r="AT125">
        <v>-0.36</v>
      </c>
      <c r="AU125">
        <v>-0.92</v>
      </c>
      <c r="AV125">
        <v>-2.64</v>
      </c>
      <c r="AW125">
        <v>-2.65</v>
      </c>
      <c r="AX125">
        <v>-0.45</v>
      </c>
      <c r="AY125">
        <v>-0.18</v>
      </c>
      <c r="AZ125">
        <v>-0.17</v>
      </c>
      <c r="BA125">
        <v>7.0000000000000007E-2</v>
      </c>
      <c r="BB125">
        <v>0.18</v>
      </c>
      <c r="BC125">
        <v>0.18</v>
      </c>
      <c r="BD125">
        <v>0.39</v>
      </c>
      <c r="BE125">
        <v>0.19</v>
      </c>
      <c r="BF125">
        <v>0.18</v>
      </c>
      <c r="BG125">
        <v>0.23</v>
      </c>
      <c r="BH125">
        <v>0.25</v>
      </c>
      <c r="BI125">
        <v>0.22</v>
      </c>
      <c r="BJ125">
        <v>0.31</v>
      </c>
      <c r="BK125">
        <v>0.24</v>
      </c>
      <c r="BL125">
        <v>0.24</v>
      </c>
      <c r="BM125">
        <v>0.31</v>
      </c>
      <c r="BN125">
        <v>0.46</v>
      </c>
      <c r="BO125">
        <v>0.46</v>
      </c>
      <c r="BP125">
        <v>0.46</v>
      </c>
      <c r="BQ125">
        <v>0.46</v>
      </c>
      <c r="BR125">
        <v>0.46</v>
      </c>
      <c r="BS125">
        <v>0.46</v>
      </c>
      <c r="BT125">
        <v>0.46</v>
      </c>
      <c r="BU125">
        <v>0.46</v>
      </c>
      <c r="BV125">
        <v>0.46</v>
      </c>
      <c r="BW125">
        <v>0.46</v>
      </c>
      <c r="BX125">
        <v>0.46</v>
      </c>
      <c r="BY125">
        <v>0.46</v>
      </c>
      <c r="BZ125">
        <v>0.46</v>
      </c>
      <c r="CA125">
        <v>0.46</v>
      </c>
      <c r="CB125">
        <v>0.46</v>
      </c>
      <c r="CC125">
        <v>0.46</v>
      </c>
      <c r="CD125">
        <v>0.46</v>
      </c>
      <c r="CE125">
        <v>0.46</v>
      </c>
      <c r="CF125">
        <v>0.46</v>
      </c>
      <c r="CG125">
        <v>0.46</v>
      </c>
      <c r="CH125">
        <v>0.46</v>
      </c>
      <c r="CI125">
        <v>0.46</v>
      </c>
      <c r="CJ125">
        <v>0.46</v>
      </c>
      <c r="CK125">
        <v>0.46</v>
      </c>
      <c r="CL125">
        <v>0.46</v>
      </c>
      <c r="CM125">
        <v>0.46</v>
      </c>
      <c r="CN125">
        <v>0.46</v>
      </c>
      <c r="CO125">
        <v>0.46</v>
      </c>
      <c r="CP125">
        <v>0.46</v>
      </c>
      <c r="CQ125">
        <v>0.46</v>
      </c>
      <c r="CR125">
        <v>0.46</v>
      </c>
      <c r="CS125">
        <v>0.46</v>
      </c>
      <c r="CT125">
        <v>0.46</v>
      </c>
      <c r="CU125">
        <v>0.46</v>
      </c>
      <c r="CV125">
        <v>0.46</v>
      </c>
      <c r="CW125">
        <v>0.46</v>
      </c>
      <c r="CX125">
        <v>0.46</v>
      </c>
      <c r="CY125">
        <v>0.46</v>
      </c>
      <c r="CZ125">
        <v>0.65</v>
      </c>
      <c r="DA125">
        <v>0.78</v>
      </c>
      <c r="DB125">
        <v>0.74</v>
      </c>
      <c r="DC125">
        <v>0.66</v>
      </c>
      <c r="DD125">
        <v>1</v>
      </c>
      <c r="DE125">
        <v>0.73</v>
      </c>
      <c r="DF125">
        <v>0.68</v>
      </c>
      <c r="DG125">
        <v>-0.52</v>
      </c>
      <c r="DH125">
        <v>-0.84</v>
      </c>
      <c r="DI125">
        <v>-0.51</v>
      </c>
      <c r="DJ125">
        <v>0.3</v>
      </c>
      <c r="DK125">
        <v>0.15</v>
      </c>
      <c r="DL125">
        <v>-0.15</v>
      </c>
      <c r="DM125">
        <v>0.39</v>
      </c>
      <c r="DN125">
        <v>-0.23</v>
      </c>
      <c r="DO125">
        <v>-0.25</v>
      </c>
      <c r="DP125">
        <v>-0.28000000000000003</v>
      </c>
      <c r="DQ125">
        <v>0.23</v>
      </c>
      <c r="DR125">
        <v>1.1200000000000001</v>
      </c>
      <c r="DS125">
        <v>4.33</v>
      </c>
      <c r="DT125">
        <v>3.86</v>
      </c>
    </row>
    <row r="126" spans="1:124">
      <c r="A126" s="111">
        <v>121</v>
      </c>
      <c r="B126" t="s">
        <v>89</v>
      </c>
      <c r="C126" t="s">
        <v>180</v>
      </c>
      <c r="D126" s="170" t="str">
        <f t="shared" si="1"/>
        <v>D:6BKX</v>
      </c>
      <c r="AU126">
        <v>-6.28</v>
      </c>
      <c r="AV126">
        <v>-4.37</v>
      </c>
      <c r="AW126">
        <v>-0.21</v>
      </c>
      <c r="AX126">
        <v>-0.33</v>
      </c>
      <c r="AY126">
        <v>-0.06</v>
      </c>
      <c r="AZ126">
        <v>-0.01</v>
      </c>
      <c r="BA126">
        <v>-0.02</v>
      </c>
      <c r="BB126">
        <v>-0.06</v>
      </c>
      <c r="BC126">
        <v>-0.05</v>
      </c>
      <c r="BD126">
        <v>-0.06</v>
      </c>
      <c r="BE126">
        <v>-0.05</v>
      </c>
      <c r="BF126">
        <v>-0.04</v>
      </c>
      <c r="BG126">
        <v>-0.02</v>
      </c>
      <c r="BH126">
        <v>-0.01</v>
      </c>
      <c r="BI126">
        <v>-0.01</v>
      </c>
      <c r="BJ126">
        <v>0</v>
      </c>
      <c r="BK126">
        <v>-0.02</v>
      </c>
      <c r="BL126">
        <v>-0.02</v>
      </c>
      <c r="BM126">
        <v>-0.01</v>
      </c>
      <c r="BN126">
        <v>-0.02</v>
      </c>
      <c r="BO126">
        <v>-0.02</v>
      </c>
      <c r="BP126">
        <v>-0.02</v>
      </c>
      <c r="BQ126">
        <v>-0.02</v>
      </c>
      <c r="BR126">
        <v>-0.02</v>
      </c>
      <c r="BS126">
        <v>-0.02</v>
      </c>
      <c r="BT126">
        <v>-0.02</v>
      </c>
      <c r="BU126">
        <v>-0.02</v>
      </c>
      <c r="BV126">
        <v>-0.02</v>
      </c>
      <c r="BW126">
        <v>-0.02</v>
      </c>
      <c r="BX126">
        <v>-0.02</v>
      </c>
      <c r="BY126">
        <v>-0.02</v>
      </c>
      <c r="BZ126">
        <v>-0.02</v>
      </c>
      <c r="CA126">
        <v>-0.02</v>
      </c>
      <c r="CB126">
        <v>-0.02</v>
      </c>
      <c r="CC126">
        <v>-0.02</v>
      </c>
      <c r="CD126">
        <v>-0.02</v>
      </c>
      <c r="CE126">
        <v>-0.02</v>
      </c>
      <c r="CF126">
        <v>-0.02</v>
      </c>
      <c r="CG126">
        <v>-0.02</v>
      </c>
      <c r="CH126">
        <v>-0.02</v>
      </c>
      <c r="CI126">
        <v>-0.02</v>
      </c>
      <c r="CJ126">
        <v>-0.02</v>
      </c>
      <c r="CK126">
        <v>-0.02</v>
      </c>
      <c r="CL126">
        <v>-0.02</v>
      </c>
      <c r="CM126">
        <v>-0.02</v>
      </c>
      <c r="CN126">
        <v>-0.02</v>
      </c>
      <c r="CO126">
        <v>-0.02</v>
      </c>
      <c r="CP126">
        <v>-0.02</v>
      </c>
      <c r="CQ126">
        <v>-0.02</v>
      </c>
      <c r="CR126">
        <v>-0.02</v>
      </c>
      <c r="CS126">
        <v>-0.02</v>
      </c>
      <c r="CT126">
        <v>-0.02</v>
      </c>
      <c r="CU126">
        <v>-0.02</v>
      </c>
      <c r="CV126">
        <v>-0.02</v>
      </c>
      <c r="CW126">
        <v>-0.02</v>
      </c>
      <c r="CX126">
        <v>-0.02</v>
      </c>
      <c r="CY126">
        <v>-0.02</v>
      </c>
      <c r="CZ126">
        <v>-0.02</v>
      </c>
      <c r="DA126">
        <v>-0.02</v>
      </c>
      <c r="DB126">
        <v>0</v>
      </c>
      <c r="DC126">
        <v>0</v>
      </c>
      <c r="DD126">
        <v>0</v>
      </c>
      <c r="DE126">
        <v>0</v>
      </c>
      <c r="DF126">
        <v>0</v>
      </c>
      <c r="DG126">
        <v>0</v>
      </c>
      <c r="DH126">
        <v>0</v>
      </c>
      <c r="DI126">
        <v>0</v>
      </c>
      <c r="DJ126">
        <v>0</v>
      </c>
      <c r="DK126">
        <v>0</v>
      </c>
      <c r="DL126">
        <v>0</v>
      </c>
      <c r="DM126">
        <v>0</v>
      </c>
      <c r="DN126">
        <v>0</v>
      </c>
      <c r="DO126">
        <v>0</v>
      </c>
      <c r="DP126">
        <v>0</v>
      </c>
      <c r="DQ126">
        <v>0</v>
      </c>
      <c r="DR126">
        <v>0</v>
      </c>
      <c r="DS126">
        <v>0</v>
      </c>
      <c r="DT126">
        <v>0</v>
      </c>
    </row>
    <row r="127" spans="1:124">
      <c r="A127" s="111">
        <v>122</v>
      </c>
      <c r="B127" t="s">
        <v>91</v>
      </c>
      <c r="C127" t="s">
        <v>181</v>
      </c>
      <c r="D127" s="170" t="str">
        <f t="shared" si="1"/>
        <v>D:6BKX</v>
      </c>
      <c r="AU127">
        <v>-3.19</v>
      </c>
      <c r="AV127">
        <v>-1.74</v>
      </c>
      <c r="AW127">
        <v>-0.65</v>
      </c>
      <c r="AX127">
        <v>-0.18</v>
      </c>
      <c r="AY127">
        <v>0.28999999999999998</v>
      </c>
      <c r="AZ127">
        <v>0.28999999999999998</v>
      </c>
      <c r="BA127">
        <v>0.26</v>
      </c>
      <c r="BB127">
        <v>0.25</v>
      </c>
      <c r="BC127">
        <v>0.26</v>
      </c>
      <c r="BD127">
        <v>0.26</v>
      </c>
      <c r="BE127">
        <v>0.31</v>
      </c>
      <c r="BF127">
        <v>0.36</v>
      </c>
      <c r="BG127">
        <v>0.37</v>
      </c>
      <c r="BH127">
        <v>0.37</v>
      </c>
      <c r="BI127">
        <v>0.37</v>
      </c>
      <c r="BJ127">
        <v>0.36</v>
      </c>
      <c r="BK127">
        <v>0.28000000000000003</v>
      </c>
      <c r="BL127">
        <v>0.3</v>
      </c>
      <c r="BM127">
        <v>0.31</v>
      </c>
      <c r="BN127">
        <v>0.28000000000000003</v>
      </c>
      <c r="BO127">
        <v>0.28000000000000003</v>
      </c>
      <c r="BP127">
        <v>0.28000000000000003</v>
      </c>
      <c r="BQ127">
        <v>0.28000000000000003</v>
      </c>
      <c r="BR127">
        <v>0.28000000000000003</v>
      </c>
      <c r="BS127">
        <v>0.28000000000000003</v>
      </c>
      <c r="BT127">
        <v>0.28000000000000003</v>
      </c>
      <c r="BU127">
        <v>0.28000000000000003</v>
      </c>
      <c r="BV127">
        <v>0.28000000000000003</v>
      </c>
      <c r="BW127">
        <v>0.28000000000000003</v>
      </c>
      <c r="BX127">
        <v>0.28000000000000003</v>
      </c>
      <c r="BY127">
        <v>0.28000000000000003</v>
      </c>
      <c r="BZ127">
        <v>0.28000000000000003</v>
      </c>
      <c r="CA127">
        <v>0.28000000000000003</v>
      </c>
      <c r="CB127">
        <v>0.28000000000000003</v>
      </c>
      <c r="CC127">
        <v>0.28000000000000003</v>
      </c>
      <c r="CD127">
        <v>0.28000000000000003</v>
      </c>
      <c r="CE127">
        <v>0.28000000000000003</v>
      </c>
      <c r="CF127">
        <v>0.28000000000000003</v>
      </c>
      <c r="CG127">
        <v>0.28000000000000003</v>
      </c>
      <c r="CH127">
        <v>0.28000000000000003</v>
      </c>
      <c r="CI127">
        <v>0.28000000000000003</v>
      </c>
      <c r="CJ127">
        <v>0.28000000000000003</v>
      </c>
      <c r="CK127">
        <v>0.28000000000000003</v>
      </c>
      <c r="CL127">
        <v>0.28000000000000003</v>
      </c>
      <c r="CM127">
        <v>0.28000000000000003</v>
      </c>
      <c r="CN127">
        <v>0.28000000000000003</v>
      </c>
      <c r="CO127">
        <v>0.28000000000000003</v>
      </c>
      <c r="CP127">
        <v>0.28000000000000003</v>
      </c>
      <c r="CQ127">
        <v>0.28000000000000003</v>
      </c>
      <c r="CR127">
        <v>0.28000000000000003</v>
      </c>
      <c r="CS127">
        <v>0.28000000000000003</v>
      </c>
      <c r="CT127">
        <v>0.28000000000000003</v>
      </c>
      <c r="CU127">
        <v>0.28000000000000003</v>
      </c>
      <c r="CV127">
        <v>0.28000000000000003</v>
      </c>
      <c r="CW127">
        <v>0.28000000000000003</v>
      </c>
      <c r="CX127">
        <v>0.28000000000000003</v>
      </c>
      <c r="CY127">
        <v>0.28000000000000003</v>
      </c>
      <c r="CZ127">
        <v>0.28000000000000003</v>
      </c>
      <c r="DA127">
        <v>0.28000000000000003</v>
      </c>
      <c r="DB127">
        <v>0.33</v>
      </c>
      <c r="DC127">
        <v>0.35</v>
      </c>
      <c r="DD127">
        <v>0.36</v>
      </c>
      <c r="DE127">
        <v>0.39</v>
      </c>
      <c r="DF127">
        <v>0.4</v>
      </c>
      <c r="DG127">
        <v>0.35</v>
      </c>
      <c r="DH127">
        <v>0.41</v>
      </c>
      <c r="DI127">
        <v>0.37</v>
      </c>
      <c r="DJ127">
        <v>0.28000000000000003</v>
      </c>
      <c r="DK127">
        <v>0.28999999999999998</v>
      </c>
      <c r="DL127">
        <v>0.25</v>
      </c>
      <c r="DM127">
        <v>0.26</v>
      </c>
      <c r="DN127">
        <v>-0.08</v>
      </c>
      <c r="DO127">
        <v>-0.03</v>
      </c>
      <c r="DP127">
        <v>0.02</v>
      </c>
      <c r="DQ127">
        <v>0.17</v>
      </c>
      <c r="DR127">
        <v>0.2</v>
      </c>
      <c r="DS127">
        <v>0.59</v>
      </c>
      <c r="DT127">
        <v>-1.29</v>
      </c>
    </row>
    <row r="128" spans="1:124">
      <c r="A128" s="111">
        <v>123</v>
      </c>
      <c r="B128" t="s">
        <v>89</v>
      </c>
      <c r="C128" t="s">
        <v>182</v>
      </c>
      <c r="D128" s="170" t="str">
        <f t="shared" si="1"/>
        <v>K:BAWA</v>
      </c>
      <c r="AS128">
        <v>0.40700000000000003</v>
      </c>
      <c r="AT128">
        <v>0.192</v>
      </c>
      <c r="AU128">
        <v>5.7000000000000002E-2</v>
      </c>
      <c r="AV128">
        <v>-0.78400000000000003</v>
      </c>
      <c r="AW128">
        <v>-0.747</v>
      </c>
      <c r="AX128">
        <v>2.1000000000000001E-2</v>
      </c>
      <c r="AY128">
        <v>5.6000000000000001E-2</v>
      </c>
      <c r="AZ128">
        <v>6.8000000000000005E-2</v>
      </c>
      <c r="BA128">
        <v>0.19</v>
      </c>
      <c r="BB128">
        <v>0.23200000000000001</v>
      </c>
      <c r="BC128">
        <v>0.219</v>
      </c>
      <c r="BD128">
        <v>0.11800000000000001</v>
      </c>
      <c r="BE128">
        <v>7.2999999999999995E-2</v>
      </c>
      <c r="BF128">
        <v>0.107</v>
      </c>
      <c r="BG128">
        <v>8.7999999999999995E-2</v>
      </c>
      <c r="BH128">
        <v>0.19700000000000001</v>
      </c>
      <c r="BI128">
        <v>0.14599999999999999</v>
      </c>
      <c r="BJ128">
        <v>0.34900000000000003</v>
      </c>
      <c r="BK128">
        <v>0.35199999999999998</v>
      </c>
      <c r="BL128">
        <v>0.35199999999999998</v>
      </c>
      <c r="BM128">
        <v>0.40800000000000003</v>
      </c>
      <c r="BN128">
        <v>0.50800000000000001</v>
      </c>
      <c r="BO128">
        <v>0.50800000000000001</v>
      </c>
      <c r="BP128">
        <v>0.50800000000000001</v>
      </c>
      <c r="BQ128">
        <v>0.50800000000000001</v>
      </c>
      <c r="BR128">
        <v>0.50800000000000001</v>
      </c>
      <c r="BS128">
        <v>0.50800000000000001</v>
      </c>
      <c r="BT128">
        <v>0.50800000000000001</v>
      </c>
      <c r="BU128">
        <v>0.50800000000000001</v>
      </c>
      <c r="BV128">
        <v>0.50800000000000001</v>
      </c>
      <c r="BW128">
        <v>0.50800000000000001</v>
      </c>
      <c r="BX128">
        <v>0.50800000000000001</v>
      </c>
      <c r="BY128">
        <v>0.50800000000000001</v>
      </c>
      <c r="BZ128">
        <v>0.50800000000000001</v>
      </c>
      <c r="CA128">
        <v>0.50800000000000001</v>
      </c>
      <c r="CB128">
        <v>0.50800000000000001</v>
      </c>
      <c r="CC128">
        <v>0.50800000000000001</v>
      </c>
      <c r="CD128">
        <v>0.50800000000000001</v>
      </c>
      <c r="CE128">
        <v>0.50800000000000001</v>
      </c>
      <c r="CF128">
        <v>0.50800000000000001</v>
      </c>
      <c r="CG128">
        <v>0.50800000000000001</v>
      </c>
      <c r="CH128">
        <v>0.50800000000000001</v>
      </c>
      <c r="CI128">
        <v>0.50800000000000001</v>
      </c>
      <c r="CJ128">
        <v>0.50800000000000001</v>
      </c>
      <c r="CK128">
        <v>0.50800000000000001</v>
      </c>
      <c r="CL128">
        <v>0.50800000000000001</v>
      </c>
      <c r="CM128">
        <v>0.50800000000000001</v>
      </c>
      <c r="CN128">
        <v>0.50800000000000001</v>
      </c>
      <c r="CO128">
        <v>0.50800000000000001</v>
      </c>
      <c r="CP128">
        <v>0.50800000000000001</v>
      </c>
      <c r="CQ128">
        <v>0.50800000000000001</v>
      </c>
      <c r="CR128">
        <v>0.50800000000000001</v>
      </c>
      <c r="CS128">
        <v>0.50800000000000001</v>
      </c>
      <c r="CT128">
        <v>0.50800000000000001</v>
      </c>
      <c r="CU128">
        <v>0.50800000000000001</v>
      </c>
      <c r="CV128">
        <v>0.50800000000000001</v>
      </c>
      <c r="CW128">
        <v>0.50800000000000001</v>
      </c>
      <c r="CX128">
        <v>0.50800000000000001</v>
      </c>
      <c r="CY128">
        <v>0.50800000000000001</v>
      </c>
      <c r="CZ128">
        <v>0.73699999999999999</v>
      </c>
      <c r="DA128">
        <v>0.748</v>
      </c>
      <c r="DB128">
        <v>0.73599999999999999</v>
      </c>
      <c r="DC128">
        <v>0.54500000000000004</v>
      </c>
      <c r="DD128">
        <v>0.876</v>
      </c>
      <c r="DE128">
        <v>0.92100000000000004</v>
      </c>
      <c r="DF128">
        <v>0.86</v>
      </c>
      <c r="DG128">
        <v>0.627</v>
      </c>
      <c r="DH128">
        <v>0.39700000000000002</v>
      </c>
      <c r="DI128">
        <v>0.90500000000000003</v>
      </c>
      <c r="DJ128">
        <v>1.1559999999999999</v>
      </c>
      <c r="DK128">
        <v>1.0609999999999999</v>
      </c>
      <c r="DL128">
        <v>1.327</v>
      </c>
      <c r="DM128">
        <v>1.4770000000000001</v>
      </c>
      <c r="DN128">
        <v>1.2790000000000001</v>
      </c>
      <c r="DO128">
        <v>1.4</v>
      </c>
      <c r="DP128">
        <v>1.506</v>
      </c>
      <c r="DQ128">
        <v>2.4380000000000002</v>
      </c>
      <c r="DR128">
        <v>2.4870000000000001</v>
      </c>
      <c r="DS128">
        <v>2.032</v>
      </c>
      <c r="DT128">
        <v>-32.527999999999999</v>
      </c>
    </row>
    <row r="129" spans="1:124">
      <c r="A129" s="111">
        <v>124</v>
      </c>
      <c r="B129" t="s">
        <v>91</v>
      </c>
      <c r="C129" t="s">
        <v>183</v>
      </c>
      <c r="D129" s="170" t="str">
        <f t="shared" si="1"/>
        <v>K:BAWA</v>
      </c>
      <c r="AS129">
        <v>0.59299999999999997</v>
      </c>
      <c r="AT129">
        <v>-0.54200000000000004</v>
      </c>
      <c r="AU129">
        <v>-0.89500000000000002</v>
      </c>
      <c r="AV129">
        <v>-2.4969999999999999</v>
      </c>
      <c r="AW129">
        <v>-2.496</v>
      </c>
      <c r="AX129">
        <v>-0.501</v>
      </c>
      <c r="AY129">
        <v>-0.215</v>
      </c>
      <c r="AZ129">
        <v>-0.217</v>
      </c>
      <c r="BA129">
        <v>-5.5E-2</v>
      </c>
      <c r="BB129">
        <v>0.10100000000000001</v>
      </c>
      <c r="BC129">
        <v>0.10100000000000001</v>
      </c>
      <c r="BD129">
        <v>0.28499999999999998</v>
      </c>
      <c r="BE129">
        <v>9.9000000000000005E-2</v>
      </c>
      <c r="BF129">
        <v>9.8000000000000004E-2</v>
      </c>
      <c r="BG129">
        <v>0.14599999999999999</v>
      </c>
      <c r="BH129">
        <v>0.16300000000000001</v>
      </c>
      <c r="BI129">
        <v>0.13500000000000001</v>
      </c>
      <c r="BJ129">
        <v>0.21</v>
      </c>
      <c r="BK129">
        <v>0.13700000000000001</v>
      </c>
      <c r="BL129">
        <v>0.13300000000000001</v>
      </c>
      <c r="BM129">
        <v>0.186</v>
      </c>
      <c r="BN129">
        <v>0.33200000000000002</v>
      </c>
      <c r="BO129">
        <v>0.33200000000000002</v>
      </c>
      <c r="BP129">
        <v>0.33200000000000002</v>
      </c>
      <c r="BQ129">
        <v>0.33200000000000002</v>
      </c>
      <c r="BR129">
        <v>0.33200000000000002</v>
      </c>
      <c r="BS129">
        <v>0.33200000000000002</v>
      </c>
      <c r="BT129">
        <v>0.33200000000000002</v>
      </c>
      <c r="BU129">
        <v>0.33200000000000002</v>
      </c>
      <c r="BV129">
        <v>0.33200000000000002</v>
      </c>
      <c r="BW129">
        <v>0.33200000000000002</v>
      </c>
      <c r="BX129">
        <v>0.33200000000000002</v>
      </c>
      <c r="BY129">
        <v>0.33200000000000002</v>
      </c>
      <c r="BZ129">
        <v>0.33200000000000002</v>
      </c>
      <c r="CA129">
        <v>0.33200000000000002</v>
      </c>
      <c r="CB129">
        <v>0.33200000000000002</v>
      </c>
      <c r="CC129">
        <v>0.33200000000000002</v>
      </c>
      <c r="CD129">
        <v>0.33200000000000002</v>
      </c>
      <c r="CE129">
        <v>0.33200000000000002</v>
      </c>
      <c r="CF129">
        <v>0.33200000000000002</v>
      </c>
      <c r="CG129">
        <v>0.33200000000000002</v>
      </c>
      <c r="CH129">
        <v>0.33200000000000002</v>
      </c>
      <c r="CI129">
        <v>0.33200000000000002</v>
      </c>
      <c r="CJ129">
        <v>0.33200000000000002</v>
      </c>
      <c r="CK129">
        <v>0.33200000000000002</v>
      </c>
      <c r="CL129">
        <v>0.33200000000000002</v>
      </c>
      <c r="CM129">
        <v>0.33200000000000002</v>
      </c>
      <c r="CN129">
        <v>0.33200000000000002</v>
      </c>
      <c r="CO129">
        <v>0.33200000000000002</v>
      </c>
      <c r="CP129">
        <v>0.33200000000000002</v>
      </c>
      <c r="CQ129">
        <v>0.33200000000000002</v>
      </c>
      <c r="CR129">
        <v>0.33200000000000002</v>
      </c>
      <c r="CS129">
        <v>0.33200000000000002</v>
      </c>
      <c r="CT129">
        <v>0.33200000000000002</v>
      </c>
      <c r="CU129">
        <v>0.33200000000000002</v>
      </c>
      <c r="CV129">
        <v>0.33200000000000002</v>
      </c>
      <c r="CW129">
        <v>0.33200000000000002</v>
      </c>
      <c r="CX129">
        <v>0.33200000000000002</v>
      </c>
      <c r="CY129">
        <v>0.33200000000000002</v>
      </c>
      <c r="CZ129">
        <v>0.48599999999999999</v>
      </c>
      <c r="DA129">
        <v>0.60499999999999998</v>
      </c>
      <c r="DB129">
        <v>0.55000000000000004</v>
      </c>
      <c r="DC129">
        <v>0.48499999999999999</v>
      </c>
      <c r="DD129">
        <v>0.79600000000000004</v>
      </c>
      <c r="DE129">
        <v>0.60199999999999998</v>
      </c>
      <c r="DF129">
        <v>0.55100000000000005</v>
      </c>
      <c r="DG129">
        <v>-0.61099999999999999</v>
      </c>
      <c r="DH129">
        <v>-0.93600000000000005</v>
      </c>
      <c r="DI129">
        <v>-0.53800000000000003</v>
      </c>
      <c r="DJ129">
        <v>4.5999999999999999E-2</v>
      </c>
      <c r="DK129">
        <v>-7.1000000000000008E-2</v>
      </c>
      <c r="DL129">
        <v>-0.34100000000000003</v>
      </c>
      <c r="DM129">
        <v>0.19800000000000001</v>
      </c>
      <c r="DN129">
        <v>-0.63700000000000001</v>
      </c>
      <c r="DO129">
        <v>-0.64200000000000002</v>
      </c>
      <c r="DP129">
        <v>-0.69900000000000007</v>
      </c>
      <c r="DQ129">
        <v>-0.42</v>
      </c>
      <c r="DR129">
        <v>0.185</v>
      </c>
      <c r="DS129">
        <v>2.9449999999999998</v>
      </c>
      <c r="DT129">
        <v>5.1139999999999999</v>
      </c>
    </row>
    <row r="130" spans="1:124">
      <c r="A130" s="111">
        <v>125</v>
      </c>
      <c r="B130" t="s">
        <v>89</v>
      </c>
      <c r="C130" t="s">
        <v>184</v>
      </c>
      <c r="D130" s="170" t="str">
        <f t="shared" si="1"/>
        <v>CN:BLB</v>
      </c>
      <c r="F130">
        <v>0.88600000000000001</v>
      </c>
      <c r="G130">
        <v>0.86599999999999999</v>
      </c>
      <c r="H130">
        <v>0.86099999999999999</v>
      </c>
      <c r="I130">
        <v>0.88</v>
      </c>
      <c r="J130">
        <v>0.91500000000000004</v>
      </c>
      <c r="K130">
        <v>0.85199999999999998</v>
      </c>
      <c r="L130">
        <v>0.78400000000000003</v>
      </c>
      <c r="M130">
        <v>0.76400000000000001</v>
      </c>
      <c r="N130">
        <v>0.8</v>
      </c>
      <c r="O130">
        <v>0.81700000000000006</v>
      </c>
      <c r="P130">
        <v>0.86199999999999999</v>
      </c>
      <c r="Q130">
        <v>0.9</v>
      </c>
      <c r="R130">
        <v>0.82200000000000006</v>
      </c>
      <c r="S130">
        <v>0.86199999999999999</v>
      </c>
      <c r="T130">
        <v>0.85399999999999998</v>
      </c>
      <c r="U130">
        <v>0.87</v>
      </c>
      <c r="V130">
        <v>0.81200000000000006</v>
      </c>
      <c r="W130">
        <v>0.83699999999999997</v>
      </c>
      <c r="X130">
        <v>0.76200000000000001</v>
      </c>
      <c r="Y130">
        <v>0.78800000000000003</v>
      </c>
      <c r="Z130">
        <v>0.79200000000000004</v>
      </c>
      <c r="AA130">
        <v>0.72899999999999998</v>
      </c>
      <c r="AB130">
        <v>0.86899999999999999</v>
      </c>
      <c r="AC130">
        <v>0.872</v>
      </c>
      <c r="AD130">
        <v>0.92400000000000004</v>
      </c>
      <c r="AE130">
        <v>0.91400000000000003</v>
      </c>
      <c r="AF130">
        <v>0.97099999999999997</v>
      </c>
      <c r="AG130">
        <v>0.93800000000000006</v>
      </c>
      <c r="AH130">
        <v>0.94499999999999995</v>
      </c>
      <c r="AI130">
        <v>0.90700000000000003</v>
      </c>
      <c r="AJ130">
        <v>0.89700000000000002</v>
      </c>
      <c r="AK130">
        <v>0.90700000000000003</v>
      </c>
      <c r="AL130">
        <v>0.98599999999999999</v>
      </c>
      <c r="AM130">
        <v>0.998</v>
      </c>
      <c r="AN130">
        <v>1.0049999999999999</v>
      </c>
      <c r="AO130">
        <v>1.002</v>
      </c>
      <c r="AP130">
        <v>1.0090000000000001</v>
      </c>
      <c r="AQ130">
        <v>1.014</v>
      </c>
      <c r="AR130">
        <v>1.012</v>
      </c>
      <c r="AS130">
        <v>1.004</v>
      </c>
      <c r="AT130">
        <v>1.018</v>
      </c>
      <c r="AU130">
        <v>1.016</v>
      </c>
      <c r="AV130">
        <v>1.0249999999999999</v>
      </c>
      <c r="AW130">
        <v>1.018</v>
      </c>
      <c r="AX130">
        <v>1.026</v>
      </c>
      <c r="AY130">
        <v>1.022</v>
      </c>
      <c r="AZ130">
        <v>1.014</v>
      </c>
      <c r="BA130">
        <v>1.032</v>
      </c>
      <c r="BB130">
        <v>1.0230000000000001</v>
      </c>
      <c r="BC130">
        <v>1.032</v>
      </c>
      <c r="BD130">
        <v>1.073</v>
      </c>
      <c r="BE130">
        <v>1.069</v>
      </c>
      <c r="BF130">
        <v>1.0660000000000001</v>
      </c>
      <c r="BG130">
        <v>1.087</v>
      </c>
      <c r="BH130">
        <v>1.0880000000000001</v>
      </c>
      <c r="BI130">
        <v>1.0860000000000001</v>
      </c>
      <c r="BJ130">
        <v>1.0900000000000001</v>
      </c>
      <c r="BK130">
        <v>1.093</v>
      </c>
      <c r="BL130">
        <v>1.085</v>
      </c>
      <c r="BM130">
        <v>1.0880000000000001</v>
      </c>
      <c r="BN130">
        <v>1.1140000000000001</v>
      </c>
      <c r="BO130">
        <v>1.131</v>
      </c>
      <c r="BP130">
        <v>1.1160000000000001</v>
      </c>
      <c r="BQ130">
        <v>1.115</v>
      </c>
      <c r="BR130">
        <v>1.107</v>
      </c>
      <c r="BS130">
        <v>1.127</v>
      </c>
      <c r="BT130">
        <v>1.18</v>
      </c>
      <c r="BU130">
        <v>1.2350000000000001</v>
      </c>
      <c r="BV130">
        <v>1.212</v>
      </c>
      <c r="BW130">
        <v>1.2110000000000001</v>
      </c>
      <c r="BX130">
        <v>1.2090000000000001</v>
      </c>
      <c r="BY130">
        <v>1.2170000000000001</v>
      </c>
      <c r="BZ130">
        <v>1.238</v>
      </c>
      <c r="CA130">
        <v>1.2170000000000001</v>
      </c>
      <c r="CB130">
        <v>1.2730000000000001</v>
      </c>
      <c r="CC130">
        <v>1.274</v>
      </c>
      <c r="CD130">
        <v>1.373</v>
      </c>
      <c r="CE130">
        <v>1.369</v>
      </c>
      <c r="CF130">
        <v>1.387</v>
      </c>
      <c r="CG130">
        <v>1.3860000000000001</v>
      </c>
      <c r="CH130">
        <v>1.4390000000000001</v>
      </c>
      <c r="CI130">
        <v>1.5349999999999999</v>
      </c>
      <c r="CJ130">
        <v>1.399</v>
      </c>
      <c r="CK130">
        <v>1.3880000000000001</v>
      </c>
      <c r="CL130">
        <v>1.3720000000000001</v>
      </c>
      <c r="CM130">
        <v>1.3720000000000001</v>
      </c>
      <c r="CN130">
        <v>1.2690000000000001</v>
      </c>
      <c r="CO130">
        <v>1.4040000000000001</v>
      </c>
      <c r="CP130">
        <v>1.3840000000000001</v>
      </c>
      <c r="CQ130">
        <v>1.383</v>
      </c>
      <c r="CR130">
        <v>1.381</v>
      </c>
      <c r="CS130">
        <v>1.4179999999999999</v>
      </c>
      <c r="CT130">
        <v>1.2470000000000001</v>
      </c>
      <c r="CU130">
        <v>1.1870000000000001</v>
      </c>
      <c r="CV130">
        <v>1.234</v>
      </c>
      <c r="CW130">
        <v>1.2250000000000001</v>
      </c>
      <c r="CX130">
        <v>1.1859999999999999</v>
      </c>
      <c r="CY130">
        <v>1.093</v>
      </c>
      <c r="CZ130">
        <v>1.1140000000000001</v>
      </c>
      <c r="DA130">
        <v>1.3160000000000001</v>
      </c>
      <c r="DB130">
        <v>1.2790000000000001</v>
      </c>
      <c r="DC130">
        <v>1.32</v>
      </c>
      <c r="DD130">
        <v>1.3320000000000001</v>
      </c>
      <c r="DE130">
        <v>1.3340000000000001</v>
      </c>
      <c r="DF130">
        <v>1.272</v>
      </c>
      <c r="DG130">
        <v>1.256</v>
      </c>
      <c r="DH130">
        <v>1.35</v>
      </c>
      <c r="DI130">
        <v>1.0960000000000001</v>
      </c>
      <c r="DJ130">
        <v>1.306</v>
      </c>
      <c r="DK130">
        <v>1.4550000000000001</v>
      </c>
      <c r="DL130">
        <v>0.91700000000000004</v>
      </c>
      <c r="DM130">
        <v>0.89800000000000002</v>
      </c>
      <c r="DN130">
        <v>1.4770000000000001</v>
      </c>
      <c r="DO130">
        <v>0.78500000000000003</v>
      </c>
      <c r="DP130">
        <v>0.80400000000000005</v>
      </c>
      <c r="DQ130">
        <v>0.79200000000000004</v>
      </c>
      <c r="DR130">
        <v>0.85399999999999998</v>
      </c>
      <c r="DS130">
        <v>-1E-3</v>
      </c>
      <c r="DT130">
        <v>-1030.1379999999999</v>
      </c>
    </row>
    <row r="131" spans="1:124">
      <c r="A131" s="111">
        <v>126</v>
      </c>
      <c r="B131" t="s">
        <v>91</v>
      </c>
      <c r="C131" t="s">
        <v>185</v>
      </c>
      <c r="D131" s="170" t="str">
        <f t="shared" si="1"/>
        <v>CN:BLB</v>
      </c>
      <c r="F131">
        <v>-0.16</v>
      </c>
      <c r="G131">
        <v>-0.11</v>
      </c>
      <c r="H131">
        <v>-0.17</v>
      </c>
      <c r="I131">
        <v>-0.21</v>
      </c>
      <c r="J131">
        <v>-0.09</v>
      </c>
      <c r="K131">
        <v>-0.08</v>
      </c>
      <c r="L131">
        <v>-7.0000000000000007E-2</v>
      </c>
      <c r="M131">
        <v>-0.06</v>
      </c>
      <c r="N131">
        <v>0.01</v>
      </c>
      <c r="O131">
        <v>-0.03</v>
      </c>
      <c r="P131">
        <v>0.08</v>
      </c>
      <c r="Q131">
        <v>0.09</v>
      </c>
      <c r="R131">
        <v>-0.19</v>
      </c>
      <c r="S131">
        <v>-0.21</v>
      </c>
      <c r="T131">
        <v>-0.42</v>
      </c>
      <c r="U131">
        <v>-0.42</v>
      </c>
      <c r="V131">
        <v>-0.56000000000000005</v>
      </c>
      <c r="W131">
        <v>-0.35</v>
      </c>
      <c r="X131">
        <v>-0.56999999999999995</v>
      </c>
      <c r="Y131">
        <v>-0.69</v>
      </c>
      <c r="Z131">
        <v>-0.54</v>
      </c>
      <c r="AA131">
        <v>-0.62</v>
      </c>
      <c r="AB131">
        <v>-0.75</v>
      </c>
      <c r="AC131">
        <v>-0.54</v>
      </c>
      <c r="AD131">
        <v>-0.13</v>
      </c>
      <c r="AE131">
        <v>-0.2</v>
      </c>
      <c r="AF131">
        <v>-0.32</v>
      </c>
      <c r="AG131">
        <v>-0.31</v>
      </c>
      <c r="AH131">
        <v>0.3</v>
      </c>
      <c r="AI131">
        <v>0.27</v>
      </c>
      <c r="AJ131">
        <v>0.3</v>
      </c>
      <c r="AK131">
        <v>0.34</v>
      </c>
      <c r="AL131">
        <v>0.15</v>
      </c>
      <c r="AM131">
        <v>0.24</v>
      </c>
      <c r="AN131">
        <v>0.3</v>
      </c>
      <c r="AO131">
        <v>0.3</v>
      </c>
      <c r="AP131">
        <v>0.31</v>
      </c>
      <c r="AQ131">
        <v>0.19</v>
      </c>
      <c r="AR131">
        <v>0.09</v>
      </c>
      <c r="AS131">
        <v>0.15</v>
      </c>
      <c r="AT131">
        <v>0.12</v>
      </c>
      <c r="AU131">
        <v>0.15</v>
      </c>
      <c r="AV131">
        <v>0.15</v>
      </c>
      <c r="AW131">
        <v>0.15</v>
      </c>
      <c r="AX131">
        <v>0.23</v>
      </c>
      <c r="AY131">
        <v>0.3</v>
      </c>
      <c r="AZ131">
        <v>0.28999999999999998</v>
      </c>
      <c r="BA131">
        <v>0.33</v>
      </c>
      <c r="BB131">
        <v>0.31</v>
      </c>
      <c r="BC131">
        <v>0.3</v>
      </c>
      <c r="BD131">
        <v>0.3</v>
      </c>
      <c r="BE131">
        <v>0.28999999999999998</v>
      </c>
      <c r="BF131">
        <v>0.28000000000000003</v>
      </c>
      <c r="BG131">
        <v>0.28000000000000003</v>
      </c>
      <c r="BH131">
        <v>0.28000000000000003</v>
      </c>
      <c r="BI131">
        <v>0.24</v>
      </c>
      <c r="BJ131">
        <v>0.24</v>
      </c>
      <c r="BK131">
        <v>0.23</v>
      </c>
      <c r="BL131">
        <v>0.21</v>
      </c>
      <c r="BM131">
        <v>0.22</v>
      </c>
      <c r="BN131">
        <v>0.45</v>
      </c>
      <c r="BO131">
        <v>0.48</v>
      </c>
      <c r="BP131">
        <v>0.49</v>
      </c>
      <c r="BQ131">
        <v>0.49</v>
      </c>
      <c r="BR131">
        <v>0.45</v>
      </c>
      <c r="BS131">
        <v>0.47</v>
      </c>
      <c r="BT131">
        <v>0.47</v>
      </c>
      <c r="BU131">
        <v>0.46</v>
      </c>
      <c r="BV131">
        <v>0.42</v>
      </c>
      <c r="BW131">
        <v>0.44</v>
      </c>
      <c r="BX131">
        <v>0.38</v>
      </c>
      <c r="BY131">
        <v>0.37</v>
      </c>
      <c r="BZ131">
        <v>0.37</v>
      </c>
      <c r="CA131">
        <v>0.4</v>
      </c>
      <c r="CB131">
        <v>0.49</v>
      </c>
      <c r="CC131">
        <v>0.48</v>
      </c>
      <c r="CD131">
        <v>0.54</v>
      </c>
      <c r="CE131">
        <v>0.48</v>
      </c>
      <c r="CF131">
        <v>0.49</v>
      </c>
      <c r="CG131">
        <v>0.54</v>
      </c>
      <c r="CH131">
        <v>0.5</v>
      </c>
      <c r="CI131">
        <v>0.51</v>
      </c>
      <c r="CJ131">
        <v>0.59</v>
      </c>
      <c r="CK131">
        <v>0.54</v>
      </c>
      <c r="CL131">
        <v>0.43</v>
      </c>
      <c r="CM131">
        <v>0.48</v>
      </c>
      <c r="CN131">
        <v>0.56000000000000005</v>
      </c>
      <c r="CO131">
        <v>0.56000000000000005</v>
      </c>
      <c r="CP131">
        <v>0.09</v>
      </c>
      <c r="CQ131">
        <v>0.12</v>
      </c>
      <c r="CR131">
        <v>0.11</v>
      </c>
      <c r="CS131">
        <v>0.1</v>
      </c>
      <c r="CT131">
        <v>0.49</v>
      </c>
      <c r="CU131">
        <v>0.31</v>
      </c>
      <c r="CV131">
        <v>0.22</v>
      </c>
      <c r="CW131">
        <v>0.16</v>
      </c>
      <c r="CX131">
        <v>0.14000000000000001</v>
      </c>
      <c r="CY131">
        <v>0.5</v>
      </c>
      <c r="CZ131">
        <v>0.99</v>
      </c>
      <c r="DA131">
        <v>0.63</v>
      </c>
      <c r="DB131">
        <v>0.73</v>
      </c>
      <c r="DC131">
        <v>0.72</v>
      </c>
      <c r="DD131">
        <v>0.75</v>
      </c>
      <c r="DE131">
        <v>0.82</v>
      </c>
      <c r="DF131">
        <v>0.68</v>
      </c>
      <c r="DG131">
        <v>-0.1</v>
      </c>
      <c r="DH131">
        <v>-0.06</v>
      </c>
      <c r="DI131">
        <v>-0.99</v>
      </c>
      <c r="DJ131">
        <v>-1.1399999999999999</v>
      </c>
      <c r="DK131">
        <v>-1.0900000000000001</v>
      </c>
      <c r="DL131">
        <v>-0.72</v>
      </c>
      <c r="DM131">
        <v>-1.57</v>
      </c>
      <c r="DN131">
        <v>-1.4</v>
      </c>
      <c r="DO131">
        <v>-1.67</v>
      </c>
      <c r="DP131">
        <v>-1.89</v>
      </c>
      <c r="DQ131">
        <v>-2.48</v>
      </c>
      <c r="DR131">
        <v>-2.35</v>
      </c>
      <c r="DS131">
        <v>-0.64</v>
      </c>
      <c r="DT131">
        <v>-3.87</v>
      </c>
    </row>
    <row r="132" spans="1:124">
      <c r="A132" s="111">
        <v>127</v>
      </c>
      <c r="B132" t="s">
        <v>89</v>
      </c>
      <c r="C132" t="s">
        <v>186</v>
      </c>
      <c r="D132" s="170" t="str">
        <f t="shared" si="1"/>
        <v>D:BJEB</v>
      </c>
      <c r="F132">
        <v>0.71</v>
      </c>
      <c r="G132">
        <v>0.72</v>
      </c>
      <c r="H132">
        <v>0.65</v>
      </c>
      <c r="I132">
        <v>0.73</v>
      </c>
      <c r="J132">
        <v>0.73</v>
      </c>
      <c r="K132">
        <v>0.69</v>
      </c>
      <c r="L132">
        <v>0.69</v>
      </c>
      <c r="M132">
        <v>0.68</v>
      </c>
      <c r="N132">
        <v>0.66</v>
      </c>
      <c r="O132">
        <v>0.68</v>
      </c>
      <c r="P132">
        <v>0.7</v>
      </c>
      <c r="Q132">
        <v>0.7</v>
      </c>
      <c r="R132">
        <v>0.74</v>
      </c>
      <c r="S132">
        <v>0.76</v>
      </c>
      <c r="T132">
        <v>0.76</v>
      </c>
      <c r="U132">
        <v>0.78</v>
      </c>
      <c r="V132">
        <v>0.84</v>
      </c>
      <c r="W132">
        <v>0.9</v>
      </c>
      <c r="X132">
        <v>0.9</v>
      </c>
      <c r="Y132">
        <v>0.87</v>
      </c>
      <c r="Z132">
        <v>1.07</v>
      </c>
      <c r="AA132">
        <v>1.07</v>
      </c>
      <c r="AB132">
        <v>1.3</v>
      </c>
      <c r="AC132">
        <v>1.33</v>
      </c>
      <c r="AD132">
        <v>1.37</v>
      </c>
      <c r="AE132">
        <v>1.29</v>
      </c>
      <c r="AF132">
        <v>1.31</v>
      </c>
      <c r="AG132">
        <v>1.28</v>
      </c>
      <c r="AH132">
        <v>0.95</v>
      </c>
      <c r="AI132">
        <v>0.92</v>
      </c>
      <c r="AJ132">
        <v>0.92</v>
      </c>
      <c r="AK132">
        <v>0.93</v>
      </c>
      <c r="AL132">
        <v>0.89</v>
      </c>
      <c r="AM132">
        <v>0.86</v>
      </c>
      <c r="AN132">
        <v>0.87</v>
      </c>
      <c r="AO132">
        <v>0.83</v>
      </c>
      <c r="AP132">
        <v>0.82</v>
      </c>
      <c r="AQ132">
        <v>0.79</v>
      </c>
      <c r="AR132">
        <v>0.74</v>
      </c>
      <c r="AS132">
        <v>0.77</v>
      </c>
      <c r="AT132">
        <v>0.77</v>
      </c>
      <c r="AU132">
        <v>0.78</v>
      </c>
      <c r="AV132">
        <v>0.78</v>
      </c>
      <c r="AW132">
        <v>0.8</v>
      </c>
      <c r="AX132">
        <v>0.81</v>
      </c>
      <c r="AY132">
        <v>0.8</v>
      </c>
      <c r="AZ132">
        <v>0.79</v>
      </c>
      <c r="BA132">
        <v>0.78</v>
      </c>
      <c r="BB132">
        <v>0.78</v>
      </c>
      <c r="BC132">
        <v>0.78</v>
      </c>
      <c r="BD132">
        <v>0.78</v>
      </c>
      <c r="BE132">
        <v>0.78</v>
      </c>
      <c r="BF132">
        <v>0.77</v>
      </c>
      <c r="BG132">
        <v>0.76</v>
      </c>
      <c r="BH132">
        <v>0.73</v>
      </c>
      <c r="BI132">
        <v>0.73</v>
      </c>
      <c r="BJ132">
        <v>0.71</v>
      </c>
      <c r="BK132">
        <v>0.72</v>
      </c>
      <c r="BL132">
        <v>0.71</v>
      </c>
      <c r="BM132">
        <v>0.7</v>
      </c>
      <c r="BN132">
        <v>0.6</v>
      </c>
      <c r="BO132">
        <v>0.59</v>
      </c>
      <c r="BP132">
        <v>0.59</v>
      </c>
      <c r="BQ132">
        <v>0.57999999999999996</v>
      </c>
      <c r="BR132">
        <v>0.56999999999999995</v>
      </c>
      <c r="BS132">
        <v>0.56999999999999995</v>
      </c>
      <c r="BT132">
        <v>0.57999999999999996</v>
      </c>
      <c r="BU132">
        <v>0.56000000000000005</v>
      </c>
      <c r="BV132">
        <v>0.55000000000000004</v>
      </c>
      <c r="BW132">
        <v>0.54</v>
      </c>
      <c r="BX132">
        <v>0.51</v>
      </c>
      <c r="BY132">
        <v>0.51</v>
      </c>
      <c r="BZ132">
        <v>0.49</v>
      </c>
      <c r="CA132">
        <v>0.43</v>
      </c>
      <c r="CB132">
        <v>0.4</v>
      </c>
      <c r="CC132">
        <v>0.39</v>
      </c>
      <c r="CD132">
        <v>0.31</v>
      </c>
      <c r="CE132">
        <v>0.28000000000000003</v>
      </c>
      <c r="CF132">
        <v>0.28000000000000003</v>
      </c>
      <c r="CG132">
        <v>0.28999999999999998</v>
      </c>
      <c r="CH132">
        <v>0.26</v>
      </c>
      <c r="CI132">
        <v>0.21</v>
      </c>
      <c r="CJ132">
        <v>0.21</v>
      </c>
      <c r="CK132">
        <v>0.24</v>
      </c>
      <c r="CL132">
        <v>0.22</v>
      </c>
      <c r="CM132">
        <v>0.2</v>
      </c>
      <c r="CN132">
        <v>0.17</v>
      </c>
      <c r="CO132">
        <v>0.17</v>
      </c>
      <c r="CP132">
        <v>0.22</v>
      </c>
      <c r="CQ132">
        <v>0.28000000000000003</v>
      </c>
      <c r="CR132">
        <v>0.27</v>
      </c>
      <c r="CS132">
        <v>0.28000000000000003</v>
      </c>
      <c r="CT132">
        <v>0.38</v>
      </c>
      <c r="CU132">
        <v>0.4</v>
      </c>
      <c r="CV132">
        <v>0.27</v>
      </c>
      <c r="CW132">
        <v>0.28999999999999998</v>
      </c>
      <c r="CX132">
        <v>0.24</v>
      </c>
      <c r="CY132">
        <v>0.34</v>
      </c>
      <c r="CZ132">
        <v>0.5</v>
      </c>
      <c r="DA132">
        <v>0.44</v>
      </c>
      <c r="DB132">
        <v>0.44</v>
      </c>
      <c r="DC132">
        <v>0.53</v>
      </c>
      <c r="DD132">
        <v>0.53</v>
      </c>
      <c r="DE132">
        <v>0.38</v>
      </c>
      <c r="DF132">
        <v>0.19</v>
      </c>
      <c r="DG132">
        <v>-0.13</v>
      </c>
      <c r="DH132">
        <v>-0.2</v>
      </c>
      <c r="DI132">
        <v>-0.18</v>
      </c>
      <c r="DJ132">
        <v>-0.17</v>
      </c>
      <c r="DK132">
        <v>-0.25</v>
      </c>
      <c r="DL132">
        <v>-7.0000000000000007E-2</v>
      </c>
      <c r="DM132">
        <v>-0.13</v>
      </c>
      <c r="DN132">
        <v>-0.12</v>
      </c>
      <c r="DO132">
        <v>-0.25</v>
      </c>
      <c r="DP132">
        <v>-0.06</v>
      </c>
      <c r="DQ132">
        <v>-0.12</v>
      </c>
      <c r="DR132">
        <v>0.59</v>
      </c>
      <c r="DS132">
        <v>0.75</v>
      </c>
      <c r="DT132">
        <v>0.92</v>
      </c>
    </row>
    <row r="133" spans="1:124">
      <c r="A133" s="111">
        <v>128</v>
      </c>
      <c r="B133" t="s">
        <v>91</v>
      </c>
      <c r="C133" t="s">
        <v>187</v>
      </c>
      <c r="D133" s="170" t="str">
        <f t="shared" si="1"/>
        <v>D:BJEB</v>
      </c>
      <c r="F133">
        <v>0.98</v>
      </c>
      <c r="G133">
        <v>1</v>
      </c>
      <c r="H133">
        <v>0.95</v>
      </c>
      <c r="I133">
        <v>0.96</v>
      </c>
      <c r="J133">
        <v>0.96</v>
      </c>
      <c r="K133">
        <v>0.9</v>
      </c>
      <c r="L133">
        <v>0.91</v>
      </c>
      <c r="M133">
        <v>0.89</v>
      </c>
      <c r="N133">
        <v>0.89</v>
      </c>
      <c r="O133">
        <v>0.9</v>
      </c>
      <c r="P133">
        <v>0.94</v>
      </c>
      <c r="Q133">
        <v>0.94</v>
      </c>
      <c r="R133">
        <v>0.97</v>
      </c>
      <c r="S133">
        <v>1.04</v>
      </c>
      <c r="T133">
        <v>1.07</v>
      </c>
      <c r="U133">
        <v>1.08</v>
      </c>
      <c r="V133">
        <v>1.2</v>
      </c>
      <c r="W133">
        <v>1.31</v>
      </c>
      <c r="X133">
        <v>1.38</v>
      </c>
      <c r="Y133">
        <v>1.33</v>
      </c>
      <c r="Z133">
        <v>1.51</v>
      </c>
      <c r="AA133">
        <v>1.5</v>
      </c>
      <c r="AB133">
        <v>1.74</v>
      </c>
      <c r="AC133">
        <v>1.81</v>
      </c>
      <c r="AD133">
        <v>1.8</v>
      </c>
      <c r="AE133">
        <v>1.62</v>
      </c>
      <c r="AF133">
        <v>1.63</v>
      </c>
      <c r="AG133">
        <v>1.61</v>
      </c>
      <c r="AH133">
        <v>1.05</v>
      </c>
      <c r="AI133">
        <v>1</v>
      </c>
      <c r="AJ133">
        <v>0.99</v>
      </c>
      <c r="AK133">
        <v>1.01</v>
      </c>
      <c r="AL133">
        <v>0.96</v>
      </c>
      <c r="AM133">
        <v>0.91</v>
      </c>
      <c r="AN133">
        <v>0.92</v>
      </c>
      <c r="AO133">
        <v>0.83</v>
      </c>
      <c r="AP133">
        <v>0.82</v>
      </c>
      <c r="AQ133">
        <v>0.78</v>
      </c>
      <c r="AR133">
        <v>0.67</v>
      </c>
      <c r="AS133">
        <v>0.7</v>
      </c>
      <c r="AT133">
        <v>0.7</v>
      </c>
      <c r="AU133">
        <v>0.73</v>
      </c>
      <c r="AV133">
        <v>0.72</v>
      </c>
      <c r="AW133">
        <v>0.74</v>
      </c>
      <c r="AX133">
        <v>0.77</v>
      </c>
      <c r="AY133">
        <v>0.77</v>
      </c>
      <c r="AZ133">
        <v>0.76</v>
      </c>
      <c r="BA133">
        <v>0.74</v>
      </c>
      <c r="BB133">
        <v>0.76</v>
      </c>
      <c r="BC133">
        <v>0.76</v>
      </c>
      <c r="BD133">
        <v>0.76</v>
      </c>
      <c r="BE133">
        <v>0.75</v>
      </c>
      <c r="BF133">
        <v>0.76</v>
      </c>
      <c r="BG133">
        <v>0.78</v>
      </c>
      <c r="BH133">
        <v>0.77</v>
      </c>
      <c r="BI133">
        <v>0.76</v>
      </c>
      <c r="BJ133">
        <v>0.77</v>
      </c>
      <c r="BK133">
        <v>0.77</v>
      </c>
      <c r="BL133">
        <v>0.76</v>
      </c>
      <c r="BM133">
        <v>0.74</v>
      </c>
      <c r="BN133">
        <v>0.66</v>
      </c>
      <c r="BO133">
        <v>0.65</v>
      </c>
      <c r="BP133">
        <v>0.65</v>
      </c>
      <c r="BQ133">
        <v>0.64</v>
      </c>
      <c r="BR133">
        <v>0.64</v>
      </c>
      <c r="BS133">
        <v>0.64</v>
      </c>
      <c r="BT133">
        <v>0.64</v>
      </c>
      <c r="BU133">
        <v>0.64</v>
      </c>
      <c r="BV133">
        <v>0.62</v>
      </c>
      <c r="BW133">
        <v>0.61</v>
      </c>
      <c r="BX133">
        <v>0.59</v>
      </c>
      <c r="BY133">
        <v>0.57999999999999996</v>
      </c>
      <c r="BZ133">
        <v>0.59</v>
      </c>
      <c r="CA133">
        <v>0.55000000000000004</v>
      </c>
      <c r="CB133">
        <v>0.52</v>
      </c>
      <c r="CC133">
        <v>0.51</v>
      </c>
      <c r="CD133">
        <v>0.42</v>
      </c>
      <c r="CE133">
        <v>0.37</v>
      </c>
      <c r="CF133">
        <v>0.36</v>
      </c>
      <c r="CG133">
        <v>0.38</v>
      </c>
      <c r="CH133">
        <v>0.36</v>
      </c>
      <c r="CI133">
        <v>0.34</v>
      </c>
      <c r="CJ133">
        <v>0.33</v>
      </c>
      <c r="CK133">
        <v>0.37</v>
      </c>
      <c r="CL133">
        <v>0.34</v>
      </c>
      <c r="CM133">
        <v>0.32</v>
      </c>
      <c r="CN133">
        <v>0.28999999999999998</v>
      </c>
      <c r="CO133">
        <v>0.28999999999999998</v>
      </c>
      <c r="CP133">
        <v>0.37</v>
      </c>
      <c r="CQ133">
        <v>0.45</v>
      </c>
      <c r="CR133">
        <v>0.46</v>
      </c>
      <c r="CS133">
        <v>0.44</v>
      </c>
      <c r="CT133">
        <v>0.54</v>
      </c>
      <c r="CU133">
        <v>0.65</v>
      </c>
      <c r="CV133">
        <v>0.59</v>
      </c>
      <c r="CW133">
        <v>0.69</v>
      </c>
      <c r="CX133">
        <v>0.7</v>
      </c>
      <c r="CY133">
        <v>0.83</v>
      </c>
      <c r="CZ133">
        <v>1.27</v>
      </c>
      <c r="DA133">
        <v>1.22</v>
      </c>
      <c r="DB133">
        <v>1.19</v>
      </c>
      <c r="DC133">
        <v>1.1399999999999999</v>
      </c>
      <c r="DD133">
        <v>1.17</v>
      </c>
      <c r="DE133">
        <v>0.99</v>
      </c>
      <c r="DF133">
        <v>0.89</v>
      </c>
      <c r="DG133">
        <v>0.55000000000000004</v>
      </c>
      <c r="DH133">
        <v>0.57999999999999996</v>
      </c>
      <c r="DI133">
        <v>0.76</v>
      </c>
      <c r="DJ133">
        <v>0.93</v>
      </c>
      <c r="DK133">
        <v>0.81</v>
      </c>
      <c r="DL133">
        <v>0.91</v>
      </c>
      <c r="DM133">
        <v>0.6</v>
      </c>
      <c r="DN133">
        <v>0.48</v>
      </c>
      <c r="DO133">
        <v>0.5</v>
      </c>
      <c r="DP133">
        <v>0.76</v>
      </c>
      <c r="DQ133">
        <v>0.15</v>
      </c>
      <c r="DR133">
        <v>0.71</v>
      </c>
      <c r="DS133">
        <v>1.03</v>
      </c>
      <c r="DT133">
        <v>2.75</v>
      </c>
    </row>
    <row r="134" spans="1:124">
      <c r="A134" s="111">
        <v>129</v>
      </c>
      <c r="B134" t="s">
        <v>89</v>
      </c>
      <c r="C134" t="s">
        <v>188</v>
      </c>
      <c r="D134" s="170" t="str">
        <f t="shared" si="1"/>
        <v>D:BJBX</v>
      </c>
      <c r="F134">
        <v>-0.57999999999999996</v>
      </c>
      <c r="G134">
        <v>-0.56999999999999995</v>
      </c>
      <c r="H134">
        <v>-0.56999999999999995</v>
      </c>
      <c r="I134">
        <v>-0.56000000000000005</v>
      </c>
      <c r="J134">
        <v>-0.56000000000000005</v>
      </c>
      <c r="K134">
        <v>-0.56000000000000005</v>
      </c>
      <c r="L134">
        <v>-0.56000000000000005</v>
      </c>
      <c r="M134">
        <v>-0.56000000000000005</v>
      </c>
      <c r="N134">
        <v>-0.56000000000000005</v>
      </c>
      <c r="O134">
        <v>-0.56999999999999995</v>
      </c>
      <c r="P134">
        <v>-0.55000000000000004</v>
      </c>
      <c r="Q134">
        <v>-0.55000000000000004</v>
      </c>
      <c r="R134">
        <v>-0.59</v>
      </c>
      <c r="S134">
        <v>-0.5</v>
      </c>
      <c r="T134">
        <v>-0.59</v>
      </c>
      <c r="U134">
        <v>-0.63</v>
      </c>
      <c r="V134">
        <v>-0.66</v>
      </c>
      <c r="W134">
        <v>-0.56999999999999995</v>
      </c>
      <c r="X134">
        <v>-0.59</v>
      </c>
      <c r="Y134">
        <v>-0.55000000000000004</v>
      </c>
      <c r="Z134">
        <v>-0.65</v>
      </c>
      <c r="AA134">
        <v>-0.66</v>
      </c>
      <c r="AB134">
        <v>-0.74</v>
      </c>
      <c r="AC134">
        <v>-0.74</v>
      </c>
      <c r="AD134">
        <v>-0.5</v>
      </c>
      <c r="AE134">
        <v>-0.04</v>
      </c>
      <c r="AF134">
        <v>-0.05</v>
      </c>
      <c r="AG134">
        <v>1.05</v>
      </c>
      <c r="AH134">
        <v>1.23</v>
      </c>
      <c r="AI134">
        <v>1.3</v>
      </c>
      <c r="AJ134">
        <v>1.32</v>
      </c>
      <c r="AK134">
        <v>1.36</v>
      </c>
      <c r="AL134">
        <v>0.85</v>
      </c>
      <c r="AM134">
        <v>0.8</v>
      </c>
      <c r="AN134">
        <v>0.76</v>
      </c>
      <c r="AO134">
        <v>0.74</v>
      </c>
      <c r="AP134">
        <v>0.73</v>
      </c>
      <c r="AQ134">
        <v>0.72</v>
      </c>
      <c r="AR134">
        <v>0.67</v>
      </c>
      <c r="AS134">
        <v>0.76</v>
      </c>
      <c r="AT134">
        <v>0.76</v>
      </c>
      <c r="AU134">
        <v>0.77</v>
      </c>
      <c r="AV134">
        <v>0.77</v>
      </c>
      <c r="AW134">
        <v>0.77</v>
      </c>
      <c r="AX134">
        <v>0.76</v>
      </c>
      <c r="AY134">
        <v>0.73</v>
      </c>
      <c r="AZ134">
        <v>0.79</v>
      </c>
      <c r="BA134">
        <v>0.79</v>
      </c>
      <c r="BB134">
        <v>0.8</v>
      </c>
      <c r="BC134">
        <v>0.8</v>
      </c>
      <c r="BD134">
        <v>0.8</v>
      </c>
      <c r="BE134">
        <v>0.8</v>
      </c>
      <c r="BF134">
        <v>0.79</v>
      </c>
      <c r="BG134">
        <v>0.77</v>
      </c>
      <c r="BH134">
        <v>0.77</v>
      </c>
      <c r="BI134">
        <v>0.76</v>
      </c>
      <c r="BJ134">
        <v>0.69</v>
      </c>
      <c r="BK134">
        <v>0.68</v>
      </c>
      <c r="BL134">
        <v>0.67</v>
      </c>
      <c r="BM134">
        <v>0.67</v>
      </c>
      <c r="BN134">
        <v>0.7</v>
      </c>
      <c r="BO134">
        <v>0.71</v>
      </c>
      <c r="BP134">
        <v>0.71</v>
      </c>
      <c r="BQ134">
        <v>0.72</v>
      </c>
      <c r="BR134">
        <v>0.73</v>
      </c>
      <c r="BS134">
        <v>0.74</v>
      </c>
      <c r="BT134">
        <v>0.74</v>
      </c>
      <c r="BU134">
        <v>0.74</v>
      </c>
      <c r="BV134">
        <v>0.75</v>
      </c>
      <c r="BW134">
        <v>0.75</v>
      </c>
      <c r="BX134">
        <v>0.79</v>
      </c>
      <c r="BY134">
        <v>0.8</v>
      </c>
      <c r="BZ134">
        <v>0.8</v>
      </c>
      <c r="CA134">
        <v>0.66</v>
      </c>
      <c r="CB134">
        <v>0.74</v>
      </c>
      <c r="CC134">
        <v>0.74</v>
      </c>
      <c r="CD134">
        <v>0.67</v>
      </c>
      <c r="CE134">
        <v>0.63</v>
      </c>
      <c r="CF134">
        <v>0.62</v>
      </c>
      <c r="CG134">
        <v>0.6</v>
      </c>
      <c r="CH134">
        <v>0.63</v>
      </c>
      <c r="CI134">
        <v>0.64</v>
      </c>
      <c r="CJ134">
        <v>0.64</v>
      </c>
      <c r="CK134">
        <v>0.66</v>
      </c>
      <c r="CL134">
        <v>0.67</v>
      </c>
      <c r="CM134">
        <v>0.4</v>
      </c>
      <c r="CN134">
        <v>0.41</v>
      </c>
      <c r="CO134">
        <v>0.48</v>
      </c>
      <c r="CP134">
        <v>0.14000000000000001</v>
      </c>
      <c r="CQ134">
        <v>0.13</v>
      </c>
      <c r="CR134">
        <v>0.13</v>
      </c>
      <c r="CS134">
        <v>0.13</v>
      </c>
      <c r="CT134">
        <v>0.11</v>
      </c>
      <c r="CU134">
        <v>0.09</v>
      </c>
      <c r="CV134">
        <v>0.16</v>
      </c>
      <c r="CW134">
        <v>0.18</v>
      </c>
      <c r="CX134">
        <v>0.23</v>
      </c>
      <c r="CY134">
        <v>0.2</v>
      </c>
      <c r="CZ134">
        <v>0.43</v>
      </c>
      <c r="DA134">
        <v>-0.02</v>
      </c>
      <c r="DB134">
        <v>-0.02</v>
      </c>
      <c r="DC134">
        <v>-0.03</v>
      </c>
      <c r="DD134">
        <v>-0.03</v>
      </c>
      <c r="DE134">
        <v>-0.02</v>
      </c>
      <c r="DF134">
        <v>-0.09</v>
      </c>
      <c r="DG134">
        <v>-0.06</v>
      </c>
      <c r="DH134">
        <v>-1.02</v>
      </c>
      <c r="DI134">
        <v>-1.01</v>
      </c>
      <c r="DJ134">
        <v>-1.1399999999999999</v>
      </c>
      <c r="DK134">
        <v>-1.1599999999999999</v>
      </c>
      <c r="DL134">
        <v>-0.89</v>
      </c>
      <c r="DM134">
        <v>-0.92</v>
      </c>
      <c r="DN134">
        <v>-0.99</v>
      </c>
      <c r="DO134">
        <v>-0.95</v>
      </c>
      <c r="DP134">
        <v>-1.26</v>
      </c>
      <c r="DQ134">
        <v>-1.29</v>
      </c>
      <c r="DR134">
        <v>-0.18</v>
      </c>
      <c r="DS134">
        <v>0</v>
      </c>
      <c r="DT134">
        <v>0</v>
      </c>
    </row>
    <row r="135" spans="1:124">
      <c r="A135" s="111">
        <v>130</v>
      </c>
      <c r="B135" t="s">
        <v>91</v>
      </c>
      <c r="C135" t="s">
        <v>189</v>
      </c>
      <c r="D135" s="170" t="str">
        <f t="shared" ref="D135:D198" si="2">IFERROR(RIGHT(LEFT(C135,LEN(C135)-1),LEN(C135)-FIND("(",C135)-1),"")</f>
        <v>D:BJBX</v>
      </c>
      <c r="F135">
        <v>-17.28</v>
      </c>
      <c r="G135">
        <v>-26.95</v>
      </c>
      <c r="H135">
        <v>-28.16</v>
      </c>
      <c r="I135">
        <v>-31.26</v>
      </c>
      <c r="J135">
        <v>-40.369999999999997</v>
      </c>
      <c r="K135">
        <v>-41.47</v>
      </c>
      <c r="L135">
        <v>-41.36</v>
      </c>
      <c r="M135">
        <v>-42.3</v>
      </c>
      <c r="N135">
        <v>-50.3</v>
      </c>
      <c r="O135">
        <v>-38.08</v>
      </c>
      <c r="P135">
        <v>-50.56</v>
      </c>
      <c r="Q135">
        <v>-51.96</v>
      </c>
      <c r="R135">
        <v>-72.010000000000005</v>
      </c>
      <c r="S135">
        <v>-129.30000000000001</v>
      </c>
      <c r="T135">
        <v>-99.63</v>
      </c>
      <c r="U135">
        <v>-125.45</v>
      </c>
      <c r="V135">
        <v>-145.62</v>
      </c>
      <c r="W135">
        <v>-117.02</v>
      </c>
      <c r="X135">
        <v>-126.58</v>
      </c>
      <c r="Y135">
        <v>-112.51</v>
      </c>
      <c r="Z135">
        <v>-135.19999999999999</v>
      </c>
      <c r="AA135">
        <v>-138.41</v>
      </c>
      <c r="AB135">
        <v>-135.81</v>
      </c>
      <c r="AC135">
        <v>-135.33000000000001</v>
      </c>
      <c r="AD135">
        <v>-93.94</v>
      </c>
      <c r="AE135">
        <v>-57.71</v>
      </c>
      <c r="AF135">
        <v>-59.24</v>
      </c>
      <c r="AG135">
        <v>-53.14</v>
      </c>
      <c r="AH135">
        <v>3.66</v>
      </c>
      <c r="AI135">
        <v>8.93</v>
      </c>
      <c r="AJ135">
        <v>4.8</v>
      </c>
      <c r="AK135">
        <v>3.81</v>
      </c>
      <c r="AL135">
        <v>1.03</v>
      </c>
      <c r="AM135">
        <v>0.95</v>
      </c>
      <c r="AN135">
        <v>0.9</v>
      </c>
      <c r="AO135">
        <v>0.83</v>
      </c>
      <c r="AP135">
        <v>0.82</v>
      </c>
      <c r="AQ135">
        <v>0.8</v>
      </c>
      <c r="AR135">
        <v>0.69</v>
      </c>
      <c r="AS135">
        <v>0.91</v>
      </c>
      <c r="AT135">
        <v>0.91</v>
      </c>
      <c r="AU135">
        <v>0.91</v>
      </c>
      <c r="AV135">
        <v>0.91</v>
      </c>
      <c r="AW135">
        <v>0.89</v>
      </c>
      <c r="AX135">
        <v>0.92</v>
      </c>
      <c r="AY135">
        <v>0.88</v>
      </c>
      <c r="AZ135">
        <v>0.93</v>
      </c>
      <c r="BA135">
        <v>0.93</v>
      </c>
      <c r="BB135">
        <v>0.94</v>
      </c>
      <c r="BC135">
        <v>0.95</v>
      </c>
      <c r="BD135">
        <v>0.95</v>
      </c>
      <c r="BE135">
        <v>0.93</v>
      </c>
      <c r="BF135">
        <v>0.95</v>
      </c>
      <c r="BG135">
        <v>0.97</v>
      </c>
      <c r="BH135">
        <v>0.97</v>
      </c>
      <c r="BI135">
        <v>0.95</v>
      </c>
      <c r="BJ135">
        <v>0.93</v>
      </c>
      <c r="BK135">
        <v>0.92</v>
      </c>
      <c r="BL135">
        <v>0.92</v>
      </c>
      <c r="BM135">
        <v>0.92</v>
      </c>
      <c r="BN135">
        <v>0.94</v>
      </c>
      <c r="BO135">
        <v>0.96</v>
      </c>
      <c r="BP135">
        <v>0.96</v>
      </c>
      <c r="BQ135">
        <v>0.96</v>
      </c>
      <c r="BR135">
        <v>0.99</v>
      </c>
      <c r="BS135">
        <v>0.99</v>
      </c>
      <c r="BT135">
        <v>0.99</v>
      </c>
      <c r="BU135">
        <v>0.99</v>
      </c>
      <c r="BV135">
        <v>1</v>
      </c>
      <c r="BW135">
        <v>1</v>
      </c>
      <c r="BX135">
        <v>1.03</v>
      </c>
      <c r="BY135">
        <v>1.04</v>
      </c>
      <c r="BZ135">
        <v>1.03</v>
      </c>
      <c r="CA135">
        <v>0.93</v>
      </c>
      <c r="CB135">
        <v>1.02</v>
      </c>
      <c r="CC135">
        <v>1.02</v>
      </c>
      <c r="CD135">
        <v>0.94</v>
      </c>
      <c r="CE135">
        <v>0.88</v>
      </c>
      <c r="CF135">
        <v>0.89</v>
      </c>
      <c r="CG135">
        <v>0.87</v>
      </c>
      <c r="CH135">
        <v>0.87</v>
      </c>
      <c r="CI135">
        <v>0.88</v>
      </c>
      <c r="CJ135">
        <v>0.88</v>
      </c>
      <c r="CK135">
        <v>0.9</v>
      </c>
      <c r="CL135">
        <v>0.92</v>
      </c>
      <c r="CM135">
        <v>0.69</v>
      </c>
      <c r="CN135">
        <v>0.71</v>
      </c>
      <c r="CO135">
        <v>0.73</v>
      </c>
      <c r="CP135">
        <v>0.47</v>
      </c>
      <c r="CQ135">
        <v>0.52</v>
      </c>
      <c r="CR135">
        <v>0.52</v>
      </c>
      <c r="CS135">
        <v>0.53</v>
      </c>
      <c r="CT135">
        <v>0.51</v>
      </c>
      <c r="CU135">
        <v>0.62</v>
      </c>
      <c r="CV135">
        <v>0.71</v>
      </c>
      <c r="CW135">
        <v>0.83</v>
      </c>
      <c r="CX135">
        <v>0.86</v>
      </c>
      <c r="CY135">
        <v>0.91</v>
      </c>
      <c r="CZ135">
        <v>1.56</v>
      </c>
      <c r="DA135">
        <v>0.6</v>
      </c>
      <c r="DB135">
        <v>0.56999999999999995</v>
      </c>
      <c r="DC135">
        <v>0.61</v>
      </c>
      <c r="DD135">
        <v>0.61</v>
      </c>
      <c r="DE135">
        <v>0.68</v>
      </c>
      <c r="DF135">
        <v>0.68</v>
      </c>
      <c r="DG135">
        <v>0.91</v>
      </c>
      <c r="DH135">
        <v>0.25</v>
      </c>
      <c r="DI135">
        <v>0.2</v>
      </c>
      <c r="DJ135">
        <v>0.11</v>
      </c>
      <c r="DK135">
        <v>0.09</v>
      </c>
      <c r="DL135">
        <v>0.28999999999999998</v>
      </c>
      <c r="DM135">
        <v>0.06</v>
      </c>
      <c r="DN135">
        <v>-0.61</v>
      </c>
      <c r="DO135">
        <v>-0.5</v>
      </c>
      <c r="DP135">
        <v>-0.6</v>
      </c>
      <c r="DQ135">
        <v>-1.1000000000000001</v>
      </c>
      <c r="DR135">
        <v>-0.09</v>
      </c>
      <c r="DS135">
        <v>0.59</v>
      </c>
      <c r="DT135">
        <v>-1.29</v>
      </c>
    </row>
    <row r="136" spans="1:124">
      <c r="A136" s="111">
        <v>131</v>
      </c>
      <c r="B136" t="s">
        <v>89</v>
      </c>
      <c r="C136" t="s">
        <v>190</v>
      </c>
      <c r="D136" s="170" t="str">
        <f t="shared" si="2"/>
        <v>K:BEEN</v>
      </c>
      <c r="F136">
        <v>0.9</v>
      </c>
      <c r="G136">
        <v>0.94700000000000006</v>
      </c>
      <c r="H136">
        <v>0.86499999999999999</v>
      </c>
      <c r="I136">
        <v>1.036</v>
      </c>
      <c r="J136">
        <v>1.042</v>
      </c>
      <c r="K136">
        <v>1.0230000000000001</v>
      </c>
      <c r="L136">
        <v>1.0649999999999999</v>
      </c>
      <c r="M136">
        <v>1.107</v>
      </c>
      <c r="N136">
        <v>1.093</v>
      </c>
      <c r="O136">
        <v>1.0980000000000001</v>
      </c>
      <c r="P136">
        <v>1.145</v>
      </c>
      <c r="Q136">
        <v>1.1870000000000001</v>
      </c>
      <c r="R136">
        <v>1.2070000000000001</v>
      </c>
      <c r="S136">
        <v>1.2929999999999999</v>
      </c>
      <c r="T136">
        <v>1.2690000000000001</v>
      </c>
      <c r="U136">
        <v>1.236</v>
      </c>
      <c r="V136">
        <v>1.2889999999999999</v>
      </c>
      <c r="W136">
        <v>1.3260000000000001</v>
      </c>
      <c r="X136">
        <v>1.33</v>
      </c>
      <c r="Y136">
        <v>1.3</v>
      </c>
      <c r="Z136">
        <v>1.2630000000000001</v>
      </c>
      <c r="AA136">
        <v>1.2809999999999999</v>
      </c>
      <c r="AB136">
        <v>1.266</v>
      </c>
      <c r="AC136">
        <v>1.2889999999999999</v>
      </c>
      <c r="AD136">
        <v>1.242</v>
      </c>
      <c r="AE136">
        <v>1.234</v>
      </c>
      <c r="AF136">
        <v>1.196</v>
      </c>
      <c r="AG136">
        <v>1.1779999999999999</v>
      </c>
      <c r="AH136">
        <v>1.054</v>
      </c>
      <c r="AI136">
        <v>0.94800000000000006</v>
      </c>
      <c r="AJ136">
        <v>0.90600000000000003</v>
      </c>
      <c r="AK136">
        <v>0.88400000000000001</v>
      </c>
      <c r="AL136">
        <v>0.88100000000000001</v>
      </c>
      <c r="AM136">
        <v>0.87</v>
      </c>
      <c r="AN136">
        <v>0.85399999999999998</v>
      </c>
      <c r="AO136">
        <v>0.79800000000000004</v>
      </c>
      <c r="AP136">
        <v>0.79200000000000004</v>
      </c>
      <c r="AQ136">
        <v>0.77400000000000002</v>
      </c>
      <c r="AR136">
        <v>0.71</v>
      </c>
      <c r="AS136">
        <v>0.71799999999999997</v>
      </c>
      <c r="AT136">
        <v>0.71699999999999997</v>
      </c>
      <c r="AU136">
        <v>0.73199999999999998</v>
      </c>
      <c r="AV136">
        <v>0.72799999999999998</v>
      </c>
      <c r="AW136">
        <v>0.73199999999999998</v>
      </c>
      <c r="AX136">
        <v>0.746</v>
      </c>
      <c r="AY136">
        <v>0.748</v>
      </c>
      <c r="AZ136">
        <v>0.73599999999999999</v>
      </c>
      <c r="BA136">
        <v>0.73499999999999999</v>
      </c>
      <c r="BB136">
        <v>0.74</v>
      </c>
      <c r="BC136">
        <v>0.74399999999999999</v>
      </c>
      <c r="BD136">
        <v>0.749</v>
      </c>
      <c r="BE136">
        <v>0.75</v>
      </c>
      <c r="BF136">
        <v>0.75800000000000001</v>
      </c>
      <c r="BG136">
        <v>0.752</v>
      </c>
      <c r="BH136">
        <v>0.76500000000000001</v>
      </c>
      <c r="BI136">
        <v>0.755</v>
      </c>
      <c r="BJ136">
        <v>0.76300000000000001</v>
      </c>
      <c r="BK136">
        <v>0.76100000000000001</v>
      </c>
      <c r="BL136">
        <v>0.75</v>
      </c>
      <c r="BM136">
        <v>0.755</v>
      </c>
      <c r="BN136">
        <v>0.68700000000000006</v>
      </c>
      <c r="BO136">
        <v>0.67500000000000004</v>
      </c>
      <c r="BP136">
        <v>0.68800000000000006</v>
      </c>
      <c r="BQ136">
        <v>0.69</v>
      </c>
      <c r="BR136">
        <v>0.68800000000000006</v>
      </c>
      <c r="BS136">
        <v>0.68600000000000005</v>
      </c>
      <c r="BT136">
        <v>0.68400000000000005</v>
      </c>
      <c r="BU136">
        <v>0.67800000000000005</v>
      </c>
      <c r="BV136">
        <v>0.67100000000000004</v>
      </c>
      <c r="BW136">
        <v>0.66700000000000004</v>
      </c>
      <c r="BX136">
        <v>0.65100000000000002</v>
      </c>
      <c r="BY136">
        <v>0.65100000000000002</v>
      </c>
      <c r="BZ136">
        <v>0.65</v>
      </c>
      <c r="CA136">
        <v>0.59</v>
      </c>
      <c r="CB136">
        <v>0.57999999999999996</v>
      </c>
      <c r="CC136">
        <v>0.57999999999999996</v>
      </c>
      <c r="CD136">
        <v>0.47300000000000003</v>
      </c>
      <c r="CE136">
        <v>0.45900000000000002</v>
      </c>
      <c r="CF136">
        <v>0.46</v>
      </c>
      <c r="CG136">
        <v>0.46600000000000003</v>
      </c>
      <c r="CH136">
        <v>0.44700000000000001</v>
      </c>
      <c r="CI136">
        <v>0.42899999999999999</v>
      </c>
      <c r="CJ136">
        <v>0.40600000000000003</v>
      </c>
      <c r="CK136">
        <v>0.42</v>
      </c>
      <c r="CL136">
        <v>0.38400000000000001</v>
      </c>
      <c r="CM136">
        <v>0.38500000000000001</v>
      </c>
      <c r="CN136">
        <v>0.4</v>
      </c>
      <c r="CO136">
        <v>0.38</v>
      </c>
      <c r="CP136">
        <v>0.41400000000000003</v>
      </c>
      <c r="CQ136">
        <v>0.438</v>
      </c>
      <c r="CR136">
        <v>0.47</v>
      </c>
      <c r="CS136">
        <v>0.53600000000000003</v>
      </c>
      <c r="CT136">
        <v>0.55200000000000005</v>
      </c>
      <c r="CU136">
        <v>0.56000000000000005</v>
      </c>
      <c r="CV136">
        <v>0.498</v>
      </c>
      <c r="CW136">
        <v>0.57400000000000007</v>
      </c>
      <c r="CX136">
        <v>0.52900000000000003</v>
      </c>
      <c r="CY136">
        <v>0.60599999999999998</v>
      </c>
      <c r="CZ136">
        <v>0.95900000000000007</v>
      </c>
      <c r="DA136">
        <v>0.93300000000000005</v>
      </c>
      <c r="DB136">
        <v>0.93100000000000005</v>
      </c>
      <c r="DC136">
        <v>0.81499999999999995</v>
      </c>
      <c r="DD136">
        <v>0.876</v>
      </c>
      <c r="DE136">
        <v>0.90400000000000003</v>
      </c>
      <c r="DF136">
        <v>0.84299999999999997</v>
      </c>
      <c r="DG136">
        <v>0.77300000000000002</v>
      </c>
      <c r="DH136">
        <v>0.82600000000000007</v>
      </c>
      <c r="DI136">
        <v>1.0549999999999999</v>
      </c>
      <c r="DJ136">
        <v>1.048</v>
      </c>
      <c r="DK136">
        <v>0.96299999999999997</v>
      </c>
      <c r="DL136">
        <v>0.86299999999999999</v>
      </c>
      <c r="DM136">
        <v>0.83899999999999997</v>
      </c>
      <c r="DN136">
        <v>0.67</v>
      </c>
      <c r="DO136">
        <v>0.82800000000000007</v>
      </c>
      <c r="DP136">
        <v>0.623</v>
      </c>
      <c r="DQ136">
        <v>0.67400000000000004</v>
      </c>
      <c r="DR136">
        <v>0.41899999999999998</v>
      </c>
      <c r="DS136">
        <v>0.49399999999999999</v>
      </c>
      <c r="DT136">
        <v>-20.713000000000001</v>
      </c>
    </row>
    <row r="137" spans="1:124">
      <c r="A137" s="111">
        <v>132</v>
      </c>
      <c r="B137" t="s">
        <v>91</v>
      </c>
      <c r="C137" t="s">
        <v>191</v>
      </c>
      <c r="D137" s="170" t="str">
        <f t="shared" si="2"/>
        <v>K:BEEN</v>
      </c>
      <c r="F137">
        <v>0.98299999999999998</v>
      </c>
      <c r="G137">
        <v>1.05</v>
      </c>
      <c r="H137">
        <v>1.002</v>
      </c>
      <c r="I137">
        <v>1.034</v>
      </c>
      <c r="J137">
        <v>1.0269999999999999</v>
      </c>
      <c r="K137">
        <v>0.98099999999999998</v>
      </c>
      <c r="L137">
        <v>0.99099999999999999</v>
      </c>
      <c r="M137">
        <v>0.98699999999999999</v>
      </c>
      <c r="N137">
        <v>0.99299999999999999</v>
      </c>
      <c r="O137">
        <v>0.999</v>
      </c>
      <c r="P137">
        <v>1.0429999999999999</v>
      </c>
      <c r="Q137">
        <v>1.044</v>
      </c>
      <c r="R137">
        <v>1.0760000000000001</v>
      </c>
      <c r="S137">
        <v>1.1679999999999999</v>
      </c>
      <c r="T137">
        <v>1.153</v>
      </c>
      <c r="U137">
        <v>1.1910000000000001</v>
      </c>
      <c r="V137">
        <v>1.306</v>
      </c>
      <c r="W137">
        <v>1.3980000000000001</v>
      </c>
      <c r="X137">
        <v>1.4390000000000001</v>
      </c>
      <c r="Y137">
        <v>1.3740000000000001</v>
      </c>
      <c r="Z137">
        <v>1.5609999999999999</v>
      </c>
      <c r="AA137">
        <v>1.623</v>
      </c>
      <c r="AB137">
        <v>1.9239999999999999</v>
      </c>
      <c r="AC137">
        <v>2.016</v>
      </c>
      <c r="AD137">
        <v>1.9730000000000001</v>
      </c>
      <c r="AE137">
        <v>1.6870000000000001</v>
      </c>
      <c r="AF137">
        <v>1.7030000000000001</v>
      </c>
      <c r="AG137">
        <v>1.7</v>
      </c>
      <c r="AH137">
        <v>1.0249999999999999</v>
      </c>
      <c r="AI137">
        <v>0.98899999999999999</v>
      </c>
      <c r="AJ137">
        <v>0.97899999999999998</v>
      </c>
      <c r="AK137">
        <v>1.0090000000000001</v>
      </c>
      <c r="AL137">
        <v>0.96899999999999997</v>
      </c>
      <c r="AM137">
        <v>0.92600000000000005</v>
      </c>
      <c r="AN137">
        <v>0.92600000000000005</v>
      </c>
      <c r="AO137">
        <v>0.83899999999999997</v>
      </c>
      <c r="AP137">
        <v>0.82900000000000007</v>
      </c>
      <c r="AQ137">
        <v>0.80400000000000005</v>
      </c>
      <c r="AR137">
        <v>0.69499999999999995</v>
      </c>
      <c r="AS137">
        <v>0.71699999999999997</v>
      </c>
      <c r="AT137">
        <v>0.72299999999999998</v>
      </c>
      <c r="AU137">
        <v>0.747</v>
      </c>
      <c r="AV137">
        <v>0.74199999999999999</v>
      </c>
      <c r="AW137">
        <v>0.74199999999999999</v>
      </c>
      <c r="AX137">
        <v>0.752</v>
      </c>
      <c r="AY137">
        <v>0.752</v>
      </c>
      <c r="AZ137">
        <v>0.73399999999999999</v>
      </c>
      <c r="BA137">
        <v>0.71599999999999997</v>
      </c>
      <c r="BB137">
        <v>0.73099999999999998</v>
      </c>
      <c r="BC137">
        <v>0.73399999999999999</v>
      </c>
      <c r="BD137">
        <v>0.73599999999999999</v>
      </c>
      <c r="BE137">
        <v>0.71699999999999997</v>
      </c>
      <c r="BF137">
        <v>0.73099999999999998</v>
      </c>
      <c r="BG137">
        <v>0.75800000000000001</v>
      </c>
      <c r="BH137">
        <v>0.748</v>
      </c>
      <c r="BI137">
        <v>0.72799999999999998</v>
      </c>
      <c r="BJ137">
        <v>0.73199999999999998</v>
      </c>
      <c r="BK137">
        <v>0.73299999999999998</v>
      </c>
      <c r="BL137">
        <v>0.71899999999999997</v>
      </c>
      <c r="BM137">
        <v>0.70599999999999996</v>
      </c>
      <c r="BN137">
        <v>0.62</v>
      </c>
      <c r="BO137">
        <v>0.59899999999999998</v>
      </c>
      <c r="BP137">
        <v>0.60299999999999998</v>
      </c>
      <c r="BQ137">
        <v>0.59399999999999997</v>
      </c>
      <c r="BR137">
        <v>0.59</v>
      </c>
      <c r="BS137">
        <v>0.58899999999999997</v>
      </c>
      <c r="BT137">
        <v>0.59099999999999997</v>
      </c>
      <c r="BU137">
        <v>0.58699999999999997</v>
      </c>
      <c r="BV137">
        <v>0.56999999999999995</v>
      </c>
      <c r="BW137">
        <v>0.56100000000000005</v>
      </c>
      <c r="BX137">
        <v>0.53300000000000003</v>
      </c>
      <c r="BY137">
        <v>0.53300000000000003</v>
      </c>
      <c r="BZ137">
        <v>0.53800000000000003</v>
      </c>
      <c r="CA137">
        <v>0.503</v>
      </c>
      <c r="CB137">
        <v>0.47900000000000004</v>
      </c>
      <c r="CC137">
        <v>0.47300000000000003</v>
      </c>
      <c r="CD137">
        <v>0.36799999999999999</v>
      </c>
      <c r="CE137">
        <v>0.316</v>
      </c>
      <c r="CF137">
        <v>0.314</v>
      </c>
      <c r="CG137">
        <v>0.33400000000000002</v>
      </c>
      <c r="CH137">
        <v>0.30599999999999999</v>
      </c>
      <c r="CI137">
        <v>0.27</v>
      </c>
      <c r="CJ137">
        <v>0.245</v>
      </c>
      <c r="CK137">
        <v>0.27700000000000002</v>
      </c>
      <c r="CL137">
        <v>0.224</v>
      </c>
      <c r="CM137">
        <v>0.23</v>
      </c>
      <c r="CN137">
        <v>0.191</v>
      </c>
      <c r="CO137">
        <v>0.187</v>
      </c>
      <c r="CP137">
        <v>0.29699999999999999</v>
      </c>
      <c r="CQ137">
        <v>0.36399999999999999</v>
      </c>
      <c r="CR137">
        <v>0.36599999999999999</v>
      </c>
      <c r="CS137">
        <v>0.34499999999999997</v>
      </c>
      <c r="CT137">
        <v>0.42599999999999999</v>
      </c>
      <c r="CU137">
        <v>0.505</v>
      </c>
      <c r="CV137">
        <v>0.45600000000000002</v>
      </c>
      <c r="CW137">
        <v>0.52400000000000002</v>
      </c>
      <c r="CX137">
        <v>0.52300000000000002</v>
      </c>
      <c r="CY137">
        <v>0.61199999999999999</v>
      </c>
      <c r="CZ137">
        <v>0.90300000000000002</v>
      </c>
      <c r="DA137">
        <v>0.81100000000000005</v>
      </c>
      <c r="DB137">
        <v>0.77200000000000002</v>
      </c>
      <c r="DC137">
        <v>0.73099999999999998</v>
      </c>
      <c r="DD137">
        <v>0.78900000000000003</v>
      </c>
      <c r="DE137">
        <v>0.68200000000000005</v>
      </c>
      <c r="DF137">
        <v>0.65900000000000003</v>
      </c>
      <c r="DG137">
        <v>0.26700000000000002</v>
      </c>
      <c r="DH137">
        <v>0.307</v>
      </c>
      <c r="DI137">
        <v>0.56200000000000006</v>
      </c>
      <c r="DJ137">
        <v>0.61799999999999999</v>
      </c>
      <c r="DK137">
        <v>0.51300000000000001</v>
      </c>
      <c r="DL137">
        <v>0.64700000000000002</v>
      </c>
      <c r="DM137">
        <v>0.433</v>
      </c>
      <c r="DN137">
        <v>1.2E-2</v>
      </c>
      <c r="DO137">
        <v>4.4999999999999998E-2</v>
      </c>
      <c r="DP137">
        <v>0.30599999999999999</v>
      </c>
      <c r="DQ137">
        <v>8.4000000000000005E-2</v>
      </c>
      <c r="DR137">
        <v>0.42099999999999999</v>
      </c>
      <c r="DS137">
        <v>0.80700000000000005</v>
      </c>
      <c r="DT137">
        <v>3.9359999999999999</v>
      </c>
    </row>
    <row r="138" spans="1:124">
      <c r="A138" s="111">
        <v>133</v>
      </c>
      <c r="B138" t="s">
        <v>89</v>
      </c>
      <c r="C138" t="s">
        <v>192</v>
      </c>
      <c r="D138" s="170" t="str">
        <f t="shared" si="2"/>
        <v>@BJINF</v>
      </c>
      <c r="F138">
        <v>-1.119</v>
      </c>
      <c r="G138">
        <v>-1.1268</v>
      </c>
      <c r="H138">
        <v>-1.1540000000000001</v>
      </c>
      <c r="I138">
        <v>-1.1479000000000001</v>
      </c>
      <c r="J138">
        <v>-1.1569</v>
      </c>
      <c r="K138">
        <v>-1.1622000000000001</v>
      </c>
      <c r="L138">
        <v>-1.1697</v>
      </c>
      <c r="M138">
        <v>-1.1739000000000002</v>
      </c>
      <c r="N138">
        <v>-1.1765000000000001</v>
      </c>
      <c r="O138">
        <v>-1.1061000000000001</v>
      </c>
      <c r="P138">
        <v>-1.1061000000000001</v>
      </c>
      <c r="Q138">
        <v>-1.1126</v>
      </c>
      <c r="R138">
        <v>-1.2186000000000001</v>
      </c>
      <c r="S138">
        <v>-1.2662</v>
      </c>
      <c r="T138">
        <v>0.50329999999999997</v>
      </c>
      <c r="U138">
        <v>0.50850000000000006</v>
      </c>
      <c r="V138">
        <v>0.59589999999999999</v>
      </c>
      <c r="W138">
        <v>0.621</v>
      </c>
      <c r="X138">
        <v>0.62190000000000001</v>
      </c>
      <c r="Y138">
        <v>0.69059999999999999</v>
      </c>
      <c r="Z138">
        <v>0.83230000000000004</v>
      </c>
      <c r="AA138">
        <v>0.95150000000000001</v>
      </c>
      <c r="AB138">
        <v>0.9890000000000001</v>
      </c>
      <c r="AC138">
        <v>1.0624</v>
      </c>
      <c r="AD138">
        <v>1.1864000000000001</v>
      </c>
      <c r="AE138">
        <v>1.1728000000000001</v>
      </c>
      <c r="AF138">
        <v>1.1332</v>
      </c>
      <c r="AG138">
        <v>1.1526000000000001</v>
      </c>
      <c r="AH138">
        <v>0.6835</v>
      </c>
      <c r="AI138">
        <v>0.62180000000000002</v>
      </c>
      <c r="AJ138">
        <v>0.62609999999999999</v>
      </c>
      <c r="AK138">
        <v>0.64510000000000001</v>
      </c>
      <c r="AL138">
        <v>0.60970000000000002</v>
      </c>
      <c r="AM138">
        <v>0.58810000000000007</v>
      </c>
      <c r="AN138">
        <v>0.50729999999999997</v>
      </c>
      <c r="AO138">
        <v>0.48760000000000003</v>
      </c>
      <c r="AP138">
        <v>0.45240000000000002</v>
      </c>
      <c r="AQ138">
        <v>0.46400000000000002</v>
      </c>
      <c r="AR138">
        <v>0.52390000000000003</v>
      </c>
      <c r="AS138">
        <v>0.54710000000000003</v>
      </c>
      <c r="AT138">
        <v>0.56290000000000007</v>
      </c>
      <c r="AU138">
        <v>0.59320000000000006</v>
      </c>
      <c r="AV138">
        <v>0.59610000000000007</v>
      </c>
      <c r="AW138">
        <v>0.62860000000000005</v>
      </c>
      <c r="AX138">
        <v>0.62209999999999999</v>
      </c>
      <c r="AY138">
        <v>0.55220000000000002</v>
      </c>
      <c r="AZ138">
        <v>0.53939999999999999</v>
      </c>
      <c r="BA138">
        <v>0.53620000000000001</v>
      </c>
      <c r="BB138">
        <v>0.54520000000000002</v>
      </c>
      <c r="BC138">
        <v>0.56120000000000003</v>
      </c>
      <c r="BD138">
        <v>0.56410000000000005</v>
      </c>
      <c r="BE138">
        <v>0.57390000000000008</v>
      </c>
      <c r="BF138">
        <v>0.55769999999999997</v>
      </c>
      <c r="BG138">
        <v>0.56879999999999997</v>
      </c>
      <c r="BH138">
        <v>0.51400000000000001</v>
      </c>
      <c r="BI138">
        <v>0.50309999999999999</v>
      </c>
      <c r="BJ138">
        <v>0.49410000000000004</v>
      </c>
      <c r="BK138">
        <v>0.51380000000000003</v>
      </c>
      <c r="BL138">
        <v>0.51570000000000005</v>
      </c>
      <c r="BM138">
        <v>0.51129999999999998</v>
      </c>
      <c r="BN138">
        <v>0.45480000000000004</v>
      </c>
      <c r="BO138">
        <v>0.45690000000000003</v>
      </c>
      <c r="BP138">
        <v>0.46950000000000003</v>
      </c>
      <c r="BQ138">
        <v>0.47120000000000001</v>
      </c>
      <c r="BR138">
        <v>0.47910000000000003</v>
      </c>
      <c r="BS138">
        <v>0.48150000000000004</v>
      </c>
      <c r="BT138">
        <v>0.48570000000000002</v>
      </c>
      <c r="BU138">
        <v>0.48810000000000003</v>
      </c>
      <c r="BV138">
        <v>0.49</v>
      </c>
      <c r="BW138">
        <v>0.48970000000000002</v>
      </c>
      <c r="BX138">
        <v>0.50609999999999999</v>
      </c>
      <c r="BY138">
        <v>0.51619999999999999</v>
      </c>
      <c r="BZ138">
        <v>0.51800000000000002</v>
      </c>
      <c r="CA138">
        <v>0.36799999999999999</v>
      </c>
      <c r="CB138">
        <v>0.37480000000000002</v>
      </c>
      <c r="CC138">
        <v>0.36710000000000004</v>
      </c>
      <c r="CD138">
        <v>0.31159999999999999</v>
      </c>
      <c r="CE138">
        <v>0.31640000000000001</v>
      </c>
      <c r="CF138">
        <v>0.3165</v>
      </c>
      <c r="CG138">
        <v>0.29600000000000004</v>
      </c>
      <c r="CH138">
        <v>0.29670000000000002</v>
      </c>
      <c r="CI138">
        <v>0.25630000000000003</v>
      </c>
      <c r="CJ138">
        <v>0.24930000000000002</v>
      </c>
      <c r="CK138">
        <v>0.25570000000000004</v>
      </c>
      <c r="CL138">
        <v>0.22940000000000002</v>
      </c>
      <c r="CM138">
        <v>0.1825</v>
      </c>
      <c r="CN138">
        <v>0.18720000000000001</v>
      </c>
      <c r="CO138">
        <v>0.186</v>
      </c>
      <c r="CP138">
        <v>0.26419999999999999</v>
      </c>
      <c r="CQ138">
        <v>0.34570000000000001</v>
      </c>
      <c r="CR138">
        <v>0.3488</v>
      </c>
      <c r="CS138">
        <v>0.34760000000000002</v>
      </c>
      <c r="CT138">
        <v>0.35880000000000001</v>
      </c>
      <c r="CU138">
        <v>0.40660000000000002</v>
      </c>
      <c r="CV138">
        <v>0.54670000000000007</v>
      </c>
      <c r="CW138">
        <v>0.50450000000000006</v>
      </c>
      <c r="CX138">
        <v>0.55080000000000007</v>
      </c>
      <c r="CY138">
        <v>0.59430000000000005</v>
      </c>
      <c r="CZ138">
        <v>0.22410000000000002</v>
      </c>
      <c r="DA138">
        <v>0.25850000000000001</v>
      </c>
      <c r="DB138">
        <v>0.15940000000000001</v>
      </c>
      <c r="DC138">
        <v>0.1192</v>
      </c>
      <c r="DD138">
        <v>0.11670000000000001</v>
      </c>
      <c r="DE138">
        <v>-5.1700000000000003E-2</v>
      </c>
      <c r="DF138">
        <v>8.9700000000000002E-2</v>
      </c>
      <c r="DG138">
        <v>0.42730000000000001</v>
      </c>
      <c r="DH138">
        <v>0.42550000000000004</v>
      </c>
      <c r="DI138">
        <v>0.56610000000000005</v>
      </c>
      <c r="DJ138">
        <v>0.99470000000000003</v>
      </c>
      <c r="DK138">
        <v>1.0472000000000001</v>
      </c>
      <c r="DL138">
        <v>1.2476</v>
      </c>
      <c r="DM138">
        <v>0.94310000000000005</v>
      </c>
      <c r="DN138">
        <v>0.90140000000000009</v>
      </c>
      <c r="DO138">
        <v>0.84610000000000007</v>
      </c>
      <c r="DP138">
        <v>1.4430000000000001</v>
      </c>
      <c r="DQ138">
        <v>1.7482</v>
      </c>
      <c r="DR138">
        <v>2.1871</v>
      </c>
      <c r="DS138">
        <v>1.8697000000000001</v>
      </c>
      <c r="DT138">
        <v>1.4397</v>
      </c>
    </row>
    <row r="139" spans="1:124">
      <c r="A139" s="111">
        <v>134</v>
      </c>
      <c r="B139" t="s">
        <v>91</v>
      </c>
      <c r="C139" t="s">
        <v>193</v>
      </c>
      <c r="D139" s="170" t="str">
        <f t="shared" si="2"/>
        <v>@BJINF</v>
      </c>
      <c r="F139">
        <v>-0.41639999999999999</v>
      </c>
      <c r="G139">
        <v>-0.55740000000000001</v>
      </c>
      <c r="H139">
        <v>-0.58150000000000002</v>
      </c>
      <c r="I139">
        <v>-0.6179</v>
      </c>
      <c r="J139">
        <v>-0.74099999999999999</v>
      </c>
      <c r="K139">
        <v>-0.75770000000000004</v>
      </c>
      <c r="L139">
        <v>-0.75490000000000002</v>
      </c>
      <c r="M139">
        <v>-0.76740000000000008</v>
      </c>
      <c r="N139">
        <v>-0.81870000000000009</v>
      </c>
      <c r="O139">
        <v>-0.70220000000000005</v>
      </c>
      <c r="P139">
        <v>-0.82169999999999999</v>
      </c>
      <c r="Q139">
        <v>-0.84550000000000003</v>
      </c>
      <c r="R139">
        <v>-1.1385000000000001</v>
      </c>
      <c r="S139">
        <v>-1.7161000000000002</v>
      </c>
      <c r="T139">
        <v>0.50309999999999999</v>
      </c>
      <c r="U139">
        <v>0.48870000000000002</v>
      </c>
      <c r="V139">
        <v>0.57520000000000004</v>
      </c>
      <c r="W139">
        <v>0.60420000000000007</v>
      </c>
      <c r="X139">
        <v>0.59920000000000007</v>
      </c>
      <c r="Y139">
        <v>0.63060000000000005</v>
      </c>
      <c r="Z139">
        <v>0.65610000000000002</v>
      </c>
      <c r="AA139">
        <v>0.78690000000000004</v>
      </c>
      <c r="AB139">
        <v>0.92460000000000009</v>
      </c>
      <c r="AC139">
        <v>0.97350000000000003</v>
      </c>
      <c r="AD139">
        <v>1.1466000000000001</v>
      </c>
      <c r="AE139">
        <v>1.1654</v>
      </c>
      <c r="AF139">
        <v>1.2002000000000002</v>
      </c>
      <c r="AG139">
        <v>1.2039</v>
      </c>
      <c r="AH139">
        <v>0.70779999999999998</v>
      </c>
      <c r="AI139">
        <v>0.64050000000000007</v>
      </c>
      <c r="AJ139">
        <v>0.626</v>
      </c>
      <c r="AK139">
        <v>0.63990000000000002</v>
      </c>
      <c r="AL139">
        <v>0.63870000000000005</v>
      </c>
      <c r="AM139">
        <v>0.59120000000000006</v>
      </c>
      <c r="AN139">
        <v>0.5252</v>
      </c>
      <c r="AO139">
        <v>0.52500000000000002</v>
      </c>
      <c r="AP139">
        <v>0.49990000000000001</v>
      </c>
      <c r="AQ139">
        <v>0.51080000000000003</v>
      </c>
      <c r="AR139">
        <v>0.53910000000000002</v>
      </c>
      <c r="AS139">
        <v>0.53590000000000004</v>
      </c>
      <c r="AT139">
        <v>0.56140000000000001</v>
      </c>
      <c r="AU139">
        <v>0.57950000000000002</v>
      </c>
      <c r="AV139">
        <v>0.57320000000000004</v>
      </c>
      <c r="AW139">
        <v>0.58279999999999998</v>
      </c>
      <c r="AX139">
        <v>0.57969999999999999</v>
      </c>
      <c r="AY139">
        <v>0.49</v>
      </c>
      <c r="AZ139">
        <v>0.4803</v>
      </c>
      <c r="BA139">
        <v>0.46410000000000001</v>
      </c>
      <c r="BB139">
        <v>0.47270000000000001</v>
      </c>
      <c r="BC139">
        <v>0.4914</v>
      </c>
      <c r="BD139">
        <v>0.50130000000000008</v>
      </c>
      <c r="BE139">
        <v>0.51429999999999998</v>
      </c>
      <c r="BF139">
        <v>0.50090000000000001</v>
      </c>
      <c r="BG139">
        <v>0.5111</v>
      </c>
      <c r="BH139">
        <v>0.49180000000000001</v>
      </c>
      <c r="BI139">
        <v>0.49110000000000004</v>
      </c>
      <c r="BJ139">
        <v>0.49300000000000005</v>
      </c>
      <c r="BK139">
        <v>0.5323</v>
      </c>
      <c r="BL139">
        <v>0.53490000000000004</v>
      </c>
      <c r="BM139">
        <v>0.55820000000000003</v>
      </c>
      <c r="BN139">
        <v>0.4829</v>
      </c>
      <c r="BO139">
        <v>0.49730000000000002</v>
      </c>
      <c r="BP139">
        <v>0.50319999999999998</v>
      </c>
      <c r="BQ139">
        <v>0.50309999999999999</v>
      </c>
      <c r="BR139">
        <v>0.51729999999999998</v>
      </c>
      <c r="BS139">
        <v>0.52090000000000003</v>
      </c>
      <c r="BT139">
        <v>0.52249999999999996</v>
      </c>
      <c r="BU139">
        <v>0.52460000000000007</v>
      </c>
      <c r="BV139">
        <v>0.53090000000000004</v>
      </c>
      <c r="BW139">
        <v>0.52749999999999997</v>
      </c>
      <c r="BX139">
        <v>0.55549999999999999</v>
      </c>
      <c r="BY139">
        <v>0.56030000000000002</v>
      </c>
      <c r="BZ139">
        <v>0.55900000000000005</v>
      </c>
      <c r="CA139">
        <v>0.34970000000000001</v>
      </c>
      <c r="CB139">
        <v>0.35930000000000001</v>
      </c>
      <c r="CC139">
        <v>0.35460000000000003</v>
      </c>
      <c r="CD139">
        <v>0.2974</v>
      </c>
      <c r="CE139">
        <v>0.29339999999999999</v>
      </c>
      <c r="CF139">
        <v>0.29410000000000003</v>
      </c>
      <c r="CG139">
        <v>0.2878</v>
      </c>
      <c r="CH139">
        <v>0.2878</v>
      </c>
      <c r="CI139">
        <v>0.24680000000000002</v>
      </c>
      <c r="CJ139">
        <v>0.22740000000000002</v>
      </c>
      <c r="CK139">
        <v>0.23140000000000002</v>
      </c>
      <c r="CL139">
        <v>0.1711</v>
      </c>
      <c r="CM139">
        <v>9.1300000000000006E-2</v>
      </c>
      <c r="CN139">
        <v>7.8300000000000008E-2</v>
      </c>
      <c r="CO139">
        <v>8.0700000000000008E-2</v>
      </c>
      <c r="CP139">
        <v>0.15310000000000001</v>
      </c>
      <c r="CQ139">
        <v>0.29150000000000004</v>
      </c>
      <c r="CR139">
        <v>0.29400000000000004</v>
      </c>
      <c r="CS139">
        <v>0.29189999999999999</v>
      </c>
      <c r="CT139">
        <v>0.3029</v>
      </c>
      <c r="CU139">
        <v>0.41300000000000003</v>
      </c>
      <c r="CV139">
        <v>0.49840000000000001</v>
      </c>
      <c r="CW139">
        <v>0.37510000000000004</v>
      </c>
      <c r="CX139">
        <v>0.4027</v>
      </c>
      <c r="CY139">
        <v>0.45900000000000002</v>
      </c>
      <c r="CZ139">
        <v>0.15629999999999999</v>
      </c>
      <c r="DA139">
        <v>0.25969999999999999</v>
      </c>
      <c r="DB139">
        <v>0.1202</v>
      </c>
      <c r="DC139">
        <v>9.3800000000000008E-2</v>
      </c>
      <c r="DD139">
        <v>0.1217</v>
      </c>
      <c r="DE139">
        <v>-9.6300000000000011E-2</v>
      </c>
      <c r="DF139">
        <v>0.1343</v>
      </c>
      <c r="DG139">
        <v>0.54190000000000005</v>
      </c>
      <c r="DH139">
        <v>0.55480000000000007</v>
      </c>
      <c r="DI139">
        <v>1.1153</v>
      </c>
      <c r="DJ139">
        <v>1.9066000000000001</v>
      </c>
      <c r="DK139">
        <v>1.9323000000000001</v>
      </c>
      <c r="DL139">
        <v>1.9680000000000002</v>
      </c>
      <c r="DM139">
        <v>1.4555</v>
      </c>
      <c r="DN139">
        <v>1.6365000000000001</v>
      </c>
      <c r="DO139">
        <v>1.6125</v>
      </c>
      <c r="DP139">
        <v>2.0013000000000001</v>
      </c>
      <c r="DQ139">
        <v>2.7095000000000002</v>
      </c>
      <c r="DR139">
        <v>2.7343999999999999</v>
      </c>
      <c r="DS139">
        <v>2.3784000000000001</v>
      </c>
      <c r="DT139">
        <v>6.2525000000000004</v>
      </c>
    </row>
    <row r="140" spans="1:124">
      <c r="A140" s="111">
        <v>135</v>
      </c>
      <c r="B140" t="s">
        <v>101</v>
      </c>
      <c r="D140" s="170" t="str">
        <f t="shared" si="2"/>
        <v/>
      </c>
      <c r="F140" t="s">
        <v>102</v>
      </c>
    </row>
    <row r="141" spans="1:124">
      <c r="A141" s="111">
        <v>136</v>
      </c>
      <c r="B141" t="s">
        <v>101</v>
      </c>
      <c r="D141" s="170" t="str">
        <f t="shared" si="2"/>
        <v/>
      </c>
      <c r="F141" t="s">
        <v>102</v>
      </c>
    </row>
    <row r="142" spans="1:124">
      <c r="A142" s="111">
        <v>137</v>
      </c>
      <c r="B142" t="s">
        <v>101</v>
      </c>
      <c r="D142" s="170" t="str">
        <f t="shared" si="2"/>
        <v/>
      </c>
      <c r="F142" t="s">
        <v>102</v>
      </c>
    </row>
    <row r="143" spans="1:124">
      <c r="A143" s="111">
        <v>138</v>
      </c>
      <c r="B143" t="s">
        <v>101</v>
      </c>
      <c r="D143" s="170" t="str">
        <f t="shared" si="2"/>
        <v/>
      </c>
      <c r="F143" t="s">
        <v>102</v>
      </c>
    </row>
    <row r="144" spans="1:124">
      <c r="A144" s="111">
        <v>139</v>
      </c>
      <c r="B144" t="s">
        <v>89</v>
      </c>
      <c r="C144" t="s">
        <v>194</v>
      </c>
      <c r="D144" s="170" t="str">
        <f t="shared" si="2"/>
        <v>D:PKP</v>
      </c>
      <c r="F144">
        <v>1</v>
      </c>
      <c r="G144">
        <v>1.29</v>
      </c>
      <c r="H144">
        <v>1.29</v>
      </c>
      <c r="I144">
        <v>0.96</v>
      </c>
      <c r="J144">
        <v>0.96</v>
      </c>
      <c r="K144">
        <v>0.96</v>
      </c>
      <c r="L144">
        <v>0.96</v>
      </c>
      <c r="M144">
        <v>0.97</v>
      </c>
      <c r="N144">
        <v>0.97</v>
      </c>
      <c r="O144">
        <v>0.9</v>
      </c>
      <c r="P144">
        <v>1.61</v>
      </c>
      <c r="Q144">
        <v>1.63</v>
      </c>
      <c r="R144">
        <v>1.81</v>
      </c>
      <c r="S144">
        <v>1.82</v>
      </c>
      <c r="T144">
        <v>1.05</v>
      </c>
      <c r="U144">
        <v>1.06</v>
      </c>
      <c r="V144">
        <v>0.84</v>
      </c>
      <c r="W144">
        <v>0.83</v>
      </c>
      <c r="X144">
        <v>0.81</v>
      </c>
      <c r="Y144">
        <v>0.87</v>
      </c>
      <c r="Z144">
        <v>1.01</v>
      </c>
      <c r="AA144">
        <v>1.1200000000000001</v>
      </c>
      <c r="AB144">
        <v>1.1100000000000001</v>
      </c>
      <c r="AC144">
        <v>1.04</v>
      </c>
      <c r="AD144">
        <v>0.56999999999999995</v>
      </c>
      <c r="AE144">
        <v>0.66</v>
      </c>
      <c r="AF144">
        <v>0.56000000000000005</v>
      </c>
      <c r="AG144">
        <v>0.64</v>
      </c>
      <c r="AH144">
        <v>1.17</v>
      </c>
      <c r="AI144">
        <v>1.1200000000000001</v>
      </c>
      <c r="AJ144">
        <v>1.1200000000000001</v>
      </c>
      <c r="AK144">
        <v>1.1100000000000001</v>
      </c>
      <c r="AL144">
        <v>1.05</v>
      </c>
      <c r="AM144">
        <v>1.04</v>
      </c>
      <c r="AN144">
        <v>1.1000000000000001</v>
      </c>
      <c r="AO144">
        <v>1.17</v>
      </c>
      <c r="AP144">
        <v>1.33</v>
      </c>
      <c r="AQ144">
        <v>1.21</v>
      </c>
      <c r="AR144">
        <v>1.2</v>
      </c>
      <c r="AS144">
        <v>1.27</v>
      </c>
      <c r="AT144">
        <v>1.26</v>
      </c>
      <c r="AU144">
        <v>1.26</v>
      </c>
      <c r="AV144">
        <v>1.28</v>
      </c>
      <c r="AW144">
        <v>1.3</v>
      </c>
      <c r="AX144">
        <v>1.29</v>
      </c>
      <c r="AY144">
        <v>1.23</v>
      </c>
      <c r="AZ144">
        <v>1.24</v>
      </c>
      <c r="BA144">
        <v>1.25</v>
      </c>
      <c r="BB144">
        <v>1.33</v>
      </c>
      <c r="BC144">
        <v>1.33</v>
      </c>
      <c r="BD144">
        <v>1.37</v>
      </c>
      <c r="BE144">
        <v>1.37</v>
      </c>
      <c r="BF144">
        <v>1.35</v>
      </c>
      <c r="BG144">
        <v>1.36</v>
      </c>
      <c r="BH144">
        <v>1.38</v>
      </c>
      <c r="BI144">
        <v>1.39</v>
      </c>
      <c r="BJ144">
        <v>1.38</v>
      </c>
      <c r="BK144">
        <v>1.38</v>
      </c>
      <c r="BL144">
        <v>1.36</v>
      </c>
      <c r="BM144">
        <v>1.37</v>
      </c>
      <c r="BN144">
        <v>1.27</v>
      </c>
      <c r="BO144">
        <v>1.2</v>
      </c>
      <c r="BP144">
        <v>1.21</v>
      </c>
      <c r="BQ144">
        <v>1.32</v>
      </c>
      <c r="BR144">
        <v>1.34</v>
      </c>
      <c r="BS144">
        <v>1.36</v>
      </c>
      <c r="BT144">
        <v>1.36</v>
      </c>
      <c r="BU144">
        <v>1.38</v>
      </c>
      <c r="BV144">
        <v>1.39</v>
      </c>
      <c r="BW144">
        <v>1.39</v>
      </c>
      <c r="BX144">
        <v>1.1599999999999999</v>
      </c>
      <c r="BY144">
        <v>1.1599999999999999</v>
      </c>
      <c r="BZ144">
        <v>1</v>
      </c>
      <c r="CA144">
        <v>0.99</v>
      </c>
      <c r="CB144">
        <v>1.21</v>
      </c>
      <c r="CC144">
        <v>1.21</v>
      </c>
      <c r="CD144">
        <v>1.34</v>
      </c>
      <c r="CE144">
        <v>1.35</v>
      </c>
      <c r="CF144">
        <v>1.39</v>
      </c>
      <c r="CG144">
        <v>1.38</v>
      </c>
      <c r="CH144">
        <v>1.32</v>
      </c>
      <c r="CI144">
        <v>1.26</v>
      </c>
      <c r="CJ144">
        <v>1.27</v>
      </c>
      <c r="CK144">
        <v>1.35</v>
      </c>
      <c r="CL144">
        <v>1.6</v>
      </c>
      <c r="CM144">
        <v>1.61</v>
      </c>
      <c r="CN144">
        <v>1.71</v>
      </c>
      <c r="CO144">
        <v>1.66</v>
      </c>
      <c r="CP144">
        <v>1.1399999999999999</v>
      </c>
      <c r="CQ144">
        <v>1.2</v>
      </c>
      <c r="CR144">
        <v>1.18</v>
      </c>
      <c r="CS144">
        <v>1.25</v>
      </c>
      <c r="CT144">
        <v>1.38</v>
      </c>
      <c r="CU144">
        <v>1.35</v>
      </c>
      <c r="CV144">
        <v>1.22</v>
      </c>
      <c r="CW144">
        <v>0.87</v>
      </c>
      <c r="CX144">
        <v>0.38</v>
      </c>
      <c r="CY144">
        <v>0.78</v>
      </c>
      <c r="CZ144">
        <v>1.07</v>
      </c>
      <c r="DA144">
        <v>1.1100000000000001</v>
      </c>
      <c r="DB144">
        <v>1.1399999999999999</v>
      </c>
      <c r="DC144">
        <v>1.22</v>
      </c>
      <c r="DD144">
        <v>1.22</v>
      </c>
      <c r="DE144">
        <v>1.0900000000000001</v>
      </c>
      <c r="DF144">
        <v>1.1200000000000001</v>
      </c>
      <c r="DG144">
        <v>1.5</v>
      </c>
      <c r="DH144">
        <v>1.29</v>
      </c>
      <c r="DI144">
        <v>1.21</v>
      </c>
      <c r="DJ144">
        <v>1.03</v>
      </c>
      <c r="DK144">
        <v>1.02</v>
      </c>
      <c r="DL144">
        <v>1.1599999999999999</v>
      </c>
      <c r="DM144">
        <v>1.17</v>
      </c>
      <c r="DN144">
        <v>1.43</v>
      </c>
      <c r="DO144">
        <v>1.07</v>
      </c>
      <c r="DP144">
        <v>0.51</v>
      </c>
      <c r="DQ144">
        <v>0.47</v>
      </c>
      <c r="DR144">
        <v>1.07</v>
      </c>
      <c r="DS144">
        <v>1.92</v>
      </c>
      <c r="DT144">
        <v>3.81</v>
      </c>
    </row>
    <row r="145" spans="1:124">
      <c r="A145" s="111">
        <v>140</v>
      </c>
      <c r="B145" t="s">
        <v>91</v>
      </c>
      <c r="C145" t="s">
        <v>195</v>
      </c>
      <c r="D145" s="170" t="str">
        <f t="shared" si="2"/>
        <v>D:PKP</v>
      </c>
      <c r="F145">
        <v>1.97</v>
      </c>
      <c r="G145">
        <v>2.79</v>
      </c>
      <c r="H145">
        <v>2.79</v>
      </c>
      <c r="I145">
        <v>2.68</v>
      </c>
      <c r="J145">
        <v>2.54</v>
      </c>
      <c r="K145">
        <v>2.54</v>
      </c>
      <c r="L145">
        <v>2.5299999999999998</v>
      </c>
      <c r="M145">
        <v>2.5299999999999998</v>
      </c>
      <c r="N145">
        <v>2.5299999999999998</v>
      </c>
      <c r="O145">
        <v>2.31</v>
      </c>
      <c r="P145">
        <v>3.52</v>
      </c>
      <c r="Q145">
        <v>3.52</v>
      </c>
      <c r="R145">
        <v>2.25</v>
      </c>
      <c r="S145">
        <v>2.27</v>
      </c>
      <c r="T145">
        <v>0.69</v>
      </c>
      <c r="U145">
        <v>0.66</v>
      </c>
      <c r="V145">
        <v>0.31</v>
      </c>
      <c r="W145">
        <v>0.36</v>
      </c>
      <c r="X145">
        <v>0.51</v>
      </c>
      <c r="Y145">
        <v>0.61</v>
      </c>
      <c r="Z145">
        <v>0.85</v>
      </c>
      <c r="AA145">
        <v>0.99</v>
      </c>
      <c r="AB145">
        <v>0.94</v>
      </c>
      <c r="AC145">
        <v>0.81</v>
      </c>
      <c r="AD145">
        <v>-1.06</v>
      </c>
      <c r="AE145">
        <v>-0.59</v>
      </c>
      <c r="AF145">
        <v>-0.77</v>
      </c>
      <c r="AG145">
        <v>-0.71</v>
      </c>
      <c r="AH145">
        <v>0.48</v>
      </c>
      <c r="AI145">
        <v>0.47</v>
      </c>
      <c r="AJ145">
        <v>0.43</v>
      </c>
      <c r="AK145">
        <v>0.55000000000000004</v>
      </c>
      <c r="AL145">
        <v>0.51</v>
      </c>
      <c r="AM145">
        <v>0.62</v>
      </c>
      <c r="AN145">
        <v>0.7</v>
      </c>
      <c r="AO145">
        <v>1.1100000000000001</v>
      </c>
      <c r="AP145">
        <v>1.21</v>
      </c>
      <c r="AQ145">
        <v>1.0900000000000001</v>
      </c>
      <c r="AR145">
        <v>0.93</v>
      </c>
      <c r="AS145">
        <v>0.96</v>
      </c>
      <c r="AT145">
        <v>0.94</v>
      </c>
      <c r="AU145">
        <v>0.95</v>
      </c>
      <c r="AV145">
        <v>0.94</v>
      </c>
      <c r="AW145">
        <v>0.94</v>
      </c>
      <c r="AX145">
        <v>0.98</v>
      </c>
      <c r="AY145">
        <v>0.88</v>
      </c>
      <c r="AZ145">
        <v>0.88</v>
      </c>
      <c r="BA145">
        <v>0.95</v>
      </c>
      <c r="BB145">
        <v>1.04</v>
      </c>
      <c r="BC145">
        <v>1.05</v>
      </c>
      <c r="BD145">
        <v>1.07</v>
      </c>
      <c r="BE145">
        <v>1.03</v>
      </c>
      <c r="BF145">
        <v>0.98</v>
      </c>
      <c r="BG145">
        <v>0.98</v>
      </c>
      <c r="BH145">
        <v>1</v>
      </c>
      <c r="BI145">
        <v>1.01</v>
      </c>
      <c r="BJ145">
        <v>1.01</v>
      </c>
      <c r="BK145">
        <v>1.05</v>
      </c>
      <c r="BL145">
        <v>1.02</v>
      </c>
      <c r="BM145">
        <v>0.99</v>
      </c>
      <c r="BN145">
        <v>0.88</v>
      </c>
      <c r="BO145">
        <v>0.76</v>
      </c>
      <c r="BP145">
        <v>0.77</v>
      </c>
      <c r="BQ145">
        <v>0.81</v>
      </c>
      <c r="BR145">
        <v>0.85</v>
      </c>
      <c r="BS145">
        <v>0.86</v>
      </c>
      <c r="BT145">
        <v>0.86</v>
      </c>
      <c r="BU145">
        <v>0.87</v>
      </c>
      <c r="BV145">
        <v>0.88</v>
      </c>
      <c r="BW145">
        <v>0.87</v>
      </c>
      <c r="BX145">
        <v>0.62</v>
      </c>
      <c r="BY145">
        <v>0.62</v>
      </c>
      <c r="BZ145">
        <v>0.69</v>
      </c>
      <c r="CA145">
        <v>0.68</v>
      </c>
      <c r="CB145">
        <v>0.94</v>
      </c>
      <c r="CC145">
        <v>0.95</v>
      </c>
      <c r="CD145">
        <v>1.06</v>
      </c>
      <c r="CE145">
        <v>1.06</v>
      </c>
      <c r="CF145">
        <v>1.04</v>
      </c>
      <c r="CG145">
        <v>1.02</v>
      </c>
      <c r="CH145">
        <v>0.96</v>
      </c>
      <c r="CI145">
        <v>0.92</v>
      </c>
      <c r="CJ145">
        <v>0.94</v>
      </c>
      <c r="CK145">
        <v>1</v>
      </c>
      <c r="CL145">
        <v>1.69</v>
      </c>
      <c r="CM145">
        <v>1.71</v>
      </c>
      <c r="CN145">
        <v>1.82</v>
      </c>
      <c r="CO145">
        <v>1.8</v>
      </c>
      <c r="CP145">
        <v>1.51</v>
      </c>
      <c r="CQ145">
        <v>1.56</v>
      </c>
      <c r="CR145">
        <v>1.59</v>
      </c>
      <c r="CS145">
        <v>1.5</v>
      </c>
      <c r="CT145">
        <v>1.62</v>
      </c>
      <c r="CU145">
        <v>1.63</v>
      </c>
      <c r="CV145">
        <v>1.52</v>
      </c>
      <c r="CW145">
        <v>0.55000000000000004</v>
      </c>
      <c r="CX145">
        <v>0.39</v>
      </c>
      <c r="CY145">
        <v>0.72</v>
      </c>
      <c r="CZ145">
        <v>1.04</v>
      </c>
      <c r="DA145">
        <v>1.1399999999999999</v>
      </c>
      <c r="DB145">
        <v>1.22</v>
      </c>
      <c r="DC145">
        <v>1.19</v>
      </c>
      <c r="DD145">
        <v>1.25</v>
      </c>
      <c r="DE145">
        <v>1.07</v>
      </c>
      <c r="DF145">
        <v>0.93</v>
      </c>
      <c r="DG145">
        <v>1.32</v>
      </c>
      <c r="DH145">
        <v>1.18</v>
      </c>
      <c r="DI145">
        <v>0.51</v>
      </c>
      <c r="DJ145">
        <v>-0.28999999999999998</v>
      </c>
      <c r="DK145">
        <v>-0.34</v>
      </c>
      <c r="DL145">
        <v>-0.34</v>
      </c>
      <c r="DM145">
        <v>-0.56999999999999995</v>
      </c>
      <c r="DN145">
        <v>0.31</v>
      </c>
      <c r="DO145">
        <v>0.18</v>
      </c>
      <c r="DP145">
        <v>-0.45</v>
      </c>
      <c r="DQ145">
        <v>-1.1299999999999999</v>
      </c>
      <c r="DR145">
        <v>-0.84</v>
      </c>
      <c r="DS145">
        <v>-1.2</v>
      </c>
      <c r="DT145">
        <v>16.36</v>
      </c>
    </row>
    <row r="146" spans="1:124">
      <c r="A146" s="111">
        <v>141</v>
      </c>
      <c r="B146" t="s">
        <v>89</v>
      </c>
      <c r="C146" t="s">
        <v>196</v>
      </c>
      <c r="D146" s="170" t="str">
        <f t="shared" si="2"/>
        <v>K:PEAK</v>
      </c>
      <c r="F146">
        <v>0.124</v>
      </c>
      <c r="G146">
        <v>0.17799999999999999</v>
      </c>
      <c r="H146">
        <v>0.13700000000000001</v>
      </c>
      <c r="I146">
        <v>0.252</v>
      </c>
      <c r="J146">
        <v>0.20800000000000002</v>
      </c>
      <c r="K146">
        <v>0.23400000000000001</v>
      </c>
      <c r="L146">
        <v>0.30299999999999999</v>
      </c>
      <c r="M146">
        <v>0.29899999999999999</v>
      </c>
      <c r="N146">
        <v>0.28800000000000003</v>
      </c>
      <c r="O146">
        <v>0.222</v>
      </c>
      <c r="P146">
        <v>0.34499999999999997</v>
      </c>
      <c r="Q146">
        <v>0.433</v>
      </c>
      <c r="R146">
        <v>0.41100000000000003</v>
      </c>
      <c r="S146">
        <v>0.47900000000000004</v>
      </c>
      <c r="T146">
        <v>0.18</v>
      </c>
      <c r="U146">
        <v>3.5000000000000003E-2</v>
      </c>
      <c r="V146">
        <v>-0.13700000000000001</v>
      </c>
      <c r="W146">
        <v>-0.113</v>
      </c>
      <c r="X146">
        <v>-5.8000000000000003E-2</v>
      </c>
      <c r="Y146">
        <v>-2.4E-2</v>
      </c>
      <c r="Z146">
        <v>0.20899999999999999</v>
      </c>
      <c r="AA146">
        <v>0.22600000000000001</v>
      </c>
      <c r="AB146">
        <v>0.16600000000000001</v>
      </c>
      <c r="AC146">
        <v>0.23100000000000001</v>
      </c>
      <c r="AD146">
        <v>-0.54800000000000004</v>
      </c>
      <c r="AE146">
        <v>-0.52400000000000002</v>
      </c>
      <c r="AF146">
        <v>-0.371</v>
      </c>
      <c r="AG146">
        <v>-0.24</v>
      </c>
      <c r="AH146">
        <v>0.20300000000000001</v>
      </c>
      <c r="AI146">
        <v>0.30499999999999999</v>
      </c>
      <c r="AJ146">
        <v>0.318</v>
      </c>
      <c r="AK146">
        <v>0.159</v>
      </c>
      <c r="AL146">
        <v>0.156</v>
      </c>
      <c r="AM146">
        <v>0.16300000000000001</v>
      </c>
      <c r="AN146">
        <v>0.30499999999999999</v>
      </c>
      <c r="AO146">
        <v>0.54900000000000004</v>
      </c>
      <c r="AP146">
        <v>0.70399999999999996</v>
      </c>
      <c r="AQ146">
        <v>0.64500000000000002</v>
      </c>
      <c r="AR146">
        <v>0.63900000000000001</v>
      </c>
      <c r="AS146">
        <v>0.66300000000000003</v>
      </c>
      <c r="AT146">
        <v>0.66</v>
      </c>
      <c r="AU146">
        <v>0.67300000000000004</v>
      </c>
      <c r="AV146">
        <v>0.67100000000000004</v>
      </c>
      <c r="AW146">
        <v>0.67800000000000005</v>
      </c>
      <c r="AX146">
        <v>0.69300000000000006</v>
      </c>
      <c r="AY146">
        <v>0.67900000000000005</v>
      </c>
      <c r="AZ146">
        <v>0.68</v>
      </c>
      <c r="BA146">
        <v>0.72399999999999998</v>
      </c>
      <c r="BB146">
        <v>0.73599999999999999</v>
      </c>
      <c r="BC146">
        <v>0.73799999999999999</v>
      </c>
      <c r="BD146">
        <v>0.77100000000000002</v>
      </c>
      <c r="BE146">
        <v>0.76800000000000002</v>
      </c>
      <c r="BF146">
        <v>0.72699999999999998</v>
      </c>
      <c r="BG146">
        <v>0.72899999999999998</v>
      </c>
      <c r="BH146">
        <v>0.72599999999999998</v>
      </c>
      <c r="BI146">
        <v>0.72699999999999998</v>
      </c>
      <c r="BJ146">
        <v>0.72299999999999998</v>
      </c>
      <c r="BK146">
        <v>0.72499999999999998</v>
      </c>
      <c r="BL146">
        <v>0.73</v>
      </c>
      <c r="BM146">
        <v>0.73499999999999999</v>
      </c>
      <c r="BN146">
        <v>0.69600000000000006</v>
      </c>
      <c r="BO146">
        <v>0.69300000000000006</v>
      </c>
      <c r="BP146">
        <v>0.70599999999999996</v>
      </c>
      <c r="BQ146">
        <v>0.71</v>
      </c>
      <c r="BR146">
        <v>0.74399999999999999</v>
      </c>
      <c r="BS146">
        <v>0.754</v>
      </c>
      <c r="BT146">
        <v>0.754</v>
      </c>
      <c r="BU146">
        <v>0.77100000000000002</v>
      </c>
      <c r="BV146">
        <v>0.77500000000000002</v>
      </c>
      <c r="BW146">
        <v>0.79600000000000004</v>
      </c>
      <c r="BX146">
        <v>0.76200000000000001</v>
      </c>
      <c r="BY146">
        <v>0.76300000000000001</v>
      </c>
      <c r="BZ146">
        <v>0.753</v>
      </c>
      <c r="CA146">
        <v>0.72799999999999998</v>
      </c>
      <c r="CB146">
        <v>0.81400000000000006</v>
      </c>
      <c r="CC146">
        <v>0.89200000000000002</v>
      </c>
      <c r="CD146">
        <v>1.0489999999999999</v>
      </c>
      <c r="CE146">
        <v>1.0509999999999999</v>
      </c>
      <c r="CF146">
        <v>1.0549999999999999</v>
      </c>
      <c r="CG146">
        <v>1.0449999999999999</v>
      </c>
      <c r="CH146">
        <v>0.96499999999999997</v>
      </c>
      <c r="CI146">
        <v>0.95600000000000007</v>
      </c>
      <c r="CJ146">
        <v>1.02</v>
      </c>
      <c r="CK146">
        <v>1.0469999999999999</v>
      </c>
      <c r="CL146">
        <v>1.6240000000000001</v>
      </c>
      <c r="CM146">
        <v>1.615</v>
      </c>
      <c r="CN146">
        <v>1.5310000000000001</v>
      </c>
      <c r="CO146">
        <v>1.4990000000000001</v>
      </c>
      <c r="CP146">
        <v>1.1320000000000001</v>
      </c>
      <c r="CQ146">
        <v>1.147</v>
      </c>
      <c r="CR146">
        <v>1.2430000000000001</v>
      </c>
      <c r="CS146">
        <v>1.5860000000000001</v>
      </c>
      <c r="CT146">
        <v>1.58</v>
      </c>
      <c r="CU146">
        <v>1.607</v>
      </c>
      <c r="CV146">
        <v>1.607</v>
      </c>
      <c r="CW146">
        <v>0.95</v>
      </c>
      <c r="CX146">
        <v>0.622</v>
      </c>
      <c r="CY146">
        <v>0.93500000000000005</v>
      </c>
      <c r="CZ146">
        <v>0.97699999999999998</v>
      </c>
      <c r="DA146">
        <v>1</v>
      </c>
      <c r="DB146">
        <v>1.04</v>
      </c>
      <c r="DC146">
        <v>0.91900000000000004</v>
      </c>
      <c r="DD146">
        <v>0.97799999999999998</v>
      </c>
      <c r="DE146">
        <v>1.01</v>
      </c>
      <c r="DF146">
        <v>0.96899999999999997</v>
      </c>
      <c r="DG146">
        <v>1.1060000000000001</v>
      </c>
      <c r="DH146">
        <v>1.018</v>
      </c>
      <c r="DI146">
        <v>0.49099999999999999</v>
      </c>
      <c r="DJ146">
        <v>0.26400000000000001</v>
      </c>
      <c r="DK146">
        <v>0.23300000000000001</v>
      </c>
      <c r="DL146">
        <v>0.1</v>
      </c>
      <c r="DM146">
        <v>0.189</v>
      </c>
      <c r="DN146">
        <v>0.65700000000000003</v>
      </c>
      <c r="DO146">
        <v>0.436</v>
      </c>
      <c r="DP146">
        <v>0.52800000000000002</v>
      </c>
      <c r="DQ146">
        <v>0.69900000000000007</v>
      </c>
      <c r="DR146">
        <v>0.39600000000000002</v>
      </c>
      <c r="DS146">
        <v>0.55700000000000005</v>
      </c>
      <c r="DT146">
        <v>-30.581</v>
      </c>
    </row>
    <row r="147" spans="1:124">
      <c r="A147" s="111">
        <v>142</v>
      </c>
      <c r="B147" t="s">
        <v>91</v>
      </c>
      <c r="C147" t="s">
        <v>197</v>
      </c>
      <c r="D147" s="170" t="str">
        <f t="shared" si="2"/>
        <v>K:PEAK</v>
      </c>
      <c r="F147">
        <v>0.30499999999999999</v>
      </c>
      <c r="G147">
        <v>0.38</v>
      </c>
      <c r="H147">
        <v>0.35299999999999998</v>
      </c>
      <c r="I147">
        <v>0.47700000000000004</v>
      </c>
      <c r="J147">
        <v>0.36899999999999999</v>
      </c>
      <c r="K147">
        <v>0.40300000000000002</v>
      </c>
      <c r="L147">
        <v>0.35199999999999998</v>
      </c>
      <c r="M147">
        <v>0.34499999999999997</v>
      </c>
      <c r="N147">
        <v>0.34100000000000003</v>
      </c>
      <c r="O147">
        <v>0.246</v>
      </c>
      <c r="P147">
        <v>0.44800000000000001</v>
      </c>
      <c r="Q147">
        <v>0.44700000000000001</v>
      </c>
      <c r="R147">
        <v>0.127</v>
      </c>
      <c r="S147">
        <v>-0.10300000000000001</v>
      </c>
      <c r="T147">
        <v>-0.89100000000000001</v>
      </c>
      <c r="U147">
        <v>-1.087</v>
      </c>
      <c r="V147">
        <v>-1.232</v>
      </c>
      <c r="W147">
        <v>-1.069</v>
      </c>
      <c r="X147">
        <v>-1.0249999999999999</v>
      </c>
      <c r="Y147">
        <v>-0.91500000000000004</v>
      </c>
      <c r="Z147">
        <v>-0.93500000000000005</v>
      </c>
      <c r="AA147">
        <v>-0.89</v>
      </c>
      <c r="AB147">
        <v>-0.77200000000000002</v>
      </c>
      <c r="AC147">
        <v>-0.54500000000000004</v>
      </c>
      <c r="AD147">
        <v>-2.9449999999999998</v>
      </c>
      <c r="AE147">
        <v>-2.1890000000000001</v>
      </c>
      <c r="AF147">
        <v>-2.4279999999999999</v>
      </c>
      <c r="AG147">
        <v>-2.3810000000000002</v>
      </c>
      <c r="AH147">
        <v>-0.49299999999999999</v>
      </c>
      <c r="AI147">
        <v>-0.46700000000000003</v>
      </c>
      <c r="AJ147">
        <v>-0.48799999999999999</v>
      </c>
      <c r="AK147">
        <v>-0.34600000000000003</v>
      </c>
      <c r="AL147">
        <v>-0.315</v>
      </c>
      <c r="AM147">
        <v>-0.221</v>
      </c>
      <c r="AN147">
        <v>-8.8999999999999996E-2</v>
      </c>
      <c r="AO147">
        <v>0.45800000000000002</v>
      </c>
      <c r="AP147">
        <v>0.52600000000000002</v>
      </c>
      <c r="AQ147">
        <v>0.45100000000000001</v>
      </c>
      <c r="AR147">
        <v>0.45600000000000002</v>
      </c>
      <c r="AS147">
        <v>0.45900000000000002</v>
      </c>
      <c r="AT147">
        <v>0.437</v>
      </c>
      <c r="AU147">
        <v>0.46</v>
      </c>
      <c r="AV147">
        <v>0.45400000000000001</v>
      </c>
      <c r="AW147">
        <v>0.44800000000000001</v>
      </c>
      <c r="AX147">
        <v>0.48799999999999999</v>
      </c>
      <c r="AY147">
        <v>0.38900000000000001</v>
      </c>
      <c r="AZ147">
        <v>0.38100000000000001</v>
      </c>
      <c r="BA147">
        <v>0.44500000000000001</v>
      </c>
      <c r="BB147">
        <v>0.51800000000000002</v>
      </c>
      <c r="BC147">
        <v>0.52500000000000002</v>
      </c>
      <c r="BD147">
        <v>0.54500000000000004</v>
      </c>
      <c r="BE147">
        <v>0.49099999999999999</v>
      </c>
      <c r="BF147">
        <v>0.442</v>
      </c>
      <c r="BG147">
        <v>0.45</v>
      </c>
      <c r="BH147">
        <v>0.44700000000000001</v>
      </c>
      <c r="BI147">
        <v>0.44800000000000001</v>
      </c>
      <c r="BJ147">
        <v>0.46200000000000002</v>
      </c>
      <c r="BK147">
        <v>0.501</v>
      </c>
      <c r="BL147">
        <v>0.496</v>
      </c>
      <c r="BM147">
        <v>0.47300000000000003</v>
      </c>
      <c r="BN147">
        <v>0.39900000000000002</v>
      </c>
      <c r="BO147">
        <v>0.40300000000000002</v>
      </c>
      <c r="BP147">
        <v>0.40900000000000003</v>
      </c>
      <c r="BQ147">
        <v>0.39400000000000002</v>
      </c>
      <c r="BR147">
        <v>0.48599999999999999</v>
      </c>
      <c r="BS147">
        <v>0.49399999999999999</v>
      </c>
      <c r="BT147">
        <v>0.495</v>
      </c>
      <c r="BU147">
        <v>0.505</v>
      </c>
      <c r="BV147">
        <v>0.52</v>
      </c>
      <c r="BW147">
        <v>0.54400000000000004</v>
      </c>
      <c r="BX147">
        <v>0.47600000000000003</v>
      </c>
      <c r="BY147">
        <v>0.49</v>
      </c>
      <c r="BZ147">
        <v>0.55900000000000005</v>
      </c>
      <c r="CA147">
        <v>0.54700000000000004</v>
      </c>
      <c r="CB147">
        <v>0.84899999999999998</v>
      </c>
      <c r="CC147">
        <v>0.871</v>
      </c>
      <c r="CD147">
        <v>0.94900000000000007</v>
      </c>
      <c r="CE147">
        <v>0.93500000000000005</v>
      </c>
      <c r="CF147">
        <v>0.90900000000000003</v>
      </c>
      <c r="CG147">
        <v>0.88600000000000001</v>
      </c>
      <c r="CH147">
        <v>0.80400000000000005</v>
      </c>
      <c r="CI147">
        <v>0.76900000000000002</v>
      </c>
      <c r="CJ147">
        <v>0.79200000000000004</v>
      </c>
      <c r="CK147">
        <v>0.87</v>
      </c>
      <c r="CL147">
        <v>1.8220000000000001</v>
      </c>
      <c r="CM147">
        <v>1.8240000000000001</v>
      </c>
      <c r="CN147">
        <v>1.974</v>
      </c>
      <c r="CO147">
        <v>1.958</v>
      </c>
      <c r="CP147">
        <v>1.69</v>
      </c>
      <c r="CQ147">
        <v>1.679</v>
      </c>
      <c r="CR147">
        <v>1.6879999999999999</v>
      </c>
      <c r="CS147">
        <v>1.5509999999999999</v>
      </c>
      <c r="CT147">
        <v>1.5589999999999999</v>
      </c>
      <c r="CU147">
        <v>1.7130000000000001</v>
      </c>
      <c r="CV147">
        <v>1.6</v>
      </c>
      <c r="CW147">
        <v>0.442</v>
      </c>
      <c r="CX147">
        <v>0.34100000000000003</v>
      </c>
      <c r="CY147">
        <v>0.67700000000000005</v>
      </c>
      <c r="CZ147">
        <v>0.46900000000000003</v>
      </c>
      <c r="DA147">
        <v>0.64100000000000001</v>
      </c>
      <c r="DB147">
        <v>0.69900000000000007</v>
      </c>
      <c r="DC147">
        <v>0.65200000000000002</v>
      </c>
      <c r="DD147">
        <v>0.70499999999999996</v>
      </c>
      <c r="DE147">
        <v>0.57100000000000006</v>
      </c>
      <c r="DF147">
        <v>0.52300000000000002</v>
      </c>
      <c r="DG147">
        <v>0.94800000000000006</v>
      </c>
      <c r="DH147">
        <v>0.81900000000000006</v>
      </c>
      <c r="DI147">
        <v>0.28999999999999998</v>
      </c>
      <c r="DJ147">
        <v>-0.49399999999999999</v>
      </c>
      <c r="DK147">
        <v>-0.51</v>
      </c>
      <c r="DL147">
        <v>-0.373</v>
      </c>
      <c r="DM147">
        <v>-1.4E-2</v>
      </c>
      <c r="DN147">
        <v>0.501</v>
      </c>
      <c r="DO147">
        <v>0.42099999999999999</v>
      </c>
      <c r="DP147">
        <v>0.315</v>
      </c>
      <c r="DQ147">
        <v>0.35</v>
      </c>
      <c r="DR147">
        <v>0.75</v>
      </c>
      <c r="DS147">
        <v>1.0860000000000001</v>
      </c>
      <c r="DT147">
        <v>5.6790000000000003</v>
      </c>
    </row>
    <row r="148" spans="1:124">
      <c r="A148" s="111">
        <v>143</v>
      </c>
      <c r="B148" t="s">
        <v>89</v>
      </c>
      <c r="C148" t="s">
        <v>198</v>
      </c>
      <c r="D148" s="170" t="str">
        <f t="shared" si="2"/>
        <v>CN:BOP</v>
      </c>
      <c r="AW148">
        <v>4.157</v>
      </c>
      <c r="AX148">
        <v>1.675</v>
      </c>
      <c r="AY148">
        <v>1.756</v>
      </c>
      <c r="AZ148">
        <v>1.7770000000000001</v>
      </c>
      <c r="BA148">
        <v>4.415</v>
      </c>
      <c r="BB148">
        <v>4.58</v>
      </c>
      <c r="BC148">
        <v>4.2649999999999997</v>
      </c>
      <c r="BD148">
        <v>3.6349999999999998</v>
      </c>
      <c r="BE148">
        <v>3.56</v>
      </c>
      <c r="BF148">
        <v>3.556</v>
      </c>
      <c r="BG148">
        <v>3.5510000000000002</v>
      </c>
      <c r="BH148">
        <v>3.5649999999999999</v>
      </c>
      <c r="BI148">
        <v>3.4689999999999999</v>
      </c>
      <c r="BJ148">
        <v>3.43</v>
      </c>
      <c r="BK148">
        <v>3.3149999999999999</v>
      </c>
      <c r="BL148">
        <v>3.3149999999999999</v>
      </c>
      <c r="BM148">
        <v>3.0960000000000001</v>
      </c>
      <c r="BN148">
        <v>2.798</v>
      </c>
      <c r="BO148">
        <v>2.798</v>
      </c>
      <c r="BP148">
        <v>2.798</v>
      </c>
      <c r="BQ148">
        <v>2.798</v>
      </c>
      <c r="BR148">
        <v>2.798</v>
      </c>
      <c r="BS148">
        <v>2.798</v>
      </c>
      <c r="BT148">
        <v>2.798</v>
      </c>
      <c r="BU148">
        <v>2.798</v>
      </c>
      <c r="BV148">
        <v>2.798</v>
      </c>
      <c r="BW148">
        <v>2.798</v>
      </c>
      <c r="BX148">
        <v>2.798</v>
      </c>
      <c r="BY148">
        <v>2.798</v>
      </c>
      <c r="BZ148">
        <v>2.798</v>
      </c>
      <c r="CA148">
        <v>2.798</v>
      </c>
      <c r="CB148">
        <v>2.798</v>
      </c>
      <c r="CC148">
        <v>2.798</v>
      </c>
      <c r="CD148">
        <v>2.798</v>
      </c>
      <c r="CE148">
        <v>2.798</v>
      </c>
      <c r="CF148">
        <v>2.798</v>
      </c>
      <c r="CG148">
        <v>2.798</v>
      </c>
      <c r="CH148">
        <v>2.798</v>
      </c>
      <c r="CI148">
        <v>2.798</v>
      </c>
      <c r="CJ148">
        <v>2.798</v>
      </c>
      <c r="CK148">
        <v>2.798</v>
      </c>
      <c r="CL148">
        <v>2.798</v>
      </c>
      <c r="CM148">
        <v>2.798</v>
      </c>
      <c r="CN148">
        <v>2.798</v>
      </c>
      <c r="CO148">
        <v>2.798</v>
      </c>
      <c r="CP148">
        <v>2.798</v>
      </c>
      <c r="CQ148">
        <v>2.798</v>
      </c>
      <c r="CR148">
        <v>2.798</v>
      </c>
      <c r="CS148">
        <v>2.798</v>
      </c>
      <c r="CT148">
        <v>2.798</v>
      </c>
      <c r="CU148">
        <v>2.798</v>
      </c>
      <c r="CV148">
        <v>2.798</v>
      </c>
      <c r="CW148">
        <v>2.798</v>
      </c>
      <c r="CX148">
        <v>2.798</v>
      </c>
      <c r="CY148">
        <v>2.798</v>
      </c>
      <c r="CZ148">
        <v>2.798</v>
      </c>
      <c r="DA148">
        <v>2.798</v>
      </c>
      <c r="DB148">
        <v>2.798</v>
      </c>
      <c r="DC148">
        <v>2.798</v>
      </c>
      <c r="DD148">
        <v>2.8010000000000002</v>
      </c>
      <c r="DE148">
        <v>2.7810000000000001</v>
      </c>
      <c r="DF148">
        <v>2.8820000000000001</v>
      </c>
      <c r="DG148">
        <v>2.875</v>
      </c>
      <c r="DH148">
        <v>2.9290000000000003</v>
      </c>
      <c r="DI148">
        <v>1.2949999999999999</v>
      </c>
      <c r="DJ148">
        <v>1.208</v>
      </c>
      <c r="DK148">
        <v>0.97</v>
      </c>
      <c r="DL148">
        <v>0.89200000000000002</v>
      </c>
      <c r="DM148">
        <v>0.39100000000000001</v>
      </c>
      <c r="DN148">
        <v>0.435</v>
      </c>
      <c r="DO148">
        <v>-1E-3</v>
      </c>
      <c r="DP148">
        <v>-0.61699999999999999</v>
      </c>
      <c r="DQ148">
        <v>-1.1559999999999999</v>
      </c>
      <c r="DR148">
        <v>-1.18</v>
      </c>
      <c r="DS148">
        <v>-2.391</v>
      </c>
      <c r="DT148">
        <v>-11.381</v>
      </c>
    </row>
    <row r="149" spans="1:124">
      <c r="A149" s="111">
        <v>144</v>
      </c>
      <c r="B149" t="s">
        <v>91</v>
      </c>
      <c r="C149" t="s">
        <v>199</v>
      </c>
      <c r="D149" s="170" t="str">
        <f t="shared" si="2"/>
        <v>CN:BOP</v>
      </c>
      <c r="AW149">
        <v>-6.43</v>
      </c>
      <c r="AX149">
        <v>-2.23</v>
      </c>
      <c r="AY149">
        <v>-0.45</v>
      </c>
      <c r="AZ149">
        <v>-0.38</v>
      </c>
      <c r="BA149">
        <v>1.98</v>
      </c>
      <c r="BB149">
        <v>0.84</v>
      </c>
      <c r="BC149">
        <v>0.62</v>
      </c>
      <c r="BD149">
        <v>0.6</v>
      </c>
      <c r="BE149">
        <v>1.1000000000000001</v>
      </c>
      <c r="BF149">
        <v>1.02</v>
      </c>
      <c r="BG149">
        <v>1.01</v>
      </c>
      <c r="BH149">
        <v>1.04</v>
      </c>
      <c r="BI149">
        <v>0.89</v>
      </c>
      <c r="BJ149">
        <v>0.89</v>
      </c>
      <c r="BK149">
        <v>0.97</v>
      </c>
      <c r="BL149">
        <v>0.87</v>
      </c>
      <c r="BM149">
        <v>0.86</v>
      </c>
      <c r="BN149">
        <v>0.72</v>
      </c>
      <c r="BO149">
        <v>0.72</v>
      </c>
      <c r="BP149">
        <v>0.72</v>
      </c>
      <c r="BQ149">
        <v>0.72</v>
      </c>
      <c r="BR149">
        <v>0.72</v>
      </c>
      <c r="BS149">
        <v>0.72</v>
      </c>
      <c r="BT149">
        <v>0.72</v>
      </c>
      <c r="BU149">
        <v>0.72</v>
      </c>
      <c r="BV149">
        <v>0.72</v>
      </c>
      <c r="BW149">
        <v>0.72</v>
      </c>
      <c r="BX149">
        <v>0.72</v>
      </c>
      <c r="BY149">
        <v>0.72</v>
      </c>
      <c r="BZ149">
        <v>0.72</v>
      </c>
      <c r="CA149">
        <v>0.72</v>
      </c>
      <c r="CB149">
        <v>0.72</v>
      </c>
      <c r="CC149">
        <v>0.72</v>
      </c>
      <c r="CD149">
        <v>0.72</v>
      </c>
      <c r="CE149">
        <v>0.72</v>
      </c>
      <c r="CF149">
        <v>0.72</v>
      </c>
      <c r="CG149">
        <v>0.72</v>
      </c>
      <c r="CH149">
        <v>0.72</v>
      </c>
      <c r="CI149">
        <v>0.72</v>
      </c>
      <c r="CJ149">
        <v>0.72</v>
      </c>
      <c r="CK149">
        <v>0.72</v>
      </c>
      <c r="CL149">
        <v>0.72</v>
      </c>
      <c r="CM149">
        <v>0.72</v>
      </c>
      <c r="CN149">
        <v>0.72</v>
      </c>
      <c r="CO149">
        <v>0.72</v>
      </c>
      <c r="CP149">
        <v>0.72</v>
      </c>
      <c r="CQ149">
        <v>0.72</v>
      </c>
      <c r="CR149">
        <v>0.72</v>
      </c>
      <c r="CS149">
        <v>0.72</v>
      </c>
      <c r="CT149">
        <v>0.72</v>
      </c>
      <c r="CU149">
        <v>0.72</v>
      </c>
      <c r="CV149">
        <v>0.72</v>
      </c>
      <c r="CW149">
        <v>0.72</v>
      </c>
      <c r="CX149">
        <v>0.72</v>
      </c>
      <c r="CY149">
        <v>0.72</v>
      </c>
      <c r="CZ149">
        <v>0.72</v>
      </c>
      <c r="DA149">
        <v>0.72</v>
      </c>
      <c r="DB149">
        <v>0.72</v>
      </c>
      <c r="DC149">
        <v>0.72</v>
      </c>
      <c r="DD149">
        <v>0.84</v>
      </c>
      <c r="DE149">
        <v>1.1299999999999999</v>
      </c>
      <c r="DF149">
        <v>1.47</v>
      </c>
      <c r="DG149">
        <v>1.69</v>
      </c>
      <c r="DH149">
        <v>1.51</v>
      </c>
      <c r="DI149">
        <v>-1.19</v>
      </c>
      <c r="DJ149">
        <v>0.32</v>
      </c>
      <c r="DK149">
        <v>0.67</v>
      </c>
      <c r="DL149">
        <v>0.85</v>
      </c>
      <c r="DM149">
        <v>-1.0900000000000001</v>
      </c>
      <c r="DN149">
        <v>-1.07</v>
      </c>
      <c r="DO149">
        <v>-1.21</v>
      </c>
      <c r="DP149">
        <v>-1.87</v>
      </c>
      <c r="DQ149">
        <v>-1.06</v>
      </c>
      <c r="DR149">
        <v>-1.29</v>
      </c>
      <c r="DS149">
        <v>-3.64</v>
      </c>
      <c r="DT149">
        <v>-5.67</v>
      </c>
    </row>
    <row r="150" spans="1:124">
      <c r="A150" s="111">
        <v>145</v>
      </c>
      <c r="B150" t="s">
        <v>89</v>
      </c>
      <c r="C150" t="s">
        <v>200</v>
      </c>
      <c r="D150" s="170" t="str">
        <f t="shared" si="2"/>
        <v>D:PBM</v>
      </c>
      <c r="F150">
        <v>0.88</v>
      </c>
      <c r="G150">
        <v>0.91</v>
      </c>
      <c r="H150">
        <v>0.9</v>
      </c>
      <c r="I150">
        <v>0.88</v>
      </c>
      <c r="J150">
        <v>0.82</v>
      </c>
      <c r="K150">
        <v>0.8</v>
      </c>
      <c r="L150">
        <v>0.79</v>
      </c>
      <c r="M150">
        <v>0.8</v>
      </c>
      <c r="N150">
        <v>0.81</v>
      </c>
      <c r="O150">
        <v>0.68</v>
      </c>
      <c r="P150">
        <v>1.44</v>
      </c>
      <c r="Q150">
        <v>1.34</v>
      </c>
      <c r="R150">
        <v>1.34</v>
      </c>
      <c r="S150">
        <v>1.29</v>
      </c>
      <c r="T150">
        <v>1.53</v>
      </c>
      <c r="U150">
        <v>1.45</v>
      </c>
      <c r="V150">
        <v>1.41</v>
      </c>
      <c r="W150">
        <v>1.61</v>
      </c>
      <c r="X150">
        <v>1.61</v>
      </c>
      <c r="Y150">
        <v>1.5</v>
      </c>
      <c r="Z150">
        <v>1.74</v>
      </c>
      <c r="AA150">
        <v>1.53</v>
      </c>
      <c r="AB150">
        <v>1.53</v>
      </c>
      <c r="AC150">
        <v>1.51</v>
      </c>
      <c r="AD150">
        <v>1.52</v>
      </c>
      <c r="AE150">
        <v>1.61</v>
      </c>
      <c r="AF150">
        <v>1.62</v>
      </c>
      <c r="AG150">
        <v>1.62</v>
      </c>
      <c r="AH150">
        <v>2.78</v>
      </c>
      <c r="AI150">
        <v>2.75</v>
      </c>
      <c r="AJ150">
        <v>2.75</v>
      </c>
      <c r="AK150">
        <v>2.76</v>
      </c>
      <c r="AL150">
        <v>2.77</v>
      </c>
      <c r="AM150">
        <v>2.99</v>
      </c>
      <c r="AN150">
        <v>2.77</v>
      </c>
      <c r="AO150">
        <v>2.94</v>
      </c>
      <c r="AP150">
        <v>3.08</v>
      </c>
      <c r="AQ150">
        <v>3.04</v>
      </c>
      <c r="AR150">
        <v>2.82</v>
      </c>
      <c r="AS150">
        <v>2.86</v>
      </c>
      <c r="AT150">
        <v>2.85</v>
      </c>
      <c r="AU150">
        <v>2.88</v>
      </c>
      <c r="AV150">
        <v>2.89</v>
      </c>
      <c r="AW150">
        <v>2.88</v>
      </c>
      <c r="AX150">
        <v>2.8</v>
      </c>
      <c r="AY150">
        <v>2.79</v>
      </c>
      <c r="AZ150">
        <v>2.76</v>
      </c>
      <c r="BA150">
        <v>2.79</v>
      </c>
      <c r="BB150">
        <v>2.8</v>
      </c>
      <c r="BC150">
        <v>2.8</v>
      </c>
      <c r="BD150">
        <v>2.83</v>
      </c>
      <c r="BE150">
        <v>2.82</v>
      </c>
      <c r="BF150">
        <v>2.81</v>
      </c>
      <c r="BG150">
        <v>2.76</v>
      </c>
      <c r="BH150">
        <v>2.77</v>
      </c>
      <c r="BI150">
        <v>2.73</v>
      </c>
      <c r="BJ150">
        <v>2.7</v>
      </c>
      <c r="BK150">
        <v>2.66</v>
      </c>
      <c r="BL150">
        <v>2.62</v>
      </c>
      <c r="BM150">
        <v>2.6</v>
      </c>
      <c r="BN150">
        <v>2.74</v>
      </c>
      <c r="BO150">
        <v>2.74</v>
      </c>
      <c r="BP150">
        <v>2.75</v>
      </c>
      <c r="BQ150">
        <v>2.76</v>
      </c>
      <c r="BR150">
        <v>2.79</v>
      </c>
      <c r="BS150">
        <v>2.81</v>
      </c>
      <c r="BT150">
        <v>2.81</v>
      </c>
      <c r="BU150">
        <v>2.81</v>
      </c>
      <c r="BV150">
        <v>2.8</v>
      </c>
      <c r="BW150">
        <v>2.86</v>
      </c>
      <c r="BX150">
        <v>2.63</v>
      </c>
      <c r="BY150">
        <v>2.69</v>
      </c>
      <c r="BZ150">
        <v>2.68</v>
      </c>
      <c r="CA150">
        <v>2.72</v>
      </c>
      <c r="CB150">
        <v>2.7</v>
      </c>
      <c r="CC150">
        <v>2.66</v>
      </c>
      <c r="CD150">
        <v>2.68</v>
      </c>
      <c r="CE150">
        <v>2.65</v>
      </c>
      <c r="CF150">
        <v>2.64</v>
      </c>
      <c r="CG150">
        <v>2.68</v>
      </c>
      <c r="CH150">
        <v>2.68</v>
      </c>
      <c r="CI150">
        <v>2.86</v>
      </c>
      <c r="CJ150">
        <v>2.86</v>
      </c>
      <c r="CK150">
        <v>2.87</v>
      </c>
      <c r="CL150">
        <v>2.9</v>
      </c>
      <c r="CM150">
        <v>2.98</v>
      </c>
      <c r="CN150">
        <v>2.97</v>
      </c>
      <c r="CO150">
        <v>3</v>
      </c>
      <c r="CP150">
        <v>1.87</v>
      </c>
      <c r="CQ150">
        <v>1.92</v>
      </c>
      <c r="CR150">
        <v>1.9</v>
      </c>
      <c r="CS150">
        <v>1.83</v>
      </c>
      <c r="CT150">
        <v>1.79</v>
      </c>
      <c r="CU150">
        <v>0.91</v>
      </c>
      <c r="CV150">
        <v>1.1299999999999999</v>
      </c>
      <c r="CW150">
        <v>0.66</v>
      </c>
      <c r="CX150">
        <v>-0.01</v>
      </c>
      <c r="CY150">
        <v>-0.24</v>
      </c>
      <c r="CZ150">
        <v>-0.27</v>
      </c>
      <c r="DA150">
        <v>-0.18</v>
      </c>
      <c r="DB150">
        <v>-0.18</v>
      </c>
      <c r="DC150">
        <v>-0.16</v>
      </c>
      <c r="DD150">
        <v>-0.17</v>
      </c>
      <c r="DE150">
        <v>-0.2</v>
      </c>
      <c r="DF150">
        <v>-0.1</v>
      </c>
      <c r="DG150">
        <v>-1.03</v>
      </c>
      <c r="DH150">
        <v>-1.1399999999999999</v>
      </c>
      <c r="DI150">
        <v>-1.1200000000000001</v>
      </c>
      <c r="DJ150">
        <v>-1.06</v>
      </c>
      <c r="DK150">
        <v>-1.1399999999999999</v>
      </c>
      <c r="DL150">
        <v>-1.03</v>
      </c>
      <c r="DM150">
        <v>-1.1100000000000001</v>
      </c>
      <c r="DN150">
        <v>-1.26</v>
      </c>
      <c r="DO150">
        <v>-1.1000000000000001</v>
      </c>
      <c r="DP150">
        <v>-1.75</v>
      </c>
      <c r="DQ150">
        <v>-1.88</v>
      </c>
      <c r="DR150">
        <v>-1.94</v>
      </c>
      <c r="DS150">
        <v>-2.69</v>
      </c>
      <c r="DT150">
        <v>-1.57</v>
      </c>
    </row>
    <row r="151" spans="1:124">
      <c r="A151" s="111">
        <v>146</v>
      </c>
      <c r="B151" t="s">
        <v>91</v>
      </c>
      <c r="C151" t="s">
        <v>201</v>
      </c>
      <c r="D151" s="170" t="str">
        <f t="shared" si="2"/>
        <v>D:PBM</v>
      </c>
      <c r="F151">
        <v>1.72</v>
      </c>
      <c r="G151">
        <v>1.74</v>
      </c>
      <c r="H151">
        <v>1.74</v>
      </c>
      <c r="I151">
        <v>1.74</v>
      </c>
      <c r="J151">
        <v>1.5</v>
      </c>
      <c r="K151">
        <v>1.51</v>
      </c>
      <c r="L151">
        <v>1.51</v>
      </c>
      <c r="M151">
        <v>1.51</v>
      </c>
      <c r="N151">
        <v>1.55</v>
      </c>
      <c r="O151">
        <v>1.27</v>
      </c>
      <c r="P151">
        <v>2.59</v>
      </c>
      <c r="Q151">
        <v>2.56</v>
      </c>
      <c r="R151">
        <v>2.5299999999999998</v>
      </c>
      <c r="S151">
        <v>2.4900000000000002</v>
      </c>
      <c r="T151">
        <v>2.68</v>
      </c>
      <c r="U151">
        <v>3.04</v>
      </c>
      <c r="V151">
        <v>2.89</v>
      </c>
      <c r="W151">
        <v>3.14</v>
      </c>
      <c r="X151">
        <v>3.09</v>
      </c>
      <c r="Y151">
        <v>2.83</v>
      </c>
      <c r="Z151">
        <v>3.06</v>
      </c>
      <c r="AA151">
        <v>2.88</v>
      </c>
      <c r="AB151">
        <v>2.82</v>
      </c>
      <c r="AC151">
        <v>2.72</v>
      </c>
      <c r="AD151">
        <v>2.65</v>
      </c>
      <c r="AE151">
        <v>2.61</v>
      </c>
      <c r="AF151">
        <v>2.58</v>
      </c>
      <c r="AG151">
        <v>2.6</v>
      </c>
      <c r="AH151">
        <v>2.96</v>
      </c>
      <c r="AI151">
        <v>2.97</v>
      </c>
      <c r="AJ151">
        <v>2.92</v>
      </c>
      <c r="AK151">
        <v>2.81</v>
      </c>
      <c r="AL151">
        <v>2.84</v>
      </c>
      <c r="AM151">
        <v>3.01</v>
      </c>
      <c r="AN151">
        <v>2.87</v>
      </c>
      <c r="AO151">
        <v>3.41</v>
      </c>
      <c r="AP151">
        <v>3.53</v>
      </c>
      <c r="AQ151">
        <v>3.49</v>
      </c>
      <c r="AR151">
        <v>3.01</v>
      </c>
      <c r="AS151">
        <v>2.97</v>
      </c>
      <c r="AT151">
        <v>2.96</v>
      </c>
      <c r="AU151">
        <v>2.98</v>
      </c>
      <c r="AV151">
        <v>2.97</v>
      </c>
      <c r="AW151">
        <v>2.91</v>
      </c>
      <c r="AX151">
        <v>2.93</v>
      </c>
      <c r="AY151">
        <v>2.88</v>
      </c>
      <c r="AZ151">
        <v>2.85</v>
      </c>
      <c r="BA151">
        <v>2.85</v>
      </c>
      <c r="BB151">
        <v>2.84</v>
      </c>
      <c r="BC151">
        <v>2.87</v>
      </c>
      <c r="BD151">
        <v>2.88</v>
      </c>
      <c r="BE151">
        <v>2.82</v>
      </c>
      <c r="BF151">
        <v>2.81</v>
      </c>
      <c r="BG151">
        <v>2.82</v>
      </c>
      <c r="BH151">
        <v>2.83</v>
      </c>
      <c r="BI151">
        <v>2.74</v>
      </c>
      <c r="BJ151">
        <v>2.74</v>
      </c>
      <c r="BK151">
        <v>2.71</v>
      </c>
      <c r="BL151">
        <v>2.66</v>
      </c>
      <c r="BM151">
        <v>2.66</v>
      </c>
      <c r="BN151">
        <v>2.73</v>
      </c>
      <c r="BO151">
        <v>2.74</v>
      </c>
      <c r="BP151">
        <v>2.75</v>
      </c>
      <c r="BQ151">
        <v>2.75</v>
      </c>
      <c r="BR151">
        <v>2.81</v>
      </c>
      <c r="BS151">
        <v>2.82</v>
      </c>
      <c r="BT151">
        <v>2.82</v>
      </c>
      <c r="BU151">
        <v>2.82</v>
      </c>
      <c r="BV151">
        <v>2.82</v>
      </c>
      <c r="BW151">
        <v>2.86</v>
      </c>
      <c r="BX151">
        <v>2.58</v>
      </c>
      <c r="BY151">
        <v>2.61</v>
      </c>
      <c r="BZ151">
        <v>2.61</v>
      </c>
      <c r="CA151">
        <v>2.62</v>
      </c>
      <c r="CB151">
        <v>2.59</v>
      </c>
      <c r="CC151">
        <v>2.4300000000000002</v>
      </c>
      <c r="CD151">
        <v>2.44</v>
      </c>
      <c r="CE151">
        <v>2.39</v>
      </c>
      <c r="CF151">
        <v>2.41</v>
      </c>
      <c r="CG151">
        <v>2.4700000000000002</v>
      </c>
      <c r="CH151">
        <v>2.4300000000000002</v>
      </c>
      <c r="CI151">
        <v>2.4900000000000002</v>
      </c>
      <c r="CJ151">
        <v>2.4900000000000002</v>
      </c>
      <c r="CK151">
        <v>2.5</v>
      </c>
      <c r="CL151">
        <v>2.5499999999999998</v>
      </c>
      <c r="CM151">
        <v>2.63</v>
      </c>
      <c r="CN151">
        <v>2.62</v>
      </c>
      <c r="CO151">
        <v>2.62</v>
      </c>
      <c r="CP151">
        <v>2.2999999999999998</v>
      </c>
      <c r="CQ151">
        <v>2.3199999999999998</v>
      </c>
      <c r="CR151">
        <v>2.34</v>
      </c>
      <c r="CS151">
        <v>2.4300000000000002</v>
      </c>
      <c r="CT151">
        <v>2.38</v>
      </c>
      <c r="CU151">
        <v>1.9</v>
      </c>
      <c r="CV151">
        <v>2.0699999999999998</v>
      </c>
      <c r="CW151">
        <v>0.68</v>
      </c>
      <c r="CX151">
        <v>0.45</v>
      </c>
      <c r="CY151">
        <v>0.35</v>
      </c>
      <c r="CZ151">
        <v>0.65</v>
      </c>
      <c r="DA151">
        <v>0.84</v>
      </c>
      <c r="DB151">
        <v>0.83</v>
      </c>
      <c r="DC151">
        <v>0.85</v>
      </c>
      <c r="DD151">
        <v>0.98</v>
      </c>
      <c r="DE151">
        <v>0.99</v>
      </c>
      <c r="DF151">
        <v>1.22</v>
      </c>
      <c r="DG151">
        <v>0.18</v>
      </c>
      <c r="DH151">
        <v>0.23</v>
      </c>
      <c r="DI151">
        <v>0.41</v>
      </c>
      <c r="DJ151">
        <v>0.79</v>
      </c>
      <c r="DK151">
        <v>0.71</v>
      </c>
      <c r="DL151">
        <v>0.79</v>
      </c>
      <c r="DM151">
        <v>0.3</v>
      </c>
      <c r="DN151">
        <v>-0.66</v>
      </c>
      <c r="DO151">
        <v>-0.52</v>
      </c>
      <c r="DP151">
        <v>-0.86</v>
      </c>
      <c r="DQ151">
        <v>-3.24</v>
      </c>
      <c r="DR151">
        <v>-3.09</v>
      </c>
      <c r="DS151">
        <v>-4.12</v>
      </c>
      <c r="DT151">
        <v>-7.87</v>
      </c>
    </row>
    <row r="152" spans="1:124">
      <c r="A152" s="111">
        <v>147</v>
      </c>
      <c r="B152" t="s">
        <v>89</v>
      </c>
      <c r="C152" t="s">
        <v>202</v>
      </c>
      <c r="D152" s="170" t="str">
        <f t="shared" si="2"/>
        <v>K:PEKI</v>
      </c>
      <c r="F152">
        <v>0.872</v>
      </c>
      <c r="G152">
        <v>1.032</v>
      </c>
      <c r="H152">
        <v>0.98899999999999999</v>
      </c>
      <c r="I152">
        <v>1.1020000000000001</v>
      </c>
      <c r="J152">
        <v>1.1579999999999999</v>
      </c>
      <c r="K152">
        <v>1.1679999999999999</v>
      </c>
      <c r="L152">
        <v>1.1140000000000001</v>
      </c>
      <c r="M152">
        <v>1.0629999999999999</v>
      </c>
      <c r="N152">
        <v>1.101</v>
      </c>
      <c r="O152">
        <v>1.1420000000000001</v>
      </c>
      <c r="P152">
        <v>1.4470000000000001</v>
      </c>
      <c r="Q152">
        <v>1.8180000000000001</v>
      </c>
      <c r="R152">
        <v>1.9060000000000001</v>
      </c>
      <c r="S152">
        <v>1.712</v>
      </c>
      <c r="T152">
        <v>1.768</v>
      </c>
      <c r="U152">
        <v>2.0460000000000003</v>
      </c>
      <c r="V152">
        <v>1.9379999999999999</v>
      </c>
      <c r="W152">
        <v>1.9730000000000001</v>
      </c>
      <c r="X152">
        <v>1.9530000000000001</v>
      </c>
      <c r="Y152">
        <v>1.863</v>
      </c>
      <c r="Z152">
        <v>1.7949999999999999</v>
      </c>
      <c r="AA152">
        <v>1.635</v>
      </c>
      <c r="AB152">
        <v>1.5310000000000001</v>
      </c>
      <c r="AC152">
        <v>1.48</v>
      </c>
      <c r="AD152">
        <v>1.49</v>
      </c>
      <c r="AE152">
        <v>1.498</v>
      </c>
      <c r="AF152">
        <v>1.4750000000000001</v>
      </c>
      <c r="AG152">
        <v>1.421</v>
      </c>
      <c r="AH152">
        <v>2.36</v>
      </c>
      <c r="AI152">
        <v>2.0699999999999998</v>
      </c>
      <c r="AJ152">
        <v>1.9450000000000001</v>
      </c>
      <c r="AK152">
        <v>2.0680000000000001</v>
      </c>
      <c r="AL152">
        <v>2.0630000000000002</v>
      </c>
      <c r="AM152">
        <v>2.1</v>
      </c>
      <c r="AN152">
        <v>1.9550000000000001</v>
      </c>
      <c r="AO152">
        <v>2.04</v>
      </c>
      <c r="AP152">
        <v>2.1630000000000003</v>
      </c>
      <c r="AQ152">
        <v>2.1680000000000001</v>
      </c>
      <c r="AR152">
        <v>1.98</v>
      </c>
      <c r="AS152">
        <v>1.9950000000000001</v>
      </c>
      <c r="AT152">
        <v>1.994</v>
      </c>
      <c r="AU152">
        <v>2.0070000000000001</v>
      </c>
      <c r="AV152">
        <v>1.9990000000000001</v>
      </c>
      <c r="AW152">
        <v>2.0169999999999999</v>
      </c>
      <c r="AX152">
        <v>1.998</v>
      </c>
      <c r="AY152">
        <v>2.0099999999999998</v>
      </c>
      <c r="AZ152">
        <v>2.0060000000000002</v>
      </c>
      <c r="BA152">
        <v>1.9870000000000001</v>
      </c>
      <c r="BB152">
        <v>1.994</v>
      </c>
      <c r="BC152">
        <v>1.996</v>
      </c>
      <c r="BD152">
        <v>2.0070000000000001</v>
      </c>
      <c r="BE152">
        <v>2.0110000000000001</v>
      </c>
      <c r="BF152">
        <v>2.0060000000000002</v>
      </c>
      <c r="BG152">
        <v>1.9970000000000001</v>
      </c>
      <c r="BH152">
        <v>1.9970000000000001</v>
      </c>
      <c r="BI152">
        <v>1.966</v>
      </c>
      <c r="BJ152">
        <v>1.9770000000000001</v>
      </c>
      <c r="BK152">
        <v>1.968</v>
      </c>
      <c r="BL152">
        <v>1.9550000000000001</v>
      </c>
      <c r="BM152">
        <v>1.8980000000000001</v>
      </c>
      <c r="BN152">
        <v>1.93</v>
      </c>
      <c r="BO152">
        <v>1.9390000000000001</v>
      </c>
      <c r="BP152">
        <v>1.9510000000000001</v>
      </c>
      <c r="BQ152">
        <v>1.9510000000000001</v>
      </c>
      <c r="BR152">
        <v>1.9690000000000001</v>
      </c>
      <c r="BS152">
        <v>1.968</v>
      </c>
      <c r="BT152">
        <v>1.97</v>
      </c>
      <c r="BU152">
        <v>1.986</v>
      </c>
      <c r="BV152">
        <v>1.984</v>
      </c>
      <c r="BW152">
        <v>1.98</v>
      </c>
      <c r="BX152">
        <v>1.85</v>
      </c>
      <c r="BY152">
        <v>1.8520000000000001</v>
      </c>
      <c r="BZ152">
        <v>1.851</v>
      </c>
      <c r="CA152">
        <v>1.9180000000000001</v>
      </c>
      <c r="CB152">
        <v>1.905</v>
      </c>
      <c r="CC152">
        <v>1.702</v>
      </c>
      <c r="CD152">
        <v>1.7610000000000001</v>
      </c>
      <c r="CE152">
        <v>1.7410000000000001</v>
      </c>
      <c r="CF152">
        <v>1.7390000000000001</v>
      </c>
      <c r="CG152">
        <v>1.7670000000000001</v>
      </c>
      <c r="CH152">
        <v>1.746</v>
      </c>
      <c r="CI152">
        <v>1.794</v>
      </c>
      <c r="CJ152">
        <v>1.849</v>
      </c>
      <c r="CK152">
        <v>1.8440000000000001</v>
      </c>
      <c r="CL152">
        <v>1.91</v>
      </c>
      <c r="CM152">
        <v>1.9080000000000001</v>
      </c>
      <c r="CN152">
        <v>1.9330000000000001</v>
      </c>
      <c r="CO152">
        <v>2.0220000000000002</v>
      </c>
      <c r="CP152">
        <v>1.131</v>
      </c>
      <c r="CQ152">
        <v>1.3140000000000001</v>
      </c>
      <c r="CR152">
        <v>1.4750000000000001</v>
      </c>
      <c r="CS152">
        <v>1.2849999999999999</v>
      </c>
      <c r="CT152">
        <v>1.256</v>
      </c>
      <c r="CU152">
        <v>1.18</v>
      </c>
      <c r="CV152">
        <v>1.3640000000000001</v>
      </c>
      <c r="CW152">
        <v>1.141</v>
      </c>
      <c r="CX152">
        <v>0.51200000000000001</v>
      </c>
      <c r="CY152">
        <v>0.34100000000000003</v>
      </c>
      <c r="CZ152">
        <v>0.51200000000000001</v>
      </c>
      <c r="DA152">
        <v>0.55100000000000005</v>
      </c>
      <c r="DB152">
        <v>0.57400000000000007</v>
      </c>
      <c r="DC152">
        <v>0.38500000000000001</v>
      </c>
      <c r="DD152">
        <v>0.41200000000000003</v>
      </c>
      <c r="DE152">
        <v>0.41200000000000003</v>
      </c>
      <c r="DF152">
        <v>0.40100000000000002</v>
      </c>
      <c r="DG152">
        <v>0.128</v>
      </c>
      <c r="DH152">
        <v>6.4000000000000001E-2</v>
      </c>
      <c r="DI152">
        <v>-0.15</v>
      </c>
      <c r="DJ152">
        <v>-0.39500000000000002</v>
      </c>
      <c r="DK152">
        <v>-0.40800000000000003</v>
      </c>
      <c r="DL152">
        <v>-0.23800000000000002</v>
      </c>
      <c r="DM152">
        <v>-0.24099999999999999</v>
      </c>
      <c r="DN152">
        <v>-1.0649999999999999</v>
      </c>
      <c r="DO152">
        <v>-0.91500000000000004</v>
      </c>
      <c r="DP152">
        <v>-1.3160000000000001</v>
      </c>
      <c r="DQ152">
        <v>-2.5489999999999999</v>
      </c>
      <c r="DR152">
        <v>-6.3120000000000003</v>
      </c>
      <c r="DS152">
        <v>-6.2949999999999999</v>
      </c>
      <c r="DT152">
        <v>-139.52799999999999</v>
      </c>
    </row>
    <row r="153" spans="1:124">
      <c r="A153" s="111">
        <v>148</v>
      </c>
      <c r="B153" t="s">
        <v>91</v>
      </c>
      <c r="C153" t="s">
        <v>203</v>
      </c>
      <c r="D153" s="170" t="str">
        <f t="shared" si="2"/>
        <v>K:PEKI</v>
      </c>
      <c r="F153">
        <v>1.278</v>
      </c>
      <c r="G153">
        <v>1.5569999999999999</v>
      </c>
      <c r="H153">
        <v>1.524</v>
      </c>
      <c r="I153">
        <v>1.5049999999999999</v>
      </c>
      <c r="J153">
        <v>1.4670000000000001</v>
      </c>
      <c r="K153">
        <v>1.4730000000000001</v>
      </c>
      <c r="L153">
        <v>1.573</v>
      </c>
      <c r="M153">
        <v>1.609</v>
      </c>
      <c r="N153">
        <v>1.643</v>
      </c>
      <c r="O153">
        <v>1.6919999999999999</v>
      </c>
      <c r="P153">
        <v>2.5779999999999998</v>
      </c>
      <c r="Q153">
        <v>2.5609999999999999</v>
      </c>
      <c r="R153">
        <v>2.8340000000000001</v>
      </c>
      <c r="S153">
        <v>3.153</v>
      </c>
      <c r="T153">
        <v>3.1120000000000001</v>
      </c>
      <c r="U153">
        <v>3.1339999999999999</v>
      </c>
      <c r="V153">
        <v>3.1219999999999999</v>
      </c>
      <c r="W153">
        <v>3.2069999999999999</v>
      </c>
      <c r="X153">
        <v>3.2570000000000001</v>
      </c>
      <c r="Y153">
        <v>3.0870000000000002</v>
      </c>
      <c r="Z153">
        <v>3.06</v>
      </c>
      <c r="AA153">
        <v>2.75</v>
      </c>
      <c r="AB153">
        <v>3.19</v>
      </c>
      <c r="AC153">
        <v>2.9290000000000003</v>
      </c>
      <c r="AD153">
        <v>2.9950000000000001</v>
      </c>
      <c r="AE153">
        <v>2.762</v>
      </c>
      <c r="AF153">
        <v>2.694</v>
      </c>
      <c r="AG153">
        <v>2.6840000000000002</v>
      </c>
      <c r="AH153">
        <v>3.121</v>
      </c>
      <c r="AI153">
        <v>3.089</v>
      </c>
      <c r="AJ153">
        <v>3.0380000000000003</v>
      </c>
      <c r="AK153">
        <v>2.9740000000000002</v>
      </c>
      <c r="AL153">
        <v>2.996</v>
      </c>
      <c r="AM153">
        <v>2.923</v>
      </c>
      <c r="AN153">
        <v>2.8159999999999998</v>
      </c>
      <c r="AO153">
        <v>2.863</v>
      </c>
      <c r="AP153">
        <v>2.9809999999999999</v>
      </c>
      <c r="AQ153">
        <v>3.0020000000000002</v>
      </c>
      <c r="AR153">
        <v>2.6070000000000002</v>
      </c>
      <c r="AS153">
        <v>2.56</v>
      </c>
      <c r="AT153">
        <v>2.544</v>
      </c>
      <c r="AU153">
        <v>2.573</v>
      </c>
      <c r="AV153">
        <v>2.5649999999999999</v>
      </c>
      <c r="AW153">
        <v>2.5140000000000002</v>
      </c>
      <c r="AX153">
        <v>2.5420000000000003</v>
      </c>
      <c r="AY153">
        <v>2.528</v>
      </c>
      <c r="AZ153">
        <v>2.5140000000000002</v>
      </c>
      <c r="BA153">
        <v>2.504</v>
      </c>
      <c r="BB153">
        <v>2.5220000000000002</v>
      </c>
      <c r="BC153">
        <v>2.5409999999999999</v>
      </c>
      <c r="BD153">
        <v>2.556</v>
      </c>
      <c r="BE153">
        <v>2.5009999999999999</v>
      </c>
      <c r="BF153">
        <v>2.4950000000000001</v>
      </c>
      <c r="BG153">
        <v>2.5180000000000002</v>
      </c>
      <c r="BH153">
        <v>2.5150000000000001</v>
      </c>
      <c r="BI153">
        <v>2.4510000000000001</v>
      </c>
      <c r="BJ153">
        <v>2.4550000000000001</v>
      </c>
      <c r="BK153">
        <v>2.4290000000000003</v>
      </c>
      <c r="BL153">
        <v>2.387</v>
      </c>
      <c r="BM153">
        <v>2.359</v>
      </c>
      <c r="BN153">
        <v>2.399</v>
      </c>
      <c r="BO153">
        <v>2.42</v>
      </c>
      <c r="BP153">
        <v>2.423</v>
      </c>
      <c r="BQ153">
        <v>2.4300000000000002</v>
      </c>
      <c r="BR153">
        <v>2.5</v>
      </c>
      <c r="BS153">
        <v>2.5</v>
      </c>
      <c r="BT153">
        <v>2.5009999999999999</v>
      </c>
      <c r="BU153">
        <v>2.5070000000000001</v>
      </c>
      <c r="BV153">
        <v>2.5099999999999998</v>
      </c>
      <c r="BW153">
        <v>2.4950000000000001</v>
      </c>
      <c r="BX153">
        <v>2.012</v>
      </c>
      <c r="BY153">
        <v>2.032</v>
      </c>
      <c r="BZ153">
        <v>2.0329999999999999</v>
      </c>
      <c r="CA153">
        <v>2.0499999999999998</v>
      </c>
      <c r="CB153">
        <v>2.024</v>
      </c>
      <c r="CC153">
        <v>1.893</v>
      </c>
      <c r="CD153">
        <v>1.8780000000000001</v>
      </c>
      <c r="CE153">
        <v>1.821</v>
      </c>
      <c r="CF153">
        <v>1.8360000000000001</v>
      </c>
      <c r="CG153">
        <v>1.9040000000000001</v>
      </c>
      <c r="CH153">
        <v>1.845</v>
      </c>
      <c r="CI153">
        <v>1.91</v>
      </c>
      <c r="CJ153">
        <v>1.915</v>
      </c>
      <c r="CK153">
        <v>1.921</v>
      </c>
      <c r="CL153">
        <v>1.927</v>
      </c>
      <c r="CM153">
        <v>1.994</v>
      </c>
      <c r="CN153">
        <v>1.99</v>
      </c>
      <c r="CO153">
        <v>1.9950000000000001</v>
      </c>
      <c r="CP153">
        <v>1.1320000000000001</v>
      </c>
      <c r="CQ153">
        <v>1.18</v>
      </c>
      <c r="CR153">
        <v>1.1970000000000001</v>
      </c>
      <c r="CS153">
        <v>1.294</v>
      </c>
      <c r="CT153">
        <v>1.21</v>
      </c>
      <c r="CU153">
        <v>1.1080000000000001</v>
      </c>
      <c r="CV153">
        <v>1.179</v>
      </c>
      <c r="CW153">
        <v>0.81499999999999995</v>
      </c>
      <c r="CX153">
        <v>0.59199999999999997</v>
      </c>
      <c r="CY153">
        <v>0.43</v>
      </c>
      <c r="CZ153">
        <v>0.69900000000000007</v>
      </c>
      <c r="DA153">
        <v>0.997</v>
      </c>
      <c r="DB153">
        <v>1.0329999999999999</v>
      </c>
      <c r="DC153">
        <v>0.97599999999999998</v>
      </c>
      <c r="DD153">
        <v>1.0110000000000001</v>
      </c>
      <c r="DE153">
        <v>1.087</v>
      </c>
      <c r="DF153">
        <v>1.272</v>
      </c>
      <c r="DG153">
        <v>0.36899999999999999</v>
      </c>
      <c r="DH153">
        <v>0.33300000000000002</v>
      </c>
      <c r="DI153">
        <v>0.314</v>
      </c>
      <c r="DJ153">
        <v>-0.442</v>
      </c>
      <c r="DK153">
        <v>-0.39100000000000001</v>
      </c>
      <c r="DL153">
        <v>-0.65800000000000003</v>
      </c>
      <c r="DM153">
        <v>-0.93900000000000006</v>
      </c>
      <c r="DN153">
        <v>-1.6060000000000001</v>
      </c>
      <c r="DO153">
        <v>-1.48</v>
      </c>
      <c r="DP153">
        <v>-1.179</v>
      </c>
      <c r="DQ153">
        <v>-2.7509999999999999</v>
      </c>
      <c r="DR153">
        <v>-1.8260000000000001</v>
      </c>
      <c r="DS153">
        <v>-7.0579999999999998</v>
      </c>
      <c r="DT153">
        <v>29.204000000000001</v>
      </c>
    </row>
    <row r="154" spans="1:124">
      <c r="A154" s="111">
        <v>149</v>
      </c>
      <c r="B154" t="s">
        <v>89</v>
      </c>
      <c r="C154" t="s">
        <v>204</v>
      </c>
      <c r="D154" s="170" t="str">
        <f t="shared" si="2"/>
        <v>K:BIHL</v>
      </c>
      <c r="T154">
        <v>1.833</v>
      </c>
      <c r="U154">
        <v>1.6620000000000001</v>
      </c>
      <c r="V154">
        <v>1.4790000000000001</v>
      </c>
      <c r="W154">
        <v>0.95499999999999996</v>
      </c>
      <c r="X154">
        <v>1.0130000000000001</v>
      </c>
      <c r="Y154">
        <v>1.014</v>
      </c>
      <c r="Z154">
        <v>1.155</v>
      </c>
      <c r="AA154">
        <v>1.1579999999999999</v>
      </c>
      <c r="AB154">
        <v>1.0580000000000001</v>
      </c>
      <c r="AC154">
        <v>1.0569999999999999</v>
      </c>
      <c r="AD154">
        <v>1.01</v>
      </c>
      <c r="AE154">
        <v>1.006</v>
      </c>
      <c r="AF154">
        <v>1.0309999999999999</v>
      </c>
      <c r="AG154">
        <v>1.097</v>
      </c>
      <c r="AH154">
        <v>1.081</v>
      </c>
      <c r="AI154">
        <v>1.2250000000000001</v>
      </c>
      <c r="AJ154">
        <v>1.22</v>
      </c>
      <c r="AK154">
        <v>1.216</v>
      </c>
      <c r="AL154">
        <v>1.2210000000000001</v>
      </c>
      <c r="AM154">
        <v>1.1639999999999999</v>
      </c>
      <c r="AN154">
        <v>1.202</v>
      </c>
      <c r="AO154">
        <v>1.208</v>
      </c>
      <c r="AP154">
        <v>1.2490000000000001</v>
      </c>
      <c r="AQ154">
        <v>1.23</v>
      </c>
      <c r="AR154">
        <v>1.2050000000000001</v>
      </c>
      <c r="AS154">
        <v>1.202</v>
      </c>
      <c r="AT154">
        <v>1.204</v>
      </c>
      <c r="AU154">
        <v>1.2</v>
      </c>
      <c r="AV154">
        <v>1.1839999999999999</v>
      </c>
      <c r="AW154">
        <v>1.1839999999999999</v>
      </c>
      <c r="AX154">
        <v>1.175</v>
      </c>
      <c r="AY154">
        <v>1.1679999999999999</v>
      </c>
      <c r="AZ154">
        <v>1.181</v>
      </c>
      <c r="BA154">
        <v>1.181</v>
      </c>
      <c r="BB154">
        <v>1.177</v>
      </c>
      <c r="BC154">
        <v>1.1819999999999999</v>
      </c>
      <c r="BD154">
        <v>1.1890000000000001</v>
      </c>
      <c r="BE154">
        <v>1.1950000000000001</v>
      </c>
      <c r="BF154">
        <v>1.18</v>
      </c>
      <c r="BG154">
        <v>1.1719999999999999</v>
      </c>
      <c r="BH154">
        <v>1.173</v>
      </c>
      <c r="BI154">
        <v>1.1679999999999999</v>
      </c>
      <c r="BJ154">
        <v>1.18</v>
      </c>
      <c r="BK154">
        <v>1.1850000000000001</v>
      </c>
      <c r="BL154">
        <v>1.19</v>
      </c>
      <c r="BM154">
        <v>1.1910000000000001</v>
      </c>
      <c r="BN154">
        <v>1.1830000000000001</v>
      </c>
      <c r="BO154">
        <v>1.1830000000000001</v>
      </c>
      <c r="BP154">
        <v>1.1830000000000001</v>
      </c>
      <c r="BQ154">
        <v>1.1830000000000001</v>
      </c>
      <c r="BR154">
        <v>1.1830000000000001</v>
      </c>
      <c r="BS154">
        <v>1.1830000000000001</v>
      </c>
      <c r="BT154">
        <v>1.1830000000000001</v>
      </c>
      <c r="BU154">
        <v>1.1830000000000001</v>
      </c>
      <c r="BV154">
        <v>1.1830000000000001</v>
      </c>
      <c r="BW154">
        <v>1.1830000000000001</v>
      </c>
      <c r="BX154">
        <v>1.1830000000000001</v>
      </c>
      <c r="BY154">
        <v>1.1830000000000001</v>
      </c>
      <c r="BZ154">
        <v>1.1830000000000001</v>
      </c>
      <c r="CA154">
        <v>1.177</v>
      </c>
      <c r="CB154">
        <v>1.1619999999999999</v>
      </c>
      <c r="CC154">
        <v>1.177</v>
      </c>
      <c r="CD154">
        <v>1.2090000000000001</v>
      </c>
      <c r="CE154">
        <v>1.222</v>
      </c>
      <c r="CF154">
        <v>1.222</v>
      </c>
      <c r="CG154">
        <v>1.222</v>
      </c>
      <c r="CH154">
        <v>1.198</v>
      </c>
      <c r="CI154">
        <v>1.1950000000000001</v>
      </c>
      <c r="CJ154">
        <v>1.2450000000000001</v>
      </c>
      <c r="CK154">
        <v>1.252</v>
      </c>
      <c r="CL154">
        <v>1.2649999999999999</v>
      </c>
      <c r="CM154">
        <v>1.264</v>
      </c>
      <c r="CN154">
        <v>1.25</v>
      </c>
      <c r="CO154">
        <v>1.208</v>
      </c>
      <c r="CP154">
        <v>1.198</v>
      </c>
      <c r="CQ154">
        <v>0.96599999999999997</v>
      </c>
      <c r="CR154">
        <v>0.98899999999999999</v>
      </c>
      <c r="CS154">
        <v>0.94900000000000007</v>
      </c>
      <c r="CT154">
        <v>0.95300000000000007</v>
      </c>
      <c r="CU154">
        <v>1.056</v>
      </c>
      <c r="CV154">
        <v>1.0170000000000001</v>
      </c>
      <c r="CW154">
        <v>1.0190000000000001</v>
      </c>
      <c r="CX154">
        <v>0.91800000000000004</v>
      </c>
      <c r="CY154">
        <v>0.92200000000000004</v>
      </c>
      <c r="CZ154">
        <v>0.97699999999999998</v>
      </c>
      <c r="DA154">
        <v>1.006</v>
      </c>
      <c r="DB154">
        <v>0.997</v>
      </c>
      <c r="DC154">
        <v>1.0669999999999999</v>
      </c>
      <c r="DD154">
        <v>1.1719999999999999</v>
      </c>
      <c r="DE154">
        <v>1.1719999999999999</v>
      </c>
      <c r="DF154">
        <v>1.2110000000000001</v>
      </c>
      <c r="DG154">
        <v>1.321</v>
      </c>
      <c r="DH154">
        <v>1.2090000000000001</v>
      </c>
      <c r="DI154">
        <v>1.1280000000000001</v>
      </c>
      <c r="DJ154">
        <v>1.2050000000000001</v>
      </c>
      <c r="DK154">
        <v>1.1599999999999999</v>
      </c>
      <c r="DL154">
        <v>1.071</v>
      </c>
      <c r="DM154">
        <v>0.96499999999999997</v>
      </c>
      <c r="DN154">
        <v>1.2490000000000001</v>
      </c>
      <c r="DO154">
        <v>1.702</v>
      </c>
      <c r="DP154">
        <v>1.669</v>
      </c>
      <c r="DQ154">
        <v>2.3639999999999999</v>
      </c>
      <c r="DR154">
        <v>1.72</v>
      </c>
      <c r="DS154">
        <v>1.4670000000000001</v>
      </c>
      <c r="DT154">
        <v>35.54</v>
      </c>
    </row>
    <row r="155" spans="1:124">
      <c r="A155" s="111">
        <v>150</v>
      </c>
      <c r="B155" t="s">
        <v>91</v>
      </c>
      <c r="C155" t="s">
        <v>205</v>
      </c>
      <c r="D155" s="170" t="str">
        <f t="shared" si="2"/>
        <v>K:BIHL</v>
      </c>
      <c r="T155">
        <v>2.8380000000000001</v>
      </c>
      <c r="U155">
        <v>2.7090000000000001</v>
      </c>
      <c r="V155">
        <v>2.4420000000000002</v>
      </c>
      <c r="W155">
        <v>1.7890000000000001</v>
      </c>
      <c r="X155">
        <v>1.8109999999999999</v>
      </c>
      <c r="Y155">
        <v>1.8220000000000001</v>
      </c>
      <c r="Z155">
        <v>2.2229999999999999</v>
      </c>
      <c r="AA155">
        <v>2.2949999999999999</v>
      </c>
      <c r="AB155">
        <v>2.0670000000000002</v>
      </c>
      <c r="AC155">
        <v>1.73</v>
      </c>
      <c r="AD155">
        <v>1.7549999999999999</v>
      </c>
      <c r="AE155">
        <v>1.411</v>
      </c>
      <c r="AF155">
        <v>1.179</v>
      </c>
      <c r="AG155">
        <v>1.1539999999999999</v>
      </c>
      <c r="AH155">
        <v>0.90200000000000002</v>
      </c>
      <c r="AI155">
        <v>0.92500000000000004</v>
      </c>
      <c r="AJ155">
        <v>0.97899999999999998</v>
      </c>
      <c r="AK155">
        <v>0.90800000000000003</v>
      </c>
      <c r="AL155">
        <v>0.876</v>
      </c>
      <c r="AM155">
        <v>0.67500000000000004</v>
      </c>
      <c r="AN155">
        <v>0.82499999999999996</v>
      </c>
      <c r="AO155">
        <v>0.89600000000000002</v>
      </c>
      <c r="AP155">
        <v>0.94</v>
      </c>
      <c r="AQ155">
        <v>0.94</v>
      </c>
      <c r="AR155">
        <v>0.96799999999999997</v>
      </c>
      <c r="AS155">
        <v>0.89700000000000002</v>
      </c>
      <c r="AT155">
        <v>0.92100000000000004</v>
      </c>
      <c r="AU155">
        <v>0.90700000000000003</v>
      </c>
      <c r="AV155">
        <v>0.90100000000000002</v>
      </c>
      <c r="AW155">
        <v>0.88400000000000001</v>
      </c>
      <c r="AX155">
        <v>0.873</v>
      </c>
      <c r="AY155">
        <v>0.82900000000000007</v>
      </c>
      <c r="AZ155">
        <v>0.85199999999999998</v>
      </c>
      <c r="BA155">
        <v>0.86</v>
      </c>
      <c r="BB155">
        <v>0.84099999999999997</v>
      </c>
      <c r="BC155">
        <v>0.84399999999999997</v>
      </c>
      <c r="BD155">
        <v>0.84499999999999997</v>
      </c>
      <c r="BE155">
        <v>0.871</v>
      </c>
      <c r="BF155">
        <v>0.86199999999999999</v>
      </c>
      <c r="BG155">
        <v>0.85699999999999998</v>
      </c>
      <c r="BH155">
        <v>0.85</v>
      </c>
      <c r="BI155">
        <v>0.84299999999999997</v>
      </c>
      <c r="BJ155">
        <v>0.83799999999999997</v>
      </c>
      <c r="BK155">
        <v>0.80300000000000005</v>
      </c>
      <c r="BL155">
        <v>0.81300000000000006</v>
      </c>
      <c r="BM155">
        <v>0.81499999999999995</v>
      </c>
      <c r="BN155">
        <v>0.80900000000000005</v>
      </c>
      <c r="BO155">
        <v>0.80900000000000005</v>
      </c>
      <c r="BP155">
        <v>0.80900000000000005</v>
      </c>
      <c r="BQ155">
        <v>0.80900000000000005</v>
      </c>
      <c r="BR155">
        <v>0.80900000000000005</v>
      </c>
      <c r="BS155">
        <v>0.80900000000000005</v>
      </c>
      <c r="BT155">
        <v>0.80900000000000005</v>
      </c>
      <c r="BU155">
        <v>0.80900000000000005</v>
      </c>
      <c r="BV155">
        <v>0.80900000000000005</v>
      </c>
      <c r="BW155">
        <v>0.80900000000000005</v>
      </c>
      <c r="BX155">
        <v>0.80900000000000005</v>
      </c>
      <c r="BY155">
        <v>0.80900000000000005</v>
      </c>
      <c r="BZ155">
        <v>0.80900000000000005</v>
      </c>
      <c r="CA155">
        <v>0.79400000000000004</v>
      </c>
      <c r="CB155">
        <v>0.752</v>
      </c>
      <c r="CC155">
        <v>0.74399999999999999</v>
      </c>
      <c r="CD155">
        <v>0.70899999999999996</v>
      </c>
      <c r="CE155">
        <v>0.74399999999999999</v>
      </c>
      <c r="CF155">
        <v>0.74299999999999999</v>
      </c>
      <c r="CG155">
        <v>0.745</v>
      </c>
      <c r="CH155">
        <v>0.69200000000000006</v>
      </c>
      <c r="CI155">
        <v>0.67300000000000004</v>
      </c>
      <c r="CJ155">
        <v>0.67500000000000004</v>
      </c>
      <c r="CK155">
        <v>0.68600000000000005</v>
      </c>
      <c r="CL155">
        <v>0.64500000000000002</v>
      </c>
      <c r="CM155">
        <v>0.65</v>
      </c>
      <c r="CN155">
        <v>0.68300000000000005</v>
      </c>
      <c r="CO155">
        <v>0.66700000000000004</v>
      </c>
      <c r="CP155">
        <v>0.54100000000000004</v>
      </c>
      <c r="CQ155">
        <v>0.4</v>
      </c>
      <c r="CR155">
        <v>0.39500000000000002</v>
      </c>
      <c r="CS155">
        <v>0.43</v>
      </c>
      <c r="CT155">
        <v>0.45700000000000002</v>
      </c>
      <c r="CU155">
        <v>0.71799999999999997</v>
      </c>
      <c r="CV155">
        <v>0.61099999999999999</v>
      </c>
      <c r="CW155">
        <v>0.52200000000000002</v>
      </c>
      <c r="CX155">
        <v>0.49199999999999999</v>
      </c>
      <c r="CY155">
        <v>0.438</v>
      </c>
      <c r="CZ155">
        <v>0.11600000000000001</v>
      </c>
      <c r="DA155">
        <v>0.29899999999999999</v>
      </c>
      <c r="DB155">
        <v>0.23400000000000001</v>
      </c>
      <c r="DC155">
        <v>0.26900000000000002</v>
      </c>
      <c r="DD155">
        <v>0.35699999999999998</v>
      </c>
      <c r="DE155">
        <v>0.40100000000000002</v>
      </c>
      <c r="DF155">
        <v>0.371</v>
      </c>
      <c r="DG155">
        <v>0.55500000000000005</v>
      </c>
      <c r="DH155">
        <v>0.35199999999999998</v>
      </c>
      <c r="DI155">
        <v>8.6000000000000007E-2</v>
      </c>
      <c r="DJ155">
        <v>0.22900000000000001</v>
      </c>
      <c r="DK155">
        <v>0.17899999999999999</v>
      </c>
      <c r="DL155">
        <v>0.30399999999999999</v>
      </c>
      <c r="DM155">
        <v>-0.86299999999999999</v>
      </c>
      <c r="DN155">
        <v>-1.1520000000000001</v>
      </c>
      <c r="DO155">
        <v>-1.0620000000000001</v>
      </c>
      <c r="DP155">
        <v>-0.94200000000000006</v>
      </c>
      <c r="DQ155">
        <v>-1.1859999999999999</v>
      </c>
      <c r="DR155">
        <v>-0.29299999999999998</v>
      </c>
      <c r="DS155">
        <v>1.415</v>
      </c>
      <c r="DT155">
        <v>-4.9590000000000005</v>
      </c>
    </row>
    <row r="156" spans="1:124">
      <c r="A156" s="111">
        <v>151</v>
      </c>
      <c r="B156" t="s">
        <v>89</v>
      </c>
      <c r="C156" t="s">
        <v>90</v>
      </c>
      <c r="D156" s="170" t="str">
        <f t="shared" si="2"/>
        <v>K:ROCK</v>
      </c>
      <c r="F156">
        <v>-0.20100000000000001</v>
      </c>
      <c r="G156">
        <v>-0.44</v>
      </c>
      <c r="H156">
        <v>-6.4000000000000001E-2</v>
      </c>
      <c r="I156">
        <v>-9.0000000000000011E-3</v>
      </c>
      <c r="J156">
        <v>-2.7E-2</v>
      </c>
      <c r="K156">
        <v>-6.8000000000000005E-2</v>
      </c>
      <c r="L156">
        <v>-0.23200000000000001</v>
      </c>
      <c r="M156">
        <v>-0.114</v>
      </c>
      <c r="N156">
        <v>-0.11900000000000001</v>
      </c>
      <c r="O156">
        <v>-0.17</v>
      </c>
      <c r="P156">
        <v>-8.7999999999999995E-2</v>
      </c>
      <c r="Q156">
        <v>-1.4999999999999999E-2</v>
      </c>
      <c r="R156">
        <v>-5.5E-2</v>
      </c>
      <c r="S156">
        <v>-0.26800000000000002</v>
      </c>
      <c r="T156">
        <v>-0.28300000000000003</v>
      </c>
      <c r="U156">
        <v>-0.32900000000000001</v>
      </c>
      <c r="V156">
        <v>-0.39400000000000002</v>
      </c>
      <c r="W156">
        <v>-0.16500000000000001</v>
      </c>
      <c r="X156">
        <v>-0.159</v>
      </c>
      <c r="Y156">
        <v>-0.14599999999999999</v>
      </c>
      <c r="Z156">
        <v>-0.17</v>
      </c>
      <c r="AA156">
        <v>-0.16300000000000001</v>
      </c>
      <c r="AB156">
        <v>-0.251</v>
      </c>
      <c r="AC156">
        <v>-0.17499999999999999</v>
      </c>
      <c r="AD156">
        <v>2.3E-2</v>
      </c>
      <c r="AE156">
        <v>4.3999999999999997E-2</v>
      </c>
      <c r="AF156">
        <v>0.153</v>
      </c>
      <c r="AG156">
        <v>0.27500000000000002</v>
      </c>
      <c r="AH156">
        <v>0.56200000000000006</v>
      </c>
      <c r="AI156">
        <v>0.64200000000000002</v>
      </c>
      <c r="AJ156">
        <v>0.72499999999999998</v>
      </c>
      <c r="AK156">
        <v>0.875</v>
      </c>
      <c r="AL156">
        <v>0.86899999999999999</v>
      </c>
      <c r="AM156">
        <v>0.80700000000000005</v>
      </c>
      <c r="AN156">
        <v>1.0249999999999999</v>
      </c>
      <c r="AO156">
        <v>1.262</v>
      </c>
      <c r="AP156">
        <v>1.343</v>
      </c>
      <c r="AQ156">
        <v>1.262</v>
      </c>
      <c r="AR156">
        <v>1.339</v>
      </c>
      <c r="AS156">
        <v>1.3160000000000001</v>
      </c>
      <c r="AT156">
        <v>1.31</v>
      </c>
      <c r="AU156">
        <v>1.3009999999999999</v>
      </c>
      <c r="AV156">
        <v>1.224</v>
      </c>
      <c r="AW156">
        <v>1.248</v>
      </c>
      <c r="AX156">
        <v>1.24</v>
      </c>
      <c r="AY156">
        <v>1.2410000000000001</v>
      </c>
      <c r="AZ156">
        <v>1.2649999999999999</v>
      </c>
      <c r="BA156">
        <v>1.25</v>
      </c>
      <c r="BB156">
        <v>1.2649999999999999</v>
      </c>
      <c r="BC156">
        <v>1.252</v>
      </c>
      <c r="BD156">
        <v>1.2370000000000001</v>
      </c>
      <c r="BE156">
        <v>1.272</v>
      </c>
      <c r="BF156">
        <v>1.2030000000000001</v>
      </c>
      <c r="BG156">
        <v>1.2190000000000001</v>
      </c>
      <c r="BH156">
        <v>1.21</v>
      </c>
      <c r="BI156">
        <v>1.137</v>
      </c>
      <c r="BJ156">
        <v>1.171</v>
      </c>
      <c r="BK156">
        <v>1.1779999999999999</v>
      </c>
      <c r="BL156">
        <v>1.1719999999999999</v>
      </c>
      <c r="BM156">
        <v>1.2549999999999999</v>
      </c>
      <c r="BN156">
        <v>1.1910000000000001</v>
      </c>
      <c r="BO156">
        <v>1.264</v>
      </c>
      <c r="BP156">
        <v>1.214</v>
      </c>
      <c r="BQ156">
        <v>1.218</v>
      </c>
      <c r="BR156">
        <v>1.208</v>
      </c>
      <c r="BS156">
        <v>1.23</v>
      </c>
      <c r="BT156">
        <v>1.234</v>
      </c>
      <c r="BU156">
        <v>1.1950000000000001</v>
      </c>
      <c r="BV156">
        <v>1.194</v>
      </c>
      <c r="BW156">
        <v>1.2290000000000001</v>
      </c>
      <c r="BX156">
        <v>1.1970000000000001</v>
      </c>
      <c r="BY156">
        <v>1.196</v>
      </c>
      <c r="BZ156">
        <v>1.1919999999999999</v>
      </c>
      <c r="CA156">
        <v>1.282</v>
      </c>
      <c r="CB156">
        <v>1.262</v>
      </c>
      <c r="CC156">
        <v>1.3129999999999999</v>
      </c>
      <c r="CD156">
        <v>1.4419999999999999</v>
      </c>
      <c r="CE156">
        <v>1.4330000000000001</v>
      </c>
      <c r="CF156">
        <v>1.4330000000000001</v>
      </c>
      <c r="CG156">
        <v>1.4430000000000001</v>
      </c>
      <c r="CH156">
        <v>1.589</v>
      </c>
      <c r="CI156">
        <v>1.599</v>
      </c>
      <c r="CJ156">
        <v>1.7070000000000001</v>
      </c>
      <c r="CK156">
        <v>1.6380000000000001</v>
      </c>
      <c r="CL156">
        <v>1.669</v>
      </c>
      <c r="CM156">
        <v>1.67</v>
      </c>
      <c r="CN156">
        <v>1.6240000000000001</v>
      </c>
      <c r="CO156">
        <v>1.581</v>
      </c>
      <c r="CP156">
        <v>1.5620000000000001</v>
      </c>
      <c r="CQ156">
        <v>1.7830000000000001</v>
      </c>
      <c r="CR156">
        <v>1.732</v>
      </c>
      <c r="CS156">
        <v>1.639</v>
      </c>
      <c r="CT156">
        <v>1.6240000000000001</v>
      </c>
      <c r="CU156">
        <v>1.8760000000000001</v>
      </c>
      <c r="CV156">
        <v>1.4060000000000001</v>
      </c>
      <c r="CW156">
        <v>0.89200000000000002</v>
      </c>
      <c r="CX156">
        <v>0.48099999999999998</v>
      </c>
      <c r="CY156">
        <v>1.0469999999999999</v>
      </c>
      <c r="CZ156">
        <v>-0.63800000000000001</v>
      </c>
      <c r="DA156">
        <v>-0.28899999999999998</v>
      </c>
      <c r="DB156">
        <v>-0.21</v>
      </c>
      <c r="DC156">
        <v>-0.29299999999999998</v>
      </c>
      <c r="DD156">
        <v>0.372</v>
      </c>
      <c r="DE156">
        <v>0.27700000000000002</v>
      </c>
      <c r="DF156">
        <v>0.372</v>
      </c>
      <c r="DG156">
        <v>0.16800000000000001</v>
      </c>
      <c r="DH156">
        <v>-0.20200000000000001</v>
      </c>
      <c r="DI156">
        <v>9.6000000000000002E-2</v>
      </c>
      <c r="DJ156">
        <v>-5.6000000000000001E-2</v>
      </c>
      <c r="DK156">
        <v>2.7E-2</v>
      </c>
      <c r="DL156">
        <v>-0.17400000000000002</v>
      </c>
      <c r="DM156">
        <v>-0.43099999999999999</v>
      </c>
      <c r="DN156">
        <v>1.0230000000000001</v>
      </c>
      <c r="DO156">
        <v>-0.42799999999999999</v>
      </c>
      <c r="DP156">
        <v>0.251</v>
      </c>
      <c r="DQ156">
        <v>4.0460000000000003</v>
      </c>
      <c r="DR156">
        <v>4.6239999999999997</v>
      </c>
      <c r="DS156">
        <v>3.577</v>
      </c>
      <c r="DT156">
        <v>383.97800000000001</v>
      </c>
    </row>
    <row r="157" spans="1:124">
      <c r="A157" s="111">
        <v>152</v>
      </c>
      <c r="B157" t="s">
        <v>91</v>
      </c>
      <c r="C157" t="s">
        <v>92</v>
      </c>
      <c r="D157" s="170" t="str">
        <f t="shared" si="2"/>
        <v>K:ROCK</v>
      </c>
      <c r="F157">
        <v>0.3</v>
      </c>
      <c r="G157">
        <v>-1.0999999999999999E-2</v>
      </c>
      <c r="H157">
        <v>0.223</v>
      </c>
      <c r="I157">
        <v>0.29299999999999998</v>
      </c>
      <c r="J157">
        <v>0.3</v>
      </c>
      <c r="K157">
        <v>0.30599999999999999</v>
      </c>
      <c r="L157">
        <v>0.45400000000000001</v>
      </c>
      <c r="M157">
        <v>0.44700000000000001</v>
      </c>
      <c r="N157">
        <v>0.438</v>
      </c>
      <c r="O157">
        <v>0.36499999999999999</v>
      </c>
      <c r="P157">
        <v>0.46500000000000002</v>
      </c>
      <c r="Q157">
        <v>0.46600000000000003</v>
      </c>
      <c r="R157">
        <v>0.36</v>
      </c>
      <c r="S157">
        <v>0.114</v>
      </c>
      <c r="T157">
        <v>0.373</v>
      </c>
      <c r="U157">
        <v>0.373</v>
      </c>
      <c r="V157">
        <v>0.29799999999999999</v>
      </c>
      <c r="W157">
        <v>0.58299999999999996</v>
      </c>
      <c r="X157">
        <v>0.54</v>
      </c>
      <c r="Y157">
        <v>0.52300000000000002</v>
      </c>
      <c r="Z157">
        <v>0.38700000000000001</v>
      </c>
      <c r="AA157">
        <v>0.42499999999999999</v>
      </c>
      <c r="AB157">
        <v>0.32900000000000001</v>
      </c>
      <c r="AC157">
        <v>0.95600000000000007</v>
      </c>
      <c r="AD157">
        <v>1.2310000000000001</v>
      </c>
      <c r="AE157">
        <v>1.2730000000000001</v>
      </c>
      <c r="AF157">
        <v>1.06</v>
      </c>
      <c r="AG157">
        <v>1.0680000000000001</v>
      </c>
      <c r="AH157">
        <v>1.218</v>
      </c>
      <c r="AI157">
        <v>1.232</v>
      </c>
      <c r="AJ157">
        <v>1.236</v>
      </c>
      <c r="AK157">
        <v>1.218</v>
      </c>
      <c r="AL157">
        <v>1.258</v>
      </c>
      <c r="AM157">
        <v>1.0680000000000001</v>
      </c>
      <c r="AN157">
        <v>1.3480000000000001</v>
      </c>
      <c r="AO157">
        <v>1.599</v>
      </c>
      <c r="AP157">
        <v>1.64</v>
      </c>
      <c r="AQ157">
        <v>1.544</v>
      </c>
      <c r="AR157">
        <v>1.716</v>
      </c>
      <c r="AS157">
        <v>1.4370000000000001</v>
      </c>
      <c r="AT157">
        <v>1.391</v>
      </c>
      <c r="AU157">
        <v>1.3880000000000001</v>
      </c>
      <c r="AV157">
        <v>1.2949999999999999</v>
      </c>
      <c r="AW157">
        <v>1.1819999999999999</v>
      </c>
      <c r="AX157">
        <v>1.1619999999999999</v>
      </c>
      <c r="AY157">
        <v>1.1220000000000001</v>
      </c>
      <c r="AZ157">
        <v>1.151</v>
      </c>
      <c r="BA157">
        <v>1.167</v>
      </c>
      <c r="BB157">
        <v>1.2030000000000001</v>
      </c>
      <c r="BC157">
        <v>1.1830000000000001</v>
      </c>
      <c r="BD157">
        <v>1.175</v>
      </c>
      <c r="BE157">
        <v>1.169</v>
      </c>
      <c r="BF157">
        <v>1.121</v>
      </c>
      <c r="BG157">
        <v>1.1200000000000001</v>
      </c>
      <c r="BH157">
        <v>1.135</v>
      </c>
      <c r="BI157">
        <v>1.0369999999999999</v>
      </c>
      <c r="BJ157">
        <v>1.034</v>
      </c>
      <c r="BK157">
        <v>1.0130000000000001</v>
      </c>
      <c r="BL157">
        <v>1.002</v>
      </c>
      <c r="BM157">
        <v>1.0070000000000001</v>
      </c>
      <c r="BN157">
        <v>0.90200000000000002</v>
      </c>
      <c r="BO157">
        <v>0.99399999999999999</v>
      </c>
      <c r="BP157">
        <v>0.97899999999999998</v>
      </c>
      <c r="BQ157">
        <v>0.96299999999999997</v>
      </c>
      <c r="BR157">
        <v>0.94900000000000007</v>
      </c>
      <c r="BS157">
        <v>0.95900000000000007</v>
      </c>
      <c r="BT157">
        <v>0.95900000000000007</v>
      </c>
      <c r="BU157">
        <v>0.94</v>
      </c>
      <c r="BV157">
        <v>0.94499999999999995</v>
      </c>
      <c r="BW157">
        <v>0.98899999999999999</v>
      </c>
      <c r="BX157">
        <v>0.93700000000000006</v>
      </c>
      <c r="BY157">
        <v>0.93600000000000005</v>
      </c>
      <c r="BZ157">
        <v>0.95200000000000007</v>
      </c>
      <c r="CA157">
        <v>0.98299999999999998</v>
      </c>
      <c r="CB157">
        <v>0.92100000000000004</v>
      </c>
      <c r="CC157">
        <v>0.93</v>
      </c>
      <c r="CD157">
        <v>0.97399999999999998</v>
      </c>
      <c r="CE157">
        <v>0.92600000000000005</v>
      </c>
      <c r="CF157">
        <v>0.92400000000000004</v>
      </c>
      <c r="CG157">
        <v>0.93700000000000006</v>
      </c>
      <c r="CH157">
        <v>0.94900000000000007</v>
      </c>
      <c r="CI157">
        <v>0.93700000000000006</v>
      </c>
      <c r="CJ157">
        <v>0.97099999999999997</v>
      </c>
      <c r="CK157">
        <v>0.78100000000000003</v>
      </c>
      <c r="CL157">
        <v>0.72099999999999997</v>
      </c>
      <c r="CM157">
        <v>0.70200000000000007</v>
      </c>
      <c r="CN157">
        <v>0.79500000000000004</v>
      </c>
      <c r="CO157">
        <v>0.77300000000000002</v>
      </c>
      <c r="CP157">
        <v>0.45700000000000002</v>
      </c>
      <c r="CQ157">
        <v>0.41100000000000003</v>
      </c>
      <c r="CR157">
        <v>0.39100000000000001</v>
      </c>
      <c r="CS157">
        <v>0.46800000000000003</v>
      </c>
      <c r="CT157">
        <v>0.35599999999999998</v>
      </c>
      <c r="CU157">
        <v>0.69600000000000006</v>
      </c>
      <c r="CV157">
        <v>0.16500000000000001</v>
      </c>
      <c r="CW157">
        <v>-0.55700000000000005</v>
      </c>
      <c r="CX157">
        <v>-0.65</v>
      </c>
      <c r="CY157">
        <v>-0.23400000000000001</v>
      </c>
      <c r="CZ157">
        <v>-2.3380000000000001</v>
      </c>
      <c r="DA157">
        <v>-1.407</v>
      </c>
      <c r="DB157">
        <v>-1.2730000000000001</v>
      </c>
      <c r="DC157">
        <v>-1.256</v>
      </c>
      <c r="DD157">
        <v>-0.57499999999999996</v>
      </c>
      <c r="DE157">
        <v>-0.17599999999999999</v>
      </c>
      <c r="DF157">
        <v>-0.161</v>
      </c>
      <c r="DG157">
        <v>-1.141</v>
      </c>
      <c r="DH157">
        <v>-1.556</v>
      </c>
      <c r="DI157">
        <v>-1.5469999999999999</v>
      </c>
      <c r="DJ157">
        <v>-3.0060000000000002</v>
      </c>
      <c r="DK157">
        <v>-2.855</v>
      </c>
      <c r="DL157">
        <v>-2.7840000000000003</v>
      </c>
      <c r="DM157">
        <v>-5.6520000000000001</v>
      </c>
      <c r="DN157">
        <v>-5.125</v>
      </c>
      <c r="DO157">
        <v>-5.5570000000000004</v>
      </c>
      <c r="DP157">
        <v>-6.5110000000000001</v>
      </c>
      <c r="DQ157">
        <v>-4.6870000000000003</v>
      </c>
      <c r="DR157">
        <v>-4.0289999999999999</v>
      </c>
      <c r="DS157">
        <v>-2.7269999999999999</v>
      </c>
      <c r="DT157">
        <v>-46.989000000000004</v>
      </c>
    </row>
    <row r="158" spans="1:124">
      <c r="A158" s="111">
        <v>153</v>
      </c>
      <c r="B158" t="s">
        <v>89</v>
      </c>
      <c r="C158" t="s">
        <v>93</v>
      </c>
      <c r="D158" s="170" t="str">
        <f t="shared" si="2"/>
        <v>K:DGRS</v>
      </c>
      <c r="AS158">
        <v>0.80200000000000005</v>
      </c>
      <c r="AT158">
        <v>-0.29399999999999998</v>
      </c>
      <c r="AU158">
        <v>-0.20100000000000001</v>
      </c>
      <c r="AV158">
        <v>0.215</v>
      </c>
      <c r="AW158">
        <v>-0.251</v>
      </c>
      <c r="AX158">
        <v>-4.8000000000000001E-2</v>
      </c>
      <c r="AY158">
        <v>-5.3999999999999999E-2</v>
      </c>
      <c r="AZ158">
        <v>-5.3999999999999999E-2</v>
      </c>
      <c r="BA158">
        <v>0.20700000000000002</v>
      </c>
      <c r="BB158">
        <v>0.28200000000000003</v>
      </c>
      <c r="BC158">
        <v>0.27100000000000002</v>
      </c>
      <c r="BD158">
        <v>0.27400000000000002</v>
      </c>
      <c r="BE158">
        <v>0.28200000000000003</v>
      </c>
      <c r="BF158">
        <v>0.35100000000000003</v>
      </c>
      <c r="BG158">
        <v>0.33100000000000002</v>
      </c>
      <c r="BH158">
        <v>0.48</v>
      </c>
      <c r="BI158">
        <v>0.42</v>
      </c>
      <c r="BJ158">
        <v>0.41899999999999998</v>
      </c>
      <c r="BK158">
        <v>0.41899999999999998</v>
      </c>
      <c r="BL158">
        <v>0.40200000000000002</v>
      </c>
      <c r="BM158">
        <v>0.36799999999999999</v>
      </c>
      <c r="BN158">
        <v>0.42199999999999999</v>
      </c>
      <c r="BO158">
        <v>0.42199999999999999</v>
      </c>
      <c r="BP158">
        <v>0.42199999999999999</v>
      </c>
      <c r="BQ158">
        <v>0.42199999999999999</v>
      </c>
      <c r="BR158">
        <v>0.42199999999999999</v>
      </c>
      <c r="BS158">
        <v>0.42199999999999999</v>
      </c>
      <c r="BT158">
        <v>0.42199999999999999</v>
      </c>
      <c r="BU158">
        <v>0.42199999999999999</v>
      </c>
      <c r="BV158">
        <v>0.42199999999999999</v>
      </c>
      <c r="BW158">
        <v>0.42199999999999999</v>
      </c>
      <c r="BX158">
        <v>0.42199999999999999</v>
      </c>
      <c r="BY158">
        <v>0.42199999999999999</v>
      </c>
      <c r="BZ158">
        <v>0.42199999999999999</v>
      </c>
      <c r="CA158">
        <v>0.42199999999999999</v>
      </c>
      <c r="CB158">
        <v>0.42199999999999999</v>
      </c>
      <c r="CC158">
        <v>0.42199999999999999</v>
      </c>
      <c r="CD158">
        <v>0.42199999999999999</v>
      </c>
      <c r="CE158">
        <v>0.42199999999999999</v>
      </c>
      <c r="CF158">
        <v>0.42199999999999999</v>
      </c>
      <c r="CG158">
        <v>0.42199999999999999</v>
      </c>
      <c r="CH158">
        <v>0.42199999999999999</v>
      </c>
      <c r="CI158">
        <v>0.42199999999999999</v>
      </c>
      <c r="CJ158">
        <v>0.42199999999999999</v>
      </c>
      <c r="CK158">
        <v>0.42199999999999999</v>
      </c>
      <c r="CL158">
        <v>0.42199999999999999</v>
      </c>
      <c r="CM158">
        <v>0.42199999999999999</v>
      </c>
      <c r="CN158">
        <v>0.42199999999999999</v>
      </c>
      <c r="CO158">
        <v>0.42199999999999999</v>
      </c>
      <c r="CP158">
        <v>0.42199999999999999</v>
      </c>
      <c r="CQ158">
        <v>0.42199999999999999</v>
      </c>
      <c r="CR158">
        <v>0.42199999999999999</v>
      </c>
      <c r="CS158">
        <v>0.42199999999999999</v>
      </c>
      <c r="CT158">
        <v>0.42199999999999999</v>
      </c>
      <c r="CU158">
        <v>0.42199999999999999</v>
      </c>
      <c r="CV158">
        <v>0.42199999999999999</v>
      </c>
      <c r="CW158">
        <v>0.42199999999999999</v>
      </c>
      <c r="CX158">
        <v>0.42199999999999999</v>
      </c>
      <c r="CY158">
        <v>0.42199999999999999</v>
      </c>
      <c r="CZ158">
        <v>0.63600000000000001</v>
      </c>
      <c r="DA158">
        <v>0.67</v>
      </c>
      <c r="DB158">
        <v>0.59</v>
      </c>
      <c r="DC158">
        <v>0.66900000000000004</v>
      </c>
      <c r="DD158">
        <v>0.61</v>
      </c>
      <c r="DE158">
        <v>0.69100000000000006</v>
      </c>
      <c r="DF158">
        <v>0.871</v>
      </c>
      <c r="DG158">
        <v>0.82900000000000007</v>
      </c>
      <c r="DH158">
        <v>0.76300000000000001</v>
      </c>
      <c r="DI158">
        <v>0.80300000000000005</v>
      </c>
      <c r="DJ158">
        <v>0.77300000000000002</v>
      </c>
      <c r="DK158">
        <v>0.77200000000000002</v>
      </c>
      <c r="DL158">
        <v>0.70699999999999996</v>
      </c>
      <c r="DM158">
        <v>0.59799999999999998</v>
      </c>
      <c r="DN158">
        <v>-0.23</v>
      </c>
      <c r="DO158">
        <v>-0.26200000000000001</v>
      </c>
      <c r="DP158">
        <v>-0.61299999999999999</v>
      </c>
      <c r="DQ158">
        <v>6.0999999999999999E-2</v>
      </c>
      <c r="DR158">
        <v>0.107</v>
      </c>
      <c r="DS158">
        <v>-0.13300000000000001</v>
      </c>
      <c r="DT158">
        <v>-49.242000000000004</v>
      </c>
    </row>
    <row r="159" spans="1:124">
      <c r="A159" s="111">
        <v>154</v>
      </c>
      <c r="B159" t="s">
        <v>91</v>
      </c>
      <c r="C159" t="s">
        <v>94</v>
      </c>
      <c r="D159" s="170" t="str">
        <f t="shared" si="2"/>
        <v>K:DGRS</v>
      </c>
      <c r="AS159">
        <v>1.4430000000000001</v>
      </c>
      <c r="AT159">
        <v>-2.6219999999999999</v>
      </c>
      <c r="AU159">
        <v>-1.1440000000000001</v>
      </c>
      <c r="AV159">
        <v>-0.22600000000000001</v>
      </c>
      <c r="AW159">
        <v>-0.311</v>
      </c>
      <c r="AX159">
        <v>2E-3</v>
      </c>
      <c r="AY159">
        <v>1E-3</v>
      </c>
      <c r="AZ159">
        <v>1.7000000000000001E-2</v>
      </c>
      <c r="BA159">
        <v>0.28800000000000003</v>
      </c>
      <c r="BB159">
        <v>0.47900000000000004</v>
      </c>
      <c r="BC159">
        <v>0.47900000000000004</v>
      </c>
      <c r="BD159">
        <v>0.48799999999999999</v>
      </c>
      <c r="BE159">
        <v>0.50800000000000001</v>
      </c>
      <c r="BF159">
        <v>0.52</v>
      </c>
      <c r="BG159">
        <v>0.56499999999999995</v>
      </c>
      <c r="BH159">
        <v>0.59</v>
      </c>
      <c r="BI159">
        <v>0.55800000000000005</v>
      </c>
      <c r="BJ159">
        <v>0.57600000000000007</v>
      </c>
      <c r="BK159">
        <v>0.54500000000000004</v>
      </c>
      <c r="BL159">
        <v>0.52800000000000002</v>
      </c>
      <c r="BM159">
        <v>0.505</v>
      </c>
      <c r="BN159">
        <v>0.58599999999999997</v>
      </c>
      <c r="BO159">
        <v>0.58599999999999997</v>
      </c>
      <c r="BP159">
        <v>0.58599999999999997</v>
      </c>
      <c r="BQ159">
        <v>0.58599999999999997</v>
      </c>
      <c r="BR159">
        <v>0.58599999999999997</v>
      </c>
      <c r="BS159">
        <v>0.58599999999999997</v>
      </c>
      <c r="BT159">
        <v>0.58599999999999997</v>
      </c>
      <c r="BU159">
        <v>0.58599999999999997</v>
      </c>
      <c r="BV159">
        <v>0.58599999999999997</v>
      </c>
      <c r="BW159">
        <v>0.58599999999999997</v>
      </c>
      <c r="BX159">
        <v>0.58599999999999997</v>
      </c>
      <c r="BY159">
        <v>0.58599999999999997</v>
      </c>
      <c r="BZ159">
        <v>0.58599999999999997</v>
      </c>
      <c r="CA159">
        <v>0.58599999999999997</v>
      </c>
      <c r="CB159">
        <v>0.58599999999999997</v>
      </c>
      <c r="CC159">
        <v>0.58599999999999997</v>
      </c>
      <c r="CD159">
        <v>0.58599999999999997</v>
      </c>
      <c r="CE159">
        <v>0.58599999999999997</v>
      </c>
      <c r="CF159">
        <v>0.58599999999999997</v>
      </c>
      <c r="CG159">
        <v>0.58599999999999997</v>
      </c>
      <c r="CH159">
        <v>0.58599999999999997</v>
      </c>
      <c r="CI159">
        <v>0.58599999999999997</v>
      </c>
      <c r="CJ159">
        <v>0.58599999999999997</v>
      </c>
      <c r="CK159">
        <v>0.58599999999999997</v>
      </c>
      <c r="CL159">
        <v>0.58599999999999997</v>
      </c>
      <c r="CM159">
        <v>0.58599999999999997</v>
      </c>
      <c r="CN159">
        <v>0.58599999999999997</v>
      </c>
      <c r="CO159">
        <v>0.58599999999999997</v>
      </c>
      <c r="CP159">
        <v>0.58599999999999997</v>
      </c>
      <c r="CQ159">
        <v>0.58599999999999997</v>
      </c>
      <c r="CR159">
        <v>0.58599999999999997</v>
      </c>
      <c r="CS159">
        <v>0.58599999999999997</v>
      </c>
      <c r="CT159">
        <v>0.58599999999999997</v>
      </c>
      <c r="CU159">
        <v>0.58599999999999997</v>
      </c>
      <c r="CV159">
        <v>0.58599999999999997</v>
      </c>
      <c r="CW159">
        <v>0.58599999999999997</v>
      </c>
      <c r="CX159">
        <v>0.58599999999999997</v>
      </c>
      <c r="CY159">
        <v>0.58599999999999997</v>
      </c>
      <c r="CZ159">
        <v>0.90100000000000002</v>
      </c>
      <c r="DA159">
        <v>1.1870000000000001</v>
      </c>
      <c r="DB159">
        <v>0.93300000000000005</v>
      </c>
      <c r="DC159">
        <v>0.98899999999999999</v>
      </c>
      <c r="DD159">
        <v>0.95700000000000007</v>
      </c>
      <c r="DE159">
        <v>0.48</v>
      </c>
      <c r="DF159">
        <v>0.752</v>
      </c>
      <c r="DG159">
        <v>0.53600000000000003</v>
      </c>
      <c r="DH159">
        <v>0.438</v>
      </c>
      <c r="DI159">
        <v>0.52200000000000002</v>
      </c>
      <c r="DJ159">
        <v>0.52200000000000002</v>
      </c>
      <c r="DK159">
        <v>0.55800000000000005</v>
      </c>
      <c r="DL159">
        <v>0.63900000000000001</v>
      </c>
      <c r="DM159">
        <v>-0.247</v>
      </c>
      <c r="DN159">
        <v>-1.4020000000000001</v>
      </c>
      <c r="DO159">
        <v>-1.3880000000000001</v>
      </c>
      <c r="DP159">
        <v>-1.1659999999999999</v>
      </c>
      <c r="DQ159">
        <v>-0.311</v>
      </c>
      <c r="DR159">
        <v>-0.29399999999999998</v>
      </c>
      <c r="DS159">
        <v>0.34600000000000003</v>
      </c>
      <c r="DT159">
        <v>8.5009999999999994</v>
      </c>
    </row>
    <row r="160" spans="1:124">
      <c r="A160" s="111">
        <v>155</v>
      </c>
      <c r="B160" t="s">
        <v>89</v>
      </c>
      <c r="C160" t="s">
        <v>95</v>
      </c>
      <c r="D160" s="170" t="str">
        <f t="shared" si="2"/>
        <v>D:36L</v>
      </c>
      <c r="AS160">
        <v>2.1800000000000002</v>
      </c>
      <c r="AT160">
        <v>-0.71</v>
      </c>
      <c r="AU160">
        <v>-0.02</v>
      </c>
      <c r="AV160">
        <v>0.26</v>
      </c>
      <c r="AW160">
        <v>0.19</v>
      </c>
      <c r="AX160">
        <v>0.02</v>
      </c>
      <c r="AY160">
        <v>-0.02</v>
      </c>
      <c r="AZ160">
        <v>-0.01</v>
      </c>
      <c r="BA160">
        <v>0.04</v>
      </c>
      <c r="BB160">
        <v>0.19</v>
      </c>
      <c r="BC160">
        <v>0.19</v>
      </c>
      <c r="BD160">
        <v>0.18</v>
      </c>
      <c r="BE160">
        <v>0.18</v>
      </c>
      <c r="BF160">
        <v>0.18</v>
      </c>
      <c r="BG160">
        <v>0.11</v>
      </c>
      <c r="BH160">
        <v>0.02</v>
      </c>
      <c r="BI160">
        <v>0.12</v>
      </c>
      <c r="BJ160">
        <v>0.15</v>
      </c>
      <c r="BK160">
        <v>0.34</v>
      </c>
      <c r="BL160">
        <v>0.34</v>
      </c>
      <c r="BM160">
        <v>0.35</v>
      </c>
      <c r="BN160">
        <v>0.54</v>
      </c>
      <c r="BO160">
        <v>0.54</v>
      </c>
      <c r="BP160">
        <v>0.54</v>
      </c>
      <c r="BQ160">
        <v>0.54</v>
      </c>
      <c r="BR160">
        <v>0.54</v>
      </c>
      <c r="BS160">
        <v>0.54</v>
      </c>
      <c r="BT160">
        <v>0.54</v>
      </c>
      <c r="BU160">
        <v>0.54</v>
      </c>
      <c r="BV160">
        <v>0.54</v>
      </c>
      <c r="BW160">
        <v>0.54</v>
      </c>
      <c r="BX160">
        <v>0.54</v>
      </c>
      <c r="BY160">
        <v>0.54</v>
      </c>
      <c r="BZ160">
        <v>0.54</v>
      </c>
      <c r="CA160">
        <v>0.54</v>
      </c>
      <c r="CB160">
        <v>0.54</v>
      </c>
      <c r="CC160">
        <v>0.54</v>
      </c>
      <c r="CD160">
        <v>0.54</v>
      </c>
      <c r="CE160">
        <v>0.54</v>
      </c>
      <c r="CF160">
        <v>0.54</v>
      </c>
      <c r="CG160">
        <v>0.54</v>
      </c>
      <c r="CH160">
        <v>0.54</v>
      </c>
      <c r="CI160">
        <v>0.54</v>
      </c>
      <c r="CJ160">
        <v>0.54</v>
      </c>
      <c r="CK160">
        <v>0.54</v>
      </c>
      <c r="CL160">
        <v>0.54</v>
      </c>
      <c r="CM160">
        <v>0.54</v>
      </c>
      <c r="CN160">
        <v>0.54</v>
      </c>
      <c r="CO160">
        <v>0.54</v>
      </c>
      <c r="CP160">
        <v>0.54</v>
      </c>
      <c r="CQ160">
        <v>0.54</v>
      </c>
      <c r="CR160">
        <v>0.54</v>
      </c>
      <c r="CS160">
        <v>0.54</v>
      </c>
      <c r="CT160">
        <v>0.54</v>
      </c>
      <c r="CU160">
        <v>0.54</v>
      </c>
      <c r="CV160">
        <v>0.54</v>
      </c>
      <c r="CW160">
        <v>0.54</v>
      </c>
      <c r="CX160">
        <v>0.54</v>
      </c>
      <c r="CY160">
        <v>0.54</v>
      </c>
      <c r="CZ160">
        <v>0.56000000000000005</v>
      </c>
      <c r="DA160">
        <v>0.71</v>
      </c>
      <c r="DB160">
        <v>0.67</v>
      </c>
      <c r="DC160">
        <v>0.65</v>
      </c>
      <c r="DD160">
        <v>0.66</v>
      </c>
      <c r="DE160">
        <v>0.45</v>
      </c>
      <c r="DF160">
        <v>1.0900000000000001</v>
      </c>
      <c r="DG160">
        <v>1.1200000000000001</v>
      </c>
      <c r="DH160">
        <v>0.97</v>
      </c>
      <c r="DI160">
        <v>0.99</v>
      </c>
      <c r="DJ160">
        <v>1.1499999999999999</v>
      </c>
      <c r="DK160">
        <v>1.18</v>
      </c>
      <c r="DL160">
        <v>1.42</v>
      </c>
      <c r="DM160">
        <v>1.33</v>
      </c>
      <c r="DN160">
        <v>1.23</v>
      </c>
      <c r="DO160">
        <v>1.4</v>
      </c>
      <c r="DP160">
        <v>1.9</v>
      </c>
      <c r="DQ160">
        <v>2.0099999999999998</v>
      </c>
      <c r="DR160">
        <v>1.89</v>
      </c>
      <c r="DS160">
        <v>2.4700000000000002</v>
      </c>
      <c r="DT160">
        <v>2.81</v>
      </c>
    </row>
    <row r="161" spans="1:124">
      <c r="A161" s="111">
        <v>156</v>
      </c>
      <c r="B161" t="s">
        <v>91</v>
      </c>
      <c r="C161" t="s">
        <v>96</v>
      </c>
      <c r="D161" s="170" t="str">
        <f t="shared" si="2"/>
        <v>D:36L</v>
      </c>
      <c r="AS161">
        <v>2.2999999999999998</v>
      </c>
      <c r="AT161">
        <v>-2.2000000000000002</v>
      </c>
      <c r="AU161">
        <v>-0.74</v>
      </c>
      <c r="AV161">
        <v>0.16</v>
      </c>
      <c r="AW161">
        <v>0.1</v>
      </c>
      <c r="AX161">
        <v>0.18</v>
      </c>
      <c r="AY161">
        <v>0.17</v>
      </c>
      <c r="AZ161">
        <v>0.19</v>
      </c>
      <c r="BA161">
        <v>0.41</v>
      </c>
      <c r="BB161">
        <v>0.57999999999999996</v>
      </c>
      <c r="BC161">
        <v>0.57999999999999996</v>
      </c>
      <c r="BD161">
        <v>0.59</v>
      </c>
      <c r="BE161">
        <v>0.62</v>
      </c>
      <c r="BF161">
        <v>0.63</v>
      </c>
      <c r="BG161">
        <v>0.68</v>
      </c>
      <c r="BH161">
        <v>0.71</v>
      </c>
      <c r="BI161">
        <v>0.67</v>
      </c>
      <c r="BJ161">
        <v>0.64</v>
      </c>
      <c r="BK161">
        <v>0.72</v>
      </c>
      <c r="BL161">
        <v>0.72</v>
      </c>
      <c r="BM161">
        <v>0.7</v>
      </c>
      <c r="BN161">
        <v>0.81</v>
      </c>
      <c r="BO161">
        <v>0.81</v>
      </c>
      <c r="BP161">
        <v>0.81</v>
      </c>
      <c r="BQ161">
        <v>0.81</v>
      </c>
      <c r="BR161">
        <v>0.81</v>
      </c>
      <c r="BS161">
        <v>0.81</v>
      </c>
      <c r="BT161">
        <v>0.81</v>
      </c>
      <c r="BU161">
        <v>0.81</v>
      </c>
      <c r="BV161">
        <v>0.81</v>
      </c>
      <c r="BW161">
        <v>0.81</v>
      </c>
      <c r="BX161">
        <v>0.81</v>
      </c>
      <c r="BY161">
        <v>0.81</v>
      </c>
      <c r="BZ161">
        <v>0.81</v>
      </c>
      <c r="CA161">
        <v>0.81</v>
      </c>
      <c r="CB161">
        <v>0.81</v>
      </c>
      <c r="CC161">
        <v>0.81</v>
      </c>
      <c r="CD161">
        <v>0.81</v>
      </c>
      <c r="CE161">
        <v>0.81</v>
      </c>
      <c r="CF161">
        <v>0.81</v>
      </c>
      <c r="CG161">
        <v>0.81</v>
      </c>
      <c r="CH161">
        <v>0.81</v>
      </c>
      <c r="CI161">
        <v>0.81</v>
      </c>
      <c r="CJ161">
        <v>0.81</v>
      </c>
      <c r="CK161">
        <v>0.81</v>
      </c>
      <c r="CL161">
        <v>0.81</v>
      </c>
      <c r="CM161">
        <v>0.81</v>
      </c>
      <c r="CN161">
        <v>0.81</v>
      </c>
      <c r="CO161">
        <v>0.81</v>
      </c>
      <c r="CP161">
        <v>0.81</v>
      </c>
      <c r="CQ161">
        <v>0.81</v>
      </c>
      <c r="CR161">
        <v>0.81</v>
      </c>
      <c r="CS161">
        <v>0.81</v>
      </c>
      <c r="CT161">
        <v>0.81</v>
      </c>
      <c r="CU161">
        <v>0.81</v>
      </c>
      <c r="CV161">
        <v>0.81</v>
      </c>
      <c r="CW161">
        <v>0.81</v>
      </c>
      <c r="CX161">
        <v>0.81</v>
      </c>
      <c r="CY161">
        <v>0.81</v>
      </c>
      <c r="CZ161">
        <v>1</v>
      </c>
      <c r="DA161">
        <v>1.31</v>
      </c>
      <c r="DB161">
        <v>1.04</v>
      </c>
      <c r="DC161">
        <v>1.0900000000000001</v>
      </c>
      <c r="DD161">
        <v>1.06</v>
      </c>
      <c r="DE161">
        <v>0.73</v>
      </c>
      <c r="DF161">
        <v>1.07</v>
      </c>
      <c r="DG161">
        <v>1</v>
      </c>
      <c r="DH161">
        <v>0.92</v>
      </c>
      <c r="DI161">
        <v>1.1299999999999999</v>
      </c>
      <c r="DJ161">
        <v>1.38</v>
      </c>
      <c r="DK161">
        <v>1.44</v>
      </c>
      <c r="DL161">
        <v>1.53</v>
      </c>
      <c r="DM161">
        <v>1.01</v>
      </c>
      <c r="DN161">
        <v>0.12</v>
      </c>
      <c r="DO161">
        <v>0.18</v>
      </c>
      <c r="DP161">
        <v>0.45</v>
      </c>
      <c r="DQ161">
        <v>2.48</v>
      </c>
      <c r="DR161">
        <v>2.08</v>
      </c>
      <c r="DS161">
        <v>2.5099999999999998</v>
      </c>
      <c r="DT161">
        <v>10.86</v>
      </c>
    </row>
    <row r="162" spans="1:124">
      <c r="A162" s="111">
        <v>157</v>
      </c>
      <c r="B162" t="s">
        <v>89</v>
      </c>
      <c r="C162" t="s">
        <v>97</v>
      </c>
      <c r="D162" s="170" t="str">
        <f t="shared" si="2"/>
        <v>@TSIOF</v>
      </c>
      <c r="BC162">
        <v>0</v>
      </c>
      <c r="BD162">
        <v>0</v>
      </c>
      <c r="BE162">
        <v>0</v>
      </c>
      <c r="BF162">
        <v>0</v>
      </c>
      <c r="BG162">
        <v>0.45619999999999999</v>
      </c>
      <c r="BH162">
        <v>0.27850000000000003</v>
      </c>
      <c r="BI162">
        <v>0.16040000000000001</v>
      </c>
      <c r="BJ162">
        <v>-0.54</v>
      </c>
      <c r="BK162">
        <v>-0.52710000000000001</v>
      </c>
      <c r="BL162">
        <v>-0.49310000000000004</v>
      </c>
      <c r="BM162">
        <v>-0.45600000000000002</v>
      </c>
      <c r="BN162">
        <v>3.27E-2</v>
      </c>
      <c r="BO162">
        <v>3.27E-2</v>
      </c>
      <c r="BP162">
        <v>3.27E-2</v>
      </c>
      <c r="BQ162">
        <v>3.27E-2</v>
      </c>
      <c r="BR162">
        <v>3.27E-2</v>
      </c>
      <c r="BS162">
        <v>3.27E-2</v>
      </c>
      <c r="BT162">
        <v>3.27E-2</v>
      </c>
      <c r="BU162">
        <v>3.27E-2</v>
      </c>
      <c r="BV162">
        <v>3.27E-2</v>
      </c>
      <c r="BW162">
        <v>3.27E-2</v>
      </c>
      <c r="BX162">
        <v>3.27E-2</v>
      </c>
      <c r="BY162">
        <v>3.27E-2</v>
      </c>
      <c r="BZ162">
        <v>3.27E-2</v>
      </c>
      <c r="CA162">
        <v>3.27E-2</v>
      </c>
      <c r="CB162">
        <v>3.27E-2</v>
      </c>
      <c r="CC162">
        <v>3.27E-2</v>
      </c>
      <c r="CD162">
        <v>3.27E-2</v>
      </c>
      <c r="CE162">
        <v>3.27E-2</v>
      </c>
      <c r="CF162">
        <v>3.27E-2</v>
      </c>
      <c r="CG162">
        <v>3.27E-2</v>
      </c>
      <c r="CH162">
        <v>3.27E-2</v>
      </c>
      <c r="CI162">
        <v>3.27E-2</v>
      </c>
      <c r="CJ162">
        <v>3.27E-2</v>
      </c>
      <c r="CK162">
        <v>3.27E-2</v>
      </c>
      <c r="CL162">
        <v>3.27E-2</v>
      </c>
      <c r="CM162">
        <v>3.27E-2</v>
      </c>
      <c r="CN162">
        <v>3.27E-2</v>
      </c>
      <c r="CO162">
        <v>3.27E-2</v>
      </c>
      <c r="CP162">
        <v>3.27E-2</v>
      </c>
      <c r="CQ162">
        <v>3.27E-2</v>
      </c>
      <c r="CR162">
        <v>3.27E-2</v>
      </c>
      <c r="CS162">
        <v>3.27E-2</v>
      </c>
      <c r="CT162">
        <v>3.27E-2</v>
      </c>
      <c r="CU162">
        <v>3.27E-2</v>
      </c>
      <c r="CV162">
        <v>3.27E-2</v>
      </c>
      <c r="CW162">
        <v>3.27E-2</v>
      </c>
      <c r="CX162">
        <v>3.27E-2</v>
      </c>
      <c r="CY162">
        <v>3.27E-2</v>
      </c>
      <c r="CZ162">
        <v>3.27E-2</v>
      </c>
      <c r="DA162">
        <v>3.27E-2</v>
      </c>
      <c r="DB162">
        <v>3.27E-2</v>
      </c>
      <c r="DC162">
        <v>3.27E-2</v>
      </c>
      <c r="DD162">
        <v>3.27E-2</v>
      </c>
      <c r="DE162">
        <v>3.27E-2</v>
      </c>
      <c r="DF162">
        <v>3.27E-2</v>
      </c>
      <c r="DG162">
        <v>3.27E-2</v>
      </c>
      <c r="DH162">
        <v>3.27E-2</v>
      </c>
      <c r="DI162">
        <v>3.27E-2</v>
      </c>
      <c r="DJ162">
        <v>0.1114</v>
      </c>
      <c r="DK162">
        <v>0.1222</v>
      </c>
      <c r="DL162">
        <v>0.17120000000000002</v>
      </c>
      <c r="DM162">
        <v>0.1497</v>
      </c>
      <c r="DN162">
        <v>0.10990000000000001</v>
      </c>
      <c r="DO162">
        <v>-0.3453</v>
      </c>
      <c r="DP162">
        <v>-0.69690000000000007</v>
      </c>
      <c r="DQ162">
        <v>-1.4066000000000001</v>
      </c>
      <c r="DR162">
        <v>1.2655000000000001</v>
      </c>
      <c r="DS162">
        <v>1.4605000000000001</v>
      </c>
      <c r="DT162">
        <v>2.2107000000000001</v>
      </c>
    </row>
    <row r="163" spans="1:124">
      <c r="A163" s="111">
        <v>158</v>
      </c>
      <c r="B163" t="s">
        <v>91</v>
      </c>
      <c r="C163" t="s">
        <v>98</v>
      </c>
      <c r="D163" s="170" t="str">
        <f t="shared" si="2"/>
        <v>@TSIOF</v>
      </c>
      <c r="BC163">
        <v>-0.67770000000000008</v>
      </c>
      <c r="BD163">
        <v>-0.68190000000000006</v>
      </c>
      <c r="BE163">
        <v>-6.3399999999999998E-2</v>
      </c>
      <c r="BF163">
        <v>-0.10020000000000001</v>
      </c>
      <c r="BG163">
        <v>-0.31230000000000002</v>
      </c>
      <c r="BH163">
        <v>-0.32380000000000003</v>
      </c>
      <c r="BI163">
        <v>-0.39180000000000004</v>
      </c>
      <c r="BJ163">
        <v>-8.8200000000000001E-2</v>
      </c>
      <c r="BK163">
        <v>-0.1318</v>
      </c>
      <c r="BL163">
        <v>-0.32230000000000003</v>
      </c>
      <c r="BM163">
        <v>-0.43170000000000003</v>
      </c>
      <c r="BN163">
        <v>-0.14749999999999999</v>
      </c>
      <c r="BO163">
        <v>-0.14749999999999999</v>
      </c>
      <c r="BP163">
        <v>-0.14749999999999999</v>
      </c>
      <c r="BQ163">
        <v>-0.14749999999999999</v>
      </c>
      <c r="BR163">
        <v>-0.14749999999999999</v>
      </c>
      <c r="BS163">
        <v>-0.14749999999999999</v>
      </c>
      <c r="BT163">
        <v>-0.14749999999999999</v>
      </c>
      <c r="BU163">
        <v>-0.14749999999999999</v>
      </c>
      <c r="BV163">
        <v>-0.14749999999999999</v>
      </c>
      <c r="BW163">
        <v>-0.14749999999999999</v>
      </c>
      <c r="BX163">
        <v>-0.14749999999999999</v>
      </c>
      <c r="BY163">
        <v>-0.14749999999999999</v>
      </c>
      <c r="BZ163">
        <v>-0.14749999999999999</v>
      </c>
      <c r="CA163">
        <v>-0.14749999999999999</v>
      </c>
      <c r="CB163">
        <v>-0.14749999999999999</v>
      </c>
      <c r="CC163">
        <v>-0.14749999999999999</v>
      </c>
      <c r="CD163">
        <v>-0.14749999999999999</v>
      </c>
      <c r="CE163">
        <v>-0.14749999999999999</v>
      </c>
      <c r="CF163">
        <v>-0.14749999999999999</v>
      </c>
      <c r="CG163">
        <v>-0.14749999999999999</v>
      </c>
      <c r="CH163">
        <v>-0.14749999999999999</v>
      </c>
      <c r="CI163">
        <v>-0.14749999999999999</v>
      </c>
      <c r="CJ163">
        <v>-0.14749999999999999</v>
      </c>
      <c r="CK163">
        <v>-0.14749999999999999</v>
      </c>
      <c r="CL163">
        <v>-0.14749999999999999</v>
      </c>
      <c r="CM163">
        <v>-0.14749999999999999</v>
      </c>
      <c r="CN163">
        <v>-0.14749999999999999</v>
      </c>
      <c r="CO163">
        <v>-0.14749999999999999</v>
      </c>
      <c r="CP163">
        <v>-0.14749999999999999</v>
      </c>
      <c r="CQ163">
        <v>-0.14749999999999999</v>
      </c>
      <c r="CR163">
        <v>-0.14749999999999999</v>
      </c>
      <c r="CS163">
        <v>-0.14749999999999999</v>
      </c>
      <c r="CT163">
        <v>-0.14749999999999999</v>
      </c>
      <c r="CU163">
        <v>-0.14749999999999999</v>
      </c>
      <c r="CV163">
        <v>-0.14749999999999999</v>
      </c>
      <c r="CW163">
        <v>-0.14749999999999999</v>
      </c>
      <c r="CX163">
        <v>-0.14749999999999999</v>
      </c>
      <c r="CY163">
        <v>-0.14749999999999999</v>
      </c>
      <c r="CZ163">
        <v>-0.14749999999999999</v>
      </c>
      <c r="DA163">
        <v>-0.14749999999999999</v>
      </c>
      <c r="DB163">
        <v>-0.14749999999999999</v>
      </c>
      <c r="DC163">
        <v>-0.14749999999999999</v>
      </c>
      <c r="DD163">
        <v>-0.14749999999999999</v>
      </c>
      <c r="DE163">
        <v>-0.14749999999999999</v>
      </c>
      <c r="DF163">
        <v>-0.14749999999999999</v>
      </c>
      <c r="DG163">
        <v>-0.14749999999999999</v>
      </c>
      <c r="DH163">
        <v>-0.14749999999999999</v>
      </c>
      <c r="DI163">
        <v>-0.14749999999999999</v>
      </c>
      <c r="DJ163">
        <v>-7.5200000000000003E-2</v>
      </c>
      <c r="DK163">
        <v>-2.87E-2</v>
      </c>
      <c r="DL163">
        <v>-6.08E-2</v>
      </c>
      <c r="DM163">
        <v>-0.25090000000000001</v>
      </c>
      <c r="DN163">
        <v>-0.16250000000000001</v>
      </c>
      <c r="DO163">
        <v>-0.5837</v>
      </c>
      <c r="DP163">
        <v>-0.91990000000000005</v>
      </c>
      <c r="DQ163">
        <v>-2.1457000000000002</v>
      </c>
      <c r="DR163">
        <v>-1.1261000000000001</v>
      </c>
      <c r="DS163">
        <v>-0.86499999999999999</v>
      </c>
      <c r="DT163">
        <v>9.5829000000000004</v>
      </c>
    </row>
    <row r="164" spans="1:124">
      <c r="A164" s="111">
        <v>159</v>
      </c>
      <c r="B164" t="s">
        <v>89</v>
      </c>
      <c r="C164" t="s">
        <v>99</v>
      </c>
      <c r="D164" s="170" t="str">
        <f t="shared" si="2"/>
        <v>D:36LX</v>
      </c>
      <c r="AU164">
        <v>6.03</v>
      </c>
      <c r="AV164">
        <v>4.1900000000000004</v>
      </c>
      <c r="AW164">
        <v>0.2</v>
      </c>
      <c r="AX164">
        <v>0.31</v>
      </c>
      <c r="AY164">
        <v>0.06</v>
      </c>
      <c r="AZ164">
        <v>0.01</v>
      </c>
      <c r="BA164">
        <v>0.02</v>
      </c>
      <c r="BB164">
        <v>0.06</v>
      </c>
      <c r="BC164">
        <v>0.05</v>
      </c>
      <c r="BD164">
        <v>0.06</v>
      </c>
      <c r="BE164">
        <v>0.05</v>
      </c>
      <c r="BF164">
        <v>0.04</v>
      </c>
      <c r="BG164">
        <v>0.02</v>
      </c>
      <c r="BH164">
        <v>0.01</v>
      </c>
      <c r="BI164">
        <v>0.01</v>
      </c>
      <c r="BJ164">
        <v>0</v>
      </c>
      <c r="BK164">
        <v>0.02</v>
      </c>
      <c r="BL164">
        <v>0.01</v>
      </c>
      <c r="BM164">
        <v>0.01</v>
      </c>
      <c r="BN164">
        <v>0.02</v>
      </c>
      <c r="BO164">
        <v>0.02</v>
      </c>
      <c r="BP164">
        <v>0.02</v>
      </c>
      <c r="BQ164">
        <v>0.02</v>
      </c>
      <c r="BR164">
        <v>0.02</v>
      </c>
      <c r="BS164">
        <v>0.02</v>
      </c>
      <c r="BT164">
        <v>0.02</v>
      </c>
      <c r="BU164">
        <v>0.02</v>
      </c>
      <c r="BV164">
        <v>0.02</v>
      </c>
      <c r="BW164">
        <v>0.02</v>
      </c>
      <c r="BX164">
        <v>0.02</v>
      </c>
      <c r="BY164">
        <v>0.02</v>
      </c>
      <c r="BZ164">
        <v>0.02</v>
      </c>
      <c r="CA164">
        <v>0.02</v>
      </c>
      <c r="CB164">
        <v>0.02</v>
      </c>
      <c r="CC164">
        <v>0.02</v>
      </c>
      <c r="CD164">
        <v>0.02</v>
      </c>
      <c r="CE164">
        <v>0.02</v>
      </c>
      <c r="CF164">
        <v>0.02</v>
      </c>
      <c r="CG164">
        <v>0.02</v>
      </c>
      <c r="CH164">
        <v>0.02</v>
      </c>
      <c r="CI164">
        <v>0.02</v>
      </c>
      <c r="CJ164">
        <v>0.02</v>
      </c>
      <c r="CK164">
        <v>0.02</v>
      </c>
      <c r="CL164">
        <v>0.02</v>
      </c>
      <c r="CM164">
        <v>0.02</v>
      </c>
      <c r="CN164">
        <v>0.02</v>
      </c>
      <c r="CO164">
        <v>0.02</v>
      </c>
      <c r="CP164">
        <v>0.02</v>
      </c>
      <c r="CQ164">
        <v>0.02</v>
      </c>
      <c r="CR164">
        <v>0.02</v>
      </c>
      <c r="CS164">
        <v>0.02</v>
      </c>
      <c r="CT164">
        <v>0.02</v>
      </c>
      <c r="CU164">
        <v>0.02</v>
      </c>
      <c r="CV164">
        <v>0.02</v>
      </c>
      <c r="CW164">
        <v>0.02</v>
      </c>
      <c r="CX164">
        <v>0.02</v>
      </c>
      <c r="CY164">
        <v>0.02</v>
      </c>
      <c r="CZ164">
        <v>0.02</v>
      </c>
      <c r="DA164">
        <v>0.02</v>
      </c>
      <c r="DB164">
        <v>0</v>
      </c>
      <c r="DC164">
        <v>0</v>
      </c>
      <c r="DD164">
        <v>0</v>
      </c>
      <c r="DE164">
        <v>0</v>
      </c>
      <c r="DF164">
        <v>0</v>
      </c>
      <c r="DG164">
        <v>0</v>
      </c>
      <c r="DH164">
        <v>0</v>
      </c>
      <c r="DI164">
        <v>0</v>
      </c>
      <c r="DJ164">
        <v>0</v>
      </c>
      <c r="DK164">
        <v>0</v>
      </c>
      <c r="DL164">
        <v>0</v>
      </c>
      <c r="DM164">
        <v>0</v>
      </c>
      <c r="DN164">
        <v>0</v>
      </c>
      <c r="DO164">
        <v>0</v>
      </c>
      <c r="DP164">
        <v>0</v>
      </c>
      <c r="DQ164">
        <v>0</v>
      </c>
      <c r="DR164">
        <v>0</v>
      </c>
      <c r="DS164">
        <v>0</v>
      </c>
      <c r="DT164">
        <v>0</v>
      </c>
    </row>
    <row r="165" spans="1:124">
      <c r="A165" s="111">
        <v>160</v>
      </c>
      <c r="B165" t="s">
        <v>91</v>
      </c>
      <c r="C165" t="s">
        <v>100</v>
      </c>
      <c r="D165" s="170" t="str">
        <f t="shared" si="2"/>
        <v>D:36LX</v>
      </c>
      <c r="AU165">
        <v>51.52</v>
      </c>
      <c r="AV165">
        <v>2.74</v>
      </c>
      <c r="AW165">
        <v>0.56999999999999995</v>
      </c>
      <c r="AX165">
        <v>0.77</v>
      </c>
      <c r="AY165">
        <v>0.46</v>
      </c>
      <c r="AZ165">
        <v>0.43</v>
      </c>
      <c r="BA165">
        <v>0.51</v>
      </c>
      <c r="BB165">
        <v>0.54</v>
      </c>
      <c r="BC165">
        <v>0.53</v>
      </c>
      <c r="BD165">
        <v>0.54</v>
      </c>
      <c r="BE165">
        <v>0.51</v>
      </c>
      <c r="BF165">
        <v>0.54</v>
      </c>
      <c r="BG165">
        <v>0.55000000000000004</v>
      </c>
      <c r="BH165">
        <v>0.55000000000000004</v>
      </c>
      <c r="BI165">
        <v>0.53</v>
      </c>
      <c r="BJ165">
        <v>0.53</v>
      </c>
      <c r="BK165">
        <v>0.46</v>
      </c>
      <c r="BL165">
        <v>0.47</v>
      </c>
      <c r="BM165">
        <v>0.48</v>
      </c>
      <c r="BN165">
        <v>0.47</v>
      </c>
      <c r="BO165">
        <v>0.47</v>
      </c>
      <c r="BP165">
        <v>0.47</v>
      </c>
      <c r="BQ165">
        <v>0.47</v>
      </c>
      <c r="BR165">
        <v>0.47</v>
      </c>
      <c r="BS165">
        <v>0.47</v>
      </c>
      <c r="BT165">
        <v>0.47</v>
      </c>
      <c r="BU165">
        <v>0.47</v>
      </c>
      <c r="BV165">
        <v>0.47</v>
      </c>
      <c r="BW165">
        <v>0.47</v>
      </c>
      <c r="BX165">
        <v>0.47</v>
      </c>
      <c r="BY165">
        <v>0.47</v>
      </c>
      <c r="BZ165">
        <v>0.47</v>
      </c>
      <c r="CA165">
        <v>0.47</v>
      </c>
      <c r="CB165">
        <v>0.47</v>
      </c>
      <c r="CC165">
        <v>0.47</v>
      </c>
      <c r="CD165">
        <v>0.47</v>
      </c>
      <c r="CE165">
        <v>0.47</v>
      </c>
      <c r="CF165">
        <v>0.47</v>
      </c>
      <c r="CG165">
        <v>0.47</v>
      </c>
      <c r="CH165">
        <v>0.47</v>
      </c>
      <c r="CI165">
        <v>0.47</v>
      </c>
      <c r="CJ165">
        <v>0.47</v>
      </c>
      <c r="CK165">
        <v>0.47</v>
      </c>
      <c r="CL165">
        <v>0.47</v>
      </c>
      <c r="CM165">
        <v>0.47</v>
      </c>
      <c r="CN165">
        <v>0.47</v>
      </c>
      <c r="CO165">
        <v>0.47</v>
      </c>
      <c r="CP165">
        <v>0.47</v>
      </c>
      <c r="CQ165">
        <v>0.47</v>
      </c>
      <c r="CR165">
        <v>0.47</v>
      </c>
      <c r="CS165">
        <v>0.47</v>
      </c>
      <c r="CT165">
        <v>0.47</v>
      </c>
      <c r="CU165">
        <v>0.47</v>
      </c>
      <c r="CV165">
        <v>0.47</v>
      </c>
      <c r="CW165">
        <v>0.47</v>
      </c>
      <c r="CX165">
        <v>0.47</v>
      </c>
      <c r="CY165">
        <v>0.47</v>
      </c>
      <c r="CZ165">
        <v>0.47</v>
      </c>
      <c r="DA165">
        <v>0.47</v>
      </c>
      <c r="DB165">
        <v>0.33</v>
      </c>
      <c r="DC165">
        <v>0.35</v>
      </c>
      <c r="DD165">
        <v>0.36</v>
      </c>
      <c r="DE165">
        <v>0.39</v>
      </c>
      <c r="DF165">
        <v>0.4</v>
      </c>
      <c r="DG165">
        <v>0.35</v>
      </c>
      <c r="DH165">
        <v>0.41</v>
      </c>
      <c r="DI165">
        <v>0.37</v>
      </c>
      <c r="DJ165">
        <v>0.28000000000000003</v>
      </c>
      <c r="DK165">
        <v>0.28999999999999998</v>
      </c>
      <c r="DL165">
        <v>0.25</v>
      </c>
      <c r="DM165">
        <v>0.26</v>
      </c>
      <c r="DN165">
        <v>-0.08</v>
      </c>
      <c r="DO165">
        <v>-0.03</v>
      </c>
      <c r="DP165">
        <v>0.02</v>
      </c>
      <c r="DQ165">
        <v>0.17</v>
      </c>
      <c r="DR165">
        <v>0.2</v>
      </c>
      <c r="DS165">
        <v>0.59</v>
      </c>
      <c r="DT165">
        <v>-1.29</v>
      </c>
    </row>
    <row r="166" spans="1:124">
      <c r="A166" s="111">
        <v>161</v>
      </c>
      <c r="B166" t="s">
        <v>101</v>
      </c>
      <c r="D166" s="170" t="str">
        <f t="shared" si="2"/>
        <v/>
      </c>
      <c r="F166" t="s">
        <v>102</v>
      </c>
    </row>
    <row r="167" spans="1:124">
      <c r="A167" s="111">
        <v>162</v>
      </c>
      <c r="B167" t="s">
        <v>101</v>
      </c>
      <c r="D167" s="170" t="str">
        <f t="shared" si="2"/>
        <v/>
      </c>
      <c r="F167" t="s">
        <v>102</v>
      </c>
    </row>
    <row r="168" spans="1:124">
      <c r="A168" s="111">
        <v>163</v>
      </c>
      <c r="B168" t="s">
        <v>101</v>
      </c>
      <c r="D168" s="170" t="str">
        <f t="shared" si="2"/>
        <v/>
      </c>
      <c r="F168" t="s">
        <v>102</v>
      </c>
    </row>
    <row r="169" spans="1:124">
      <c r="A169" s="111">
        <v>164</v>
      </c>
      <c r="B169" t="s">
        <v>101</v>
      </c>
      <c r="D169" s="170" t="str">
        <f t="shared" si="2"/>
        <v/>
      </c>
      <c r="F169" t="s">
        <v>102</v>
      </c>
    </row>
    <row r="170" spans="1:124">
      <c r="A170" s="111">
        <v>165</v>
      </c>
      <c r="B170" t="s">
        <v>101</v>
      </c>
      <c r="D170" s="170" t="str">
        <f t="shared" si="2"/>
        <v/>
      </c>
      <c r="F170" t="s">
        <v>102</v>
      </c>
    </row>
    <row r="171" spans="1:124">
      <c r="A171" s="111">
        <v>166</v>
      </c>
      <c r="B171" t="s">
        <v>101</v>
      </c>
      <c r="D171" s="170" t="str">
        <f t="shared" si="2"/>
        <v/>
      </c>
      <c r="F171" t="s">
        <v>102</v>
      </c>
    </row>
    <row r="172" spans="1:124">
      <c r="A172" s="111">
        <v>167</v>
      </c>
      <c r="B172" t="s">
        <v>101</v>
      </c>
      <c r="D172" s="170" t="str">
        <f t="shared" si="2"/>
        <v/>
      </c>
      <c r="F172" t="s">
        <v>102</v>
      </c>
    </row>
    <row r="173" spans="1:124">
      <c r="A173" s="111">
        <v>168</v>
      </c>
      <c r="B173" t="s">
        <v>101</v>
      </c>
      <c r="D173" s="170" t="str">
        <f t="shared" si="2"/>
        <v/>
      </c>
      <c r="F173" t="s">
        <v>102</v>
      </c>
    </row>
    <row r="174" spans="1:124">
      <c r="A174" s="111">
        <v>169</v>
      </c>
      <c r="B174" t="s">
        <v>101</v>
      </c>
      <c r="D174" s="170" t="str">
        <f t="shared" si="2"/>
        <v/>
      </c>
      <c r="F174" t="s">
        <v>102</v>
      </c>
    </row>
    <row r="175" spans="1:124">
      <c r="A175" s="111">
        <v>170</v>
      </c>
      <c r="B175" t="s">
        <v>101</v>
      </c>
      <c r="D175" s="170" t="str">
        <f t="shared" si="2"/>
        <v/>
      </c>
      <c r="F175" t="s">
        <v>102</v>
      </c>
    </row>
    <row r="176" spans="1:124">
      <c r="A176" s="111">
        <v>171</v>
      </c>
      <c r="B176" t="s">
        <v>101</v>
      </c>
      <c r="D176" s="170" t="str">
        <f t="shared" si="2"/>
        <v/>
      </c>
      <c r="F176" t="s">
        <v>102</v>
      </c>
    </row>
    <row r="177" spans="1:124">
      <c r="A177" s="111">
        <v>172</v>
      </c>
      <c r="B177" t="s">
        <v>101</v>
      </c>
      <c r="D177" s="170" t="str">
        <f t="shared" si="2"/>
        <v/>
      </c>
      <c r="F177" t="s">
        <v>102</v>
      </c>
    </row>
    <row r="178" spans="1:124">
      <c r="A178" s="111">
        <v>173</v>
      </c>
      <c r="B178" t="s">
        <v>89</v>
      </c>
      <c r="C178" t="s">
        <v>103</v>
      </c>
      <c r="D178" s="170" t="str">
        <f t="shared" si="2"/>
        <v>K:ADDC</v>
      </c>
      <c r="F178">
        <v>0.38</v>
      </c>
      <c r="G178">
        <v>0.23700000000000002</v>
      </c>
      <c r="H178">
        <v>0.185</v>
      </c>
      <c r="I178">
        <v>0.20899999999999999</v>
      </c>
      <c r="J178">
        <v>0.216</v>
      </c>
      <c r="K178">
        <v>0.221</v>
      </c>
      <c r="L178">
        <v>0.214</v>
      </c>
      <c r="M178">
        <v>0.22600000000000001</v>
      </c>
      <c r="N178">
        <v>0.22600000000000001</v>
      </c>
      <c r="O178">
        <v>0.218</v>
      </c>
      <c r="P178">
        <v>0.22800000000000001</v>
      </c>
      <c r="Q178">
        <v>0.224</v>
      </c>
      <c r="R178">
        <v>0.19500000000000001</v>
      </c>
      <c r="S178">
        <v>0.12</v>
      </c>
      <c r="T178">
        <v>9.1999999999999998E-2</v>
      </c>
      <c r="U178">
        <v>5.5E-2</v>
      </c>
      <c r="V178">
        <v>-5.1000000000000004E-2</v>
      </c>
      <c r="W178">
        <v>-2.1000000000000001E-2</v>
      </c>
      <c r="X178">
        <v>-1.7000000000000001E-2</v>
      </c>
      <c r="Y178">
        <v>4.4999999999999998E-2</v>
      </c>
      <c r="Z178">
        <v>-2.1000000000000001E-2</v>
      </c>
      <c r="AA178">
        <v>2.8000000000000001E-2</v>
      </c>
      <c r="AB178">
        <v>-2.3E-2</v>
      </c>
      <c r="AC178">
        <v>-2.4E-2</v>
      </c>
      <c r="AD178">
        <v>-3.9E-2</v>
      </c>
      <c r="AE178">
        <v>-4.9000000000000002E-2</v>
      </c>
      <c r="AF178">
        <v>-2.1999999999999999E-2</v>
      </c>
      <c r="AG178">
        <v>-6.5000000000000002E-2</v>
      </c>
      <c r="AH178">
        <v>-5.2000000000000005E-2</v>
      </c>
      <c r="AI178">
        <v>1.2E-2</v>
      </c>
      <c r="AJ178">
        <v>1.6E-2</v>
      </c>
      <c r="AK178">
        <v>1.9E-2</v>
      </c>
      <c r="AL178">
        <v>1.8000000000000002E-2</v>
      </c>
      <c r="AM178">
        <v>3.6000000000000004E-2</v>
      </c>
      <c r="AN178">
        <v>6.9000000000000006E-2</v>
      </c>
      <c r="AO178">
        <v>6.4000000000000001E-2</v>
      </c>
      <c r="AP178">
        <v>5.9000000000000004E-2</v>
      </c>
      <c r="AQ178">
        <v>6.3E-2</v>
      </c>
      <c r="AR178">
        <v>9.1999999999999998E-2</v>
      </c>
      <c r="AS178">
        <v>9.1999999999999998E-2</v>
      </c>
      <c r="AT178">
        <v>9.6000000000000002E-2</v>
      </c>
      <c r="AU178">
        <v>0.10200000000000001</v>
      </c>
      <c r="AV178">
        <v>9.6000000000000002E-2</v>
      </c>
      <c r="AW178">
        <v>9.8000000000000004E-2</v>
      </c>
      <c r="AX178">
        <v>0.10100000000000001</v>
      </c>
      <c r="AY178">
        <v>0.10300000000000001</v>
      </c>
      <c r="AZ178">
        <v>9.8000000000000004E-2</v>
      </c>
      <c r="BA178">
        <v>0.13600000000000001</v>
      </c>
      <c r="BB178">
        <v>0.14100000000000001</v>
      </c>
      <c r="BC178">
        <v>0.14000000000000001</v>
      </c>
      <c r="BD178">
        <v>0.13900000000000001</v>
      </c>
      <c r="BE178">
        <v>0.14000000000000001</v>
      </c>
      <c r="BF178">
        <v>0.13400000000000001</v>
      </c>
      <c r="BG178">
        <v>0.13900000000000001</v>
      </c>
      <c r="BH178">
        <v>0.124</v>
      </c>
      <c r="BI178">
        <v>0.13</v>
      </c>
      <c r="BJ178">
        <v>0.16500000000000001</v>
      </c>
      <c r="BK178">
        <v>0.16300000000000001</v>
      </c>
      <c r="BL178">
        <v>0.125</v>
      </c>
      <c r="BM178">
        <v>0.126</v>
      </c>
      <c r="BN178">
        <v>0.124</v>
      </c>
      <c r="BO178">
        <v>0.127</v>
      </c>
      <c r="BP178">
        <v>0.129</v>
      </c>
      <c r="BQ178">
        <v>0.129</v>
      </c>
      <c r="BR178">
        <v>0.127</v>
      </c>
      <c r="BS178">
        <v>0.125</v>
      </c>
      <c r="BT178">
        <v>0.125</v>
      </c>
      <c r="BU178">
        <v>0.122</v>
      </c>
      <c r="BV178">
        <v>0.121</v>
      </c>
      <c r="BW178">
        <v>0.122</v>
      </c>
      <c r="BX178">
        <v>0.11900000000000001</v>
      </c>
      <c r="BY178">
        <v>0.11900000000000001</v>
      </c>
      <c r="BZ178">
        <v>0.11800000000000001</v>
      </c>
      <c r="CA178">
        <v>0.11900000000000001</v>
      </c>
      <c r="CB178">
        <v>0.125</v>
      </c>
      <c r="CC178">
        <v>0.127</v>
      </c>
      <c r="CD178">
        <v>0.154</v>
      </c>
      <c r="CE178">
        <v>0.153</v>
      </c>
      <c r="CF178">
        <v>0.153</v>
      </c>
      <c r="CG178">
        <v>0.14599999999999999</v>
      </c>
      <c r="CH178">
        <v>0.184</v>
      </c>
      <c r="CI178">
        <v>0.17300000000000001</v>
      </c>
      <c r="CJ178">
        <v>0.20200000000000001</v>
      </c>
      <c r="CK178">
        <v>0.20400000000000001</v>
      </c>
      <c r="CL178">
        <v>0.22800000000000001</v>
      </c>
      <c r="CM178">
        <v>0.23200000000000001</v>
      </c>
      <c r="CN178">
        <v>0.224</v>
      </c>
      <c r="CO178">
        <v>0.26300000000000001</v>
      </c>
      <c r="CP178">
        <v>0.31</v>
      </c>
      <c r="CQ178">
        <v>0.33700000000000002</v>
      </c>
      <c r="CR178">
        <v>0.34600000000000003</v>
      </c>
      <c r="CS178">
        <v>0.36499999999999999</v>
      </c>
      <c r="CT178">
        <v>0.37</v>
      </c>
      <c r="CU178">
        <v>0.35699999999999998</v>
      </c>
      <c r="CV178">
        <v>0.34100000000000003</v>
      </c>
      <c r="CW178">
        <v>0.38500000000000001</v>
      </c>
      <c r="CX178">
        <v>0.42699999999999999</v>
      </c>
      <c r="CY178">
        <v>0.46900000000000003</v>
      </c>
      <c r="CZ178">
        <v>0.50800000000000001</v>
      </c>
      <c r="DA178">
        <v>0.50700000000000001</v>
      </c>
      <c r="DB178">
        <v>0.432</v>
      </c>
      <c r="DC178">
        <v>0.34200000000000003</v>
      </c>
      <c r="DD178">
        <v>0.42599999999999999</v>
      </c>
      <c r="DE178">
        <v>0.42599999999999999</v>
      </c>
      <c r="DF178">
        <v>0.55300000000000005</v>
      </c>
      <c r="DG178">
        <v>0.495</v>
      </c>
      <c r="DH178">
        <v>0.51500000000000001</v>
      </c>
      <c r="DI178">
        <v>0.16200000000000001</v>
      </c>
      <c r="DJ178">
        <v>0.11600000000000001</v>
      </c>
      <c r="DK178">
        <v>9.0999999999999998E-2</v>
      </c>
      <c r="DL178">
        <v>6.6000000000000003E-2</v>
      </c>
      <c r="DM178">
        <v>5.0000000000000001E-3</v>
      </c>
      <c r="DN178">
        <v>-0.13600000000000001</v>
      </c>
      <c r="DO178">
        <v>-0.64900000000000002</v>
      </c>
      <c r="DP178">
        <v>-8.3000000000000004E-2</v>
      </c>
      <c r="DQ178">
        <v>-1.298</v>
      </c>
      <c r="DR178">
        <v>-3.3810000000000002</v>
      </c>
      <c r="DS178">
        <v>-4.3330000000000002</v>
      </c>
      <c r="DT178">
        <v>8.9719999999999995</v>
      </c>
    </row>
    <row r="179" spans="1:124">
      <c r="A179" s="111">
        <v>174</v>
      </c>
      <c r="B179" t="s">
        <v>91</v>
      </c>
      <c r="C179" t="s">
        <v>104</v>
      </c>
      <c r="D179" s="170" t="str">
        <f t="shared" si="2"/>
        <v>K:ADDC</v>
      </c>
      <c r="F179">
        <v>0.315</v>
      </c>
      <c r="G179">
        <v>0.18</v>
      </c>
      <c r="H179">
        <v>0.192</v>
      </c>
      <c r="I179">
        <v>0.183</v>
      </c>
      <c r="J179">
        <v>0.24199999999999999</v>
      </c>
      <c r="K179">
        <v>0.245</v>
      </c>
      <c r="L179">
        <v>0.26200000000000001</v>
      </c>
      <c r="M179">
        <v>0.252</v>
      </c>
      <c r="N179">
        <v>0.26</v>
      </c>
      <c r="O179">
        <v>0.218</v>
      </c>
      <c r="P179">
        <v>0.193</v>
      </c>
      <c r="Q179">
        <v>0.193</v>
      </c>
      <c r="R179">
        <v>7.5999999999999998E-2</v>
      </c>
      <c r="S179">
        <v>5.2000000000000005E-2</v>
      </c>
      <c r="T179">
        <v>-5.6000000000000001E-2</v>
      </c>
      <c r="U179">
        <v>-0.06</v>
      </c>
      <c r="V179">
        <v>-0.127</v>
      </c>
      <c r="W179">
        <v>2E-3</v>
      </c>
      <c r="X179">
        <v>-6.0000000000000001E-3</v>
      </c>
      <c r="Y179">
        <v>4.9000000000000002E-2</v>
      </c>
      <c r="Z179">
        <v>-1.0999999999999999E-2</v>
      </c>
      <c r="AA179">
        <v>0.11</v>
      </c>
      <c r="AB179">
        <v>8.1000000000000003E-2</v>
      </c>
      <c r="AC179">
        <v>8.1000000000000003E-2</v>
      </c>
      <c r="AD179">
        <v>3.7999999999999999E-2</v>
      </c>
      <c r="AE179">
        <v>-2.1999999999999999E-2</v>
      </c>
      <c r="AF179">
        <v>-2.4E-2</v>
      </c>
      <c r="AG179">
        <v>-4.3000000000000003E-2</v>
      </c>
      <c r="AH179">
        <v>-0.08</v>
      </c>
      <c r="AI179">
        <v>-0.112</v>
      </c>
      <c r="AJ179">
        <v>-0.112</v>
      </c>
      <c r="AK179">
        <v>-0.108</v>
      </c>
      <c r="AL179">
        <v>-0.111</v>
      </c>
      <c r="AM179">
        <v>-7.4999999999999997E-2</v>
      </c>
      <c r="AN179">
        <v>-7.2999999999999995E-2</v>
      </c>
      <c r="AO179">
        <v>-8.8999999999999996E-2</v>
      </c>
      <c r="AP179">
        <v>-0.111</v>
      </c>
      <c r="AQ179">
        <v>-0.108</v>
      </c>
      <c r="AR179">
        <v>-6.2E-2</v>
      </c>
      <c r="AS179">
        <v>-6.5000000000000002E-2</v>
      </c>
      <c r="AT179">
        <v>-9.0000000000000011E-3</v>
      </c>
      <c r="AU179">
        <v>-8.0000000000000002E-3</v>
      </c>
      <c r="AV179">
        <v>-1.4999999999999999E-2</v>
      </c>
      <c r="AW179">
        <v>-2.9000000000000001E-2</v>
      </c>
      <c r="AX179">
        <v>-3.3000000000000002E-2</v>
      </c>
      <c r="AY179">
        <v>-5.0000000000000001E-3</v>
      </c>
      <c r="AZ179">
        <v>-1.3000000000000001E-2</v>
      </c>
      <c r="BA179">
        <v>2.6000000000000002E-2</v>
      </c>
      <c r="BB179">
        <v>4.3999999999999997E-2</v>
      </c>
      <c r="BC179">
        <v>3.9E-2</v>
      </c>
      <c r="BD179">
        <v>3.9E-2</v>
      </c>
      <c r="BE179">
        <v>4.4999999999999998E-2</v>
      </c>
      <c r="BF179">
        <v>3.6999999999999998E-2</v>
      </c>
      <c r="BG179">
        <v>3.4000000000000002E-2</v>
      </c>
      <c r="BH179">
        <v>4.4999999999999998E-2</v>
      </c>
      <c r="BI179">
        <v>5.6000000000000001E-2</v>
      </c>
      <c r="BJ179">
        <v>5.2000000000000005E-2</v>
      </c>
      <c r="BK179">
        <v>6.0999999999999999E-2</v>
      </c>
      <c r="BL179">
        <v>1.0999999999999999E-2</v>
      </c>
      <c r="BM179">
        <v>3.0000000000000001E-3</v>
      </c>
      <c r="BN179">
        <v>7.0000000000000001E-3</v>
      </c>
      <c r="BO179">
        <v>1.3000000000000001E-2</v>
      </c>
      <c r="BP179">
        <v>1.4E-2</v>
      </c>
      <c r="BQ179">
        <v>1.6E-2</v>
      </c>
      <c r="BR179">
        <v>9.0000000000000011E-3</v>
      </c>
      <c r="BS179">
        <v>9.0000000000000011E-3</v>
      </c>
      <c r="BT179">
        <v>0.01</v>
      </c>
      <c r="BU179">
        <v>8.0000000000000002E-3</v>
      </c>
      <c r="BV179">
        <v>6.0000000000000001E-3</v>
      </c>
      <c r="BW179">
        <v>7.0000000000000001E-3</v>
      </c>
      <c r="BX179">
        <v>7.0000000000000001E-3</v>
      </c>
      <c r="BY179">
        <v>6.0000000000000001E-3</v>
      </c>
      <c r="BZ179">
        <v>9.0000000000000011E-3</v>
      </c>
      <c r="CA179">
        <v>1.4E-2</v>
      </c>
      <c r="CB179">
        <v>0.03</v>
      </c>
      <c r="CC179">
        <v>0.03</v>
      </c>
      <c r="CD179">
        <v>4.3000000000000003E-2</v>
      </c>
      <c r="CE179">
        <v>2.7E-2</v>
      </c>
      <c r="CF179">
        <v>2.8000000000000001E-2</v>
      </c>
      <c r="CG179">
        <v>0.02</v>
      </c>
      <c r="CH179">
        <v>3.2000000000000001E-2</v>
      </c>
      <c r="CI179">
        <v>6.0000000000000001E-3</v>
      </c>
      <c r="CJ179">
        <v>1.4E-2</v>
      </c>
      <c r="CK179">
        <v>1.4999999999999999E-2</v>
      </c>
      <c r="CL179">
        <v>2.3E-2</v>
      </c>
      <c r="CM179">
        <v>4.3000000000000003E-2</v>
      </c>
      <c r="CN179">
        <v>4.4999999999999998E-2</v>
      </c>
      <c r="CO179">
        <v>5.6000000000000001E-2</v>
      </c>
      <c r="CP179">
        <v>0.17799999999999999</v>
      </c>
      <c r="CQ179">
        <v>0.255</v>
      </c>
      <c r="CR179">
        <v>0.255</v>
      </c>
      <c r="CS179">
        <v>0.251</v>
      </c>
      <c r="CT179">
        <v>0.28100000000000003</v>
      </c>
      <c r="CU179">
        <v>0.30199999999999999</v>
      </c>
      <c r="CV179">
        <v>0.31</v>
      </c>
      <c r="CW179">
        <v>0.36299999999999999</v>
      </c>
      <c r="CX179">
        <v>0.39</v>
      </c>
      <c r="CY179">
        <v>0.434</v>
      </c>
      <c r="CZ179">
        <v>0.48399999999999999</v>
      </c>
      <c r="DA179">
        <v>0.53</v>
      </c>
      <c r="DB179">
        <v>0.29199999999999998</v>
      </c>
      <c r="DC179">
        <v>0.27500000000000002</v>
      </c>
      <c r="DD179">
        <v>0.35299999999999998</v>
      </c>
      <c r="DE179">
        <v>0.39</v>
      </c>
      <c r="DF179">
        <v>0.625</v>
      </c>
      <c r="DG179">
        <v>0.38600000000000001</v>
      </c>
      <c r="DH179">
        <v>0.41699999999999998</v>
      </c>
      <c r="DI179">
        <v>0.13300000000000001</v>
      </c>
      <c r="DJ179">
        <v>3.4000000000000002E-2</v>
      </c>
      <c r="DK179">
        <v>4.9000000000000002E-2</v>
      </c>
      <c r="DL179">
        <v>3.9E-2</v>
      </c>
      <c r="DM179">
        <v>-0.52300000000000002</v>
      </c>
      <c r="DN179">
        <v>-0.57799999999999996</v>
      </c>
      <c r="DO179">
        <v>-0.7</v>
      </c>
      <c r="DP179">
        <v>-1.5740000000000001</v>
      </c>
      <c r="DQ179">
        <v>-4.1509999999999998</v>
      </c>
      <c r="DR179">
        <v>-3.9020000000000001</v>
      </c>
      <c r="DS179">
        <v>-5.7050000000000001</v>
      </c>
      <c r="DT179">
        <v>-0.66800000000000004</v>
      </c>
    </row>
    <row r="180" spans="1:124">
      <c r="A180" s="111">
        <v>175</v>
      </c>
      <c r="B180" t="s">
        <v>89</v>
      </c>
      <c r="C180" t="s">
        <v>105</v>
      </c>
      <c r="D180" s="170" t="str">
        <f t="shared" si="2"/>
        <v>CN:ZZG</v>
      </c>
      <c r="F180">
        <v>1.3320000000000001</v>
      </c>
      <c r="G180">
        <v>1.323</v>
      </c>
      <c r="H180">
        <v>1.3880000000000001</v>
      </c>
      <c r="I180">
        <v>1.3620000000000001</v>
      </c>
      <c r="J180">
        <v>1.329</v>
      </c>
      <c r="K180">
        <v>1.202</v>
      </c>
      <c r="L180">
        <v>1.258</v>
      </c>
      <c r="M180">
        <v>1.0880000000000001</v>
      </c>
      <c r="N180">
        <v>1.1060000000000001</v>
      </c>
      <c r="O180">
        <v>1.111</v>
      </c>
      <c r="P180">
        <v>1.145</v>
      </c>
      <c r="Q180">
        <v>1.228</v>
      </c>
      <c r="R180">
        <v>1.2549999999999999</v>
      </c>
      <c r="S180">
        <v>1.333</v>
      </c>
      <c r="T180">
        <v>1.3540000000000001</v>
      </c>
      <c r="U180">
        <v>1.379</v>
      </c>
      <c r="V180">
        <v>1.321</v>
      </c>
      <c r="W180">
        <v>1.401</v>
      </c>
      <c r="X180">
        <v>1.37</v>
      </c>
      <c r="Y180">
        <v>1.4020000000000001</v>
      </c>
      <c r="Z180">
        <v>1.284</v>
      </c>
      <c r="AA180">
        <v>1.3169999999999999</v>
      </c>
      <c r="AB180">
        <v>1.3380000000000001</v>
      </c>
      <c r="AC180">
        <v>1.321</v>
      </c>
      <c r="AD180">
        <v>1.3560000000000001</v>
      </c>
      <c r="AE180">
        <v>1.3540000000000001</v>
      </c>
      <c r="AF180">
        <v>1.417</v>
      </c>
      <c r="AG180">
        <v>1.423</v>
      </c>
      <c r="AH180">
        <v>1.429</v>
      </c>
      <c r="AI180">
        <v>1.3860000000000001</v>
      </c>
      <c r="AJ180">
        <v>1.39</v>
      </c>
      <c r="AK180">
        <v>1.4040000000000001</v>
      </c>
      <c r="AL180">
        <v>1.448</v>
      </c>
      <c r="AM180">
        <v>1.4650000000000001</v>
      </c>
      <c r="AN180">
        <v>1.496</v>
      </c>
      <c r="AO180">
        <v>1.4890000000000001</v>
      </c>
      <c r="AP180">
        <v>1.5030000000000001</v>
      </c>
      <c r="AQ180">
        <v>1.492</v>
      </c>
      <c r="AR180">
        <v>1.4890000000000001</v>
      </c>
      <c r="AS180">
        <v>1.488</v>
      </c>
      <c r="AT180">
        <v>1.5010000000000001</v>
      </c>
      <c r="AU180">
        <v>1.5030000000000001</v>
      </c>
      <c r="AV180">
        <v>1.5030000000000001</v>
      </c>
      <c r="AW180">
        <v>1.4990000000000001</v>
      </c>
      <c r="AX180">
        <v>1.5130000000000001</v>
      </c>
      <c r="AY180">
        <v>1.512</v>
      </c>
      <c r="AZ180">
        <v>1.5030000000000001</v>
      </c>
      <c r="BA180">
        <v>1.492</v>
      </c>
      <c r="BB180">
        <v>1.488</v>
      </c>
      <c r="BC180">
        <v>1.4610000000000001</v>
      </c>
      <c r="BD180">
        <v>1.4810000000000001</v>
      </c>
      <c r="BE180">
        <v>1.476</v>
      </c>
      <c r="BF180">
        <v>1.4730000000000001</v>
      </c>
      <c r="BG180">
        <v>1.504</v>
      </c>
      <c r="BH180">
        <v>1.5070000000000001</v>
      </c>
      <c r="BI180">
        <v>1.512</v>
      </c>
      <c r="BJ180">
        <v>1.512</v>
      </c>
      <c r="BK180">
        <v>1.514</v>
      </c>
      <c r="BL180">
        <v>1.5049999999999999</v>
      </c>
      <c r="BM180">
        <v>1.5170000000000001</v>
      </c>
      <c r="BN180">
        <v>1.5469999999999999</v>
      </c>
      <c r="BO180">
        <v>1.548</v>
      </c>
      <c r="BP180">
        <v>1.538</v>
      </c>
      <c r="BQ180">
        <v>1.534</v>
      </c>
      <c r="BR180">
        <v>1.5330000000000001</v>
      </c>
      <c r="BS180">
        <v>1.5640000000000001</v>
      </c>
      <c r="BT180">
        <v>1.554</v>
      </c>
      <c r="BU180">
        <v>1.679</v>
      </c>
      <c r="BV180">
        <v>1.679</v>
      </c>
      <c r="BW180">
        <v>1.6620000000000001</v>
      </c>
      <c r="BX180">
        <v>1.68</v>
      </c>
      <c r="BY180">
        <v>1.6340000000000001</v>
      </c>
      <c r="BZ180">
        <v>1.617</v>
      </c>
      <c r="CA180">
        <v>1.587</v>
      </c>
      <c r="CB180">
        <v>1.593</v>
      </c>
      <c r="CC180">
        <v>1.5649999999999999</v>
      </c>
      <c r="CD180">
        <v>1.647</v>
      </c>
      <c r="CE180">
        <v>1.5940000000000001</v>
      </c>
      <c r="CF180">
        <v>1.6140000000000001</v>
      </c>
      <c r="CG180">
        <v>1.581</v>
      </c>
      <c r="CH180">
        <v>1.7370000000000001</v>
      </c>
      <c r="CI180">
        <v>1.718</v>
      </c>
      <c r="CJ180">
        <v>1.732</v>
      </c>
      <c r="CK180">
        <v>1.7350000000000001</v>
      </c>
      <c r="CL180">
        <v>1.742</v>
      </c>
      <c r="CM180">
        <v>1.7410000000000001</v>
      </c>
      <c r="CN180">
        <v>1.6320000000000001</v>
      </c>
      <c r="CO180">
        <v>1.6540000000000001</v>
      </c>
      <c r="CP180">
        <v>1.6360000000000001</v>
      </c>
      <c r="CQ180">
        <v>1.6930000000000001</v>
      </c>
      <c r="CR180">
        <v>1.6910000000000001</v>
      </c>
      <c r="CS180">
        <v>1.7290000000000001</v>
      </c>
      <c r="CT180">
        <v>1.613</v>
      </c>
      <c r="CU180">
        <v>1.538</v>
      </c>
      <c r="CV180">
        <v>1.345</v>
      </c>
      <c r="CW180">
        <v>1.4890000000000001</v>
      </c>
      <c r="CX180">
        <v>1.4810000000000001</v>
      </c>
      <c r="CY180">
        <v>1.6140000000000001</v>
      </c>
      <c r="CZ180">
        <v>1.6</v>
      </c>
      <c r="DA180">
        <v>1.6060000000000001</v>
      </c>
      <c r="DB180">
        <v>1.589</v>
      </c>
      <c r="DC180">
        <v>1.64</v>
      </c>
      <c r="DD180">
        <v>1.653</v>
      </c>
      <c r="DE180">
        <v>1.681</v>
      </c>
      <c r="DF180">
        <v>1.5620000000000001</v>
      </c>
      <c r="DG180">
        <v>1.5569999999999999</v>
      </c>
      <c r="DH180">
        <v>1.609</v>
      </c>
      <c r="DI180">
        <v>1.7330000000000001</v>
      </c>
      <c r="DJ180">
        <v>1.8620000000000001</v>
      </c>
      <c r="DK180">
        <v>1.8520000000000001</v>
      </c>
      <c r="DL180">
        <v>1.409</v>
      </c>
      <c r="DM180">
        <v>1.4350000000000001</v>
      </c>
      <c r="DN180">
        <v>1.92</v>
      </c>
      <c r="DO180">
        <v>1.3920000000000001</v>
      </c>
      <c r="DP180">
        <v>1.3880000000000001</v>
      </c>
      <c r="DQ180">
        <v>1.2450000000000001</v>
      </c>
      <c r="DR180">
        <v>1.1910000000000001</v>
      </c>
      <c r="DS180">
        <v>1.028</v>
      </c>
      <c r="DT180">
        <v>1161.5150000000001</v>
      </c>
    </row>
    <row r="181" spans="1:124">
      <c r="A181" s="111">
        <v>176</v>
      </c>
      <c r="B181" t="s">
        <v>91</v>
      </c>
      <c r="C181" t="s">
        <v>106</v>
      </c>
      <c r="D181" s="170" t="str">
        <f t="shared" si="2"/>
        <v>CN:ZZG</v>
      </c>
      <c r="F181">
        <v>-0.22</v>
      </c>
      <c r="G181">
        <v>-0.25</v>
      </c>
      <c r="H181">
        <v>-0.26</v>
      </c>
      <c r="I181">
        <v>-0.55000000000000004</v>
      </c>
      <c r="J181">
        <v>-0.42</v>
      </c>
      <c r="K181">
        <v>-0.37</v>
      </c>
      <c r="L181">
        <v>-0.32</v>
      </c>
      <c r="M181">
        <v>-0.3</v>
      </c>
      <c r="N181">
        <v>-0.25</v>
      </c>
      <c r="O181">
        <v>-0.43</v>
      </c>
      <c r="P181">
        <v>-0.32</v>
      </c>
      <c r="Q181">
        <v>-0.27</v>
      </c>
      <c r="R181">
        <v>-0.41</v>
      </c>
      <c r="S181">
        <v>-0.54</v>
      </c>
      <c r="T181">
        <v>-0.96</v>
      </c>
      <c r="U181">
        <v>-1.06</v>
      </c>
      <c r="V181">
        <v>-1.2</v>
      </c>
      <c r="W181">
        <v>-0.77</v>
      </c>
      <c r="X181">
        <v>-0.91</v>
      </c>
      <c r="Y181">
        <v>-1.08</v>
      </c>
      <c r="Z181">
        <v>-0.98</v>
      </c>
      <c r="AA181">
        <v>-0.85</v>
      </c>
      <c r="AB181">
        <v>-0.98</v>
      </c>
      <c r="AC181">
        <v>-0.8</v>
      </c>
      <c r="AD181">
        <v>-0.34</v>
      </c>
      <c r="AE181">
        <v>-0.19</v>
      </c>
      <c r="AF181">
        <v>-0.34</v>
      </c>
      <c r="AG181">
        <v>-0.3</v>
      </c>
      <c r="AH181">
        <v>0.31</v>
      </c>
      <c r="AI181">
        <v>0.26</v>
      </c>
      <c r="AJ181">
        <v>0.28000000000000003</v>
      </c>
      <c r="AK181">
        <v>0.31</v>
      </c>
      <c r="AL181">
        <v>0.11</v>
      </c>
      <c r="AM181">
        <v>0.26</v>
      </c>
      <c r="AN181">
        <v>0.42</v>
      </c>
      <c r="AO181">
        <v>0.28999999999999998</v>
      </c>
      <c r="AP181">
        <v>0.28999999999999998</v>
      </c>
      <c r="AQ181">
        <v>0.22</v>
      </c>
      <c r="AR181">
        <v>0.18</v>
      </c>
      <c r="AS181">
        <v>0.19</v>
      </c>
      <c r="AT181">
        <v>0.18</v>
      </c>
      <c r="AU181">
        <v>0.2</v>
      </c>
      <c r="AV181">
        <v>0.19</v>
      </c>
      <c r="AW181">
        <v>0.2</v>
      </c>
      <c r="AX181">
        <v>0.31</v>
      </c>
      <c r="AY181">
        <v>0.32</v>
      </c>
      <c r="AZ181">
        <v>0.31</v>
      </c>
      <c r="BA181">
        <v>0.34</v>
      </c>
      <c r="BB181">
        <v>0.34</v>
      </c>
      <c r="BC181">
        <v>0.38</v>
      </c>
      <c r="BD181">
        <v>0.37</v>
      </c>
      <c r="BE181">
        <v>0.36</v>
      </c>
      <c r="BF181">
        <v>0.35</v>
      </c>
      <c r="BG181">
        <v>0.33</v>
      </c>
      <c r="BH181">
        <v>0.34</v>
      </c>
      <c r="BI181">
        <v>0.3</v>
      </c>
      <c r="BJ181">
        <v>0.3</v>
      </c>
      <c r="BK181">
        <v>0.3</v>
      </c>
      <c r="BL181">
        <v>0.28999999999999998</v>
      </c>
      <c r="BM181">
        <v>0.3</v>
      </c>
      <c r="BN181">
        <v>0.49</v>
      </c>
      <c r="BO181">
        <v>0.48</v>
      </c>
      <c r="BP181">
        <v>0.49</v>
      </c>
      <c r="BQ181">
        <v>0.48</v>
      </c>
      <c r="BR181">
        <v>0.46</v>
      </c>
      <c r="BS181">
        <v>0.49</v>
      </c>
      <c r="BT181">
        <v>0.48</v>
      </c>
      <c r="BU181">
        <v>0.48</v>
      </c>
      <c r="BV181">
        <v>0.47</v>
      </c>
      <c r="BW181">
        <v>0.52</v>
      </c>
      <c r="BX181">
        <v>0.47</v>
      </c>
      <c r="BY181">
        <v>0.43</v>
      </c>
      <c r="BZ181">
        <v>0.43</v>
      </c>
      <c r="CA181">
        <v>0.48</v>
      </c>
      <c r="CB181">
        <v>0.67</v>
      </c>
      <c r="CC181">
        <v>0.64</v>
      </c>
      <c r="CD181">
        <v>0.67</v>
      </c>
      <c r="CE181">
        <v>0.56999999999999995</v>
      </c>
      <c r="CF181">
        <v>0.59</v>
      </c>
      <c r="CG181">
        <v>0.66</v>
      </c>
      <c r="CH181">
        <v>0.65</v>
      </c>
      <c r="CI181">
        <v>0.61</v>
      </c>
      <c r="CJ181">
        <v>0.64</v>
      </c>
      <c r="CK181">
        <v>0.64</v>
      </c>
      <c r="CL181">
        <v>0.51</v>
      </c>
      <c r="CM181">
        <v>0.5</v>
      </c>
      <c r="CN181">
        <v>0.6</v>
      </c>
      <c r="CO181">
        <v>0.59</v>
      </c>
      <c r="CP181">
        <v>0.19</v>
      </c>
      <c r="CQ181">
        <v>0.28999999999999998</v>
      </c>
      <c r="CR181">
        <v>0.27</v>
      </c>
      <c r="CS181">
        <v>0.27</v>
      </c>
      <c r="CT181">
        <v>0.71</v>
      </c>
      <c r="CU181">
        <v>0.49</v>
      </c>
      <c r="CV181">
        <v>0.19</v>
      </c>
      <c r="CW181">
        <v>0.41</v>
      </c>
      <c r="CX181">
        <v>0.41</v>
      </c>
      <c r="CY181">
        <v>0.64</v>
      </c>
      <c r="CZ181">
        <v>0.8</v>
      </c>
      <c r="DA181">
        <v>0.99</v>
      </c>
      <c r="DB181">
        <v>1.05</v>
      </c>
      <c r="DC181">
        <v>1.03</v>
      </c>
      <c r="DD181">
        <v>1.06</v>
      </c>
      <c r="DE181">
        <v>1</v>
      </c>
      <c r="DF181">
        <v>0.68</v>
      </c>
      <c r="DG181">
        <v>0.54</v>
      </c>
      <c r="DH181">
        <v>0.51</v>
      </c>
      <c r="DI181">
        <v>-0.13</v>
      </c>
      <c r="DJ181">
        <v>-0.44</v>
      </c>
      <c r="DK181">
        <v>-0.25</v>
      </c>
      <c r="DL181">
        <v>0.13</v>
      </c>
      <c r="DM181">
        <v>-0.18</v>
      </c>
      <c r="DN181">
        <v>-0.1</v>
      </c>
      <c r="DO181">
        <v>-0.35</v>
      </c>
      <c r="DP181">
        <v>-0.34</v>
      </c>
      <c r="DQ181">
        <v>0.52</v>
      </c>
      <c r="DR181">
        <v>0.24</v>
      </c>
      <c r="DS181">
        <v>2.2599999999999998</v>
      </c>
      <c r="DT181">
        <v>6.01</v>
      </c>
    </row>
    <row r="182" spans="1:124">
      <c r="A182" s="111">
        <v>177</v>
      </c>
      <c r="B182" t="s">
        <v>101</v>
      </c>
      <c r="D182" s="170" t="str">
        <f t="shared" si="2"/>
        <v/>
      </c>
      <c r="F182" t="s">
        <v>102</v>
      </c>
    </row>
    <row r="183" spans="1:124">
      <c r="A183" s="111">
        <v>178</v>
      </c>
      <c r="B183" t="s">
        <v>101</v>
      </c>
      <c r="D183" s="170" t="str">
        <f t="shared" si="2"/>
        <v/>
      </c>
      <c r="F183" t="s">
        <v>102</v>
      </c>
    </row>
    <row r="184" spans="1:124">
      <c r="A184" s="111">
        <v>179</v>
      </c>
      <c r="B184" t="s">
        <v>89</v>
      </c>
      <c r="C184" t="s">
        <v>107</v>
      </c>
      <c r="D184" s="170" t="str">
        <f t="shared" si="2"/>
        <v>K:KHIN</v>
      </c>
      <c r="F184">
        <v>0.76400000000000001</v>
      </c>
      <c r="G184">
        <v>0.71099999999999997</v>
      </c>
      <c r="H184">
        <v>0.66900000000000004</v>
      </c>
      <c r="I184">
        <v>0.58199999999999996</v>
      </c>
      <c r="J184">
        <v>0.625</v>
      </c>
      <c r="K184">
        <v>0.64600000000000002</v>
      </c>
      <c r="L184">
        <v>0.55800000000000005</v>
      </c>
      <c r="M184">
        <v>0.45</v>
      </c>
      <c r="N184">
        <v>0.46800000000000003</v>
      </c>
      <c r="O184">
        <v>0.441</v>
      </c>
      <c r="P184">
        <v>0.45400000000000001</v>
      </c>
      <c r="Q184">
        <v>0.307</v>
      </c>
      <c r="R184">
        <v>0.23800000000000002</v>
      </c>
      <c r="S184">
        <v>0.86099999999999999</v>
      </c>
      <c r="T184">
        <v>0.88100000000000001</v>
      </c>
      <c r="U184">
        <v>0.87</v>
      </c>
      <c r="V184">
        <v>0.79800000000000004</v>
      </c>
      <c r="W184">
        <v>0.53800000000000003</v>
      </c>
      <c r="X184">
        <v>0.55900000000000005</v>
      </c>
      <c r="Y184">
        <v>0.56100000000000005</v>
      </c>
      <c r="Z184">
        <v>0.48399999999999999</v>
      </c>
      <c r="AA184">
        <v>0.55100000000000005</v>
      </c>
      <c r="AB184">
        <v>0.56999999999999995</v>
      </c>
      <c r="AC184">
        <v>0.56300000000000006</v>
      </c>
      <c r="AD184">
        <v>0.313</v>
      </c>
      <c r="AE184">
        <v>0.32900000000000001</v>
      </c>
      <c r="AF184">
        <v>0.32500000000000001</v>
      </c>
      <c r="AG184">
        <v>0.27400000000000002</v>
      </c>
      <c r="AH184">
        <v>0.53100000000000003</v>
      </c>
      <c r="AI184">
        <v>0.38</v>
      </c>
      <c r="AJ184">
        <v>0.33600000000000002</v>
      </c>
      <c r="AK184">
        <v>0.23800000000000002</v>
      </c>
      <c r="AL184">
        <v>0.23700000000000002</v>
      </c>
      <c r="AM184">
        <v>0.24</v>
      </c>
      <c r="AN184">
        <v>0.13800000000000001</v>
      </c>
      <c r="AO184">
        <v>0.20100000000000001</v>
      </c>
      <c r="AP184">
        <v>0.23400000000000001</v>
      </c>
      <c r="AQ184">
        <v>0.16700000000000001</v>
      </c>
      <c r="AR184">
        <v>0.30499999999999999</v>
      </c>
      <c r="AS184">
        <v>0.30399999999999999</v>
      </c>
      <c r="AT184">
        <v>0.30399999999999999</v>
      </c>
      <c r="AU184">
        <v>0.443</v>
      </c>
      <c r="AV184">
        <v>0.45600000000000002</v>
      </c>
      <c r="AW184">
        <v>0.432</v>
      </c>
      <c r="AX184">
        <v>0.40600000000000003</v>
      </c>
      <c r="AY184">
        <v>0.432</v>
      </c>
      <c r="AZ184">
        <v>0.435</v>
      </c>
      <c r="BA184">
        <v>0.45600000000000002</v>
      </c>
      <c r="BB184">
        <v>0.46900000000000003</v>
      </c>
      <c r="BC184">
        <v>0.47200000000000003</v>
      </c>
      <c r="BD184">
        <v>0.48299999999999998</v>
      </c>
      <c r="BE184">
        <v>0.46600000000000003</v>
      </c>
      <c r="BF184">
        <v>0.42799999999999999</v>
      </c>
      <c r="BG184">
        <v>0.442</v>
      </c>
      <c r="BH184">
        <v>0.46</v>
      </c>
      <c r="BI184">
        <v>0.47400000000000003</v>
      </c>
      <c r="BJ184">
        <v>0.48099999999999998</v>
      </c>
      <c r="BK184">
        <v>0.48399999999999999</v>
      </c>
      <c r="BL184">
        <v>0.48399999999999999</v>
      </c>
      <c r="BM184">
        <v>0.497</v>
      </c>
      <c r="BN184">
        <v>0.53200000000000003</v>
      </c>
      <c r="BO184">
        <v>0.55600000000000005</v>
      </c>
      <c r="BP184">
        <v>0.58399999999999996</v>
      </c>
      <c r="BQ184">
        <v>0.58199999999999996</v>
      </c>
      <c r="BR184">
        <v>0.57499999999999996</v>
      </c>
      <c r="BS184">
        <v>0.57600000000000007</v>
      </c>
      <c r="BT184">
        <v>0.57300000000000006</v>
      </c>
      <c r="BU184">
        <v>0.57200000000000006</v>
      </c>
      <c r="BV184">
        <v>0.57600000000000007</v>
      </c>
      <c r="BW184">
        <v>0.57600000000000007</v>
      </c>
      <c r="BX184">
        <v>0.55500000000000005</v>
      </c>
      <c r="BY184">
        <v>0.55100000000000005</v>
      </c>
      <c r="BZ184">
        <v>0.55000000000000004</v>
      </c>
      <c r="CA184">
        <v>0.28200000000000003</v>
      </c>
      <c r="CB184">
        <v>0.23800000000000002</v>
      </c>
      <c r="CC184">
        <v>0.25800000000000001</v>
      </c>
      <c r="CD184">
        <v>0.32200000000000001</v>
      </c>
      <c r="CE184">
        <v>0.33500000000000002</v>
      </c>
      <c r="CF184">
        <v>0.33700000000000002</v>
      </c>
      <c r="CG184">
        <v>0.33</v>
      </c>
      <c r="CH184">
        <v>0.32200000000000001</v>
      </c>
      <c r="CI184">
        <v>0.33500000000000002</v>
      </c>
      <c r="CJ184">
        <v>0.33</v>
      </c>
      <c r="CK184">
        <v>0.36599999999999999</v>
      </c>
      <c r="CL184">
        <v>0.45200000000000001</v>
      </c>
      <c r="CM184">
        <v>0.44500000000000001</v>
      </c>
      <c r="CN184">
        <v>0.42199999999999999</v>
      </c>
      <c r="CO184">
        <v>0.43</v>
      </c>
      <c r="CP184">
        <v>0.13300000000000001</v>
      </c>
      <c r="CQ184">
        <v>0.20700000000000002</v>
      </c>
      <c r="CR184">
        <v>0.29499999999999998</v>
      </c>
      <c r="CS184">
        <v>0.51800000000000002</v>
      </c>
      <c r="CT184">
        <v>0.51900000000000002</v>
      </c>
      <c r="CU184">
        <v>0.51300000000000001</v>
      </c>
      <c r="CV184">
        <v>0.92600000000000005</v>
      </c>
      <c r="CW184">
        <v>0.98199999999999998</v>
      </c>
      <c r="CX184">
        <v>0.98899999999999999</v>
      </c>
      <c r="CY184">
        <v>1.36</v>
      </c>
      <c r="CZ184">
        <v>1.218</v>
      </c>
      <c r="DA184">
        <v>1.2510000000000001</v>
      </c>
      <c r="DB184">
        <v>1.272</v>
      </c>
      <c r="DC184">
        <v>1.1399999999999999</v>
      </c>
      <c r="DD184">
        <v>1.0429999999999999</v>
      </c>
      <c r="DE184">
        <v>1.081</v>
      </c>
      <c r="DF184">
        <v>1.498</v>
      </c>
      <c r="DG184">
        <v>1.18</v>
      </c>
      <c r="DH184">
        <v>1.115</v>
      </c>
      <c r="DI184">
        <v>1.099</v>
      </c>
      <c r="DJ184">
        <v>0.93</v>
      </c>
      <c r="DK184">
        <v>0.86299999999999999</v>
      </c>
      <c r="DL184">
        <v>0.874</v>
      </c>
      <c r="DM184">
        <v>1.073</v>
      </c>
      <c r="DN184">
        <v>2.6259999999999999</v>
      </c>
      <c r="DO184">
        <v>1.994</v>
      </c>
      <c r="DP184">
        <v>1.6819999999999999</v>
      </c>
      <c r="DQ184">
        <v>1.2170000000000001</v>
      </c>
      <c r="DR184">
        <v>1.0940000000000001</v>
      </c>
      <c r="DS184">
        <v>0.80900000000000005</v>
      </c>
      <c r="DT184">
        <v>-10.931000000000001</v>
      </c>
    </row>
    <row r="185" spans="1:124">
      <c r="A185" s="111">
        <v>180</v>
      </c>
      <c r="B185" t="s">
        <v>91</v>
      </c>
      <c r="C185" t="s">
        <v>108</v>
      </c>
      <c r="D185" s="170" t="str">
        <f t="shared" si="2"/>
        <v>K:KHIN</v>
      </c>
      <c r="F185">
        <v>0.40400000000000003</v>
      </c>
      <c r="G185">
        <v>0.29899999999999999</v>
      </c>
      <c r="H185">
        <v>0.27</v>
      </c>
      <c r="I185">
        <v>2.8000000000000001E-2</v>
      </c>
      <c r="J185">
        <v>0.10100000000000001</v>
      </c>
      <c r="K185">
        <v>0.12</v>
      </c>
      <c r="L185">
        <v>0.22600000000000001</v>
      </c>
      <c r="M185">
        <v>0.32800000000000001</v>
      </c>
      <c r="N185">
        <v>0.33500000000000002</v>
      </c>
      <c r="O185">
        <v>0.307</v>
      </c>
      <c r="P185">
        <v>0.36599999999999999</v>
      </c>
      <c r="Q185">
        <v>0.41300000000000003</v>
      </c>
      <c r="R185">
        <v>0.249</v>
      </c>
      <c r="S185">
        <v>0.38900000000000001</v>
      </c>
      <c r="T185">
        <v>0.66</v>
      </c>
      <c r="U185">
        <v>0.79200000000000004</v>
      </c>
      <c r="V185">
        <v>0.78</v>
      </c>
      <c r="W185">
        <v>0.46700000000000003</v>
      </c>
      <c r="X185">
        <v>0.51300000000000001</v>
      </c>
      <c r="Y185">
        <v>0.57300000000000006</v>
      </c>
      <c r="Z185">
        <v>0.45800000000000002</v>
      </c>
      <c r="AA185">
        <v>0.68200000000000005</v>
      </c>
      <c r="AB185">
        <v>0.69300000000000006</v>
      </c>
      <c r="AC185">
        <v>0.623</v>
      </c>
      <c r="AD185">
        <v>0.214</v>
      </c>
      <c r="AE185">
        <v>0.39900000000000002</v>
      </c>
      <c r="AF185">
        <v>0.217</v>
      </c>
      <c r="AG185">
        <v>0.187</v>
      </c>
      <c r="AH185">
        <v>0.69800000000000006</v>
      </c>
      <c r="AI185">
        <v>0.61399999999999999</v>
      </c>
      <c r="AJ185">
        <v>0.59799999999999998</v>
      </c>
      <c r="AK185">
        <v>0.73199999999999998</v>
      </c>
      <c r="AL185">
        <v>0.71299999999999997</v>
      </c>
      <c r="AM185">
        <v>0.66400000000000003</v>
      </c>
      <c r="AN185">
        <v>0.52700000000000002</v>
      </c>
      <c r="AO185">
        <v>0.55300000000000005</v>
      </c>
      <c r="AP185">
        <v>0.55800000000000005</v>
      </c>
      <c r="AQ185">
        <v>0.45100000000000001</v>
      </c>
      <c r="AR185">
        <v>0.64200000000000002</v>
      </c>
      <c r="AS185">
        <v>0.60299999999999998</v>
      </c>
      <c r="AT185">
        <v>0.60099999999999998</v>
      </c>
      <c r="AU185">
        <v>0.76300000000000001</v>
      </c>
      <c r="AV185">
        <v>0.76400000000000001</v>
      </c>
      <c r="AW185">
        <v>0.80900000000000005</v>
      </c>
      <c r="AX185">
        <v>0.74099999999999999</v>
      </c>
      <c r="AY185">
        <v>0.875</v>
      </c>
      <c r="AZ185">
        <v>0.875</v>
      </c>
      <c r="BA185">
        <v>0.879</v>
      </c>
      <c r="BB185">
        <v>0.94800000000000006</v>
      </c>
      <c r="BC185">
        <v>0.95300000000000007</v>
      </c>
      <c r="BD185">
        <v>0.96499999999999997</v>
      </c>
      <c r="BE185">
        <v>0.89500000000000002</v>
      </c>
      <c r="BF185">
        <v>0.85699999999999998</v>
      </c>
      <c r="BG185">
        <v>0.89400000000000002</v>
      </c>
      <c r="BH185">
        <v>0.877</v>
      </c>
      <c r="BI185">
        <v>0.90500000000000003</v>
      </c>
      <c r="BJ185">
        <v>0.91200000000000003</v>
      </c>
      <c r="BK185">
        <v>0.91900000000000004</v>
      </c>
      <c r="BL185">
        <v>0.91100000000000003</v>
      </c>
      <c r="BM185">
        <v>0.89300000000000002</v>
      </c>
      <c r="BN185">
        <v>0.96</v>
      </c>
      <c r="BO185">
        <v>1.004</v>
      </c>
      <c r="BP185">
        <v>1.0130000000000001</v>
      </c>
      <c r="BQ185">
        <v>1.0249999999999999</v>
      </c>
      <c r="BR185">
        <v>1.016</v>
      </c>
      <c r="BS185">
        <v>1.018</v>
      </c>
      <c r="BT185">
        <v>1.022</v>
      </c>
      <c r="BU185">
        <v>1.022</v>
      </c>
      <c r="BV185">
        <v>1.0349999999999999</v>
      </c>
      <c r="BW185">
        <v>1.032</v>
      </c>
      <c r="BX185">
        <v>1.004</v>
      </c>
      <c r="BY185">
        <v>0.96299999999999997</v>
      </c>
      <c r="BZ185">
        <v>0.96699999999999997</v>
      </c>
      <c r="CA185">
        <v>0.77500000000000002</v>
      </c>
      <c r="CB185">
        <v>0.68</v>
      </c>
      <c r="CC185">
        <v>0.68800000000000006</v>
      </c>
      <c r="CD185">
        <v>0.73099999999999998</v>
      </c>
      <c r="CE185">
        <v>0.77200000000000002</v>
      </c>
      <c r="CF185">
        <v>0.76100000000000001</v>
      </c>
      <c r="CG185">
        <v>0.753</v>
      </c>
      <c r="CH185">
        <v>0.73899999999999999</v>
      </c>
      <c r="CI185">
        <v>0.752</v>
      </c>
      <c r="CJ185">
        <v>0.74399999999999999</v>
      </c>
      <c r="CK185">
        <v>0.83499999999999996</v>
      </c>
      <c r="CL185">
        <v>0.92300000000000004</v>
      </c>
      <c r="CM185">
        <v>0.89700000000000002</v>
      </c>
      <c r="CN185">
        <v>0.94100000000000006</v>
      </c>
      <c r="CO185">
        <v>0.94200000000000006</v>
      </c>
      <c r="CP185">
        <v>0.54600000000000004</v>
      </c>
      <c r="CQ185">
        <v>0.68900000000000006</v>
      </c>
      <c r="CR185">
        <v>0.70499999999999996</v>
      </c>
      <c r="CS185">
        <v>0.60199999999999998</v>
      </c>
      <c r="CT185">
        <v>0.627</v>
      </c>
      <c r="CU185">
        <v>0.70499999999999996</v>
      </c>
      <c r="CV185">
        <v>0.97199999999999998</v>
      </c>
      <c r="CW185">
        <v>1.004</v>
      </c>
      <c r="CX185">
        <v>1.01</v>
      </c>
      <c r="CY185">
        <v>1.4219999999999999</v>
      </c>
      <c r="CZ185">
        <v>1.018</v>
      </c>
      <c r="DA185">
        <v>1.298</v>
      </c>
      <c r="DB185">
        <v>1.3260000000000001</v>
      </c>
      <c r="DC185">
        <v>1.2749999999999999</v>
      </c>
      <c r="DD185">
        <v>1.208</v>
      </c>
      <c r="DE185">
        <v>1.0660000000000001</v>
      </c>
      <c r="DF185">
        <v>1.66</v>
      </c>
      <c r="DG185">
        <v>0.30199999999999999</v>
      </c>
      <c r="DH185">
        <v>0.17799999999999999</v>
      </c>
      <c r="DI185">
        <v>-2.9000000000000001E-2</v>
      </c>
      <c r="DJ185">
        <v>-0.92800000000000005</v>
      </c>
      <c r="DK185">
        <v>-1.018</v>
      </c>
      <c r="DL185">
        <v>-1.0629999999999999</v>
      </c>
      <c r="DM185">
        <v>-0.32900000000000001</v>
      </c>
      <c r="DN185">
        <v>0.73299999999999998</v>
      </c>
      <c r="DO185">
        <v>0.40200000000000002</v>
      </c>
      <c r="DP185">
        <v>0.94900000000000007</v>
      </c>
      <c r="DQ185">
        <v>-0.63800000000000001</v>
      </c>
      <c r="DR185">
        <v>-0.26</v>
      </c>
      <c r="DS185">
        <v>1.115</v>
      </c>
      <c r="DT185">
        <v>2.4220000000000002</v>
      </c>
    </row>
    <row r="186" spans="1:124">
      <c r="A186" s="111">
        <v>181</v>
      </c>
      <c r="B186" t="s">
        <v>89</v>
      </c>
      <c r="C186" t="s">
        <v>109</v>
      </c>
      <c r="D186" s="170" t="str">
        <f t="shared" si="2"/>
        <v>D:KWN</v>
      </c>
      <c r="F186">
        <v>-0.7</v>
      </c>
      <c r="G186">
        <v>-0.67</v>
      </c>
      <c r="H186">
        <v>-0.69</v>
      </c>
      <c r="I186">
        <v>-0.76</v>
      </c>
      <c r="J186">
        <v>-0.56999999999999995</v>
      </c>
      <c r="K186">
        <v>-0.55000000000000004</v>
      </c>
      <c r="L186">
        <v>-0.56000000000000005</v>
      </c>
      <c r="M186">
        <v>-0.55000000000000004</v>
      </c>
      <c r="N186">
        <v>-0.54</v>
      </c>
      <c r="O186">
        <v>-0.52</v>
      </c>
      <c r="P186">
        <v>-0.16</v>
      </c>
      <c r="Q186">
        <v>0</v>
      </c>
      <c r="R186">
        <v>0.03</v>
      </c>
      <c r="S186">
        <v>0.57999999999999996</v>
      </c>
      <c r="T186">
        <v>0.88</v>
      </c>
      <c r="U186">
        <v>0.89</v>
      </c>
      <c r="V186">
        <v>0.77</v>
      </c>
      <c r="W186">
        <v>0.63</v>
      </c>
      <c r="X186">
        <v>0.62</v>
      </c>
      <c r="Y186">
        <v>0.69</v>
      </c>
      <c r="Z186">
        <v>0.55000000000000004</v>
      </c>
      <c r="AA186">
        <v>0.53</v>
      </c>
      <c r="AB186">
        <v>0.54</v>
      </c>
      <c r="AC186">
        <v>0.39</v>
      </c>
      <c r="AD186">
        <v>0.3</v>
      </c>
      <c r="AE186">
        <v>0.55000000000000004</v>
      </c>
      <c r="AF186">
        <v>0.59</v>
      </c>
      <c r="AG186">
        <v>0.59</v>
      </c>
      <c r="AH186">
        <v>0.66</v>
      </c>
      <c r="AI186">
        <v>0.68</v>
      </c>
      <c r="AJ186">
        <v>0.68</v>
      </c>
      <c r="AK186">
        <v>0.65</v>
      </c>
      <c r="AL186">
        <v>0.65</v>
      </c>
      <c r="AM186">
        <v>0.67</v>
      </c>
      <c r="AN186">
        <v>0.51</v>
      </c>
      <c r="AO186">
        <v>0.51</v>
      </c>
      <c r="AP186">
        <v>0.54</v>
      </c>
      <c r="AQ186">
        <v>0.34</v>
      </c>
      <c r="AR186">
        <v>0.33</v>
      </c>
      <c r="AS186">
        <v>0.3</v>
      </c>
      <c r="AT186">
        <v>0.28999999999999998</v>
      </c>
      <c r="AU186">
        <v>0.28999999999999998</v>
      </c>
      <c r="AV186">
        <v>0.28999999999999998</v>
      </c>
      <c r="AW186">
        <v>0.31</v>
      </c>
      <c r="AX186">
        <v>0.23</v>
      </c>
      <c r="AY186">
        <v>0.31</v>
      </c>
      <c r="AZ186">
        <v>0.32</v>
      </c>
      <c r="BA186">
        <v>0.32</v>
      </c>
      <c r="BB186">
        <v>0.35</v>
      </c>
      <c r="BC186">
        <v>0.36</v>
      </c>
      <c r="BD186">
        <v>0.37</v>
      </c>
      <c r="BE186">
        <v>0.35</v>
      </c>
      <c r="BF186">
        <v>0.32</v>
      </c>
      <c r="BG186">
        <v>0.36</v>
      </c>
      <c r="BH186">
        <v>0.38</v>
      </c>
      <c r="BI186">
        <v>0.39</v>
      </c>
      <c r="BJ186">
        <v>0.38</v>
      </c>
      <c r="BK186">
        <v>0.38</v>
      </c>
      <c r="BL186">
        <v>0.36</v>
      </c>
      <c r="BM186">
        <v>0.35</v>
      </c>
      <c r="BN186">
        <v>0.48</v>
      </c>
      <c r="BO186">
        <v>0.48</v>
      </c>
      <c r="BP186">
        <v>0.5</v>
      </c>
      <c r="BQ186">
        <v>0.53</v>
      </c>
      <c r="BR186">
        <v>0.51</v>
      </c>
      <c r="BS186">
        <v>0.52</v>
      </c>
      <c r="BT186">
        <v>0.53</v>
      </c>
      <c r="BU186">
        <v>0.53</v>
      </c>
      <c r="BV186">
        <v>0.54</v>
      </c>
      <c r="BW186">
        <v>0.54</v>
      </c>
      <c r="BX186">
        <v>0.5</v>
      </c>
      <c r="BY186">
        <v>0.44</v>
      </c>
      <c r="BZ186">
        <v>0.42</v>
      </c>
      <c r="CA186">
        <v>0.22</v>
      </c>
      <c r="CB186">
        <v>0.16</v>
      </c>
      <c r="CC186">
        <v>0.16</v>
      </c>
      <c r="CD186">
        <v>0.19</v>
      </c>
      <c r="CE186">
        <v>0.21</v>
      </c>
      <c r="CF186">
        <v>0.24</v>
      </c>
      <c r="CG186">
        <v>0.22</v>
      </c>
      <c r="CH186">
        <v>0.24</v>
      </c>
      <c r="CI186">
        <v>0.23</v>
      </c>
      <c r="CJ186">
        <v>0.23</v>
      </c>
      <c r="CK186">
        <v>0.32</v>
      </c>
      <c r="CL186">
        <v>0.35</v>
      </c>
      <c r="CM186">
        <v>0.19</v>
      </c>
      <c r="CN186">
        <v>0.17</v>
      </c>
      <c r="CO186">
        <v>0.16</v>
      </c>
      <c r="CP186">
        <v>-0.19</v>
      </c>
      <c r="CQ186">
        <v>-0.34</v>
      </c>
      <c r="CR186">
        <v>-0.36</v>
      </c>
      <c r="CS186">
        <v>-0.27</v>
      </c>
      <c r="CT186">
        <v>-0.31</v>
      </c>
      <c r="CU186">
        <v>-0.64</v>
      </c>
      <c r="CV186">
        <v>-0.43</v>
      </c>
      <c r="CW186">
        <v>-0.43</v>
      </c>
      <c r="CX186">
        <v>-0.56000000000000005</v>
      </c>
      <c r="CY186">
        <v>0.26</v>
      </c>
      <c r="CZ186">
        <v>0.27</v>
      </c>
      <c r="DA186">
        <v>0.49</v>
      </c>
      <c r="DB186">
        <v>0.5</v>
      </c>
      <c r="DC186">
        <v>0.55000000000000004</v>
      </c>
      <c r="DD186">
        <v>0.56000000000000005</v>
      </c>
      <c r="DE186">
        <v>0.45</v>
      </c>
      <c r="DF186">
        <v>1.24</v>
      </c>
      <c r="DG186">
        <v>0.34</v>
      </c>
      <c r="DH186">
        <v>0.11</v>
      </c>
      <c r="DI186">
        <v>7.0000000000000007E-2</v>
      </c>
      <c r="DJ186">
        <v>-0.11</v>
      </c>
      <c r="DK186">
        <v>-0.15</v>
      </c>
      <c r="DL186">
        <v>-0.14000000000000001</v>
      </c>
      <c r="DM186">
        <v>-0.01</v>
      </c>
      <c r="DN186">
        <v>0.25</v>
      </c>
      <c r="DO186">
        <v>-0.41</v>
      </c>
      <c r="DP186">
        <v>-1.04</v>
      </c>
      <c r="DQ186">
        <v>-1.1200000000000001</v>
      </c>
      <c r="DR186">
        <v>-0.98</v>
      </c>
      <c r="DS186">
        <v>-0.28999999999999998</v>
      </c>
      <c r="DT186">
        <v>0.01</v>
      </c>
    </row>
    <row r="187" spans="1:124">
      <c r="A187" s="111">
        <v>182</v>
      </c>
      <c r="B187" t="s">
        <v>91</v>
      </c>
      <c r="C187" t="s">
        <v>110</v>
      </c>
      <c r="D187" s="170" t="str">
        <f t="shared" si="2"/>
        <v>D:KWN</v>
      </c>
      <c r="F187">
        <v>-0.61</v>
      </c>
      <c r="G187">
        <v>-0.53</v>
      </c>
      <c r="H187">
        <v>-0.5</v>
      </c>
      <c r="I187">
        <v>-0.53</v>
      </c>
      <c r="J187">
        <v>-0.09</v>
      </c>
      <c r="K187">
        <v>-0.09</v>
      </c>
      <c r="L187">
        <v>-7.0000000000000007E-2</v>
      </c>
      <c r="M187">
        <v>-7.0000000000000007E-2</v>
      </c>
      <c r="N187">
        <v>-0.05</v>
      </c>
      <c r="O187">
        <v>-0.12</v>
      </c>
      <c r="P187">
        <v>0.19</v>
      </c>
      <c r="Q187">
        <v>0.23</v>
      </c>
      <c r="R187">
        <v>0.11</v>
      </c>
      <c r="S187">
        <v>0.62</v>
      </c>
      <c r="T187">
        <v>1.07</v>
      </c>
      <c r="U187">
        <v>1.05</v>
      </c>
      <c r="V187">
        <v>0.87</v>
      </c>
      <c r="W187">
        <v>0.56000000000000005</v>
      </c>
      <c r="X187">
        <v>0.67</v>
      </c>
      <c r="Y187">
        <v>0.73</v>
      </c>
      <c r="Z187">
        <v>0.72</v>
      </c>
      <c r="AA187">
        <v>0.72</v>
      </c>
      <c r="AB187">
        <v>0.74</v>
      </c>
      <c r="AC187">
        <v>0.5</v>
      </c>
      <c r="AD187">
        <v>0.32</v>
      </c>
      <c r="AE187">
        <v>0.67</v>
      </c>
      <c r="AF187">
        <v>0.72</v>
      </c>
      <c r="AG187">
        <v>0.73</v>
      </c>
      <c r="AH187">
        <v>0.79</v>
      </c>
      <c r="AI187">
        <v>0.79</v>
      </c>
      <c r="AJ187">
        <v>0.77</v>
      </c>
      <c r="AK187">
        <v>0.93</v>
      </c>
      <c r="AL187">
        <v>0.93</v>
      </c>
      <c r="AM187">
        <v>0.93</v>
      </c>
      <c r="AN187">
        <v>0.79</v>
      </c>
      <c r="AO187">
        <v>0.75</v>
      </c>
      <c r="AP187">
        <v>0.76</v>
      </c>
      <c r="AQ187">
        <v>0.49</v>
      </c>
      <c r="AR187">
        <v>0.44</v>
      </c>
      <c r="AS187">
        <v>0.36</v>
      </c>
      <c r="AT187">
        <v>0.36</v>
      </c>
      <c r="AU187">
        <v>0.36</v>
      </c>
      <c r="AV187">
        <v>0.37</v>
      </c>
      <c r="AW187">
        <v>0.4</v>
      </c>
      <c r="AX187">
        <v>0.33</v>
      </c>
      <c r="AY187">
        <v>0.5</v>
      </c>
      <c r="AZ187">
        <v>0.5</v>
      </c>
      <c r="BA187">
        <v>0.54</v>
      </c>
      <c r="BB187">
        <v>0.59</v>
      </c>
      <c r="BC187">
        <v>0.6</v>
      </c>
      <c r="BD187">
        <v>0.61</v>
      </c>
      <c r="BE187">
        <v>0.55000000000000004</v>
      </c>
      <c r="BF187">
        <v>0.51</v>
      </c>
      <c r="BG187">
        <v>0.53</v>
      </c>
      <c r="BH187">
        <v>0.54</v>
      </c>
      <c r="BI187">
        <v>0.56000000000000005</v>
      </c>
      <c r="BJ187">
        <v>0.56999999999999995</v>
      </c>
      <c r="BK187">
        <v>0.57999999999999996</v>
      </c>
      <c r="BL187">
        <v>0.55000000000000004</v>
      </c>
      <c r="BM187">
        <v>0.53</v>
      </c>
      <c r="BN187">
        <v>0.64</v>
      </c>
      <c r="BO187">
        <v>0.66</v>
      </c>
      <c r="BP187">
        <v>0.67</v>
      </c>
      <c r="BQ187">
        <v>0.68</v>
      </c>
      <c r="BR187">
        <v>0.65</v>
      </c>
      <c r="BS187">
        <v>0.66</v>
      </c>
      <c r="BT187">
        <v>0.66</v>
      </c>
      <c r="BU187">
        <v>0.66</v>
      </c>
      <c r="BV187">
        <v>0.67</v>
      </c>
      <c r="BW187">
        <v>0.67</v>
      </c>
      <c r="BX187">
        <v>0.65</v>
      </c>
      <c r="BY187">
        <v>0.61</v>
      </c>
      <c r="BZ187">
        <v>0.61</v>
      </c>
      <c r="CA187">
        <v>0.46</v>
      </c>
      <c r="CB187">
        <v>0.39</v>
      </c>
      <c r="CC187">
        <v>0.39</v>
      </c>
      <c r="CD187">
        <v>0.43</v>
      </c>
      <c r="CE187">
        <v>0.48</v>
      </c>
      <c r="CF187">
        <v>0.47</v>
      </c>
      <c r="CG187">
        <v>0.45</v>
      </c>
      <c r="CH187">
        <v>0.45</v>
      </c>
      <c r="CI187">
        <v>0.45</v>
      </c>
      <c r="CJ187">
        <v>0.44</v>
      </c>
      <c r="CK187">
        <v>0.52</v>
      </c>
      <c r="CL187">
        <v>0.56999999999999995</v>
      </c>
      <c r="CM187">
        <v>0.42</v>
      </c>
      <c r="CN187">
        <v>0.4</v>
      </c>
      <c r="CO187">
        <v>0.4</v>
      </c>
      <c r="CP187">
        <v>0.05</v>
      </c>
      <c r="CQ187">
        <v>0.01</v>
      </c>
      <c r="CR187">
        <v>0.03</v>
      </c>
      <c r="CS187">
        <v>-0.11</v>
      </c>
      <c r="CT187">
        <v>-0.15</v>
      </c>
      <c r="CU187">
        <v>-0.4</v>
      </c>
      <c r="CV187">
        <v>-0.23</v>
      </c>
      <c r="CW187">
        <v>-0.22</v>
      </c>
      <c r="CX187">
        <v>-0.23</v>
      </c>
      <c r="CY187">
        <v>0.68</v>
      </c>
      <c r="CZ187">
        <v>0.95</v>
      </c>
      <c r="DA187">
        <v>1.36</v>
      </c>
      <c r="DB187">
        <v>1.36</v>
      </c>
      <c r="DC187">
        <v>1.35</v>
      </c>
      <c r="DD187">
        <v>1.31</v>
      </c>
      <c r="DE187">
        <v>1.19</v>
      </c>
      <c r="DF187">
        <v>1.71</v>
      </c>
      <c r="DG187">
        <v>0.23</v>
      </c>
      <c r="DH187">
        <v>0.12</v>
      </c>
      <c r="DI187">
        <v>-0.39</v>
      </c>
      <c r="DJ187">
        <v>-1.25</v>
      </c>
      <c r="DK187">
        <v>-1.33</v>
      </c>
      <c r="DL187">
        <v>-1.39</v>
      </c>
      <c r="DM187">
        <v>-0.76</v>
      </c>
      <c r="DN187">
        <v>0.17</v>
      </c>
      <c r="DO187">
        <v>-0.03</v>
      </c>
      <c r="DP187">
        <v>-0.48</v>
      </c>
      <c r="DQ187">
        <v>-1.89</v>
      </c>
      <c r="DR187">
        <v>-1.65</v>
      </c>
      <c r="DS187">
        <v>-0.34</v>
      </c>
      <c r="DT187">
        <v>-1.2</v>
      </c>
    </row>
    <row r="188" spans="1:124">
      <c r="A188" s="111">
        <v>183</v>
      </c>
      <c r="B188" t="s">
        <v>101</v>
      </c>
      <c r="D188" s="170" t="str">
        <f t="shared" si="2"/>
        <v/>
      </c>
      <c r="F188" t="s">
        <v>102</v>
      </c>
    </row>
    <row r="189" spans="1:124">
      <c r="A189" s="111">
        <v>184</v>
      </c>
      <c r="B189" t="s">
        <v>101</v>
      </c>
      <c r="D189" s="170" t="str">
        <f t="shared" si="2"/>
        <v/>
      </c>
      <c r="F189" t="s">
        <v>102</v>
      </c>
    </row>
    <row r="190" spans="1:124">
      <c r="A190" s="111">
        <v>185</v>
      </c>
      <c r="B190" t="s">
        <v>89</v>
      </c>
      <c r="C190" t="s">
        <v>111</v>
      </c>
      <c r="D190" s="170" t="str">
        <f t="shared" si="2"/>
        <v>K:ALCO</v>
      </c>
      <c r="F190">
        <v>0.67600000000000005</v>
      </c>
      <c r="G190">
        <v>0.64100000000000001</v>
      </c>
      <c r="H190">
        <v>0.65</v>
      </c>
      <c r="I190">
        <v>0.55600000000000005</v>
      </c>
      <c r="J190">
        <v>0.48599999999999999</v>
      </c>
      <c r="K190">
        <v>0.52300000000000002</v>
      </c>
      <c r="L190">
        <v>0.54400000000000004</v>
      </c>
      <c r="M190">
        <v>0.51100000000000001</v>
      </c>
      <c r="N190">
        <v>0.54500000000000004</v>
      </c>
      <c r="O190">
        <v>0.52800000000000002</v>
      </c>
      <c r="P190">
        <v>0.54700000000000004</v>
      </c>
      <c r="Q190">
        <v>0.48599999999999999</v>
      </c>
      <c r="R190">
        <v>0.499</v>
      </c>
      <c r="S190">
        <v>0.55500000000000005</v>
      </c>
      <c r="T190">
        <v>0.51700000000000002</v>
      </c>
      <c r="U190">
        <v>0.35299999999999998</v>
      </c>
      <c r="V190">
        <v>0.17100000000000001</v>
      </c>
      <c r="W190">
        <v>0.14899999999999999</v>
      </c>
      <c r="X190">
        <v>0.14799999999999999</v>
      </c>
      <c r="Y190">
        <v>0.24</v>
      </c>
      <c r="Z190">
        <v>0.24199999999999999</v>
      </c>
      <c r="AA190">
        <v>0.27200000000000002</v>
      </c>
      <c r="AB190">
        <v>0.222</v>
      </c>
      <c r="AC190">
        <v>0.21</v>
      </c>
      <c r="AD190">
        <v>0.18099999999999999</v>
      </c>
      <c r="AE190">
        <v>0.21</v>
      </c>
      <c r="AF190">
        <v>0.14499999999999999</v>
      </c>
      <c r="AG190">
        <v>0.27900000000000003</v>
      </c>
      <c r="AH190">
        <v>0.61799999999999999</v>
      </c>
      <c r="AI190">
        <v>0.51500000000000001</v>
      </c>
      <c r="AJ190">
        <v>0.627</v>
      </c>
      <c r="AK190">
        <v>0.58699999999999997</v>
      </c>
      <c r="AL190">
        <v>0.58099999999999996</v>
      </c>
      <c r="AM190">
        <v>0.58599999999999997</v>
      </c>
      <c r="AN190">
        <v>0.64</v>
      </c>
      <c r="AO190">
        <v>0.70499999999999996</v>
      </c>
      <c r="AP190">
        <v>0.754</v>
      </c>
      <c r="AQ190">
        <v>0.7</v>
      </c>
      <c r="AR190">
        <v>0.76100000000000001</v>
      </c>
      <c r="AS190">
        <v>0.77</v>
      </c>
      <c r="AT190">
        <v>0.76900000000000002</v>
      </c>
      <c r="AU190">
        <v>0.77900000000000003</v>
      </c>
      <c r="AV190">
        <v>0.76500000000000001</v>
      </c>
      <c r="AW190">
        <v>0.79200000000000004</v>
      </c>
      <c r="AX190">
        <v>0.79500000000000004</v>
      </c>
      <c r="AY190">
        <v>0.79900000000000004</v>
      </c>
      <c r="AZ190">
        <v>0.79500000000000004</v>
      </c>
      <c r="BA190">
        <v>0.79800000000000004</v>
      </c>
      <c r="BB190">
        <v>0.80300000000000005</v>
      </c>
      <c r="BC190">
        <v>0.80500000000000005</v>
      </c>
      <c r="BD190">
        <v>0.81900000000000006</v>
      </c>
      <c r="BE190">
        <v>0.80500000000000005</v>
      </c>
      <c r="BF190">
        <v>0.80500000000000005</v>
      </c>
      <c r="BG190">
        <v>0.80900000000000005</v>
      </c>
      <c r="BH190">
        <v>0.79700000000000004</v>
      </c>
      <c r="BI190">
        <v>0.80600000000000005</v>
      </c>
      <c r="BJ190">
        <v>0.81</v>
      </c>
      <c r="BK190">
        <v>0.80900000000000005</v>
      </c>
      <c r="BL190">
        <v>0.8</v>
      </c>
      <c r="BM190">
        <v>0.8</v>
      </c>
      <c r="BN190">
        <v>0.81499999999999995</v>
      </c>
      <c r="BO190">
        <v>0.82100000000000006</v>
      </c>
      <c r="BP190">
        <v>0.80800000000000005</v>
      </c>
      <c r="BQ190">
        <v>0.80700000000000005</v>
      </c>
      <c r="BR190">
        <v>0.81</v>
      </c>
      <c r="BS190">
        <v>0.80500000000000005</v>
      </c>
      <c r="BT190">
        <v>0.80300000000000005</v>
      </c>
      <c r="BU190">
        <v>0.82300000000000006</v>
      </c>
      <c r="BV190">
        <v>0.81499999999999995</v>
      </c>
      <c r="BW190">
        <v>0.82</v>
      </c>
      <c r="BX190">
        <v>0.80600000000000005</v>
      </c>
      <c r="BY190">
        <v>0.80700000000000005</v>
      </c>
      <c r="BZ190">
        <v>0.80700000000000005</v>
      </c>
      <c r="CA190">
        <v>0.81499999999999995</v>
      </c>
      <c r="CB190">
        <v>0.83399999999999996</v>
      </c>
      <c r="CC190">
        <v>0.89700000000000002</v>
      </c>
      <c r="CD190">
        <v>1.0349999999999999</v>
      </c>
      <c r="CE190">
        <v>1.03</v>
      </c>
      <c r="CF190">
        <v>1.0289999999999999</v>
      </c>
      <c r="CG190">
        <v>1.006</v>
      </c>
      <c r="CH190">
        <v>1.069</v>
      </c>
      <c r="CI190">
        <v>1.0640000000000001</v>
      </c>
      <c r="CJ190">
        <v>1.1299999999999999</v>
      </c>
      <c r="CK190">
        <v>1.141</v>
      </c>
      <c r="CL190">
        <v>1.17</v>
      </c>
      <c r="CM190">
        <v>1.157</v>
      </c>
      <c r="CN190">
        <v>1.1619999999999999</v>
      </c>
      <c r="CO190">
        <v>1.0609999999999999</v>
      </c>
      <c r="CP190">
        <v>0.79600000000000004</v>
      </c>
      <c r="CQ190">
        <v>0.95</v>
      </c>
      <c r="CR190">
        <v>0.83299999999999996</v>
      </c>
      <c r="CS190">
        <v>0.97099999999999997</v>
      </c>
      <c r="CT190">
        <v>0.96</v>
      </c>
      <c r="CU190">
        <v>0.90800000000000003</v>
      </c>
      <c r="CV190">
        <v>0.88900000000000001</v>
      </c>
      <c r="CW190">
        <v>0.82100000000000006</v>
      </c>
      <c r="CX190">
        <v>0.78500000000000003</v>
      </c>
      <c r="CY190">
        <v>1.0629999999999999</v>
      </c>
      <c r="CZ190">
        <v>0.86299999999999999</v>
      </c>
      <c r="DA190">
        <v>0.9</v>
      </c>
      <c r="DB190">
        <v>0.91400000000000003</v>
      </c>
      <c r="DC190">
        <v>0.94</v>
      </c>
      <c r="DD190">
        <v>1.044</v>
      </c>
      <c r="DE190">
        <v>1.054</v>
      </c>
      <c r="DF190">
        <v>0.97899999999999998</v>
      </c>
      <c r="DG190">
        <v>0.99299999999999999</v>
      </c>
      <c r="DH190">
        <v>1.0349999999999999</v>
      </c>
      <c r="DI190">
        <v>0.96899999999999997</v>
      </c>
      <c r="DJ190">
        <v>0.83399999999999996</v>
      </c>
      <c r="DK190">
        <v>0.83</v>
      </c>
      <c r="DL190">
        <v>0.53300000000000003</v>
      </c>
      <c r="DM190">
        <v>0.66700000000000004</v>
      </c>
      <c r="DN190">
        <v>0.55800000000000005</v>
      </c>
      <c r="DO190">
        <v>0.32200000000000001</v>
      </c>
      <c r="DP190">
        <v>0.53900000000000003</v>
      </c>
      <c r="DQ190">
        <v>0.44500000000000001</v>
      </c>
      <c r="DR190">
        <v>0.216</v>
      </c>
      <c r="DS190">
        <v>0.28800000000000003</v>
      </c>
      <c r="DT190">
        <v>-5.4219999999999997</v>
      </c>
    </row>
    <row r="191" spans="1:124">
      <c r="A191" s="111">
        <v>186</v>
      </c>
      <c r="B191" t="s">
        <v>91</v>
      </c>
      <c r="C191" t="s">
        <v>112</v>
      </c>
      <c r="D191" s="170" t="str">
        <f t="shared" si="2"/>
        <v>K:ALCO</v>
      </c>
      <c r="F191">
        <v>0.73399999999999999</v>
      </c>
      <c r="G191">
        <v>0.67100000000000004</v>
      </c>
      <c r="H191">
        <v>0.65800000000000003</v>
      </c>
      <c r="I191">
        <v>0.45400000000000001</v>
      </c>
      <c r="J191">
        <v>0.36899999999999999</v>
      </c>
      <c r="K191">
        <v>0.41799999999999998</v>
      </c>
      <c r="L191">
        <v>0.43099999999999999</v>
      </c>
      <c r="M191">
        <v>0.41400000000000003</v>
      </c>
      <c r="N191">
        <v>0.45800000000000002</v>
      </c>
      <c r="O191">
        <v>0.43099999999999999</v>
      </c>
      <c r="P191">
        <v>0.45300000000000001</v>
      </c>
      <c r="Q191">
        <v>0.435</v>
      </c>
      <c r="R191">
        <v>0.45500000000000002</v>
      </c>
      <c r="S191">
        <v>0.77400000000000002</v>
      </c>
      <c r="T191">
        <v>0.63600000000000001</v>
      </c>
      <c r="U191">
        <v>0.501</v>
      </c>
      <c r="V191">
        <v>0.377</v>
      </c>
      <c r="W191">
        <v>0.441</v>
      </c>
      <c r="X191">
        <v>0.51600000000000001</v>
      </c>
      <c r="Y191">
        <v>0.63200000000000001</v>
      </c>
      <c r="Z191">
        <v>0.69900000000000007</v>
      </c>
      <c r="AA191">
        <v>0.79500000000000004</v>
      </c>
      <c r="AB191">
        <v>0.91200000000000003</v>
      </c>
      <c r="AC191">
        <v>0.879</v>
      </c>
      <c r="AD191">
        <v>0.80500000000000005</v>
      </c>
      <c r="AE191">
        <v>0.97499999999999998</v>
      </c>
      <c r="AF191">
        <v>0.71699999999999997</v>
      </c>
      <c r="AG191">
        <v>0.73799999999999999</v>
      </c>
      <c r="AH191">
        <v>1.103</v>
      </c>
      <c r="AI191">
        <v>1.0389999999999999</v>
      </c>
      <c r="AJ191">
        <v>1.095</v>
      </c>
      <c r="AK191">
        <v>1.1739999999999999</v>
      </c>
      <c r="AL191">
        <v>1.171</v>
      </c>
      <c r="AM191">
        <v>1.1579999999999999</v>
      </c>
      <c r="AN191">
        <v>1.1930000000000001</v>
      </c>
      <c r="AO191">
        <v>1.2390000000000001</v>
      </c>
      <c r="AP191">
        <v>1.248</v>
      </c>
      <c r="AQ191">
        <v>1.169</v>
      </c>
      <c r="AR191">
        <v>1.238</v>
      </c>
      <c r="AS191">
        <v>1.2050000000000001</v>
      </c>
      <c r="AT191">
        <v>1.206</v>
      </c>
      <c r="AU191">
        <v>1.2290000000000001</v>
      </c>
      <c r="AV191">
        <v>1.2090000000000001</v>
      </c>
      <c r="AW191">
        <v>1.17</v>
      </c>
      <c r="AX191">
        <v>1.1480000000000001</v>
      </c>
      <c r="AY191">
        <v>1.153</v>
      </c>
      <c r="AZ191">
        <v>1.1440000000000001</v>
      </c>
      <c r="BA191">
        <v>1.1380000000000001</v>
      </c>
      <c r="BB191">
        <v>1.157</v>
      </c>
      <c r="BC191">
        <v>1.159</v>
      </c>
      <c r="BD191">
        <v>1.153</v>
      </c>
      <c r="BE191">
        <v>1.1060000000000001</v>
      </c>
      <c r="BF191">
        <v>1.1060000000000001</v>
      </c>
      <c r="BG191">
        <v>1.0920000000000001</v>
      </c>
      <c r="BH191">
        <v>1.0900000000000001</v>
      </c>
      <c r="BI191">
        <v>1.1040000000000001</v>
      </c>
      <c r="BJ191">
        <v>1.103</v>
      </c>
      <c r="BK191">
        <v>1.099</v>
      </c>
      <c r="BL191">
        <v>1.087</v>
      </c>
      <c r="BM191">
        <v>1.079</v>
      </c>
      <c r="BN191">
        <v>1.1100000000000001</v>
      </c>
      <c r="BO191">
        <v>1.1220000000000001</v>
      </c>
      <c r="BP191">
        <v>1.119</v>
      </c>
      <c r="BQ191">
        <v>1.1260000000000001</v>
      </c>
      <c r="BR191">
        <v>1.139</v>
      </c>
      <c r="BS191">
        <v>1.137</v>
      </c>
      <c r="BT191">
        <v>1.1399999999999999</v>
      </c>
      <c r="BU191">
        <v>1.147</v>
      </c>
      <c r="BV191">
        <v>1.131</v>
      </c>
      <c r="BW191">
        <v>1.1380000000000001</v>
      </c>
      <c r="BX191">
        <v>1.121</v>
      </c>
      <c r="BY191">
        <v>1.133</v>
      </c>
      <c r="BZ191">
        <v>1.1340000000000001</v>
      </c>
      <c r="CA191">
        <v>1.135</v>
      </c>
      <c r="CB191">
        <v>1.204</v>
      </c>
      <c r="CC191">
        <v>1.2190000000000001</v>
      </c>
      <c r="CD191">
        <v>1.28</v>
      </c>
      <c r="CE191">
        <v>1.2630000000000001</v>
      </c>
      <c r="CF191">
        <v>1.2690000000000001</v>
      </c>
      <c r="CG191">
        <v>1.232</v>
      </c>
      <c r="CH191">
        <v>1.236</v>
      </c>
      <c r="CI191">
        <v>1.218</v>
      </c>
      <c r="CJ191">
        <v>1.2350000000000001</v>
      </c>
      <c r="CK191">
        <v>1.27</v>
      </c>
      <c r="CL191">
        <v>1.2670000000000001</v>
      </c>
      <c r="CM191">
        <v>1.2010000000000001</v>
      </c>
      <c r="CN191">
        <v>1.206</v>
      </c>
      <c r="CO191">
        <v>1.1819999999999999</v>
      </c>
      <c r="CP191">
        <v>0.79900000000000004</v>
      </c>
      <c r="CQ191">
        <v>0.88500000000000001</v>
      </c>
      <c r="CR191">
        <v>0.84899999999999998</v>
      </c>
      <c r="CS191">
        <v>0.80800000000000005</v>
      </c>
      <c r="CT191">
        <v>0.78200000000000003</v>
      </c>
      <c r="CU191">
        <v>0.71199999999999997</v>
      </c>
      <c r="CV191">
        <v>0.64700000000000002</v>
      </c>
      <c r="CW191">
        <v>0.50600000000000001</v>
      </c>
      <c r="CX191">
        <v>0.502</v>
      </c>
      <c r="CY191">
        <v>0.78400000000000003</v>
      </c>
      <c r="CZ191">
        <v>0.25800000000000001</v>
      </c>
      <c r="DA191">
        <v>0.498</v>
      </c>
      <c r="DB191">
        <v>0.49399999999999999</v>
      </c>
      <c r="DC191">
        <v>0.51600000000000001</v>
      </c>
      <c r="DD191">
        <v>0.60599999999999998</v>
      </c>
      <c r="DE191">
        <v>0.59899999999999998</v>
      </c>
      <c r="DF191">
        <v>0.502</v>
      </c>
      <c r="DG191">
        <v>0.379</v>
      </c>
      <c r="DH191">
        <v>0.4</v>
      </c>
      <c r="DI191">
        <v>0.23300000000000001</v>
      </c>
      <c r="DJ191">
        <v>-0.38</v>
      </c>
      <c r="DK191">
        <v>-0.36399999999999999</v>
      </c>
      <c r="DL191">
        <v>4.2000000000000003E-2</v>
      </c>
      <c r="DM191">
        <v>0.85599999999999998</v>
      </c>
      <c r="DN191">
        <v>0.67500000000000004</v>
      </c>
      <c r="DO191">
        <v>0.59699999999999998</v>
      </c>
      <c r="DP191">
        <v>0.32900000000000001</v>
      </c>
      <c r="DQ191">
        <v>-8.8999999999999996E-2</v>
      </c>
      <c r="DR191">
        <v>0.16600000000000001</v>
      </c>
      <c r="DS191">
        <v>0.28800000000000003</v>
      </c>
      <c r="DT191">
        <v>1.611</v>
      </c>
    </row>
    <row r="192" spans="1:124">
      <c r="A192" s="111">
        <v>187</v>
      </c>
      <c r="B192" t="s">
        <v>89</v>
      </c>
      <c r="C192" t="s">
        <v>113</v>
      </c>
      <c r="D192" s="170" t="str">
        <f t="shared" si="2"/>
        <v>D:AHI</v>
      </c>
      <c r="F192">
        <v>0.09</v>
      </c>
      <c r="G192">
        <v>0.1</v>
      </c>
      <c r="H192">
        <v>0.12</v>
      </c>
      <c r="I192">
        <v>0.08</v>
      </c>
      <c r="J192">
        <v>0.08</v>
      </c>
      <c r="K192">
        <v>0.1</v>
      </c>
      <c r="L192">
        <v>0.09</v>
      </c>
      <c r="M192">
        <v>0.06</v>
      </c>
      <c r="N192">
        <v>0.08</v>
      </c>
      <c r="O192">
        <v>0.08</v>
      </c>
      <c r="P192">
        <v>0.15</v>
      </c>
      <c r="Q192">
        <v>0.12</v>
      </c>
      <c r="R192">
        <v>0.13</v>
      </c>
      <c r="S192">
        <v>0.14000000000000001</v>
      </c>
      <c r="T192">
        <v>0.06</v>
      </c>
      <c r="U192">
        <v>7.0000000000000007E-2</v>
      </c>
      <c r="V192">
        <v>-0.01</v>
      </c>
      <c r="W192">
        <v>0.08</v>
      </c>
      <c r="X192">
        <v>0.08</v>
      </c>
      <c r="Y192">
        <v>0.18</v>
      </c>
      <c r="Z192">
        <v>0.22</v>
      </c>
      <c r="AA192">
        <v>0.28999999999999998</v>
      </c>
      <c r="AB192">
        <v>0.28999999999999998</v>
      </c>
      <c r="AC192">
        <v>0.23</v>
      </c>
      <c r="AD192">
        <v>0.25</v>
      </c>
      <c r="AE192">
        <v>0.39</v>
      </c>
      <c r="AF192">
        <v>0.41</v>
      </c>
      <c r="AG192">
        <v>0.42</v>
      </c>
      <c r="AH192">
        <v>0.92</v>
      </c>
      <c r="AI192">
        <v>0.91</v>
      </c>
      <c r="AJ192">
        <v>0.91</v>
      </c>
      <c r="AK192">
        <v>0.9</v>
      </c>
      <c r="AL192">
        <v>0.88</v>
      </c>
      <c r="AM192">
        <v>0.88</v>
      </c>
      <c r="AN192">
        <v>0.89</v>
      </c>
      <c r="AO192">
        <v>0.92</v>
      </c>
      <c r="AP192">
        <v>0.98</v>
      </c>
      <c r="AQ192">
        <v>0.87</v>
      </c>
      <c r="AR192">
        <v>0.96</v>
      </c>
      <c r="AS192">
        <v>0.98</v>
      </c>
      <c r="AT192">
        <v>0.98</v>
      </c>
      <c r="AU192">
        <v>1</v>
      </c>
      <c r="AV192">
        <v>1.01</v>
      </c>
      <c r="AW192">
        <v>1.03</v>
      </c>
      <c r="AX192">
        <v>1.01</v>
      </c>
      <c r="AY192">
        <v>1.01</v>
      </c>
      <c r="AZ192">
        <v>1.01</v>
      </c>
      <c r="BA192">
        <v>1.01</v>
      </c>
      <c r="BB192">
        <v>1.03</v>
      </c>
      <c r="BC192">
        <v>1.03</v>
      </c>
      <c r="BD192">
        <v>1.01</v>
      </c>
      <c r="BE192">
        <v>1</v>
      </c>
      <c r="BF192">
        <v>1</v>
      </c>
      <c r="BG192">
        <v>0.98</v>
      </c>
      <c r="BH192">
        <v>0.99</v>
      </c>
      <c r="BI192">
        <v>1.01</v>
      </c>
      <c r="BJ192">
        <v>1</v>
      </c>
      <c r="BK192">
        <v>0.99</v>
      </c>
      <c r="BL192">
        <v>0.98</v>
      </c>
      <c r="BM192">
        <v>0.97</v>
      </c>
      <c r="BN192">
        <v>1.01</v>
      </c>
      <c r="BO192">
        <v>1.01</v>
      </c>
      <c r="BP192">
        <v>1.01</v>
      </c>
      <c r="BQ192">
        <v>1.02</v>
      </c>
      <c r="BR192">
        <v>1.03</v>
      </c>
      <c r="BS192">
        <v>1.02</v>
      </c>
      <c r="BT192">
        <v>1.03</v>
      </c>
      <c r="BU192">
        <v>1.05</v>
      </c>
      <c r="BV192">
        <v>1.04</v>
      </c>
      <c r="BW192">
        <v>1.05</v>
      </c>
      <c r="BX192">
        <v>1.05</v>
      </c>
      <c r="BY192">
        <v>1.07</v>
      </c>
      <c r="BZ192">
        <v>1.07</v>
      </c>
      <c r="CA192">
        <v>1.08</v>
      </c>
      <c r="CB192">
        <v>1.1399999999999999</v>
      </c>
      <c r="CC192">
        <v>1.1399999999999999</v>
      </c>
      <c r="CD192">
        <v>1.21</v>
      </c>
      <c r="CE192">
        <v>1.19</v>
      </c>
      <c r="CF192">
        <v>1.2</v>
      </c>
      <c r="CG192">
        <v>1.17</v>
      </c>
      <c r="CH192">
        <v>1.21</v>
      </c>
      <c r="CI192">
        <v>1.19</v>
      </c>
      <c r="CJ192">
        <v>1.2</v>
      </c>
      <c r="CK192">
        <v>1.28</v>
      </c>
      <c r="CL192">
        <v>1.28</v>
      </c>
      <c r="CM192">
        <v>1.21</v>
      </c>
      <c r="CN192">
        <v>1.22</v>
      </c>
      <c r="CO192">
        <v>1.2</v>
      </c>
      <c r="CP192">
        <v>0.63</v>
      </c>
      <c r="CQ192">
        <v>0.55000000000000004</v>
      </c>
      <c r="CR192">
        <v>0.56000000000000005</v>
      </c>
      <c r="CS192">
        <v>0.62</v>
      </c>
      <c r="CT192">
        <v>0.61</v>
      </c>
      <c r="CU192">
        <v>0.5</v>
      </c>
      <c r="CV192">
        <v>0.47</v>
      </c>
      <c r="CW192">
        <v>0.41</v>
      </c>
      <c r="CX192">
        <v>0.28000000000000003</v>
      </c>
      <c r="CY192">
        <v>0.7</v>
      </c>
      <c r="CZ192">
        <v>0.18</v>
      </c>
      <c r="DA192">
        <v>0.35</v>
      </c>
      <c r="DB192">
        <v>0.36</v>
      </c>
      <c r="DC192">
        <v>0.37</v>
      </c>
      <c r="DD192">
        <v>0.36</v>
      </c>
      <c r="DE192">
        <v>0.31</v>
      </c>
      <c r="DF192">
        <v>0.13</v>
      </c>
      <c r="DG192">
        <v>-0.02</v>
      </c>
      <c r="DH192">
        <v>-0.01</v>
      </c>
      <c r="DI192">
        <v>-0.02</v>
      </c>
      <c r="DJ192">
        <v>-0.21</v>
      </c>
      <c r="DK192">
        <v>-0.19</v>
      </c>
      <c r="DL192">
        <v>0.34</v>
      </c>
      <c r="DM192">
        <v>0.43</v>
      </c>
      <c r="DN192">
        <v>0.46</v>
      </c>
      <c r="DO192">
        <v>0.17</v>
      </c>
      <c r="DP192">
        <v>-0.31</v>
      </c>
      <c r="DQ192">
        <v>-0.37</v>
      </c>
      <c r="DR192">
        <v>-0.09</v>
      </c>
      <c r="DS192">
        <v>-0.12</v>
      </c>
      <c r="DT192">
        <v>0.09</v>
      </c>
    </row>
    <row r="193" spans="1:124">
      <c r="A193" s="111">
        <v>188</v>
      </c>
      <c r="B193" t="s">
        <v>91</v>
      </c>
      <c r="C193" t="s">
        <v>114</v>
      </c>
      <c r="D193" s="170" t="str">
        <f t="shared" si="2"/>
        <v>D:AHI</v>
      </c>
      <c r="F193">
        <v>1.01</v>
      </c>
      <c r="G193">
        <v>0.98</v>
      </c>
      <c r="H193">
        <v>0.98</v>
      </c>
      <c r="I193">
        <v>0.96</v>
      </c>
      <c r="J193">
        <v>0.87</v>
      </c>
      <c r="K193">
        <v>0.87</v>
      </c>
      <c r="L193">
        <v>0.89</v>
      </c>
      <c r="M193">
        <v>0.9</v>
      </c>
      <c r="N193">
        <v>0.94</v>
      </c>
      <c r="O193">
        <v>0.88</v>
      </c>
      <c r="P193">
        <v>0.91</v>
      </c>
      <c r="Q193">
        <v>0.9</v>
      </c>
      <c r="R193">
        <v>0.87</v>
      </c>
      <c r="S193">
        <v>0.88</v>
      </c>
      <c r="T193">
        <v>0.62</v>
      </c>
      <c r="U193">
        <v>0.6</v>
      </c>
      <c r="V193">
        <v>0.45</v>
      </c>
      <c r="W193">
        <v>0.62</v>
      </c>
      <c r="X193">
        <v>0.61</v>
      </c>
      <c r="Y193">
        <v>0.71</v>
      </c>
      <c r="Z193">
        <v>0.75</v>
      </c>
      <c r="AA193">
        <v>0.79</v>
      </c>
      <c r="AB193">
        <v>0.76</v>
      </c>
      <c r="AC193">
        <v>0.64</v>
      </c>
      <c r="AD193">
        <v>0.66</v>
      </c>
      <c r="AE193">
        <v>0.82</v>
      </c>
      <c r="AF193">
        <v>0.83</v>
      </c>
      <c r="AG193">
        <v>0.84</v>
      </c>
      <c r="AH193">
        <v>1.23</v>
      </c>
      <c r="AI193">
        <v>1.22</v>
      </c>
      <c r="AJ193">
        <v>1.25</v>
      </c>
      <c r="AK193">
        <v>1.32</v>
      </c>
      <c r="AL193">
        <v>1.31</v>
      </c>
      <c r="AM193">
        <v>1.26</v>
      </c>
      <c r="AN193">
        <v>1.27</v>
      </c>
      <c r="AO193">
        <v>1.3</v>
      </c>
      <c r="AP193">
        <v>1.32</v>
      </c>
      <c r="AQ193">
        <v>1.19</v>
      </c>
      <c r="AR193">
        <v>1.26</v>
      </c>
      <c r="AS193">
        <v>1.23</v>
      </c>
      <c r="AT193">
        <v>1.23</v>
      </c>
      <c r="AU193">
        <v>1.25</v>
      </c>
      <c r="AV193">
        <v>1.23</v>
      </c>
      <c r="AW193">
        <v>1.19</v>
      </c>
      <c r="AX193">
        <v>1.18</v>
      </c>
      <c r="AY193">
        <v>1.2</v>
      </c>
      <c r="AZ193">
        <v>1.19</v>
      </c>
      <c r="BA193">
        <v>1.18</v>
      </c>
      <c r="BB193">
        <v>1.2</v>
      </c>
      <c r="BC193">
        <v>1.2</v>
      </c>
      <c r="BD193">
        <v>1.19</v>
      </c>
      <c r="BE193">
        <v>1.1499999999999999</v>
      </c>
      <c r="BF193">
        <v>1.1499999999999999</v>
      </c>
      <c r="BG193">
        <v>1.0900000000000001</v>
      </c>
      <c r="BH193">
        <v>1.1000000000000001</v>
      </c>
      <c r="BI193">
        <v>1.1299999999999999</v>
      </c>
      <c r="BJ193">
        <v>1.1299999999999999</v>
      </c>
      <c r="BK193">
        <v>1.1200000000000001</v>
      </c>
      <c r="BL193">
        <v>1.1100000000000001</v>
      </c>
      <c r="BM193">
        <v>1.1100000000000001</v>
      </c>
      <c r="BN193">
        <v>1.1299999999999999</v>
      </c>
      <c r="BO193">
        <v>1.1299999999999999</v>
      </c>
      <c r="BP193">
        <v>1.1299999999999999</v>
      </c>
      <c r="BQ193">
        <v>1.1299999999999999</v>
      </c>
      <c r="BR193">
        <v>1.1499999999999999</v>
      </c>
      <c r="BS193">
        <v>1.1499999999999999</v>
      </c>
      <c r="BT193">
        <v>1.1499999999999999</v>
      </c>
      <c r="BU193">
        <v>1.1599999999999999</v>
      </c>
      <c r="BV193">
        <v>1.1499999999999999</v>
      </c>
      <c r="BW193">
        <v>1.1599999999999999</v>
      </c>
      <c r="BX193">
        <v>1.1499999999999999</v>
      </c>
      <c r="BY193">
        <v>1.1599999999999999</v>
      </c>
      <c r="BZ193">
        <v>1.1599999999999999</v>
      </c>
      <c r="CA193">
        <v>1.1599999999999999</v>
      </c>
      <c r="CB193">
        <v>1.22</v>
      </c>
      <c r="CC193">
        <v>1.24</v>
      </c>
      <c r="CD193">
        <v>1.3</v>
      </c>
      <c r="CE193">
        <v>1.27</v>
      </c>
      <c r="CF193">
        <v>1.27</v>
      </c>
      <c r="CG193">
        <v>1.25</v>
      </c>
      <c r="CH193">
        <v>1.24</v>
      </c>
      <c r="CI193">
        <v>1.23</v>
      </c>
      <c r="CJ193">
        <v>1.25</v>
      </c>
      <c r="CK193">
        <v>1.31</v>
      </c>
      <c r="CL193">
        <v>1.31</v>
      </c>
      <c r="CM193">
        <v>1.26</v>
      </c>
      <c r="CN193">
        <v>1.27</v>
      </c>
      <c r="CO193">
        <v>1.26</v>
      </c>
      <c r="CP193">
        <v>0.8</v>
      </c>
      <c r="CQ193">
        <v>0.79</v>
      </c>
      <c r="CR193">
        <v>0.77</v>
      </c>
      <c r="CS193">
        <v>0.7</v>
      </c>
      <c r="CT193">
        <v>0.68</v>
      </c>
      <c r="CU193">
        <v>0.62</v>
      </c>
      <c r="CV193">
        <v>0.62</v>
      </c>
      <c r="CW193">
        <v>0.5</v>
      </c>
      <c r="CX193">
        <v>0.48</v>
      </c>
      <c r="CY193">
        <v>0.87</v>
      </c>
      <c r="CZ193">
        <v>0.38</v>
      </c>
      <c r="DA193">
        <v>0.66</v>
      </c>
      <c r="DB193">
        <v>0.66</v>
      </c>
      <c r="DC193">
        <v>0.68</v>
      </c>
      <c r="DD193">
        <v>0.75</v>
      </c>
      <c r="DE193">
        <v>0.71</v>
      </c>
      <c r="DF193">
        <v>0.56999999999999995</v>
      </c>
      <c r="DG193">
        <v>0.34</v>
      </c>
      <c r="DH193">
        <v>0.41</v>
      </c>
      <c r="DI193">
        <v>0.24</v>
      </c>
      <c r="DJ193">
        <v>-0.32</v>
      </c>
      <c r="DK193">
        <v>-0.28000000000000003</v>
      </c>
      <c r="DL193">
        <v>7.0000000000000007E-2</v>
      </c>
      <c r="DM193">
        <v>0.87</v>
      </c>
      <c r="DN193">
        <v>0.8</v>
      </c>
      <c r="DO193">
        <v>0.74</v>
      </c>
      <c r="DP193">
        <v>0.38</v>
      </c>
      <c r="DQ193">
        <v>-0.45</v>
      </c>
      <c r="DR193">
        <v>-0.17</v>
      </c>
      <c r="DS193">
        <v>0.01</v>
      </c>
      <c r="DT193">
        <v>-0.89</v>
      </c>
    </row>
    <row r="194" spans="1:124">
      <c r="A194" s="111">
        <v>189</v>
      </c>
      <c r="B194" t="s">
        <v>89</v>
      </c>
      <c r="C194" t="s">
        <v>115</v>
      </c>
      <c r="D194" s="170" t="str">
        <f t="shared" si="2"/>
        <v>@ALHHF</v>
      </c>
      <c r="F194">
        <v>-0.41880000000000001</v>
      </c>
      <c r="G194">
        <v>-0.43960000000000005</v>
      </c>
      <c r="H194">
        <v>-0.46160000000000001</v>
      </c>
      <c r="I194">
        <v>4.0300000000000002E-2</v>
      </c>
      <c r="J194">
        <v>5.57E-2</v>
      </c>
      <c r="K194">
        <v>4.9500000000000002E-2</v>
      </c>
      <c r="L194">
        <v>0.16570000000000001</v>
      </c>
      <c r="M194">
        <v>0.15310000000000001</v>
      </c>
      <c r="N194">
        <v>0.1482</v>
      </c>
      <c r="O194">
        <v>0.22510000000000002</v>
      </c>
      <c r="P194">
        <v>0.12570000000000001</v>
      </c>
      <c r="Q194">
        <v>7.85E-2</v>
      </c>
      <c r="R194">
        <v>8.0600000000000005E-2</v>
      </c>
      <c r="S194">
        <v>5.7700000000000001E-2</v>
      </c>
      <c r="T194">
        <v>0.12529999999999999</v>
      </c>
      <c r="U194">
        <v>0.1091</v>
      </c>
      <c r="V194">
        <v>6.0700000000000004E-2</v>
      </c>
      <c r="W194">
        <v>0.1028</v>
      </c>
      <c r="X194">
        <v>0.1038</v>
      </c>
      <c r="Y194">
        <v>0.1363</v>
      </c>
      <c r="Z194">
        <v>0.15180000000000002</v>
      </c>
      <c r="AA194">
        <v>0.17030000000000001</v>
      </c>
      <c r="AB194">
        <v>0.16370000000000001</v>
      </c>
      <c r="AC194">
        <v>0.12890000000000001</v>
      </c>
      <c r="AD194">
        <v>0.1431</v>
      </c>
      <c r="AE194">
        <v>0.1578</v>
      </c>
      <c r="AF194">
        <v>-0.46050000000000002</v>
      </c>
      <c r="AG194">
        <v>-0.45340000000000003</v>
      </c>
      <c r="AH194">
        <v>1.0167000000000002</v>
      </c>
      <c r="AI194">
        <v>0.92970000000000008</v>
      </c>
      <c r="AJ194">
        <v>0.9194</v>
      </c>
      <c r="AK194">
        <v>0.91900000000000004</v>
      </c>
      <c r="AL194">
        <v>0.89710000000000001</v>
      </c>
      <c r="AM194">
        <v>0.84090000000000009</v>
      </c>
      <c r="AN194">
        <v>0.81340000000000001</v>
      </c>
      <c r="AO194">
        <v>0.80870000000000009</v>
      </c>
      <c r="AP194">
        <v>1.0306999999999999</v>
      </c>
      <c r="AQ194">
        <v>1.0168000000000001</v>
      </c>
      <c r="AR194">
        <v>0.92530000000000001</v>
      </c>
      <c r="AS194">
        <v>0.91960000000000008</v>
      </c>
      <c r="AT194">
        <v>0.9143</v>
      </c>
      <c r="AU194">
        <v>0.91200000000000003</v>
      </c>
      <c r="AV194">
        <v>0.94320000000000004</v>
      </c>
      <c r="AW194">
        <v>0.9355</v>
      </c>
      <c r="AX194">
        <v>0.92080000000000006</v>
      </c>
      <c r="AY194">
        <v>0.90329999999999999</v>
      </c>
      <c r="AZ194">
        <v>0.91110000000000002</v>
      </c>
      <c r="BA194">
        <v>0.90629999999999999</v>
      </c>
      <c r="BB194">
        <v>0.89580000000000004</v>
      </c>
      <c r="BC194">
        <v>0.89749999999999996</v>
      </c>
      <c r="BD194">
        <v>0.8832000000000001</v>
      </c>
      <c r="BE194">
        <v>0.876</v>
      </c>
      <c r="BF194">
        <v>0.87290000000000001</v>
      </c>
      <c r="BG194">
        <v>0.88300000000000001</v>
      </c>
      <c r="BH194">
        <v>0.88060000000000005</v>
      </c>
      <c r="BI194">
        <v>0.9083</v>
      </c>
      <c r="BJ194">
        <v>0.90310000000000001</v>
      </c>
      <c r="BK194">
        <v>0.90329999999999999</v>
      </c>
      <c r="BL194">
        <v>0.89990000000000003</v>
      </c>
      <c r="BM194">
        <v>0.8982</v>
      </c>
      <c r="BN194">
        <v>0.89980000000000004</v>
      </c>
      <c r="BO194">
        <v>0.90110000000000001</v>
      </c>
      <c r="BP194">
        <v>0.90329999999999999</v>
      </c>
      <c r="BQ194">
        <v>0.86360000000000003</v>
      </c>
      <c r="BR194">
        <v>0.86120000000000008</v>
      </c>
      <c r="BS194">
        <v>0.86050000000000004</v>
      </c>
      <c r="BT194">
        <v>0.84130000000000005</v>
      </c>
      <c r="BU194">
        <v>0.84190000000000009</v>
      </c>
      <c r="BV194">
        <v>0.84220000000000006</v>
      </c>
      <c r="BW194">
        <v>0.85350000000000004</v>
      </c>
      <c r="BX194">
        <v>0.86699999999999999</v>
      </c>
      <c r="BY194">
        <v>0.87360000000000004</v>
      </c>
      <c r="BZ194">
        <v>0.87380000000000002</v>
      </c>
      <c r="CA194">
        <v>0.87690000000000001</v>
      </c>
      <c r="CB194">
        <v>0.90029999999999999</v>
      </c>
      <c r="CC194">
        <v>0.90270000000000006</v>
      </c>
      <c r="CD194">
        <v>0.91790000000000005</v>
      </c>
      <c r="CE194">
        <v>0.93390000000000006</v>
      </c>
      <c r="CF194">
        <v>0.93400000000000005</v>
      </c>
      <c r="CG194">
        <v>0.95650000000000002</v>
      </c>
      <c r="CH194">
        <v>0.96060000000000001</v>
      </c>
      <c r="CI194">
        <v>0.97110000000000007</v>
      </c>
      <c r="CJ194">
        <v>0.97170000000000001</v>
      </c>
      <c r="CK194">
        <v>0.98770000000000002</v>
      </c>
      <c r="CL194">
        <v>0.99470000000000003</v>
      </c>
      <c r="CM194">
        <v>1.0606</v>
      </c>
      <c r="CN194">
        <v>1.3161</v>
      </c>
      <c r="CO194">
        <v>1.3193000000000001</v>
      </c>
      <c r="CP194">
        <v>0.47460000000000002</v>
      </c>
      <c r="CQ194">
        <v>0.48930000000000001</v>
      </c>
      <c r="CR194">
        <v>0.47790000000000005</v>
      </c>
      <c r="CS194">
        <v>0.46840000000000004</v>
      </c>
      <c r="CT194">
        <v>0.45650000000000002</v>
      </c>
      <c r="CU194">
        <v>0.46260000000000001</v>
      </c>
      <c r="CV194">
        <v>0.51619999999999999</v>
      </c>
      <c r="CW194">
        <v>0.53290000000000004</v>
      </c>
      <c r="CX194">
        <v>-3.0300000000000001E-2</v>
      </c>
      <c r="CY194">
        <v>-8.0600000000000005E-2</v>
      </c>
      <c r="CZ194">
        <v>2.2000000000000001E-3</v>
      </c>
      <c r="DA194">
        <v>2.4900000000000002E-2</v>
      </c>
      <c r="DB194">
        <v>0.05</v>
      </c>
      <c r="DC194">
        <v>6.4100000000000004E-2</v>
      </c>
      <c r="DD194">
        <v>9.4000000000000004E-3</v>
      </c>
      <c r="DE194">
        <v>2.7400000000000001E-2</v>
      </c>
      <c r="DF194">
        <v>-2.5900000000000003E-2</v>
      </c>
      <c r="DG194">
        <v>3.1699999999999999E-2</v>
      </c>
      <c r="DH194">
        <v>7.740000000000001E-2</v>
      </c>
      <c r="DI194">
        <v>2.7300000000000001E-2</v>
      </c>
      <c r="DJ194">
        <v>-0.1242</v>
      </c>
      <c r="DK194">
        <v>-0.15130000000000002</v>
      </c>
      <c r="DL194">
        <v>0.43940000000000001</v>
      </c>
      <c r="DM194">
        <v>0.50050000000000006</v>
      </c>
      <c r="DN194">
        <v>0.67170000000000007</v>
      </c>
      <c r="DO194">
        <v>0.69710000000000005</v>
      </c>
      <c r="DP194">
        <v>0.86250000000000004</v>
      </c>
      <c r="DQ194">
        <v>-0.16090000000000002</v>
      </c>
      <c r="DR194">
        <v>-0.50240000000000007</v>
      </c>
      <c r="DS194">
        <v>-0.44540000000000002</v>
      </c>
      <c r="DT194">
        <v>0</v>
      </c>
    </row>
    <row r="195" spans="1:124">
      <c r="A195" s="111">
        <v>190</v>
      </c>
      <c r="B195" t="s">
        <v>91</v>
      </c>
      <c r="C195" t="s">
        <v>116</v>
      </c>
      <c r="D195" s="170" t="str">
        <f t="shared" si="2"/>
        <v>@ALHHF</v>
      </c>
      <c r="F195">
        <v>-0.77310000000000001</v>
      </c>
      <c r="G195">
        <v>-0.79100000000000004</v>
      </c>
      <c r="H195">
        <v>-0.78400000000000003</v>
      </c>
      <c r="I195">
        <v>-0.69900000000000007</v>
      </c>
      <c r="J195">
        <v>-0.61890000000000001</v>
      </c>
      <c r="K195">
        <v>-0.61220000000000008</v>
      </c>
      <c r="L195">
        <v>-0.65400000000000003</v>
      </c>
      <c r="M195">
        <v>-0.64800000000000002</v>
      </c>
      <c r="N195">
        <v>-0.66280000000000006</v>
      </c>
      <c r="O195">
        <v>-0.53439999999999999</v>
      </c>
      <c r="P195">
        <v>-0.60640000000000005</v>
      </c>
      <c r="Q195">
        <v>-0.6099</v>
      </c>
      <c r="R195">
        <v>-0.57669999999999999</v>
      </c>
      <c r="S195">
        <v>-0.60489999999999999</v>
      </c>
      <c r="T195">
        <v>-0.40690000000000004</v>
      </c>
      <c r="U195">
        <v>-0.41770000000000002</v>
      </c>
      <c r="V195">
        <v>-0.43860000000000005</v>
      </c>
      <c r="W195">
        <v>-0.30130000000000001</v>
      </c>
      <c r="X195">
        <v>-0.2928</v>
      </c>
      <c r="Y195">
        <v>-0.2949</v>
      </c>
      <c r="Z195">
        <v>-0.23980000000000001</v>
      </c>
      <c r="AA195">
        <v>-0.1804</v>
      </c>
      <c r="AB195">
        <v>-0.1749</v>
      </c>
      <c r="AC195">
        <v>-0.17960000000000001</v>
      </c>
      <c r="AD195">
        <v>-0.1246</v>
      </c>
      <c r="AE195">
        <v>-2.2000000000000002E-2</v>
      </c>
      <c r="AF195">
        <v>-0.40260000000000001</v>
      </c>
      <c r="AG195">
        <v>-0.40770000000000001</v>
      </c>
      <c r="AH195">
        <v>0.6431</v>
      </c>
      <c r="AI195">
        <v>0.58189999999999997</v>
      </c>
      <c r="AJ195">
        <v>0.57640000000000002</v>
      </c>
      <c r="AK195">
        <v>0.5766</v>
      </c>
      <c r="AL195">
        <v>0.56630000000000003</v>
      </c>
      <c r="AM195">
        <v>0.50190000000000001</v>
      </c>
      <c r="AN195">
        <v>0.48680000000000001</v>
      </c>
      <c r="AO195">
        <v>0.44170000000000004</v>
      </c>
      <c r="AP195">
        <v>0.54310000000000003</v>
      </c>
      <c r="AQ195">
        <v>0.52880000000000005</v>
      </c>
      <c r="AR195">
        <v>0.42870000000000003</v>
      </c>
      <c r="AS195">
        <v>0.41300000000000003</v>
      </c>
      <c r="AT195">
        <v>0.41749999999999998</v>
      </c>
      <c r="AU195">
        <v>0.40900000000000003</v>
      </c>
      <c r="AV195">
        <v>0.35960000000000003</v>
      </c>
      <c r="AW195">
        <v>0.3508</v>
      </c>
      <c r="AX195">
        <v>0.3453</v>
      </c>
      <c r="AY195">
        <v>0.38250000000000001</v>
      </c>
      <c r="AZ195">
        <v>0.38390000000000002</v>
      </c>
      <c r="BA195">
        <v>0.36930000000000002</v>
      </c>
      <c r="BB195">
        <v>0.36330000000000001</v>
      </c>
      <c r="BC195">
        <v>0.35639999999999999</v>
      </c>
      <c r="BD195">
        <v>0.35880000000000001</v>
      </c>
      <c r="BE195">
        <v>0.35070000000000001</v>
      </c>
      <c r="BF195">
        <v>0.34550000000000003</v>
      </c>
      <c r="BG195">
        <v>0.34940000000000004</v>
      </c>
      <c r="BH195">
        <v>0.3518</v>
      </c>
      <c r="BI195">
        <v>0.38140000000000002</v>
      </c>
      <c r="BJ195">
        <v>0.38170000000000004</v>
      </c>
      <c r="BK195">
        <v>0.38500000000000001</v>
      </c>
      <c r="BL195">
        <v>0.36970000000000003</v>
      </c>
      <c r="BM195">
        <v>0.36200000000000004</v>
      </c>
      <c r="BN195">
        <v>0.38150000000000001</v>
      </c>
      <c r="BO195">
        <v>0.39069999999999999</v>
      </c>
      <c r="BP195">
        <v>0.3926</v>
      </c>
      <c r="BQ195">
        <v>0.3715</v>
      </c>
      <c r="BR195">
        <v>0.36520000000000002</v>
      </c>
      <c r="BS195">
        <v>0.3664</v>
      </c>
      <c r="BT195">
        <v>0.36360000000000003</v>
      </c>
      <c r="BU195">
        <v>0.36420000000000002</v>
      </c>
      <c r="BV195">
        <v>0.36580000000000001</v>
      </c>
      <c r="BW195">
        <v>0.3669</v>
      </c>
      <c r="BX195">
        <v>0.3836</v>
      </c>
      <c r="BY195">
        <v>0.38530000000000003</v>
      </c>
      <c r="BZ195">
        <v>0.3851</v>
      </c>
      <c r="CA195">
        <v>0.39280000000000004</v>
      </c>
      <c r="CB195">
        <v>0.40410000000000001</v>
      </c>
      <c r="CC195">
        <v>0.40760000000000002</v>
      </c>
      <c r="CD195">
        <v>0.42120000000000002</v>
      </c>
      <c r="CE195">
        <v>0.41770000000000002</v>
      </c>
      <c r="CF195">
        <v>0.41810000000000003</v>
      </c>
      <c r="CG195">
        <v>0.4254</v>
      </c>
      <c r="CH195">
        <v>0.42600000000000005</v>
      </c>
      <c r="CI195">
        <v>0.41839999999999999</v>
      </c>
      <c r="CJ195">
        <v>0.41789999999999999</v>
      </c>
      <c r="CK195">
        <v>0.42620000000000002</v>
      </c>
      <c r="CL195">
        <v>0.433</v>
      </c>
      <c r="CM195">
        <v>0.438</v>
      </c>
      <c r="CN195">
        <v>0.62270000000000003</v>
      </c>
      <c r="CO195">
        <v>0.62419999999999998</v>
      </c>
      <c r="CP195">
        <v>-0.32819999999999999</v>
      </c>
      <c r="CQ195">
        <v>-0.25659999999999999</v>
      </c>
      <c r="CR195">
        <v>-0.25070000000000003</v>
      </c>
      <c r="CS195">
        <v>-0.24630000000000002</v>
      </c>
      <c r="CT195">
        <v>-0.28720000000000001</v>
      </c>
      <c r="CU195">
        <v>-0.3821</v>
      </c>
      <c r="CV195">
        <v>-0.37030000000000002</v>
      </c>
      <c r="CW195">
        <v>-0.30299999999999999</v>
      </c>
      <c r="CX195">
        <v>-0.44130000000000003</v>
      </c>
      <c r="CY195">
        <v>-0.50440000000000007</v>
      </c>
      <c r="CZ195">
        <v>-0.49160000000000004</v>
      </c>
      <c r="DA195">
        <v>-0.45570000000000005</v>
      </c>
      <c r="DB195">
        <v>-0.47220000000000001</v>
      </c>
      <c r="DC195">
        <v>-0.42550000000000004</v>
      </c>
      <c r="DD195">
        <v>-0.11650000000000001</v>
      </c>
      <c r="DE195">
        <v>-9.5000000000000001E-2</v>
      </c>
      <c r="DF195">
        <v>-4.8400000000000006E-2</v>
      </c>
      <c r="DG195">
        <v>-0.15570000000000001</v>
      </c>
      <c r="DH195">
        <v>-0.1115</v>
      </c>
      <c r="DI195">
        <v>4.4000000000000003E-3</v>
      </c>
      <c r="DJ195">
        <v>-5.5200000000000006E-2</v>
      </c>
      <c r="DK195">
        <v>3.3600000000000005E-2</v>
      </c>
      <c r="DL195">
        <v>0.28240000000000004</v>
      </c>
      <c r="DM195">
        <v>0.38780000000000003</v>
      </c>
      <c r="DN195">
        <v>0.72189999999999999</v>
      </c>
      <c r="DO195">
        <v>0.76530000000000009</v>
      </c>
      <c r="DP195">
        <v>0.79560000000000008</v>
      </c>
      <c r="DQ195">
        <v>-1.17</v>
      </c>
      <c r="DR195">
        <v>-1.3319000000000001</v>
      </c>
      <c r="DS195">
        <v>-1.6987000000000001</v>
      </c>
      <c r="DT195">
        <v>0.66400000000000003</v>
      </c>
    </row>
    <row r="196" spans="1:124">
      <c r="A196" s="111">
        <v>191</v>
      </c>
      <c r="B196" t="s">
        <v>89</v>
      </c>
      <c r="C196" t="s">
        <v>117</v>
      </c>
      <c r="D196" s="170" t="str">
        <f t="shared" si="2"/>
        <v>K:AILL</v>
      </c>
      <c r="F196">
        <v>0.85699999999999998</v>
      </c>
      <c r="G196">
        <v>0.83599999999999997</v>
      </c>
      <c r="H196">
        <v>0.81800000000000006</v>
      </c>
      <c r="I196">
        <v>0.65500000000000003</v>
      </c>
      <c r="J196">
        <v>0.64400000000000002</v>
      </c>
      <c r="K196">
        <v>0.621</v>
      </c>
      <c r="L196">
        <v>0.63400000000000001</v>
      </c>
      <c r="M196">
        <v>0.624</v>
      </c>
      <c r="N196">
        <v>0.66800000000000004</v>
      </c>
      <c r="O196">
        <v>0.627</v>
      </c>
      <c r="P196">
        <v>0.68200000000000005</v>
      </c>
      <c r="Q196">
        <v>0.64700000000000002</v>
      </c>
      <c r="R196">
        <v>0.63200000000000001</v>
      </c>
      <c r="S196">
        <v>0.63</v>
      </c>
      <c r="T196">
        <v>0.49</v>
      </c>
      <c r="U196">
        <v>0.35799999999999998</v>
      </c>
      <c r="V196">
        <v>0.26900000000000002</v>
      </c>
      <c r="W196">
        <v>0.22800000000000001</v>
      </c>
      <c r="X196">
        <v>0.219</v>
      </c>
      <c r="Y196">
        <v>0.217</v>
      </c>
      <c r="Z196">
        <v>0.29099999999999998</v>
      </c>
      <c r="AA196">
        <v>0.25700000000000001</v>
      </c>
      <c r="AB196">
        <v>0.26200000000000001</v>
      </c>
      <c r="AC196">
        <v>0.24099999999999999</v>
      </c>
      <c r="AD196">
        <v>0.183</v>
      </c>
      <c r="AE196">
        <v>0.18</v>
      </c>
      <c r="AF196">
        <v>0.22700000000000001</v>
      </c>
      <c r="AG196">
        <v>0.193</v>
      </c>
      <c r="AH196">
        <v>0.253</v>
      </c>
      <c r="AI196">
        <v>0.49099999999999999</v>
      </c>
      <c r="AJ196">
        <v>0.47499999999999998</v>
      </c>
      <c r="AK196">
        <v>0.40700000000000003</v>
      </c>
      <c r="AL196">
        <v>0.41100000000000003</v>
      </c>
      <c r="AM196">
        <v>0.40600000000000003</v>
      </c>
      <c r="AN196">
        <v>0.38100000000000001</v>
      </c>
      <c r="AO196">
        <v>0.39800000000000002</v>
      </c>
      <c r="AP196">
        <v>0.436</v>
      </c>
      <c r="AQ196">
        <v>0.33800000000000002</v>
      </c>
      <c r="AR196">
        <v>0.36499999999999999</v>
      </c>
      <c r="AS196">
        <v>0.36299999999999999</v>
      </c>
      <c r="AT196">
        <v>0.36299999999999999</v>
      </c>
      <c r="AU196">
        <v>0.36899999999999999</v>
      </c>
      <c r="AV196">
        <v>0.35599999999999998</v>
      </c>
      <c r="AW196">
        <v>0.35199999999999998</v>
      </c>
      <c r="AX196">
        <v>0.33800000000000002</v>
      </c>
      <c r="AY196">
        <v>0.34800000000000003</v>
      </c>
      <c r="AZ196">
        <v>0.34700000000000003</v>
      </c>
      <c r="BA196">
        <v>0.36199999999999999</v>
      </c>
      <c r="BB196">
        <v>0.36399999999999999</v>
      </c>
      <c r="BC196">
        <v>0.376</v>
      </c>
      <c r="BD196">
        <v>0.38200000000000001</v>
      </c>
      <c r="BE196">
        <v>0.378</v>
      </c>
      <c r="BF196">
        <v>0.39200000000000002</v>
      </c>
      <c r="BG196">
        <v>0.38900000000000001</v>
      </c>
      <c r="BH196">
        <v>0.39300000000000002</v>
      </c>
      <c r="BI196">
        <v>0.41200000000000003</v>
      </c>
      <c r="BJ196">
        <v>0.43099999999999999</v>
      </c>
      <c r="BK196">
        <v>0.42899999999999999</v>
      </c>
      <c r="BL196">
        <v>0.43</v>
      </c>
      <c r="BM196">
        <v>0.433</v>
      </c>
      <c r="BN196">
        <v>0.42299999999999999</v>
      </c>
      <c r="BO196">
        <v>0.436</v>
      </c>
      <c r="BP196">
        <v>0.437</v>
      </c>
      <c r="BQ196">
        <v>0.436</v>
      </c>
      <c r="BR196">
        <v>0.439</v>
      </c>
      <c r="BS196">
        <v>0.441</v>
      </c>
      <c r="BT196">
        <v>0.442</v>
      </c>
      <c r="BU196">
        <v>0.45</v>
      </c>
      <c r="BV196">
        <v>0.44900000000000001</v>
      </c>
      <c r="BW196">
        <v>0.45100000000000001</v>
      </c>
      <c r="BX196">
        <v>0.45700000000000002</v>
      </c>
      <c r="BY196">
        <v>0.45700000000000002</v>
      </c>
      <c r="BZ196">
        <v>0.45600000000000002</v>
      </c>
      <c r="CA196">
        <v>0.48299999999999998</v>
      </c>
      <c r="CB196">
        <v>0.497</v>
      </c>
      <c r="CC196">
        <v>0.56800000000000006</v>
      </c>
      <c r="CD196">
        <v>0.63200000000000001</v>
      </c>
      <c r="CE196">
        <v>0.63</v>
      </c>
      <c r="CF196">
        <v>0.629</v>
      </c>
      <c r="CG196">
        <v>0.63</v>
      </c>
      <c r="CH196">
        <v>0.626</v>
      </c>
      <c r="CI196">
        <v>0.624</v>
      </c>
      <c r="CJ196">
        <v>0.64100000000000001</v>
      </c>
      <c r="CK196">
        <v>0.65</v>
      </c>
      <c r="CL196">
        <v>0.66400000000000003</v>
      </c>
      <c r="CM196">
        <v>0.66300000000000003</v>
      </c>
      <c r="CN196">
        <v>0.63</v>
      </c>
      <c r="CO196">
        <v>0.66</v>
      </c>
      <c r="CP196">
        <v>0.65600000000000003</v>
      </c>
      <c r="CQ196">
        <v>0.26600000000000001</v>
      </c>
      <c r="CR196">
        <v>0.28899999999999998</v>
      </c>
      <c r="CS196">
        <v>0.40300000000000002</v>
      </c>
      <c r="CT196">
        <v>0.378</v>
      </c>
      <c r="CU196">
        <v>0.34600000000000003</v>
      </c>
      <c r="CV196">
        <v>0.48799999999999999</v>
      </c>
      <c r="CW196">
        <v>0.45700000000000002</v>
      </c>
      <c r="CX196">
        <v>0.36199999999999999</v>
      </c>
      <c r="CY196">
        <v>0.748</v>
      </c>
      <c r="CZ196">
        <v>1.0149999999999999</v>
      </c>
      <c r="DA196">
        <v>1.048</v>
      </c>
      <c r="DB196">
        <v>1.046</v>
      </c>
      <c r="DC196">
        <v>1.109</v>
      </c>
      <c r="DD196">
        <v>1.206</v>
      </c>
      <c r="DE196">
        <v>1.22</v>
      </c>
      <c r="DF196">
        <v>1.4550000000000001</v>
      </c>
      <c r="DG196">
        <v>1.39</v>
      </c>
      <c r="DH196">
        <v>1.484</v>
      </c>
      <c r="DI196">
        <v>1.5249999999999999</v>
      </c>
      <c r="DJ196">
        <v>1.518</v>
      </c>
      <c r="DK196">
        <v>1.3620000000000001</v>
      </c>
      <c r="DL196">
        <v>1.39</v>
      </c>
      <c r="DM196">
        <v>1.321</v>
      </c>
      <c r="DN196">
        <v>1.246</v>
      </c>
      <c r="DO196">
        <v>1.5349999999999999</v>
      </c>
      <c r="DP196">
        <v>1.5669999999999999</v>
      </c>
      <c r="DQ196">
        <v>0.53300000000000003</v>
      </c>
      <c r="DR196">
        <v>0.33300000000000002</v>
      </c>
      <c r="DS196">
        <v>0.63900000000000001</v>
      </c>
      <c r="DT196">
        <v>-7.3239999999999998</v>
      </c>
    </row>
    <row r="197" spans="1:124">
      <c r="A197" s="111">
        <v>192</v>
      </c>
      <c r="B197" t="s">
        <v>91</v>
      </c>
      <c r="C197" t="s">
        <v>118</v>
      </c>
      <c r="D197" s="170" t="str">
        <f t="shared" si="2"/>
        <v>K:AILL</v>
      </c>
      <c r="F197">
        <v>0.73199999999999998</v>
      </c>
      <c r="G197">
        <v>0.69400000000000006</v>
      </c>
      <c r="H197">
        <v>0.67200000000000004</v>
      </c>
      <c r="I197">
        <v>0.42799999999999999</v>
      </c>
      <c r="J197">
        <v>0.40800000000000003</v>
      </c>
      <c r="K197">
        <v>0.36899999999999999</v>
      </c>
      <c r="L197">
        <v>0.378</v>
      </c>
      <c r="M197">
        <v>0.379</v>
      </c>
      <c r="N197">
        <v>0.42299999999999999</v>
      </c>
      <c r="O197">
        <v>0.36299999999999999</v>
      </c>
      <c r="P197">
        <v>0.372</v>
      </c>
      <c r="Q197">
        <v>0.378</v>
      </c>
      <c r="R197">
        <v>0.31900000000000001</v>
      </c>
      <c r="S197">
        <v>0.50800000000000001</v>
      </c>
      <c r="T197">
        <v>0.314</v>
      </c>
      <c r="U197">
        <v>0.251</v>
      </c>
      <c r="V197">
        <v>0.19500000000000001</v>
      </c>
      <c r="W197">
        <v>0.191</v>
      </c>
      <c r="X197">
        <v>0.193</v>
      </c>
      <c r="Y197">
        <v>0.14599999999999999</v>
      </c>
      <c r="Z197">
        <v>0.3</v>
      </c>
      <c r="AA197">
        <v>0.254</v>
      </c>
      <c r="AB197">
        <v>0.33600000000000002</v>
      </c>
      <c r="AC197">
        <v>0.25600000000000001</v>
      </c>
      <c r="AD197">
        <v>0.17400000000000002</v>
      </c>
      <c r="AE197">
        <v>0.17200000000000001</v>
      </c>
      <c r="AF197">
        <v>0.10100000000000001</v>
      </c>
      <c r="AG197">
        <v>8.3000000000000004E-2</v>
      </c>
      <c r="AH197">
        <v>0.161</v>
      </c>
      <c r="AI197">
        <v>0.217</v>
      </c>
      <c r="AJ197">
        <v>0.23499999999999999</v>
      </c>
      <c r="AK197">
        <v>0.30499999999999999</v>
      </c>
      <c r="AL197">
        <v>0.32900000000000001</v>
      </c>
      <c r="AM197">
        <v>0.29499999999999998</v>
      </c>
      <c r="AN197">
        <v>0.26400000000000001</v>
      </c>
      <c r="AO197">
        <v>0.314</v>
      </c>
      <c r="AP197">
        <v>0.33100000000000002</v>
      </c>
      <c r="AQ197">
        <v>0.17599999999999999</v>
      </c>
      <c r="AR197">
        <v>0.218</v>
      </c>
      <c r="AS197">
        <v>0.17300000000000001</v>
      </c>
      <c r="AT197">
        <v>0.192</v>
      </c>
      <c r="AU197">
        <v>0.20200000000000001</v>
      </c>
      <c r="AV197">
        <v>0.184</v>
      </c>
      <c r="AW197">
        <v>0.19900000000000001</v>
      </c>
      <c r="AX197">
        <v>0.152</v>
      </c>
      <c r="AY197">
        <v>0.218</v>
      </c>
      <c r="AZ197">
        <v>0.215</v>
      </c>
      <c r="BA197">
        <v>0.22900000000000001</v>
      </c>
      <c r="BB197">
        <v>0.247</v>
      </c>
      <c r="BC197">
        <v>0.26500000000000001</v>
      </c>
      <c r="BD197">
        <v>0.27100000000000002</v>
      </c>
      <c r="BE197">
        <v>0.29599999999999999</v>
      </c>
      <c r="BF197">
        <v>0.309</v>
      </c>
      <c r="BG197">
        <v>0.31900000000000001</v>
      </c>
      <c r="BH197">
        <v>0.32</v>
      </c>
      <c r="BI197">
        <v>0.35699999999999998</v>
      </c>
      <c r="BJ197">
        <v>0.34900000000000003</v>
      </c>
      <c r="BK197">
        <v>0.37</v>
      </c>
      <c r="BL197">
        <v>0.36599999999999999</v>
      </c>
      <c r="BM197">
        <v>0.36</v>
      </c>
      <c r="BN197">
        <v>0.34800000000000003</v>
      </c>
      <c r="BO197">
        <v>0.36799999999999999</v>
      </c>
      <c r="BP197">
        <v>0.36799999999999999</v>
      </c>
      <c r="BQ197">
        <v>0.371</v>
      </c>
      <c r="BR197">
        <v>0.376</v>
      </c>
      <c r="BS197">
        <v>0.378</v>
      </c>
      <c r="BT197">
        <v>0.378</v>
      </c>
      <c r="BU197">
        <v>0.38200000000000001</v>
      </c>
      <c r="BV197">
        <v>0.38</v>
      </c>
      <c r="BW197">
        <v>0.38</v>
      </c>
      <c r="BX197">
        <v>0.40300000000000002</v>
      </c>
      <c r="BY197">
        <v>0.4</v>
      </c>
      <c r="BZ197">
        <v>0.40200000000000002</v>
      </c>
      <c r="CA197">
        <v>0.41400000000000003</v>
      </c>
      <c r="CB197">
        <v>0.45900000000000002</v>
      </c>
      <c r="CC197">
        <v>0.47800000000000004</v>
      </c>
      <c r="CD197">
        <v>0.498</v>
      </c>
      <c r="CE197">
        <v>0.48199999999999998</v>
      </c>
      <c r="CF197">
        <v>0.48599999999999999</v>
      </c>
      <c r="CG197">
        <v>0.49299999999999999</v>
      </c>
      <c r="CH197">
        <v>0.46700000000000003</v>
      </c>
      <c r="CI197">
        <v>0.45400000000000001</v>
      </c>
      <c r="CJ197">
        <v>0.44800000000000001</v>
      </c>
      <c r="CK197">
        <v>0.47100000000000003</v>
      </c>
      <c r="CL197">
        <v>0.45500000000000002</v>
      </c>
      <c r="CM197">
        <v>0.44400000000000001</v>
      </c>
      <c r="CN197">
        <v>0.497</v>
      </c>
      <c r="CO197">
        <v>0.502</v>
      </c>
      <c r="CP197">
        <v>0.53500000000000003</v>
      </c>
      <c r="CQ197">
        <v>0.39700000000000002</v>
      </c>
      <c r="CR197">
        <v>0.4</v>
      </c>
      <c r="CS197">
        <v>0.35100000000000003</v>
      </c>
      <c r="CT197">
        <v>0.26300000000000001</v>
      </c>
      <c r="CU197">
        <v>0.22700000000000001</v>
      </c>
      <c r="CV197">
        <v>0.33600000000000002</v>
      </c>
      <c r="CW197">
        <v>0.28300000000000003</v>
      </c>
      <c r="CX197">
        <v>0.27100000000000002</v>
      </c>
      <c r="CY197">
        <v>0.76400000000000001</v>
      </c>
      <c r="CZ197">
        <v>0.94800000000000006</v>
      </c>
      <c r="DA197">
        <v>1.226</v>
      </c>
      <c r="DB197">
        <v>1.194</v>
      </c>
      <c r="DC197">
        <v>1.234</v>
      </c>
      <c r="DD197">
        <v>1.3240000000000001</v>
      </c>
      <c r="DE197">
        <v>1.3320000000000001</v>
      </c>
      <c r="DF197">
        <v>1.722</v>
      </c>
      <c r="DG197">
        <v>1.7130000000000001</v>
      </c>
      <c r="DH197">
        <v>1.8280000000000001</v>
      </c>
      <c r="DI197">
        <v>1.982</v>
      </c>
      <c r="DJ197">
        <v>2.5340000000000003</v>
      </c>
      <c r="DK197">
        <v>2.3170000000000002</v>
      </c>
      <c r="DL197">
        <v>2.3330000000000002</v>
      </c>
      <c r="DM197">
        <v>2.4159999999999999</v>
      </c>
      <c r="DN197">
        <v>2.222</v>
      </c>
      <c r="DO197">
        <v>2.286</v>
      </c>
      <c r="DP197">
        <v>2.5140000000000002</v>
      </c>
      <c r="DQ197">
        <v>0.53400000000000003</v>
      </c>
      <c r="DR197">
        <v>0.84899999999999998</v>
      </c>
      <c r="DS197">
        <v>0.82200000000000006</v>
      </c>
      <c r="DT197">
        <v>1.8920000000000001</v>
      </c>
    </row>
    <row r="198" spans="1:124">
      <c r="A198" s="111">
        <v>193</v>
      </c>
      <c r="B198" t="s">
        <v>89</v>
      </c>
      <c r="C198" t="s">
        <v>119</v>
      </c>
      <c r="D198" s="170" t="str">
        <f t="shared" si="2"/>
        <v>D:LLL</v>
      </c>
      <c r="F198">
        <v>1.27</v>
      </c>
      <c r="G198">
        <v>1.29</v>
      </c>
      <c r="H198">
        <v>1.29</v>
      </c>
      <c r="I198">
        <v>1.26</v>
      </c>
      <c r="J198">
        <v>1.25</v>
      </c>
      <c r="K198">
        <v>1.25</v>
      </c>
      <c r="L198">
        <v>1.24</v>
      </c>
      <c r="M198">
        <v>1.27</v>
      </c>
      <c r="N198">
        <v>1.28</v>
      </c>
      <c r="O198">
        <v>1.23</v>
      </c>
      <c r="P198">
        <v>1.03</v>
      </c>
      <c r="Q198">
        <v>1.04</v>
      </c>
      <c r="R198">
        <v>1.06</v>
      </c>
      <c r="S198">
        <v>1.01</v>
      </c>
      <c r="T198">
        <v>0.62</v>
      </c>
      <c r="U198">
        <v>0.65</v>
      </c>
      <c r="V198">
        <v>0.61</v>
      </c>
      <c r="W198">
        <v>0.67</v>
      </c>
      <c r="X198">
        <v>0.67</v>
      </c>
      <c r="Y198">
        <v>0.62</v>
      </c>
      <c r="Z198">
        <v>0.65</v>
      </c>
      <c r="AA198">
        <v>0.66</v>
      </c>
      <c r="AB198">
        <v>0.66</v>
      </c>
      <c r="AC198">
        <v>0.64</v>
      </c>
      <c r="AD198">
        <v>0.62</v>
      </c>
      <c r="AE198">
        <v>0.6</v>
      </c>
      <c r="AF198">
        <v>0.56000000000000005</v>
      </c>
      <c r="AG198">
        <v>0.56000000000000005</v>
      </c>
      <c r="AH198">
        <v>0.32</v>
      </c>
      <c r="AI198">
        <v>0.46</v>
      </c>
      <c r="AJ198">
        <v>0.46</v>
      </c>
      <c r="AK198">
        <v>0.45</v>
      </c>
      <c r="AL198">
        <v>0.47</v>
      </c>
      <c r="AM198">
        <v>0.43</v>
      </c>
      <c r="AN198">
        <v>0.37</v>
      </c>
      <c r="AO198">
        <v>0.4</v>
      </c>
      <c r="AP198">
        <v>0.44</v>
      </c>
      <c r="AQ198">
        <v>0.28999999999999998</v>
      </c>
      <c r="AR198">
        <v>0.3</v>
      </c>
      <c r="AS198">
        <v>0.28000000000000003</v>
      </c>
      <c r="AT198">
        <v>0.28000000000000003</v>
      </c>
      <c r="AU198">
        <v>0.27</v>
      </c>
      <c r="AV198">
        <v>0.28000000000000003</v>
      </c>
      <c r="AW198">
        <v>0.28999999999999998</v>
      </c>
      <c r="AX198">
        <v>0.2</v>
      </c>
      <c r="AY198">
        <v>0.25</v>
      </c>
      <c r="AZ198">
        <v>0.25</v>
      </c>
      <c r="BA198">
        <v>0.25</v>
      </c>
      <c r="BB198">
        <v>0.26</v>
      </c>
      <c r="BC198">
        <v>0.27</v>
      </c>
      <c r="BD198">
        <v>0.28000000000000003</v>
      </c>
      <c r="BE198">
        <v>0.28000000000000003</v>
      </c>
      <c r="BF198">
        <v>0.28000000000000003</v>
      </c>
      <c r="BG198">
        <v>0.28000000000000003</v>
      </c>
      <c r="BH198">
        <v>0.22</v>
      </c>
      <c r="BI198">
        <v>0.27</v>
      </c>
      <c r="BJ198">
        <v>0.19</v>
      </c>
      <c r="BK198">
        <v>0.22</v>
      </c>
      <c r="BL198">
        <v>0.21</v>
      </c>
      <c r="BM198">
        <v>0.2</v>
      </c>
      <c r="BN198">
        <v>0.21</v>
      </c>
      <c r="BO198">
        <v>0.21</v>
      </c>
      <c r="BP198">
        <v>0.21</v>
      </c>
      <c r="BQ198">
        <v>0.21</v>
      </c>
      <c r="BR198">
        <v>0.22</v>
      </c>
      <c r="BS198">
        <v>0.22</v>
      </c>
      <c r="BT198">
        <v>0.23</v>
      </c>
      <c r="BU198">
        <v>0.22</v>
      </c>
      <c r="BV198">
        <v>0.21</v>
      </c>
      <c r="BW198">
        <v>0.2</v>
      </c>
      <c r="BX198">
        <v>0.24</v>
      </c>
      <c r="BY198">
        <v>0.23</v>
      </c>
      <c r="BZ198">
        <v>0.22</v>
      </c>
      <c r="CA198">
        <v>0.23</v>
      </c>
      <c r="CB198">
        <v>0.27</v>
      </c>
      <c r="CC198">
        <v>0.28000000000000003</v>
      </c>
      <c r="CD198">
        <v>0.3</v>
      </c>
      <c r="CE198">
        <v>0.28000000000000003</v>
      </c>
      <c r="CF198">
        <v>0.28000000000000003</v>
      </c>
      <c r="CG198">
        <v>0.28000000000000003</v>
      </c>
      <c r="CH198">
        <v>0.23</v>
      </c>
      <c r="CI198">
        <v>0.2</v>
      </c>
      <c r="CJ198">
        <v>0.2</v>
      </c>
      <c r="CK198">
        <v>0.21</v>
      </c>
      <c r="CL198">
        <v>0.2</v>
      </c>
      <c r="CM198">
        <v>0.16</v>
      </c>
      <c r="CN198">
        <v>0.2</v>
      </c>
      <c r="CO198">
        <v>0.19</v>
      </c>
      <c r="CP198">
        <v>0.26</v>
      </c>
      <c r="CQ198">
        <v>-7.0000000000000007E-2</v>
      </c>
      <c r="CR198">
        <v>-0.08</v>
      </c>
      <c r="CS198">
        <v>-0.04</v>
      </c>
      <c r="CT198">
        <v>-0.16</v>
      </c>
      <c r="CU198">
        <v>-0.28000000000000003</v>
      </c>
      <c r="CV198">
        <v>-0.17</v>
      </c>
      <c r="CW198">
        <v>-0.21</v>
      </c>
      <c r="CX198">
        <v>-0.32</v>
      </c>
      <c r="CY198">
        <v>0.25</v>
      </c>
      <c r="CZ198">
        <v>0.31</v>
      </c>
      <c r="DA198">
        <v>0.48</v>
      </c>
      <c r="DB198">
        <v>0.49</v>
      </c>
      <c r="DC198">
        <v>0.51</v>
      </c>
      <c r="DD198">
        <v>0.51</v>
      </c>
      <c r="DE198">
        <v>0.47</v>
      </c>
      <c r="DF198">
        <v>0.8</v>
      </c>
      <c r="DG198">
        <v>0.14000000000000001</v>
      </c>
      <c r="DH198">
        <v>0.16</v>
      </c>
      <c r="DI198">
        <v>0.13</v>
      </c>
      <c r="DJ198">
        <v>0.09</v>
      </c>
      <c r="DK198">
        <v>-0.06</v>
      </c>
      <c r="DL198">
        <v>-0.03</v>
      </c>
      <c r="DM198">
        <v>-0.1</v>
      </c>
      <c r="DN198">
        <v>-0.18</v>
      </c>
      <c r="DO198">
        <v>-0.2</v>
      </c>
      <c r="DP198">
        <v>-0.13</v>
      </c>
      <c r="DQ198">
        <v>-0.33</v>
      </c>
      <c r="DR198">
        <v>-0.06</v>
      </c>
      <c r="DS198">
        <v>-0.02</v>
      </c>
      <c r="DT198">
        <v>0.41</v>
      </c>
    </row>
    <row r="199" spans="1:124">
      <c r="A199" s="111">
        <v>194</v>
      </c>
      <c r="B199" t="s">
        <v>91</v>
      </c>
      <c r="C199" t="s">
        <v>120</v>
      </c>
      <c r="D199" s="170" t="str">
        <f t="shared" ref="D199:D262" si="3">IFERROR(RIGHT(LEFT(C199,LEN(C199)-1),LEN(C199)-FIND("(",C199)-1),"")</f>
        <v>D:LLL</v>
      </c>
      <c r="F199">
        <v>1.37</v>
      </c>
      <c r="G199">
        <v>1.36</v>
      </c>
      <c r="H199">
        <v>1.36</v>
      </c>
      <c r="I199">
        <v>1.36</v>
      </c>
      <c r="J199">
        <v>1.27</v>
      </c>
      <c r="K199">
        <v>1.27</v>
      </c>
      <c r="L199">
        <v>1.3</v>
      </c>
      <c r="M199">
        <v>1.29</v>
      </c>
      <c r="N199">
        <v>1.32</v>
      </c>
      <c r="O199">
        <v>1.28</v>
      </c>
      <c r="P199">
        <v>1.1100000000000001</v>
      </c>
      <c r="Q199">
        <v>1.1200000000000001</v>
      </c>
      <c r="R199">
        <v>1.02</v>
      </c>
      <c r="S199">
        <v>1</v>
      </c>
      <c r="T199">
        <v>0.52</v>
      </c>
      <c r="U199">
        <v>0.48</v>
      </c>
      <c r="V199">
        <v>0.44</v>
      </c>
      <c r="W199">
        <v>0.56000000000000005</v>
      </c>
      <c r="X199">
        <v>0.51</v>
      </c>
      <c r="Y199">
        <v>0.41</v>
      </c>
      <c r="Z199">
        <v>0.53</v>
      </c>
      <c r="AA199">
        <v>0.55000000000000004</v>
      </c>
      <c r="AB199">
        <v>0.56999999999999995</v>
      </c>
      <c r="AC199">
        <v>0.53</v>
      </c>
      <c r="AD199">
        <v>0.52</v>
      </c>
      <c r="AE199">
        <v>0.5</v>
      </c>
      <c r="AF199">
        <v>0.42</v>
      </c>
      <c r="AG199">
        <v>0.43</v>
      </c>
      <c r="AH199">
        <v>0.22</v>
      </c>
      <c r="AI199">
        <v>0.28000000000000003</v>
      </c>
      <c r="AJ199">
        <v>0.28000000000000003</v>
      </c>
      <c r="AK199">
        <v>0.35</v>
      </c>
      <c r="AL199">
        <v>0.38</v>
      </c>
      <c r="AM199">
        <v>0.33</v>
      </c>
      <c r="AN199">
        <v>0.28000000000000003</v>
      </c>
      <c r="AO199">
        <v>0.33</v>
      </c>
      <c r="AP199">
        <v>0.35</v>
      </c>
      <c r="AQ199">
        <v>0.16</v>
      </c>
      <c r="AR199">
        <v>0.17</v>
      </c>
      <c r="AS199">
        <v>0.12</v>
      </c>
      <c r="AT199">
        <v>0.13</v>
      </c>
      <c r="AU199">
        <v>0.14000000000000001</v>
      </c>
      <c r="AV199">
        <v>0.13</v>
      </c>
      <c r="AW199">
        <v>0.14000000000000001</v>
      </c>
      <c r="AX199">
        <v>0.02</v>
      </c>
      <c r="AY199">
        <v>0.15</v>
      </c>
      <c r="AZ199">
        <v>0.14000000000000001</v>
      </c>
      <c r="BA199">
        <v>0.17</v>
      </c>
      <c r="BB199">
        <v>0.19</v>
      </c>
      <c r="BC199">
        <v>0.21</v>
      </c>
      <c r="BD199">
        <v>0.21</v>
      </c>
      <c r="BE199">
        <v>0.23</v>
      </c>
      <c r="BF199">
        <v>0.25</v>
      </c>
      <c r="BG199">
        <v>0.26</v>
      </c>
      <c r="BH199">
        <v>0.23</v>
      </c>
      <c r="BI199">
        <v>0.33</v>
      </c>
      <c r="BJ199">
        <v>0.3</v>
      </c>
      <c r="BK199">
        <v>0.35</v>
      </c>
      <c r="BL199">
        <v>0.33</v>
      </c>
      <c r="BM199">
        <v>0.32</v>
      </c>
      <c r="BN199">
        <v>0.32</v>
      </c>
      <c r="BO199">
        <v>0.32</v>
      </c>
      <c r="BP199">
        <v>0.32</v>
      </c>
      <c r="BQ199">
        <v>0.32</v>
      </c>
      <c r="BR199">
        <v>0.33</v>
      </c>
      <c r="BS199">
        <v>0.33</v>
      </c>
      <c r="BT199">
        <v>0.33</v>
      </c>
      <c r="BU199">
        <v>0.33</v>
      </c>
      <c r="BV199">
        <v>0.33</v>
      </c>
      <c r="BW199">
        <v>0.32</v>
      </c>
      <c r="BX199">
        <v>0.34</v>
      </c>
      <c r="BY199">
        <v>0.34</v>
      </c>
      <c r="BZ199">
        <v>0.35</v>
      </c>
      <c r="CA199">
        <v>0.35</v>
      </c>
      <c r="CB199">
        <v>0.4</v>
      </c>
      <c r="CC199">
        <v>0.41</v>
      </c>
      <c r="CD199">
        <v>0.43</v>
      </c>
      <c r="CE199">
        <v>0.4</v>
      </c>
      <c r="CF199">
        <v>0.4</v>
      </c>
      <c r="CG199">
        <v>0.42</v>
      </c>
      <c r="CH199">
        <v>0.38</v>
      </c>
      <c r="CI199">
        <v>0.37</v>
      </c>
      <c r="CJ199">
        <v>0.37</v>
      </c>
      <c r="CK199">
        <v>0.39</v>
      </c>
      <c r="CL199">
        <v>0.37</v>
      </c>
      <c r="CM199">
        <v>0.34</v>
      </c>
      <c r="CN199">
        <v>0.38</v>
      </c>
      <c r="CO199">
        <v>0.38</v>
      </c>
      <c r="CP199">
        <v>0.51</v>
      </c>
      <c r="CQ199">
        <v>0.38</v>
      </c>
      <c r="CR199">
        <v>0.38</v>
      </c>
      <c r="CS199">
        <v>0.34</v>
      </c>
      <c r="CT199">
        <v>0.22</v>
      </c>
      <c r="CU199">
        <v>0.24</v>
      </c>
      <c r="CV199">
        <v>0.36</v>
      </c>
      <c r="CW199">
        <v>0.33</v>
      </c>
      <c r="CX199">
        <v>0.32</v>
      </c>
      <c r="CY199">
        <v>0.96</v>
      </c>
      <c r="CZ199">
        <v>1.42</v>
      </c>
      <c r="DA199">
        <v>1.8</v>
      </c>
      <c r="DB199">
        <v>1.81</v>
      </c>
      <c r="DC199">
        <v>1.83</v>
      </c>
      <c r="DD199">
        <v>1.9</v>
      </c>
      <c r="DE199">
        <v>1.93</v>
      </c>
      <c r="DF199">
        <v>2.2999999999999998</v>
      </c>
      <c r="DG199">
        <v>1.75</v>
      </c>
      <c r="DH199">
        <v>1.87</v>
      </c>
      <c r="DI199">
        <v>1.85</v>
      </c>
      <c r="DJ199">
        <v>2.29</v>
      </c>
      <c r="DK199">
        <v>2.04</v>
      </c>
      <c r="DL199">
        <v>2.0499999999999998</v>
      </c>
      <c r="DM199">
        <v>2.27</v>
      </c>
      <c r="DN199">
        <v>1.91</v>
      </c>
      <c r="DO199">
        <v>1.97</v>
      </c>
      <c r="DP199">
        <v>2.2599999999999998</v>
      </c>
      <c r="DQ199">
        <v>-0.65</v>
      </c>
      <c r="DR199">
        <v>-0.4</v>
      </c>
      <c r="DS199">
        <v>-0.32</v>
      </c>
      <c r="DT199">
        <v>0.52</v>
      </c>
    </row>
    <row r="200" spans="1:124">
      <c r="A200" s="111">
        <v>195</v>
      </c>
      <c r="B200" t="s">
        <v>89</v>
      </c>
      <c r="C200" t="s">
        <v>121</v>
      </c>
      <c r="D200" s="170" t="str">
        <f t="shared" si="3"/>
        <v>K:ALLT</v>
      </c>
      <c r="F200">
        <v>9.9000000000000005E-2</v>
      </c>
      <c r="G200">
        <v>-7.9000000000000001E-2</v>
      </c>
      <c r="H200">
        <v>-8.6000000000000007E-2</v>
      </c>
      <c r="I200">
        <v>-9.7000000000000003E-2</v>
      </c>
      <c r="J200">
        <v>-1E-3</v>
      </c>
      <c r="K200">
        <v>-0.04</v>
      </c>
      <c r="L200">
        <v>-0.12</v>
      </c>
      <c r="M200">
        <v>0.10100000000000001</v>
      </c>
      <c r="N200">
        <v>0.151</v>
      </c>
      <c r="O200">
        <v>-0.35</v>
      </c>
      <c r="P200">
        <v>-0.39200000000000002</v>
      </c>
      <c r="Q200">
        <v>-0.379</v>
      </c>
      <c r="R200">
        <v>-0.36199999999999999</v>
      </c>
      <c r="S200">
        <v>-0.16500000000000001</v>
      </c>
      <c r="T200">
        <v>-4.7E-2</v>
      </c>
      <c r="U200">
        <v>-0.14599999999999999</v>
      </c>
      <c r="V200">
        <v>-0.34300000000000003</v>
      </c>
      <c r="W200">
        <v>-0.23499999999999999</v>
      </c>
      <c r="X200">
        <v>-0.216</v>
      </c>
      <c r="Y200">
        <v>-0.24</v>
      </c>
      <c r="Z200">
        <v>4.7E-2</v>
      </c>
      <c r="AA200">
        <v>4.4999999999999998E-2</v>
      </c>
      <c r="AB200">
        <v>-2.4E-2</v>
      </c>
      <c r="AC200">
        <v>-3.5000000000000003E-2</v>
      </c>
      <c r="AD200">
        <v>-1.6E-2</v>
      </c>
      <c r="AE200">
        <v>4.0000000000000001E-3</v>
      </c>
      <c r="AF200">
        <v>1.6E-2</v>
      </c>
      <c r="AG200">
        <v>0.749</v>
      </c>
      <c r="AH200">
        <v>1.629</v>
      </c>
      <c r="AI200">
        <v>1.8029999999999999</v>
      </c>
      <c r="AJ200">
        <v>1.7910000000000001</v>
      </c>
      <c r="AK200">
        <v>1.675</v>
      </c>
      <c r="AL200">
        <v>1.673</v>
      </c>
      <c r="AM200">
        <v>1.621</v>
      </c>
      <c r="AN200">
        <v>1.4670000000000001</v>
      </c>
      <c r="AO200">
        <v>1.6220000000000001</v>
      </c>
      <c r="AP200">
        <v>1.5920000000000001</v>
      </c>
      <c r="AQ200">
        <v>1.58</v>
      </c>
      <c r="AR200">
        <v>1.607</v>
      </c>
      <c r="AS200">
        <v>1.607</v>
      </c>
      <c r="AT200">
        <v>1.609</v>
      </c>
      <c r="AU200">
        <v>1.6060000000000001</v>
      </c>
      <c r="AV200">
        <v>1.6040000000000001</v>
      </c>
      <c r="AW200">
        <v>1.6060000000000001</v>
      </c>
      <c r="AX200">
        <v>1.575</v>
      </c>
      <c r="AY200">
        <v>1.573</v>
      </c>
      <c r="AZ200">
        <v>1.587</v>
      </c>
      <c r="BA200">
        <v>1.496</v>
      </c>
      <c r="BB200">
        <v>1.5030000000000001</v>
      </c>
      <c r="BC200">
        <v>1.4930000000000001</v>
      </c>
      <c r="BD200">
        <v>1.488</v>
      </c>
      <c r="BE200">
        <v>1.4970000000000001</v>
      </c>
      <c r="BF200">
        <v>1.4990000000000001</v>
      </c>
      <c r="BG200">
        <v>1.5569999999999999</v>
      </c>
      <c r="BH200">
        <v>1.5740000000000001</v>
      </c>
      <c r="BI200">
        <v>1.5980000000000001</v>
      </c>
      <c r="BJ200">
        <v>1.5589999999999999</v>
      </c>
      <c r="BK200">
        <v>1.56</v>
      </c>
      <c r="BL200">
        <v>1.556</v>
      </c>
      <c r="BM200">
        <v>1.544</v>
      </c>
      <c r="BN200">
        <v>1.585</v>
      </c>
      <c r="BO200">
        <v>1.611</v>
      </c>
      <c r="BP200">
        <v>1.623</v>
      </c>
      <c r="BQ200">
        <v>1.6240000000000001</v>
      </c>
      <c r="BR200">
        <v>1.6220000000000001</v>
      </c>
      <c r="BS200">
        <v>1.633</v>
      </c>
      <c r="BT200">
        <v>1.6380000000000001</v>
      </c>
      <c r="BU200">
        <v>1.619</v>
      </c>
      <c r="BV200">
        <v>1.61</v>
      </c>
      <c r="BW200">
        <v>1.663</v>
      </c>
      <c r="BX200">
        <v>1.671</v>
      </c>
      <c r="BY200">
        <v>1.671</v>
      </c>
      <c r="BZ200">
        <v>1.6719999999999999</v>
      </c>
      <c r="CA200">
        <v>1.696</v>
      </c>
      <c r="CB200">
        <v>1.7090000000000001</v>
      </c>
      <c r="CC200">
        <v>1.7790000000000001</v>
      </c>
      <c r="CD200">
        <v>1.982</v>
      </c>
      <c r="CE200">
        <v>1.98</v>
      </c>
      <c r="CF200">
        <v>1.98</v>
      </c>
      <c r="CG200">
        <v>1.994</v>
      </c>
      <c r="CH200">
        <v>2.0830000000000002</v>
      </c>
      <c r="CI200">
        <v>2.1</v>
      </c>
      <c r="CJ200">
        <v>2.2029999999999998</v>
      </c>
      <c r="CK200">
        <v>2.2189999999999999</v>
      </c>
      <c r="CL200">
        <v>2.3570000000000002</v>
      </c>
      <c r="CM200">
        <v>2.355</v>
      </c>
      <c r="CN200">
        <v>2.371</v>
      </c>
      <c r="CO200">
        <v>2.0030000000000001</v>
      </c>
      <c r="CP200">
        <v>1.327</v>
      </c>
      <c r="CQ200">
        <v>0.82400000000000007</v>
      </c>
      <c r="CR200">
        <v>0.84599999999999997</v>
      </c>
      <c r="CS200">
        <v>0.98099999999999998</v>
      </c>
      <c r="CT200">
        <v>0.98699999999999999</v>
      </c>
      <c r="CU200">
        <v>1.01</v>
      </c>
      <c r="CV200">
        <v>1.359</v>
      </c>
      <c r="CW200">
        <v>0.99</v>
      </c>
      <c r="CX200">
        <v>1.125</v>
      </c>
      <c r="CY200">
        <v>0.999</v>
      </c>
      <c r="CZ200">
        <v>0.67700000000000005</v>
      </c>
      <c r="DA200">
        <v>0.69</v>
      </c>
      <c r="DB200">
        <v>0.68900000000000006</v>
      </c>
      <c r="DC200">
        <v>0.79</v>
      </c>
      <c r="DD200">
        <v>0.70100000000000007</v>
      </c>
      <c r="DE200">
        <v>0.66300000000000003</v>
      </c>
      <c r="DF200">
        <v>0.59199999999999997</v>
      </c>
      <c r="DG200">
        <v>0.71599999999999997</v>
      </c>
      <c r="DH200">
        <v>0.61199999999999999</v>
      </c>
      <c r="DI200">
        <v>1.5469999999999999</v>
      </c>
      <c r="DJ200">
        <v>1.2430000000000001</v>
      </c>
      <c r="DK200">
        <v>1.4950000000000001</v>
      </c>
      <c r="DL200">
        <v>1.7549999999999999</v>
      </c>
      <c r="DM200">
        <v>1.891</v>
      </c>
      <c r="DN200">
        <v>3.2610000000000001</v>
      </c>
      <c r="DO200">
        <v>0.24299999999999999</v>
      </c>
      <c r="DP200">
        <v>-0.61199999999999999</v>
      </c>
      <c r="DQ200">
        <v>-2.42</v>
      </c>
      <c r="DR200">
        <v>-1.0449999999999999</v>
      </c>
      <c r="DS200">
        <v>-1.4370000000000001</v>
      </c>
      <c r="DT200">
        <v>-68.17</v>
      </c>
    </row>
    <row r="201" spans="1:124">
      <c r="A201" s="111">
        <v>196</v>
      </c>
      <c r="B201" t="s">
        <v>91</v>
      </c>
      <c r="C201" t="s">
        <v>122</v>
      </c>
      <c r="D201" s="170" t="str">
        <f t="shared" si="3"/>
        <v>K:ALLT</v>
      </c>
      <c r="F201">
        <v>0.51500000000000001</v>
      </c>
      <c r="G201">
        <v>0.23600000000000002</v>
      </c>
      <c r="H201">
        <v>0.23499999999999999</v>
      </c>
      <c r="I201">
        <v>0.26500000000000001</v>
      </c>
      <c r="J201">
        <v>0.501</v>
      </c>
      <c r="K201">
        <v>0.51100000000000001</v>
      </c>
      <c r="L201">
        <v>0.45500000000000002</v>
      </c>
      <c r="M201">
        <v>0.41499999999999998</v>
      </c>
      <c r="N201">
        <v>0.56100000000000005</v>
      </c>
      <c r="O201">
        <v>-0.60699999999999998</v>
      </c>
      <c r="P201">
        <v>-0.745</v>
      </c>
      <c r="Q201">
        <v>-0.755</v>
      </c>
      <c r="R201">
        <v>-0.66500000000000004</v>
      </c>
      <c r="S201">
        <v>-0.64300000000000002</v>
      </c>
      <c r="T201">
        <v>-0.23400000000000001</v>
      </c>
      <c r="U201">
        <v>-0.26500000000000001</v>
      </c>
      <c r="V201">
        <v>-0.46500000000000002</v>
      </c>
      <c r="W201">
        <v>-0.08</v>
      </c>
      <c r="X201">
        <v>-5.1000000000000004E-2</v>
      </c>
      <c r="Y201">
        <v>-0.156</v>
      </c>
      <c r="Z201">
        <v>7.8E-2</v>
      </c>
      <c r="AA201">
        <v>0.108</v>
      </c>
      <c r="AB201">
        <v>5.3999999999999999E-2</v>
      </c>
      <c r="AC201">
        <v>-2.1999999999999999E-2</v>
      </c>
      <c r="AD201">
        <v>1.3000000000000001E-2</v>
      </c>
      <c r="AE201">
        <v>0.24199999999999999</v>
      </c>
      <c r="AF201">
        <v>0.254</v>
      </c>
      <c r="AG201">
        <v>0.35899999999999999</v>
      </c>
      <c r="AH201">
        <v>1.597</v>
      </c>
      <c r="AI201">
        <v>1.6819999999999999</v>
      </c>
      <c r="AJ201">
        <v>1.708</v>
      </c>
      <c r="AK201">
        <v>1.7830000000000001</v>
      </c>
      <c r="AL201">
        <v>1.718</v>
      </c>
      <c r="AM201">
        <v>1.5449999999999999</v>
      </c>
      <c r="AN201">
        <v>1.4370000000000001</v>
      </c>
      <c r="AO201">
        <v>1.7929999999999999</v>
      </c>
      <c r="AP201">
        <v>1.768</v>
      </c>
      <c r="AQ201">
        <v>1.776</v>
      </c>
      <c r="AR201">
        <v>1.859</v>
      </c>
      <c r="AS201">
        <v>1.821</v>
      </c>
      <c r="AT201">
        <v>1.835</v>
      </c>
      <c r="AU201">
        <v>1.8240000000000001</v>
      </c>
      <c r="AV201">
        <v>1.8260000000000001</v>
      </c>
      <c r="AW201">
        <v>1.782</v>
      </c>
      <c r="AX201">
        <v>1.728</v>
      </c>
      <c r="AY201">
        <v>1.6679999999999999</v>
      </c>
      <c r="AZ201">
        <v>1.6879999999999999</v>
      </c>
      <c r="BA201">
        <v>1.5549999999999999</v>
      </c>
      <c r="BB201">
        <v>1.5740000000000001</v>
      </c>
      <c r="BC201">
        <v>1.5489999999999999</v>
      </c>
      <c r="BD201">
        <v>1.5509999999999999</v>
      </c>
      <c r="BE201">
        <v>1.5429999999999999</v>
      </c>
      <c r="BF201">
        <v>1.546</v>
      </c>
      <c r="BG201">
        <v>1.599</v>
      </c>
      <c r="BH201">
        <v>1.577</v>
      </c>
      <c r="BI201">
        <v>1.625</v>
      </c>
      <c r="BJ201">
        <v>1.62</v>
      </c>
      <c r="BK201">
        <v>1.635</v>
      </c>
      <c r="BL201">
        <v>1.609</v>
      </c>
      <c r="BM201">
        <v>1.5940000000000001</v>
      </c>
      <c r="BN201">
        <v>1.6380000000000001</v>
      </c>
      <c r="BO201">
        <v>1.68</v>
      </c>
      <c r="BP201">
        <v>1.6830000000000001</v>
      </c>
      <c r="BQ201">
        <v>1.6859999999999999</v>
      </c>
      <c r="BR201">
        <v>1.6919999999999999</v>
      </c>
      <c r="BS201">
        <v>1.698</v>
      </c>
      <c r="BT201">
        <v>1.6970000000000001</v>
      </c>
      <c r="BU201">
        <v>1.6859999999999999</v>
      </c>
      <c r="BV201">
        <v>1.669</v>
      </c>
      <c r="BW201">
        <v>1.758</v>
      </c>
      <c r="BX201">
        <v>1.8009999999999999</v>
      </c>
      <c r="BY201">
        <v>1.8080000000000001</v>
      </c>
      <c r="BZ201">
        <v>1.806</v>
      </c>
      <c r="CA201">
        <v>1.806</v>
      </c>
      <c r="CB201">
        <v>1.8420000000000001</v>
      </c>
      <c r="CC201">
        <v>1.853</v>
      </c>
      <c r="CD201">
        <v>1.93</v>
      </c>
      <c r="CE201">
        <v>1.913</v>
      </c>
      <c r="CF201">
        <v>1.911</v>
      </c>
      <c r="CG201">
        <v>1.9390000000000001</v>
      </c>
      <c r="CH201">
        <v>1.915</v>
      </c>
      <c r="CI201">
        <v>1.9180000000000001</v>
      </c>
      <c r="CJ201">
        <v>1.9450000000000001</v>
      </c>
      <c r="CK201">
        <v>2.008</v>
      </c>
      <c r="CL201">
        <v>2.052</v>
      </c>
      <c r="CM201">
        <v>2.1019999999999999</v>
      </c>
      <c r="CN201">
        <v>2.1280000000000001</v>
      </c>
      <c r="CO201">
        <v>2.0640000000000001</v>
      </c>
      <c r="CP201">
        <v>1.226</v>
      </c>
      <c r="CQ201">
        <v>0.97699999999999998</v>
      </c>
      <c r="CR201">
        <v>0.97699999999999998</v>
      </c>
      <c r="CS201">
        <v>0.94200000000000006</v>
      </c>
      <c r="CT201">
        <v>0.97299999999999998</v>
      </c>
      <c r="CU201">
        <v>1.0569999999999999</v>
      </c>
      <c r="CV201">
        <v>1.278</v>
      </c>
      <c r="CW201">
        <v>0.67900000000000005</v>
      </c>
      <c r="CX201">
        <v>0.72499999999999998</v>
      </c>
      <c r="CY201">
        <v>0.47800000000000004</v>
      </c>
      <c r="CZ201">
        <v>-0.20700000000000002</v>
      </c>
      <c r="DA201">
        <v>-7.6999999999999999E-2</v>
      </c>
      <c r="DB201">
        <v>-0.1</v>
      </c>
      <c r="DC201">
        <v>-2.4E-2</v>
      </c>
      <c r="DD201">
        <v>-0.121</v>
      </c>
      <c r="DE201">
        <v>0.16200000000000001</v>
      </c>
      <c r="DF201">
        <v>-7.6999999999999999E-2</v>
      </c>
      <c r="DG201">
        <v>0.38100000000000001</v>
      </c>
      <c r="DH201">
        <v>0.30199999999999999</v>
      </c>
      <c r="DI201">
        <v>1.4770000000000001</v>
      </c>
      <c r="DJ201">
        <v>0.14300000000000002</v>
      </c>
      <c r="DK201">
        <v>0.63200000000000001</v>
      </c>
      <c r="DL201">
        <v>0.23200000000000001</v>
      </c>
      <c r="DM201">
        <v>1.667</v>
      </c>
      <c r="DN201">
        <v>3.1440000000000001</v>
      </c>
      <c r="DO201">
        <v>1.375</v>
      </c>
      <c r="DP201">
        <v>2.4420000000000002</v>
      </c>
      <c r="DQ201">
        <v>0.33300000000000002</v>
      </c>
      <c r="DR201">
        <v>-1.0660000000000001</v>
      </c>
      <c r="DS201">
        <v>-1.169</v>
      </c>
      <c r="DT201">
        <v>11.811</v>
      </c>
    </row>
    <row r="202" spans="1:124">
      <c r="A202" s="111">
        <v>197</v>
      </c>
      <c r="B202" t="s">
        <v>89</v>
      </c>
      <c r="C202" t="s">
        <v>123</v>
      </c>
      <c r="D202" s="170" t="str">
        <f t="shared" si="3"/>
        <v>D:A3H</v>
      </c>
      <c r="F202">
        <v>2.04</v>
      </c>
      <c r="G202">
        <v>1.97</v>
      </c>
      <c r="H202">
        <v>1.93</v>
      </c>
      <c r="I202">
        <v>1.8</v>
      </c>
      <c r="J202">
        <v>1.91</v>
      </c>
      <c r="K202">
        <v>1.81</v>
      </c>
      <c r="L202">
        <v>1.82</v>
      </c>
      <c r="M202">
        <v>1.94</v>
      </c>
      <c r="N202">
        <v>2.04</v>
      </c>
      <c r="O202">
        <v>0.95</v>
      </c>
      <c r="P202">
        <v>0.41</v>
      </c>
      <c r="Q202">
        <v>0.35</v>
      </c>
      <c r="R202">
        <v>0.33</v>
      </c>
      <c r="S202">
        <v>0.3</v>
      </c>
      <c r="T202">
        <v>0.39</v>
      </c>
      <c r="U202">
        <v>0.4</v>
      </c>
      <c r="V202">
        <v>0.28000000000000003</v>
      </c>
      <c r="W202">
        <v>0.55000000000000004</v>
      </c>
      <c r="X202">
        <v>0.54</v>
      </c>
      <c r="Y202">
        <v>0.49</v>
      </c>
      <c r="Z202">
        <v>0.65</v>
      </c>
      <c r="AA202">
        <v>0.63</v>
      </c>
      <c r="AB202">
        <v>0.61</v>
      </c>
      <c r="AC202">
        <v>0.54</v>
      </c>
      <c r="AD202">
        <v>0.53</v>
      </c>
      <c r="AE202">
        <v>0.72</v>
      </c>
      <c r="AF202">
        <v>0.76</v>
      </c>
      <c r="AG202">
        <v>1.1499999999999999</v>
      </c>
      <c r="AH202">
        <v>2.5</v>
      </c>
      <c r="AI202">
        <v>2.68</v>
      </c>
      <c r="AJ202">
        <v>2.68</v>
      </c>
      <c r="AK202">
        <v>2.68</v>
      </c>
      <c r="AL202">
        <v>2.59</v>
      </c>
      <c r="AM202">
        <v>2.34</v>
      </c>
      <c r="AN202">
        <v>2.08</v>
      </c>
      <c r="AO202">
        <v>2.12</v>
      </c>
      <c r="AP202">
        <v>2.21</v>
      </c>
      <c r="AQ202">
        <v>2.2000000000000002</v>
      </c>
      <c r="AR202">
        <v>2.23</v>
      </c>
      <c r="AS202">
        <v>2.2200000000000002</v>
      </c>
      <c r="AT202">
        <v>2.2200000000000002</v>
      </c>
      <c r="AU202">
        <v>2.2200000000000002</v>
      </c>
      <c r="AV202">
        <v>2.21</v>
      </c>
      <c r="AW202">
        <v>2.2000000000000002</v>
      </c>
      <c r="AX202">
        <v>2.1</v>
      </c>
      <c r="AY202">
        <v>2.0499999999999998</v>
      </c>
      <c r="AZ202">
        <v>2.09</v>
      </c>
      <c r="BA202">
        <v>2.09</v>
      </c>
      <c r="BB202">
        <v>2.1</v>
      </c>
      <c r="BC202">
        <v>2.08</v>
      </c>
      <c r="BD202">
        <v>2.08</v>
      </c>
      <c r="BE202">
        <v>2.09</v>
      </c>
      <c r="BF202">
        <v>2.08</v>
      </c>
      <c r="BG202">
        <v>2.25</v>
      </c>
      <c r="BH202">
        <v>2.2400000000000002</v>
      </c>
      <c r="BI202">
        <v>2.2400000000000002</v>
      </c>
      <c r="BJ202">
        <v>2.2599999999999998</v>
      </c>
      <c r="BK202">
        <v>2.2200000000000002</v>
      </c>
      <c r="BL202">
        <v>2.2000000000000002</v>
      </c>
      <c r="BM202">
        <v>2.21</v>
      </c>
      <c r="BN202">
        <v>2.21</v>
      </c>
      <c r="BO202">
        <v>2.2200000000000002</v>
      </c>
      <c r="BP202">
        <v>2.2200000000000002</v>
      </c>
      <c r="BQ202">
        <v>2.2400000000000002</v>
      </c>
      <c r="BR202">
        <v>2.23</v>
      </c>
      <c r="BS202">
        <v>2.25</v>
      </c>
      <c r="BT202">
        <v>2.25</v>
      </c>
      <c r="BU202">
        <v>2.2200000000000002</v>
      </c>
      <c r="BV202">
        <v>2.2000000000000002</v>
      </c>
      <c r="BW202">
        <v>2.2999999999999998</v>
      </c>
      <c r="BX202">
        <v>2.41</v>
      </c>
      <c r="BY202">
        <v>2.4300000000000002</v>
      </c>
      <c r="BZ202">
        <v>2.44</v>
      </c>
      <c r="CA202">
        <v>2.4700000000000002</v>
      </c>
      <c r="CB202">
        <v>2.5499999999999998</v>
      </c>
      <c r="CC202">
        <v>2.5499999999999998</v>
      </c>
      <c r="CD202">
        <v>2.62</v>
      </c>
      <c r="CE202">
        <v>2.6</v>
      </c>
      <c r="CF202">
        <v>2.61</v>
      </c>
      <c r="CG202">
        <v>2.63</v>
      </c>
      <c r="CH202">
        <v>2.73</v>
      </c>
      <c r="CI202">
        <v>2.82</v>
      </c>
      <c r="CJ202">
        <v>2.83</v>
      </c>
      <c r="CK202">
        <v>2.91</v>
      </c>
      <c r="CL202">
        <v>2.95</v>
      </c>
      <c r="CM202">
        <v>3.01</v>
      </c>
      <c r="CN202">
        <v>3.01</v>
      </c>
      <c r="CO202">
        <v>2.81</v>
      </c>
      <c r="CP202">
        <v>1.64</v>
      </c>
      <c r="CQ202">
        <v>1.1299999999999999</v>
      </c>
      <c r="CR202">
        <v>1.1200000000000001</v>
      </c>
      <c r="CS202">
        <v>1.1599999999999999</v>
      </c>
      <c r="CT202">
        <v>1.23</v>
      </c>
      <c r="CU202">
        <v>1.46</v>
      </c>
      <c r="CV202">
        <v>2.0299999999999998</v>
      </c>
      <c r="CW202">
        <v>2</v>
      </c>
      <c r="CX202">
        <v>1.85</v>
      </c>
      <c r="CY202">
        <v>1.69</v>
      </c>
      <c r="CZ202">
        <v>1.6</v>
      </c>
      <c r="DA202">
        <v>1.68</v>
      </c>
      <c r="DB202">
        <v>1.69</v>
      </c>
      <c r="DC202">
        <v>1.69</v>
      </c>
      <c r="DD202">
        <v>1.69</v>
      </c>
      <c r="DE202">
        <v>1.79</v>
      </c>
      <c r="DF202">
        <v>2.42</v>
      </c>
      <c r="DG202">
        <v>3.51</v>
      </c>
      <c r="DH202">
        <v>3.42</v>
      </c>
      <c r="DI202">
        <v>3.54</v>
      </c>
      <c r="DJ202">
        <v>3.26</v>
      </c>
      <c r="DK202">
        <v>3.52</v>
      </c>
      <c r="DL202">
        <v>3.23</v>
      </c>
      <c r="DM202">
        <v>3.29</v>
      </c>
      <c r="DN202">
        <v>3.65</v>
      </c>
      <c r="DO202">
        <v>0.9</v>
      </c>
      <c r="DP202">
        <v>1.35</v>
      </c>
      <c r="DQ202">
        <v>1.17</v>
      </c>
      <c r="DR202">
        <v>0.03</v>
      </c>
      <c r="DS202">
        <v>0.91</v>
      </c>
      <c r="DT202">
        <v>3.04</v>
      </c>
    </row>
    <row r="203" spans="1:124">
      <c r="A203" s="111">
        <v>198</v>
      </c>
      <c r="B203" t="s">
        <v>91</v>
      </c>
      <c r="C203" t="s">
        <v>124</v>
      </c>
      <c r="D203" s="170" t="str">
        <f t="shared" si="3"/>
        <v>D:A3H</v>
      </c>
      <c r="F203">
        <v>2.34</v>
      </c>
      <c r="G203">
        <v>2.13</v>
      </c>
      <c r="H203">
        <v>2.1</v>
      </c>
      <c r="I203">
        <v>2.09</v>
      </c>
      <c r="J203">
        <v>2.25</v>
      </c>
      <c r="K203">
        <v>2.25</v>
      </c>
      <c r="L203">
        <v>2.21</v>
      </c>
      <c r="M203">
        <v>2.2000000000000002</v>
      </c>
      <c r="N203">
        <v>2.5</v>
      </c>
      <c r="O203">
        <v>0.65</v>
      </c>
      <c r="P203">
        <v>0.09</v>
      </c>
      <c r="Q203">
        <v>0.06</v>
      </c>
      <c r="R203">
        <v>0.17</v>
      </c>
      <c r="S203">
        <v>0.14000000000000001</v>
      </c>
      <c r="T203">
        <v>0.4</v>
      </c>
      <c r="U203">
        <v>0.35</v>
      </c>
      <c r="V203">
        <v>0.17</v>
      </c>
      <c r="W203">
        <v>0.68</v>
      </c>
      <c r="X203">
        <v>0.71</v>
      </c>
      <c r="Y203">
        <v>0.6</v>
      </c>
      <c r="Z203">
        <v>0.8</v>
      </c>
      <c r="AA203">
        <v>0.79</v>
      </c>
      <c r="AB203">
        <v>0.68</v>
      </c>
      <c r="AC203">
        <v>0.53</v>
      </c>
      <c r="AD203">
        <v>0.54</v>
      </c>
      <c r="AE203">
        <v>0.83</v>
      </c>
      <c r="AF203">
        <v>0.88</v>
      </c>
      <c r="AG203">
        <v>0.96</v>
      </c>
      <c r="AH203">
        <v>2</v>
      </c>
      <c r="AI203">
        <v>2.09</v>
      </c>
      <c r="AJ203">
        <v>2.09</v>
      </c>
      <c r="AK203">
        <v>2.1800000000000002</v>
      </c>
      <c r="AL203">
        <v>2.12</v>
      </c>
      <c r="AM203">
        <v>1.89</v>
      </c>
      <c r="AN203">
        <v>1.74</v>
      </c>
      <c r="AO203">
        <v>1.8</v>
      </c>
      <c r="AP203">
        <v>1.86</v>
      </c>
      <c r="AQ203">
        <v>1.88</v>
      </c>
      <c r="AR203">
        <v>1.96</v>
      </c>
      <c r="AS203">
        <v>1.93</v>
      </c>
      <c r="AT203">
        <v>1.93</v>
      </c>
      <c r="AU203">
        <v>1.91</v>
      </c>
      <c r="AV203">
        <v>1.92</v>
      </c>
      <c r="AW203">
        <v>1.9</v>
      </c>
      <c r="AX203">
        <v>1.84</v>
      </c>
      <c r="AY203">
        <v>1.76</v>
      </c>
      <c r="AZ203">
        <v>1.79</v>
      </c>
      <c r="BA203">
        <v>1.65</v>
      </c>
      <c r="BB203">
        <v>1.69</v>
      </c>
      <c r="BC203">
        <v>1.66</v>
      </c>
      <c r="BD203">
        <v>1.66</v>
      </c>
      <c r="BE203">
        <v>1.67</v>
      </c>
      <c r="BF203">
        <v>1.65</v>
      </c>
      <c r="BG203">
        <v>1.7</v>
      </c>
      <c r="BH203">
        <v>1.69</v>
      </c>
      <c r="BI203">
        <v>1.73</v>
      </c>
      <c r="BJ203">
        <v>1.73</v>
      </c>
      <c r="BK203">
        <v>1.73</v>
      </c>
      <c r="BL203">
        <v>1.69</v>
      </c>
      <c r="BM203">
        <v>1.7</v>
      </c>
      <c r="BN203">
        <v>1.65</v>
      </c>
      <c r="BO203">
        <v>1.67</v>
      </c>
      <c r="BP203">
        <v>1.67</v>
      </c>
      <c r="BQ203">
        <v>1.67</v>
      </c>
      <c r="BR203">
        <v>1.67</v>
      </c>
      <c r="BS203">
        <v>1.68</v>
      </c>
      <c r="BT203">
        <v>1.68</v>
      </c>
      <c r="BU203">
        <v>1.66</v>
      </c>
      <c r="BV203">
        <v>1.63</v>
      </c>
      <c r="BW203">
        <v>1.74</v>
      </c>
      <c r="BX203">
        <v>1.8</v>
      </c>
      <c r="BY203">
        <v>1.81</v>
      </c>
      <c r="BZ203">
        <v>1.81</v>
      </c>
      <c r="CA203">
        <v>1.81</v>
      </c>
      <c r="CB203">
        <v>1.85</v>
      </c>
      <c r="CC203">
        <v>1.86</v>
      </c>
      <c r="CD203">
        <v>1.91</v>
      </c>
      <c r="CE203">
        <v>1.87</v>
      </c>
      <c r="CF203">
        <v>1.87</v>
      </c>
      <c r="CG203">
        <v>1.89</v>
      </c>
      <c r="CH203">
        <v>1.87</v>
      </c>
      <c r="CI203">
        <v>1.88</v>
      </c>
      <c r="CJ203">
        <v>1.91</v>
      </c>
      <c r="CK203">
        <v>1.97</v>
      </c>
      <c r="CL203">
        <v>2.0099999999999998</v>
      </c>
      <c r="CM203">
        <v>2</v>
      </c>
      <c r="CN203">
        <v>2</v>
      </c>
      <c r="CO203">
        <v>1.94</v>
      </c>
      <c r="CP203">
        <v>0.99</v>
      </c>
      <c r="CQ203">
        <v>0.71</v>
      </c>
      <c r="CR203">
        <v>0.72</v>
      </c>
      <c r="CS203">
        <v>0.68</v>
      </c>
      <c r="CT203">
        <v>0.68</v>
      </c>
      <c r="CU203">
        <v>0.75</v>
      </c>
      <c r="CV203">
        <v>0.98</v>
      </c>
      <c r="CW203">
        <v>0.92</v>
      </c>
      <c r="CX203">
        <v>0.87</v>
      </c>
      <c r="CY203">
        <v>0.57999999999999996</v>
      </c>
      <c r="CZ203">
        <v>-0.04</v>
      </c>
      <c r="DA203">
        <v>0.06</v>
      </c>
      <c r="DB203">
        <v>0.1</v>
      </c>
      <c r="DC203">
        <v>0.17</v>
      </c>
      <c r="DD203">
        <v>0.03</v>
      </c>
      <c r="DE203">
        <v>0.23</v>
      </c>
      <c r="DF203">
        <v>-7.0000000000000007E-2</v>
      </c>
      <c r="DG203">
        <v>0.64</v>
      </c>
      <c r="DH203">
        <v>0.48</v>
      </c>
      <c r="DI203">
        <v>1.7</v>
      </c>
      <c r="DJ203">
        <v>0.02</v>
      </c>
      <c r="DK203">
        <v>0.49</v>
      </c>
      <c r="DL203">
        <v>0.02</v>
      </c>
      <c r="DM203">
        <v>0.96</v>
      </c>
      <c r="DN203">
        <v>3.1</v>
      </c>
      <c r="DO203">
        <v>1.36</v>
      </c>
      <c r="DP203">
        <v>1.8</v>
      </c>
      <c r="DQ203">
        <v>-1.03</v>
      </c>
      <c r="DR203">
        <v>-2.38</v>
      </c>
      <c r="DS203">
        <v>-2.61</v>
      </c>
      <c r="DT203">
        <v>12.76</v>
      </c>
    </row>
    <row r="204" spans="1:124">
      <c r="A204" s="111">
        <v>199</v>
      </c>
      <c r="B204" t="s">
        <v>101</v>
      </c>
      <c r="D204" s="170" t="str">
        <f t="shared" si="3"/>
        <v/>
      </c>
      <c r="F204" t="s">
        <v>102</v>
      </c>
    </row>
    <row r="205" spans="1:124">
      <c r="A205" s="111">
        <v>200</v>
      </c>
      <c r="B205" t="s">
        <v>101</v>
      </c>
      <c r="D205" s="170" t="str">
        <f t="shared" si="3"/>
        <v/>
      </c>
      <c r="F205" t="s">
        <v>102</v>
      </c>
    </row>
    <row r="206" spans="1:124">
      <c r="A206" s="111">
        <v>201</v>
      </c>
      <c r="B206" t="s">
        <v>89</v>
      </c>
      <c r="C206" t="s">
        <v>125</v>
      </c>
      <c r="D206" s="170" t="str">
        <f t="shared" si="3"/>
        <v>K:VGRD</v>
      </c>
      <c r="F206">
        <v>0.60399999999999998</v>
      </c>
      <c r="G206">
        <v>0.50600000000000001</v>
      </c>
      <c r="H206">
        <v>0.47</v>
      </c>
      <c r="I206">
        <v>0.51300000000000001</v>
      </c>
      <c r="J206">
        <v>0.51300000000000001</v>
      </c>
      <c r="K206">
        <v>0.497</v>
      </c>
      <c r="L206">
        <v>0.53700000000000003</v>
      </c>
      <c r="M206">
        <v>0.379</v>
      </c>
      <c r="N206">
        <v>0.432</v>
      </c>
      <c r="O206">
        <v>0.45500000000000002</v>
      </c>
      <c r="P206">
        <v>0.54100000000000004</v>
      </c>
      <c r="Q206">
        <v>0.55000000000000004</v>
      </c>
      <c r="R206">
        <v>0.52700000000000002</v>
      </c>
      <c r="S206">
        <v>0.74399999999999999</v>
      </c>
      <c r="T206">
        <v>0.80400000000000005</v>
      </c>
      <c r="U206">
        <v>0.77600000000000002</v>
      </c>
      <c r="V206">
        <v>0.495</v>
      </c>
      <c r="W206">
        <v>0.45700000000000002</v>
      </c>
      <c r="X206">
        <v>0.46900000000000003</v>
      </c>
      <c r="Y206">
        <v>0.51600000000000001</v>
      </c>
      <c r="Z206">
        <v>0.54800000000000004</v>
      </c>
      <c r="AA206">
        <v>0.59199999999999997</v>
      </c>
      <c r="AB206">
        <v>0.57699999999999996</v>
      </c>
      <c r="AC206">
        <v>0.57400000000000007</v>
      </c>
      <c r="AD206">
        <v>0.53800000000000003</v>
      </c>
      <c r="AE206">
        <v>0.55100000000000005</v>
      </c>
      <c r="AF206">
        <v>0.55400000000000005</v>
      </c>
      <c r="AG206">
        <v>0.63200000000000001</v>
      </c>
      <c r="AH206">
        <v>0.623</v>
      </c>
      <c r="AI206">
        <v>0.85299999999999998</v>
      </c>
      <c r="AJ206">
        <v>0.73799999999999999</v>
      </c>
      <c r="AK206">
        <v>0.72099999999999997</v>
      </c>
      <c r="AL206">
        <v>0.71099999999999997</v>
      </c>
      <c r="AM206">
        <v>0.71199999999999997</v>
      </c>
      <c r="AN206">
        <v>0.67500000000000004</v>
      </c>
      <c r="AO206">
        <v>0.65800000000000003</v>
      </c>
      <c r="AP206">
        <v>0.64500000000000002</v>
      </c>
      <c r="AQ206">
        <v>0.61599999999999999</v>
      </c>
      <c r="AR206">
        <v>0.56499999999999995</v>
      </c>
      <c r="AS206">
        <v>0.55600000000000005</v>
      </c>
      <c r="AT206">
        <v>0.54700000000000004</v>
      </c>
      <c r="AU206">
        <v>0.53</v>
      </c>
      <c r="AV206">
        <v>0.53900000000000003</v>
      </c>
      <c r="AW206">
        <v>0.53900000000000003</v>
      </c>
      <c r="AX206">
        <v>0.52800000000000002</v>
      </c>
      <c r="AY206">
        <v>0.53</v>
      </c>
      <c r="AZ206">
        <v>0.53700000000000003</v>
      </c>
      <c r="BA206">
        <v>0.46900000000000003</v>
      </c>
      <c r="BB206">
        <v>0.47600000000000003</v>
      </c>
      <c r="BC206">
        <v>0.46400000000000002</v>
      </c>
      <c r="BD206">
        <v>0.49199999999999999</v>
      </c>
      <c r="BE206">
        <v>0.51</v>
      </c>
      <c r="BF206">
        <v>0.53300000000000003</v>
      </c>
      <c r="BG206">
        <v>0.53900000000000003</v>
      </c>
      <c r="BH206">
        <v>0.54600000000000004</v>
      </c>
      <c r="BI206">
        <v>0.56100000000000005</v>
      </c>
      <c r="BJ206">
        <v>0.59599999999999997</v>
      </c>
      <c r="BK206">
        <v>0.59099999999999997</v>
      </c>
      <c r="BL206">
        <v>0.57499999999999996</v>
      </c>
      <c r="BM206">
        <v>0.57600000000000007</v>
      </c>
      <c r="BN206">
        <v>0.55200000000000005</v>
      </c>
      <c r="BO206">
        <v>0.56100000000000005</v>
      </c>
      <c r="BP206">
        <v>0.56100000000000005</v>
      </c>
      <c r="BQ206">
        <v>0.55800000000000005</v>
      </c>
      <c r="BR206">
        <v>0.55500000000000005</v>
      </c>
      <c r="BS206">
        <v>0.55400000000000005</v>
      </c>
      <c r="BT206">
        <v>0.55100000000000005</v>
      </c>
      <c r="BU206">
        <v>0.58699999999999997</v>
      </c>
      <c r="BV206">
        <v>0.56800000000000006</v>
      </c>
      <c r="BW206">
        <v>0.56800000000000006</v>
      </c>
      <c r="BX206">
        <v>0.54300000000000004</v>
      </c>
      <c r="BY206">
        <v>0.54400000000000004</v>
      </c>
      <c r="BZ206">
        <v>0.54100000000000004</v>
      </c>
      <c r="CA206">
        <v>0.46700000000000003</v>
      </c>
      <c r="CB206">
        <v>0.46</v>
      </c>
      <c r="CC206">
        <v>0.441</v>
      </c>
      <c r="CD206">
        <v>0.51800000000000002</v>
      </c>
      <c r="CE206">
        <v>0.53100000000000003</v>
      </c>
      <c r="CF206">
        <v>0.53200000000000003</v>
      </c>
      <c r="CG206">
        <v>0.52400000000000002</v>
      </c>
      <c r="CH206">
        <v>0.52800000000000002</v>
      </c>
      <c r="CI206">
        <v>0.51400000000000001</v>
      </c>
      <c r="CJ206">
        <v>0.51</v>
      </c>
      <c r="CK206">
        <v>0.50900000000000001</v>
      </c>
      <c r="CL206">
        <v>0.54300000000000004</v>
      </c>
      <c r="CM206">
        <v>0.53900000000000003</v>
      </c>
      <c r="CN206">
        <v>0.54300000000000004</v>
      </c>
      <c r="CO206">
        <v>0.49199999999999999</v>
      </c>
      <c r="CP206">
        <v>0.501</v>
      </c>
      <c r="CQ206">
        <v>6.8000000000000005E-2</v>
      </c>
      <c r="CR206">
        <v>0.20899999999999999</v>
      </c>
      <c r="CS206">
        <v>0.217</v>
      </c>
      <c r="CT206">
        <v>0.27400000000000002</v>
      </c>
      <c r="CU206">
        <v>0.251</v>
      </c>
      <c r="CV206">
        <v>0.22700000000000001</v>
      </c>
      <c r="CW206">
        <v>0.17100000000000001</v>
      </c>
      <c r="CX206">
        <v>0.19500000000000001</v>
      </c>
      <c r="CY206">
        <v>0.33200000000000002</v>
      </c>
      <c r="CZ206">
        <v>0.53500000000000003</v>
      </c>
      <c r="DA206">
        <v>0.54300000000000004</v>
      </c>
      <c r="DB206">
        <v>0.67700000000000005</v>
      </c>
      <c r="DC206">
        <v>0.64300000000000002</v>
      </c>
      <c r="DD206">
        <v>0.55600000000000005</v>
      </c>
      <c r="DE206">
        <v>0.54600000000000004</v>
      </c>
      <c r="DF206">
        <v>0.58299999999999996</v>
      </c>
      <c r="DG206">
        <v>0.62</v>
      </c>
      <c r="DH206">
        <v>0.56700000000000006</v>
      </c>
      <c r="DI206">
        <v>1.7370000000000001</v>
      </c>
      <c r="DJ206">
        <v>1.6580000000000001</v>
      </c>
      <c r="DK206">
        <v>1.7649999999999999</v>
      </c>
      <c r="DL206">
        <v>1.8660000000000001</v>
      </c>
      <c r="DM206">
        <v>1.6460000000000001</v>
      </c>
      <c r="DN206">
        <v>1.849</v>
      </c>
      <c r="DO206">
        <v>1.649</v>
      </c>
      <c r="DP206">
        <v>1.601</v>
      </c>
      <c r="DQ206">
        <v>1.0090000000000001</v>
      </c>
      <c r="DR206">
        <v>0.193</v>
      </c>
      <c r="DS206">
        <v>0.14599999999999999</v>
      </c>
      <c r="DT206">
        <v>12.043000000000001</v>
      </c>
    </row>
    <row r="207" spans="1:124">
      <c r="A207" s="111">
        <v>202</v>
      </c>
      <c r="B207" t="s">
        <v>91</v>
      </c>
      <c r="C207" t="s">
        <v>126</v>
      </c>
      <c r="D207" s="170" t="str">
        <f t="shared" si="3"/>
        <v>K:VGRD</v>
      </c>
      <c r="F207">
        <v>1.4259999999999999</v>
      </c>
      <c r="G207">
        <v>1.232</v>
      </c>
      <c r="H207">
        <v>1.236</v>
      </c>
      <c r="I207">
        <v>1.1679999999999999</v>
      </c>
      <c r="J207">
        <v>1.1360000000000001</v>
      </c>
      <c r="K207">
        <v>1.1380000000000001</v>
      </c>
      <c r="L207">
        <v>1.1870000000000001</v>
      </c>
      <c r="M207">
        <v>1.208</v>
      </c>
      <c r="N207">
        <v>1.373</v>
      </c>
      <c r="O207">
        <v>1.367</v>
      </c>
      <c r="P207">
        <v>1.5210000000000001</v>
      </c>
      <c r="Q207">
        <v>1.5090000000000001</v>
      </c>
      <c r="R207">
        <v>1.3180000000000001</v>
      </c>
      <c r="S207">
        <v>1.4079999999999999</v>
      </c>
      <c r="T207">
        <v>1.4239999999999999</v>
      </c>
      <c r="U207">
        <v>1.4330000000000001</v>
      </c>
      <c r="V207">
        <v>1.2230000000000001</v>
      </c>
      <c r="W207">
        <v>1.048</v>
      </c>
      <c r="X207">
        <v>1.0740000000000001</v>
      </c>
      <c r="Y207">
        <v>1.1320000000000001</v>
      </c>
      <c r="Z207">
        <v>1.2</v>
      </c>
      <c r="AA207">
        <v>1.3109999999999999</v>
      </c>
      <c r="AB207">
        <v>1.321</v>
      </c>
      <c r="AC207">
        <v>1.262</v>
      </c>
      <c r="AD207">
        <v>1.1910000000000001</v>
      </c>
      <c r="AE207">
        <v>1.1879999999999999</v>
      </c>
      <c r="AF207">
        <v>1.173</v>
      </c>
      <c r="AG207">
        <v>1.1970000000000001</v>
      </c>
      <c r="AH207">
        <v>0.85299999999999998</v>
      </c>
      <c r="AI207">
        <v>0.91900000000000004</v>
      </c>
      <c r="AJ207">
        <v>0.876</v>
      </c>
      <c r="AK207">
        <v>0.873</v>
      </c>
      <c r="AL207">
        <v>0.72799999999999998</v>
      </c>
      <c r="AM207">
        <v>0.70499999999999996</v>
      </c>
      <c r="AN207">
        <v>0.66900000000000004</v>
      </c>
      <c r="AO207">
        <v>0.64100000000000001</v>
      </c>
      <c r="AP207">
        <v>0.62</v>
      </c>
      <c r="AQ207">
        <v>0.58499999999999996</v>
      </c>
      <c r="AR207">
        <v>0.48299999999999998</v>
      </c>
      <c r="AS207">
        <v>0.42899999999999999</v>
      </c>
      <c r="AT207">
        <v>0.38600000000000001</v>
      </c>
      <c r="AU207">
        <v>0.34400000000000003</v>
      </c>
      <c r="AV207">
        <v>0.35699999999999998</v>
      </c>
      <c r="AW207">
        <v>0.34800000000000003</v>
      </c>
      <c r="AX207">
        <v>0.32500000000000001</v>
      </c>
      <c r="AY207">
        <v>0.33800000000000002</v>
      </c>
      <c r="AZ207">
        <v>0.34700000000000003</v>
      </c>
      <c r="BA207">
        <v>0.251</v>
      </c>
      <c r="BB207">
        <v>0.255</v>
      </c>
      <c r="BC207">
        <v>0.20600000000000002</v>
      </c>
      <c r="BD207">
        <v>0.223</v>
      </c>
      <c r="BE207">
        <v>0.30199999999999999</v>
      </c>
      <c r="BF207">
        <v>0.32500000000000001</v>
      </c>
      <c r="BG207">
        <v>0.32400000000000001</v>
      </c>
      <c r="BH207">
        <v>0.32200000000000001</v>
      </c>
      <c r="BI207">
        <v>0.34800000000000003</v>
      </c>
      <c r="BJ207">
        <v>0.33100000000000002</v>
      </c>
      <c r="BK207">
        <v>0.29599999999999999</v>
      </c>
      <c r="BL207">
        <v>0.28200000000000003</v>
      </c>
      <c r="BM207">
        <v>0.27700000000000002</v>
      </c>
      <c r="BN207">
        <v>0.23800000000000002</v>
      </c>
      <c r="BO207">
        <v>0.249</v>
      </c>
      <c r="BP207">
        <v>0.249</v>
      </c>
      <c r="BQ207">
        <v>0.26600000000000001</v>
      </c>
      <c r="BR207">
        <v>0.255</v>
      </c>
      <c r="BS207">
        <v>0.25600000000000001</v>
      </c>
      <c r="BT207">
        <v>0.25900000000000001</v>
      </c>
      <c r="BU207">
        <v>0.27200000000000002</v>
      </c>
      <c r="BV207">
        <v>0.222</v>
      </c>
      <c r="BW207">
        <v>0.218</v>
      </c>
      <c r="BX207">
        <v>0.16300000000000001</v>
      </c>
      <c r="BY207">
        <v>0.17100000000000001</v>
      </c>
      <c r="BZ207">
        <v>0.182</v>
      </c>
      <c r="CA207">
        <v>0.14200000000000002</v>
      </c>
      <c r="CB207">
        <v>0.113</v>
      </c>
      <c r="CC207">
        <v>0.10200000000000001</v>
      </c>
      <c r="CD207">
        <v>0.13</v>
      </c>
      <c r="CE207">
        <v>0.161</v>
      </c>
      <c r="CF207">
        <v>0.159</v>
      </c>
      <c r="CG207">
        <v>0.14699999999999999</v>
      </c>
      <c r="CH207">
        <v>0.125</v>
      </c>
      <c r="CI207">
        <v>9.1999999999999998E-2</v>
      </c>
      <c r="CJ207">
        <v>7.6999999999999999E-2</v>
      </c>
      <c r="CK207">
        <v>6.9000000000000006E-2</v>
      </c>
      <c r="CL207">
        <v>6.8000000000000005E-2</v>
      </c>
      <c r="CM207">
        <v>-2E-3</v>
      </c>
      <c r="CN207">
        <v>-1.6E-2</v>
      </c>
      <c r="CO207">
        <v>-2.8000000000000001E-2</v>
      </c>
      <c r="CP207">
        <v>-0.21299999999999999</v>
      </c>
      <c r="CQ207">
        <v>-0.36799999999999999</v>
      </c>
      <c r="CR207">
        <v>-0.34400000000000003</v>
      </c>
      <c r="CS207">
        <v>-0.34900000000000003</v>
      </c>
      <c r="CT207">
        <v>-7.9000000000000001E-2</v>
      </c>
      <c r="CU207">
        <v>-0.14899999999999999</v>
      </c>
      <c r="CV207">
        <v>-0.152</v>
      </c>
      <c r="CW207">
        <v>-0.224</v>
      </c>
      <c r="CX207">
        <v>-0.19800000000000001</v>
      </c>
      <c r="CY207">
        <v>-7.1000000000000008E-2</v>
      </c>
      <c r="CZ207">
        <v>-1.8000000000000002E-2</v>
      </c>
      <c r="DA207">
        <v>4.7E-2</v>
      </c>
      <c r="DB207">
        <v>0.28400000000000003</v>
      </c>
      <c r="DC207">
        <v>0.28600000000000003</v>
      </c>
      <c r="DD207">
        <v>0.223</v>
      </c>
      <c r="DE207">
        <v>0.309</v>
      </c>
      <c r="DF207">
        <v>0.38700000000000001</v>
      </c>
      <c r="DG207">
        <v>0.437</v>
      </c>
      <c r="DH207">
        <v>0.372</v>
      </c>
      <c r="DI207">
        <v>2.109</v>
      </c>
      <c r="DJ207">
        <v>2.3780000000000001</v>
      </c>
      <c r="DK207">
        <v>2.5870000000000002</v>
      </c>
      <c r="DL207">
        <v>2.5299999999999998</v>
      </c>
      <c r="DM207">
        <v>1.127</v>
      </c>
      <c r="DN207">
        <v>0.76500000000000001</v>
      </c>
      <c r="DO207">
        <v>0.63600000000000001</v>
      </c>
      <c r="DP207">
        <v>0.86399999999999999</v>
      </c>
      <c r="DQ207">
        <v>-0.9</v>
      </c>
      <c r="DR207">
        <v>-0.32300000000000001</v>
      </c>
      <c r="DS207">
        <v>-0.19600000000000001</v>
      </c>
      <c r="DT207">
        <v>-1.1360000000000001</v>
      </c>
    </row>
    <row r="208" spans="1:124">
      <c r="A208" s="111">
        <v>203</v>
      </c>
      <c r="B208" t="s">
        <v>89</v>
      </c>
      <c r="C208" t="s">
        <v>127</v>
      </c>
      <c r="D208" s="170" t="str">
        <f t="shared" si="3"/>
        <v>D:UYZ</v>
      </c>
      <c r="F208">
        <v>1.18</v>
      </c>
      <c r="G208">
        <v>1.17</v>
      </c>
      <c r="H208">
        <v>1.17</v>
      </c>
      <c r="I208">
        <v>0.97</v>
      </c>
      <c r="J208">
        <v>0.96</v>
      </c>
      <c r="K208">
        <v>0.95</v>
      </c>
      <c r="L208">
        <v>0.93</v>
      </c>
      <c r="M208">
        <v>0.88</v>
      </c>
      <c r="N208">
        <v>0.95</v>
      </c>
      <c r="O208">
        <v>1</v>
      </c>
      <c r="P208">
        <v>1.08</v>
      </c>
      <c r="Q208">
        <v>1.05</v>
      </c>
      <c r="R208">
        <v>1.08</v>
      </c>
      <c r="S208">
        <v>1.2</v>
      </c>
      <c r="T208">
        <v>1.07</v>
      </c>
      <c r="U208">
        <v>1.08</v>
      </c>
      <c r="V208">
        <v>0.96</v>
      </c>
      <c r="W208">
        <v>0.88</v>
      </c>
      <c r="X208">
        <v>0.88</v>
      </c>
      <c r="Y208">
        <v>0.94</v>
      </c>
      <c r="Z208">
        <v>0.95</v>
      </c>
      <c r="AA208">
        <v>1.06</v>
      </c>
      <c r="AB208">
        <v>1.07</v>
      </c>
      <c r="AC208">
        <v>0.99</v>
      </c>
      <c r="AD208">
        <v>0.95</v>
      </c>
      <c r="AE208">
        <v>0.97</v>
      </c>
      <c r="AF208">
        <v>0.97</v>
      </c>
      <c r="AG208">
        <v>1.01</v>
      </c>
      <c r="AH208">
        <v>0.91</v>
      </c>
      <c r="AI208">
        <v>1.02</v>
      </c>
      <c r="AJ208">
        <v>1.02</v>
      </c>
      <c r="AK208">
        <v>1.02</v>
      </c>
      <c r="AL208">
        <v>0.91</v>
      </c>
      <c r="AM208">
        <v>0.87</v>
      </c>
      <c r="AN208">
        <v>0.83</v>
      </c>
      <c r="AO208">
        <v>0.83</v>
      </c>
      <c r="AP208">
        <v>0.81</v>
      </c>
      <c r="AQ208">
        <v>0.73</v>
      </c>
      <c r="AR208">
        <v>0.65</v>
      </c>
      <c r="AS208">
        <v>0.62</v>
      </c>
      <c r="AT208">
        <v>0.59</v>
      </c>
      <c r="AU208">
        <v>0.56000000000000005</v>
      </c>
      <c r="AV208">
        <v>0.54</v>
      </c>
      <c r="AW208">
        <v>0.54</v>
      </c>
      <c r="AX208">
        <v>0.49</v>
      </c>
      <c r="AY208">
        <v>0.5</v>
      </c>
      <c r="AZ208">
        <v>0.51</v>
      </c>
      <c r="BA208">
        <v>0.53</v>
      </c>
      <c r="BB208">
        <v>0.5</v>
      </c>
      <c r="BC208">
        <v>0.48</v>
      </c>
      <c r="BD208">
        <v>0.53</v>
      </c>
      <c r="BE208">
        <v>0.56000000000000005</v>
      </c>
      <c r="BF208">
        <v>0.56000000000000005</v>
      </c>
      <c r="BG208">
        <v>0.57999999999999996</v>
      </c>
      <c r="BH208">
        <v>0.57999999999999996</v>
      </c>
      <c r="BI208">
        <v>0.59</v>
      </c>
      <c r="BJ208">
        <v>0.53</v>
      </c>
      <c r="BK208">
        <v>0.51</v>
      </c>
      <c r="BL208">
        <v>0.5</v>
      </c>
      <c r="BM208">
        <v>0.5</v>
      </c>
      <c r="BN208">
        <v>0.42</v>
      </c>
      <c r="BO208">
        <v>0.41</v>
      </c>
      <c r="BP208">
        <v>0.41</v>
      </c>
      <c r="BQ208">
        <v>0.45</v>
      </c>
      <c r="BR208">
        <v>0.45</v>
      </c>
      <c r="BS208">
        <v>0.45</v>
      </c>
      <c r="BT208">
        <v>0.47</v>
      </c>
      <c r="BU208">
        <v>0.49</v>
      </c>
      <c r="BV208">
        <v>0.45</v>
      </c>
      <c r="BW208">
        <v>0.44</v>
      </c>
      <c r="BX208">
        <v>0.39</v>
      </c>
      <c r="BY208">
        <v>0.4</v>
      </c>
      <c r="BZ208">
        <v>0.36</v>
      </c>
      <c r="CA208">
        <v>0.28999999999999998</v>
      </c>
      <c r="CB208">
        <v>0.3</v>
      </c>
      <c r="CC208">
        <v>0.31</v>
      </c>
      <c r="CD208">
        <v>0.34</v>
      </c>
      <c r="CE208">
        <v>0.36</v>
      </c>
      <c r="CF208">
        <v>0.37</v>
      </c>
      <c r="CG208">
        <v>0.36</v>
      </c>
      <c r="CH208">
        <v>0.33</v>
      </c>
      <c r="CI208">
        <v>0.27</v>
      </c>
      <c r="CJ208">
        <v>0.26</v>
      </c>
      <c r="CK208">
        <v>0.28999999999999998</v>
      </c>
      <c r="CL208">
        <v>0.3</v>
      </c>
      <c r="CM208">
        <v>0.26</v>
      </c>
      <c r="CN208">
        <v>0.24</v>
      </c>
      <c r="CO208">
        <v>0.22</v>
      </c>
      <c r="CP208">
        <v>0.05</v>
      </c>
      <c r="CQ208">
        <v>-0.24</v>
      </c>
      <c r="CR208">
        <v>-0.28000000000000003</v>
      </c>
      <c r="CS208">
        <v>-0.28000000000000003</v>
      </c>
      <c r="CT208">
        <v>-0.08</v>
      </c>
      <c r="CU208">
        <v>-0.15</v>
      </c>
      <c r="CV208">
        <v>-0.3</v>
      </c>
      <c r="CW208">
        <v>-0.33</v>
      </c>
      <c r="CX208">
        <v>-0.28999999999999998</v>
      </c>
      <c r="CY208">
        <v>-0.03</v>
      </c>
      <c r="CZ208">
        <v>0</v>
      </c>
      <c r="DA208">
        <v>0.12</v>
      </c>
      <c r="DB208">
        <v>0.21</v>
      </c>
      <c r="DC208">
        <v>0.27</v>
      </c>
      <c r="DD208">
        <v>0.27</v>
      </c>
      <c r="DE208">
        <v>0.28999999999999998</v>
      </c>
      <c r="DF208">
        <v>0.51</v>
      </c>
      <c r="DG208">
        <v>0.53</v>
      </c>
      <c r="DH208">
        <v>0.44</v>
      </c>
      <c r="DI208">
        <v>0.57999999999999996</v>
      </c>
      <c r="DJ208">
        <v>0.46</v>
      </c>
      <c r="DK208">
        <v>0.55000000000000004</v>
      </c>
      <c r="DL208">
        <v>0.39</v>
      </c>
      <c r="DM208">
        <v>0.18</v>
      </c>
      <c r="DN208">
        <v>0.14000000000000001</v>
      </c>
      <c r="DO208">
        <v>-0.59</v>
      </c>
      <c r="DP208">
        <v>-0.63</v>
      </c>
      <c r="DQ208">
        <v>-0.77</v>
      </c>
      <c r="DR208">
        <v>0.02</v>
      </c>
      <c r="DS208">
        <v>0.1</v>
      </c>
      <c r="DT208">
        <v>0.45</v>
      </c>
    </row>
    <row r="209" spans="1:124">
      <c r="A209" s="111">
        <v>204</v>
      </c>
      <c r="B209" t="s">
        <v>91</v>
      </c>
      <c r="C209" t="s">
        <v>128</v>
      </c>
      <c r="D209" s="170" t="str">
        <f t="shared" si="3"/>
        <v>D:UYZ</v>
      </c>
      <c r="F209">
        <v>1.58</v>
      </c>
      <c r="G209">
        <v>1.54</v>
      </c>
      <c r="H209">
        <v>1.55</v>
      </c>
      <c r="I209">
        <v>1.49</v>
      </c>
      <c r="J209">
        <v>1.41</v>
      </c>
      <c r="K209">
        <v>1.41</v>
      </c>
      <c r="L209">
        <v>1.49</v>
      </c>
      <c r="M209">
        <v>1.52</v>
      </c>
      <c r="N209">
        <v>1.7</v>
      </c>
      <c r="O209">
        <v>1.72</v>
      </c>
      <c r="P209">
        <v>1.81</v>
      </c>
      <c r="Q209">
        <v>1.8</v>
      </c>
      <c r="R209">
        <v>1.62</v>
      </c>
      <c r="S209">
        <v>1.72</v>
      </c>
      <c r="T209">
        <v>1.49</v>
      </c>
      <c r="U209">
        <v>1.46</v>
      </c>
      <c r="V209">
        <v>1.26</v>
      </c>
      <c r="W209">
        <v>1.04</v>
      </c>
      <c r="X209">
        <v>1.0900000000000001</v>
      </c>
      <c r="Y209">
        <v>1.1399999999999999</v>
      </c>
      <c r="Z209">
        <v>1.23</v>
      </c>
      <c r="AA209">
        <v>1.33</v>
      </c>
      <c r="AB209">
        <v>1.36</v>
      </c>
      <c r="AC209">
        <v>1.22</v>
      </c>
      <c r="AD209">
        <v>1.1000000000000001</v>
      </c>
      <c r="AE209">
        <v>1.1100000000000001</v>
      </c>
      <c r="AF209">
        <v>1.1000000000000001</v>
      </c>
      <c r="AG209">
        <v>1.1299999999999999</v>
      </c>
      <c r="AH209">
        <v>0.97</v>
      </c>
      <c r="AI209">
        <v>1.02</v>
      </c>
      <c r="AJ209">
        <v>0.98</v>
      </c>
      <c r="AK209">
        <v>0.97</v>
      </c>
      <c r="AL209">
        <v>0.85</v>
      </c>
      <c r="AM209">
        <v>0.79</v>
      </c>
      <c r="AN209">
        <v>0.77</v>
      </c>
      <c r="AO209">
        <v>0.74</v>
      </c>
      <c r="AP209">
        <v>0.72</v>
      </c>
      <c r="AQ209">
        <v>0.63</v>
      </c>
      <c r="AR209">
        <v>0.51</v>
      </c>
      <c r="AS209">
        <v>0.44</v>
      </c>
      <c r="AT209">
        <v>0.39</v>
      </c>
      <c r="AU209">
        <v>0.36</v>
      </c>
      <c r="AV209">
        <v>0.38</v>
      </c>
      <c r="AW209">
        <v>0.38</v>
      </c>
      <c r="AX209">
        <v>0.36</v>
      </c>
      <c r="AY209">
        <v>0.4</v>
      </c>
      <c r="AZ209">
        <v>0.4</v>
      </c>
      <c r="BA209">
        <v>0.3</v>
      </c>
      <c r="BB209">
        <v>0.3</v>
      </c>
      <c r="BC209">
        <v>0.24</v>
      </c>
      <c r="BD209">
        <v>0.26</v>
      </c>
      <c r="BE209">
        <v>0.35</v>
      </c>
      <c r="BF209">
        <v>0.38</v>
      </c>
      <c r="BG209">
        <v>0.39</v>
      </c>
      <c r="BH209">
        <v>0.39</v>
      </c>
      <c r="BI209">
        <v>0.42</v>
      </c>
      <c r="BJ209">
        <v>0.4</v>
      </c>
      <c r="BK209">
        <v>0.37</v>
      </c>
      <c r="BL209">
        <v>0.35</v>
      </c>
      <c r="BM209">
        <v>0.35</v>
      </c>
      <c r="BN209">
        <v>0.28000000000000003</v>
      </c>
      <c r="BO209">
        <v>0.27</v>
      </c>
      <c r="BP209">
        <v>0.27</v>
      </c>
      <c r="BQ209">
        <v>0.28000000000000003</v>
      </c>
      <c r="BR209">
        <v>0.28000000000000003</v>
      </c>
      <c r="BS209">
        <v>0.28000000000000003</v>
      </c>
      <c r="BT209">
        <v>0.28000000000000003</v>
      </c>
      <c r="BU209">
        <v>0.28999999999999998</v>
      </c>
      <c r="BV209">
        <v>0.24</v>
      </c>
      <c r="BW209">
        <v>0.23</v>
      </c>
      <c r="BX209">
        <v>0.18</v>
      </c>
      <c r="BY209">
        <v>0.19</v>
      </c>
      <c r="BZ209">
        <v>0.2</v>
      </c>
      <c r="CA209">
        <v>0.15</v>
      </c>
      <c r="CB209">
        <v>0.16</v>
      </c>
      <c r="CC209">
        <v>0.16</v>
      </c>
      <c r="CD209">
        <v>0.19</v>
      </c>
      <c r="CE209">
        <v>0.23</v>
      </c>
      <c r="CF209">
        <v>0.22</v>
      </c>
      <c r="CG209">
        <v>0.21</v>
      </c>
      <c r="CH209">
        <v>0.19</v>
      </c>
      <c r="CI209">
        <v>0.16</v>
      </c>
      <c r="CJ209">
        <v>0.13</v>
      </c>
      <c r="CK209">
        <v>0.16</v>
      </c>
      <c r="CL209">
        <v>0.18</v>
      </c>
      <c r="CM209">
        <v>0.12</v>
      </c>
      <c r="CN209">
        <v>0.11</v>
      </c>
      <c r="CO209">
        <v>0.09</v>
      </c>
      <c r="CP209">
        <v>-0.27</v>
      </c>
      <c r="CQ209">
        <v>-0.39</v>
      </c>
      <c r="CR209">
        <v>-0.37</v>
      </c>
      <c r="CS209">
        <v>-0.37</v>
      </c>
      <c r="CT209">
        <v>-0.15</v>
      </c>
      <c r="CU209">
        <v>-0.19</v>
      </c>
      <c r="CV209">
        <v>-0.22</v>
      </c>
      <c r="CW209">
        <v>-0.28000000000000003</v>
      </c>
      <c r="CX209">
        <v>-0.25</v>
      </c>
      <c r="CY209">
        <v>0</v>
      </c>
      <c r="CZ209">
        <v>0.1</v>
      </c>
      <c r="DA209">
        <v>0.31</v>
      </c>
      <c r="DB209">
        <v>0.57999999999999996</v>
      </c>
      <c r="DC209">
        <v>0.55000000000000004</v>
      </c>
      <c r="DD209">
        <v>0.48</v>
      </c>
      <c r="DE209">
        <v>0.55000000000000004</v>
      </c>
      <c r="DF209">
        <v>0.61</v>
      </c>
      <c r="DG209">
        <v>0.56000000000000005</v>
      </c>
      <c r="DH209">
        <v>0.55000000000000004</v>
      </c>
      <c r="DI209">
        <v>2.41</v>
      </c>
      <c r="DJ209">
        <v>2.77</v>
      </c>
      <c r="DK209">
        <v>2.97</v>
      </c>
      <c r="DL209">
        <v>2.85</v>
      </c>
      <c r="DM209">
        <v>1.42</v>
      </c>
      <c r="DN209">
        <v>1.0900000000000001</v>
      </c>
      <c r="DO209">
        <v>0.89</v>
      </c>
      <c r="DP209">
        <v>1.05</v>
      </c>
      <c r="DQ209">
        <v>-0.89</v>
      </c>
      <c r="DR209">
        <v>-0.21</v>
      </c>
      <c r="DS209">
        <v>-0.01</v>
      </c>
      <c r="DT209">
        <v>0.69</v>
      </c>
    </row>
    <row r="210" spans="1:124">
      <c r="A210" s="111">
        <v>205</v>
      </c>
      <c r="B210" t="s">
        <v>89</v>
      </c>
      <c r="C210" t="s">
        <v>129</v>
      </c>
      <c r="D210" s="170" t="str">
        <f t="shared" si="3"/>
        <v>@AMVGF</v>
      </c>
      <c r="F210">
        <v>-0.23440000000000003</v>
      </c>
      <c r="G210">
        <v>0.25359999999999999</v>
      </c>
      <c r="H210">
        <v>0.27790000000000004</v>
      </c>
      <c r="I210">
        <v>0.12920000000000001</v>
      </c>
      <c r="J210">
        <v>-0.23480000000000001</v>
      </c>
      <c r="K210">
        <v>-0.24610000000000001</v>
      </c>
      <c r="L210">
        <v>-0.2671</v>
      </c>
      <c r="M210">
        <v>-0.27300000000000002</v>
      </c>
      <c r="N210">
        <v>-0.27340000000000003</v>
      </c>
      <c r="O210">
        <v>-0.14230000000000001</v>
      </c>
      <c r="P210">
        <v>-0.1772</v>
      </c>
      <c r="Q210">
        <v>-0.1981</v>
      </c>
      <c r="R210">
        <v>-0.19470000000000001</v>
      </c>
      <c r="S210">
        <v>-0.20600000000000002</v>
      </c>
      <c r="T210">
        <v>-0.10390000000000001</v>
      </c>
      <c r="U210">
        <v>-0.11210000000000001</v>
      </c>
      <c r="V210">
        <v>-0.12959999999999999</v>
      </c>
      <c r="W210">
        <v>-8.2000000000000003E-2</v>
      </c>
      <c r="X210">
        <v>-0.12280000000000001</v>
      </c>
      <c r="Y210">
        <v>0.14230000000000001</v>
      </c>
      <c r="Z210">
        <v>0.1623</v>
      </c>
      <c r="AA210">
        <v>0.50819999999999999</v>
      </c>
      <c r="AB210">
        <v>0.50180000000000002</v>
      </c>
      <c r="AC210">
        <v>0.56910000000000005</v>
      </c>
      <c r="AD210">
        <v>0.61840000000000006</v>
      </c>
      <c r="AE210">
        <v>0.50090000000000001</v>
      </c>
      <c r="AF210">
        <v>0.47600000000000003</v>
      </c>
      <c r="AG210">
        <v>0.5514</v>
      </c>
      <c r="AH210">
        <v>0.31259999999999999</v>
      </c>
      <c r="AI210">
        <v>1.0284</v>
      </c>
      <c r="AJ210">
        <v>1.0185999999999999</v>
      </c>
      <c r="AK210">
        <v>1.0165999999999999</v>
      </c>
      <c r="AL210">
        <v>0.88200000000000001</v>
      </c>
      <c r="AM210">
        <v>0.83490000000000009</v>
      </c>
      <c r="AN210">
        <v>0.88080000000000003</v>
      </c>
      <c r="AO210">
        <v>0.88270000000000004</v>
      </c>
      <c r="AP210">
        <v>0.8075</v>
      </c>
      <c r="AQ210">
        <v>0.80060000000000009</v>
      </c>
      <c r="AR210">
        <v>0.81800000000000006</v>
      </c>
      <c r="AS210">
        <v>0.79420000000000002</v>
      </c>
      <c r="AT210">
        <v>0.70950000000000002</v>
      </c>
      <c r="AU210">
        <v>0.70950000000000002</v>
      </c>
      <c r="AV210">
        <v>0.70330000000000004</v>
      </c>
      <c r="AW210">
        <v>0.69869999999999999</v>
      </c>
      <c r="AX210">
        <v>0.70820000000000005</v>
      </c>
      <c r="AY210">
        <v>0.73450000000000004</v>
      </c>
      <c r="AZ210">
        <v>0.74650000000000005</v>
      </c>
      <c r="BA210">
        <v>0.74120000000000008</v>
      </c>
      <c r="BB210">
        <v>0.64249999999999996</v>
      </c>
      <c r="BC210">
        <v>0.63040000000000007</v>
      </c>
      <c r="BD210">
        <v>0.62780000000000002</v>
      </c>
      <c r="BE210">
        <v>0.6734</v>
      </c>
      <c r="BF210">
        <v>0.71489999999999998</v>
      </c>
      <c r="BG210">
        <v>0.72770000000000001</v>
      </c>
      <c r="BH210">
        <v>0.75430000000000008</v>
      </c>
      <c r="BI210">
        <v>0.74940000000000007</v>
      </c>
      <c r="BJ210">
        <v>0.69690000000000007</v>
      </c>
      <c r="BK210">
        <v>0.68600000000000005</v>
      </c>
      <c r="BL210">
        <v>0.6825</v>
      </c>
      <c r="BM210">
        <v>0.67849999999999999</v>
      </c>
      <c r="BN210">
        <v>0.69380000000000008</v>
      </c>
      <c r="BO210">
        <v>0.66420000000000001</v>
      </c>
      <c r="BP210">
        <v>0.65910000000000002</v>
      </c>
      <c r="BQ210">
        <v>0.66400000000000003</v>
      </c>
      <c r="BR210">
        <v>0.69210000000000005</v>
      </c>
      <c r="BS210">
        <v>0.69269999999999998</v>
      </c>
      <c r="BT210">
        <v>0.69430000000000003</v>
      </c>
      <c r="BU210">
        <v>0.69490000000000007</v>
      </c>
      <c r="BV210">
        <v>0.69520000000000004</v>
      </c>
      <c r="BW210">
        <v>0.70420000000000005</v>
      </c>
      <c r="BX210">
        <v>0.71579999999999999</v>
      </c>
      <c r="BY210">
        <v>0.72150000000000003</v>
      </c>
      <c r="BZ210">
        <v>0.72170000000000001</v>
      </c>
      <c r="CA210">
        <v>0.72450000000000003</v>
      </c>
      <c r="CB210">
        <v>0.74340000000000006</v>
      </c>
      <c r="CC210">
        <v>0.74550000000000005</v>
      </c>
      <c r="CD210">
        <v>0.75850000000000006</v>
      </c>
      <c r="CE210">
        <v>0.77129999999999999</v>
      </c>
      <c r="CF210">
        <v>0.74060000000000004</v>
      </c>
      <c r="CG210">
        <v>0.72689999999999999</v>
      </c>
      <c r="CH210">
        <v>0.73150000000000004</v>
      </c>
      <c r="CI210">
        <v>0.67180000000000006</v>
      </c>
      <c r="CJ210">
        <v>0.67180000000000006</v>
      </c>
      <c r="CK210">
        <v>0.64610000000000001</v>
      </c>
      <c r="CL210">
        <v>0.64070000000000005</v>
      </c>
      <c r="CM210">
        <v>0.70010000000000006</v>
      </c>
      <c r="CN210">
        <v>0.70379999999999998</v>
      </c>
      <c r="CO210">
        <v>0.68320000000000003</v>
      </c>
      <c r="CP210">
        <v>1.1054000000000002</v>
      </c>
      <c r="CQ210">
        <v>3.9600000000000003E-2</v>
      </c>
      <c r="CR210">
        <v>2.81E-2</v>
      </c>
      <c r="CS210">
        <v>5.9800000000000006E-2</v>
      </c>
      <c r="CT210">
        <v>0.3296</v>
      </c>
      <c r="CU210">
        <v>0.38150000000000001</v>
      </c>
      <c r="CV210">
        <v>9.9900000000000003E-2</v>
      </c>
      <c r="CW210">
        <v>8.6699999999999999E-2</v>
      </c>
      <c r="CX210">
        <v>0.19160000000000002</v>
      </c>
      <c r="CY210">
        <v>0.19210000000000002</v>
      </c>
      <c r="CZ210">
        <v>-0.2104</v>
      </c>
      <c r="DA210">
        <v>-0.15130000000000002</v>
      </c>
      <c r="DB210">
        <v>0.16500000000000001</v>
      </c>
      <c r="DC210">
        <v>0.17030000000000001</v>
      </c>
      <c r="DD210">
        <v>0.1845</v>
      </c>
      <c r="DE210">
        <v>0.222</v>
      </c>
      <c r="DF210">
        <v>-0.10060000000000001</v>
      </c>
      <c r="DG210">
        <v>-0.3836</v>
      </c>
      <c r="DH210">
        <v>-0.5202</v>
      </c>
      <c r="DI210">
        <v>-0.66060000000000008</v>
      </c>
      <c r="DJ210">
        <v>0.7742</v>
      </c>
      <c r="DK210">
        <v>0.64580000000000004</v>
      </c>
      <c r="DL210">
        <v>0.74020000000000008</v>
      </c>
      <c r="DM210">
        <v>0.154</v>
      </c>
      <c r="DN210">
        <v>-0.24200000000000002</v>
      </c>
      <c r="DO210">
        <v>-0.31720000000000004</v>
      </c>
      <c r="DP210">
        <v>-1.0304</v>
      </c>
      <c r="DQ210">
        <v>-1.9484000000000001</v>
      </c>
      <c r="DR210">
        <v>-0.39090000000000003</v>
      </c>
      <c r="DS210">
        <v>4.6400000000000004E-2</v>
      </c>
      <c r="DT210">
        <v>0.32430000000000003</v>
      </c>
    </row>
    <row r="211" spans="1:124">
      <c r="A211" s="111">
        <v>206</v>
      </c>
      <c r="B211" t="s">
        <v>91</v>
      </c>
      <c r="C211" t="s">
        <v>130</v>
      </c>
      <c r="D211" s="170" t="str">
        <f t="shared" si="3"/>
        <v>@AMVGF</v>
      </c>
      <c r="F211">
        <v>0.1658</v>
      </c>
      <c r="G211">
        <v>1.3053000000000001</v>
      </c>
      <c r="H211">
        <v>1.3080000000000001</v>
      </c>
      <c r="I211">
        <v>1.2912000000000001</v>
      </c>
      <c r="J211">
        <v>0.82020000000000004</v>
      </c>
      <c r="K211">
        <v>0.83620000000000005</v>
      </c>
      <c r="L211">
        <v>0.87070000000000003</v>
      </c>
      <c r="M211">
        <v>0.87570000000000003</v>
      </c>
      <c r="N211">
        <v>0.85730000000000006</v>
      </c>
      <c r="O211">
        <v>0.79990000000000006</v>
      </c>
      <c r="P211">
        <v>0.63890000000000002</v>
      </c>
      <c r="Q211">
        <v>0.63729999999999998</v>
      </c>
      <c r="R211">
        <v>0.6391</v>
      </c>
      <c r="S211">
        <v>0.60710000000000008</v>
      </c>
      <c r="T211">
        <v>0.4592</v>
      </c>
      <c r="U211">
        <v>0.44900000000000001</v>
      </c>
      <c r="V211">
        <v>0.38990000000000002</v>
      </c>
      <c r="W211">
        <v>0.40429999999999999</v>
      </c>
      <c r="X211">
        <v>-5.0800000000000005E-2</v>
      </c>
      <c r="Y211">
        <v>5.33E-2</v>
      </c>
      <c r="Z211">
        <v>0.1023</v>
      </c>
      <c r="AA211">
        <v>0.38940000000000002</v>
      </c>
      <c r="AB211">
        <v>0.38540000000000002</v>
      </c>
      <c r="AC211">
        <v>0.46910000000000002</v>
      </c>
      <c r="AD211">
        <v>0.54690000000000005</v>
      </c>
      <c r="AE211">
        <v>0.49460000000000004</v>
      </c>
      <c r="AF211">
        <v>0.50929999999999997</v>
      </c>
      <c r="AG211">
        <v>0.52790000000000004</v>
      </c>
      <c r="AH211">
        <v>0.28720000000000001</v>
      </c>
      <c r="AI211">
        <v>0.44940000000000002</v>
      </c>
      <c r="AJ211">
        <v>0.4425</v>
      </c>
      <c r="AK211">
        <v>0.4859</v>
      </c>
      <c r="AL211">
        <v>0.35760000000000003</v>
      </c>
      <c r="AM211">
        <v>0.32040000000000002</v>
      </c>
      <c r="AN211">
        <v>0.35960000000000003</v>
      </c>
      <c r="AO211">
        <v>0.33660000000000001</v>
      </c>
      <c r="AP211">
        <v>0.29700000000000004</v>
      </c>
      <c r="AQ211">
        <v>0.29320000000000002</v>
      </c>
      <c r="AR211">
        <v>0.32850000000000001</v>
      </c>
      <c r="AS211">
        <v>0.28179999999999999</v>
      </c>
      <c r="AT211">
        <v>0.22950000000000001</v>
      </c>
      <c r="AU211">
        <v>0.22240000000000001</v>
      </c>
      <c r="AV211">
        <v>0.2268</v>
      </c>
      <c r="AW211">
        <v>0.22130000000000002</v>
      </c>
      <c r="AX211">
        <v>0.2331</v>
      </c>
      <c r="AY211">
        <v>0.2954</v>
      </c>
      <c r="AZ211">
        <v>0.30180000000000001</v>
      </c>
      <c r="BA211">
        <v>0.28620000000000001</v>
      </c>
      <c r="BB211">
        <v>0.19190000000000002</v>
      </c>
      <c r="BC211">
        <v>0.15440000000000001</v>
      </c>
      <c r="BD211">
        <v>0.1598</v>
      </c>
      <c r="BE211">
        <v>0.23130000000000001</v>
      </c>
      <c r="BF211">
        <v>0.2492</v>
      </c>
      <c r="BG211">
        <v>0.25390000000000001</v>
      </c>
      <c r="BH211">
        <v>0.26800000000000002</v>
      </c>
      <c r="BI211">
        <v>0.25570000000000004</v>
      </c>
      <c r="BJ211">
        <v>0.25720000000000004</v>
      </c>
      <c r="BK211">
        <v>0.23760000000000001</v>
      </c>
      <c r="BL211">
        <v>0.2223</v>
      </c>
      <c r="BM211">
        <v>0.21560000000000001</v>
      </c>
      <c r="BN211">
        <v>0.23760000000000001</v>
      </c>
      <c r="BO211">
        <v>0.13240000000000002</v>
      </c>
      <c r="BP211">
        <v>0.1318</v>
      </c>
      <c r="BQ211">
        <v>0.13190000000000002</v>
      </c>
      <c r="BR211">
        <v>0.16540000000000002</v>
      </c>
      <c r="BS211">
        <v>0.16750000000000001</v>
      </c>
      <c r="BT211">
        <v>0.1686</v>
      </c>
      <c r="BU211">
        <v>0.16920000000000002</v>
      </c>
      <c r="BV211">
        <v>0.1706</v>
      </c>
      <c r="BW211">
        <v>0.1699</v>
      </c>
      <c r="BX211">
        <v>0.1847</v>
      </c>
      <c r="BY211">
        <v>0.18640000000000001</v>
      </c>
      <c r="BZ211">
        <v>0.18610000000000002</v>
      </c>
      <c r="CA211">
        <v>0.19360000000000002</v>
      </c>
      <c r="CB211">
        <v>0.1968</v>
      </c>
      <c r="CC211">
        <v>0.20030000000000001</v>
      </c>
      <c r="CD211">
        <v>0.21150000000000002</v>
      </c>
      <c r="CE211">
        <v>0.2024</v>
      </c>
      <c r="CF211">
        <v>0.253</v>
      </c>
      <c r="CG211">
        <v>0.2437</v>
      </c>
      <c r="CH211">
        <v>0.24540000000000001</v>
      </c>
      <c r="CI211">
        <v>0.187</v>
      </c>
      <c r="CJ211">
        <v>0.184</v>
      </c>
      <c r="CK211">
        <v>0.14930000000000002</v>
      </c>
      <c r="CL211">
        <v>0.12430000000000001</v>
      </c>
      <c r="CM211">
        <v>0.1258</v>
      </c>
      <c r="CN211">
        <v>0.10970000000000001</v>
      </c>
      <c r="CO211">
        <v>0.1013</v>
      </c>
      <c r="CP211">
        <v>0.21160000000000001</v>
      </c>
      <c r="CQ211">
        <v>-0.11370000000000001</v>
      </c>
      <c r="CR211">
        <v>-0.10990000000000001</v>
      </c>
      <c r="CS211">
        <v>-0.14580000000000001</v>
      </c>
      <c r="CT211">
        <v>9.6300000000000011E-2</v>
      </c>
      <c r="CU211">
        <v>0.1613</v>
      </c>
      <c r="CV211">
        <v>7.2599999999999998E-2</v>
      </c>
      <c r="CW211">
        <v>6.0400000000000002E-2</v>
      </c>
      <c r="CX211">
        <v>0.10550000000000001</v>
      </c>
      <c r="CY211">
        <v>0.1183</v>
      </c>
      <c r="CZ211">
        <v>-0.17730000000000001</v>
      </c>
      <c r="DA211">
        <v>-2.4400000000000002E-2</v>
      </c>
      <c r="DB211">
        <v>0.19870000000000002</v>
      </c>
      <c r="DC211">
        <v>0.23880000000000001</v>
      </c>
      <c r="DD211">
        <v>0.19350000000000001</v>
      </c>
      <c r="DE211">
        <v>0.25680000000000003</v>
      </c>
      <c r="DF211">
        <v>8.5500000000000007E-2</v>
      </c>
      <c r="DG211">
        <v>-0.52690000000000003</v>
      </c>
      <c r="DH211">
        <v>-0.60570000000000002</v>
      </c>
      <c r="DI211">
        <v>-0.69510000000000005</v>
      </c>
      <c r="DJ211">
        <v>1.2477</v>
      </c>
      <c r="DK211">
        <v>1.5054000000000001</v>
      </c>
      <c r="DL211">
        <v>1.4987000000000001</v>
      </c>
      <c r="DM211">
        <v>-0.24200000000000002</v>
      </c>
      <c r="DN211">
        <v>-0.65260000000000007</v>
      </c>
      <c r="DO211">
        <v>-0.69210000000000005</v>
      </c>
      <c r="DP211">
        <v>-1.3737000000000001</v>
      </c>
      <c r="DQ211">
        <v>-3.0507</v>
      </c>
      <c r="DR211">
        <v>-2.3233999999999999</v>
      </c>
      <c r="DS211">
        <v>-0.86830000000000007</v>
      </c>
      <c r="DT211">
        <v>1.9184000000000001</v>
      </c>
    </row>
    <row r="212" spans="1:124">
      <c r="A212" s="111">
        <v>207</v>
      </c>
      <c r="B212" t="s">
        <v>101</v>
      </c>
      <c r="D212" s="170" t="str">
        <f t="shared" si="3"/>
        <v/>
      </c>
      <c r="F212" t="s">
        <v>131</v>
      </c>
    </row>
    <row r="213" spans="1:124">
      <c r="A213" s="111">
        <v>208</v>
      </c>
      <c r="B213" t="s">
        <v>101</v>
      </c>
      <c r="D213" s="170" t="str">
        <f t="shared" si="3"/>
        <v/>
      </c>
      <c r="F213" t="s">
        <v>131</v>
      </c>
    </row>
    <row r="214" spans="1:124">
      <c r="A214" s="111">
        <v>209</v>
      </c>
      <c r="B214" t="s">
        <v>101</v>
      </c>
      <c r="D214" s="170" t="str">
        <f t="shared" si="3"/>
        <v/>
      </c>
      <c r="F214" t="s">
        <v>102</v>
      </c>
    </row>
    <row r="215" spans="1:124">
      <c r="A215" s="111">
        <v>210</v>
      </c>
      <c r="B215" t="s">
        <v>101</v>
      </c>
      <c r="D215" s="170" t="str">
        <f t="shared" si="3"/>
        <v/>
      </c>
      <c r="F215" t="s">
        <v>102</v>
      </c>
    </row>
    <row r="216" spans="1:124">
      <c r="A216" s="111">
        <v>211</v>
      </c>
      <c r="B216" t="s">
        <v>101</v>
      </c>
      <c r="D216" s="170" t="str">
        <f t="shared" si="3"/>
        <v/>
      </c>
      <c r="F216" t="s">
        <v>102</v>
      </c>
    </row>
    <row r="217" spans="1:124">
      <c r="A217" s="111">
        <v>212</v>
      </c>
      <c r="B217" t="s">
        <v>101</v>
      </c>
      <c r="D217" s="170" t="str">
        <f t="shared" si="3"/>
        <v/>
      </c>
      <c r="F217" t="s">
        <v>102</v>
      </c>
    </row>
    <row r="218" spans="1:124">
      <c r="A218" s="111">
        <v>213</v>
      </c>
      <c r="B218" t="s">
        <v>101</v>
      </c>
      <c r="D218" s="170" t="str">
        <f t="shared" si="3"/>
        <v/>
      </c>
      <c r="F218" t="s">
        <v>102</v>
      </c>
    </row>
    <row r="219" spans="1:124">
      <c r="A219" s="111">
        <v>214</v>
      </c>
      <c r="B219" t="s">
        <v>101</v>
      </c>
      <c r="D219" s="170" t="str">
        <f t="shared" si="3"/>
        <v/>
      </c>
      <c r="F219" t="s">
        <v>102</v>
      </c>
    </row>
    <row r="220" spans="1:124">
      <c r="A220" s="111">
        <v>215</v>
      </c>
      <c r="B220" t="s">
        <v>89</v>
      </c>
      <c r="C220" t="s">
        <v>132</v>
      </c>
      <c r="D220" s="170" t="str">
        <f t="shared" si="3"/>
        <v>CN:DLI</v>
      </c>
      <c r="BN220">
        <v>-2.9119999999999999</v>
      </c>
      <c r="BO220">
        <v>-2.9119999999999999</v>
      </c>
      <c r="BP220">
        <v>-2.9119999999999999</v>
      </c>
      <c r="BQ220">
        <v>-2.9119999999999999</v>
      </c>
      <c r="BR220">
        <v>-2.9119999999999999</v>
      </c>
      <c r="BS220">
        <v>-2.9119999999999999</v>
      </c>
      <c r="BT220">
        <v>-2.9119999999999999</v>
      </c>
      <c r="BU220">
        <v>-2.9119999999999999</v>
      </c>
      <c r="BV220">
        <v>-2.9119999999999999</v>
      </c>
      <c r="BW220">
        <v>-2.9119999999999999</v>
      </c>
      <c r="BX220">
        <v>-2.9119999999999999</v>
      </c>
      <c r="BY220">
        <v>-2.9119999999999999</v>
      </c>
      <c r="BZ220">
        <v>-2.9119999999999999</v>
      </c>
      <c r="CA220">
        <v>-2.9119999999999999</v>
      </c>
      <c r="CB220">
        <v>-2.9119999999999999</v>
      </c>
      <c r="CC220">
        <v>-2.9119999999999999</v>
      </c>
      <c r="CD220">
        <v>-2.9119999999999999</v>
      </c>
      <c r="CE220">
        <v>-2.9119999999999999</v>
      </c>
      <c r="CF220">
        <v>-2.9119999999999999</v>
      </c>
      <c r="CG220">
        <v>-2.9119999999999999</v>
      </c>
      <c r="CH220">
        <v>-2.9119999999999999</v>
      </c>
      <c r="CI220">
        <v>-2.9119999999999999</v>
      </c>
      <c r="CJ220">
        <v>-2.9119999999999999</v>
      </c>
      <c r="CK220">
        <v>-2.9119999999999999</v>
      </c>
      <c r="CL220">
        <v>-2.9119999999999999</v>
      </c>
      <c r="CM220">
        <v>-2.9119999999999999</v>
      </c>
      <c r="CN220">
        <v>-2.9119999999999999</v>
      </c>
      <c r="CO220">
        <v>-2.9119999999999999</v>
      </c>
      <c r="CP220">
        <v>-2.9119999999999999</v>
      </c>
      <c r="CQ220">
        <v>-2.9119999999999999</v>
      </c>
      <c r="CR220">
        <v>-2.9119999999999999</v>
      </c>
      <c r="CS220">
        <v>-2.9119999999999999</v>
      </c>
      <c r="CT220">
        <v>-2.9119999999999999</v>
      </c>
      <c r="CU220">
        <v>-2.9119999999999999</v>
      </c>
      <c r="CV220">
        <v>-2.9119999999999999</v>
      </c>
      <c r="CW220">
        <v>-2.9119999999999999</v>
      </c>
      <c r="CX220">
        <v>-2.9119999999999999</v>
      </c>
      <c r="CY220">
        <v>-2.9119999999999999</v>
      </c>
      <c r="CZ220">
        <v>-2.9119999999999999</v>
      </c>
      <c r="DA220">
        <v>-2.9119999999999999</v>
      </c>
      <c r="DB220">
        <v>-2.9119999999999999</v>
      </c>
      <c r="DC220">
        <v>-2.9119999999999999</v>
      </c>
      <c r="DD220">
        <v>-2.9119999999999999</v>
      </c>
      <c r="DE220">
        <v>-2.9119999999999999</v>
      </c>
      <c r="DF220">
        <v>-2.9119999999999999</v>
      </c>
      <c r="DG220">
        <v>-2.9119999999999999</v>
      </c>
      <c r="DH220">
        <v>-2.9119999999999999</v>
      </c>
      <c r="DI220">
        <v>-2.9119999999999999</v>
      </c>
      <c r="DJ220">
        <v>-2.9119999999999999</v>
      </c>
      <c r="DK220">
        <v>-2.9119999999999999</v>
      </c>
      <c r="DL220">
        <v>-2.9119999999999999</v>
      </c>
      <c r="DM220">
        <v>-2.9119999999999999</v>
      </c>
      <c r="DN220">
        <v>-2.9119999999999999</v>
      </c>
      <c r="DO220">
        <v>-2.9119999999999999</v>
      </c>
      <c r="DP220">
        <v>-2.9119999999999999</v>
      </c>
      <c r="DQ220">
        <v>-2.9119999999999999</v>
      </c>
      <c r="DR220">
        <v>-2.9119999999999999</v>
      </c>
      <c r="DS220">
        <v>-2.9119999999999999</v>
      </c>
      <c r="DT220">
        <v>-2.9119999999999999</v>
      </c>
    </row>
    <row r="221" spans="1:124">
      <c r="A221" s="111">
        <v>216</v>
      </c>
      <c r="B221" t="s">
        <v>91</v>
      </c>
      <c r="C221" t="s">
        <v>133</v>
      </c>
      <c r="D221" s="170" t="str">
        <f t="shared" si="3"/>
        <v>CN:DLI</v>
      </c>
      <c r="BN221">
        <v>-0.66</v>
      </c>
      <c r="BO221">
        <v>-0.66</v>
      </c>
      <c r="BP221">
        <v>-0.66</v>
      </c>
      <c r="BQ221">
        <v>-0.66</v>
      </c>
      <c r="BR221">
        <v>-0.66</v>
      </c>
      <c r="BS221">
        <v>-0.66</v>
      </c>
      <c r="BT221">
        <v>-0.66</v>
      </c>
      <c r="BU221">
        <v>-0.66</v>
      </c>
      <c r="BV221">
        <v>-0.66</v>
      </c>
      <c r="BW221">
        <v>-0.66</v>
      </c>
      <c r="BX221">
        <v>-0.66</v>
      </c>
      <c r="BY221">
        <v>-0.66</v>
      </c>
      <c r="BZ221">
        <v>-0.66</v>
      </c>
      <c r="CA221">
        <v>-0.66</v>
      </c>
      <c r="CB221">
        <v>-0.66</v>
      </c>
      <c r="CC221">
        <v>-0.66</v>
      </c>
      <c r="CD221">
        <v>-0.66</v>
      </c>
      <c r="CE221">
        <v>-0.66</v>
      </c>
      <c r="CF221">
        <v>-0.66</v>
      </c>
      <c r="CG221">
        <v>-0.66</v>
      </c>
      <c r="CH221">
        <v>-0.66</v>
      </c>
      <c r="CI221">
        <v>-0.66</v>
      </c>
      <c r="CJ221">
        <v>-0.66</v>
      </c>
      <c r="CK221">
        <v>-0.66</v>
      </c>
      <c r="CL221">
        <v>-0.66</v>
      </c>
      <c r="CM221">
        <v>-0.66</v>
      </c>
      <c r="CN221">
        <v>-0.66</v>
      </c>
      <c r="CO221">
        <v>-0.66</v>
      </c>
      <c r="CP221">
        <v>-0.66</v>
      </c>
      <c r="CQ221">
        <v>-0.66</v>
      </c>
      <c r="CR221">
        <v>-0.66</v>
      </c>
      <c r="CS221">
        <v>-0.66</v>
      </c>
      <c r="CT221">
        <v>-0.66</v>
      </c>
      <c r="CU221">
        <v>-0.66</v>
      </c>
      <c r="CV221">
        <v>-0.66</v>
      </c>
      <c r="CW221">
        <v>-0.66</v>
      </c>
      <c r="CX221">
        <v>-0.66</v>
      </c>
      <c r="CY221">
        <v>-0.66</v>
      </c>
      <c r="CZ221">
        <v>-0.66</v>
      </c>
      <c r="DA221">
        <v>-0.66</v>
      </c>
      <c r="DB221">
        <v>-0.66</v>
      </c>
      <c r="DC221">
        <v>-0.66</v>
      </c>
      <c r="DD221">
        <v>-0.66</v>
      </c>
      <c r="DE221">
        <v>-0.66</v>
      </c>
      <c r="DF221">
        <v>-0.66</v>
      </c>
      <c r="DG221">
        <v>-0.66</v>
      </c>
      <c r="DH221">
        <v>-0.66</v>
      </c>
      <c r="DI221">
        <v>-0.66</v>
      </c>
      <c r="DJ221">
        <v>-0.66</v>
      </c>
      <c r="DK221">
        <v>-0.66</v>
      </c>
      <c r="DL221">
        <v>-0.66</v>
      </c>
      <c r="DM221">
        <v>-0.66</v>
      </c>
      <c r="DN221">
        <v>-0.66</v>
      </c>
      <c r="DO221">
        <v>-0.66</v>
      </c>
      <c r="DP221">
        <v>-0.66</v>
      </c>
      <c r="DQ221">
        <v>-0.66</v>
      </c>
      <c r="DR221">
        <v>-0.66</v>
      </c>
      <c r="DS221">
        <v>-0.66</v>
      </c>
      <c r="DT221">
        <v>-0.66</v>
      </c>
    </row>
    <row r="222" spans="1:124">
      <c r="A222" s="111">
        <v>217</v>
      </c>
      <c r="B222" t="s">
        <v>89</v>
      </c>
      <c r="C222" t="s">
        <v>134</v>
      </c>
      <c r="D222" s="170" t="str">
        <f t="shared" si="3"/>
        <v>CN:AHT</v>
      </c>
      <c r="F222">
        <v>0.69499999999999995</v>
      </c>
      <c r="G222">
        <v>0.69300000000000006</v>
      </c>
      <c r="H222">
        <v>0.71899999999999997</v>
      </c>
      <c r="I222">
        <v>0.73399999999999999</v>
      </c>
      <c r="J222">
        <v>0.75700000000000001</v>
      </c>
      <c r="K222">
        <v>0.76900000000000002</v>
      </c>
      <c r="L222">
        <v>0.76700000000000002</v>
      </c>
      <c r="M222">
        <v>0.95499999999999996</v>
      </c>
      <c r="N222">
        <v>1.002</v>
      </c>
      <c r="O222">
        <v>1.0329999999999999</v>
      </c>
      <c r="P222">
        <v>1.1539999999999999</v>
      </c>
      <c r="Q222">
        <v>1.246</v>
      </c>
      <c r="R222">
        <v>1.244</v>
      </c>
      <c r="S222">
        <v>1.2829999999999999</v>
      </c>
      <c r="T222">
        <v>1.224</v>
      </c>
      <c r="U222">
        <v>1.1870000000000001</v>
      </c>
      <c r="V222">
        <v>1.1970000000000001</v>
      </c>
      <c r="W222">
        <v>1.2170000000000001</v>
      </c>
      <c r="X222">
        <v>1.236</v>
      </c>
      <c r="Y222">
        <v>1.23</v>
      </c>
      <c r="Z222">
        <v>1.23</v>
      </c>
      <c r="AA222">
        <v>1.218</v>
      </c>
      <c r="AB222">
        <v>1.256</v>
      </c>
      <c r="AC222">
        <v>1.2470000000000001</v>
      </c>
      <c r="AD222">
        <v>1.175</v>
      </c>
      <c r="AE222">
        <v>1.177</v>
      </c>
      <c r="AF222">
        <v>1.214</v>
      </c>
      <c r="AG222">
        <v>1.179</v>
      </c>
      <c r="AH222">
        <v>1.169</v>
      </c>
      <c r="AI222">
        <v>1.19</v>
      </c>
      <c r="AJ222">
        <v>1.1930000000000001</v>
      </c>
      <c r="AK222">
        <v>1.194</v>
      </c>
      <c r="AL222">
        <v>1.208</v>
      </c>
      <c r="AM222">
        <v>1.2070000000000001</v>
      </c>
      <c r="AN222">
        <v>1.2030000000000001</v>
      </c>
      <c r="AO222">
        <v>1.22</v>
      </c>
      <c r="AP222">
        <v>1.228</v>
      </c>
      <c r="AQ222">
        <v>1.228</v>
      </c>
      <c r="AR222">
        <v>1.2110000000000001</v>
      </c>
      <c r="AS222">
        <v>1.2250000000000001</v>
      </c>
      <c r="AT222">
        <v>1.25</v>
      </c>
      <c r="AU222">
        <v>1.2390000000000001</v>
      </c>
      <c r="AV222">
        <v>1.2390000000000001</v>
      </c>
      <c r="AW222">
        <v>1.234</v>
      </c>
      <c r="AX222">
        <v>1.232</v>
      </c>
      <c r="AY222">
        <v>1.232</v>
      </c>
      <c r="AZ222">
        <v>1.2250000000000001</v>
      </c>
      <c r="BA222">
        <v>1.2230000000000001</v>
      </c>
      <c r="BB222">
        <v>1.2230000000000001</v>
      </c>
      <c r="BC222">
        <v>1.2130000000000001</v>
      </c>
      <c r="BD222">
        <v>1.216</v>
      </c>
      <c r="BE222">
        <v>1.214</v>
      </c>
      <c r="BF222">
        <v>1.214</v>
      </c>
      <c r="BG222">
        <v>1.216</v>
      </c>
      <c r="BH222">
        <v>1.216</v>
      </c>
      <c r="BI222">
        <v>1.214</v>
      </c>
      <c r="BJ222">
        <v>1.206</v>
      </c>
      <c r="BK222">
        <v>1.208</v>
      </c>
      <c r="BL222">
        <v>1.2130000000000001</v>
      </c>
      <c r="BM222">
        <v>1.1850000000000001</v>
      </c>
      <c r="BN222">
        <v>1.177</v>
      </c>
      <c r="BO222">
        <v>1.18</v>
      </c>
      <c r="BP222">
        <v>1.179</v>
      </c>
      <c r="BQ222">
        <v>1.179</v>
      </c>
      <c r="BR222">
        <v>1.181</v>
      </c>
      <c r="BS222">
        <v>1.175</v>
      </c>
      <c r="BT222">
        <v>1.1919999999999999</v>
      </c>
      <c r="BU222">
        <v>1.149</v>
      </c>
      <c r="BV222">
        <v>1.137</v>
      </c>
      <c r="BW222">
        <v>1.1299999999999999</v>
      </c>
      <c r="BX222">
        <v>1.0620000000000001</v>
      </c>
      <c r="BY222">
        <v>0.98699999999999999</v>
      </c>
      <c r="BZ222">
        <v>1.008</v>
      </c>
      <c r="CA222">
        <v>0.98</v>
      </c>
      <c r="CB222">
        <v>1.0149999999999999</v>
      </c>
      <c r="CC222">
        <v>1.05</v>
      </c>
      <c r="CD222">
        <v>1.054</v>
      </c>
      <c r="CE222">
        <v>1.024</v>
      </c>
      <c r="CF222">
        <v>1.0210000000000001</v>
      </c>
      <c r="CG222">
        <v>1.02</v>
      </c>
      <c r="CH222">
        <v>1.01</v>
      </c>
      <c r="CI222">
        <v>1.014</v>
      </c>
      <c r="CJ222">
        <v>0.95300000000000007</v>
      </c>
      <c r="CK222">
        <v>0.95499999999999996</v>
      </c>
      <c r="CL222">
        <v>1.008</v>
      </c>
      <c r="CM222">
        <v>1.008</v>
      </c>
      <c r="CN222">
        <v>0.9</v>
      </c>
      <c r="CO222">
        <v>0.94600000000000006</v>
      </c>
      <c r="CP222">
        <v>0.97</v>
      </c>
      <c r="CQ222">
        <v>0.93500000000000005</v>
      </c>
      <c r="CR222">
        <v>0.95100000000000007</v>
      </c>
      <c r="CS222">
        <v>0.95499999999999996</v>
      </c>
      <c r="CT222">
        <v>0.82600000000000007</v>
      </c>
      <c r="CU222">
        <v>0.81300000000000006</v>
      </c>
      <c r="CV222">
        <v>0.78300000000000003</v>
      </c>
      <c r="CW222">
        <v>0.77100000000000002</v>
      </c>
      <c r="CX222">
        <v>0.76500000000000001</v>
      </c>
      <c r="CY222">
        <v>0.75600000000000001</v>
      </c>
      <c r="CZ222">
        <v>0.76600000000000001</v>
      </c>
      <c r="DA222">
        <v>0.71699999999999997</v>
      </c>
      <c r="DB222">
        <v>0.71499999999999997</v>
      </c>
      <c r="DC222">
        <v>0.72599999999999998</v>
      </c>
      <c r="DD222">
        <v>0.72499999999999998</v>
      </c>
      <c r="DE222">
        <v>0.752</v>
      </c>
      <c r="DF222">
        <v>0.73499999999999999</v>
      </c>
      <c r="DG222">
        <v>0.74399999999999999</v>
      </c>
      <c r="DH222">
        <v>0.79500000000000004</v>
      </c>
      <c r="DI222">
        <v>0.63300000000000001</v>
      </c>
      <c r="DJ222">
        <v>0.67300000000000004</v>
      </c>
      <c r="DK222">
        <v>0.47400000000000003</v>
      </c>
      <c r="DL222">
        <v>0.46400000000000002</v>
      </c>
      <c r="DM222">
        <v>0.38500000000000001</v>
      </c>
      <c r="DN222">
        <v>0.41400000000000003</v>
      </c>
      <c r="DO222">
        <v>0.70200000000000007</v>
      </c>
      <c r="DP222">
        <v>0.96899999999999997</v>
      </c>
      <c r="DQ222">
        <v>1.389</v>
      </c>
      <c r="DR222">
        <v>1.323</v>
      </c>
      <c r="DS222">
        <v>-3.1E-2</v>
      </c>
      <c r="DT222">
        <v>2.6630000000000003</v>
      </c>
    </row>
    <row r="223" spans="1:124">
      <c r="A223" s="111">
        <v>218</v>
      </c>
      <c r="B223" t="s">
        <v>91</v>
      </c>
      <c r="C223" t="s">
        <v>135</v>
      </c>
      <c r="D223" s="170" t="str">
        <f t="shared" si="3"/>
        <v>CN:AHT</v>
      </c>
      <c r="F223">
        <v>-0.53</v>
      </c>
      <c r="G223">
        <v>-0.51</v>
      </c>
      <c r="H223">
        <v>-0.52</v>
      </c>
      <c r="I223">
        <v>-0.61</v>
      </c>
      <c r="J223">
        <v>-0.55000000000000004</v>
      </c>
      <c r="K223">
        <v>-0.55000000000000004</v>
      </c>
      <c r="L223">
        <v>-0.55000000000000004</v>
      </c>
      <c r="M223">
        <v>-0.53</v>
      </c>
      <c r="N223">
        <v>-0.46</v>
      </c>
      <c r="O223">
        <v>-0.55000000000000004</v>
      </c>
      <c r="P223">
        <v>-0.25</v>
      </c>
      <c r="Q223">
        <v>-0.19</v>
      </c>
      <c r="R223">
        <v>-0.14000000000000001</v>
      </c>
      <c r="S223">
        <v>-0.15</v>
      </c>
      <c r="T223">
        <v>-0.22</v>
      </c>
      <c r="U223">
        <v>-0.27</v>
      </c>
      <c r="V223">
        <v>-0.32</v>
      </c>
      <c r="W223">
        <v>-0.03</v>
      </c>
      <c r="X223">
        <v>-7.0000000000000007E-2</v>
      </c>
      <c r="Y223">
        <v>-0.21</v>
      </c>
      <c r="Z223">
        <v>-0.06</v>
      </c>
      <c r="AA223">
        <v>-0.06</v>
      </c>
      <c r="AB223">
        <v>-0.26</v>
      </c>
      <c r="AC223">
        <v>-0.1</v>
      </c>
      <c r="AD223">
        <v>0.13</v>
      </c>
      <c r="AE223">
        <v>0.14000000000000001</v>
      </c>
      <c r="AF223">
        <v>-0.02</v>
      </c>
      <c r="AG223">
        <v>-0.01</v>
      </c>
      <c r="AH223">
        <v>-0.05</v>
      </c>
      <c r="AI223">
        <v>-0.04</v>
      </c>
      <c r="AJ223">
        <v>-0.04</v>
      </c>
      <c r="AK223">
        <v>-0.01</v>
      </c>
      <c r="AL223">
        <v>-0.17</v>
      </c>
      <c r="AM223">
        <v>-0.1</v>
      </c>
      <c r="AN223">
        <v>-0.02</v>
      </c>
      <c r="AO223">
        <v>0</v>
      </c>
      <c r="AP223">
        <v>0</v>
      </c>
      <c r="AQ223">
        <v>-0.06</v>
      </c>
      <c r="AR223">
        <v>-0.22</v>
      </c>
      <c r="AS223">
        <v>-0.26</v>
      </c>
      <c r="AT223">
        <v>-0.25</v>
      </c>
      <c r="AU223">
        <v>-0.22</v>
      </c>
      <c r="AV223">
        <v>-0.23</v>
      </c>
      <c r="AW223">
        <v>-0.2</v>
      </c>
      <c r="AX223">
        <v>-0.15</v>
      </c>
      <c r="AY223">
        <v>-0.17</v>
      </c>
      <c r="AZ223">
        <v>-0.18</v>
      </c>
      <c r="BA223">
        <v>-0.15</v>
      </c>
      <c r="BB223">
        <v>-0.13</v>
      </c>
      <c r="BC223">
        <v>-0.11</v>
      </c>
      <c r="BD223">
        <v>-0.11</v>
      </c>
      <c r="BE223">
        <v>-0.08</v>
      </c>
      <c r="BF223">
        <v>-0.1</v>
      </c>
      <c r="BG223">
        <v>-0.08</v>
      </c>
      <c r="BH223">
        <v>-0.08</v>
      </c>
      <c r="BI223">
        <v>-0.04</v>
      </c>
      <c r="BJ223">
        <v>-0.03</v>
      </c>
      <c r="BK223">
        <v>-0.04</v>
      </c>
      <c r="BL223">
        <v>-0.06</v>
      </c>
      <c r="BM223">
        <v>-0.04</v>
      </c>
      <c r="BN223">
        <v>0.09</v>
      </c>
      <c r="BO223">
        <v>0.1</v>
      </c>
      <c r="BP223">
        <v>0.11</v>
      </c>
      <c r="BQ223">
        <v>0.1</v>
      </c>
      <c r="BR223">
        <v>0.09</v>
      </c>
      <c r="BS223">
        <v>0.1</v>
      </c>
      <c r="BT223">
        <v>0.1</v>
      </c>
      <c r="BU223">
        <v>0.08</v>
      </c>
      <c r="BV223">
        <v>0.04</v>
      </c>
      <c r="BW223">
        <v>7.0000000000000007E-2</v>
      </c>
      <c r="BX223">
        <v>-0.08</v>
      </c>
      <c r="BY223">
        <v>-0.13</v>
      </c>
      <c r="BZ223">
        <v>-0.13</v>
      </c>
      <c r="CA223">
        <v>-0.1</v>
      </c>
      <c r="CB223">
        <v>-0.06</v>
      </c>
      <c r="CC223">
        <v>-0.06</v>
      </c>
      <c r="CD223">
        <v>-0.05</v>
      </c>
      <c r="CE223">
        <v>-0.15</v>
      </c>
      <c r="CF223">
        <v>-0.14000000000000001</v>
      </c>
      <c r="CG223">
        <v>-0.09</v>
      </c>
      <c r="CH223">
        <v>-0.14000000000000001</v>
      </c>
      <c r="CI223">
        <v>-0.16</v>
      </c>
      <c r="CJ223">
        <v>-0.11</v>
      </c>
      <c r="CK223">
        <v>-0.11</v>
      </c>
      <c r="CL223">
        <v>-0.2</v>
      </c>
      <c r="CM223">
        <v>-0.24</v>
      </c>
      <c r="CN223">
        <v>-0.16</v>
      </c>
      <c r="CO223">
        <v>-0.17</v>
      </c>
      <c r="CP223">
        <v>-0.25</v>
      </c>
      <c r="CQ223">
        <v>-0.3</v>
      </c>
      <c r="CR223">
        <v>-0.3</v>
      </c>
      <c r="CS223">
        <v>-0.3</v>
      </c>
      <c r="CT223">
        <v>0.01</v>
      </c>
      <c r="CU223">
        <v>-0.12</v>
      </c>
      <c r="CV223">
        <v>-0.24</v>
      </c>
      <c r="CW223">
        <v>-0.33</v>
      </c>
      <c r="CX223">
        <v>-0.32</v>
      </c>
      <c r="CY223">
        <v>-0.14000000000000001</v>
      </c>
      <c r="CZ223">
        <v>0.32</v>
      </c>
      <c r="DA223">
        <v>0.62</v>
      </c>
      <c r="DB223">
        <v>0.62</v>
      </c>
      <c r="DC223">
        <v>0.62</v>
      </c>
      <c r="DD223">
        <v>0.67</v>
      </c>
      <c r="DE223">
        <v>0.49</v>
      </c>
      <c r="DF223">
        <v>0.49</v>
      </c>
      <c r="DG223">
        <v>0.79</v>
      </c>
      <c r="DH223">
        <v>0.84</v>
      </c>
      <c r="DI223">
        <v>0.39</v>
      </c>
      <c r="DJ223">
        <v>0.06</v>
      </c>
      <c r="DK223">
        <v>0.32</v>
      </c>
      <c r="DL223">
        <v>0.37</v>
      </c>
      <c r="DM223">
        <v>-0.25</v>
      </c>
      <c r="DN223">
        <v>-0.13</v>
      </c>
      <c r="DO223">
        <v>-0.06</v>
      </c>
      <c r="DP223">
        <v>-0.04</v>
      </c>
      <c r="DQ223">
        <v>-1.45</v>
      </c>
      <c r="DR223">
        <v>-2.25</v>
      </c>
      <c r="DS223">
        <v>-0.16</v>
      </c>
      <c r="DT223">
        <v>2.21</v>
      </c>
    </row>
    <row r="224" spans="1:124">
      <c r="A224" s="111">
        <v>219</v>
      </c>
      <c r="B224" t="s">
        <v>89</v>
      </c>
      <c r="C224" t="s">
        <v>136</v>
      </c>
      <c r="D224" s="170" t="str">
        <f t="shared" si="3"/>
        <v>D:AS7</v>
      </c>
      <c r="AB224">
        <v>1.79</v>
      </c>
      <c r="AC224">
        <v>1.58</v>
      </c>
      <c r="AD224">
        <v>1.98</v>
      </c>
      <c r="AE224">
        <v>1.48</v>
      </c>
      <c r="AF224">
        <v>0.88</v>
      </c>
      <c r="AG224">
        <v>0.73</v>
      </c>
      <c r="AH224">
        <v>0.57999999999999996</v>
      </c>
      <c r="AI224">
        <v>0.63</v>
      </c>
      <c r="AJ224">
        <v>0.66</v>
      </c>
      <c r="AK224">
        <v>0.67</v>
      </c>
      <c r="AL224">
        <v>0.66</v>
      </c>
      <c r="AM224">
        <v>0.25</v>
      </c>
      <c r="AN224">
        <v>0.65</v>
      </c>
      <c r="AO224">
        <v>0.83</v>
      </c>
      <c r="AP224">
        <v>0.86</v>
      </c>
      <c r="AQ224">
        <v>0.78</v>
      </c>
      <c r="AR224">
        <v>0.79</v>
      </c>
      <c r="AS224">
        <v>0.73</v>
      </c>
      <c r="AT224">
        <v>0.71</v>
      </c>
      <c r="AU224">
        <v>0.71</v>
      </c>
      <c r="AV224">
        <v>0.72</v>
      </c>
      <c r="AW224">
        <v>0.71</v>
      </c>
      <c r="AX224">
        <v>0.73</v>
      </c>
      <c r="AY224">
        <v>0.78</v>
      </c>
      <c r="AZ224">
        <v>0.8</v>
      </c>
      <c r="BA224">
        <v>0.81</v>
      </c>
      <c r="BB224">
        <v>0.8</v>
      </c>
      <c r="BC224">
        <v>0.79</v>
      </c>
      <c r="BD224">
        <v>0.79</v>
      </c>
      <c r="BE224">
        <v>0.8</v>
      </c>
      <c r="BF224">
        <v>0.78</v>
      </c>
      <c r="BG224">
        <v>0.75</v>
      </c>
      <c r="BH224">
        <v>0.7</v>
      </c>
      <c r="BI224">
        <v>0.7</v>
      </c>
      <c r="BJ224">
        <v>0.65</v>
      </c>
      <c r="BK224">
        <v>0.61</v>
      </c>
      <c r="BL224">
        <v>0.6</v>
      </c>
      <c r="BM224">
        <v>0.61</v>
      </c>
      <c r="BN224">
        <v>0.61</v>
      </c>
      <c r="BO224">
        <v>0.61</v>
      </c>
      <c r="BP224">
        <v>0.61</v>
      </c>
      <c r="BQ224">
        <v>0.61</v>
      </c>
      <c r="BR224">
        <v>0.61</v>
      </c>
      <c r="BS224">
        <v>0.61</v>
      </c>
      <c r="BT224">
        <v>0.61</v>
      </c>
      <c r="BU224">
        <v>0.61</v>
      </c>
      <c r="BV224">
        <v>0.61</v>
      </c>
      <c r="BW224">
        <v>0.61</v>
      </c>
      <c r="BX224">
        <v>0.61</v>
      </c>
      <c r="BY224">
        <v>0.61</v>
      </c>
      <c r="BZ224">
        <v>0.61</v>
      </c>
      <c r="CA224">
        <v>0.61</v>
      </c>
      <c r="CB224">
        <v>0.61</v>
      </c>
      <c r="CC224">
        <v>0.61</v>
      </c>
      <c r="CD224">
        <v>0.61</v>
      </c>
      <c r="CE224">
        <v>0.61</v>
      </c>
      <c r="CF224">
        <v>0.61</v>
      </c>
      <c r="CG224">
        <v>0.61</v>
      </c>
      <c r="CH224">
        <v>0.61</v>
      </c>
      <c r="CI224">
        <v>0.56000000000000005</v>
      </c>
      <c r="CJ224">
        <v>0.56000000000000005</v>
      </c>
      <c r="CK224">
        <v>0.55000000000000004</v>
      </c>
      <c r="CL224">
        <v>0.49</v>
      </c>
      <c r="CM224">
        <v>0.43</v>
      </c>
      <c r="CN224">
        <v>0.5</v>
      </c>
      <c r="CO224">
        <v>0.52</v>
      </c>
      <c r="CP224">
        <v>0.35</v>
      </c>
      <c r="CQ224">
        <v>0.16</v>
      </c>
      <c r="CR224">
        <v>0.15</v>
      </c>
      <c r="CS224">
        <v>0.13</v>
      </c>
      <c r="CT224">
        <v>0.1</v>
      </c>
      <c r="CU224">
        <v>0.56999999999999995</v>
      </c>
      <c r="CV224">
        <v>0.31</v>
      </c>
      <c r="CW224">
        <v>0.18</v>
      </c>
      <c r="CX224">
        <v>0.09</v>
      </c>
      <c r="CY224">
        <v>0.35</v>
      </c>
      <c r="CZ224">
        <v>0.02</v>
      </c>
      <c r="DA224">
        <v>0.12</v>
      </c>
      <c r="DB224">
        <v>0.14000000000000001</v>
      </c>
      <c r="DC224">
        <v>0.16</v>
      </c>
      <c r="DD224">
        <v>0.16</v>
      </c>
      <c r="DE224">
        <v>0.15</v>
      </c>
      <c r="DF224">
        <v>-0.18</v>
      </c>
      <c r="DG224">
        <v>-0.84</v>
      </c>
      <c r="DH224">
        <v>-1.22</v>
      </c>
      <c r="DI224">
        <v>-1.1399999999999999</v>
      </c>
      <c r="DJ224">
        <v>-1.1200000000000001</v>
      </c>
      <c r="DK224">
        <v>-1.1299999999999999</v>
      </c>
      <c r="DL224">
        <v>-1.25</v>
      </c>
      <c r="DM224">
        <v>-1.36</v>
      </c>
      <c r="DN224">
        <v>-1.39</v>
      </c>
      <c r="DO224">
        <v>-1.44</v>
      </c>
      <c r="DP224">
        <v>-1.23</v>
      </c>
      <c r="DQ224">
        <v>-1.24</v>
      </c>
      <c r="DR224">
        <v>-0.52</v>
      </c>
      <c r="DS224">
        <v>0.24</v>
      </c>
      <c r="DT224">
        <v>1.04</v>
      </c>
    </row>
    <row r="225" spans="1:124">
      <c r="A225" s="111">
        <v>220</v>
      </c>
      <c r="B225" t="s">
        <v>91</v>
      </c>
      <c r="C225" t="s">
        <v>137</v>
      </c>
      <c r="D225" s="170" t="str">
        <f t="shared" si="3"/>
        <v>D:AS7</v>
      </c>
      <c r="AB225">
        <v>2.65</v>
      </c>
      <c r="AC225">
        <v>2.1800000000000002</v>
      </c>
      <c r="AD225">
        <v>2.39</v>
      </c>
      <c r="AE225">
        <v>1.56</v>
      </c>
      <c r="AF225">
        <v>0.91</v>
      </c>
      <c r="AG225">
        <v>0.95</v>
      </c>
      <c r="AH225">
        <v>0.7</v>
      </c>
      <c r="AI225">
        <v>0.7</v>
      </c>
      <c r="AJ225">
        <v>0.75</v>
      </c>
      <c r="AK225">
        <v>0.74</v>
      </c>
      <c r="AL225">
        <v>0.73</v>
      </c>
      <c r="AM225">
        <v>0.28000000000000003</v>
      </c>
      <c r="AN225">
        <v>0.54</v>
      </c>
      <c r="AO225">
        <v>0.79</v>
      </c>
      <c r="AP225">
        <v>0.79</v>
      </c>
      <c r="AQ225">
        <v>0.72</v>
      </c>
      <c r="AR225">
        <v>0.72</v>
      </c>
      <c r="AS225">
        <v>0.63</v>
      </c>
      <c r="AT225">
        <v>0.62</v>
      </c>
      <c r="AU225">
        <v>0.62</v>
      </c>
      <c r="AV225">
        <v>0.61</v>
      </c>
      <c r="AW225">
        <v>0.6</v>
      </c>
      <c r="AX225">
        <v>0.64</v>
      </c>
      <c r="AY225">
        <v>0.73</v>
      </c>
      <c r="AZ225">
        <v>0.74</v>
      </c>
      <c r="BA225">
        <v>0.68</v>
      </c>
      <c r="BB225">
        <v>0.68</v>
      </c>
      <c r="BC225">
        <v>0.67</v>
      </c>
      <c r="BD225">
        <v>0.67</v>
      </c>
      <c r="BE225">
        <v>0.68</v>
      </c>
      <c r="BF225">
        <v>0.67</v>
      </c>
      <c r="BG225">
        <v>0.67</v>
      </c>
      <c r="BH225">
        <v>0.65</v>
      </c>
      <c r="BI225">
        <v>0.64</v>
      </c>
      <c r="BJ225">
        <v>0.64</v>
      </c>
      <c r="BK225">
        <v>0.61</v>
      </c>
      <c r="BL225">
        <v>0.59</v>
      </c>
      <c r="BM225">
        <v>0.59</v>
      </c>
      <c r="BN225">
        <v>0.59</v>
      </c>
      <c r="BO225">
        <v>0.59</v>
      </c>
      <c r="BP225">
        <v>0.59</v>
      </c>
      <c r="BQ225">
        <v>0.59</v>
      </c>
      <c r="BR225">
        <v>0.59</v>
      </c>
      <c r="BS225">
        <v>0.59</v>
      </c>
      <c r="BT225">
        <v>0.59</v>
      </c>
      <c r="BU225">
        <v>0.59</v>
      </c>
      <c r="BV225">
        <v>0.59</v>
      </c>
      <c r="BW225">
        <v>0.59</v>
      </c>
      <c r="BX225">
        <v>0.59</v>
      </c>
      <c r="BY225">
        <v>0.59</v>
      </c>
      <c r="BZ225">
        <v>0.59</v>
      </c>
      <c r="CA225">
        <v>0.59</v>
      </c>
      <c r="CB225">
        <v>0.59</v>
      </c>
      <c r="CC225">
        <v>0.59</v>
      </c>
      <c r="CD225">
        <v>0.59</v>
      </c>
      <c r="CE225">
        <v>0.59</v>
      </c>
      <c r="CF225">
        <v>0.59</v>
      </c>
      <c r="CG225">
        <v>0.59</v>
      </c>
      <c r="CH225">
        <v>0.59</v>
      </c>
      <c r="CI225">
        <v>0.56999999999999995</v>
      </c>
      <c r="CJ225">
        <v>0.56999999999999995</v>
      </c>
      <c r="CK225">
        <v>0.56000000000000005</v>
      </c>
      <c r="CL225">
        <v>0.47</v>
      </c>
      <c r="CM225">
        <v>0.4</v>
      </c>
      <c r="CN225">
        <v>0.48</v>
      </c>
      <c r="CO225">
        <v>0.48</v>
      </c>
      <c r="CP225">
        <v>0.21</v>
      </c>
      <c r="CQ225">
        <v>0.13</v>
      </c>
      <c r="CR225">
        <v>0.13</v>
      </c>
      <c r="CS225">
        <v>0.15</v>
      </c>
      <c r="CT225">
        <v>0.11</v>
      </c>
      <c r="CU225">
        <v>0.73</v>
      </c>
      <c r="CV225">
        <v>0.59</v>
      </c>
      <c r="CW225">
        <v>0.31</v>
      </c>
      <c r="CX225">
        <v>0.31</v>
      </c>
      <c r="CY225">
        <v>0.56000000000000005</v>
      </c>
      <c r="CZ225">
        <v>0.33</v>
      </c>
      <c r="DA225">
        <v>0.53</v>
      </c>
      <c r="DB225">
        <v>0.53</v>
      </c>
      <c r="DC225">
        <v>0.54</v>
      </c>
      <c r="DD225">
        <v>0.57999999999999996</v>
      </c>
      <c r="DE225">
        <v>0.61</v>
      </c>
      <c r="DF225">
        <v>0.4</v>
      </c>
      <c r="DG225">
        <v>-0.62</v>
      </c>
      <c r="DH225">
        <v>-0.81</v>
      </c>
      <c r="DI225">
        <v>-0.18</v>
      </c>
      <c r="DJ225">
        <v>-0.09</v>
      </c>
      <c r="DK225">
        <v>-0.1</v>
      </c>
      <c r="DL225">
        <v>-0.18</v>
      </c>
      <c r="DM225">
        <v>-1.49</v>
      </c>
      <c r="DN225">
        <v>-2.2000000000000002</v>
      </c>
      <c r="DO225">
        <v>-2.12</v>
      </c>
      <c r="DP225">
        <v>-1.81</v>
      </c>
      <c r="DQ225">
        <v>-2.37</v>
      </c>
      <c r="DR225">
        <v>-1.71</v>
      </c>
      <c r="DS225">
        <v>-0.81</v>
      </c>
      <c r="DT225">
        <v>3.49</v>
      </c>
    </row>
    <row r="226" spans="1:124">
      <c r="A226" s="111">
        <v>221</v>
      </c>
      <c r="B226" t="s">
        <v>89</v>
      </c>
      <c r="C226" t="s">
        <v>138</v>
      </c>
      <c r="D226" s="170" t="str">
        <f t="shared" si="3"/>
        <v>@ANPDF</v>
      </c>
      <c r="W226">
        <v>-1.4474</v>
      </c>
      <c r="X226">
        <v>-1.4999</v>
      </c>
      <c r="Y226">
        <v>-1.7334000000000001</v>
      </c>
      <c r="Z226">
        <v>-1.4893000000000001</v>
      </c>
      <c r="AA226">
        <v>-1.258</v>
      </c>
      <c r="AB226">
        <v>-2.0255000000000001</v>
      </c>
      <c r="AC226">
        <v>0.1179</v>
      </c>
      <c r="AD226">
        <v>0.371</v>
      </c>
      <c r="AE226">
        <v>0.1804</v>
      </c>
      <c r="AF226">
        <v>-0.27550000000000002</v>
      </c>
      <c r="AG226">
        <v>-0.22170000000000001</v>
      </c>
      <c r="AH226">
        <v>0.69369999999999998</v>
      </c>
      <c r="AI226">
        <v>0.79710000000000003</v>
      </c>
      <c r="AJ226">
        <v>0.79549999999999998</v>
      </c>
      <c r="AK226">
        <v>0.81990000000000007</v>
      </c>
      <c r="AL226">
        <v>0.80110000000000003</v>
      </c>
      <c r="AM226">
        <v>0.66400000000000003</v>
      </c>
      <c r="AN226">
        <v>0.95630000000000004</v>
      </c>
      <c r="AO226">
        <v>1.1107</v>
      </c>
      <c r="AP226">
        <v>1.2172000000000001</v>
      </c>
      <c r="AQ226">
        <v>1.2095</v>
      </c>
      <c r="AR226">
        <v>1.2438</v>
      </c>
      <c r="AS226">
        <v>1.2209000000000001</v>
      </c>
      <c r="AT226">
        <v>1.1807000000000001</v>
      </c>
      <c r="AU226">
        <v>1.1476</v>
      </c>
      <c r="AV226">
        <v>1.1425000000000001</v>
      </c>
      <c r="AW226">
        <v>1.1616</v>
      </c>
      <c r="AX226">
        <v>1.1685000000000001</v>
      </c>
      <c r="AY226">
        <v>1.2111000000000001</v>
      </c>
      <c r="AZ226">
        <v>1.2224999999999999</v>
      </c>
      <c r="BA226">
        <v>1.2079</v>
      </c>
      <c r="BB226">
        <v>1.1922000000000001</v>
      </c>
      <c r="BC226">
        <v>1.1898</v>
      </c>
      <c r="BD226">
        <v>1.1901000000000002</v>
      </c>
      <c r="BE226">
        <v>1.2005000000000001</v>
      </c>
      <c r="BF226">
        <v>1.1961000000000002</v>
      </c>
      <c r="BG226">
        <v>1.1850000000000001</v>
      </c>
      <c r="BH226">
        <v>1.1224000000000001</v>
      </c>
      <c r="BI226">
        <v>1.1080000000000001</v>
      </c>
      <c r="BJ226">
        <v>1.0788</v>
      </c>
      <c r="BK226">
        <v>1.0697000000000001</v>
      </c>
      <c r="BL226">
        <v>1.0628</v>
      </c>
      <c r="BM226">
        <v>1.0658000000000001</v>
      </c>
      <c r="BN226">
        <v>1.0198</v>
      </c>
      <c r="BO226">
        <v>1.0198</v>
      </c>
      <c r="BP226">
        <v>1.0198</v>
      </c>
      <c r="BQ226">
        <v>1.0198</v>
      </c>
      <c r="BR226">
        <v>1.0198</v>
      </c>
      <c r="BS226">
        <v>1.0198</v>
      </c>
      <c r="BT226">
        <v>1.0198</v>
      </c>
      <c r="BU226">
        <v>1.0198</v>
      </c>
      <c r="BV226">
        <v>1.0198</v>
      </c>
      <c r="BW226">
        <v>1.0198</v>
      </c>
      <c r="BX226">
        <v>1.0198</v>
      </c>
      <c r="BY226">
        <v>1.0198</v>
      </c>
      <c r="BZ226">
        <v>1.0198</v>
      </c>
      <c r="CA226">
        <v>1.0198</v>
      </c>
      <c r="CB226">
        <v>1.0198</v>
      </c>
      <c r="CC226">
        <v>1.0198</v>
      </c>
      <c r="CD226">
        <v>1.0524</v>
      </c>
      <c r="CE226">
        <v>1.1041000000000001</v>
      </c>
      <c r="CF226">
        <v>1.1069</v>
      </c>
      <c r="CG226">
        <v>1.1861000000000002</v>
      </c>
      <c r="CH226">
        <v>1.1622000000000001</v>
      </c>
      <c r="CI226">
        <v>1.153</v>
      </c>
      <c r="CJ226">
        <v>1.1850000000000001</v>
      </c>
      <c r="CK226">
        <v>1.1003000000000001</v>
      </c>
      <c r="CL226">
        <v>1.0696000000000001</v>
      </c>
      <c r="CM226">
        <v>1.1221000000000001</v>
      </c>
      <c r="CN226">
        <v>1.1975</v>
      </c>
      <c r="CO226">
        <v>1.1722000000000001</v>
      </c>
      <c r="CP226">
        <v>0.98180000000000001</v>
      </c>
      <c r="CQ226">
        <v>0.74960000000000004</v>
      </c>
      <c r="CR226">
        <v>0.86440000000000006</v>
      </c>
      <c r="CS226">
        <v>0.86530000000000007</v>
      </c>
      <c r="CT226">
        <v>0.876</v>
      </c>
      <c r="CU226">
        <v>1.1393</v>
      </c>
      <c r="CV226">
        <v>0.9415</v>
      </c>
      <c r="CW226">
        <v>0.8589</v>
      </c>
      <c r="CX226">
        <v>0.65910000000000002</v>
      </c>
      <c r="CY226">
        <v>0.69420000000000004</v>
      </c>
      <c r="CZ226">
        <v>0.25259999999999999</v>
      </c>
      <c r="DA226">
        <v>0.2651</v>
      </c>
      <c r="DB226">
        <v>0.32790000000000002</v>
      </c>
      <c r="DC226">
        <v>0.377</v>
      </c>
      <c r="DD226">
        <v>0.38070000000000004</v>
      </c>
      <c r="DE226">
        <v>0.29070000000000001</v>
      </c>
      <c r="DF226">
        <v>2.5900000000000003E-2</v>
      </c>
      <c r="DG226">
        <v>-0.5131</v>
      </c>
      <c r="DH226">
        <v>-0.76070000000000004</v>
      </c>
      <c r="DI226">
        <v>-0.68700000000000006</v>
      </c>
      <c r="DJ226">
        <v>-1.0619000000000001</v>
      </c>
      <c r="DK226">
        <v>-1.0773000000000001</v>
      </c>
      <c r="DL226">
        <v>-1.2083000000000002</v>
      </c>
      <c r="DM226">
        <v>-1.6108</v>
      </c>
      <c r="DN226">
        <v>-2.4333</v>
      </c>
      <c r="DO226">
        <v>-2.4451000000000001</v>
      </c>
      <c r="DP226">
        <v>-1.8292000000000002</v>
      </c>
      <c r="DQ226">
        <v>-2.1041000000000003</v>
      </c>
      <c r="DR226">
        <v>-1.8729</v>
      </c>
      <c r="DS226">
        <v>-1.7737000000000001</v>
      </c>
      <c r="DT226">
        <v>-0.90610000000000002</v>
      </c>
    </row>
    <row r="227" spans="1:124">
      <c r="A227" s="111">
        <v>222</v>
      </c>
      <c r="B227" t="s">
        <v>91</v>
      </c>
      <c r="C227" t="s">
        <v>139</v>
      </c>
      <c r="D227" s="170" t="str">
        <f t="shared" si="3"/>
        <v>@ANPDF</v>
      </c>
      <c r="W227">
        <v>-1.3091000000000002</v>
      </c>
      <c r="X227">
        <v>-1.2411000000000001</v>
      </c>
      <c r="Y227">
        <v>-1.7138</v>
      </c>
      <c r="Z227">
        <v>-0.65200000000000002</v>
      </c>
      <c r="AA227">
        <v>-0.45830000000000004</v>
      </c>
      <c r="AB227">
        <v>-1.4727000000000001</v>
      </c>
      <c r="AC227">
        <v>0.73810000000000009</v>
      </c>
      <c r="AD227">
        <v>1.1822000000000001</v>
      </c>
      <c r="AE227">
        <v>0.90470000000000006</v>
      </c>
      <c r="AF227">
        <v>0.48450000000000004</v>
      </c>
      <c r="AG227">
        <v>0.46740000000000004</v>
      </c>
      <c r="AH227">
        <v>0.82980000000000009</v>
      </c>
      <c r="AI227">
        <v>0.83140000000000003</v>
      </c>
      <c r="AJ227">
        <v>0.97250000000000003</v>
      </c>
      <c r="AK227">
        <v>0.99</v>
      </c>
      <c r="AL227">
        <v>0.97710000000000008</v>
      </c>
      <c r="AM227">
        <v>0.76660000000000006</v>
      </c>
      <c r="AN227">
        <v>0.92210000000000003</v>
      </c>
      <c r="AO227">
        <v>1.1613</v>
      </c>
      <c r="AP227">
        <v>1.1957</v>
      </c>
      <c r="AQ227">
        <v>1.1796</v>
      </c>
      <c r="AR227">
        <v>1.1579000000000002</v>
      </c>
      <c r="AS227">
        <v>1.0958000000000001</v>
      </c>
      <c r="AT227">
        <v>1.0749</v>
      </c>
      <c r="AU227">
        <v>1.0326</v>
      </c>
      <c r="AV227">
        <v>1.0321</v>
      </c>
      <c r="AW227">
        <v>1.0479000000000001</v>
      </c>
      <c r="AX227">
        <v>1.0490000000000002</v>
      </c>
      <c r="AY227">
        <v>1.1159000000000001</v>
      </c>
      <c r="AZ227">
        <v>1.1221000000000001</v>
      </c>
      <c r="BA227">
        <v>1.0776000000000001</v>
      </c>
      <c r="BB227">
        <v>1.0697000000000001</v>
      </c>
      <c r="BC227">
        <v>1.0527</v>
      </c>
      <c r="BD227">
        <v>1.0518000000000001</v>
      </c>
      <c r="BE227">
        <v>1.0615000000000001</v>
      </c>
      <c r="BF227">
        <v>1.056</v>
      </c>
      <c r="BG227">
        <v>1.0519000000000001</v>
      </c>
      <c r="BH227">
        <v>1.0310000000000001</v>
      </c>
      <c r="BI227">
        <v>1.0194000000000001</v>
      </c>
      <c r="BJ227">
        <v>1.016</v>
      </c>
      <c r="BK227">
        <v>0.99199999999999999</v>
      </c>
      <c r="BL227">
        <v>0.96520000000000006</v>
      </c>
      <c r="BM227">
        <v>0.96290000000000009</v>
      </c>
      <c r="BN227">
        <v>0.94510000000000005</v>
      </c>
      <c r="BO227">
        <v>0.94510000000000005</v>
      </c>
      <c r="BP227">
        <v>0.94510000000000005</v>
      </c>
      <c r="BQ227">
        <v>0.94510000000000005</v>
      </c>
      <c r="BR227">
        <v>0.94510000000000005</v>
      </c>
      <c r="BS227">
        <v>0.94510000000000005</v>
      </c>
      <c r="BT227">
        <v>0.94510000000000005</v>
      </c>
      <c r="BU227">
        <v>0.94510000000000005</v>
      </c>
      <c r="BV227">
        <v>0.94510000000000005</v>
      </c>
      <c r="BW227">
        <v>0.94510000000000005</v>
      </c>
      <c r="BX227">
        <v>0.94510000000000005</v>
      </c>
      <c r="BY227">
        <v>0.94510000000000005</v>
      </c>
      <c r="BZ227">
        <v>0.94510000000000005</v>
      </c>
      <c r="CA227">
        <v>0.94510000000000005</v>
      </c>
      <c r="CB227">
        <v>0.94510000000000005</v>
      </c>
      <c r="CC227">
        <v>0.94510000000000005</v>
      </c>
      <c r="CD227">
        <v>0.98170000000000002</v>
      </c>
      <c r="CE227">
        <v>1.0317000000000001</v>
      </c>
      <c r="CF227">
        <v>1.0298</v>
      </c>
      <c r="CG227">
        <v>1.0726</v>
      </c>
      <c r="CH227">
        <v>1.0303</v>
      </c>
      <c r="CI227">
        <v>1.0105</v>
      </c>
      <c r="CJ227">
        <v>1.0702</v>
      </c>
      <c r="CK227">
        <v>0.96340000000000003</v>
      </c>
      <c r="CL227">
        <v>0.90510000000000002</v>
      </c>
      <c r="CM227">
        <v>0.9366000000000001</v>
      </c>
      <c r="CN227">
        <v>1.0013000000000001</v>
      </c>
      <c r="CO227">
        <v>0.99110000000000009</v>
      </c>
      <c r="CP227">
        <v>0.80390000000000006</v>
      </c>
      <c r="CQ227">
        <v>0.75780000000000003</v>
      </c>
      <c r="CR227">
        <v>0.74109999999999998</v>
      </c>
      <c r="CS227">
        <v>0.74299999999999999</v>
      </c>
      <c r="CT227">
        <v>0.74360000000000004</v>
      </c>
      <c r="CU227">
        <v>1.0778000000000001</v>
      </c>
      <c r="CV227">
        <v>0.9749000000000001</v>
      </c>
      <c r="CW227">
        <v>0.67020000000000002</v>
      </c>
      <c r="CX227">
        <v>0.63690000000000002</v>
      </c>
      <c r="CY227">
        <v>0.69750000000000001</v>
      </c>
      <c r="CZ227">
        <v>0.3755</v>
      </c>
      <c r="DA227">
        <v>0.44900000000000001</v>
      </c>
      <c r="DB227">
        <v>0.47590000000000005</v>
      </c>
      <c r="DC227">
        <v>0.57140000000000002</v>
      </c>
      <c r="DD227">
        <v>0.57730000000000004</v>
      </c>
      <c r="DE227">
        <v>0.47920000000000001</v>
      </c>
      <c r="DF227">
        <v>0.3972</v>
      </c>
      <c r="DG227">
        <v>-0.63560000000000005</v>
      </c>
      <c r="DH227">
        <v>-0.80930000000000002</v>
      </c>
      <c r="DI227">
        <v>-0.4829</v>
      </c>
      <c r="DJ227">
        <v>-0.63050000000000006</v>
      </c>
      <c r="DK227">
        <v>-0.58020000000000005</v>
      </c>
      <c r="DL227">
        <v>-0.63700000000000001</v>
      </c>
      <c r="DM227">
        <v>-2.161</v>
      </c>
      <c r="DN227">
        <v>-3.0613000000000001</v>
      </c>
      <c r="DO227">
        <v>-3.0388000000000002</v>
      </c>
      <c r="DP227">
        <v>-2.5798000000000001</v>
      </c>
      <c r="DQ227">
        <v>-3.3746</v>
      </c>
      <c r="DR227">
        <v>-3.0387</v>
      </c>
      <c r="DS227">
        <v>-4.0114000000000001</v>
      </c>
      <c r="DT227">
        <v>-3.3199000000000001</v>
      </c>
    </row>
    <row r="228" spans="1:124">
      <c r="A228" s="111">
        <v>223</v>
      </c>
      <c r="B228" t="s">
        <v>89</v>
      </c>
      <c r="C228" t="s">
        <v>140</v>
      </c>
      <c r="D228" s="170" t="str">
        <f t="shared" si="3"/>
        <v>D:AS7X</v>
      </c>
      <c r="AH228">
        <v>0</v>
      </c>
      <c r="AI228">
        <v>0</v>
      </c>
      <c r="AJ228">
        <v>0</v>
      </c>
      <c r="AK228">
        <v>0</v>
      </c>
      <c r="AL228">
        <v>0</v>
      </c>
      <c r="AM228">
        <v>0</v>
      </c>
      <c r="AN228">
        <v>0</v>
      </c>
      <c r="AO228">
        <v>0</v>
      </c>
      <c r="AP228">
        <v>0</v>
      </c>
      <c r="AQ228">
        <v>0</v>
      </c>
      <c r="AR228">
        <v>0.56000000000000005</v>
      </c>
      <c r="AS228">
        <v>0.55000000000000004</v>
      </c>
      <c r="AT228">
        <v>0.54</v>
      </c>
      <c r="AU228">
        <v>0.54</v>
      </c>
      <c r="AV228">
        <v>0.52</v>
      </c>
      <c r="AW228">
        <v>0.57999999999999996</v>
      </c>
      <c r="AX228">
        <v>0.63</v>
      </c>
      <c r="AY228">
        <v>0.64</v>
      </c>
      <c r="AZ228">
        <v>0.61</v>
      </c>
      <c r="BA228">
        <v>0.62</v>
      </c>
      <c r="BB228">
        <v>0.62</v>
      </c>
      <c r="BC228">
        <v>0.62</v>
      </c>
      <c r="BD228">
        <v>0.63</v>
      </c>
      <c r="BE228">
        <v>0.62</v>
      </c>
      <c r="BF228">
        <v>0.61</v>
      </c>
      <c r="BG228">
        <v>0.59</v>
      </c>
      <c r="BH228">
        <v>0.56000000000000005</v>
      </c>
      <c r="BI228">
        <v>0.56999999999999995</v>
      </c>
      <c r="BJ228">
        <v>0.55000000000000004</v>
      </c>
      <c r="BK228">
        <v>0.68</v>
      </c>
      <c r="BL228">
        <v>0.64</v>
      </c>
      <c r="BM228">
        <v>0.63</v>
      </c>
      <c r="BN228">
        <v>0.62</v>
      </c>
      <c r="BO228">
        <v>0.62</v>
      </c>
      <c r="BP228">
        <v>0.62</v>
      </c>
      <c r="BQ228">
        <v>0.62</v>
      </c>
      <c r="BR228">
        <v>0.62</v>
      </c>
      <c r="BS228">
        <v>0.62</v>
      </c>
      <c r="BT228">
        <v>0.62</v>
      </c>
      <c r="BU228">
        <v>0.62</v>
      </c>
      <c r="BV228">
        <v>0.62</v>
      </c>
      <c r="BW228">
        <v>0.62</v>
      </c>
      <c r="BX228">
        <v>0.62</v>
      </c>
      <c r="BY228">
        <v>0.62</v>
      </c>
      <c r="BZ228">
        <v>0.62</v>
      </c>
      <c r="CA228">
        <v>0.62</v>
      </c>
      <c r="CB228">
        <v>0.62</v>
      </c>
      <c r="CC228">
        <v>0.62</v>
      </c>
      <c r="CD228">
        <v>0.62</v>
      </c>
      <c r="CE228">
        <v>0.62</v>
      </c>
      <c r="CF228">
        <v>0.62</v>
      </c>
      <c r="CG228">
        <v>0.62</v>
      </c>
      <c r="CH228">
        <v>0.62</v>
      </c>
      <c r="CI228">
        <v>0.62</v>
      </c>
      <c r="CJ228">
        <v>0.62</v>
      </c>
      <c r="CK228">
        <v>0.62</v>
      </c>
      <c r="CL228">
        <v>0.62</v>
      </c>
      <c r="CM228">
        <v>0.62</v>
      </c>
      <c r="CN228">
        <v>0.62</v>
      </c>
      <c r="CO228">
        <v>0.63</v>
      </c>
      <c r="CP228">
        <v>0.89</v>
      </c>
      <c r="CQ228">
        <v>0.96</v>
      </c>
      <c r="CR228">
        <v>0.96</v>
      </c>
      <c r="CS228">
        <v>0.96</v>
      </c>
      <c r="CT228">
        <v>1</v>
      </c>
      <c r="CU228">
        <v>1.21</v>
      </c>
      <c r="CV228">
        <v>1.49</v>
      </c>
      <c r="CW228">
        <v>1.54</v>
      </c>
      <c r="CX228">
        <v>1.65</v>
      </c>
      <c r="CY228">
        <v>1.89</v>
      </c>
      <c r="CZ228">
        <v>1.18</v>
      </c>
      <c r="DA228">
        <v>1.18</v>
      </c>
      <c r="DB228">
        <v>1.18</v>
      </c>
      <c r="DC228">
        <v>1.19</v>
      </c>
      <c r="DD228">
        <v>1.19</v>
      </c>
      <c r="DE228">
        <v>1.04</v>
      </c>
      <c r="DF228">
        <v>1.06</v>
      </c>
      <c r="DG228">
        <v>0.94</v>
      </c>
      <c r="DH228">
        <v>1.01</v>
      </c>
      <c r="DI228">
        <v>1.1299999999999999</v>
      </c>
      <c r="DJ228">
        <v>1.55</v>
      </c>
      <c r="DK228">
        <v>1.47</v>
      </c>
      <c r="DL228">
        <v>1.35</v>
      </c>
      <c r="DM228">
        <v>1.33</v>
      </c>
      <c r="DN228">
        <v>1.3</v>
      </c>
      <c r="DO228">
        <v>1.31</v>
      </c>
      <c r="DP228">
        <v>1.56</v>
      </c>
      <c r="DQ228">
        <v>1.33</v>
      </c>
      <c r="DR228">
        <v>0.86</v>
      </c>
      <c r="DS228">
        <v>-1.5</v>
      </c>
      <c r="DT228">
        <v>0</v>
      </c>
    </row>
    <row r="229" spans="1:124">
      <c r="A229" s="111">
        <v>224</v>
      </c>
      <c r="B229" t="s">
        <v>91</v>
      </c>
      <c r="C229" t="s">
        <v>141</v>
      </c>
      <c r="D229" s="170" t="str">
        <f t="shared" si="3"/>
        <v>D:AS7X</v>
      </c>
      <c r="AH229">
        <v>0.06</v>
      </c>
      <c r="AI229">
        <v>0.25</v>
      </c>
      <c r="AJ229">
        <v>0.26</v>
      </c>
      <c r="AK229">
        <v>0.18</v>
      </c>
      <c r="AL229">
        <v>0.19</v>
      </c>
      <c r="AM229">
        <v>0.16</v>
      </c>
      <c r="AN229">
        <v>0.04</v>
      </c>
      <c r="AO229">
        <v>0</v>
      </c>
      <c r="AP229">
        <v>-0.04</v>
      </c>
      <c r="AQ229">
        <v>-0.04</v>
      </c>
      <c r="AR229">
        <v>0.72</v>
      </c>
      <c r="AS229">
        <v>0.7</v>
      </c>
      <c r="AT229">
        <v>0.7</v>
      </c>
      <c r="AU229">
        <v>0.68</v>
      </c>
      <c r="AV229">
        <v>0.69</v>
      </c>
      <c r="AW229">
        <v>0.74</v>
      </c>
      <c r="AX229">
        <v>0.81</v>
      </c>
      <c r="AY229">
        <v>0.83</v>
      </c>
      <c r="AZ229">
        <v>0.81</v>
      </c>
      <c r="BA229">
        <v>0.69</v>
      </c>
      <c r="BB229">
        <v>0.7</v>
      </c>
      <c r="BC229">
        <v>0.7</v>
      </c>
      <c r="BD229">
        <v>0.7</v>
      </c>
      <c r="BE229">
        <v>0.68</v>
      </c>
      <c r="BF229">
        <v>0.67</v>
      </c>
      <c r="BG229">
        <v>0.67</v>
      </c>
      <c r="BH229">
        <v>0.66</v>
      </c>
      <c r="BI229">
        <v>0.71</v>
      </c>
      <c r="BJ229">
        <v>0.71</v>
      </c>
      <c r="BK229">
        <v>0.8</v>
      </c>
      <c r="BL229">
        <v>0.76</v>
      </c>
      <c r="BM229">
        <v>0.76</v>
      </c>
      <c r="BN229">
        <v>0.76</v>
      </c>
      <c r="BO229">
        <v>0.76</v>
      </c>
      <c r="BP229">
        <v>0.76</v>
      </c>
      <c r="BQ229">
        <v>0.76</v>
      </c>
      <c r="BR229">
        <v>0.76</v>
      </c>
      <c r="BS229">
        <v>0.76</v>
      </c>
      <c r="BT229">
        <v>0.76</v>
      </c>
      <c r="BU229">
        <v>0.76</v>
      </c>
      <c r="BV229">
        <v>0.76</v>
      </c>
      <c r="BW229">
        <v>0.76</v>
      </c>
      <c r="BX229">
        <v>0.76</v>
      </c>
      <c r="BY229">
        <v>0.76</v>
      </c>
      <c r="BZ229">
        <v>0.76</v>
      </c>
      <c r="CA229">
        <v>0.76</v>
      </c>
      <c r="CB229">
        <v>0.76</v>
      </c>
      <c r="CC229">
        <v>0.76</v>
      </c>
      <c r="CD229">
        <v>0.76</v>
      </c>
      <c r="CE229">
        <v>0.76</v>
      </c>
      <c r="CF229">
        <v>0.76</v>
      </c>
      <c r="CG229">
        <v>0.76</v>
      </c>
      <c r="CH229">
        <v>0.76</v>
      </c>
      <c r="CI229">
        <v>0.76</v>
      </c>
      <c r="CJ229">
        <v>0.76</v>
      </c>
      <c r="CK229">
        <v>0.76</v>
      </c>
      <c r="CL229">
        <v>0.76</v>
      </c>
      <c r="CM229">
        <v>0.76</v>
      </c>
      <c r="CN229">
        <v>0.76</v>
      </c>
      <c r="CO229">
        <v>0.76</v>
      </c>
      <c r="CP229">
        <v>1.1100000000000001</v>
      </c>
      <c r="CQ229">
        <v>1.18</v>
      </c>
      <c r="CR229">
        <v>1.18</v>
      </c>
      <c r="CS229">
        <v>1.19</v>
      </c>
      <c r="CT229">
        <v>1.21</v>
      </c>
      <c r="CU229">
        <v>1.49</v>
      </c>
      <c r="CV229">
        <v>1.62</v>
      </c>
      <c r="CW229">
        <v>1.82</v>
      </c>
      <c r="CX229">
        <v>1.85</v>
      </c>
      <c r="CY229">
        <v>2.0099999999999998</v>
      </c>
      <c r="CZ229">
        <v>1.0900000000000001</v>
      </c>
      <c r="DA229">
        <v>1.1000000000000001</v>
      </c>
      <c r="DB229">
        <v>1.07</v>
      </c>
      <c r="DC229">
        <v>1.1100000000000001</v>
      </c>
      <c r="DD229">
        <v>1.0900000000000001</v>
      </c>
      <c r="DE229">
        <v>0.87</v>
      </c>
      <c r="DF229">
        <v>0.68</v>
      </c>
      <c r="DG229">
        <v>0.2</v>
      </c>
      <c r="DH229">
        <v>0.26</v>
      </c>
      <c r="DI229">
        <v>1.64</v>
      </c>
      <c r="DJ229">
        <v>2.57</v>
      </c>
      <c r="DK229">
        <v>2.46</v>
      </c>
      <c r="DL229">
        <v>2.3199999999999998</v>
      </c>
      <c r="DM229">
        <v>3.1</v>
      </c>
      <c r="DN229">
        <v>3.19</v>
      </c>
      <c r="DO229">
        <v>3.22</v>
      </c>
      <c r="DP229">
        <v>3.53</v>
      </c>
      <c r="DQ229">
        <v>0.47</v>
      </c>
      <c r="DR229">
        <v>-0.11</v>
      </c>
      <c r="DS229">
        <v>-3.76</v>
      </c>
      <c r="DT229">
        <v>-1.29</v>
      </c>
    </row>
    <row r="230" spans="1:124">
      <c r="A230" s="111">
        <v>225</v>
      </c>
      <c r="B230" t="s">
        <v>89</v>
      </c>
      <c r="C230" t="s">
        <v>142</v>
      </c>
      <c r="D230" s="170" t="str">
        <f t="shared" si="3"/>
        <v>K:ANIT</v>
      </c>
      <c r="U230">
        <v>0.71299999999999997</v>
      </c>
      <c r="V230">
        <v>-0.214</v>
      </c>
      <c r="W230">
        <v>-0.51500000000000001</v>
      </c>
      <c r="X230">
        <v>-0.36699999999999999</v>
      </c>
      <c r="Y230">
        <v>-0.42799999999999999</v>
      </c>
      <c r="Z230">
        <v>0.29699999999999999</v>
      </c>
      <c r="AA230">
        <v>0.35199999999999998</v>
      </c>
      <c r="AB230">
        <v>0.33300000000000002</v>
      </c>
      <c r="AC230">
        <v>0.33900000000000002</v>
      </c>
      <c r="AD230">
        <v>0.61699999999999999</v>
      </c>
      <c r="AE230">
        <v>0.63900000000000001</v>
      </c>
      <c r="AF230">
        <v>0.69700000000000006</v>
      </c>
      <c r="AG230">
        <v>0.63</v>
      </c>
      <c r="AH230">
        <v>0.72799999999999998</v>
      </c>
      <c r="AI230">
        <v>0.92</v>
      </c>
      <c r="AJ230">
        <v>1.0860000000000001</v>
      </c>
      <c r="AK230">
        <v>1.07</v>
      </c>
      <c r="AL230">
        <v>1.069</v>
      </c>
      <c r="AM230">
        <v>0.97899999999999998</v>
      </c>
      <c r="AN230">
        <v>0.94499999999999995</v>
      </c>
      <c r="AO230">
        <v>1.081</v>
      </c>
      <c r="AP230">
        <v>1.085</v>
      </c>
      <c r="AQ230">
        <v>1.032</v>
      </c>
      <c r="AR230">
        <v>1.0070000000000001</v>
      </c>
      <c r="AS230">
        <v>1</v>
      </c>
      <c r="AT230">
        <v>0.997</v>
      </c>
      <c r="AU230">
        <v>0.996</v>
      </c>
      <c r="AV230">
        <v>0.99</v>
      </c>
      <c r="AW230">
        <v>0.99</v>
      </c>
      <c r="AX230">
        <v>1.0090000000000001</v>
      </c>
      <c r="AY230">
        <v>1.0230000000000001</v>
      </c>
      <c r="AZ230">
        <v>1.03</v>
      </c>
      <c r="BA230">
        <v>0.999</v>
      </c>
      <c r="BB230">
        <v>0.998</v>
      </c>
      <c r="BC230">
        <v>0.995</v>
      </c>
      <c r="BD230">
        <v>0.99199999999999999</v>
      </c>
      <c r="BE230">
        <v>0.99399999999999999</v>
      </c>
      <c r="BF230">
        <v>0.98099999999999998</v>
      </c>
      <c r="BG230">
        <v>0.96499999999999997</v>
      </c>
      <c r="BH230">
        <v>0.97399999999999998</v>
      </c>
      <c r="BI230">
        <v>0.96599999999999997</v>
      </c>
      <c r="BJ230">
        <v>0.97799999999999998</v>
      </c>
      <c r="BK230">
        <v>0.98299999999999998</v>
      </c>
      <c r="BL230">
        <v>0.97</v>
      </c>
      <c r="BM230">
        <v>0.95600000000000007</v>
      </c>
      <c r="BN230">
        <v>0.95300000000000007</v>
      </c>
      <c r="BO230">
        <v>0.95300000000000007</v>
      </c>
      <c r="BP230">
        <v>0.95300000000000007</v>
      </c>
      <c r="BQ230">
        <v>0.95300000000000007</v>
      </c>
      <c r="BR230">
        <v>0.95300000000000007</v>
      </c>
      <c r="BS230">
        <v>0.95300000000000007</v>
      </c>
      <c r="BT230">
        <v>0.95300000000000007</v>
      </c>
      <c r="BU230">
        <v>0.95300000000000007</v>
      </c>
      <c r="BV230">
        <v>0.95300000000000007</v>
      </c>
      <c r="BW230">
        <v>0.95300000000000007</v>
      </c>
      <c r="BX230">
        <v>0.95300000000000007</v>
      </c>
      <c r="BY230">
        <v>0.95300000000000007</v>
      </c>
      <c r="BZ230">
        <v>0.95300000000000007</v>
      </c>
      <c r="CA230">
        <v>0.95300000000000007</v>
      </c>
      <c r="CB230">
        <v>0.96599999999999997</v>
      </c>
      <c r="CC230">
        <v>0.95200000000000007</v>
      </c>
      <c r="CD230">
        <v>1.085</v>
      </c>
      <c r="CE230">
        <v>1.107</v>
      </c>
      <c r="CF230">
        <v>1.107</v>
      </c>
      <c r="CG230">
        <v>1.121</v>
      </c>
      <c r="CH230">
        <v>1.1080000000000001</v>
      </c>
      <c r="CI230">
        <v>1.1000000000000001</v>
      </c>
      <c r="CJ230">
        <v>1.1320000000000001</v>
      </c>
      <c r="CK230">
        <v>1.133</v>
      </c>
      <c r="CL230">
        <v>1.0780000000000001</v>
      </c>
      <c r="CM230">
        <v>1.0660000000000001</v>
      </c>
      <c r="CN230">
        <v>1.036</v>
      </c>
      <c r="CO230">
        <v>1.0629999999999999</v>
      </c>
      <c r="CP230">
        <v>1.0170000000000001</v>
      </c>
      <c r="CQ230">
        <v>0.78200000000000003</v>
      </c>
      <c r="CR230">
        <v>0.67300000000000004</v>
      </c>
      <c r="CS230">
        <v>0.66400000000000003</v>
      </c>
      <c r="CT230">
        <v>0.65300000000000002</v>
      </c>
      <c r="CU230">
        <v>0.85799999999999998</v>
      </c>
      <c r="CV230">
        <v>0.90500000000000003</v>
      </c>
      <c r="CW230">
        <v>0.61499999999999999</v>
      </c>
      <c r="CX230">
        <v>0.55000000000000004</v>
      </c>
      <c r="CY230">
        <v>0.74</v>
      </c>
      <c r="CZ230">
        <v>0.57699999999999996</v>
      </c>
      <c r="DA230">
        <v>0.60399999999999998</v>
      </c>
      <c r="DB230">
        <v>0.62</v>
      </c>
      <c r="DC230">
        <v>0.60099999999999998</v>
      </c>
      <c r="DD230">
        <v>0.64300000000000002</v>
      </c>
      <c r="DE230">
        <v>0.64500000000000002</v>
      </c>
      <c r="DF230">
        <v>0.38400000000000001</v>
      </c>
      <c r="DG230">
        <v>0.21099999999999999</v>
      </c>
      <c r="DH230">
        <v>7.5999999999999998E-2</v>
      </c>
      <c r="DI230">
        <v>0.39300000000000002</v>
      </c>
      <c r="DJ230">
        <v>0.434</v>
      </c>
      <c r="DK230">
        <v>0.41899999999999998</v>
      </c>
      <c r="DL230">
        <v>0.39700000000000002</v>
      </c>
      <c r="DM230">
        <v>0.30599999999999999</v>
      </c>
      <c r="DN230">
        <v>9.0000000000000011E-3</v>
      </c>
      <c r="DO230">
        <v>0.42899999999999999</v>
      </c>
      <c r="DP230">
        <v>0.16</v>
      </c>
      <c r="DQ230">
        <v>0.40100000000000002</v>
      </c>
      <c r="DR230">
        <v>-1.0580000000000001</v>
      </c>
      <c r="DS230">
        <v>-1.847</v>
      </c>
      <c r="DT230">
        <v>-34.393000000000001</v>
      </c>
    </row>
    <row r="231" spans="1:124">
      <c r="A231" s="111">
        <v>226</v>
      </c>
      <c r="B231" t="s">
        <v>91</v>
      </c>
      <c r="C231" t="s">
        <v>143</v>
      </c>
      <c r="D231" s="170" t="str">
        <f t="shared" si="3"/>
        <v>K:ANIT</v>
      </c>
      <c r="U231">
        <v>1.3009999999999999</v>
      </c>
      <c r="V231">
        <v>-0.52300000000000002</v>
      </c>
      <c r="W231">
        <v>-0.93500000000000005</v>
      </c>
      <c r="X231">
        <v>-0.96299999999999997</v>
      </c>
      <c r="Y231">
        <v>-1.0820000000000001</v>
      </c>
      <c r="Z231">
        <v>-0.51700000000000002</v>
      </c>
      <c r="AA231">
        <v>-0.38500000000000001</v>
      </c>
      <c r="AB231">
        <v>-0.17499999999999999</v>
      </c>
      <c r="AC231">
        <v>-3.5000000000000003E-2</v>
      </c>
      <c r="AD231">
        <v>0.59299999999999997</v>
      </c>
      <c r="AE231">
        <v>0.93400000000000005</v>
      </c>
      <c r="AF231">
        <v>0.59299999999999997</v>
      </c>
      <c r="AG231">
        <v>0.60399999999999998</v>
      </c>
      <c r="AH231">
        <v>0.70200000000000007</v>
      </c>
      <c r="AI231">
        <v>0.71699999999999997</v>
      </c>
      <c r="AJ231">
        <v>0.93100000000000005</v>
      </c>
      <c r="AK231">
        <v>0.89</v>
      </c>
      <c r="AL231">
        <v>0.88900000000000001</v>
      </c>
      <c r="AM231">
        <v>0.53500000000000003</v>
      </c>
      <c r="AN231">
        <v>0.55900000000000005</v>
      </c>
      <c r="AO231">
        <v>0.88900000000000001</v>
      </c>
      <c r="AP231">
        <v>0.88200000000000001</v>
      </c>
      <c r="AQ231">
        <v>0.83499999999999996</v>
      </c>
      <c r="AR231">
        <v>0.83499999999999996</v>
      </c>
      <c r="AS231">
        <v>0.74199999999999999</v>
      </c>
      <c r="AT231">
        <v>0.73099999999999998</v>
      </c>
      <c r="AU231">
        <v>0.72</v>
      </c>
      <c r="AV231">
        <v>0.71899999999999997</v>
      </c>
      <c r="AW231">
        <v>0.69700000000000006</v>
      </c>
      <c r="AX231">
        <v>0.73299999999999998</v>
      </c>
      <c r="AY231">
        <v>0.79900000000000004</v>
      </c>
      <c r="AZ231">
        <v>0.80800000000000005</v>
      </c>
      <c r="BA231">
        <v>0.77</v>
      </c>
      <c r="BB231">
        <v>0.76700000000000002</v>
      </c>
      <c r="BC231">
        <v>0.754</v>
      </c>
      <c r="BD231">
        <v>0.753</v>
      </c>
      <c r="BE231">
        <v>0.754</v>
      </c>
      <c r="BF231">
        <v>0.74399999999999999</v>
      </c>
      <c r="BG231">
        <v>0.73499999999999999</v>
      </c>
      <c r="BH231">
        <v>0.72199999999999998</v>
      </c>
      <c r="BI231">
        <v>0.70899999999999996</v>
      </c>
      <c r="BJ231">
        <v>0.70300000000000007</v>
      </c>
      <c r="BK231">
        <v>0.67600000000000005</v>
      </c>
      <c r="BL231">
        <v>0.65300000000000002</v>
      </c>
      <c r="BM231">
        <v>0.64800000000000002</v>
      </c>
      <c r="BN231">
        <v>0.64900000000000002</v>
      </c>
      <c r="BO231">
        <v>0.64900000000000002</v>
      </c>
      <c r="BP231">
        <v>0.64900000000000002</v>
      </c>
      <c r="BQ231">
        <v>0.64900000000000002</v>
      </c>
      <c r="BR231">
        <v>0.64900000000000002</v>
      </c>
      <c r="BS231">
        <v>0.64900000000000002</v>
      </c>
      <c r="BT231">
        <v>0.64900000000000002</v>
      </c>
      <c r="BU231">
        <v>0.64900000000000002</v>
      </c>
      <c r="BV231">
        <v>0.64900000000000002</v>
      </c>
      <c r="BW231">
        <v>0.64900000000000002</v>
      </c>
      <c r="BX231">
        <v>0.64900000000000002</v>
      </c>
      <c r="BY231">
        <v>0.64900000000000002</v>
      </c>
      <c r="BZ231">
        <v>0.64900000000000002</v>
      </c>
      <c r="CA231">
        <v>0.64900000000000002</v>
      </c>
      <c r="CB231">
        <v>0.68200000000000005</v>
      </c>
      <c r="CC231">
        <v>0.66600000000000004</v>
      </c>
      <c r="CD231">
        <v>0.71099999999999997</v>
      </c>
      <c r="CE231">
        <v>0.78300000000000003</v>
      </c>
      <c r="CF231">
        <v>0.78100000000000003</v>
      </c>
      <c r="CG231">
        <v>0.81499999999999995</v>
      </c>
      <c r="CH231">
        <v>0.77100000000000002</v>
      </c>
      <c r="CI231">
        <v>0.746</v>
      </c>
      <c r="CJ231">
        <v>0.74099999999999999</v>
      </c>
      <c r="CK231">
        <v>0.74199999999999999</v>
      </c>
      <c r="CL231">
        <v>0.64900000000000002</v>
      </c>
      <c r="CM231">
        <v>0.54800000000000004</v>
      </c>
      <c r="CN231">
        <v>0.60399999999999998</v>
      </c>
      <c r="CO231">
        <v>0.60399999999999998</v>
      </c>
      <c r="CP231">
        <v>0.38900000000000001</v>
      </c>
      <c r="CQ231">
        <v>0.26100000000000001</v>
      </c>
      <c r="CR231">
        <v>0.22900000000000001</v>
      </c>
      <c r="CS231">
        <v>0.245</v>
      </c>
      <c r="CT231">
        <v>0.20300000000000001</v>
      </c>
      <c r="CU231">
        <v>0.78900000000000003</v>
      </c>
      <c r="CV231">
        <v>0.78600000000000003</v>
      </c>
      <c r="CW231">
        <v>0.36799999999999999</v>
      </c>
      <c r="CX231">
        <v>0.36</v>
      </c>
      <c r="CY231">
        <v>0.55800000000000005</v>
      </c>
      <c r="CZ231">
        <v>0.24299999999999999</v>
      </c>
      <c r="DA231">
        <v>0.42899999999999999</v>
      </c>
      <c r="DB231">
        <v>0.433</v>
      </c>
      <c r="DC231">
        <v>0.442</v>
      </c>
      <c r="DD231">
        <v>0.48499999999999999</v>
      </c>
      <c r="DE231">
        <v>0.51600000000000001</v>
      </c>
      <c r="DF231">
        <v>0.27200000000000002</v>
      </c>
      <c r="DG231">
        <v>-0.71499999999999997</v>
      </c>
      <c r="DH231">
        <v>-0.91400000000000003</v>
      </c>
      <c r="DI231">
        <v>-0.54600000000000004</v>
      </c>
      <c r="DJ231">
        <v>-0.64200000000000002</v>
      </c>
      <c r="DK231">
        <v>-0.63800000000000001</v>
      </c>
      <c r="DL231">
        <v>-0.64500000000000002</v>
      </c>
      <c r="DM231">
        <v>-1.9319999999999999</v>
      </c>
      <c r="DN231">
        <v>-2.6749999999999998</v>
      </c>
      <c r="DO231">
        <v>-2.5510000000000002</v>
      </c>
      <c r="DP231">
        <v>-2.3970000000000002</v>
      </c>
      <c r="DQ231">
        <v>-3.0920000000000001</v>
      </c>
      <c r="DR231">
        <v>-2.5270000000000001</v>
      </c>
      <c r="DS231">
        <v>-2.302</v>
      </c>
      <c r="DT231">
        <v>6.6829999999999998</v>
      </c>
    </row>
    <row r="232" spans="1:124">
      <c r="A232" s="111">
        <v>227</v>
      </c>
      <c r="B232" t="s">
        <v>101</v>
      </c>
      <c r="D232" s="170" t="str">
        <f t="shared" si="3"/>
        <v/>
      </c>
      <c r="F232" t="s">
        <v>102</v>
      </c>
    </row>
    <row r="233" spans="1:124">
      <c r="A233" s="111">
        <v>228</v>
      </c>
      <c r="B233" t="s">
        <v>101</v>
      </c>
      <c r="D233" s="170" t="str">
        <f t="shared" si="3"/>
        <v/>
      </c>
      <c r="F233" t="s">
        <v>102</v>
      </c>
    </row>
    <row r="234" spans="1:124">
      <c r="A234" s="111">
        <v>229</v>
      </c>
      <c r="B234" t="s">
        <v>89</v>
      </c>
      <c r="C234" t="s">
        <v>144</v>
      </c>
      <c r="D234" s="170" t="str">
        <f t="shared" si="3"/>
        <v>D:WPA</v>
      </c>
      <c r="F234">
        <v>0.69</v>
      </c>
      <c r="G234">
        <v>0.76</v>
      </c>
      <c r="H234">
        <v>0.76</v>
      </c>
      <c r="I234">
        <v>0.68</v>
      </c>
      <c r="J234">
        <v>0.7</v>
      </c>
      <c r="K234">
        <v>0.71</v>
      </c>
      <c r="L234">
        <v>0.71</v>
      </c>
      <c r="M234">
        <v>0.73</v>
      </c>
      <c r="N234">
        <v>0.76</v>
      </c>
      <c r="O234">
        <v>0.73</v>
      </c>
      <c r="P234">
        <v>0.77</v>
      </c>
      <c r="Q234">
        <v>0.75</v>
      </c>
      <c r="R234">
        <v>0.8</v>
      </c>
      <c r="S234">
        <v>0.96</v>
      </c>
      <c r="T234">
        <v>1.1000000000000001</v>
      </c>
      <c r="U234">
        <v>1.1299999999999999</v>
      </c>
      <c r="V234">
        <v>1.1299999999999999</v>
      </c>
      <c r="W234">
        <v>1.07</v>
      </c>
      <c r="X234">
        <v>1.06</v>
      </c>
      <c r="Y234">
        <v>1.1299999999999999</v>
      </c>
      <c r="Z234">
        <v>0.9</v>
      </c>
      <c r="AA234">
        <v>0.96</v>
      </c>
      <c r="AB234">
        <v>0.95</v>
      </c>
      <c r="AC234">
        <v>1.01</v>
      </c>
      <c r="AD234">
        <v>0.75</v>
      </c>
      <c r="AE234">
        <v>0.42</v>
      </c>
      <c r="AF234">
        <v>0.33</v>
      </c>
      <c r="AG234">
        <v>0.35</v>
      </c>
      <c r="AH234">
        <v>0.08</v>
      </c>
      <c r="AI234">
        <v>7.0000000000000007E-2</v>
      </c>
      <c r="AJ234">
        <v>7.0000000000000007E-2</v>
      </c>
      <c r="AK234">
        <v>7.0000000000000007E-2</v>
      </c>
      <c r="AL234">
        <v>0.06</v>
      </c>
      <c r="AM234">
        <v>0.04</v>
      </c>
      <c r="AN234">
        <v>0.05</v>
      </c>
      <c r="AO234">
        <v>0.06</v>
      </c>
      <c r="AP234">
        <v>7.0000000000000007E-2</v>
      </c>
      <c r="AQ234">
        <v>0.06</v>
      </c>
      <c r="AR234">
        <v>7.0000000000000007E-2</v>
      </c>
      <c r="AS234">
        <v>7.0000000000000007E-2</v>
      </c>
      <c r="AT234">
        <v>7.0000000000000007E-2</v>
      </c>
      <c r="AU234">
        <v>7.0000000000000007E-2</v>
      </c>
      <c r="AV234">
        <v>7.0000000000000007E-2</v>
      </c>
      <c r="AW234">
        <v>0.6</v>
      </c>
      <c r="AX234">
        <v>1.52</v>
      </c>
      <c r="AY234">
        <v>1.39</v>
      </c>
      <c r="AZ234">
        <v>1.47</v>
      </c>
      <c r="BA234">
        <v>1.47</v>
      </c>
      <c r="BB234">
        <v>1.51</v>
      </c>
      <c r="BC234">
        <v>1.51</v>
      </c>
      <c r="BD234">
        <v>1.53</v>
      </c>
      <c r="BE234">
        <v>1.49</v>
      </c>
      <c r="BF234">
        <v>1.47</v>
      </c>
      <c r="BG234">
        <v>1.51</v>
      </c>
      <c r="BH234">
        <v>1.51</v>
      </c>
      <c r="BI234">
        <v>1.52</v>
      </c>
      <c r="BJ234">
        <v>1.52</v>
      </c>
      <c r="BK234">
        <v>1.52</v>
      </c>
      <c r="BL234">
        <v>1.52</v>
      </c>
      <c r="BM234">
        <v>1.5</v>
      </c>
      <c r="BN234">
        <v>1.59</v>
      </c>
      <c r="BO234">
        <v>1.59</v>
      </c>
      <c r="BP234">
        <v>1.6</v>
      </c>
      <c r="BQ234">
        <v>1.63</v>
      </c>
      <c r="BR234">
        <v>1.64</v>
      </c>
      <c r="BS234">
        <v>1.64</v>
      </c>
      <c r="BT234">
        <v>1.65</v>
      </c>
      <c r="BU234">
        <v>1.65</v>
      </c>
      <c r="BV234">
        <v>1.64</v>
      </c>
      <c r="BW234">
        <v>1.65</v>
      </c>
      <c r="BX234">
        <v>1.68</v>
      </c>
      <c r="BY234">
        <v>1.7</v>
      </c>
      <c r="BZ234">
        <v>1.65</v>
      </c>
      <c r="CA234">
        <v>1.61</v>
      </c>
      <c r="CB234">
        <v>1.6</v>
      </c>
      <c r="CC234">
        <v>1.61</v>
      </c>
      <c r="CD234">
        <v>1.63</v>
      </c>
      <c r="CE234">
        <v>1.64</v>
      </c>
      <c r="CF234">
        <v>1.67</v>
      </c>
      <c r="CG234">
        <v>1.66</v>
      </c>
      <c r="CH234">
        <v>1.76</v>
      </c>
      <c r="CI234">
        <v>1.75</v>
      </c>
      <c r="CJ234">
        <v>1.76</v>
      </c>
      <c r="CK234">
        <v>1.76</v>
      </c>
      <c r="CL234">
        <v>1.87</v>
      </c>
      <c r="CM234">
        <v>2.14</v>
      </c>
      <c r="CN234">
        <v>2.23</v>
      </c>
      <c r="CO234">
        <v>2.23</v>
      </c>
      <c r="CP234">
        <v>3.5</v>
      </c>
      <c r="CQ234">
        <v>3.88</v>
      </c>
      <c r="CR234">
        <v>3.83</v>
      </c>
      <c r="CS234">
        <v>3.82</v>
      </c>
      <c r="CT234">
        <v>4.01</v>
      </c>
      <c r="CU234">
        <v>4.99</v>
      </c>
      <c r="CV234">
        <v>6.03</v>
      </c>
      <c r="CW234">
        <v>6.17</v>
      </c>
      <c r="CX234">
        <v>6.53</v>
      </c>
      <c r="CY234">
        <v>7.62</v>
      </c>
      <c r="CZ234">
        <v>11.25</v>
      </c>
      <c r="DA234">
        <v>11.58</v>
      </c>
      <c r="DB234">
        <v>11.59</v>
      </c>
      <c r="DC234">
        <v>11.69</v>
      </c>
      <c r="DD234">
        <v>11.69</v>
      </c>
      <c r="DE234">
        <v>8.57</v>
      </c>
      <c r="DF234">
        <v>1.55</v>
      </c>
      <c r="DG234">
        <v>2.78</v>
      </c>
      <c r="DH234">
        <v>1.6</v>
      </c>
      <c r="DI234">
        <v>1.45</v>
      </c>
      <c r="DJ234">
        <v>1.7</v>
      </c>
      <c r="DK234">
        <v>1.62</v>
      </c>
      <c r="DL234">
        <v>2.38</v>
      </c>
      <c r="DM234">
        <v>2.62</v>
      </c>
      <c r="DN234">
        <v>2.82</v>
      </c>
      <c r="DO234">
        <v>2.06</v>
      </c>
      <c r="DP234">
        <v>1.85</v>
      </c>
      <c r="DQ234">
        <v>1.93</v>
      </c>
      <c r="DR234">
        <v>1.42</v>
      </c>
      <c r="DS234">
        <v>3.73</v>
      </c>
      <c r="DT234">
        <v>2.94</v>
      </c>
    </row>
    <row r="235" spans="1:124">
      <c r="A235" s="111">
        <v>230</v>
      </c>
      <c r="B235" t="s">
        <v>91</v>
      </c>
      <c r="C235" t="s">
        <v>145</v>
      </c>
      <c r="D235" s="170" t="str">
        <f t="shared" si="3"/>
        <v>D:WPA</v>
      </c>
      <c r="F235">
        <v>1.0900000000000001</v>
      </c>
      <c r="G235">
        <v>1.2</v>
      </c>
      <c r="H235">
        <v>1.21</v>
      </c>
      <c r="I235">
        <v>1.19</v>
      </c>
      <c r="J235">
        <v>1.18</v>
      </c>
      <c r="K235">
        <v>1.17</v>
      </c>
      <c r="L235">
        <v>1.18</v>
      </c>
      <c r="M235">
        <v>1.17</v>
      </c>
      <c r="N235">
        <v>1.23</v>
      </c>
      <c r="O235">
        <v>1.1399999999999999</v>
      </c>
      <c r="P235">
        <v>1.18</v>
      </c>
      <c r="Q235">
        <v>1.18</v>
      </c>
      <c r="R235">
        <v>0.83</v>
      </c>
      <c r="S235">
        <v>0.94</v>
      </c>
      <c r="T235">
        <v>1.1599999999999999</v>
      </c>
      <c r="U235">
        <v>1.1299999999999999</v>
      </c>
      <c r="V235">
        <v>1.1499999999999999</v>
      </c>
      <c r="W235">
        <v>1</v>
      </c>
      <c r="X235">
        <v>1.1100000000000001</v>
      </c>
      <c r="Y235">
        <v>1.1499999999999999</v>
      </c>
      <c r="Z235">
        <v>1.1000000000000001</v>
      </c>
      <c r="AA235">
        <v>1.1499999999999999</v>
      </c>
      <c r="AB235">
        <v>1.08</v>
      </c>
      <c r="AC235">
        <v>1.1599999999999999</v>
      </c>
      <c r="AD235">
        <v>0.51</v>
      </c>
      <c r="AE235">
        <v>-0.01</v>
      </c>
      <c r="AF235">
        <v>-0.15</v>
      </c>
      <c r="AG235">
        <v>-0.14000000000000001</v>
      </c>
      <c r="AH235">
        <v>-0.24</v>
      </c>
      <c r="AI235">
        <v>-0.27</v>
      </c>
      <c r="AJ235">
        <v>-0.34</v>
      </c>
      <c r="AK235">
        <v>-0.36</v>
      </c>
      <c r="AL235">
        <v>-0.35</v>
      </c>
      <c r="AM235">
        <v>-0.36</v>
      </c>
      <c r="AN235">
        <v>-0.35</v>
      </c>
      <c r="AO235">
        <v>-0.33</v>
      </c>
      <c r="AP235">
        <v>-0.33</v>
      </c>
      <c r="AQ235">
        <v>-0.34</v>
      </c>
      <c r="AR235">
        <v>-0.28999999999999998</v>
      </c>
      <c r="AS235">
        <v>-0.28000000000000003</v>
      </c>
      <c r="AT235">
        <v>-0.26</v>
      </c>
      <c r="AU235">
        <v>-0.28000000000000003</v>
      </c>
      <c r="AV235">
        <v>-0.28000000000000003</v>
      </c>
      <c r="AW235">
        <v>10.23</v>
      </c>
      <c r="AX235">
        <v>10.92</v>
      </c>
      <c r="AY235">
        <v>9.8800000000000008</v>
      </c>
      <c r="AZ235">
        <v>9.8000000000000007</v>
      </c>
      <c r="BA235">
        <v>9.89</v>
      </c>
      <c r="BB235">
        <v>10.199999999999999</v>
      </c>
      <c r="BC235">
        <v>10.31</v>
      </c>
      <c r="BD235">
        <v>10.42</v>
      </c>
      <c r="BE235">
        <v>9.93</v>
      </c>
      <c r="BF235">
        <v>9.68</v>
      </c>
      <c r="BG235">
        <v>9.91</v>
      </c>
      <c r="BH235">
        <v>9.9</v>
      </c>
      <c r="BI235">
        <v>9.94</v>
      </c>
      <c r="BJ235">
        <v>10.01</v>
      </c>
      <c r="BK235">
        <v>10.220000000000001</v>
      </c>
      <c r="BL235">
        <v>10.14</v>
      </c>
      <c r="BM235">
        <v>10.119999999999999</v>
      </c>
      <c r="BN235">
        <v>10.220000000000001</v>
      </c>
      <c r="BO235">
        <v>10.49</v>
      </c>
      <c r="BP235">
        <v>10.52</v>
      </c>
      <c r="BQ235">
        <v>10.61</v>
      </c>
      <c r="BR235">
        <v>10.97</v>
      </c>
      <c r="BS235">
        <v>11.01</v>
      </c>
      <c r="BT235">
        <v>11.03</v>
      </c>
      <c r="BU235">
        <v>11.08</v>
      </c>
      <c r="BV235">
        <v>11.21</v>
      </c>
      <c r="BW235">
        <v>11.12</v>
      </c>
      <c r="BX235">
        <v>11.52</v>
      </c>
      <c r="BY235">
        <v>11.62</v>
      </c>
      <c r="BZ235">
        <v>11.61</v>
      </c>
      <c r="CA235">
        <v>11.74</v>
      </c>
      <c r="CB235">
        <v>11.65</v>
      </c>
      <c r="CC235">
        <v>11.8</v>
      </c>
      <c r="CD235">
        <v>12.32</v>
      </c>
      <c r="CE235">
        <v>12.22</v>
      </c>
      <c r="CF235">
        <v>12.15</v>
      </c>
      <c r="CG235">
        <v>12</v>
      </c>
      <c r="CH235">
        <v>11.84</v>
      </c>
      <c r="CI235">
        <v>11.67</v>
      </c>
      <c r="CJ235">
        <v>11.97</v>
      </c>
      <c r="CK235">
        <v>12.54</v>
      </c>
      <c r="CL235">
        <v>12.57</v>
      </c>
      <c r="CM235">
        <v>12.87</v>
      </c>
      <c r="CN235">
        <v>13.45</v>
      </c>
      <c r="CO235">
        <v>13.34</v>
      </c>
      <c r="CP235">
        <v>18.37</v>
      </c>
      <c r="CQ235">
        <v>18.149999999999999</v>
      </c>
      <c r="CR235">
        <v>18.36</v>
      </c>
      <c r="CS235">
        <v>18.850000000000001</v>
      </c>
      <c r="CT235">
        <v>18.52</v>
      </c>
      <c r="CU235">
        <v>19.75</v>
      </c>
      <c r="CV235">
        <v>22.29</v>
      </c>
      <c r="CW235">
        <v>26.61</v>
      </c>
      <c r="CX235">
        <v>27.24</v>
      </c>
      <c r="CY235">
        <v>27.39</v>
      </c>
      <c r="CZ235">
        <v>48.06</v>
      </c>
      <c r="DA235">
        <v>55.43</v>
      </c>
      <c r="DB235">
        <v>57.58</v>
      </c>
      <c r="DC235">
        <v>59.32</v>
      </c>
      <c r="DD235">
        <v>58.55</v>
      </c>
      <c r="DE235">
        <v>2.62</v>
      </c>
      <c r="DF235">
        <v>0.63</v>
      </c>
      <c r="DG235">
        <v>1.92</v>
      </c>
      <c r="DH235">
        <v>0.91</v>
      </c>
      <c r="DI235">
        <v>-0.38</v>
      </c>
      <c r="DJ235">
        <v>-0.86</v>
      </c>
      <c r="DK235">
        <v>-1.02</v>
      </c>
      <c r="DL235">
        <v>-0.63</v>
      </c>
      <c r="DM235">
        <v>1</v>
      </c>
      <c r="DN235">
        <v>1.73</v>
      </c>
      <c r="DO235">
        <v>1.41</v>
      </c>
      <c r="DP235">
        <v>1.1100000000000001</v>
      </c>
      <c r="DQ235">
        <v>2.77</v>
      </c>
      <c r="DR235">
        <v>2.2000000000000002</v>
      </c>
      <c r="DS235">
        <v>5.42</v>
      </c>
      <c r="DT235">
        <v>9.25</v>
      </c>
    </row>
    <row r="236" spans="1:124">
      <c r="A236" s="111">
        <v>231</v>
      </c>
      <c r="B236" t="s">
        <v>89</v>
      </c>
      <c r="C236" t="s">
        <v>146</v>
      </c>
      <c r="D236" s="170" t="str">
        <f t="shared" si="3"/>
        <v>K:RBIH</v>
      </c>
      <c r="F236">
        <v>0.161</v>
      </c>
      <c r="G236">
        <v>0.14200000000000002</v>
      </c>
      <c r="H236">
        <v>0.14300000000000002</v>
      </c>
      <c r="I236">
        <v>0.17599999999999999</v>
      </c>
      <c r="J236">
        <v>0.19400000000000001</v>
      </c>
      <c r="K236">
        <v>0.218</v>
      </c>
      <c r="L236">
        <v>0.19400000000000001</v>
      </c>
      <c r="M236">
        <v>0.26100000000000001</v>
      </c>
      <c r="N236">
        <v>0.28000000000000003</v>
      </c>
      <c r="O236">
        <v>0.28499999999999998</v>
      </c>
      <c r="P236">
        <v>0.34900000000000003</v>
      </c>
      <c r="Q236">
        <v>0.32800000000000001</v>
      </c>
      <c r="R236">
        <v>0.34499999999999997</v>
      </c>
      <c r="S236">
        <v>0.495</v>
      </c>
      <c r="T236">
        <v>0.59399999999999997</v>
      </c>
      <c r="U236">
        <v>0.41799999999999998</v>
      </c>
      <c r="V236">
        <v>0.46600000000000003</v>
      </c>
      <c r="W236">
        <v>0.42499999999999999</v>
      </c>
      <c r="X236">
        <v>0.46700000000000003</v>
      </c>
      <c r="Y236">
        <v>0.48899999999999999</v>
      </c>
      <c r="Z236">
        <v>0.52</v>
      </c>
      <c r="AA236">
        <v>0.54500000000000004</v>
      </c>
      <c r="AB236">
        <v>0.48199999999999998</v>
      </c>
      <c r="AC236">
        <v>0.46300000000000002</v>
      </c>
      <c r="AD236">
        <v>0.114</v>
      </c>
      <c r="AE236">
        <v>9.5000000000000001E-2</v>
      </c>
      <c r="AF236">
        <v>0.13</v>
      </c>
      <c r="AG236">
        <v>0.186</v>
      </c>
      <c r="AH236">
        <v>0.16200000000000001</v>
      </c>
      <c r="AI236">
        <v>0.11900000000000001</v>
      </c>
      <c r="AJ236">
        <v>-4.1000000000000002E-2</v>
      </c>
      <c r="AK236">
        <v>1.3000000000000001E-2</v>
      </c>
      <c r="AL236">
        <v>1.2E-2</v>
      </c>
      <c r="AM236">
        <v>1.4E-2</v>
      </c>
      <c r="AN236">
        <v>-0.219</v>
      </c>
      <c r="AO236">
        <v>-0.16200000000000001</v>
      </c>
      <c r="AP236">
        <v>0.313</v>
      </c>
      <c r="AQ236">
        <v>0.32900000000000001</v>
      </c>
      <c r="AR236">
        <v>0.61399999999999999</v>
      </c>
      <c r="AS236">
        <v>0.623</v>
      </c>
      <c r="AT236">
        <v>0.64100000000000001</v>
      </c>
      <c r="AU236">
        <v>0.64300000000000002</v>
      </c>
      <c r="AV236">
        <v>0.61799999999999999</v>
      </c>
      <c r="AW236">
        <v>0.61899999999999999</v>
      </c>
      <c r="AX236">
        <v>0.68600000000000005</v>
      </c>
      <c r="AY236">
        <v>0.67</v>
      </c>
      <c r="AZ236">
        <v>0.66100000000000003</v>
      </c>
      <c r="BA236">
        <v>0.66700000000000004</v>
      </c>
      <c r="BB236">
        <v>0.67200000000000004</v>
      </c>
      <c r="BC236">
        <v>0.67600000000000005</v>
      </c>
      <c r="BD236">
        <v>0.69499999999999995</v>
      </c>
      <c r="BE236">
        <v>0.67900000000000005</v>
      </c>
      <c r="BF236">
        <v>0.63300000000000001</v>
      </c>
      <c r="BG236">
        <v>0.64100000000000001</v>
      </c>
      <c r="BH236">
        <v>0.63700000000000001</v>
      </c>
      <c r="BI236">
        <v>0.63900000000000001</v>
      </c>
      <c r="BJ236">
        <v>0.624</v>
      </c>
      <c r="BK236">
        <v>0.621</v>
      </c>
      <c r="BL236">
        <v>0.63</v>
      </c>
      <c r="BM236">
        <v>0.65400000000000003</v>
      </c>
      <c r="BN236">
        <v>0.67100000000000004</v>
      </c>
      <c r="BO236">
        <v>0.69100000000000006</v>
      </c>
      <c r="BP236">
        <v>0.70100000000000007</v>
      </c>
      <c r="BQ236">
        <v>0.69900000000000007</v>
      </c>
      <c r="BR236">
        <v>0.70200000000000007</v>
      </c>
      <c r="BS236">
        <v>0.69800000000000006</v>
      </c>
      <c r="BT236">
        <v>0.69499999999999995</v>
      </c>
      <c r="BU236">
        <v>0.69700000000000006</v>
      </c>
      <c r="BV236">
        <v>0.69200000000000006</v>
      </c>
      <c r="BW236">
        <v>0.68400000000000005</v>
      </c>
      <c r="BX236">
        <v>0.67100000000000004</v>
      </c>
      <c r="BY236">
        <v>0.67</v>
      </c>
      <c r="BZ236">
        <v>0.66800000000000004</v>
      </c>
      <c r="CA236">
        <v>0.624</v>
      </c>
      <c r="CB236">
        <v>0.59199999999999997</v>
      </c>
      <c r="CC236">
        <v>0.69499999999999995</v>
      </c>
      <c r="CD236">
        <v>0.69300000000000006</v>
      </c>
      <c r="CE236">
        <v>0.69700000000000006</v>
      </c>
      <c r="CF236">
        <v>0.7</v>
      </c>
      <c r="CG236">
        <v>0.69</v>
      </c>
      <c r="CH236">
        <v>0.67900000000000005</v>
      </c>
      <c r="CI236">
        <v>0.67400000000000004</v>
      </c>
      <c r="CJ236">
        <v>0.75800000000000001</v>
      </c>
      <c r="CK236">
        <v>0.76300000000000001</v>
      </c>
      <c r="CL236">
        <v>0.97499999999999998</v>
      </c>
      <c r="CM236">
        <v>0.98099999999999998</v>
      </c>
      <c r="CN236">
        <v>0.95300000000000007</v>
      </c>
      <c r="CO236">
        <v>0.90800000000000003</v>
      </c>
      <c r="CP236">
        <v>1.004</v>
      </c>
      <c r="CQ236">
        <v>1.2690000000000001</v>
      </c>
      <c r="CR236">
        <v>1.65</v>
      </c>
      <c r="CS236">
        <v>1.552</v>
      </c>
      <c r="CT236">
        <v>1.55</v>
      </c>
      <c r="CU236">
        <v>1.615</v>
      </c>
      <c r="CV236">
        <v>2.7760000000000002</v>
      </c>
      <c r="CW236">
        <v>3.194</v>
      </c>
      <c r="CX236">
        <v>1.8640000000000001</v>
      </c>
      <c r="CY236">
        <v>1.9690000000000001</v>
      </c>
      <c r="CZ236">
        <v>0.81800000000000006</v>
      </c>
      <c r="DA236">
        <v>0.83299999999999996</v>
      </c>
      <c r="DB236">
        <v>0.49</v>
      </c>
      <c r="DC236">
        <v>0.42199999999999999</v>
      </c>
      <c r="DD236">
        <v>0.68500000000000005</v>
      </c>
      <c r="DE236">
        <v>0.68500000000000005</v>
      </c>
      <c r="DF236">
        <v>0.125</v>
      </c>
      <c r="DG236">
        <v>0.21</v>
      </c>
      <c r="DH236">
        <v>0.16700000000000001</v>
      </c>
      <c r="DI236">
        <v>0.16500000000000001</v>
      </c>
      <c r="DJ236">
        <v>0.16700000000000001</v>
      </c>
      <c r="DK236">
        <v>4.9000000000000002E-2</v>
      </c>
      <c r="DL236">
        <v>-6.6000000000000003E-2</v>
      </c>
      <c r="DM236">
        <v>0.16800000000000001</v>
      </c>
      <c r="DN236">
        <v>0.96399999999999997</v>
      </c>
      <c r="DO236">
        <v>0.25800000000000001</v>
      </c>
      <c r="DP236">
        <v>0.63800000000000001</v>
      </c>
      <c r="DQ236">
        <v>0.73</v>
      </c>
      <c r="DR236">
        <v>3.7229999999999999</v>
      </c>
      <c r="DS236">
        <v>4.2510000000000003</v>
      </c>
      <c r="DT236">
        <v>-48.108000000000004</v>
      </c>
    </row>
    <row r="237" spans="1:124">
      <c r="A237" s="111">
        <v>232</v>
      </c>
      <c r="B237" t="s">
        <v>91</v>
      </c>
      <c r="C237" t="s">
        <v>147</v>
      </c>
      <c r="D237" s="170" t="str">
        <f t="shared" si="3"/>
        <v>K:RBIH</v>
      </c>
      <c r="F237">
        <v>0.32400000000000001</v>
      </c>
      <c r="G237">
        <v>0.29399999999999998</v>
      </c>
      <c r="H237">
        <v>0.29099999999999998</v>
      </c>
      <c r="I237">
        <v>0.26700000000000002</v>
      </c>
      <c r="J237">
        <v>0.28600000000000003</v>
      </c>
      <c r="K237">
        <v>0.29599999999999999</v>
      </c>
      <c r="L237">
        <v>0.33900000000000002</v>
      </c>
      <c r="M237">
        <v>0.28700000000000003</v>
      </c>
      <c r="N237">
        <v>0.32600000000000001</v>
      </c>
      <c r="O237">
        <v>0.32</v>
      </c>
      <c r="P237">
        <v>0.39800000000000002</v>
      </c>
      <c r="Q237">
        <v>0.41100000000000003</v>
      </c>
      <c r="R237">
        <v>0.436</v>
      </c>
      <c r="S237">
        <v>0.50800000000000001</v>
      </c>
      <c r="T237">
        <v>0.68900000000000006</v>
      </c>
      <c r="U237">
        <v>0.67300000000000004</v>
      </c>
      <c r="V237">
        <v>0.72599999999999998</v>
      </c>
      <c r="W237">
        <v>0.65500000000000003</v>
      </c>
      <c r="X237">
        <v>0.79800000000000004</v>
      </c>
      <c r="Y237">
        <v>0.81100000000000005</v>
      </c>
      <c r="Z237">
        <v>0.97799999999999998</v>
      </c>
      <c r="AA237">
        <v>1.0680000000000001</v>
      </c>
      <c r="AB237">
        <v>1.1000000000000001</v>
      </c>
      <c r="AC237">
        <v>1.0509999999999999</v>
      </c>
      <c r="AD237">
        <v>0.32100000000000001</v>
      </c>
      <c r="AE237">
        <v>0.13800000000000001</v>
      </c>
      <c r="AF237">
        <v>4.7E-2</v>
      </c>
      <c r="AG237">
        <v>5.1000000000000004E-2</v>
      </c>
      <c r="AH237">
        <v>-2.1999999999999999E-2</v>
      </c>
      <c r="AI237">
        <v>-8.1000000000000003E-2</v>
      </c>
      <c r="AJ237">
        <v>-0.14400000000000002</v>
      </c>
      <c r="AK237">
        <v>-0.18099999999999999</v>
      </c>
      <c r="AL237">
        <v>-0.193</v>
      </c>
      <c r="AM237">
        <v>-0.22600000000000001</v>
      </c>
      <c r="AN237">
        <v>-0.42899999999999999</v>
      </c>
      <c r="AO237">
        <v>-0.33800000000000002</v>
      </c>
      <c r="AP237">
        <v>0.29899999999999999</v>
      </c>
      <c r="AQ237">
        <v>0.32200000000000001</v>
      </c>
      <c r="AR237">
        <v>0.92500000000000004</v>
      </c>
      <c r="AS237">
        <v>0.91600000000000004</v>
      </c>
      <c r="AT237">
        <v>1.2570000000000001</v>
      </c>
      <c r="AU237">
        <v>1.2730000000000001</v>
      </c>
      <c r="AV237">
        <v>1.242</v>
      </c>
      <c r="AW237">
        <v>1.2</v>
      </c>
      <c r="AX237">
        <v>1.339</v>
      </c>
      <c r="AY237">
        <v>1.19</v>
      </c>
      <c r="AZ237">
        <v>1.163</v>
      </c>
      <c r="BA237">
        <v>1.1639999999999999</v>
      </c>
      <c r="BB237">
        <v>1.2250000000000001</v>
      </c>
      <c r="BC237">
        <v>1.2410000000000001</v>
      </c>
      <c r="BD237">
        <v>1.26</v>
      </c>
      <c r="BE237">
        <v>1.1460000000000001</v>
      </c>
      <c r="BF237">
        <v>1.0900000000000001</v>
      </c>
      <c r="BG237">
        <v>1.129</v>
      </c>
      <c r="BH237">
        <v>1.137</v>
      </c>
      <c r="BI237">
        <v>1.143</v>
      </c>
      <c r="BJ237">
        <v>1.1460000000000001</v>
      </c>
      <c r="BK237">
        <v>1.198</v>
      </c>
      <c r="BL237">
        <v>1.196</v>
      </c>
      <c r="BM237">
        <v>1.19</v>
      </c>
      <c r="BN237">
        <v>1.21</v>
      </c>
      <c r="BO237">
        <v>1.26</v>
      </c>
      <c r="BP237">
        <v>1.266</v>
      </c>
      <c r="BQ237">
        <v>1.282</v>
      </c>
      <c r="BR237">
        <v>1.3160000000000001</v>
      </c>
      <c r="BS237">
        <v>1.319</v>
      </c>
      <c r="BT237">
        <v>1.3240000000000001</v>
      </c>
      <c r="BU237">
        <v>1.3280000000000001</v>
      </c>
      <c r="BV237">
        <v>1.327</v>
      </c>
      <c r="BW237">
        <v>1.304</v>
      </c>
      <c r="BX237">
        <v>1.3140000000000001</v>
      </c>
      <c r="BY237">
        <v>1.3129999999999999</v>
      </c>
      <c r="BZ237">
        <v>1.3169999999999999</v>
      </c>
      <c r="CA237">
        <v>1.3049999999999999</v>
      </c>
      <c r="CB237">
        <v>1.2150000000000001</v>
      </c>
      <c r="CC237">
        <v>1.254</v>
      </c>
      <c r="CD237">
        <v>1.2630000000000001</v>
      </c>
      <c r="CE237">
        <v>1.252</v>
      </c>
      <c r="CF237">
        <v>1.228</v>
      </c>
      <c r="CG237">
        <v>1.1990000000000001</v>
      </c>
      <c r="CH237">
        <v>1.1520000000000001</v>
      </c>
      <c r="CI237">
        <v>1.117</v>
      </c>
      <c r="CJ237">
        <v>1.167</v>
      </c>
      <c r="CK237">
        <v>1.222</v>
      </c>
      <c r="CL237">
        <v>1.417</v>
      </c>
      <c r="CM237">
        <v>1.478</v>
      </c>
      <c r="CN237">
        <v>1.57</v>
      </c>
      <c r="CO237">
        <v>1.548</v>
      </c>
      <c r="CP237">
        <v>2.1480000000000001</v>
      </c>
      <c r="CQ237">
        <v>2.2290000000000001</v>
      </c>
      <c r="CR237">
        <v>2.2909999999999999</v>
      </c>
      <c r="CS237">
        <v>2.4</v>
      </c>
      <c r="CT237">
        <v>2.38</v>
      </c>
      <c r="CU237">
        <v>2.605</v>
      </c>
      <c r="CV237">
        <v>3.323</v>
      </c>
      <c r="CW237">
        <v>3.8069999999999999</v>
      </c>
      <c r="CX237">
        <v>2.9</v>
      </c>
      <c r="CY237">
        <v>2.9689999999999999</v>
      </c>
      <c r="CZ237">
        <v>1.5130000000000001</v>
      </c>
      <c r="DA237">
        <v>1.8320000000000001</v>
      </c>
      <c r="DB237">
        <v>0.246</v>
      </c>
      <c r="DC237">
        <v>0.24</v>
      </c>
      <c r="DD237">
        <v>0.47600000000000003</v>
      </c>
      <c r="DE237">
        <v>0.52300000000000002</v>
      </c>
      <c r="DF237">
        <v>2E-3</v>
      </c>
      <c r="DG237">
        <v>0.158</v>
      </c>
      <c r="DH237">
        <v>0.128</v>
      </c>
      <c r="DI237">
        <v>0.28700000000000003</v>
      </c>
      <c r="DJ237">
        <v>0.433</v>
      </c>
      <c r="DK237">
        <v>0.314</v>
      </c>
      <c r="DL237">
        <v>0.41200000000000003</v>
      </c>
      <c r="DM237">
        <v>2.2170000000000001</v>
      </c>
      <c r="DN237">
        <v>3.5670000000000002</v>
      </c>
      <c r="DO237">
        <v>3.3450000000000002</v>
      </c>
      <c r="DP237">
        <v>3.0830000000000002</v>
      </c>
      <c r="DQ237">
        <v>4.1770000000000005</v>
      </c>
      <c r="DR237">
        <v>3.4359999999999999</v>
      </c>
      <c r="DS237">
        <v>6.0449999999999999</v>
      </c>
      <c r="DT237">
        <v>6.6610000000000005</v>
      </c>
    </row>
    <row r="238" spans="1:124">
      <c r="A238" s="111">
        <v>233</v>
      </c>
      <c r="B238" t="s">
        <v>101</v>
      </c>
      <c r="D238" s="170" t="str">
        <f t="shared" si="3"/>
        <v/>
      </c>
      <c r="F238" t="s">
        <v>102</v>
      </c>
    </row>
    <row r="239" spans="1:124">
      <c r="A239" s="111">
        <v>234</v>
      </c>
      <c r="B239" t="s">
        <v>101</v>
      </c>
      <c r="D239" s="170" t="str">
        <f t="shared" si="3"/>
        <v/>
      </c>
      <c r="F239" t="s">
        <v>102</v>
      </c>
    </row>
    <row r="240" spans="1:124">
      <c r="A240" s="111">
        <v>235</v>
      </c>
      <c r="B240" t="s">
        <v>89</v>
      </c>
      <c r="C240" t="s">
        <v>148</v>
      </c>
      <c r="D240" s="170" t="str">
        <f t="shared" si="3"/>
        <v>D:ATV</v>
      </c>
      <c r="F240">
        <v>0.52</v>
      </c>
      <c r="G240">
        <v>0.53</v>
      </c>
      <c r="H240">
        <v>0.53</v>
      </c>
      <c r="I240">
        <v>0.53</v>
      </c>
      <c r="J240">
        <v>0.54</v>
      </c>
      <c r="K240">
        <v>0.55000000000000004</v>
      </c>
      <c r="L240">
        <v>0.54</v>
      </c>
      <c r="M240">
        <v>0.54</v>
      </c>
      <c r="N240">
        <v>0.55000000000000004</v>
      </c>
      <c r="O240">
        <v>0.42</v>
      </c>
      <c r="P240">
        <v>0.37</v>
      </c>
      <c r="Q240">
        <v>0.39</v>
      </c>
      <c r="R240">
        <v>0.41</v>
      </c>
      <c r="S240">
        <v>0.46</v>
      </c>
      <c r="T240">
        <v>0.54</v>
      </c>
      <c r="U240">
        <v>0.54</v>
      </c>
      <c r="V240">
        <v>0.51</v>
      </c>
      <c r="W240">
        <v>0.59</v>
      </c>
      <c r="X240">
        <v>0.57999999999999996</v>
      </c>
      <c r="Y240">
        <v>0.54</v>
      </c>
      <c r="Z240">
        <v>0.51</v>
      </c>
      <c r="AA240">
        <v>0.54</v>
      </c>
      <c r="AB240">
        <v>0.54</v>
      </c>
      <c r="AC240">
        <v>0.54</v>
      </c>
      <c r="AD240">
        <v>0.59</v>
      </c>
      <c r="AE240">
        <v>0.72</v>
      </c>
      <c r="AF240">
        <v>0.69</v>
      </c>
      <c r="AG240">
        <v>0.65</v>
      </c>
      <c r="AH240">
        <v>0.68</v>
      </c>
      <c r="AI240">
        <v>0.66</v>
      </c>
      <c r="AJ240">
        <v>0.66</v>
      </c>
      <c r="AK240">
        <v>0.63</v>
      </c>
      <c r="AL240">
        <v>0.6</v>
      </c>
      <c r="AM240">
        <v>0.59</v>
      </c>
      <c r="AN240">
        <v>0.38</v>
      </c>
      <c r="AO240">
        <v>0.36</v>
      </c>
      <c r="AP240">
        <v>0.42</v>
      </c>
      <c r="AQ240">
        <v>0.4</v>
      </c>
      <c r="AR240">
        <v>0.49</v>
      </c>
      <c r="AS240">
        <v>0.47</v>
      </c>
      <c r="AT240">
        <v>0.46</v>
      </c>
      <c r="AU240">
        <v>0.46</v>
      </c>
      <c r="AV240">
        <v>0.47</v>
      </c>
      <c r="AW240">
        <v>0.48</v>
      </c>
      <c r="AX240">
        <v>0.49</v>
      </c>
      <c r="AY240">
        <v>0.52</v>
      </c>
      <c r="AZ240">
        <v>0.53</v>
      </c>
      <c r="BA240">
        <v>0.53</v>
      </c>
      <c r="BB240">
        <v>0.56000000000000005</v>
      </c>
      <c r="BC240">
        <v>0.56000000000000005</v>
      </c>
      <c r="BD240">
        <v>0.6</v>
      </c>
      <c r="BE240">
        <v>0.6</v>
      </c>
      <c r="BF240">
        <v>0.6</v>
      </c>
      <c r="BG240">
        <v>0.6</v>
      </c>
      <c r="BH240">
        <v>0.64</v>
      </c>
      <c r="BI240">
        <v>0.65</v>
      </c>
      <c r="BJ240">
        <v>0.6</v>
      </c>
      <c r="BK240">
        <v>0.6</v>
      </c>
      <c r="BL240">
        <v>0.57999999999999996</v>
      </c>
      <c r="BM240">
        <v>0.59</v>
      </c>
      <c r="BN240">
        <v>0.65</v>
      </c>
      <c r="BO240">
        <v>0.65</v>
      </c>
      <c r="BP240">
        <v>0.65</v>
      </c>
      <c r="BQ240">
        <v>0.65</v>
      </c>
      <c r="BR240">
        <v>0.65</v>
      </c>
      <c r="BS240">
        <v>0.65</v>
      </c>
      <c r="BT240">
        <v>0.66</v>
      </c>
      <c r="BU240">
        <v>0.66</v>
      </c>
      <c r="BV240">
        <v>0.65</v>
      </c>
      <c r="BW240">
        <v>0.68</v>
      </c>
      <c r="BX240">
        <v>0.71</v>
      </c>
      <c r="BY240">
        <v>0.7</v>
      </c>
      <c r="BZ240">
        <v>0.68</v>
      </c>
      <c r="CA240">
        <v>0.66</v>
      </c>
      <c r="CB240">
        <v>0.64</v>
      </c>
      <c r="CC240">
        <v>0.64</v>
      </c>
      <c r="CD240">
        <v>0.66</v>
      </c>
      <c r="CE240">
        <v>0.64</v>
      </c>
      <c r="CF240">
        <v>0.65</v>
      </c>
      <c r="CG240">
        <v>0.67</v>
      </c>
      <c r="CH240">
        <v>0.68</v>
      </c>
      <c r="CI240">
        <v>0.68</v>
      </c>
      <c r="CJ240">
        <v>0.68</v>
      </c>
      <c r="CK240">
        <v>0.68</v>
      </c>
      <c r="CL240">
        <v>0.65</v>
      </c>
      <c r="CM240">
        <v>0.56000000000000005</v>
      </c>
      <c r="CN240">
        <v>0.57999999999999996</v>
      </c>
      <c r="CO240">
        <v>0.61</v>
      </c>
      <c r="CP240">
        <v>0.5</v>
      </c>
      <c r="CQ240">
        <v>0.5</v>
      </c>
      <c r="CR240">
        <v>0.49</v>
      </c>
      <c r="CS240">
        <v>0.49</v>
      </c>
      <c r="CT240">
        <v>0.52</v>
      </c>
      <c r="CU240">
        <v>0.53</v>
      </c>
      <c r="CV240">
        <v>1.17</v>
      </c>
      <c r="CW240">
        <v>1.08</v>
      </c>
      <c r="CX240">
        <v>0.91</v>
      </c>
      <c r="CY240">
        <v>0.85</v>
      </c>
      <c r="CZ240">
        <v>0.84</v>
      </c>
      <c r="DA240">
        <v>0.92</v>
      </c>
      <c r="DB240">
        <v>0.94</v>
      </c>
      <c r="DC240">
        <v>1.04</v>
      </c>
      <c r="DD240">
        <v>1.04</v>
      </c>
      <c r="DE240">
        <v>1.01</v>
      </c>
      <c r="DF240">
        <v>1.24</v>
      </c>
      <c r="DG240">
        <v>1.1599999999999999</v>
      </c>
      <c r="DH240">
        <v>1.02</v>
      </c>
      <c r="DI240">
        <v>1.01</v>
      </c>
      <c r="DJ240">
        <v>1.05</v>
      </c>
      <c r="DK240">
        <v>1.05</v>
      </c>
      <c r="DL240">
        <v>1.03</v>
      </c>
      <c r="DM240">
        <v>1.03</v>
      </c>
      <c r="DN240">
        <v>1.04</v>
      </c>
      <c r="DO240">
        <v>1.1599999999999999</v>
      </c>
      <c r="DP240">
        <v>0.26</v>
      </c>
      <c r="DQ240">
        <v>0.23</v>
      </c>
      <c r="DR240">
        <v>0.53</v>
      </c>
      <c r="DS240">
        <v>1.67</v>
      </c>
      <c r="DT240">
        <v>2.46</v>
      </c>
    </row>
    <row r="241" spans="1:124">
      <c r="A241" s="111">
        <v>236</v>
      </c>
      <c r="B241" t="s">
        <v>91</v>
      </c>
      <c r="C241" t="s">
        <v>149</v>
      </c>
      <c r="D241" s="170" t="str">
        <f t="shared" si="3"/>
        <v>D:ATV</v>
      </c>
      <c r="F241">
        <v>0.68</v>
      </c>
      <c r="G241">
        <v>0.71</v>
      </c>
      <c r="H241">
        <v>0.71</v>
      </c>
      <c r="I241">
        <v>0.72</v>
      </c>
      <c r="J241">
        <v>0.72</v>
      </c>
      <c r="K241">
        <v>0.72</v>
      </c>
      <c r="L241">
        <v>0.73</v>
      </c>
      <c r="M241">
        <v>0.73</v>
      </c>
      <c r="N241">
        <v>0.75</v>
      </c>
      <c r="O241">
        <v>0.5</v>
      </c>
      <c r="P241">
        <v>0.45</v>
      </c>
      <c r="Q241">
        <v>0.46</v>
      </c>
      <c r="R241">
        <v>0.37</v>
      </c>
      <c r="S241">
        <v>0.41</v>
      </c>
      <c r="T241">
        <v>0.57999999999999996</v>
      </c>
      <c r="U241">
        <v>0.57999999999999996</v>
      </c>
      <c r="V241">
        <v>0.55000000000000004</v>
      </c>
      <c r="W241">
        <v>0.69</v>
      </c>
      <c r="X241">
        <v>0.73</v>
      </c>
      <c r="Y241">
        <v>0.61</v>
      </c>
      <c r="Z241">
        <v>0.65</v>
      </c>
      <c r="AA241">
        <v>0.66</v>
      </c>
      <c r="AB241">
        <v>0.66</v>
      </c>
      <c r="AC241">
        <v>0.66</v>
      </c>
      <c r="AD241">
        <v>0.75</v>
      </c>
      <c r="AE241">
        <v>0.91</v>
      </c>
      <c r="AF241">
        <v>0.85</v>
      </c>
      <c r="AG241">
        <v>0.83</v>
      </c>
      <c r="AH241">
        <v>0.81</v>
      </c>
      <c r="AI241">
        <v>0.79</v>
      </c>
      <c r="AJ241">
        <v>0.79</v>
      </c>
      <c r="AK241">
        <v>0.75</v>
      </c>
      <c r="AL241">
        <v>0.74</v>
      </c>
      <c r="AM241">
        <v>0.69</v>
      </c>
      <c r="AN241">
        <v>0.53</v>
      </c>
      <c r="AO241">
        <v>0.63</v>
      </c>
      <c r="AP241">
        <v>0.66</v>
      </c>
      <c r="AQ241">
        <v>0.63</v>
      </c>
      <c r="AR241">
        <v>0.67</v>
      </c>
      <c r="AS241">
        <v>0.63</v>
      </c>
      <c r="AT241">
        <v>0.63</v>
      </c>
      <c r="AU241">
        <v>0.65</v>
      </c>
      <c r="AV241">
        <v>0.64</v>
      </c>
      <c r="AW241">
        <v>0.64</v>
      </c>
      <c r="AX241">
        <v>0.69</v>
      </c>
      <c r="AY241">
        <v>0.73</v>
      </c>
      <c r="AZ241">
        <v>0.74</v>
      </c>
      <c r="BA241">
        <v>0.75</v>
      </c>
      <c r="BB241">
        <v>0.78</v>
      </c>
      <c r="BC241">
        <v>0.78</v>
      </c>
      <c r="BD241">
        <v>0.8</v>
      </c>
      <c r="BE241">
        <v>0.79</v>
      </c>
      <c r="BF241">
        <v>0.8</v>
      </c>
      <c r="BG241">
        <v>0.8</v>
      </c>
      <c r="BH241">
        <v>0.82</v>
      </c>
      <c r="BI241">
        <v>0.83</v>
      </c>
      <c r="BJ241">
        <v>0.81</v>
      </c>
      <c r="BK241">
        <v>0.82</v>
      </c>
      <c r="BL241">
        <v>0.79</v>
      </c>
      <c r="BM241">
        <v>0.78</v>
      </c>
      <c r="BN241">
        <v>0.82</v>
      </c>
      <c r="BO241">
        <v>0.82</v>
      </c>
      <c r="BP241">
        <v>0.82</v>
      </c>
      <c r="BQ241">
        <v>0.83</v>
      </c>
      <c r="BR241">
        <v>0.83</v>
      </c>
      <c r="BS241">
        <v>0.83</v>
      </c>
      <c r="BT241">
        <v>0.83</v>
      </c>
      <c r="BU241">
        <v>0.83</v>
      </c>
      <c r="BV241">
        <v>0.83</v>
      </c>
      <c r="BW241">
        <v>0.86</v>
      </c>
      <c r="BX241">
        <v>0.88</v>
      </c>
      <c r="BY241">
        <v>0.87</v>
      </c>
      <c r="BZ241">
        <v>0.88</v>
      </c>
      <c r="CA241">
        <v>0.87</v>
      </c>
      <c r="CB241">
        <v>0.85</v>
      </c>
      <c r="CC241">
        <v>0.85</v>
      </c>
      <c r="CD241">
        <v>0.86</v>
      </c>
      <c r="CE241">
        <v>0.83</v>
      </c>
      <c r="CF241">
        <v>0.83</v>
      </c>
      <c r="CG241">
        <v>0.86</v>
      </c>
      <c r="CH241">
        <v>0.85</v>
      </c>
      <c r="CI241">
        <v>0.84</v>
      </c>
      <c r="CJ241">
        <v>0.85</v>
      </c>
      <c r="CK241">
        <v>0.85</v>
      </c>
      <c r="CL241">
        <v>0.82</v>
      </c>
      <c r="CM241">
        <v>0.74</v>
      </c>
      <c r="CN241">
        <v>0.77</v>
      </c>
      <c r="CO241">
        <v>0.78</v>
      </c>
      <c r="CP241">
        <v>0.75</v>
      </c>
      <c r="CQ241">
        <v>0.78</v>
      </c>
      <c r="CR241">
        <v>0.79</v>
      </c>
      <c r="CS241">
        <v>0.79</v>
      </c>
      <c r="CT241">
        <v>0.81</v>
      </c>
      <c r="CU241">
        <v>0.92</v>
      </c>
      <c r="CV241">
        <v>1.22</v>
      </c>
      <c r="CW241">
        <v>1.05</v>
      </c>
      <c r="CX241">
        <v>1.01</v>
      </c>
      <c r="CY241">
        <v>0.98</v>
      </c>
      <c r="CZ241">
        <v>1.06</v>
      </c>
      <c r="DA241">
        <v>1.22</v>
      </c>
      <c r="DB241">
        <v>1.27</v>
      </c>
      <c r="DC241">
        <v>1.22</v>
      </c>
      <c r="DD241">
        <v>1.24</v>
      </c>
      <c r="DE241">
        <v>1.25</v>
      </c>
      <c r="DF241">
        <v>1.27</v>
      </c>
      <c r="DG241">
        <v>1.06</v>
      </c>
      <c r="DH241">
        <v>0.99</v>
      </c>
      <c r="DI241">
        <v>0.94</v>
      </c>
      <c r="DJ241">
        <v>0.84</v>
      </c>
      <c r="DK241">
        <v>0.85</v>
      </c>
      <c r="DL241">
        <v>0.76</v>
      </c>
      <c r="DM241">
        <v>1.01</v>
      </c>
      <c r="DN241">
        <v>0.82</v>
      </c>
      <c r="DO241">
        <v>0.87</v>
      </c>
      <c r="DP241">
        <v>-7.0000000000000007E-2</v>
      </c>
      <c r="DQ241">
        <v>-0.51</v>
      </c>
      <c r="DR241">
        <v>-0.36</v>
      </c>
      <c r="DS241">
        <v>0.71</v>
      </c>
      <c r="DT241">
        <v>9.2899999999999991</v>
      </c>
    </row>
    <row r="242" spans="1:124">
      <c r="A242" s="111">
        <v>237</v>
      </c>
      <c r="B242" t="s">
        <v>89</v>
      </c>
      <c r="C242" t="s">
        <v>150</v>
      </c>
      <c r="D242" s="170" t="str">
        <f t="shared" si="3"/>
        <v>K:ARTX</v>
      </c>
      <c r="F242">
        <v>0.74</v>
      </c>
      <c r="G242">
        <v>0.71799999999999997</v>
      </c>
      <c r="H242">
        <v>0.70799999999999996</v>
      </c>
      <c r="I242">
        <v>0.70399999999999996</v>
      </c>
      <c r="J242">
        <v>0.70399999999999996</v>
      </c>
      <c r="K242">
        <v>0.70300000000000007</v>
      </c>
      <c r="L242">
        <v>0.69600000000000006</v>
      </c>
      <c r="M242">
        <v>0.69200000000000006</v>
      </c>
      <c r="N242">
        <v>0.69600000000000006</v>
      </c>
      <c r="O242">
        <v>0.59199999999999997</v>
      </c>
      <c r="P242">
        <v>0.56999999999999995</v>
      </c>
      <c r="Q242">
        <v>0.56499999999999995</v>
      </c>
      <c r="R242">
        <v>0.55100000000000005</v>
      </c>
      <c r="S242">
        <v>0.64900000000000002</v>
      </c>
      <c r="T242">
        <v>0.70899999999999996</v>
      </c>
      <c r="U242">
        <v>0.67800000000000005</v>
      </c>
      <c r="V242">
        <v>0.54200000000000004</v>
      </c>
      <c r="W242">
        <v>0.57699999999999996</v>
      </c>
      <c r="X242">
        <v>0.58899999999999997</v>
      </c>
      <c r="Y242">
        <v>0.55600000000000005</v>
      </c>
      <c r="Z242">
        <v>0.53800000000000003</v>
      </c>
      <c r="AA242">
        <v>0.53400000000000003</v>
      </c>
      <c r="AB242">
        <v>0.49399999999999999</v>
      </c>
      <c r="AC242">
        <v>0.498</v>
      </c>
      <c r="AD242">
        <v>0.53800000000000003</v>
      </c>
      <c r="AE242">
        <v>0.57200000000000006</v>
      </c>
      <c r="AF242">
        <v>0.58099999999999996</v>
      </c>
      <c r="AG242">
        <v>0.55200000000000005</v>
      </c>
      <c r="AH242">
        <v>0.64500000000000002</v>
      </c>
      <c r="AI242">
        <v>0.68400000000000005</v>
      </c>
      <c r="AJ242">
        <v>0.68600000000000005</v>
      </c>
      <c r="AK242">
        <v>0.63700000000000001</v>
      </c>
      <c r="AL242">
        <v>0.621</v>
      </c>
      <c r="AM242">
        <v>0.64900000000000002</v>
      </c>
      <c r="AN242">
        <v>0.496</v>
      </c>
      <c r="AO242">
        <v>0.53</v>
      </c>
      <c r="AP242">
        <v>0.58499999999999996</v>
      </c>
      <c r="AQ242">
        <v>0.59799999999999998</v>
      </c>
      <c r="AR242">
        <v>0.63900000000000001</v>
      </c>
      <c r="AS242">
        <v>0.63700000000000001</v>
      </c>
      <c r="AT242">
        <v>0.63500000000000001</v>
      </c>
      <c r="AU242">
        <v>0.65500000000000003</v>
      </c>
      <c r="AV242">
        <v>0.65500000000000003</v>
      </c>
      <c r="AW242">
        <v>0.64800000000000002</v>
      </c>
      <c r="AX242">
        <v>0.64500000000000002</v>
      </c>
      <c r="AY242">
        <v>0.64800000000000002</v>
      </c>
      <c r="AZ242">
        <v>0.65300000000000002</v>
      </c>
      <c r="BA242">
        <v>0.65800000000000003</v>
      </c>
      <c r="BB242">
        <v>0.65900000000000003</v>
      </c>
      <c r="BC242">
        <v>0.66100000000000003</v>
      </c>
      <c r="BD242">
        <v>0.68300000000000005</v>
      </c>
      <c r="BE242">
        <v>0.68500000000000005</v>
      </c>
      <c r="BF242">
        <v>0.69200000000000006</v>
      </c>
      <c r="BG242">
        <v>0.69</v>
      </c>
      <c r="BH242">
        <v>0.68</v>
      </c>
      <c r="BI242">
        <v>0.68500000000000005</v>
      </c>
      <c r="BJ242">
        <v>0.69200000000000006</v>
      </c>
      <c r="BK242">
        <v>0.69400000000000006</v>
      </c>
      <c r="BL242">
        <v>0.67400000000000004</v>
      </c>
      <c r="BM242">
        <v>0.67400000000000004</v>
      </c>
      <c r="BN242">
        <v>0.69499999999999995</v>
      </c>
      <c r="BO242">
        <v>0.70100000000000007</v>
      </c>
      <c r="BP242">
        <v>0.70399999999999996</v>
      </c>
      <c r="BQ242">
        <v>0.70499999999999996</v>
      </c>
      <c r="BR242">
        <v>0.70499999999999996</v>
      </c>
      <c r="BS242">
        <v>0.70599999999999996</v>
      </c>
      <c r="BT242">
        <v>0.70699999999999996</v>
      </c>
      <c r="BU242">
        <v>0.70899999999999996</v>
      </c>
      <c r="BV242">
        <v>0.70699999999999996</v>
      </c>
      <c r="BW242">
        <v>0.72699999999999998</v>
      </c>
      <c r="BX242">
        <v>0.73499999999999999</v>
      </c>
      <c r="BY242">
        <v>0.73399999999999999</v>
      </c>
      <c r="BZ242">
        <v>0.73299999999999998</v>
      </c>
      <c r="CA242">
        <v>0.70300000000000007</v>
      </c>
      <c r="CB242">
        <v>0.69100000000000006</v>
      </c>
      <c r="CC242">
        <v>0.70100000000000007</v>
      </c>
      <c r="CD242">
        <v>0.76900000000000002</v>
      </c>
      <c r="CE242">
        <v>0.76100000000000001</v>
      </c>
      <c r="CF242">
        <v>0.76200000000000001</v>
      </c>
      <c r="CG242">
        <v>0.77100000000000002</v>
      </c>
      <c r="CH242">
        <v>0.79800000000000004</v>
      </c>
      <c r="CI242">
        <v>0.80200000000000005</v>
      </c>
      <c r="CJ242">
        <v>0.84299999999999997</v>
      </c>
      <c r="CK242">
        <v>0.83899999999999997</v>
      </c>
      <c r="CL242">
        <v>0.83200000000000007</v>
      </c>
      <c r="CM242">
        <v>0.81600000000000006</v>
      </c>
      <c r="CN242">
        <v>0.81</v>
      </c>
      <c r="CO242">
        <v>0.83899999999999997</v>
      </c>
      <c r="CP242">
        <v>0.8</v>
      </c>
      <c r="CQ242">
        <v>0.75700000000000001</v>
      </c>
      <c r="CR242">
        <v>0.77400000000000002</v>
      </c>
      <c r="CS242">
        <v>0.78600000000000003</v>
      </c>
      <c r="CT242">
        <v>0.79800000000000004</v>
      </c>
      <c r="CU242">
        <v>0.73499999999999999</v>
      </c>
      <c r="CV242">
        <v>1.216</v>
      </c>
      <c r="CW242">
        <v>1.056</v>
      </c>
      <c r="CX242">
        <v>0.89100000000000001</v>
      </c>
      <c r="CY242">
        <v>0.81800000000000006</v>
      </c>
      <c r="CZ242">
        <v>0.67400000000000004</v>
      </c>
      <c r="DA242">
        <v>0.68600000000000005</v>
      </c>
      <c r="DB242">
        <v>0.71499999999999997</v>
      </c>
      <c r="DC242">
        <v>0.51900000000000002</v>
      </c>
      <c r="DD242">
        <v>0.50700000000000001</v>
      </c>
      <c r="DE242">
        <v>0.51400000000000001</v>
      </c>
      <c r="DF242">
        <v>0.48099999999999998</v>
      </c>
      <c r="DG242">
        <v>0.44800000000000001</v>
      </c>
      <c r="DH242">
        <v>0.35699999999999998</v>
      </c>
      <c r="DI242">
        <v>0.14300000000000002</v>
      </c>
      <c r="DJ242">
        <v>6.5000000000000002E-2</v>
      </c>
      <c r="DK242">
        <v>0.109</v>
      </c>
      <c r="DL242">
        <v>8.6000000000000007E-2</v>
      </c>
      <c r="DM242">
        <v>7.6999999999999999E-2</v>
      </c>
      <c r="DN242">
        <v>-0.38800000000000001</v>
      </c>
      <c r="DO242">
        <v>-0.32500000000000001</v>
      </c>
      <c r="DP242">
        <v>-0.19700000000000001</v>
      </c>
      <c r="DQ242">
        <v>-0.218</v>
      </c>
      <c r="DR242">
        <v>-0.187</v>
      </c>
      <c r="DS242">
        <v>-0.34800000000000003</v>
      </c>
      <c r="DT242">
        <v>-21.332000000000001</v>
      </c>
    </row>
    <row r="243" spans="1:124">
      <c r="A243" s="111">
        <v>238</v>
      </c>
      <c r="B243" t="s">
        <v>91</v>
      </c>
      <c r="C243" t="s">
        <v>151</v>
      </c>
      <c r="D243" s="170" t="str">
        <f t="shared" si="3"/>
        <v>K:ARTX</v>
      </c>
      <c r="F243">
        <v>0.48099999999999998</v>
      </c>
      <c r="G243">
        <v>0.46700000000000003</v>
      </c>
      <c r="H243">
        <v>0.46800000000000003</v>
      </c>
      <c r="I243">
        <v>0.47400000000000003</v>
      </c>
      <c r="J243">
        <v>0.496</v>
      </c>
      <c r="K243">
        <v>0.496</v>
      </c>
      <c r="L243">
        <v>0.5</v>
      </c>
      <c r="M243">
        <v>0.499</v>
      </c>
      <c r="N243">
        <v>0.52100000000000002</v>
      </c>
      <c r="O243">
        <v>0.27300000000000002</v>
      </c>
      <c r="P243">
        <v>0.188</v>
      </c>
      <c r="Q243">
        <v>0.193</v>
      </c>
      <c r="R243">
        <v>9.5000000000000001E-2</v>
      </c>
      <c r="S243">
        <v>0.14899999999999999</v>
      </c>
      <c r="T243">
        <v>0.38</v>
      </c>
      <c r="U243">
        <v>0.38700000000000001</v>
      </c>
      <c r="V243">
        <v>0.33900000000000002</v>
      </c>
      <c r="W243">
        <v>0.499</v>
      </c>
      <c r="X243">
        <v>0.52600000000000002</v>
      </c>
      <c r="Y243">
        <v>0.42099999999999999</v>
      </c>
      <c r="Z243">
        <v>0.47400000000000003</v>
      </c>
      <c r="AA243">
        <v>0.495</v>
      </c>
      <c r="AB243">
        <v>0.48599999999999999</v>
      </c>
      <c r="AC243">
        <v>0.52100000000000002</v>
      </c>
      <c r="AD243">
        <v>0.626</v>
      </c>
      <c r="AE243">
        <v>0.86599999999999999</v>
      </c>
      <c r="AF243">
        <v>0.84599999999999997</v>
      </c>
      <c r="AG243">
        <v>0.83699999999999997</v>
      </c>
      <c r="AH243">
        <v>0.78100000000000003</v>
      </c>
      <c r="AI243">
        <v>0.78100000000000003</v>
      </c>
      <c r="AJ243">
        <v>0.78400000000000003</v>
      </c>
      <c r="AK243">
        <v>0.73699999999999999</v>
      </c>
      <c r="AL243">
        <v>0.69800000000000006</v>
      </c>
      <c r="AM243">
        <v>0.71699999999999997</v>
      </c>
      <c r="AN243">
        <v>0.57699999999999996</v>
      </c>
      <c r="AO243">
        <v>0.71</v>
      </c>
      <c r="AP243">
        <v>0.74099999999999999</v>
      </c>
      <c r="AQ243">
        <v>0.749</v>
      </c>
      <c r="AR243">
        <v>0.82499999999999996</v>
      </c>
      <c r="AS243">
        <v>0.79200000000000004</v>
      </c>
      <c r="AT243">
        <v>0.78900000000000003</v>
      </c>
      <c r="AU243">
        <v>0.81400000000000006</v>
      </c>
      <c r="AV243">
        <v>0.80900000000000005</v>
      </c>
      <c r="AW243">
        <v>0.81400000000000006</v>
      </c>
      <c r="AX243">
        <v>0.79300000000000004</v>
      </c>
      <c r="AY243">
        <v>0.79400000000000004</v>
      </c>
      <c r="AZ243">
        <v>0.80100000000000005</v>
      </c>
      <c r="BA243">
        <v>0.80200000000000005</v>
      </c>
      <c r="BB243">
        <v>0.82400000000000007</v>
      </c>
      <c r="BC243">
        <v>0.83200000000000007</v>
      </c>
      <c r="BD243">
        <v>0.84399999999999997</v>
      </c>
      <c r="BE243">
        <v>0.83599999999999997</v>
      </c>
      <c r="BF243">
        <v>0.84399999999999997</v>
      </c>
      <c r="BG243">
        <v>0.84799999999999998</v>
      </c>
      <c r="BH243">
        <v>0.85299999999999998</v>
      </c>
      <c r="BI243">
        <v>0.86</v>
      </c>
      <c r="BJ243">
        <v>0.84599999999999997</v>
      </c>
      <c r="BK243">
        <v>0.85399999999999998</v>
      </c>
      <c r="BL243">
        <v>0.83299999999999996</v>
      </c>
      <c r="BM243">
        <v>0.81800000000000006</v>
      </c>
      <c r="BN243">
        <v>0.85799999999999998</v>
      </c>
      <c r="BO243">
        <v>0.86699999999999999</v>
      </c>
      <c r="BP243">
        <v>0.86799999999999999</v>
      </c>
      <c r="BQ243">
        <v>0.86799999999999999</v>
      </c>
      <c r="BR243">
        <v>0.873</v>
      </c>
      <c r="BS243">
        <v>0.874</v>
      </c>
      <c r="BT243">
        <v>0.875</v>
      </c>
      <c r="BU243">
        <v>0.875</v>
      </c>
      <c r="BV243">
        <v>0.872</v>
      </c>
      <c r="BW243">
        <v>0.90300000000000002</v>
      </c>
      <c r="BX243">
        <v>0.93400000000000005</v>
      </c>
      <c r="BY243">
        <v>0.93100000000000005</v>
      </c>
      <c r="BZ243">
        <v>0.93700000000000006</v>
      </c>
      <c r="CA243">
        <v>0.91900000000000004</v>
      </c>
      <c r="CB243">
        <v>0.90100000000000002</v>
      </c>
      <c r="CC243">
        <v>0.89800000000000002</v>
      </c>
      <c r="CD243">
        <v>0.92100000000000004</v>
      </c>
      <c r="CE243">
        <v>0.89500000000000002</v>
      </c>
      <c r="CF243">
        <v>0.89100000000000001</v>
      </c>
      <c r="CG243">
        <v>0.91700000000000004</v>
      </c>
      <c r="CH243">
        <v>0.90900000000000003</v>
      </c>
      <c r="CI243">
        <v>0.90600000000000003</v>
      </c>
      <c r="CJ243">
        <v>0.91300000000000003</v>
      </c>
      <c r="CK243">
        <v>0.90600000000000003</v>
      </c>
      <c r="CL243">
        <v>0.879</v>
      </c>
      <c r="CM243">
        <v>0.76900000000000002</v>
      </c>
      <c r="CN243">
        <v>0.78300000000000003</v>
      </c>
      <c r="CO243">
        <v>0.78600000000000003</v>
      </c>
      <c r="CP243">
        <v>0.83399999999999996</v>
      </c>
      <c r="CQ243">
        <v>0.82800000000000007</v>
      </c>
      <c r="CR243">
        <v>0.82499999999999996</v>
      </c>
      <c r="CS243">
        <v>0.83699999999999997</v>
      </c>
      <c r="CT243">
        <v>0.91500000000000004</v>
      </c>
      <c r="CU243">
        <v>0.88300000000000001</v>
      </c>
      <c r="CV243">
        <v>1.159</v>
      </c>
      <c r="CW243">
        <v>0.88800000000000001</v>
      </c>
      <c r="CX243">
        <v>0.84</v>
      </c>
      <c r="CY243">
        <v>0.755</v>
      </c>
      <c r="CZ243">
        <v>0.48799999999999999</v>
      </c>
      <c r="DA243">
        <v>0.60399999999999998</v>
      </c>
      <c r="DB243">
        <v>0.63700000000000001</v>
      </c>
      <c r="DC243">
        <v>0.56300000000000006</v>
      </c>
      <c r="DD243">
        <v>0.56600000000000006</v>
      </c>
      <c r="DE243">
        <v>0.56499999999999995</v>
      </c>
      <c r="DF243">
        <v>0.63500000000000001</v>
      </c>
      <c r="DG243">
        <v>0.48299999999999998</v>
      </c>
      <c r="DH243">
        <v>0.374</v>
      </c>
      <c r="DI243">
        <v>0.313</v>
      </c>
      <c r="DJ243">
        <v>0.215</v>
      </c>
      <c r="DK243">
        <v>0.32800000000000001</v>
      </c>
      <c r="DL243">
        <v>0.33200000000000002</v>
      </c>
      <c r="DM243">
        <v>0.25</v>
      </c>
      <c r="DN243">
        <v>-9.0999999999999998E-2</v>
      </c>
      <c r="DO243">
        <v>-3.6000000000000004E-2</v>
      </c>
      <c r="DP243">
        <v>-0.311</v>
      </c>
      <c r="DQ243">
        <v>-0.42599999999999999</v>
      </c>
      <c r="DR243">
        <v>-0.496</v>
      </c>
      <c r="DS243">
        <v>-0.36499999999999999</v>
      </c>
      <c r="DT243">
        <v>4.1429999999999998</v>
      </c>
    </row>
    <row r="244" spans="1:124">
      <c r="A244" s="111">
        <v>239</v>
      </c>
      <c r="B244" t="s">
        <v>89</v>
      </c>
      <c r="C244" t="s">
        <v>152</v>
      </c>
      <c r="D244" s="170" t="str">
        <f t="shared" si="3"/>
        <v>D:OPV</v>
      </c>
      <c r="F244">
        <v>0.5</v>
      </c>
      <c r="G244">
        <v>0.62</v>
      </c>
      <c r="H244">
        <v>0.62</v>
      </c>
      <c r="I244">
        <v>0.57999999999999996</v>
      </c>
      <c r="J244">
        <v>0.62</v>
      </c>
      <c r="K244">
        <v>0.64</v>
      </c>
      <c r="L244">
        <v>0.63</v>
      </c>
      <c r="M244">
        <v>0.66</v>
      </c>
      <c r="N244">
        <v>0.69</v>
      </c>
      <c r="O244">
        <v>0.73</v>
      </c>
      <c r="P244">
        <v>0.7</v>
      </c>
      <c r="Q244">
        <v>0.77</v>
      </c>
      <c r="R244">
        <v>0.77</v>
      </c>
      <c r="S244">
        <v>0.74</v>
      </c>
      <c r="T244">
        <v>0.83</v>
      </c>
      <c r="U244">
        <v>0.81</v>
      </c>
      <c r="V244">
        <v>0.73</v>
      </c>
      <c r="W244">
        <v>0.78</v>
      </c>
      <c r="X244">
        <v>0.78</v>
      </c>
      <c r="Y244">
        <v>0.76</v>
      </c>
      <c r="Z244">
        <v>0.63</v>
      </c>
      <c r="AA244">
        <v>0.62</v>
      </c>
      <c r="AB244">
        <v>0.62</v>
      </c>
      <c r="AC244">
        <v>0.64</v>
      </c>
      <c r="AD244">
        <v>0.63</v>
      </c>
      <c r="AE244">
        <v>0.73</v>
      </c>
      <c r="AF244">
        <v>0.76</v>
      </c>
      <c r="AG244">
        <v>0.83</v>
      </c>
      <c r="AH244">
        <v>0.92</v>
      </c>
      <c r="AI244">
        <v>0.9</v>
      </c>
      <c r="AJ244">
        <v>0.9</v>
      </c>
      <c r="AK244">
        <v>0.9</v>
      </c>
      <c r="AL244">
        <v>0.85</v>
      </c>
      <c r="AM244">
        <v>0.79</v>
      </c>
      <c r="AN244">
        <v>0.76</v>
      </c>
      <c r="AO244">
        <v>0.84</v>
      </c>
      <c r="AP244">
        <v>0.82</v>
      </c>
      <c r="AQ244">
        <v>0.79</v>
      </c>
      <c r="AR244">
        <v>0.87</v>
      </c>
      <c r="AS244">
        <v>0.85</v>
      </c>
      <c r="AT244">
        <v>0.85</v>
      </c>
      <c r="AU244">
        <v>0.87</v>
      </c>
      <c r="AV244">
        <v>0.87</v>
      </c>
      <c r="AW244">
        <v>0.87</v>
      </c>
      <c r="AX244">
        <v>0.8</v>
      </c>
      <c r="AY244">
        <v>0.79</v>
      </c>
      <c r="AZ244">
        <v>0.78</v>
      </c>
      <c r="BA244">
        <v>0.78</v>
      </c>
      <c r="BB244">
        <v>0.79</v>
      </c>
      <c r="BC244">
        <v>0.79</v>
      </c>
      <c r="BD244">
        <v>0.82</v>
      </c>
      <c r="BE244">
        <v>0.8</v>
      </c>
      <c r="BF244">
        <v>0.78</v>
      </c>
      <c r="BG244">
        <v>0.79</v>
      </c>
      <c r="BH244">
        <v>0.79</v>
      </c>
      <c r="BI244">
        <v>0.79</v>
      </c>
      <c r="BJ244">
        <v>0.78</v>
      </c>
      <c r="BK244">
        <v>0.77</v>
      </c>
      <c r="BL244">
        <v>0.76</v>
      </c>
      <c r="BM244">
        <v>0.76</v>
      </c>
      <c r="BN244">
        <v>0.79</v>
      </c>
      <c r="BO244">
        <v>0.77</v>
      </c>
      <c r="BP244">
        <v>0.77</v>
      </c>
      <c r="BQ244">
        <v>0.79</v>
      </c>
      <c r="BR244">
        <v>0.78</v>
      </c>
      <c r="BS244">
        <v>0.78</v>
      </c>
      <c r="BT244">
        <v>0.79</v>
      </c>
      <c r="BU244">
        <v>0.78</v>
      </c>
      <c r="BV244">
        <v>0.77</v>
      </c>
      <c r="BW244">
        <v>0.76</v>
      </c>
      <c r="BX244">
        <v>0.78</v>
      </c>
      <c r="BY244">
        <v>0.75</v>
      </c>
      <c r="BZ244">
        <v>0.75</v>
      </c>
      <c r="CA244">
        <v>0.77</v>
      </c>
      <c r="CB244">
        <v>0.74</v>
      </c>
      <c r="CC244">
        <v>0.74</v>
      </c>
      <c r="CD244">
        <v>0.78</v>
      </c>
      <c r="CE244">
        <v>0.77</v>
      </c>
      <c r="CF244">
        <v>0.77</v>
      </c>
      <c r="CG244">
        <v>0.77</v>
      </c>
      <c r="CH244">
        <v>0.81</v>
      </c>
      <c r="CI244">
        <v>0.81</v>
      </c>
      <c r="CJ244">
        <v>0.81</v>
      </c>
      <c r="CK244">
        <v>0.81</v>
      </c>
      <c r="CL244">
        <v>0.81</v>
      </c>
      <c r="CM244">
        <v>0.76</v>
      </c>
      <c r="CN244">
        <v>0.74</v>
      </c>
      <c r="CO244">
        <v>0.7</v>
      </c>
      <c r="CP244">
        <v>0.45</v>
      </c>
      <c r="CQ244">
        <v>0.4</v>
      </c>
      <c r="CR244">
        <v>0.37</v>
      </c>
      <c r="CS244">
        <v>0.39</v>
      </c>
      <c r="CT244">
        <v>0.45</v>
      </c>
      <c r="CU244">
        <v>0.47</v>
      </c>
      <c r="CV244">
        <v>0.55000000000000004</v>
      </c>
      <c r="CW244">
        <v>0.35</v>
      </c>
      <c r="CX244">
        <v>0.41</v>
      </c>
      <c r="CY244">
        <v>0.48</v>
      </c>
      <c r="CZ244">
        <v>-0.2</v>
      </c>
      <c r="DA244">
        <v>-0.11</v>
      </c>
      <c r="DB244">
        <v>-0.1</v>
      </c>
      <c r="DC244">
        <v>-0.06</v>
      </c>
      <c r="DD244">
        <v>-0.06</v>
      </c>
      <c r="DE244">
        <v>-0.14000000000000001</v>
      </c>
      <c r="DF244">
        <v>0.18</v>
      </c>
      <c r="DG244">
        <v>0.09</v>
      </c>
      <c r="DH244">
        <v>0.11</v>
      </c>
      <c r="DI244">
        <v>0.13</v>
      </c>
      <c r="DJ244">
        <v>0.08</v>
      </c>
      <c r="DK244">
        <v>0.03</v>
      </c>
      <c r="DL244">
        <v>0.48</v>
      </c>
      <c r="DM244">
        <v>0.57999999999999996</v>
      </c>
      <c r="DN244">
        <v>0.79</v>
      </c>
      <c r="DO244">
        <v>0.77</v>
      </c>
      <c r="DP244">
        <v>-0.02</v>
      </c>
      <c r="DQ244">
        <v>-7.0000000000000007E-2</v>
      </c>
      <c r="DR244">
        <v>0.06</v>
      </c>
      <c r="DS244">
        <v>0.65</v>
      </c>
      <c r="DT244">
        <v>1.36</v>
      </c>
    </row>
    <row r="245" spans="1:124">
      <c r="A245" s="111">
        <v>240</v>
      </c>
      <c r="B245" t="s">
        <v>91</v>
      </c>
      <c r="C245" t="s">
        <v>153</v>
      </c>
      <c r="D245" s="170" t="str">
        <f t="shared" si="3"/>
        <v>D:OPV</v>
      </c>
      <c r="F245">
        <v>0.41</v>
      </c>
      <c r="G245">
        <v>0.67</v>
      </c>
      <c r="H245">
        <v>0.67</v>
      </c>
      <c r="I245">
        <v>0.67</v>
      </c>
      <c r="J245">
        <v>0.72</v>
      </c>
      <c r="K245">
        <v>0.71</v>
      </c>
      <c r="L245">
        <v>0.74</v>
      </c>
      <c r="M245">
        <v>0.72</v>
      </c>
      <c r="N245">
        <v>0.79</v>
      </c>
      <c r="O245">
        <v>0.81</v>
      </c>
      <c r="P245">
        <v>0.81</v>
      </c>
      <c r="Q245">
        <v>0.82</v>
      </c>
      <c r="R245">
        <v>0.82</v>
      </c>
      <c r="S245">
        <v>0.81</v>
      </c>
      <c r="T245">
        <v>0.94</v>
      </c>
      <c r="U245">
        <v>0.96</v>
      </c>
      <c r="V245">
        <v>0.85</v>
      </c>
      <c r="W245">
        <v>0.9</v>
      </c>
      <c r="X245">
        <v>0.87</v>
      </c>
      <c r="Y245">
        <v>0.8</v>
      </c>
      <c r="Z245">
        <v>0.79</v>
      </c>
      <c r="AA245">
        <v>0.78</v>
      </c>
      <c r="AB245">
        <v>0.8</v>
      </c>
      <c r="AC245">
        <v>0.8</v>
      </c>
      <c r="AD245">
        <v>0.77</v>
      </c>
      <c r="AE245">
        <v>0.87</v>
      </c>
      <c r="AF245">
        <v>0.92</v>
      </c>
      <c r="AG245">
        <v>0.95</v>
      </c>
      <c r="AH245">
        <v>1</v>
      </c>
      <c r="AI245">
        <v>0.98</v>
      </c>
      <c r="AJ245">
        <v>0.95</v>
      </c>
      <c r="AK245">
        <v>0.98</v>
      </c>
      <c r="AL245">
        <v>0.94</v>
      </c>
      <c r="AM245">
        <v>0.86</v>
      </c>
      <c r="AN245">
        <v>0.83</v>
      </c>
      <c r="AO245">
        <v>1.05</v>
      </c>
      <c r="AP245">
        <v>1.03</v>
      </c>
      <c r="AQ245">
        <v>1</v>
      </c>
      <c r="AR245">
        <v>1.1000000000000001</v>
      </c>
      <c r="AS245">
        <v>1.05</v>
      </c>
      <c r="AT245">
        <v>1.05</v>
      </c>
      <c r="AU245">
        <v>1.0900000000000001</v>
      </c>
      <c r="AV245">
        <v>1.08</v>
      </c>
      <c r="AW245">
        <v>1.1000000000000001</v>
      </c>
      <c r="AX245">
        <v>1.04</v>
      </c>
      <c r="AY245">
        <v>1.02</v>
      </c>
      <c r="AZ245">
        <v>1.01</v>
      </c>
      <c r="BA245">
        <v>1</v>
      </c>
      <c r="BB245">
        <v>1.01</v>
      </c>
      <c r="BC245">
        <v>1.02</v>
      </c>
      <c r="BD245">
        <v>1.03</v>
      </c>
      <c r="BE245">
        <v>0.97</v>
      </c>
      <c r="BF245">
        <v>0.94</v>
      </c>
      <c r="BG245">
        <v>0.96</v>
      </c>
      <c r="BH245">
        <v>0.96</v>
      </c>
      <c r="BI245">
        <v>0.97</v>
      </c>
      <c r="BJ245">
        <v>0.96</v>
      </c>
      <c r="BK245">
        <v>0.97</v>
      </c>
      <c r="BL245">
        <v>0.95</v>
      </c>
      <c r="BM245">
        <v>0.95</v>
      </c>
      <c r="BN245">
        <v>0.96</v>
      </c>
      <c r="BO245">
        <v>0.94</v>
      </c>
      <c r="BP245">
        <v>0.94</v>
      </c>
      <c r="BQ245">
        <v>0.95</v>
      </c>
      <c r="BR245">
        <v>0.95</v>
      </c>
      <c r="BS245">
        <v>0.95</v>
      </c>
      <c r="BT245">
        <v>0.95</v>
      </c>
      <c r="BU245">
        <v>0.95</v>
      </c>
      <c r="BV245">
        <v>0.94</v>
      </c>
      <c r="BW245">
        <v>0.93</v>
      </c>
      <c r="BX245">
        <v>0.94</v>
      </c>
      <c r="BY245">
        <v>0.92</v>
      </c>
      <c r="BZ245">
        <v>0.92</v>
      </c>
      <c r="CA245">
        <v>0.93</v>
      </c>
      <c r="CB245">
        <v>0.9</v>
      </c>
      <c r="CC245">
        <v>0.9</v>
      </c>
      <c r="CD245">
        <v>0.93</v>
      </c>
      <c r="CE245">
        <v>0.92</v>
      </c>
      <c r="CF245">
        <v>0.92</v>
      </c>
      <c r="CG245">
        <v>0.93</v>
      </c>
      <c r="CH245">
        <v>0.93</v>
      </c>
      <c r="CI245">
        <v>0.93</v>
      </c>
      <c r="CJ245">
        <v>0.93</v>
      </c>
      <c r="CK245">
        <v>0.93</v>
      </c>
      <c r="CL245">
        <v>0.94</v>
      </c>
      <c r="CM245">
        <v>0.9</v>
      </c>
      <c r="CN245">
        <v>0.88</v>
      </c>
      <c r="CO245">
        <v>0.86</v>
      </c>
      <c r="CP245">
        <v>0.67</v>
      </c>
      <c r="CQ245">
        <v>0.68</v>
      </c>
      <c r="CR245">
        <v>0.7</v>
      </c>
      <c r="CS245">
        <v>0.68</v>
      </c>
      <c r="CT245">
        <v>0.74</v>
      </c>
      <c r="CU245">
        <v>0.86</v>
      </c>
      <c r="CV245">
        <v>0.92</v>
      </c>
      <c r="CW245">
        <v>0.47</v>
      </c>
      <c r="CX245">
        <v>0.49</v>
      </c>
      <c r="CY245">
        <v>0.56999999999999995</v>
      </c>
      <c r="CZ245">
        <v>-0.13</v>
      </c>
      <c r="DA245">
        <v>0</v>
      </c>
      <c r="DB245">
        <v>-0.02</v>
      </c>
      <c r="DC245">
        <v>-0.04</v>
      </c>
      <c r="DD245">
        <v>0.05</v>
      </c>
      <c r="DE245">
        <v>-0.05</v>
      </c>
      <c r="DF245">
        <v>0.09</v>
      </c>
      <c r="DG245">
        <v>-0.3</v>
      </c>
      <c r="DH245">
        <v>-0.26</v>
      </c>
      <c r="DI245">
        <v>-0.2</v>
      </c>
      <c r="DJ245">
        <v>-0.74</v>
      </c>
      <c r="DK245">
        <v>-0.83</v>
      </c>
      <c r="DL245">
        <v>-0.56999999999999995</v>
      </c>
      <c r="DM245">
        <v>0</v>
      </c>
      <c r="DN245">
        <v>0.73</v>
      </c>
      <c r="DO245">
        <v>0.75</v>
      </c>
      <c r="DP245">
        <v>-0.02</v>
      </c>
      <c r="DQ245">
        <v>-0.77</v>
      </c>
      <c r="DR245">
        <v>-0.71</v>
      </c>
      <c r="DS245">
        <v>-0.15</v>
      </c>
      <c r="DT245">
        <v>4.59</v>
      </c>
    </row>
    <row r="246" spans="1:124">
      <c r="A246" s="111">
        <v>241</v>
      </c>
      <c r="B246" t="s">
        <v>89</v>
      </c>
      <c r="C246" t="s">
        <v>154</v>
      </c>
      <c r="D246" s="170" t="str">
        <f t="shared" si="3"/>
        <v>K:ARTS</v>
      </c>
      <c r="F246">
        <v>0.43</v>
      </c>
      <c r="G246">
        <v>0.45900000000000002</v>
      </c>
      <c r="H246">
        <v>0.432</v>
      </c>
      <c r="I246">
        <v>0.443</v>
      </c>
      <c r="J246">
        <v>0.46</v>
      </c>
      <c r="K246">
        <v>0.442</v>
      </c>
      <c r="L246">
        <v>0.41600000000000004</v>
      </c>
      <c r="M246">
        <v>0.46300000000000002</v>
      </c>
      <c r="N246">
        <v>0.48499999999999999</v>
      </c>
      <c r="O246">
        <v>0.47</v>
      </c>
      <c r="P246">
        <v>0.48399999999999999</v>
      </c>
      <c r="Q246">
        <v>0.45900000000000002</v>
      </c>
      <c r="R246">
        <v>0.42799999999999999</v>
      </c>
      <c r="S246">
        <v>0.35699999999999998</v>
      </c>
      <c r="T246">
        <v>0.36</v>
      </c>
      <c r="U246">
        <v>0.40700000000000003</v>
      </c>
      <c r="V246">
        <v>0.23900000000000002</v>
      </c>
      <c r="W246">
        <v>0.23100000000000001</v>
      </c>
      <c r="X246">
        <v>0.23400000000000001</v>
      </c>
      <c r="Y246">
        <v>0.23200000000000001</v>
      </c>
      <c r="Z246">
        <v>0.21299999999999999</v>
      </c>
      <c r="AA246">
        <v>0.19900000000000001</v>
      </c>
      <c r="AB246">
        <v>0.20899999999999999</v>
      </c>
      <c r="AC246">
        <v>0.187</v>
      </c>
      <c r="AD246">
        <v>0.223</v>
      </c>
      <c r="AE246">
        <v>0.246</v>
      </c>
      <c r="AF246">
        <v>0.218</v>
      </c>
      <c r="AG246">
        <v>0.29699999999999999</v>
      </c>
      <c r="AH246">
        <v>0.42399999999999999</v>
      </c>
      <c r="AI246">
        <v>0.50700000000000001</v>
      </c>
      <c r="AJ246">
        <v>0.44800000000000001</v>
      </c>
      <c r="AK246">
        <v>0.41400000000000003</v>
      </c>
      <c r="AL246">
        <v>0.41</v>
      </c>
      <c r="AM246">
        <v>0.42099999999999999</v>
      </c>
      <c r="AN246">
        <v>0.40300000000000002</v>
      </c>
      <c r="AO246">
        <v>0.52600000000000002</v>
      </c>
      <c r="AP246">
        <v>0.52900000000000003</v>
      </c>
      <c r="AQ246">
        <v>0.51500000000000001</v>
      </c>
      <c r="AR246">
        <v>0.58399999999999996</v>
      </c>
      <c r="AS246">
        <v>0.57799999999999996</v>
      </c>
      <c r="AT246">
        <v>0.57799999999999996</v>
      </c>
      <c r="AU246">
        <v>0.59399999999999997</v>
      </c>
      <c r="AV246">
        <v>0.57899999999999996</v>
      </c>
      <c r="AW246">
        <v>0.57999999999999996</v>
      </c>
      <c r="AX246">
        <v>0.55400000000000005</v>
      </c>
      <c r="AY246">
        <v>0.55400000000000005</v>
      </c>
      <c r="AZ246">
        <v>0.55000000000000004</v>
      </c>
      <c r="BA246">
        <v>0.54600000000000004</v>
      </c>
      <c r="BB246">
        <v>0.55200000000000005</v>
      </c>
      <c r="BC246">
        <v>0.55600000000000005</v>
      </c>
      <c r="BD246">
        <v>0.58399999999999996</v>
      </c>
      <c r="BE246">
        <v>0.57899999999999996</v>
      </c>
      <c r="BF246">
        <v>0.54700000000000004</v>
      </c>
      <c r="BG246">
        <v>0.54500000000000004</v>
      </c>
      <c r="BH246">
        <v>0.53</v>
      </c>
      <c r="BI246">
        <v>0.53</v>
      </c>
      <c r="BJ246">
        <v>0.53600000000000003</v>
      </c>
      <c r="BK246">
        <v>0.53700000000000003</v>
      </c>
      <c r="BL246">
        <v>0.53800000000000003</v>
      </c>
      <c r="BM246">
        <v>0.54400000000000004</v>
      </c>
      <c r="BN246">
        <v>0.54900000000000004</v>
      </c>
      <c r="BO246">
        <v>0.54100000000000004</v>
      </c>
      <c r="BP246">
        <v>0.54400000000000004</v>
      </c>
      <c r="BQ246">
        <v>0.54300000000000004</v>
      </c>
      <c r="BR246">
        <v>0.54100000000000004</v>
      </c>
      <c r="BS246">
        <v>0.54200000000000004</v>
      </c>
      <c r="BT246">
        <v>0.54200000000000004</v>
      </c>
      <c r="BU246">
        <v>0.53800000000000003</v>
      </c>
      <c r="BV246">
        <v>0.53400000000000003</v>
      </c>
      <c r="BW246">
        <v>0.53300000000000003</v>
      </c>
      <c r="BX246">
        <v>0.53400000000000003</v>
      </c>
      <c r="BY246">
        <v>0.53200000000000003</v>
      </c>
      <c r="BZ246">
        <v>0.53200000000000003</v>
      </c>
      <c r="CA246">
        <v>0.54700000000000004</v>
      </c>
      <c r="CB246">
        <v>0.53500000000000003</v>
      </c>
      <c r="CC246">
        <v>0.52300000000000002</v>
      </c>
      <c r="CD246">
        <v>0.60499999999999998</v>
      </c>
      <c r="CE246">
        <v>0.60099999999999998</v>
      </c>
      <c r="CF246">
        <v>0.6</v>
      </c>
      <c r="CG246">
        <v>0.60199999999999998</v>
      </c>
      <c r="CH246">
        <v>0.63</v>
      </c>
      <c r="CI246">
        <v>0.63500000000000001</v>
      </c>
      <c r="CJ246">
        <v>0.63500000000000001</v>
      </c>
      <c r="CK246">
        <v>0.63800000000000001</v>
      </c>
      <c r="CL246">
        <v>0.66</v>
      </c>
      <c r="CM246">
        <v>0.65</v>
      </c>
      <c r="CN246">
        <v>0.66500000000000004</v>
      </c>
      <c r="CO246">
        <v>0.60099999999999998</v>
      </c>
      <c r="CP246">
        <v>0.51800000000000002</v>
      </c>
      <c r="CQ246">
        <v>0.35799999999999998</v>
      </c>
      <c r="CR246">
        <v>0.46500000000000002</v>
      </c>
      <c r="CS246">
        <v>0.54800000000000004</v>
      </c>
      <c r="CT246">
        <v>0.55700000000000005</v>
      </c>
      <c r="CU246">
        <v>0.57699999999999996</v>
      </c>
      <c r="CV246">
        <v>0.69800000000000006</v>
      </c>
      <c r="CW246">
        <v>0.4</v>
      </c>
      <c r="CX246">
        <v>0.47</v>
      </c>
      <c r="CY246">
        <v>0.51600000000000001</v>
      </c>
      <c r="CZ246">
        <v>-9.0999999999999998E-2</v>
      </c>
      <c r="DA246">
        <v>-7.9000000000000001E-2</v>
      </c>
      <c r="DB246">
        <v>-7.8E-2</v>
      </c>
      <c r="DC246">
        <v>-0.20600000000000002</v>
      </c>
      <c r="DD246">
        <v>-0.109</v>
      </c>
      <c r="DE246">
        <v>-0.111</v>
      </c>
      <c r="DF246">
        <v>7.2000000000000008E-2</v>
      </c>
      <c r="DG246">
        <v>2.7E-2</v>
      </c>
      <c r="DH246">
        <v>5.2000000000000005E-2</v>
      </c>
      <c r="DI246">
        <v>1.4999999999999999E-2</v>
      </c>
      <c r="DJ246">
        <v>-0.13800000000000001</v>
      </c>
      <c r="DK246">
        <v>-0.222</v>
      </c>
      <c r="DL246">
        <v>-0.316</v>
      </c>
      <c r="DM246">
        <v>-0.32400000000000001</v>
      </c>
      <c r="DN246">
        <v>-8.1000000000000003E-2</v>
      </c>
      <c r="DO246">
        <v>-9.0999999999999998E-2</v>
      </c>
      <c r="DP246">
        <v>0.27800000000000002</v>
      </c>
      <c r="DQ246">
        <v>0.23400000000000001</v>
      </c>
      <c r="DR246">
        <v>0.252</v>
      </c>
      <c r="DS246">
        <v>4.9000000000000002E-2</v>
      </c>
      <c r="DT246">
        <v>-4.0460000000000003</v>
      </c>
    </row>
    <row r="247" spans="1:124">
      <c r="A247" s="111">
        <v>242</v>
      </c>
      <c r="B247" t="s">
        <v>91</v>
      </c>
      <c r="C247" t="s">
        <v>155</v>
      </c>
      <c r="D247" s="170" t="str">
        <f t="shared" si="3"/>
        <v>K:ARTS</v>
      </c>
      <c r="F247">
        <v>0.69300000000000006</v>
      </c>
      <c r="G247">
        <v>0.73499999999999999</v>
      </c>
      <c r="H247">
        <v>0.71399999999999997</v>
      </c>
      <c r="I247">
        <v>0.65800000000000003</v>
      </c>
      <c r="J247">
        <v>0.66900000000000004</v>
      </c>
      <c r="K247">
        <v>0.63600000000000001</v>
      </c>
      <c r="L247">
        <v>0.68300000000000005</v>
      </c>
      <c r="M247">
        <v>0.65800000000000003</v>
      </c>
      <c r="N247">
        <v>0.68900000000000006</v>
      </c>
      <c r="O247">
        <v>0.65800000000000003</v>
      </c>
      <c r="P247">
        <v>0.64200000000000002</v>
      </c>
      <c r="Q247">
        <v>0.66500000000000004</v>
      </c>
      <c r="R247">
        <v>0.62</v>
      </c>
      <c r="S247">
        <v>0.432</v>
      </c>
      <c r="T247">
        <v>0.498</v>
      </c>
      <c r="U247">
        <v>0.53900000000000003</v>
      </c>
      <c r="V247">
        <v>0.42299999999999999</v>
      </c>
      <c r="W247">
        <v>0.46400000000000002</v>
      </c>
      <c r="X247">
        <v>0.57999999999999996</v>
      </c>
      <c r="Y247">
        <v>0.53800000000000003</v>
      </c>
      <c r="Z247">
        <v>0.52</v>
      </c>
      <c r="AA247">
        <v>0.51900000000000002</v>
      </c>
      <c r="AB247">
        <v>0.66100000000000003</v>
      </c>
      <c r="AC247">
        <v>0.58599999999999997</v>
      </c>
      <c r="AD247">
        <v>0.65400000000000003</v>
      </c>
      <c r="AE247">
        <v>0.79900000000000004</v>
      </c>
      <c r="AF247">
        <v>0.82300000000000006</v>
      </c>
      <c r="AG247">
        <v>0.83299999999999996</v>
      </c>
      <c r="AH247">
        <v>0.78900000000000003</v>
      </c>
      <c r="AI247">
        <v>0.79300000000000004</v>
      </c>
      <c r="AJ247">
        <v>0.77100000000000002</v>
      </c>
      <c r="AK247">
        <v>0.82200000000000006</v>
      </c>
      <c r="AL247">
        <v>0.78200000000000003</v>
      </c>
      <c r="AM247">
        <v>0.69200000000000006</v>
      </c>
      <c r="AN247">
        <v>0.65600000000000003</v>
      </c>
      <c r="AO247">
        <v>0.83299999999999996</v>
      </c>
      <c r="AP247">
        <v>0.81499999999999995</v>
      </c>
      <c r="AQ247">
        <v>0.79</v>
      </c>
      <c r="AR247">
        <v>0.89200000000000002</v>
      </c>
      <c r="AS247">
        <v>0.84399999999999997</v>
      </c>
      <c r="AT247">
        <v>0.85099999999999998</v>
      </c>
      <c r="AU247">
        <v>0.877</v>
      </c>
      <c r="AV247">
        <v>0.86099999999999999</v>
      </c>
      <c r="AW247">
        <v>0.84799999999999998</v>
      </c>
      <c r="AX247">
        <v>0.77800000000000002</v>
      </c>
      <c r="AY247">
        <v>0.76600000000000001</v>
      </c>
      <c r="AZ247">
        <v>0.75900000000000001</v>
      </c>
      <c r="BA247">
        <v>0.74</v>
      </c>
      <c r="BB247">
        <v>0.75700000000000001</v>
      </c>
      <c r="BC247">
        <v>0.75900000000000001</v>
      </c>
      <c r="BD247">
        <v>0.77300000000000002</v>
      </c>
      <c r="BE247">
        <v>0.753</v>
      </c>
      <c r="BF247">
        <v>0.72499999999999998</v>
      </c>
      <c r="BG247">
        <v>0.749</v>
      </c>
      <c r="BH247">
        <v>0.748</v>
      </c>
      <c r="BI247">
        <v>0.748</v>
      </c>
      <c r="BJ247">
        <v>0.74399999999999999</v>
      </c>
      <c r="BK247">
        <v>0.751</v>
      </c>
      <c r="BL247">
        <v>0.74099999999999999</v>
      </c>
      <c r="BM247">
        <v>0.73099999999999998</v>
      </c>
      <c r="BN247">
        <v>0.749</v>
      </c>
      <c r="BO247">
        <v>0.73699999999999999</v>
      </c>
      <c r="BP247">
        <v>0.73799999999999999</v>
      </c>
      <c r="BQ247">
        <v>0.74299999999999999</v>
      </c>
      <c r="BR247">
        <v>0.74099999999999999</v>
      </c>
      <c r="BS247">
        <v>0.74199999999999999</v>
      </c>
      <c r="BT247">
        <v>0.74299999999999999</v>
      </c>
      <c r="BU247">
        <v>0.74099999999999999</v>
      </c>
      <c r="BV247">
        <v>0.73199999999999998</v>
      </c>
      <c r="BW247">
        <v>0.73099999999999998</v>
      </c>
      <c r="BX247">
        <v>0.747</v>
      </c>
      <c r="BY247">
        <v>0.72699999999999998</v>
      </c>
      <c r="BZ247">
        <v>0.72699999999999998</v>
      </c>
      <c r="CA247">
        <v>0.73399999999999999</v>
      </c>
      <c r="CB247">
        <v>0.71099999999999997</v>
      </c>
      <c r="CC247">
        <v>0.70300000000000007</v>
      </c>
      <c r="CD247">
        <v>0.74</v>
      </c>
      <c r="CE247">
        <v>0.72199999999999998</v>
      </c>
      <c r="CF247">
        <v>0.72399999999999998</v>
      </c>
      <c r="CG247">
        <v>0.73499999999999999</v>
      </c>
      <c r="CH247">
        <v>0.73099999999999998</v>
      </c>
      <c r="CI247">
        <v>0.72899999999999998</v>
      </c>
      <c r="CJ247">
        <v>0.71599999999999997</v>
      </c>
      <c r="CK247">
        <v>0.72799999999999998</v>
      </c>
      <c r="CL247">
        <v>0.73099999999999998</v>
      </c>
      <c r="CM247">
        <v>0.65900000000000003</v>
      </c>
      <c r="CN247">
        <v>0.63100000000000001</v>
      </c>
      <c r="CO247">
        <v>0.61599999999999999</v>
      </c>
      <c r="CP247">
        <v>0.52700000000000002</v>
      </c>
      <c r="CQ247">
        <v>0.499</v>
      </c>
      <c r="CR247">
        <v>0.51600000000000001</v>
      </c>
      <c r="CS247">
        <v>0.48799999999999999</v>
      </c>
      <c r="CT247">
        <v>0.54900000000000004</v>
      </c>
      <c r="CU247">
        <v>0.67700000000000005</v>
      </c>
      <c r="CV247">
        <v>0.76</v>
      </c>
      <c r="CW247">
        <v>0.379</v>
      </c>
      <c r="CX247">
        <v>0.41200000000000003</v>
      </c>
      <c r="CY247">
        <v>0.46200000000000002</v>
      </c>
      <c r="CZ247">
        <v>-0.16700000000000001</v>
      </c>
      <c r="DA247">
        <v>-9.2999999999999999E-2</v>
      </c>
      <c r="DB247">
        <v>-0.129</v>
      </c>
      <c r="DC247">
        <v>-0.154</v>
      </c>
      <c r="DD247">
        <v>-5.2999999999999999E-2</v>
      </c>
      <c r="DE247">
        <v>-4.3000000000000003E-2</v>
      </c>
      <c r="DF247">
        <v>0.32700000000000001</v>
      </c>
      <c r="DG247">
        <v>7.2000000000000008E-2</v>
      </c>
      <c r="DH247">
        <v>0.11900000000000001</v>
      </c>
      <c r="DI247">
        <v>0.32</v>
      </c>
      <c r="DJ247">
        <v>-3.6999999999999998E-2</v>
      </c>
      <c r="DK247">
        <v>-0.11900000000000001</v>
      </c>
      <c r="DL247">
        <v>-4.8000000000000001E-2</v>
      </c>
      <c r="DM247">
        <v>-0.20800000000000002</v>
      </c>
      <c r="DN247">
        <v>0.314</v>
      </c>
      <c r="DO247">
        <v>0.33700000000000002</v>
      </c>
      <c r="DP247">
        <v>-0.19700000000000001</v>
      </c>
      <c r="DQ247">
        <v>-0.58399999999999996</v>
      </c>
      <c r="DR247">
        <v>-0.53700000000000003</v>
      </c>
      <c r="DS247">
        <v>-7.3999999999999996E-2</v>
      </c>
      <c r="DT247">
        <v>1.363</v>
      </c>
    </row>
    <row r="248" spans="1:124">
      <c r="A248" s="111">
        <v>243</v>
      </c>
      <c r="B248" t="s">
        <v>89</v>
      </c>
      <c r="C248" t="s">
        <v>156</v>
      </c>
      <c r="D248" s="170" t="str">
        <f t="shared" si="3"/>
        <v>K:KWC</v>
      </c>
      <c r="F248">
        <v>1.54</v>
      </c>
      <c r="G248">
        <v>1.1839999999999999</v>
      </c>
      <c r="H248">
        <v>1.0110000000000001</v>
      </c>
      <c r="I248">
        <v>0.52800000000000002</v>
      </c>
      <c r="J248">
        <v>0.41</v>
      </c>
      <c r="K248">
        <v>0.33900000000000002</v>
      </c>
      <c r="L248">
        <v>0.51600000000000001</v>
      </c>
      <c r="M248">
        <v>0.51400000000000001</v>
      </c>
      <c r="N248">
        <v>0.51500000000000001</v>
      </c>
      <c r="O248">
        <v>0.56600000000000006</v>
      </c>
      <c r="P248">
        <v>0.64900000000000002</v>
      </c>
      <c r="Q248">
        <v>0.51</v>
      </c>
      <c r="R248">
        <v>0.45300000000000001</v>
      </c>
      <c r="S248">
        <v>0.10200000000000001</v>
      </c>
      <c r="T248">
        <v>0.20899999999999999</v>
      </c>
      <c r="U248">
        <v>0.186</v>
      </c>
      <c r="V248">
        <v>9.2999999999999999E-2</v>
      </c>
      <c r="W248">
        <v>0.17100000000000001</v>
      </c>
      <c r="X248">
        <v>0.109</v>
      </c>
      <c r="Y248">
        <v>0.157</v>
      </c>
      <c r="Z248">
        <v>-0.129</v>
      </c>
      <c r="AA248">
        <v>0.09</v>
      </c>
      <c r="AB248">
        <v>0.216</v>
      </c>
      <c r="AC248">
        <v>0.28899999999999998</v>
      </c>
      <c r="AD248">
        <v>0.22</v>
      </c>
      <c r="AE248">
        <v>0.221</v>
      </c>
      <c r="AF248">
        <v>0.36799999999999999</v>
      </c>
      <c r="AG248">
        <v>0.54500000000000004</v>
      </c>
      <c r="AH248">
        <v>0.96399999999999997</v>
      </c>
      <c r="AI248">
        <v>0.85499999999999998</v>
      </c>
      <c r="AJ248">
        <v>0.90200000000000002</v>
      </c>
      <c r="AK248">
        <v>0.95499999999999996</v>
      </c>
      <c r="AL248">
        <v>0.93500000000000005</v>
      </c>
      <c r="AM248">
        <v>0.70399999999999996</v>
      </c>
      <c r="AN248">
        <v>0.504</v>
      </c>
      <c r="AO248">
        <v>0.48499999999999999</v>
      </c>
      <c r="AP248">
        <v>0.499</v>
      </c>
      <c r="AQ248">
        <v>0.50700000000000001</v>
      </c>
      <c r="AR248">
        <v>0.56100000000000005</v>
      </c>
      <c r="AS248">
        <v>0.61199999999999999</v>
      </c>
      <c r="AT248">
        <v>0.61499999999999999</v>
      </c>
      <c r="AU248">
        <v>0.61799999999999999</v>
      </c>
      <c r="AV248">
        <v>0.627</v>
      </c>
      <c r="AW248">
        <v>0.626</v>
      </c>
      <c r="AX248">
        <v>0.624</v>
      </c>
      <c r="AY248">
        <v>0.60799999999999998</v>
      </c>
      <c r="AZ248">
        <v>0.61099999999999999</v>
      </c>
      <c r="BA248">
        <v>0.626</v>
      </c>
      <c r="BB248">
        <v>0.63</v>
      </c>
      <c r="BC248">
        <v>0.63</v>
      </c>
      <c r="BD248">
        <v>0.61699999999999999</v>
      </c>
      <c r="BE248">
        <v>0.60099999999999998</v>
      </c>
      <c r="BF248">
        <v>0.66</v>
      </c>
      <c r="BG248">
        <v>0.65800000000000003</v>
      </c>
      <c r="BH248">
        <v>0.65500000000000003</v>
      </c>
      <c r="BI248">
        <v>0.64700000000000002</v>
      </c>
      <c r="BJ248">
        <v>0.64200000000000002</v>
      </c>
      <c r="BK248">
        <v>0.64300000000000002</v>
      </c>
      <c r="BL248">
        <v>0.55900000000000005</v>
      </c>
      <c r="BM248">
        <v>0.54100000000000004</v>
      </c>
      <c r="BN248">
        <v>0.51200000000000001</v>
      </c>
      <c r="BO248">
        <v>0.504</v>
      </c>
      <c r="BP248">
        <v>0.52100000000000002</v>
      </c>
      <c r="BQ248">
        <v>0.52500000000000002</v>
      </c>
      <c r="BR248">
        <v>0.54300000000000004</v>
      </c>
      <c r="BS248">
        <v>0.53900000000000003</v>
      </c>
      <c r="BT248">
        <v>0.53600000000000003</v>
      </c>
      <c r="BU248">
        <v>0.54500000000000004</v>
      </c>
      <c r="BV248">
        <v>0.53900000000000003</v>
      </c>
      <c r="BW248">
        <v>0.53400000000000003</v>
      </c>
      <c r="BX248">
        <v>0.504</v>
      </c>
      <c r="BY248">
        <v>0.501</v>
      </c>
      <c r="BZ248">
        <v>0.496</v>
      </c>
      <c r="CA248">
        <v>0.58799999999999997</v>
      </c>
      <c r="CB248">
        <v>0.53</v>
      </c>
      <c r="CC248">
        <v>0.56000000000000005</v>
      </c>
      <c r="CD248">
        <v>0.67400000000000004</v>
      </c>
      <c r="CE248">
        <v>0.66400000000000003</v>
      </c>
      <c r="CF248">
        <v>0.65900000000000003</v>
      </c>
      <c r="CG248">
        <v>0.64600000000000002</v>
      </c>
      <c r="CH248">
        <v>0.71399999999999997</v>
      </c>
      <c r="CI248">
        <v>0.69600000000000006</v>
      </c>
      <c r="CJ248">
        <v>0.71599999999999997</v>
      </c>
      <c r="CK248">
        <v>0.66600000000000004</v>
      </c>
      <c r="CL248">
        <v>0.84699999999999998</v>
      </c>
      <c r="CM248">
        <v>0.86</v>
      </c>
      <c r="CN248">
        <v>0.79400000000000004</v>
      </c>
      <c r="CO248">
        <v>0.78300000000000003</v>
      </c>
      <c r="CP248">
        <v>0.4</v>
      </c>
      <c r="CQ248">
        <v>0.42499999999999999</v>
      </c>
      <c r="CR248">
        <v>0.33600000000000002</v>
      </c>
      <c r="CS248">
        <v>0.191</v>
      </c>
      <c r="CT248">
        <v>0.219</v>
      </c>
      <c r="CU248">
        <v>0.72199999999999998</v>
      </c>
      <c r="CV248">
        <v>1.2330000000000001</v>
      </c>
      <c r="CW248">
        <v>0.95200000000000007</v>
      </c>
      <c r="CX248">
        <v>0.89800000000000002</v>
      </c>
      <c r="CY248">
        <v>1.1180000000000001</v>
      </c>
      <c r="CZ248">
        <v>0.93400000000000005</v>
      </c>
      <c r="DA248">
        <v>0.94100000000000006</v>
      </c>
      <c r="DB248">
        <v>0.93700000000000006</v>
      </c>
      <c r="DC248">
        <v>0.88900000000000001</v>
      </c>
      <c r="DD248">
        <v>0.86099999999999999</v>
      </c>
      <c r="DE248">
        <v>0.90800000000000003</v>
      </c>
      <c r="DF248">
        <v>1.2</v>
      </c>
      <c r="DG248">
        <v>1.3360000000000001</v>
      </c>
      <c r="DH248">
        <v>1.2290000000000001</v>
      </c>
      <c r="DI248">
        <v>1.5</v>
      </c>
      <c r="DJ248">
        <v>1.6080000000000001</v>
      </c>
      <c r="DK248">
        <v>1.6560000000000001</v>
      </c>
      <c r="DL248">
        <v>2.0870000000000002</v>
      </c>
      <c r="DM248">
        <v>2.0579999999999998</v>
      </c>
      <c r="DN248">
        <v>0.54900000000000004</v>
      </c>
      <c r="DO248">
        <v>0.245</v>
      </c>
      <c r="DP248">
        <v>0.64100000000000001</v>
      </c>
      <c r="DQ248">
        <v>0.20499999999999999</v>
      </c>
      <c r="DR248">
        <v>1.9530000000000001</v>
      </c>
      <c r="DS248">
        <v>-0.20899999999999999</v>
      </c>
      <c r="DT248">
        <v>-204.88400000000001</v>
      </c>
    </row>
    <row r="249" spans="1:124">
      <c r="A249" s="111">
        <v>244</v>
      </c>
      <c r="B249" t="s">
        <v>91</v>
      </c>
      <c r="C249" t="s">
        <v>157</v>
      </c>
      <c r="D249" s="170" t="str">
        <f t="shared" si="3"/>
        <v>K:KWC</v>
      </c>
      <c r="F249">
        <v>2.16</v>
      </c>
      <c r="G249">
        <v>1.835</v>
      </c>
      <c r="H249">
        <v>1.748</v>
      </c>
      <c r="I249">
        <v>1.4490000000000001</v>
      </c>
      <c r="J249">
        <v>1.28</v>
      </c>
      <c r="K249">
        <v>1.1100000000000001</v>
      </c>
      <c r="L249">
        <v>1.004</v>
      </c>
      <c r="M249">
        <v>1.012</v>
      </c>
      <c r="N249">
        <v>1.0210000000000001</v>
      </c>
      <c r="O249">
        <v>1.093</v>
      </c>
      <c r="P249">
        <v>1.1910000000000001</v>
      </c>
      <c r="Q249">
        <v>1.22</v>
      </c>
      <c r="R249">
        <v>1.077</v>
      </c>
      <c r="S249">
        <v>0.505</v>
      </c>
      <c r="T249">
        <v>0.84599999999999997</v>
      </c>
      <c r="U249">
        <v>0.84</v>
      </c>
      <c r="V249">
        <v>0.749</v>
      </c>
      <c r="W249">
        <v>0.88400000000000001</v>
      </c>
      <c r="X249">
        <v>0.72599999999999998</v>
      </c>
      <c r="Y249">
        <v>0.80600000000000005</v>
      </c>
      <c r="Z249">
        <v>0.23300000000000001</v>
      </c>
      <c r="AA249">
        <v>0.877</v>
      </c>
      <c r="AB249">
        <v>-0.35899999999999999</v>
      </c>
      <c r="AC249">
        <v>0.188</v>
      </c>
      <c r="AD249">
        <v>5.2999999999999999E-2</v>
      </c>
      <c r="AE249">
        <v>0.13800000000000001</v>
      </c>
      <c r="AF249">
        <v>5.1000000000000004E-2</v>
      </c>
      <c r="AG249">
        <v>0.156</v>
      </c>
      <c r="AH249">
        <v>0.94900000000000007</v>
      </c>
      <c r="AI249">
        <v>0.91200000000000003</v>
      </c>
      <c r="AJ249">
        <v>0.93100000000000005</v>
      </c>
      <c r="AK249">
        <v>0.88400000000000001</v>
      </c>
      <c r="AL249">
        <v>0.81200000000000006</v>
      </c>
      <c r="AM249">
        <v>8.4000000000000005E-2</v>
      </c>
      <c r="AN249">
        <v>-7.2000000000000008E-2</v>
      </c>
      <c r="AO249">
        <v>8.4000000000000005E-2</v>
      </c>
      <c r="AP249">
        <v>8.2000000000000003E-2</v>
      </c>
      <c r="AQ249">
        <v>0.124</v>
      </c>
      <c r="AR249">
        <v>0.222</v>
      </c>
      <c r="AS249">
        <v>0.28999999999999998</v>
      </c>
      <c r="AT249">
        <v>0.27100000000000002</v>
      </c>
      <c r="AU249">
        <v>0.27900000000000003</v>
      </c>
      <c r="AV249">
        <v>0.26700000000000002</v>
      </c>
      <c r="AW249">
        <v>0.28600000000000003</v>
      </c>
      <c r="AX249">
        <v>0.31900000000000001</v>
      </c>
      <c r="AY249">
        <v>0.22700000000000001</v>
      </c>
      <c r="AZ249">
        <v>0.22700000000000001</v>
      </c>
      <c r="BA249">
        <v>0.26</v>
      </c>
      <c r="BB249">
        <v>0.309</v>
      </c>
      <c r="BC249">
        <v>0.315</v>
      </c>
      <c r="BD249">
        <v>0.33</v>
      </c>
      <c r="BE249">
        <v>0.32400000000000001</v>
      </c>
      <c r="BF249">
        <v>0.38200000000000001</v>
      </c>
      <c r="BG249">
        <v>0.42299999999999999</v>
      </c>
      <c r="BH249">
        <v>0.42099999999999999</v>
      </c>
      <c r="BI249">
        <v>0.40500000000000003</v>
      </c>
      <c r="BJ249">
        <v>0.41100000000000003</v>
      </c>
      <c r="BK249">
        <v>0.373</v>
      </c>
      <c r="BL249">
        <v>0.28700000000000003</v>
      </c>
      <c r="BM249">
        <v>0.30599999999999999</v>
      </c>
      <c r="BN249">
        <v>0.253</v>
      </c>
      <c r="BO249">
        <v>0.24399999999999999</v>
      </c>
      <c r="BP249">
        <v>0.25</v>
      </c>
      <c r="BQ249">
        <v>0.23200000000000001</v>
      </c>
      <c r="BR249">
        <v>0.28200000000000003</v>
      </c>
      <c r="BS249">
        <v>0.28200000000000003</v>
      </c>
      <c r="BT249">
        <v>0.28499999999999998</v>
      </c>
      <c r="BU249">
        <v>0.28999999999999998</v>
      </c>
      <c r="BV249">
        <v>0.27800000000000002</v>
      </c>
      <c r="BW249">
        <v>0.26400000000000001</v>
      </c>
      <c r="BX249">
        <v>0.20300000000000001</v>
      </c>
      <c r="BY249">
        <v>0.17599999999999999</v>
      </c>
      <c r="BZ249">
        <v>0.19500000000000001</v>
      </c>
      <c r="CA249">
        <v>0.23300000000000001</v>
      </c>
      <c r="CB249">
        <v>8.3000000000000004E-2</v>
      </c>
      <c r="CC249">
        <v>9.0999999999999998E-2</v>
      </c>
      <c r="CD249">
        <v>0.14100000000000001</v>
      </c>
      <c r="CE249">
        <v>8.4000000000000005E-2</v>
      </c>
      <c r="CF249">
        <v>0.126</v>
      </c>
      <c r="CG249">
        <v>9.8000000000000004E-2</v>
      </c>
      <c r="CH249">
        <v>0.10100000000000001</v>
      </c>
      <c r="CI249">
        <v>5.8000000000000003E-2</v>
      </c>
      <c r="CJ249">
        <v>5.5E-2</v>
      </c>
      <c r="CK249">
        <v>-9.7000000000000003E-2</v>
      </c>
      <c r="CL249">
        <v>4.4999999999999998E-2</v>
      </c>
      <c r="CM249">
        <v>0.14000000000000001</v>
      </c>
      <c r="CN249">
        <v>0.24</v>
      </c>
      <c r="CO249">
        <v>0.23300000000000001</v>
      </c>
      <c r="CP249">
        <v>-0.89800000000000002</v>
      </c>
      <c r="CQ249">
        <v>-0.88</v>
      </c>
      <c r="CR249">
        <v>-0.9</v>
      </c>
      <c r="CS249">
        <v>-0.84599999999999997</v>
      </c>
      <c r="CT249">
        <v>-0.76700000000000002</v>
      </c>
      <c r="CU249">
        <v>0.86699999999999999</v>
      </c>
      <c r="CV249">
        <v>1.161</v>
      </c>
      <c r="CW249">
        <v>0.755</v>
      </c>
      <c r="CX249">
        <v>0.746</v>
      </c>
      <c r="CY249">
        <v>0.94</v>
      </c>
      <c r="CZ249">
        <v>0.55300000000000005</v>
      </c>
      <c r="DA249">
        <v>0.65800000000000003</v>
      </c>
      <c r="DB249">
        <v>0.624</v>
      </c>
      <c r="DC249">
        <v>0.621</v>
      </c>
      <c r="DD249">
        <v>0.59699999999999998</v>
      </c>
      <c r="DE249">
        <v>0.38300000000000001</v>
      </c>
      <c r="DF249">
        <v>0.67400000000000004</v>
      </c>
      <c r="DG249">
        <v>1.2050000000000001</v>
      </c>
      <c r="DH249">
        <v>1.083</v>
      </c>
      <c r="DI249">
        <v>1.34</v>
      </c>
      <c r="DJ249">
        <v>1.9450000000000001</v>
      </c>
      <c r="DK249">
        <v>2.081</v>
      </c>
      <c r="DL249">
        <v>1.6739999999999999</v>
      </c>
      <c r="DM249">
        <v>1.8660000000000001</v>
      </c>
      <c r="DN249">
        <v>-0.56100000000000005</v>
      </c>
      <c r="DO249">
        <v>-0.63700000000000001</v>
      </c>
      <c r="DP249">
        <v>-1.095</v>
      </c>
      <c r="DQ249">
        <v>-2.3580000000000001</v>
      </c>
      <c r="DR249">
        <v>-3.0460000000000003</v>
      </c>
      <c r="DS249">
        <v>1.601</v>
      </c>
      <c r="DT249">
        <v>26.045000000000002</v>
      </c>
    </row>
    <row r="250" spans="1:124">
      <c r="A250" s="111">
        <v>245</v>
      </c>
      <c r="B250" t="s">
        <v>89</v>
      </c>
      <c r="C250" t="s">
        <v>158</v>
      </c>
      <c r="D250" s="170" t="str">
        <f t="shared" si="3"/>
        <v>D:WP5A</v>
      </c>
      <c r="F250">
        <v>0.14000000000000001</v>
      </c>
      <c r="G250">
        <v>0.25</v>
      </c>
      <c r="H250">
        <v>0.24</v>
      </c>
      <c r="I250">
        <v>0.38</v>
      </c>
      <c r="J250">
        <v>0.31</v>
      </c>
      <c r="K250">
        <v>0.31</v>
      </c>
      <c r="L250">
        <v>0.3</v>
      </c>
      <c r="M250">
        <v>0.3</v>
      </c>
      <c r="N250">
        <v>0.33</v>
      </c>
      <c r="O250">
        <v>0.35</v>
      </c>
      <c r="P250">
        <v>0.52</v>
      </c>
      <c r="Q250">
        <v>0.6</v>
      </c>
      <c r="R250">
        <v>0.69</v>
      </c>
      <c r="S250">
        <v>0.47</v>
      </c>
      <c r="T250">
        <v>0.86</v>
      </c>
      <c r="U250">
        <v>0.86</v>
      </c>
      <c r="V250">
        <v>0.7</v>
      </c>
      <c r="W250">
        <v>0.79</v>
      </c>
      <c r="X250">
        <v>0.82</v>
      </c>
      <c r="Y250">
        <v>0.9</v>
      </c>
      <c r="Z250">
        <v>0.69</v>
      </c>
      <c r="AA250">
        <v>0.77</v>
      </c>
      <c r="AB250">
        <v>0.76</v>
      </c>
      <c r="AC250">
        <v>0.9</v>
      </c>
      <c r="AD250">
        <v>0.68</v>
      </c>
      <c r="AE250">
        <v>0.5</v>
      </c>
      <c r="AF250">
        <v>0.43</v>
      </c>
      <c r="AG250">
        <v>0.48</v>
      </c>
      <c r="AH250">
        <v>1.1100000000000001</v>
      </c>
      <c r="AI250">
        <v>1.05</v>
      </c>
      <c r="AJ250">
        <v>1.05</v>
      </c>
      <c r="AK250">
        <v>1.1100000000000001</v>
      </c>
      <c r="AL250">
        <v>1.04</v>
      </c>
      <c r="AM250">
        <v>0.61</v>
      </c>
      <c r="AN250">
        <v>0.51</v>
      </c>
      <c r="AO250">
        <v>0.44</v>
      </c>
      <c r="AP250">
        <v>0.46</v>
      </c>
      <c r="AQ250">
        <v>0.44</v>
      </c>
      <c r="AR250">
        <v>0.5</v>
      </c>
      <c r="AS250">
        <v>0.74</v>
      </c>
      <c r="AT250">
        <v>0.74</v>
      </c>
      <c r="AU250">
        <v>0.74</v>
      </c>
      <c r="AV250">
        <v>0.74</v>
      </c>
      <c r="AW250">
        <v>0.73</v>
      </c>
      <c r="AX250">
        <v>0.72</v>
      </c>
      <c r="AY250">
        <v>0.72</v>
      </c>
      <c r="AZ250">
        <v>0.72</v>
      </c>
      <c r="BA250">
        <v>0.73</v>
      </c>
      <c r="BB250">
        <v>0.81</v>
      </c>
      <c r="BC250">
        <v>0.81</v>
      </c>
      <c r="BD250">
        <v>0.85</v>
      </c>
      <c r="BE250">
        <v>0.84</v>
      </c>
      <c r="BF250">
        <v>0.87</v>
      </c>
      <c r="BG250">
        <v>0.86</v>
      </c>
      <c r="BH250">
        <v>0.91</v>
      </c>
      <c r="BI250">
        <v>0.87</v>
      </c>
      <c r="BJ250">
        <v>0.89</v>
      </c>
      <c r="BK250">
        <v>0.84</v>
      </c>
      <c r="BL250">
        <v>0.78</v>
      </c>
      <c r="BM250">
        <v>0.79</v>
      </c>
      <c r="BN250">
        <v>0.76</v>
      </c>
      <c r="BO250">
        <v>0.74</v>
      </c>
      <c r="BP250">
        <v>0.75</v>
      </c>
      <c r="BQ250">
        <v>0.71</v>
      </c>
      <c r="BR250">
        <v>0.74</v>
      </c>
      <c r="BS250">
        <v>0.74</v>
      </c>
      <c r="BT250">
        <v>0.76</v>
      </c>
      <c r="BU250">
        <v>0.76</v>
      </c>
      <c r="BV250">
        <v>0.75</v>
      </c>
      <c r="BW250">
        <v>0.74</v>
      </c>
      <c r="BX250">
        <v>0.7</v>
      </c>
      <c r="BY250">
        <v>0.66</v>
      </c>
      <c r="BZ250">
        <v>0.56999999999999995</v>
      </c>
      <c r="CA250">
        <v>0.68</v>
      </c>
      <c r="CB250">
        <v>0.56000000000000005</v>
      </c>
      <c r="CC250">
        <v>0.56999999999999995</v>
      </c>
      <c r="CD250">
        <v>0.66</v>
      </c>
      <c r="CE250">
        <v>0.63</v>
      </c>
      <c r="CF250">
        <v>0.56000000000000005</v>
      </c>
      <c r="CG250">
        <v>0.54</v>
      </c>
      <c r="CH250">
        <v>0.61</v>
      </c>
      <c r="CI250">
        <v>0.56000000000000005</v>
      </c>
      <c r="CJ250">
        <v>0.56999999999999995</v>
      </c>
      <c r="CK250">
        <v>0.46</v>
      </c>
      <c r="CL250">
        <v>0.57999999999999996</v>
      </c>
      <c r="CM250">
        <v>0.72</v>
      </c>
      <c r="CN250">
        <v>0.78</v>
      </c>
      <c r="CO250">
        <v>0.76</v>
      </c>
      <c r="CP250">
        <v>-0.18</v>
      </c>
      <c r="CQ250">
        <v>-0.2</v>
      </c>
      <c r="CR250">
        <v>-0.19</v>
      </c>
      <c r="CS250">
        <v>-0.23</v>
      </c>
      <c r="CT250">
        <v>-0.17</v>
      </c>
      <c r="CU250">
        <v>0.78</v>
      </c>
      <c r="CV250">
        <v>1.1100000000000001</v>
      </c>
      <c r="CW250">
        <v>0.97</v>
      </c>
      <c r="CX250">
        <v>0.9</v>
      </c>
      <c r="CY250">
        <v>1.2</v>
      </c>
      <c r="CZ250">
        <v>1.03</v>
      </c>
      <c r="DA250">
        <v>1.0900000000000001</v>
      </c>
      <c r="DB250">
        <v>1.08</v>
      </c>
      <c r="DC250">
        <v>1.1399999999999999</v>
      </c>
      <c r="DD250">
        <v>1.1299999999999999</v>
      </c>
      <c r="DE250">
        <v>1.1399999999999999</v>
      </c>
      <c r="DF250">
        <v>1.92</v>
      </c>
      <c r="DG250">
        <v>2.1800000000000002</v>
      </c>
      <c r="DH250">
        <v>2.12</v>
      </c>
      <c r="DI250">
        <v>2.13</v>
      </c>
      <c r="DJ250">
        <v>2.74</v>
      </c>
      <c r="DK250">
        <v>2.8</v>
      </c>
      <c r="DL250">
        <v>2.16</v>
      </c>
      <c r="DM250">
        <v>2.08</v>
      </c>
      <c r="DN250">
        <v>1.58</v>
      </c>
      <c r="DO250">
        <v>1.75</v>
      </c>
      <c r="DP250">
        <v>0.93</v>
      </c>
      <c r="DQ250">
        <v>0.86</v>
      </c>
      <c r="DR250">
        <v>0.22</v>
      </c>
      <c r="DS250">
        <v>5.45</v>
      </c>
      <c r="DT250">
        <v>7.3</v>
      </c>
    </row>
    <row r="251" spans="1:124">
      <c r="A251" s="111">
        <v>246</v>
      </c>
      <c r="B251" t="s">
        <v>91</v>
      </c>
      <c r="C251" t="s">
        <v>159</v>
      </c>
      <c r="D251" s="170" t="str">
        <f t="shared" si="3"/>
        <v>D:WP5A</v>
      </c>
      <c r="F251">
        <v>-0.64</v>
      </c>
      <c r="G251">
        <v>-0.33</v>
      </c>
      <c r="H251">
        <v>-0.32</v>
      </c>
      <c r="I251">
        <v>-0.26</v>
      </c>
      <c r="J251">
        <v>-0.46</v>
      </c>
      <c r="K251">
        <v>-0.46</v>
      </c>
      <c r="L251">
        <v>-0.41</v>
      </c>
      <c r="M251">
        <v>-0.41</v>
      </c>
      <c r="N251">
        <v>-0.34</v>
      </c>
      <c r="O251">
        <v>-0.25</v>
      </c>
      <c r="P251">
        <v>-0.02</v>
      </c>
      <c r="Q251">
        <v>0.01</v>
      </c>
      <c r="R251">
        <v>-0.43</v>
      </c>
      <c r="S251">
        <v>-0.56999999999999995</v>
      </c>
      <c r="T251">
        <v>0.26</v>
      </c>
      <c r="U251">
        <v>0.25</v>
      </c>
      <c r="V251">
        <v>0.02</v>
      </c>
      <c r="W251">
        <v>0.3</v>
      </c>
      <c r="X251">
        <v>-0.06</v>
      </c>
      <c r="Y251">
        <v>7.0000000000000007E-2</v>
      </c>
      <c r="Z251">
        <v>0.05</v>
      </c>
      <c r="AA251">
        <v>0.15</v>
      </c>
      <c r="AB251">
        <v>0.1</v>
      </c>
      <c r="AC251">
        <v>0.37</v>
      </c>
      <c r="AD251">
        <v>-0.21</v>
      </c>
      <c r="AE251">
        <v>-0.37</v>
      </c>
      <c r="AF251">
        <v>-0.5</v>
      </c>
      <c r="AG251">
        <v>-0.47</v>
      </c>
      <c r="AH251">
        <v>0.63</v>
      </c>
      <c r="AI251">
        <v>0.6</v>
      </c>
      <c r="AJ251">
        <v>0.62</v>
      </c>
      <c r="AK251">
        <v>0.63</v>
      </c>
      <c r="AL251">
        <v>0.6</v>
      </c>
      <c r="AM251">
        <v>0.05</v>
      </c>
      <c r="AN251">
        <v>-0.03</v>
      </c>
      <c r="AO251">
        <v>7.0000000000000007E-2</v>
      </c>
      <c r="AP251">
        <v>7.0000000000000007E-2</v>
      </c>
      <c r="AQ251">
        <v>0.05</v>
      </c>
      <c r="AR251">
        <v>0.13</v>
      </c>
      <c r="AS251">
        <v>0.28999999999999998</v>
      </c>
      <c r="AT251">
        <v>0.28999999999999998</v>
      </c>
      <c r="AU251">
        <v>0.28999999999999998</v>
      </c>
      <c r="AV251">
        <v>0.28999999999999998</v>
      </c>
      <c r="AW251">
        <v>0.27</v>
      </c>
      <c r="AX251">
        <v>0.32</v>
      </c>
      <c r="AY251">
        <v>0.33</v>
      </c>
      <c r="AZ251">
        <v>0.32</v>
      </c>
      <c r="BA251">
        <v>0.37</v>
      </c>
      <c r="BB251">
        <v>0.44</v>
      </c>
      <c r="BC251">
        <v>0.44</v>
      </c>
      <c r="BD251">
        <v>0.46</v>
      </c>
      <c r="BE251">
        <v>0.46</v>
      </c>
      <c r="BF251">
        <v>0.54</v>
      </c>
      <c r="BG251">
        <v>0.57999999999999996</v>
      </c>
      <c r="BH251">
        <v>0.59</v>
      </c>
      <c r="BI251">
        <v>0.51</v>
      </c>
      <c r="BJ251">
        <v>0.52</v>
      </c>
      <c r="BK251">
        <v>0.49</v>
      </c>
      <c r="BL251">
        <v>0.4</v>
      </c>
      <c r="BM251">
        <v>0.42</v>
      </c>
      <c r="BN251">
        <v>0.36</v>
      </c>
      <c r="BO251">
        <v>0.33</v>
      </c>
      <c r="BP251">
        <v>0.33</v>
      </c>
      <c r="BQ251">
        <v>0.31</v>
      </c>
      <c r="BR251">
        <v>0.36</v>
      </c>
      <c r="BS251">
        <v>0.37</v>
      </c>
      <c r="BT251">
        <v>0.37</v>
      </c>
      <c r="BU251">
        <v>0.37</v>
      </c>
      <c r="BV251">
        <v>0.36</v>
      </c>
      <c r="BW251">
        <v>0.35</v>
      </c>
      <c r="BX251">
        <v>0.31</v>
      </c>
      <c r="BY251">
        <v>0.28999999999999998</v>
      </c>
      <c r="BZ251">
        <v>0.31</v>
      </c>
      <c r="CA251">
        <v>0.36</v>
      </c>
      <c r="CB251">
        <v>0.23</v>
      </c>
      <c r="CC251">
        <v>0.24</v>
      </c>
      <c r="CD251">
        <v>0.31</v>
      </c>
      <c r="CE251">
        <v>0.25</v>
      </c>
      <c r="CF251">
        <v>0.3</v>
      </c>
      <c r="CG251">
        <v>0.27</v>
      </c>
      <c r="CH251">
        <v>0.28000000000000003</v>
      </c>
      <c r="CI251">
        <v>0.25</v>
      </c>
      <c r="CJ251">
        <v>0.28000000000000003</v>
      </c>
      <c r="CK251">
        <v>0.17</v>
      </c>
      <c r="CL251">
        <v>0.39</v>
      </c>
      <c r="CM251">
        <v>0.54</v>
      </c>
      <c r="CN251">
        <v>0.61</v>
      </c>
      <c r="CO251">
        <v>0.6</v>
      </c>
      <c r="CP251">
        <v>-0.38</v>
      </c>
      <c r="CQ251">
        <v>-0.34</v>
      </c>
      <c r="CR251">
        <v>-0.36</v>
      </c>
      <c r="CS251">
        <v>-0.32</v>
      </c>
      <c r="CT251">
        <v>-0.28999999999999998</v>
      </c>
      <c r="CU251">
        <v>1.03</v>
      </c>
      <c r="CV251">
        <v>1.2</v>
      </c>
      <c r="CW251">
        <v>0.93</v>
      </c>
      <c r="CX251">
        <v>0.92</v>
      </c>
      <c r="CY251">
        <v>1.1200000000000001</v>
      </c>
      <c r="CZ251">
        <v>1</v>
      </c>
      <c r="DA251">
        <v>1.1200000000000001</v>
      </c>
      <c r="DB251">
        <v>1.07</v>
      </c>
      <c r="DC251">
        <v>1.07</v>
      </c>
      <c r="DD251">
        <v>1.1100000000000001</v>
      </c>
      <c r="DE251">
        <v>1.18</v>
      </c>
      <c r="DF251">
        <v>1.44</v>
      </c>
      <c r="DG251">
        <v>1.72</v>
      </c>
      <c r="DH251">
        <v>1.71</v>
      </c>
      <c r="DI251">
        <v>1.88</v>
      </c>
      <c r="DJ251">
        <v>2.84</v>
      </c>
      <c r="DK251">
        <v>2.99</v>
      </c>
      <c r="DL251">
        <v>2.5299999999999998</v>
      </c>
      <c r="DM251">
        <v>2.89</v>
      </c>
      <c r="DN251">
        <v>-0.41</v>
      </c>
      <c r="DO251">
        <v>-0.35</v>
      </c>
      <c r="DP251">
        <v>-1.23</v>
      </c>
      <c r="DQ251">
        <v>-2.52</v>
      </c>
      <c r="DR251">
        <v>-3.21</v>
      </c>
      <c r="DS251">
        <v>1.64</v>
      </c>
      <c r="DT251">
        <v>24.18</v>
      </c>
    </row>
    <row r="252" spans="1:124">
      <c r="A252" s="111">
        <v>247</v>
      </c>
      <c r="B252" t="s">
        <v>101</v>
      </c>
      <c r="D252" s="170" t="str">
        <f t="shared" si="3"/>
        <v/>
      </c>
      <c r="F252" t="s">
        <v>102</v>
      </c>
    </row>
    <row r="253" spans="1:124">
      <c r="A253" s="111">
        <v>248</v>
      </c>
      <c r="B253" t="s">
        <v>101</v>
      </c>
      <c r="D253" s="170" t="str">
        <f t="shared" si="3"/>
        <v/>
      </c>
      <c r="F253" t="s">
        <v>102</v>
      </c>
    </row>
    <row r="254" spans="1:124">
      <c r="A254" s="111">
        <v>249</v>
      </c>
      <c r="B254" t="s">
        <v>89</v>
      </c>
      <c r="C254" t="s">
        <v>160</v>
      </c>
      <c r="D254" s="170" t="str">
        <f t="shared" si="3"/>
        <v>K:AUPU</v>
      </c>
      <c r="N254">
        <v>-12.277000000000001</v>
      </c>
      <c r="O254">
        <v>2.101</v>
      </c>
      <c r="P254">
        <v>1.5469999999999999</v>
      </c>
      <c r="Q254">
        <v>1.5369999999999999</v>
      </c>
      <c r="R254">
        <v>1.069</v>
      </c>
      <c r="S254">
        <v>-0.441</v>
      </c>
      <c r="T254">
        <v>0.20800000000000002</v>
      </c>
      <c r="U254">
        <v>-0.75</v>
      </c>
      <c r="V254">
        <v>-1.7670000000000001</v>
      </c>
      <c r="W254">
        <v>-1.4890000000000001</v>
      </c>
      <c r="X254">
        <v>-1.524</v>
      </c>
      <c r="Y254">
        <v>-1.5389999999999999</v>
      </c>
      <c r="Z254">
        <v>-0.86099999999999999</v>
      </c>
      <c r="AA254">
        <v>-0.80700000000000005</v>
      </c>
      <c r="AB254">
        <v>-0.70599999999999996</v>
      </c>
      <c r="AC254">
        <v>-0.72699999999999998</v>
      </c>
      <c r="AD254">
        <v>-0.56300000000000006</v>
      </c>
      <c r="AE254">
        <v>-0.51300000000000001</v>
      </c>
      <c r="AF254">
        <v>-0.50800000000000001</v>
      </c>
      <c r="AG254">
        <v>-0.42199999999999999</v>
      </c>
      <c r="AH254">
        <v>-0.16400000000000001</v>
      </c>
      <c r="AI254">
        <v>0.128</v>
      </c>
      <c r="AJ254">
        <v>0.26</v>
      </c>
      <c r="AK254">
        <v>0.30399999999999999</v>
      </c>
      <c r="AL254">
        <v>0.30299999999999999</v>
      </c>
      <c r="AM254">
        <v>0.29499999999999998</v>
      </c>
      <c r="AN254">
        <v>0.47</v>
      </c>
      <c r="AO254">
        <v>0.59799999999999998</v>
      </c>
      <c r="AP254">
        <v>0.65100000000000002</v>
      </c>
      <c r="AQ254">
        <v>0.61799999999999999</v>
      </c>
      <c r="AR254">
        <v>0.75700000000000001</v>
      </c>
      <c r="AS254">
        <v>0.749</v>
      </c>
      <c r="AT254">
        <v>0.749</v>
      </c>
      <c r="AU254">
        <v>0.78500000000000003</v>
      </c>
      <c r="AV254">
        <v>0.77800000000000002</v>
      </c>
      <c r="AW254">
        <v>0.78</v>
      </c>
      <c r="AX254">
        <v>0.76700000000000002</v>
      </c>
      <c r="AY254">
        <v>0.77100000000000002</v>
      </c>
      <c r="AZ254">
        <v>0.80700000000000005</v>
      </c>
      <c r="BA254">
        <v>0.82700000000000007</v>
      </c>
      <c r="BB254">
        <v>0.83599999999999997</v>
      </c>
      <c r="BC254">
        <v>0.83799999999999997</v>
      </c>
      <c r="BD254">
        <v>0.84699999999999998</v>
      </c>
      <c r="BE254">
        <v>0.85299999999999998</v>
      </c>
      <c r="BF254">
        <v>0.82499999999999996</v>
      </c>
      <c r="BG254">
        <v>0.84699999999999998</v>
      </c>
      <c r="BH254">
        <v>0.83699999999999997</v>
      </c>
      <c r="BI254">
        <v>0.82499999999999996</v>
      </c>
      <c r="BJ254">
        <v>0.83799999999999997</v>
      </c>
      <c r="BK254">
        <v>0.83899999999999997</v>
      </c>
      <c r="BL254">
        <v>0.81499999999999995</v>
      </c>
      <c r="BM254">
        <v>0.81499999999999995</v>
      </c>
      <c r="BN254">
        <v>0.81600000000000006</v>
      </c>
      <c r="BO254">
        <v>0.81600000000000006</v>
      </c>
      <c r="BP254">
        <v>0.81600000000000006</v>
      </c>
      <c r="BQ254">
        <v>0.81600000000000006</v>
      </c>
      <c r="BR254">
        <v>0.81600000000000006</v>
      </c>
      <c r="BS254">
        <v>0.81600000000000006</v>
      </c>
      <c r="BT254">
        <v>0.81600000000000006</v>
      </c>
      <c r="BU254">
        <v>0.81800000000000006</v>
      </c>
      <c r="BV254">
        <v>0.80200000000000005</v>
      </c>
      <c r="BW254">
        <v>0.79700000000000004</v>
      </c>
      <c r="BX254">
        <v>0.79400000000000004</v>
      </c>
      <c r="BY254">
        <v>0.79400000000000004</v>
      </c>
      <c r="BZ254">
        <v>0.79100000000000004</v>
      </c>
      <c r="CA254">
        <v>0.83</v>
      </c>
      <c r="CB254">
        <v>0.83</v>
      </c>
      <c r="CC254">
        <v>0.94300000000000006</v>
      </c>
      <c r="CD254">
        <v>1.2690000000000001</v>
      </c>
      <c r="CE254">
        <v>1.266</v>
      </c>
      <c r="CF254">
        <v>1.2649999999999999</v>
      </c>
      <c r="CG254">
        <v>1.278</v>
      </c>
      <c r="CH254">
        <v>1.3320000000000001</v>
      </c>
      <c r="CI254">
        <v>1.33</v>
      </c>
      <c r="CJ254">
        <v>1.373</v>
      </c>
      <c r="CK254">
        <v>1.401</v>
      </c>
      <c r="CL254">
        <v>1.4530000000000001</v>
      </c>
      <c r="CM254">
        <v>1.4390000000000001</v>
      </c>
      <c r="CN254">
        <v>1.4430000000000001</v>
      </c>
      <c r="CO254">
        <v>1.458</v>
      </c>
      <c r="CP254">
        <v>1.4890000000000001</v>
      </c>
      <c r="CQ254">
        <v>1.4950000000000001</v>
      </c>
      <c r="CR254">
        <v>1.482</v>
      </c>
      <c r="CS254">
        <v>1.415</v>
      </c>
      <c r="CT254">
        <v>1.3940000000000001</v>
      </c>
      <c r="CU254">
        <v>1.4319999999999999</v>
      </c>
      <c r="CV254">
        <v>1.456</v>
      </c>
      <c r="CW254">
        <v>1.367</v>
      </c>
      <c r="CX254">
        <v>1.3340000000000001</v>
      </c>
      <c r="CY254">
        <v>1.526</v>
      </c>
      <c r="CZ254">
        <v>1.2989999999999999</v>
      </c>
      <c r="DA254">
        <v>1.38</v>
      </c>
      <c r="DB254">
        <v>1.393</v>
      </c>
      <c r="DC254">
        <v>1.133</v>
      </c>
      <c r="DD254">
        <v>1.18</v>
      </c>
      <c r="DE254">
        <v>1.159</v>
      </c>
      <c r="DF254">
        <v>1.3280000000000001</v>
      </c>
      <c r="DG254">
        <v>1.3360000000000001</v>
      </c>
      <c r="DH254">
        <v>0.91200000000000003</v>
      </c>
      <c r="DI254">
        <v>0.64700000000000002</v>
      </c>
      <c r="DJ254">
        <v>0.44900000000000001</v>
      </c>
      <c r="DK254">
        <v>0.41</v>
      </c>
      <c r="DL254">
        <v>0.26100000000000001</v>
      </c>
      <c r="DM254">
        <v>0.112</v>
      </c>
      <c r="DN254">
        <v>0.501</v>
      </c>
      <c r="DO254">
        <v>-0.85399999999999998</v>
      </c>
      <c r="DP254">
        <v>-0.53300000000000003</v>
      </c>
      <c r="DQ254">
        <v>-0.65700000000000003</v>
      </c>
      <c r="DR254">
        <v>-1.587</v>
      </c>
      <c r="DS254">
        <v>-2.746</v>
      </c>
      <c r="DT254">
        <v>-0.81100000000000005</v>
      </c>
    </row>
    <row r="255" spans="1:124">
      <c r="A255" s="111">
        <v>250</v>
      </c>
      <c r="B255" t="s">
        <v>91</v>
      </c>
      <c r="C255" t="s">
        <v>161</v>
      </c>
      <c r="D255" s="170" t="str">
        <f t="shared" si="3"/>
        <v>K:AUPU</v>
      </c>
      <c r="N255">
        <v>19.846</v>
      </c>
      <c r="O255">
        <v>5.8979999999999997</v>
      </c>
      <c r="P255">
        <v>2.2330000000000001</v>
      </c>
      <c r="Q255">
        <v>2.2210000000000001</v>
      </c>
      <c r="R255">
        <v>0.80600000000000005</v>
      </c>
      <c r="S255">
        <v>0.22800000000000001</v>
      </c>
      <c r="T255">
        <v>1.1060000000000001</v>
      </c>
      <c r="U255">
        <v>0.64200000000000002</v>
      </c>
      <c r="V255">
        <v>-0.879</v>
      </c>
      <c r="W255">
        <v>-0.375</v>
      </c>
      <c r="X255">
        <v>-0.45200000000000001</v>
      </c>
      <c r="Y255">
        <v>-0.66300000000000003</v>
      </c>
      <c r="Z255">
        <v>-0.41699999999999998</v>
      </c>
      <c r="AA255">
        <v>-0.28700000000000003</v>
      </c>
      <c r="AB255">
        <v>-0.17300000000000001</v>
      </c>
      <c r="AC255">
        <v>-0.42899999999999999</v>
      </c>
      <c r="AD255">
        <v>-0.25</v>
      </c>
      <c r="AE255">
        <v>0.311</v>
      </c>
      <c r="AF255">
        <v>0.373</v>
      </c>
      <c r="AG255">
        <v>0.373</v>
      </c>
      <c r="AH255">
        <v>0.53200000000000003</v>
      </c>
      <c r="AI255">
        <v>0.55400000000000005</v>
      </c>
      <c r="AJ255">
        <v>0.64700000000000002</v>
      </c>
      <c r="AK255">
        <v>0.55200000000000005</v>
      </c>
      <c r="AL255">
        <v>0.56999999999999995</v>
      </c>
      <c r="AM255">
        <v>0.51500000000000001</v>
      </c>
      <c r="AN255">
        <v>0.67600000000000005</v>
      </c>
      <c r="AO255">
        <v>0.88300000000000001</v>
      </c>
      <c r="AP255">
        <v>0.90900000000000003</v>
      </c>
      <c r="AQ255">
        <v>0.872</v>
      </c>
      <c r="AR255">
        <v>1.127</v>
      </c>
      <c r="AS255">
        <v>0.98099999999999998</v>
      </c>
      <c r="AT255">
        <v>0.98399999999999999</v>
      </c>
      <c r="AU255">
        <v>1.026</v>
      </c>
      <c r="AV255">
        <v>1.022</v>
      </c>
      <c r="AW255">
        <v>0.97699999999999998</v>
      </c>
      <c r="AX255">
        <v>0.94700000000000006</v>
      </c>
      <c r="AY255">
        <v>0.94200000000000006</v>
      </c>
      <c r="AZ255">
        <v>1.006</v>
      </c>
      <c r="BA255">
        <v>1.0289999999999999</v>
      </c>
      <c r="BB255">
        <v>1.0529999999999999</v>
      </c>
      <c r="BC255">
        <v>1.05</v>
      </c>
      <c r="BD255">
        <v>1.05</v>
      </c>
      <c r="BE255">
        <v>1.0669999999999999</v>
      </c>
      <c r="BF255">
        <v>1.038</v>
      </c>
      <c r="BG255">
        <v>1.05</v>
      </c>
      <c r="BH255">
        <v>1.052</v>
      </c>
      <c r="BI255">
        <v>1.028</v>
      </c>
      <c r="BJ255">
        <v>1.024</v>
      </c>
      <c r="BK255">
        <v>1.012</v>
      </c>
      <c r="BL255">
        <v>0.96699999999999997</v>
      </c>
      <c r="BM255">
        <v>0.96899999999999997</v>
      </c>
      <c r="BN255">
        <v>0.97499999999999998</v>
      </c>
      <c r="BO255">
        <v>0.97499999999999998</v>
      </c>
      <c r="BP255">
        <v>0.97499999999999998</v>
      </c>
      <c r="BQ255">
        <v>0.97499999999999998</v>
      </c>
      <c r="BR255">
        <v>0.97499999999999998</v>
      </c>
      <c r="BS255">
        <v>0.97499999999999998</v>
      </c>
      <c r="BT255">
        <v>0.97499999999999998</v>
      </c>
      <c r="BU255">
        <v>0.97499999999999998</v>
      </c>
      <c r="BV255">
        <v>0.93500000000000005</v>
      </c>
      <c r="BW255">
        <v>0.92500000000000004</v>
      </c>
      <c r="BX255">
        <v>0.93300000000000005</v>
      </c>
      <c r="BY255">
        <v>0.93100000000000005</v>
      </c>
      <c r="BZ255">
        <v>0.94300000000000006</v>
      </c>
      <c r="CA255">
        <v>0.95800000000000007</v>
      </c>
      <c r="CB255">
        <v>0.96299999999999997</v>
      </c>
      <c r="CC255">
        <v>0.99199999999999999</v>
      </c>
      <c r="CD255">
        <v>1.139</v>
      </c>
      <c r="CE255">
        <v>1.123</v>
      </c>
      <c r="CF255">
        <v>1.1299999999999999</v>
      </c>
      <c r="CG255">
        <v>1.161</v>
      </c>
      <c r="CH255">
        <v>1.147</v>
      </c>
      <c r="CI255">
        <v>1.1320000000000001</v>
      </c>
      <c r="CJ255">
        <v>1.131</v>
      </c>
      <c r="CK255">
        <v>1.202</v>
      </c>
      <c r="CL255">
        <v>1.2030000000000001</v>
      </c>
      <c r="CM255">
        <v>1.113</v>
      </c>
      <c r="CN255">
        <v>1.121</v>
      </c>
      <c r="CO255">
        <v>1.1160000000000001</v>
      </c>
      <c r="CP255">
        <v>1.268</v>
      </c>
      <c r="CQ255">
        <v>1.2010000000000001</v>
      </c>
      <c r="CR255">
        <v>1.1830000000000001</v>
      </c>
      <c r="CS255">
        <v>1.244</v>
      </c>
      <c r="CT255">
        <v>1.1870000000000001</v>
      </c>
      <c r="CU255">
        <v>1.3260000000000001</v>
      </c>
      <c r="CV255">
        <v>1.244</v>
      </c>
      <c r="CW255">
        <v>1.032</v>
      </c>
      <c r="CX255">
        <v>1.0170000000000001</v>
      </c>
      <c r="CY255">
        <v>1.145</v>
      </c>
      <c r="CZ255">
        <v>0.372</v>
      </c>
      <c r="DA255">
        <v>0.84899999999999998</v>
      </c>
      <c r="DB255">
        <v>0.85099999999999998</v>
      </c>
      <c r="DC255">
        <v>0.72699999999999998</v>
      </c>
      <c r="DD255">
        <v>0.76100000000000001</v>
      </c>
      <c r="DE255">
        <v>0.94200000000000006</v>
      </c>
      <c r="DF255">
        <v>1.1579999999999999</v>
      </c>
      <c r="DG255">
        <v>1.3129999999999999</v>
      </c>
      <c r="DH255">
        <v>0.68400000000000005</v>
      </c>
      <c r="DI255">
        <v>0.4</v>
      </c>
      <c r="DJ255">
        <v>-0.32</v>
      </c>
      <c r="DK255">
        <v>-0.33700000000000002</v>
      </c>
      <c r="DL255">
        <v>-0.186</v>
      </c>
      <c r="DM255">
        <v>-1.667</v>
      </c>
      <c r="DN255">
        <v>-1.4890000000000001</v>
      </c>
      <c r="DO255">
        <v>-1.964</v>
      </c>
      <c r="DP255">
        <v>-2.629</v>
      </c>
      <c r="DQ255">
        <v>-3.6240000000000001</v>
      </c>
      <c r="DR255">
        <v>-3.637</v>
      </c>
      <c r="DS255">
        <v>-3.609</v>
      </c>
      <c r="DT255">
        <v>0.86</v>
      </c>
    </row>
    <row r="256" spans="1:124">
      <c r="A256" s="111">
        <v>251</v>
      </c>
      <c r="B256" t="s">
        <v>89</v>
      </c>
      <c r="C256" t="s">
        <v>162</v>
      </c>
      <c r="D256" s="170" t="str">
        <f t="shared" si="3"/>
        <v>D:ADQ</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c r="AZ256">
        <v>0</v>
      </c>
      <c r="BA256">
        <v>0</v>
      </c>
      <c r="BB256">
        <v>0</v>
      </c>
      <c r="BC256">
        <v>0</v>
      </c>
      <c r="BD256">
        <v>0</v>
      </c>
      <c r="BE256">
        <v>0</v>
      </c>
      <c r="BF256">
        <v>-0.01</v>
      </c>
      <c r="BG256">
        <v>-0.01</v>
      </c>
      <c r="BH256">
        <v>0</v>
      </c>
      <c r="BI256">
        <v>0</v>
      </c>
      <c r="BJ256">
        <v>0</v>
      </c>
      <c r="BK256">
        <v>0</v>
      </c>
      <c r="BL256">
        <v>0</v>
      </c>
      <c r="BM256">
        <v>0</v>
      </c>
      <c r="BN256">
        <v>0</v>
      </c>
      <c r="BO256">
        <v>0</v>
      </c>
      <c r="BP256">
        <v>0</v>
      </c>
      <c r="BQ256">
        <v>0</v>
      </c>
      <c r="BR256">
        <v>0</v>
      </c>
      <c r="BS256">
        <v>0</v>
      </c>
      <c r="BT256">
        <v>0</v>
      </c>
      <c r="BU256">
        <v>0</v>
      </c>
      <c r="BV256">
        <v>0</v>
      </c>
      <c r="BW256">
        <v>0</v>
      </c>
      <c r="BX256">
        <v>0</v>
      </c>
      <c r="BY256">
        <v>0</v>
      </c>
      <c r="BZ256">
        <v>0</v>
      </c>
      <c r="CA256">
        <v>0</v>
      </c>
      <c r="CB256">
        <v>0</v>
      </c>
      <c r="CC256">
        <v>0</v>
      </c>
      <c r="CD256">
        <v>0</v>
      </c>
      <c r="CE256">
        <v>0</v>
      </c>
      <c r="CF256">
        <v>0</v>
      </c>
      <c r="CG256">
        <v>0</v>
      </c>
      <c r="CH256">
        <v>0</v>
      </c>
      <c r="CI256">
        <v>0</v>
      </c>
      <c r="CJ256">
        <v>0</v>
      </c>
      <c r="CK256">
        <v>0</v>
      </c>
      <c r="CL256">
        <v>0</v>
      </c>
      <c r="CM256">
        <v>0</v>
      </c>
      <c r="CN256">
        <v>0</v>
      </c>
      <c r="CO256">
        <v>0</v>
      </c>
      <c r="CP256">
        <v>0</v>
      </c>
      <c r="CQ256">
        <v>0</v>
      </c>
      <c r="CR256">
        <v>0</v>
      </c>
      <c r="CS256">
        <v>0</v>
      </c>
      <c r="CT256">
        <v>0</v>
      </c>
      <c r="CU256">
        <v>0</v>
      </c>
      <c r="CV256">
        <v>0</v>
      </c>
      <c r="CW256">
        <v>-0.01</v>
      </c>
      <c r="CX256">
        <v>-0.01</v>
      </c>
      <c r="CY256">
        <v>-0.01</v>
      </c>
      <c r="CZ256">
        <v>-0.01</v>
      </c>
      <c r="DA256">
        <v>-0.02</v>
      </c>
      <c r="DB256">
        <v>-0.02</v>
      </c>
      <c r="DC256">
        <v>-0.02</v>
      </c>
      <c r="DD256">
        <v>-0.02</v>
      </c>
      <c r="DE256">
        <v>-0.02</v>
      </c>
      <c r="DF256">
        <v>-0.02</v>
      </c>
      <c r="DG256">
        <v>-0.03</v>
      </c>
      <c r="DH256">
        <v>-0.04</v>
      </c>
      <c r="DI256">
        <v>-0.03</v>
      </c>
      <c r="DJ256">
        <v>-0.03</v>
      </c>
      <c r="DK256">
        <v>-0.03</v>
      </c>
      <c r="DL256">
        <v>-0.03</v>
      </c>
      <c r="DM256">
        <v>-0.03</v>
      </c>
      <c r="DN256">
        <v>0</v>
      </c>
      <c r="DO256">
        <v>0</v>
      </c>
      <c r="DP256">
        <v>0</v>
      </c>
      <c r="DQ256">
        <v>0</v>
      </c>
      <c r="DR256">
        <v>0</v>
      </c>
      <c r="DS256">
        <v>0</v>
      </c>
      <c r="DT256">
        <v>0</v>
      </c>
    </row>
    <row r="257" spans="1:124">
      <c r="A257" s="111">
        <v>252</v>
      </c>
      <c r="B257" t="s">
        <v>91</v>
      </c>
      <c r="C257" t="s">
        <v>163</v>
      </c>
      <c r="D257" s="170" t="str">
        <f t="shared" si="3"/>
        <v>D:ADQ</v>
      </c>
      <c r="AB257">
        <v>0.19</v>
      </c>
      <c r="AC257">
        <v>-0.36</v>
      </c>
      <c r="AD257">
        <v>0.08</v>
      </c>
      <c r="AE257">
        <v>0.05</v>
      </c>
      <c r="AF257">
        <v>-0.01</v>
      </c>
      <c r="AG257">
        <v>-0.01</v>
      </c>
      <c r="AH257">
        <v>0.08</v>
      </c>
      <c r="AI257">
        <v>0.08</v>
      </c>
      <c r="AJ257">
        <v>0.11</v>
      </c>
      <c r="AK257">
        <v>0.1</v>
      </c>
      <c r="AL257">
        <v>0.11</v>
      </c>
      <c r="AM257">
        <v>0.08</v>
      </c>
      <c r="AN257">
        <v>0.02</v>
      </c>
      <c r="AO257">
        <v>0</v>
      </c>
      <c r="AP257">
        <v>-0.03</v>
      </c>
      <c r="AQ257">
        <v>-0.03</v>
      </c>
      <c r="AR257">
        <v>-0.05</v>
      </c>
      <c r="AS257">
        <v>-0.04</v>
      </c>
      <c r="AT257">
        <v>-0.03</v>
      </c>
      <c r="AU257">
        <v>-0.04</v>
      </c>
      <c r="AV257">
        <v>-0.04</v>
      </c>
      <c r="AW257">
        <v>-0.04</v>
      </c>
      <c r="AX257">
        <v>-0.03</v>
      </c>
      <c r="AY257">
        <v>0</v>
      </c>
      <c r="AZ257">
        <v>-0.01</v>
      </c>
      <c r="BA257">
        <v>0.01</v>
      </c>
      <c r="BB257">
        <v>0.02</v>
      </c>
      <c r="BC257">
        <v>0.02</v>
      </c>
      <c r="BD257">
        <v>0.02</v>
      </c>
      <c r="BE257">
        <v>0.02</v>
      </c>
      <c r="BF257">
        <v>0.03</v>
      </c>
      <c r="BG257">
        <v>0.03</v>
      </c>
      <c r="BH257">
        <v>0.03</v>
      </c>
      <c r="BI257">
        <v>0.02</v>
      </c>
      <c r="BJ257">
        <v>0.02</v>
      </c>
      <c r="BK257">
        <v>0.02</v>
      </c>
      <c r="BL257">
        <v>0.02</v>
      </c>
      <c r="BM257">
        <v>0.03</v>
      </c>
      <c r="BN257">
        <v>0.03</v>
      </c>
      <c r="BO257">
        <v>0.03</v>
      </c>
      <c r="BP257">
        <v>0.03</v>
      </c>
      <c r="BQ257">
        <v>0.03</v>
      </c>
      <c r="BR257">
        <v>0.03</v>
      </c>
      <c r="BS257">
        <v>0.03</v>
      </c>
      <c r="BT257">
        <v>0.03</v>
      </c>
      <c r="BU257">
        <v>0.03</v>
      </c>
      <c r="BV257">
        <v>0.03</v>
      </c>
      <c r="BW257">
        <v>0.03</v>
      </c>
      <c r="BX257">
        <v>0.03</v>
      </c>
      <c r="BY257">
        <v>0.03</v>
      </c>
      <c r="BZ257">
        <v>0.03</v>
      </c>
      <c r="CA257">
        <v>0.03</v>
      </c>
      <c r="CB257">
        <v>0.03</v>
      </c>
      <c r="CC257">
        <v>0.03</v>
      </c>
      <c r="CD257">
        <v>0.03</v>
      </c>
      <c r="CE257">
        <v>0.03</v>
      </c>
      <c r="CF257">
        <v>0.03</v>
      </c>
      <c r="CG257">
        <v>0.03</v>
      </c>
      <c r="CH257">
        <v>0.03</v>
      </c>
      <c r="CI257">
        <v>0.03</v>
      </c>
      <c r="CJ257">
        <v>0.02</v>
      </c>
      <c r="CK257">
        <v>0.03</v>
      </c>
      <c r="CL257">
        <v>0.02</v>
      </c>
      <c r="CM257">
        <v>0.03</v>
      </c>
      <c r="CN257">
        <v>0.04</v>
      </c>
      <c r="CO257">
        <v>0.04</v>
      </c>
      <c r="CP257">
        <v>0</v>
      </c>
      <c r="CQ257">
        <v>0.05</v>
      </c>
      <c r="CR257">
        <v>0.05</v>
      </c>
      <c r="CS257">
        <v>0.05</v>
      </c>
      <c r="CT257">
        <v>0.04</v>
      </c>
      <c r="CU257">
        <v>0.11</v>
      </c>
      <c r="CV257">
        <v>0.14000000000000001</v>
      </c>
      <c r="CW257">
        <v>0.16</v>
      </c>
      <c r="CX257">
        <v>0.17</v>
      </c>
      <c r="CY257">
        <v>0.22</v>
      </c>
      <c r="CZ257">
        <v>0.34</v>
      </c>
      <c r="DA257">
        <v>0.34</v>
      </c>
      <c r="DB257">
        <v>0.3</v>
      </c>
      <c r="DC257">
        <v>0.32</v>
      </c>
      <c r="DD257">
        <v>0.34</v>
      </c>
      <c r="DE257">
        <v>0.36</v>
      </c>
      <c r="DF257">
        <v>0.37</v>
      </c>
      <c r="DG257">
        <v>0.28999999999999998</v>
      </c>
      <c r="DH257">
        <v>0.35</v>
      </c>
      <c r="DI257">
        <v>0.3</v>
      </c>
      <c r="DJ257">
        <v>0.19</v>
      </c>
      <c r="DK257">
        <v>0.19</v>
      </c>
      <c r="DL257">
        <v>0.16</v>
      </c>
      <c r="DM257">
        <v>0.09</v>
      </c>
      <c r="DN257">
        <v>-0.08</v>
      </c>
      <c r="DO257">
        <v>-0.03</v>
      </c>
      <c r="DP257">
        <v>0.02</v>
      </c>
      <c r="DQ257">
        <v>0.17</v>
      </c>
      <c r="DR257">
        <v>0.2</v>
      </c>
      <c r="DS257">
        <v>0.59</v>
      </c>
      <c r="DT257">
        <v>-1.29</v>
      </c>
    </row>
    <row r="258" spans="1:124">
      <c r="A258" s="111">
        <v>253</v>
      </c>
      <c r="B258" t="s">
        <v>101</v>
      </c>
      <c r="D258" s="170" t="str">
        <f t="shared" si="3"/>
        <v/>
      </c>
      <c r="F258" t="s">
        <v>102</v>
      </c>
    </row>
    <row r="259" spans="1:124">
      <c r="A259" s="111">
        <v>254</v>
      </c>
      <c r="B259" t="s">
        <v>101</v>
      </c>
      <c r="D259" s="170" t="str">
        <f t="shared" si="3"/>
        <v/>
      </c>
      <c r="F259" t="s">
        <v>102</v>
      </c>
    </row>
    <row r="260" spans="1:124">
      <c r="A260" s="111">
        <v>255</v>
      </c>
      <c r="B260" t="s">
        <v>89</v>
      </c>
      <c r="C260" t="s">
        <v>164</v>
      </c>
      <c r="D260" s="170" t="str">
        <f t="shared" si="3"/>
        <v>K:CHHI</v>
      </c>
      <c r="F260">
        <v>1.1739999999999999</v>
      </c>
      <c r="G260">
        <v>0.95800000000000007</v>
      </c>
      <c r="H260">
        <v>0.89300000000000002</v>
      </c>
      <c r="I260">
        <v>0.878</v>
      </c>
      <c r="J260">
        <v>0.98899999999999999</v>
      </c>
      <c r="K260">
        <v>0.996</v>
      </c>
      <c r="L260">
        <v>1.0389999999999999</v>
      </c>
      <c r="M260">
        <v>1.036</v>
      </c>
      <c r="N260">
        <v>0.98899999999999999</v>
      </c>
      <c r="O260">
        <v>0.72899999999999998</v>
      </c>
      <c r="P260">
        <v>0.69499999999999995</v>
      </c>
      <c r="Q260">
        <v>0.74099999999999999</v>
      </c>
      <c r="R260">
        <v>0.83200000000000007</v>
      </c>
      <c r="S260">
        <v>1.0110000000000001</v>
      </c>
      <c r="T260">
        <v>0.8</v>
      </c>
      <c r="U260">
        <v>0.71799999999999997</v>
      </c>
      <c r="V260">
        <v>0.73699999999999999</v>
      </c>
      <c r="W260">
        <v>0.73499999999999999</v>
      </c>
      <c r="X260">
        <v>0.69300000000000006</v>
      </c>
      <c r="Y260">
        <v>0.89100000000000001</v>
      </c>
      <c r="Z260">
        <v>0.995</v>
      </c>
      <c r="AA260">
        <v>0.78400000000000003</v>
      </c>
      <c r="AB260">
        <v>0.58799999999999997</v>
      </c>
      <c r="AC260">
        <v>0.57899999999999996</v>
      </c>
      <c r="AD260">
        <v>0.55300000000000005</v>
      </c>
      <c r="AE260">
        <v>0.58699999999999997</v>
      </c>
      <c r="AF260">
        <v>0.66</v>
      </c>
      <c r="AG260">
        <v>0.60599999999999998</v>
      </c>
      <c r="AH260">
        <v>0.63500000000000001</v>
      </c>
      <c r="AI260">
        <v>0.94200000000000006</v>
      </c>
      <c r="AJ260">
        <v>0.99299999999999999</v>
      </c>
      <c r="AK260">
        <v>0.99</v>
      </c>
      <c r="AL260">
        <v>1.014</v>
      </c>
      <c r="AM260">
        <v>1.0249999999999999</v>
      </c>
      <c r="AN260">
        <v>0.94900000000000007</v>
      </c>
      <c r="AO260">
        <v>0.90700000000000003</v>
      </c>
      <c r="AP260">
        <v>1.0289999999999999</v>
      </c>
      <c r="AQ260">
        <v>1.0369999999999999</v>
      </c>
      <c r="AR260">
        <v>1.0110000000000001</v>
      </c>
      <c r="AS260">
        <v>1.022</v>
      </c>
      <c r="AT260">
        <v>1.0210000000000001</v>
      </c>
      <c r="AU260">
        <v>1.056</v>
      </c>
      <c r="AV260">
        <v>0.96799999999999997</v>
      </c>
      <c r="AW260">
        <v>0.98699999999999999</v>
      </c>
      <c r="AX260">
        <v>1.022</v>
      </c>
      <c r="AY260">
        <v>1.1040000000000001</v>
      </c>
      <c r="AZ260">
        <v>1.073</v>
      </c>
      <c r="BA260">
        <v>1.22</v>
      </c>
      <c r="BB260">
        <v>1.2809999999999999</v>
      </c>
      <c r="BC260">
        <v>1.228</v>
      </c>
      <c r="BD260">
        <v>1.2250000000000001</v>
      </c>
      <c r="BE260">
        <v>1.1950000000000001</v>
      </c>
      <c r="BF260">
        <v>1.1659999999999999</v>
      </c>
      <c r="BG260">
        <v>1.1579999999999999</v>
      </c>
      <c r="BH260">
        <v>1.1040000000000001</v>
      </c>
      <c r="BI260">
        <v>1.012</v>
      </c>
      <c r="BJ260">
        <v>1.103</v>
      </c>
      <c r="BK260">
        <v>1.1000000000000001</v>
      </c>
      <c r="BL260">
        <v>1.101</v>
      </c>
      <c r="BM260">
        <v>1.0740000000000001</v>
      </c>
      <c r="BN260">
        <v>1.044</v>
      </c>
      <c r="BO260">
        <v>1.0049999999999999</v>
      </c>
      <c r="BP260">
        <v>1.0190000000000001</v>
      </c>
      <c r="BQ260">
        <v>1.0190000000000001</v>
      </c>
      <c r="BR260">
        <v>1.0130000000000001</v>
      </c>
      <c r="BS260">
        <v>0.97399999999999998</v>
      </c>
      <c r="BT260">
        <v>0.97499999999999998</v>
      </c>
      <c r="BU260">
        <v>0.98</v>
      </c>
      <c r="BV260">
        <v>0.96899999999999997</v>
      </c>
      <c r="BW260">
        <v>1.0529999999999999</v>
      </c>
      <c r="BX260">
        <v>1.071</v>
      </c>
      <c r="BY260">
        <v>1.0649999999999999</v>
      </c>
      <c r="BZ260">
        <v>1.0609999999999999</v>
      </c>
      <c r="CA260">
        <v>0.90800000000000003</v>
      </c>
      <c r="CB260">
        <v>0.95200000000000007</v>
      </c>
      <c r="CC260">
        <v>0.95800000000000007</v>
      </c>
      <c r="CD260">
        <v>0.89</v>
      </c>
      <c r="CE260">
        <v>0.93700000000000006</v>
      </c>
      <c r="CF260">
        <v>0.93200000000000005</v>
      </c>
      <c r="CG260">
        <v>0.88900000000000001</v>
      </c>
      <c r="CH260">
        <v>0.91600000000000004</v>
      </c>
      <c r="CI260">
        <v>0.94200000000000006</v>
      </c>
      <c r="CJ260">
        <v>1.03</v>
      </c>
      <c r="CK260">
        <v>1.0130000000000001</v>
      </c>
      <c r="CL260">
        <v>1.0780000000000001</v>
      </c>
      <c r="CM260">
        <v>1.0880000000000001</v>
      </c>
      <c r="CN260">
        <v>1.0720000000000001</v>
      </c>
      <c r="CO260">
        <v>1.0820000000000001</v>
      </c>
      <c r="CP260">
        <v>1.232</v>
      </c>
      <c r="CQ260">
        <v>1.0289999999999999</v>
      </c>
      <c r="CR260">
        <v>0.91100000000000003</v>
      </c>
      <c r="CS260">
        <v>0.94700000000000006</v>
      </c>
      <c r="CT260">
        <v>0.97399999999999998</v>
      </c>
      <c r="CU260">
        <v>1.1380000000000001</v>
      </c>
      <c r="CV260">
        <v>1.1559999999999999</v>
      </c>
      <c r="CW260">
        <v>1.333</v>
      </c>
      <c r="CX260">
        <v>0.751</v>
      </c>
      <c r="CY260">
        <v>0.91900000000000004</v>
      </c>
      <c r="CZ260">
        <v>0.38100000000000001</v>
      </c>
      <c r="DA260">
        <v>0.29699999999999999</v>
      </c>
      <c r="DB260">
        <v>0.246</v>
      </c>
      <c r="DC260">
        <v>0.255</v>
      </c>
      <c r="DD260">
        <v>1.1499999999999999</v>
      </c>
      <c r="DE260">
        <v>1.2</v>
      </c>
      <c r="DF260">
        <v>1.6140000000000001</v>
      </c>
      <c r="DG260">
        <v>8.4000000000000005E-2</v>
      </c>
      <c r="DH260">
        <v>7.6999999999999999E-2</v>
      </c>
      <c r="DI260">
        <v>-1.4730000000000001</v>
      </c>
      <c r="DJ260">
        <v>-2.3639999999999999</v>
      </c>
      <c r="DK260">
        <v>-1.7770000000000001</v>
      </c>
      <c r="DL260">
        <v>-1.8920000000000001</v>
      </c>
      <c r="DM260">
        <v>-1.649</v>
      </c>
      <c r="DN260">
        <v>-3.875</v>
      </c>
      <c r="DO260">
        <v>-4.9640000000000004</v>
      </c>
      <c r="DP260">
        <v>-3.3090000000000002</v>
      </c>
      <c r="DQ260">
        <v>2.0430000000000001</v>
      </c>
      <c r="DR260">
        <v>-2.2050000000000001</v>
      </c>
      <c r="DS260">
        <v>-2.7749999999999999</v>
      </c>
      <c r="DT260">
        <v>-43.777000000000001</v>
      </c>
    </row>
    <row r="261" spans="1:124">
      <c r="A261" s="111">
        <v>256</v>
      </c>
      <c r="B261" t="s">
        <v>91</v>
      </c>
      <c r="C261" t="s">
        <v>165</v>
      </c>
      <c r="D261" s="170" t="str">
        <f t="shared" si="3"/>
        <v>K:CHHI</v>
      </c>
      <c r="F261">
        <v>1.3129999999999999</v>
      </c>
      <c r="G261">
        <v>1.117</v>
      </c>
      <c r="H261">
        <v>1.073</v>
      </c>
      <c r="I261">
        <v>0.90600000000000003</v>
      </c>
      <c r="J261">
        <v>0.97199999999999998</v>
      </c>
      <c r="K261">
        <v>0.86099999999999999</v>
      </c>
      <c r="L261">
        <v>0.85899999999999999</v>
      </c>
      <c r="M261">
        <v>0.85799999999999998</v>
      </c>
      <c r="N261">
        <v>0.83299999999999996</v>
      </c>
      <c r="O261">
        <v>0.41</v>
      </c>
      <c r="P261">
        <v>0.28999999999999998</v>
      </c>
      <c r="Q261">
        <v>0.34</v>
      </c>
      <c r="R261">
        <v>0.44900000000000001</v>
      </c>
      <c r="S261">
        <v>-0.02</v>
      </c>
      <c r="T261">
        <v>-0.17699999999999999</v>
      </c>
      <c r="U261">
        <v>-0.28200000000000003</v>
      </c>
      <c r="V261">
        <v>-0.26400000000000001</v>
      </c>
      <c r="W261">
        <v>-0.439</v>
      </c>
      <c r="X261">
        <v>-0.53600000000000003</v>
      </c>
      <c r="Y261">
        <v>-0.218</v>
      </c>
      <c r="Z261">
        <v>-0.14799999999999999</v>
      </c>
      <c r="AA261">
        <v>-0.50700000000000001</v>
      </c>
      <c r="AB261">
        <v>-0.42199999999999999</v>
      </c>
      <c r="AC261">
        <v>-0.45100000000000001</v>
      </c>
      <c r="AD261">
        <v>-0.34</v>
      </c>
      <c r="AE261">
        <v>0.17100000000000001</v>
      </c>
      <c r="AF261">
        <v>5.6000000000000001E-2</v>
      </c>
      <c r="AG261">
        <v>-7.5999999999999998E-2</v>
      </c>
      <c r="AH261">
        <v>0.20400000000000001</v>
      </c>
      <c r="AI261">
        <v>0.30599999999999999</v>
      </c>
      <c r="AJ261">
        <v>0.315</v>
      </c>
      <c r="AK261">
        <v>0.26</v>
      </c>
      <c r="AL261">
        <v>0.26400000000000001</v>
      </c>
      <c r="AM261">
        <v>0.23300000000000001</v>
      </c>
      <c r="AN261">
        <v>0.20100000000000001</v>
      </c>
      <c r="AO261">
        <v>9.4E-2</v>
      </c>
      <c r="AP261">
        <v>0.185</v>
      </c>
      <c r="AQ261">
        <v>0.219</v>
      </c>
      <c r="AR261">
        <v>0.20700000000000002</v>
      </c>
      <c r="AS261">
        <v>0.24099999999999999</v>
      </c>
      <c r="AT261">
        <v>0.24199999999999999</v>
      </c>
      <c r="AU261">
        <v>0.311</v>
      </c>
      <c r="AV261">
        <v>0.186</v>
      </c>
      <c r="AW261">
        <v>0.13900000000000001</v>
      </c>
      <c r="AX261">
        <v>0.26400000000000001</v>
      </c>
      <c r="AY261">
        <v>0.96699999999999997</v>
      </c>
      <c r="AZ261">
        <v>0.92200000000000004</v>
      </c>
      <c r="BA261">
        <v>1.054</v>
      </c>
      <c r="BB261">
        <v>1.258</v>
      </c>
      <c r="BC261">
        <v>1.1970000000000001</v>
      </c>
      <c r="BD261">
        <v>1.2090000000000001</v>
      </c>
      <c r="BE261">
        <v>1.0620000000000001</v>
      </c>
      <c r="BF261">
        <v>1.0269999999999999</v>
      </c>
      <c r="BG261">
        <v>1.071</v>
      </c>
      <c r="BH261">
        <v>1.087</v>
      </c>
      <c r="BI261">
        <v>0.99</v>
      </c>
      <c r="BJ261">
        <v>0.98499999999999999</v>
      </c>
      <c r="BK261">
        <v>0.99299999999999999</v>
      </c>
      <c r="BL261">
        <v>0.96399999999999997</v>
      </c>
      <c r="BM261">
        <v>0.97599999999999998</v>
      </c>
      <c r="BN261">
        <v>0.91800000000000004</v>
      </c>
      <c r="BO261">
        <v>0.86299999999999999</v>
      </c>
      <c r="BP261">
        <v>0.86899999999999999</v>
      </c>
      <c r="BQ261">
        <v>0.88</v>
      </c>
      <c r="BR261">
        <v>0.88400000000000001</v>
      </c>
      <c r="BS261">
        <v>0.86799999999999999</v>
      </c>
      <c r="BT261">
        <v>0.87</v>
      </c>
      <c r="BU261">
        <v>0.874</v>
      </c>
      <c r="BV261">
        <v>0.85799999999999998</v>
      </c>
      <c r="BW261">
        <v>1.018</v>
      </c>
      <c r="BX261">
        <v>1.085</v>
      </c>
      <c r="BY261">
        <v>1.0429999999999999</v>
      </c>
      <c r="BZ261">
        <v>1.0609999999999999</v>
      </c>
      <c r="CA261">
        <v>0.97599999999999998</v>
      </c>
      <c r="CB261">
        <v>1.087</v>
      </c>
      <c r="CC261">
        <v>1.089</v>
      </c>
      <c r="CD261">
        <v>1.0329999999999999</v>
      </c>
      <c r="CE261">
        <v>1.1870000000000001</v>
      </c>
      <c r="CF261">
        <v>1.2250000000000001</v>
      </c>
      <c r="CG261">
        <v>1.1559999999999999</v>
      </c>
      <c r="CH261">
        <v>1.1299999999999999</v>
      </c>
      <c r="CI261">
        <v>1.1460000000000001</v>
      </c>
      <c r="CJ261">
        <v>1.1859999999999999</v>
      </c>
      <c r="CK261">
        <v>1.175</v>
      </c>
      <c r="CL261">
        <v>1.18</v>
      </c>
      <c r="CM261">
        <v>1.2849999999999999</v>
      </c>
      <c r="CN261">
        <v>1.3440000000000001</v>
      </c>
      <c r="CO261">
        <v>1.335</v>
      </c>
      <c r="CP261">
        <v>1.966</v>
      </c>
      <c r="CQ261">
        <v>1.8460000000000001</v>
      </c>
      <c r="CR261">
        <v>1.825</v>
      </c>
      <c r="CS261">
        <v>1.8580000000000001</v>
      </c>
      <c r="CT261">
        <v>1.9650000000000001</v>
      </c>
      <c r="CU261">
        <v>2.5060000000000002</v>
      </c>
      <c r="CV261">
        <v>2.6310000000000002</v>
      </c>
      <c r="CW261">
        <v>3.0329999999999999</v>
      </c>
      <c r="CX261">
        <v>2.8860000000000001</v>
      </c>
      <c r="CY261">
        <v>3.113</v>
      </c>
      <c r="CZ261">
        <v>4.09</v>
      </c>
      <c r="DA261">
        <v>4.133</v>
      </c>
      <c r="DB261">
        <v>4.125</v>
      </c>
      <c r="DC261">
        <v>4.25</v>
      </c>
      <c r="DD261">
        <v>5.2590000000000003</v>
      </c>
      <c r="DE261">
        <v>5.4260000000000002</v>
      </c>
      <c r="DF261">
        <v>6.4880000000000004</v>
      </c>
      <c r="DG261">
        <v>0.13800000000000001</v>
      </c>
      <c r="DH261">
        <v>0.23800000000000002</v>
      </c>
      <c r="DI261">
        <v>-0.98399999999999999</v>
      </c>
      <c r="DJ261">
        <v>-3.827</v>
      </c>
      <c r="DK261">
        <v>-3.238</v>
      </c>
      <c r="DL261">
        <v>-3.3439999999999999</v>
      </c>
      <c r="DM261">
        <v>-2.802</v>
      </c>
      <c r="DN261">
        <v>-4.0220000000000002</v>
      </c>
      <c r="DO261">
        <v>-4.0620000000000003</v>
      </c>
      <c r="DP261">
        <v>-6.8810000000000002</v>
      </c>
      <c r="DQ261">
        <v>-3.7</v>
      </c>
      <c r="DR261">
        <v>-2.1120000000000001</v>
      </c>
      <c r="DS261">
        <v>-3.0830000000000002</v>
      </c>
      <c r="DT261">
        <v>7.6020000000000003</v>
      </c>
    </row>
    <row r="262" spans="1:124">
      <c r="A262" s="111">
        <v>257</v>
      </c>
      <c r="B262" t="s">
        <v>89</v>
      </c>
      <c r="C262" t="s">
        <v>166</v>
      </c>
      <c r="D262" s="170" t="str">
        <f t="shared" si="3"/>
        <v>D:CZI3</v>
      </c>
      <c r="F262">
        <v>-1.32</v>
      </c>
      <c r="G262">
        <v>-1.4</v>
      </c>
      <c r="H262">
        <v>-1.41</v>
      </c>
      <c r="I262">
        <v>-1.92</v>
      </c>
      <c r="J262">
        <v>-1.84</v>
      </c>
      <c r="K262">
        <v>-1.69</v>
      </c>
      <c r="L262">
        <v>-1.69</v>
      </c>
      <c r="M262">
        <v>-1.68</v>
      </c>
      <c r="N262">
        <v>-1.46</v>
      </c>
      <c r="O262">
        <v>-1.93</v>
      </c>
      <c r="P262">
        <v>-1.85</v>
      </c>
      <c r="Q262">
        <v>-1.73</v>
      </c>
      <c r="R262">
        <v>-1.67</v>
      </c>
      <c r="S262">
        <v>-1.6</v>
      </c>
      <c r="T262">
        <v>-2.54</v>
      </c>
      <c r="U262">
        <v>-2.46</v>
      </c>
      <c r="V262">
        <v>-2.36</v>
      </c>
      <c r="W262">
        <v>-2.72</v>
      </c>
      <c r="X262">
        <v>-2.72</v>
      </c>
      <c r="Y262">
        <v>-2.14</v>
      </c>
      <c r="Z262">
        <v>-1.38</v>
      </c>
      <c r="AA262">
        <v>-1.1299999999999999</v>
      </c>
      <c r="AB262">
        <v>-1.1399999999999999</v>
      </c>
      <c r="AC262">
        <v>-1.1200000000000001</v>
      </c>
      <c r="AD262">
        <v>-0.99</v>
      </c>
      <c r="AE262">
        <v>-0.74</v>
      </c>
      <c r="AF262">
        <v>-0.78</v>
      </c>
      <c r="AG262">
        <v>-0.66</v>
      </c>
      <c r="AH262">
        <v>0.09</v>
      </c>
      <c r="AI262">
        <v>0.25</v>
      </c>
      <c r="AJ262">
        <v>0.25</v>
      </c>
      <c r="AK262">
        <v>0.25</v>
      </c>
      <c r="AL262">
        <v>0.25</v>
      </c>
      <c r="AM262">
        <v>0.24</v>
      </c>
      <c r="AN262">
        <v>0.21</v>
      </c>
      <c r="AO262">
        <v>0.17</v>
      </c>
      <c r="AP262">
        <v>0.32</v>
      </c>
      <c r="AQ262">
        <v>0.36</v>
      </c>
      <c r="AR262">
        <v>0.36</v>
      </c>
      <c r="AS262">
        <v>0.35</v>
      </c>
      <c r="AT262">
        <v>0.35</v>
      </c>
      <c r="AU262">
        <v>0.48</v>
      </c>
      <c r="AV262">
        <v>0.5</v>
      </c>
      <c r="AW262">
        <v>0.5</v>
      </c>
      <c r="AX262">
        <v>0.6</v>
      </c>
      <c r="AY262">
        <v>0.88</v>
      </c>
      <c r="AZ262">
        <v>0.77</v>
      </c>
      <c r="BA262">
        <v>0.75</v>
      </c>
      <c r="BB262">
        <v>0.99</v>
      </c>
      <c r="BC262">
        <v>0.92</v>
      </c>
      <c r="BD262">
        <v>0.93</v>
      </c>
      <c r="BE262">
        <v>0.93</v>
      </c>
      <c r="BF262">
        <v>0.87</v>
      </c>
      <c r="BG262">
        <v>0.88</v>
      </c>
      <c r="BH262">
        <v>0.94</v>
      </c>
      <c r="BI262">
        <v>0.93</v>
      </c>
      <c r="BJ262">
        <v>0.81</v>
      </c>
      <c r="BK262">
        <v>0.69</v>
      </c>
      <c r="BL262">
        <v>0.56999999999999995</v>
      </c>
      <c r="BM262">
        <v>0.57999999999999996</v>
      </c>
      <c r="BN262">
        <v>0.76</v>
      </c>
      <c r="BO262">
        <v>0.78</v>
      </c>
      <c r="BP262">
        <v>0.79</v>
      </c>
      <c r="BQ262">
        <v>0.9</v>
      </c>
      <c r="BR262">
        <v>0.9</v>
      </c>
      <c r="BS262">
        <v>0.87</v>
      </c>
      <c r="BT262">
        <v>0.87</v>
      </c>
      <c r="BU262">
        <v>0.86</v>
      </c>
      <c r="BV262">
        <v>0.75</v>
      </c>
      <c r="BW262">
        <v>0.85</v>
      </c>
      <c r="BX262">
        <v>0.88</v>
      </c>
      <c r="BY262">
        <v>0.81</v>
      </c>
      <c r="BZ262">
        <v>0.75</v>
      </c>
      <c r="CA262">
        <v>0.72</v>
      </c>
      <c r="CB262">
        <v>1.06</v>
      </c>
      <c r="CC262">
        <v>1.07</v>
      </c>
      <c r="CD262">
        <v>1.05</v>
      </c>
      <c r="CE262">
        <v>1.17</v>
      </c>
      <c r="CF262">
        <v>1.1200000000000001</v>
      </c>
      <c r="CG262">
        <v>1.07</v>
      </c>
      <c r="CH262">
        <v>1.1000000000000001</v>
      </c>
      <c r="CI262">
        <v>1.1599999999999999</v>
      </c>
      <c r="CJ262">
        <v>1.1599999999999999</v>
      </c>
      <c r="CK262">
        <v>1.1399999999999999</v>
      </c>
      <c r="CL262">
        <v>1.1599999999999999</v>
      </c>
      <c r="CM262">
        <v>1.26</v>
      </c>
      <c r="CN262">
        <v>1.26</v>
      </c>
      <c r="CO262">
        <v>1.25</v>
      </c>
      <c r="CP262">
        <v>1.34</v>
      </c>
      <c r="CQ262">
        <v>1.31</v>
      </c>
      <c r="CR262">
        <v>1.35</v>
      </c>
      <c r="CS262">
        <v>1.36</v>
      </c>
      <c r="CT262">
        <v>1.52</v>
      </c>
      <c r="CU262">
        <v>2.14</v>
      </c>
      <c r="CV262">
        <v>2.33</v>
      </c>
      <c r="CW262">
        <v>2.4</v>
      </c>
      <c r="CX262">
        <v>1.9</v>
      </c>
      <c r="CY262">
        <v>2.31</v>
      </c>
      <c r="CZ262">
        <v>2.5299999999999998</v>
      </c>
      <c r="DA262">
        <v>2.4300000000000002</v>
      </c>
      <c r="DB262">
        <v>2.41</v>
      </c>
      <c r="DC262">
        <v>2.46</v>
      </c>
      <c r="DD262">
        <v>2.44</v>
      </c>
      <c r="DE262">
        <v>2.2999999999999998</v>
      </c>
      <c r="DF262">
        <v>3.57</v>
      </c>
      <c r="DG262">
        <v>-0.55000000000000004</v>
      </c>
      <c r="DH262">
        <v>-0.17</v>
      </c>
      <c r="DI262">
        <v>-0.06</v>
      </c>
      <c r="DJ262">
        <v>-4.28</v>
      </c>
      <c r="DK262">
        <v>-3.92</v>
      </c>
      <c r="DL262">
        <v>-3.63</v>
      </c>
      <c r="DM262">
        <v>-3.89</v>
      </c>
      <c r="DN262">
        <v>-3.32</v>
      </c>
      <c r="DO262">
        <v>-5.31</v>
      </c>
      <c r="DP262">
        <v>-9.2100000000000009</v>
      </c>
      <c r="DQ262">
        <v>-8.6999999999999993</v>
      </c>
      <c r="DR262">
        <v>-7.7</v>
      </c>
      <c r="DS262">
        <v>-5.0199999999999996</v>
      </c>
      <c r="DT262">
        <v>1.03</v>
      </c>
    </row>
    <row r="263" spans="1:124">
      <c r="A263" s="111">
        <v>258</v>
      </c>
      <c r="B263" t="s">
        <v>91</v>
      </c>
      <c r="C263" t="s">
        <v>167</v>
      </c>
      <c r="D263" s="170" t="str">
        <f t="shared" ref="D263:D326" si="4">IFERROR(RIGHT(LEFT(C263,LEN(C263)-1),LEN(C263)-FIND("(",C263)-1),"")</f>
        <v>D:CZI3</v>
      </c>
      <c r="F263">
        <v>-0.45</v>
      </c>
      <c r="G263">
        <v>-0.67</v>
      </c>
      <c r="H263">
        <v>-0.64</v>
      </c>
      <c r="I263">
        <v>-0.78</v>
      </c>
      <c r="J263">
        <v>-0.73</v>
      </c>
      <c r="K263">
        <v>-0.78</v>
      </c>
      <c r="L263">
        <v>-0.77</v>
      </c>
      <c r="M263">
        <v>-0.76</v>
      </c>
      <c r="N263">
        <v>-7.0000000000000007E-2</v>
      </c>
      <c r="O263">
        <v>-0.93</v>
      </c>
      <c r="P263">
        <v>-1.0900000000000001</v>
      </c>
      <c r="Q263">
        <v>-1.07</v>
      </c>
      <c r="R263">
        <v>-1.39</v>
      </c>
      <c r="S263">
        <v>-1.39</v>
      </c>
      <c r="T263">
        <v>-3.46</v>
      </c>
      <c r="U263">
        <v>-3.55</v>
      </c>
      <c r="V263">
        <v>-3.41</v>
      </c>
      <c r="W263">
        <v>-4.16</v>
      </c>
      <c r="X263">
        <v>-4.22</v>
      </c>
      <c r="Y263">
        <v>-3.56</v>
      </c>
      <c r="Z263">
        <v>-3.01</v>
      </c>
      <c r="AA263">
        <v>-2.78</v>
      </c>
      <c r="AB263">
        <v>-2.86</v>
      </c>
      <c r="AC263">
        <v>-2.83</v>
      </c>
      <c r="AD263">
        <v>-2.25</v>
      </c>
      <c r="AE263">
        <v>-1.58</v>
      </c>
      <c r="AF263">
        <v>-1.65</v>
      </c>
      <c r="AG263">
        <v>-1.59</v>
      </c>
      <c r="AH263">
        <v>-0.18</v>
      </c>
      <c r="AI263">
        <v>-0.1</v>
      </c>
      <c r="AJ263">
        <v>-7.0000000000000007E-2</v>
      </c>
      <c r="AK263">
        <v>-0.1</v>
      </c>
      <c r="AL263">
        <v>-0.08</v>
      </c>
      <c r="AM263">
        <v>-0.05</v>
      </c>
      <c r="AN263">
        <v>-0.09</v>
      </c>
      <c r="AO263">
        <v>-0.21</v>
      </c>
      <c r="AP263">
        <v>-0.12</v>
      </c>
      <c r="AQ263">
        <v>-0.06</v>
      </c>
      <c r="AR263">
        <v>-0.06</v>
      </c>
      <c r="AS263">
        <v>-7.0000000000000007E-2</v>
      </c>
      <c r="AT263">
        <v>-7.0000000000000007E-2</v>
      </c>
      <c r="AU263">
        <v>0.02</v>
      </c>
      <c r="AV263">
        <v>-0.1</v>
      </c>
      <c r="AW263">
        <v>-0.15</v>
      </c>
      <c r="AX263">
        <v>0.02</v>
      </c>
      <c r="AY263">
        <v>0.83</v>
      </c>
      <c r="AZ263">
        <v>0.77</v>
      </c>
      <c r="BA263">
        <v>0.78</v>
      </c>
      <c r="BB263">
        <v>1.04</v>
      </c>
      <c r="BC263">
        <v>0.96</v>
      </c>
      <c r="BD263">
        <v>0.97</v>
      </c>
      <c r="BE263">
        <v>0.94</v>
      </c>
      <c r="BF263">
        <v>0.79</v>
      </c>
      <c r="BG263">
        <v>0.77</v>
      </c>
      <c r="BH263">
        <v>0.8</v>
      </c>
      <c r="BI263">
        <v>0.7</v>
      </c>
      <c r="BJ263">
        <v>0.7</v>
      </c>
      <c r="BK263">
        <v>0.6</v>
      </c>
      <c r="BL263">
        <v>0.46</v>
      </c>
      <c r="BM263">
        <v>0.42</v>
      </c>
      <c r="BN263">
        <v>0.55000000000000004</v>
      </c>
      <c r="BO263">
        <v>0.59</v>
      </c>
      <c r="BP263">
        <v>0.6</v>
      </c>
      <c r="BQ263">
        <v>0.64</v>
      </c>
      <c r="BR263">
        <v>0.67</v>
      </c>
      <c r="BS263">
        <v>0.66</v>
      </c>
      <c r="BT263">
        <v>0.66</v>
      </c>
      <c r="BU263">
        <v>0.66</v>
      </c>
      <c r="BV263">
        <v>0.5</v>
      </c>
      <c r="BW263">
        <v>0.57999999999999996</v>
      </c>
      <c r="BX263">
        <v>0.62</v>
      </c>
      <c r="BY263">
        <v>0.59</v>
      </c>
      <c r="BZ263">
        <v>0.61</v>
      </c>
      <c r="CA263">
        <v>0.6</v>
      </c>
      <c r="CB263">
        <v>1.06</v>
      </c>
      <c r="CC263">
        <v>1.0900000000000001</v>
      </c>
      <c r="CD263">
        <v>1.0900000000000001</v>
      </c>
      <c r="CE263">
        <v>1.38</v>
      </c>
      <c r="CF263">
        <v>1.4</v>
      </c>
      <c r="CG263">
        <v>1.34</v>
      </c>
      <c r="CH263">
        <v>1.31</v>
      </c>
      <c r="CI263">
        <v>1.32</v>
      </c>
      <c r="CJ263">
        <v>1.34</v>
      </c>
      <c r="CK263">
        <v>1.36</v>
      </c>
      <c r="CL263">
        <v>1.36</v>
      </c>
      <c r="CM263">
        <v>1.43</v>
      </c>
      <c r="CN263">
        <v>1.47</v>
      </c>
      <c r="CO263">
        <v>1.46</v>
      </c>
      <c r="CP263">
        <v>1.51</v>
      </c>
      <c r="CQ263">
        <v>1.45</v>
      </c>
      <c r="CR263">
        <v>1.43</v>
      </c>
      <c r="CS263">
        <v>1.45</v>
      </c>
      <c r="CT263">
        <v>1.5</v>
      </c>
      <c r="CU263">
        <v>1.88</v>
      </c>
      <c r="CV263">
        <v>2.0099999999999998</v>
      </c>
      <c r="CW263">
        <v>2.4</v>
      </c>
      <c r="CX263">
        <v>2.27</v>
      </c>
      <c r="CY263">
        <v>2.38</v>
      </c>
      <c r="CZ263">
        <v>3.3</v>
      </c>
      <c r="DA263">
        <v>3.54</v>
      </c>
      <c r="DB263">
        <v>3.54</v>
      </c>
      <c r="DC263">
        <v>3.65</v>
      </c>
      <c r="DD263">
        <v>4.6100000000000003</v>
      </c>
      <c r="DE263">
        <v>4.79</v>
      </c>
      <c r="DF263">
        <v>5.35</v>
      </c>
      <c r="DG263">
        <v>-2.39</v>
      </c>
      <c r="DH263">
        <v>-2.1</v>
      </c>
      <c r="DI263">
        <v>-2.25</v>
      </c>
      <c r="DJ263">
        <v>-8.15</v>
      </c>
      <c r="DK263">
        <v>-7.71</v>
      </c>
      <c r="DL263">
        <v>-7.72</v>
      </c>
      <c r="DM263">
        <v>-12.8</v>
      </c>
      <c r="DN263">
        <v>-12.69</v>
      </c>
      <c r="DO263">
        <v>-13.08</v>
      </c>
      <c r="DP263">
        <v>-15.99</v>
      </c>
      <c r="DQ263">
        <v>-16.07</v>
      </c>
      <c r="DR263">
        <v>-14.8</v>
      </c>
      <c r="DS263">
        <v>-11.9</v>
      </c>
      <c r="DT263">
        <v>3.44</v>
      </c>
    </row>
    <row r="264" spans="1:124">
      <c r="A264" s="111">
        <v>259</v>
      </c>
      <c r="B264" t="s">
        <v>89</v>
      </c>
      <c r="C264" t="s">
        <v>168</v>
      </c>
      <c r="D264" s="170" t="str">
        <f t="shared" si="4"/>
        <v>K:BMIH</v>
      </c>
      <c r="BL264">
        <v>11.644</v>
      </c>
      <c r="BM264">
        <v>6.0999999999999999E-2</v>
      </c>
      <c r="BN264">
        <v>0.68600000000000005</v>
      </c>
      <c r="BO264">
        <v>0.68600000000000005</v>
      </c>
      <c r="BP264">
        <v>0.68600000000000005</v>
      </c>
      <c r="BQ264">
        <v>0.68600000000000005</v>
      </c>
      <c r="BR264">
        <v>0.68600000000000005</v>
      </c>
      <c r="BS264">
        <v>0.68600000000000005</v>
      </c>
      <c r="BT264">
        <v>0.68600000000000005</v>
      </c>
      <c r="BU264">
        <v>0.68600000000000005</v>
      </c>
      <c r="BV264">
        <v>0.68600000000000005</v>
      </c>
      <c r="BW264">
        <v>0.68600000000000005</v>
      </c>
      <c r="BX264">
        <v>0.68600000000000005</v>
      </c>
      <c r="BY264">
        <v>0.68600000000000005</v>
      </c>
      <c r="BZ264">
        <v>0.68600000000000005</v>
      </c>
      <c r="CA264">
        <v>0.68600000000000005</v>
      </c>
      <c r="CB264">
        <v>0.68600000000000005</v>
      </c>
      <c r="CC264">
        <v>0.68600000000000005</v>
      </c>
      <c r="CD264">
        <v>0.68600000000000005</v>
      </c>
      <c r="CE264">
        <v>0.68600000000000005</v>
      </c>
      <c r="CF264">
        <v>0.68600000000000005</v>
      </c>
      <c r="CG264">
        <v>0.68600000000000005</v>
      </c>
      <c r="CH264">
        <v>0.68600000000000005</v>
      </c>
      <c r="CI264">
        <v>0.68600000000000005</v>
      </c>
      <c r="CJ264">
        <v>0.68600000000000005</v>
      </c>
      <c r="CK264">
        <v>0.68600000000000005</v>
      </c>
      <c r="CL264">
        <v>0.68600000000000005</v>
      </c>
      <c r="CM264">
        <v>0.68600000000000005</v>
      </c>
      <c r="CN264">
        <v>0.68600000000000005</v>
      </c>
      <c r="CO264">
        <v>0.68600000000000005</v>
      </c>
      <c r="CP264">
        <v>0.68600000000000005</v>
      </c>
      <c r="CQ264">
        <v>0.68600000000000005</v>
      </c>
      <c r="CR264">
        <v>0.68600000000000005</v>
      </c>
      <c r="CS264">
        <v>0.68600000000000005</v>
      </c>
      <c r="CT264">
        <v>0.68600000000000005</v>
      </c>
      <c r="CU264">
        <v>0.68600000000000005</v>
      </c>
      <c r="CV264">
        <v>0.68600000000000005</v>
      </c>
      <c r="CW264">
        <v>0.68600000000000005</v>
      </c>
      <c r="CX264">
        <v>0.68600000000000005</v>
      </c>
      <c r="CY264">
        <v>0.68600000000000005</v>
      </c>
      <c r="CZ264">
        <v>0.68600000000000005</v>
      </c>
      <c r="DA264">
        <v>0.68600000000000005</v>
      </c>
      <c r="DB264">
        <v>0.68600000000000005</v>
      </c>
      <c r="DC264">
        <v>0.68600000000000005</v>
      </c>
      <c r="DD264">
        <v>0.68600000000000005</v>
      </c>
      <c r="DE264">
        <v>0.68600000000000005</v>
      </c>
      <c r="DF264">
        <v>0.68600000000000005</v>
      </c>
      <c r="DG264">
        <v>0.68600000000000005</v>
      </c>
      <c r="DH264">
        <v>0.68600000000000005</v>
      </c>
      <c r="DI264">
        <v>0.68600000000000005</v>
      </c>
      <c r="DJ264">
        <v>0.68600000000000005</v>
      </c>
      <c r="DK264">
        <v>0.68600000000000005</v>
      </c>
      <c r="DL264">
        <v>0.68600000000000005</v>
      </c>
      <c r="DM264">
        <v>0.68600000000000005</v>
      </c>
      <c r="DN264">
        <v>0.68600000000000005</v>
      </c>
      <c r="DO264">
        <v>0.68600000000000005</v>
      </c>
      <c r="DP264">
        <v>0.68600000000000005</v>
      </c>
      <c r="DQ264">
        <v>0.68600000000000005</v>
      </c>
      <c r="DR264">
        <v>0.68600000000000005</v>
      </c>
      <c r="DS264">
        <v>1.681</v>
      </c>
      <c r="DT264">
        <v>-44.378</v>
      </c>
    </row>
    <row r="265" spans="1:124">
      <c r="A265" s="111">
        <v>260</v>
      </c>
      <c r="B265" t="s">
        <v>91</v>
      </c>
      <c r="C265" t="s">
        <v>169</v>
      </c>
      <c r="D265" s="170" t="str">
        <f t="shared" si="4"/>
        <v>K:BMIH</v>
      </c>
      <c r="BL265">
        <v>3.077</v>
      </c>
      <c r="BM265">
        <v>3.0110000000000001</v>
      </c>
      <c r="BN265">
        <v>3.2149999999999999</v>
      </c>
      <c r="BO265">
        <v>3.2149999999999999</v>
      </c>
      <c r="BP265">
        <v>3.2149999999999999</v>
      </c>
      <c r="BQ265">
        <v>3.2149999999999999</v>
      </c>
      <c r="BR265">
        <v>3.2149999999999999</v>
      </c>
      <c r="BS265">
        <v>3.2149999999999999</v>
      </c>
      <c r="BT265">
        <v>3.2149999999999999</v>
      </c>
      <c r="BU265">
        <v>3.2149999999999999</v>
      </c>
      <c r="BV265">
        <v>3.2149999999999999</v>
      </c>
      <c r="BW265">
        <v>3.2149999999999999</v>
      </c>
      <c r="BX265">
        <v>3.2149999999999999</v>
      </c>
      <c r="BY265">
        <v>3.2149999999999999</v>
      </c>
      <c r="BZ265">
        <v>3.2149999999999999</v>
      </c>
      <c r="CA265">
        <v>3.2149999999999999</v>
      </c>
      <c r="CB265">
        <v>3.2149999999999999</v>
      </c>
      <c r="CC265">
        <v>3.2149999999999999</v>
      </c>
      <c r="CD265">
        <v>3.2149999999999999</v>
      </c>
      <c r="CE265">
        <v>3.2149999999999999</v>
      </c>
      <c r="CF265">
        <v>3.2149999999999999</v>
      </c>
      <c r="CG265">
        <v>3.2149999999999999</v>
      </c>
      <c r="CH265">
        <v>3.2149999999999999</v>
      </c>
      <c r="CI265">
        <v>3.2149999999999999</v>
      </c>
      <c r="CJ265">
        <v>3.2149999999999999</v>
      </c>
      <c r="CK265">
        <v>3.2149999999999999</v>
      </c>
      <c r="CL265">
        <v>3.2149999999999999</v>
      </c>
      <c r="CM265">
        <v>3.2149999999999999</v>
      </c>
      <c r="CN265">
        <v>3.2149999999999999</v>
      </c>
      <c r="CO265">
        <v>3.2149999999999999</v>
      </c>
      <c r="CP265">
        <v>3.2149999999999999</v>
      </c>
      <c r="CQ265">
        <v>3.2149999999999999</v>
      </c>
      <c r="CR265">
        <v>3.2149999999999999</v>
      </c>
      <c r="CS265">
        <v>3.2149999999999999</v>
      </c>
      <c r="CT265">
        <v>3.2149999999999999</v>
      </c>
      <c r="CU265">
        <v>3.2149999999999999</v>
      </c>
      <c r="CV265">
        <v>3.2149999999999999</v>
      </c>
      <c r="CW265">
        <v>3.2149999999999999</v>
      </c>
      <c r="CX265">
        <v>3.2149999999999999</v>
      </c>
      <c r="CY265">
        <v>3.2149999999999999</v>
      </c>
      <c r="CZ265">
        <v>3.2149999999999999</v>
      </c>
      <c r="DA265">
        <v>3.2149999999999999</v>
      </c>
      <c r="DB265">
        <v>3.2149999999999999</v>
      </c>
      <c r="DC265">
        <v>3.2149999999999999</v>
      </c>
      <c r="DD265">
        <v>3.2149999999999999</v>
      </c>
      <c r="DE265">
        <v>3.2149999999999999</v>
      </c>
      <c r="DF265">
        <v>3.2149999999999999</v>
      </c>
      <c r="DG265">
        <v>3.2149999999999999</v>
      </c>
      <c r="DH265">
        <v>3.2149999999999999</v>
      </c>
      <c r="DI265">
        <v>3.2149999999999999</v>
      </c>
      <c r="DJ265">
        <v>3.2149999999999999</v>
      </c>
      <c r="DK265">
        <v>3.2149999999999999</v>
      </c>
      <c r="DL265">
        <v>3.2149999999999999</v>
      </c>
      <c r="DM265">
        <v>3.2149999999999999</v>
      </c>
      <c r="DN265">
        <v>3.2149999999999999</v>
      </c>
      <c r="DO265">
        <v>3.2149999999999999</v>
      </c>
      <c r="DP265">
        <v>3.2149999999999999</v>
      </c>
      <c r="DQ265">
        <v>3.2149999999999999</v>
      </c>
      <c r="DR265">
        <v>3.2149999999999999</v>
      </c>
      <c r="DS265">
        <v>2.9910000000000001</v>
      </c>
      <c r="DT265">
        <v>7.7370000000000001</v>
      </c>
    </row>
    <row r="266" spans="1:124">
      <c r="A266" s="111">
        <v>261</v>
      </c>
      <c r="B266" t="s">
        <v>89</v>
      </c>
      <c r="C266" t="s">
        <v>170</v>
      </c>
      <c r="D266" s="170" t="str">
        <f t="shared" si="4"/>
        <v>K:BAUH</v>
      </c>
      <c r="F266">
        <v>0.32200000000000001</v>
      </c>
      <c r="G266">
        <v>0.41300000000000003</v>
      </c>
      <c r="H266">
        <v>0.61799999999999999</v>
      </c>
      <c r="I266">
        <v>0.59099999999999997</v>
      </c>
      <c r="J266">
        <v>0.53400000000000003</v>
      </c>
      <c r="K266">
        <v>0.55800000000000005</v>
      </c>
      <c r="L266">
        <v>0.48099999999999998</v>
      </c>
      <c r="M266">
        <v>0.53300000000000003</v>
      </c>
      <c r="N266">
        <v>0.54500000000000004</v>
      </c>
      <c r="O266">
        <v>0.23400000000000001</v>
      </c>
      <c r="P266">
        <v>0.245</v>
      </c>
      <c r="Q266">
        <v>0.26500000000000001</v>
      </c>
      <c r="R266">
        <v>0.26200000000000001</v>
      </c>
      <c r="S266">
        <v>0.27900000000000003</v>
      </c>
      <c r="T266">
        <v>0.42199999999999999</v>
      </c>
      <c r="U266">
        <v>0.27400000000000002</v>
      </c>
      <c r="V266">
        <v>0.307</v>
      </c>
      <c r="W266">
        <v>0.32100000000000001</v>
      </c>
      <c r="X266">
        <v>0.27</v>
      </c>
      <c r="Y266">
        <v>0.33500000000000002</v>
      </c>
      <c r="Z266">
        <v>0.29299999999999998</v>
      </c>
      <c r="AA266">
        <v>0.27600000000000002</v>
      </c>
      <c r="AB266">
        <v>0.24399999999999999</v>
      </c>
      <c r="AC266">
        <v>0.23400000000000001</v>
      </c>
      <c r="AD266">
        <v>0.315</v>
      </c>
      <c r="AE266">
        <v>0.33100000000000002</v>
      </c>
      <c r="AF266">
        <v>0.29399999999999998</v>
      </c>
      <c r="AG266">
        <v>0.55800000000000005</v>
      </c>
      <c r="AH266">
        <v>0.53300000000000003</v>
      </c>
      <c r="AI266">
        <v>0.434</v>
      </c>
      <c r="AJ266">
        <v>0.443</v>
      </c>
      <c r="AK266">
        <v>0.39200000000000002</v>
      </c>
      <c r="AL266">
        <v>0.39700000000000002</v>
      </c>
      <c r="AM266">
        <v>0.38200000000000001</v>
      </c>
      <c r="AN266">
        <v>0.35499999999999998</v>
      </c>
      <c r="AO266">
        <v>0.39</v>
      </c>
      <c r="AP266">
        <v>0.40700000000000003</v>
      </c>
      <c r="AQ266">
        <v>0.378</v>
      </c>
      <c r="AR266">
        <v>0.45400000000000001</v>
      </c>
      <c r="AS266">
        <v>0.45400000000000001</v>
      </c>
      <c r="AT266">
        <v>0.45300000000000001</v>
      </c>
      <c r="AU266">
        <v>0.45500000000000002</v>
      </c>
      <c r="AV266">
        <v>0.44500000000000001</v>
      </c>
      <c r="AW266">
        <v>0.44500000000000001</v>
      </c>
      <c r="AX266">
        <v>0.47300000000000003</v>
      </c>
      <c r="AY266">
        <v>0.47100000000000003</v>
      </c>
      <c r="AZ266">
        <v>0.48199999999999998</v>
      </c>
      <c r="BA266">
        <v>0.47300000000000003</v>
      </c>
      <c r="BB266">
        <v>0.46100000000000002</v>
      </c>
      <c r="BC266">
        <v>0.47200000000000003</v>
      </c>
      <c r="BD266">
        <v>0.48799999999999999</v>
      </c>
      <c r="BE266">
        <v>0.47600000000000003</v>
      </c>
      <c r="BF266">
        <v>0.499</v>
      </c>
      <c r="BG266">
        <v>0.50800000000000001</v>
      </c>
      <c r="BH266">
        <v>0.52500000000000002</v>
      </c>
      <c r="BI266">
        <v>0.52600000000000002</v>
      </c>
      <c r="BJ266">
        <v>0.54400000000000004</v>
      </c>
      <c r="BK266">
        <v>0.54200000000000004</v>
      </c>
      <c r="BL266">
        <v>0.54500000000000004</v>
      </c>
      <c r="BM266">
        <v>0.55700000000000005</v>
      </c>
      <c r="BN266">
        <v>0.55300000000000005</v>
      </c>
      <c r="BO266">
        <v>0.55500000000000005</v>
      </c>
      <c r="BP266">
        <v>0.54</v>
      </c>
      <c r="BQ266">
        <v>0.54100000000000004</v>
      </c>
      <c r="BR266">
        <v>0.55100000000000005</v>
      </c>
      <c r="BS266">
        <v>0.55200000000000005</v>
      </c>
      <c r="BT266">
        <v>0.55400000000000005</v>
      </c>
      <c r="BU266">
        <v>0.55000000000000004</v>
      </c>
      <c r="BV266">
        <v>0.54800000000000004</v>
      </c>
      <c r="BW266">
        <v>0.57200000000000006</v>
      </c>
      <c r="BX266">
        <v>0.57300000000000006</v>
      </c>
      <c r="BY266">
        <v>0.57400000000000007</v>
      </c>
      <c r="BZ266">
        <v>0.57400000000000007</v>
      </c>
      <c r="CA266">
        <v>0.58499999999999996</v>
      </c>
      <c r="CB266">
        <v>0.56900000000000006</v>
      </c>
      <c r="CC266">
        <v>0.61499999999999999</v>
      </c>
      <c r="CD266">
        <v>0.64500000000000002</v>
      </c>
      <c r="CE266">
        <v>0.64200000000000002</v>
      </c>
      <c r="CF266">
        <v>0.64</v>
      </c>
      <c r="CG266">
        <v>0.63</v>
      </c>
      <c r="CH266">
        <v>0.66</v>
      </c>
      <c r="CI266">
        <v>0.66500000000000004</v>
      </c>
      <c r="CJ266">
        <v>0.70399999999999996</v>
      </c>
      <c r="CK266">
        <v>0.71899999999999997</v>
      </c>
      <c r="CL266">
        <v>0.69400000000000006</v>
      </c>
      <c r="CM266">
        <v>0.68800000000000006</v>
      </c>
      <c r="CN266">
        <v>0.70300000000000007</v>
      </c>
      <c r="CO266">
        <v>0.53700000000000003</v>
      </c>
      <c r="CP266">
        <v>0.51400000000000001</v>
      </c>
      <c r="CQ266">
        <v>0.59699999999999998</v>
      </c>
      <c r="CR266">
        <v>0.624</v>
      </c>
      <c r="CS266">
        <v>0.71799999999999997</v>
      </c>
      <c r="CT266">
        <v>0.68</v>
      </c>
      <c r="CU266">
        <v>0.70200000000000007</v>
      </c>
      <c r="CV266">
        <v>0.91800000000000004</v>
      </c>
      <c r="CW266">
        <v>0.97299999999999998</v>
      </c>
      <c r="CX266">
        <v>1.028</v>
      </c>
      <c r="CY266">
        <v>1.179</v>
      </c>
      <c r="CZ266">
        <v>1.365</v>
      </c>
      <c r="DA266">
        <v>1.365</v>
      </c>
      <c r="DB266">
        <v>1.3980000000000001</v>
      </c>
      <c r="DC266">
        <v>1.496</v>
      </c>
      <c r="DD266">
        <v>1.5649999999999999</v>
      </c>
      <c r="DE266">
        <v>1.5609999999999999</v>
      </c>
      <c r="DF266">
        <v>1.3180000000000001</v>
      </c>
      <c r="DG266">
        <v>1.472</v>
      </c>
      <c r="DH266">
        <v>1.427</v>
      </c>
      <c r="DI266">
        <v>1.681</v>
      </c>
      <c r="DJ266">
        <v>1.93</v>
      </c>
      <c r="DK266">
        <v>2.0099999999999998</v>
      </c>
      <c r="DL266">
        <v>1.571</v>
      </c>
      <c r="DM266">
        <v>1.6240000000000001</v>
      </c>
      <c r="DN266">
        <v>1.583</v>
      </c>
      <c r="DO266">
        <v>1.093</v>
      </c>
      <c r="DP266">
        <v>0.78400000000000003</v>
      </c>
      <c r="DQ266">
        <v>0.86599999999999999</v>
      </c>
      <c r="DR266">
        <v>0.39400000000000002</v>
      </c>
      <c r="DS266">
        <v>1.175</v>
      </c>
      <c r="DT266">
        <v>56.064999999999998</v>
      </c>
    </row>
    <row r="267" spans="1:124">
      <c r="A267" s="111">
        <v>262</v>
      </c>
      <c r="B267" t="s">
        <v>91</v>
      </c>
      <c r="C267" t="s">
        <v>171</v>
      </c>
      <c r="D267" s="170" t="str">
        <f t="shared" si="4"/>
        <v>K:BAUH</v>
      </c>
      <c r="F267">
        <v>-0.31</v>
      </c>
      <c r="G267">
        <v>-0.14699999999999999</v>
      </c>
      <c r="H267">
        <v>-0.19900000000000001</v>
      </c>
      <c r="I267">
        <v>-0.184</v>
      </c>
      <c r="J267">
        <v>-0.26100000000000001</v>
      </c>
      <c r="K267">
        <v>-0.26700000000000002</v>
      </c>
      <c r="L267">
        <v>-0.313</v>
      </c>
      <c r="M267">
        <v>-0.34100000000000003</v>
      </c>
      <c r="N267">
        <v>-0.29899999999999999</v>
      </c>
      <c r="O267">
        <v>-0.81499999999999995</v>
      </c>
      <c r="P267">
        <v>-0.77200000000000002</v>
      </c>
      <c r="Q267">
        <v>-0.77200000000000002</v>
      </c>
      <c r="R267">
        <v>-0.76700000000000002</v>
      </c>
      <c r="S267">
        <v>-0.76200000000000001</v>
      </c>
      <c r="T267">
        <v>-0.18</v>
      </c>
      <c r="U267">
        <v>-0.19900000000000001</v>
      </c>
      <c r="V267">
        <v>-9.7000000000000003E-2</v>
      </c>
      <c r="W267">
        <v>4.2000000000000003E-2</v>
      </c>
      <c r="X267">
        <v>-8.7999999999999995E-2</v>
      </c>
      <c r="Y267">
        <v>0.01</v>
      </c>
      <c r="Z267">
        <v>0.05</v>
      </c>
      <c r="AA267">
        <v>5.9000000000000004E-2</v>
      </c>
      <c r="AB267">
        <v>0.06</v>
      </c>
      <c r="AC267">
        <v>-1E-3</v>
      </c>
      <c r="AD267">
        <v>0.186</v>
      </c>
      <c r="AE267">
        <v>0.33700000000000002</v>
      </c>
      <c r="AF267">
        <v>0.439</v>
      </c>
      <c r="AG267">
        <v>0.499</v>
      </c>
      <c r="AH267">
        <v>0.374</v>
      </c>
      <c r="AI267">
        <v>0.318</v>
      </c>
      <c r="AJ267">
        <v>0.32800000000000001</v>
      </c>
      <c r="AK267">
        <v>0.375</v>
      </c>
      <c r="AL267">
        <v>0.42899999999999999</v>
      </c>
      <c r="AM267">
        <v>0.36099999999999999</v>
      </c>
      <c r="AN267">
        <v>0.317</v>
      </c>
      <c r="AO267">
        <v>0.36399999999999999</v>
      </c>
      <c r="AP267">
        <v>0.36299999999999999</v>
      </c>
      <c r="AQ267">
        <v>0.32500000000000001</v>
      </c>
      <c r="AR267">
        <v>0.46200000000000002</v>
      </c>
      <c r="AS267">
        <v>0.46800000000000003</v>
      </c>
      <c r="AT267">
        <v>0.46400000000000002</v>
      </c>
      <c r="AU267">
        <v>0.46</v>
      </c>
      <c r="AV267">
        <v>0.44900000000000001</v>
      </c>
      <c r="AW267">
        <v>0.44500000000000001</v>
      </c>
      <c r="AX267">
        <v>0.48399999999999999</v>
      </c>
      <c r="AY267">
        <v>0.47400000000000003</v>
      </c>
      <c r="AZ267">
        <v>0.48899999999999999</v>
      </c>
      <c r="BA267">
        <v>0.47100000000000003</v>
      </c>
      <c r="BB267">
        <v>0.42899999999999999</v>
      </c>
      <c r="BC267">
        <v>0.46200000000000002</v>
      </c>
      <c r="BD267">
        <v>0.44900000000000001</v>
      </c>
      <c r="BE267">
        <v>0.439</v>
      </c>
      <c r="BF267">
        <v>0.46300000000000002</v>
      </c>
      <c r="BG267">
        <v>0.497</v>
      </c>
      <c r="BH267">
        <v>0.49199999999999999</v>
      </c>
      <c r="BI267">
        <v>0.49199999999999999</v>
      </c>
      <c r="BJ267">
        <v>0.48399999999999999</v>
      </c>
      <c r="BK267">
        <v>0.51200000000000001</v>
      </c>
      <c r="BL267">
        <v>0.51700000000000002</v>
      </c>
      <c r="BM267">
        <v>0.50700000000000001</v>
      </c>
      <c r="BN267">
        <v>0.503</v>
      </c>
      <c r="BO267">
        <v>0.50600000000000001</v>
      </c>
      <c r="BP267">
        <v>0.502</v>
      </c>
      <c r="BQ267">
        <v>0.501</v>
      </c>
      <c r="BR267">
        <v>0.52900000000000003</v>
      </c>
      <c r="BS267">
        <v>0.53</v>
      </c>
      <c r="BT267">
        <v>0.52900000000000003</v>
      </c>
      <c r="BU267">
        <v>0.52700000000000002</v>
      </c>
      <c r="BV267">
        <v>0.52300000000000002</v>
      </c>
      <c r="BW267">
        <v>0.56200000000000006</v>
      </c>
      <c r="BX267">
        <v>0.57499999999999996</v>
      </c>
      <c r="BY267">
        <v>0.58499999999999996</v>
      </c>
      <c r="BZ267">
        <v>0.58499999999999996</v>
      </c>
      <c r="CA267">
        <v>0.58799999999999997</v>
      </c>
      <c r="CB267">
        <v>0.54900000000000004</v>
      </c>
      <c r="CC267">
        <v>0.56000000000000005</v>
      </c>
      <c r="CD267">
        <v>0.55700000000000005</v>
      </c>
      <c r="CE267">
        <v>0.53800000000000003</v>
      </c>
      <c r="CF267">
        <v>0.55100000000000005</v>
      </c>
      <c r="CG267">
        <v>0.53500000000000003</v>
      </c>
      <c r="CH267">
        <v>0.52700000000000002</v>
      </c>
      <c r="CI267">
        <v>0.52300000000000002</v>
      </c>
      <c r="CJ267">
        <v>0.53</v>
      </c>
      <c r="CK267">
        <v>0.56700000000000006</v>
      </c>
      <c r="CL267">
        <v>0.51400000000000001</v>
      </c>
      <c r="CM267">
        <v>0.44600000000000001</v>
      </c>
      <c r="CN267">
        <v>0.41400000000000003</v>
      </c>
      <c r="CO267">
        <v>0.38100000000000001</v>
      </c>
      <c r="CP267">
        <v>0.33500000000000002</v>
      </c>
      <c r="CQ267">
        <v>0.41600000000000004</v>
      </c>
      <c r="CR267">
        <v>0.41600000000000004</v>
      </c>
      <c r="CS267">
        <v>0.38800000000000001</v>
      </c>
      <c r="CT267">
        <v>0.248</v>
      </c>
      <c r="CU267">
        <v>0.28999999999999998</v>
      </c>
      <c r="CV267">
        <v>0.39800000000000002</v>
      </c>
      <c r="CW267">
        <v>0.372</v>
      </c>
      <c r="CX267">
        <v>0.38700000000000001</v>
      </c>
      <c r="CY267">
        <v>0.46300000000000002</v>
      </c>
      <c r="CZ267">
        <v>7.8E-2</v>
      </c>
      <c r="DA267">
        <v>0.08</v>
      </c>
      <c r="DB267">
        <v>0.11800000000000001</v>
      </c>
      <c r="DC267">
        <v>0.157</v>
      </c>
      <c r="DD267">
        <v>0.19800000000000001</v>
      </c>
      <c r="DE267">
        <v>0.26600000000000001</v>
      </c>
      <c r="DF267">
        <v>-0.217</v>
      </c>
      <c r="DG267">
        <v>-0.13300000000000001</v>
      </c>
      <c r="DH267">
        <v>-0.27600000000000002</v>
      </c>
      <c r="DI267">
        <v>-0.434</v>
      </c>
      <c r="DJ267">
        <v>3.6000000000000004E-2</v>
      </c>
      <c r="DK267">
        <v>0.17400000000000002</v>
      </c>
      <c r="DL267">
        <v>0.89900000000000002</v>
      </c>
      <c r="DM267">
        <v>1.3109999999999999</v>
      </c>
      <c r="DN267">
        <v>0.71699999999999997</v>
      </c>
      <c r="DO267">
        <v>0.502</v>
      </c>
      <c r="DP267">
        <v>0.95</v>
      </c>
      <c r="DQ267">
        <v>0.95800000000000007</v>
      </c>
      <c r="DR267">
        <v>1.536</v>
      </c>
      <c r="DS267">
        <v>0.58399999999999996</v>
      </c>
      <c r="DT267">
        <v>-8.343</v>
      </c>
    </row>
    <row r="268" spans="1:124">
      <c r="A268" s="111">
        <v>263</v>
      </c>
      <c r="B268" t="s">
        <v>89</v>
      </c>
      <c r="C268" t="s">
        <v>172</v>
      </c>
      <c r="D268" s="170" t="str">
        <f t="shared" si="4"/>
        <v>D:DKW</v>
      </c>
      <c r="F268">
        <v>2.44</v>
      </c>
      <c r="G268">
        <v>2.41</v>
      </c>
      <c r="H268">
        <v>2.41</v>
      </c>
      <c r="I268">
        <v>2.4500000000000002</v>
      </c>
      <c r="J268">
        <v>2.41</v>
      </c>
      <c r="K268">
        <v>2.4</v>
      </c>
      <c r="L268">
        <v>2.4</v>
      </c>
      <c r="M268">
        <v>2.4300000000000002</v>
      </c>
      <c r="N268">
        <v>2.4300000000000002</v>
      </c>
      <c r="O268">
        <v>1.53</v>
      </c>
      <c r="P268">
        <v>1.1499999999999999</v>
      </c>
      <c r="Q268">
        <v>1.1200000000000001</v>
      </c>
      <c r="R268">
        <v>1.1200000000000001</v>
      </c>
      <c r="S268">
        <v>1.08</v>
      </c>
      <c r="T268">
        <v>1.08</v>
      </c>
      <c r="U268">
        <v>1.1000000000000001</v>
      </c>
      <c r="V268">
        <v>1.1000000000000001</v>
      </c>
      <c r="W268">
        <v>1.1100000000000001</v>
      </c>
      <c r="X268">
        <v>1.1000000000000001</v>
      </c>
      <c r="Y268">
        <v>1.1499999999999999</v>
      </c>
      <c r="Z268">
        <v>0.91</v>
      </c>
      <c r="AA268">
        <v>0.91</v>
      </c>
      <c r="AB268">
        <v>0.91</v>
      </c>
      <c r="AC268">
        <v>0.85</v>
      </c>
      <c r="AD268">
        <v>0.9</v>
      </c>
      <c r="AE268">
        <v>0.94</v>
      </c>
      <c r="AF268">
        <v>0.98</v>
      </c>
      <c r="AG268">
        <v>1.1399999999999999</v>
      </c>
      <c r="AH268">
        <v>0.83</v>
      </c>
      <c r="AI268">
        <v>0.76</v>
      </c>
      <c r="AJ268">
        <v>0.76</v>
      </c>
      <c r="AK268">
        <v>0.76</v>
      </c>
      <c r="AL268">
        <v>0.73</v>
      </c>
      <c r="AM268">
        <v>0.76</v>
      </c>
      <c r="AN268">
        <v>0.82</v>
      </c>
      <c r="AO268">
        <v>0.83</v>
      </c>
      <c r="AP268">
        <v>0.82</v>
      </c>
      <c r="AQ268">
        <v>0.74</v>
      </c>
      <c r="AR268">
        <v>0.83</v>
      </c>
      <c r="AS268">
        <v>0.82</v>
      </c>
      <c r="AT268">
        <v>0.82</v>
      </c>
      <c r="AU268">
        <v>0.82</v>
      </c>
      <c r="AV268">
        <v>0.82</v>
      </c>
      <c r="AW268">
        <v>0.82</v>
      </c>
      <c r="AX268">
        <v>0.85</v>
      </c>
      <c r="AY268">
        <v>0.82</v>
      </c>
      <c r="AZ268">
        <v>0.85</v>
      </c>
      <c r="BA268">
        <v>0.85</v>
      </c>
      <c r="BB268">
        <v>0.85</v>
      </c>
      <c r="BC268">
        <v>0.86</v>
      </c>
      <c r="BD268">
        <v>0.81</v>
      </c>
      <c r="BE268">
        <v>0.81</v>
      </c>
      <c r="BF268">
        <v>0.81</v>
      </c>
      <c r="BG268">
        <v>0.84</v>
      </c>
      <c r="BH268">
        <v>0.8</v>
      </c>
      <c r="BI268">
        <v>0.83</v>
      </c>
      <c r="BJ268">
        <v>0.8</v>
      </c>
      <c r="BK268">
        <v>0.82</v>
      </c>
      <c r="BL268">
        <v>0.82</v>
      </c>
      <c r="BM268">
        <v>0.81</v>
      </c>
      <c r="BN268">
        <v>0.59</v>
      </c>
      <c r="BO268">
        <v>0.6</v>
      </c>
      <c r="BP268">
        <v>0.57999999999999996</v>
      </c>
      <c r="BQ268">
        <v>0.56999999999999995</v>
      </c>
      <c r="BR268">
        <v>0.57999999999999996</v>
      </c>
      <c r="BS268">
        <v>0.59</v>
      </c>
      <c r="BT268">
        <v>0.59</v>
      </c>
      <c r="BU268">
        <v>0.56999999999999995</v>
      </c>
      <c r="BV268">
        <v>0.57999999999999996</v>
      </c>
      <c r="BW268">
        <v>0.64</v>
      </c>
      <c r="BX268">
        <v>0.71</v>
      </c>
      <c r="BY268">
        <v>0.73</v>
      </c>
      <c r="BZ268">
        <v>0.73</v>
      </c>
      <c r="CA268">
        <v>0.75</v>
      </c>
      <c r="CB268">
        <v>0.72</v>
      </c>
      <c r="CC268">
        <v>0.72</v>
      </c>
      <c r="CD268">
        <v>0.73</v>
      </c>
      <c r="CE268">
        <v>0.72</v>
      </c>
      <c r="CF268">
        <v>0.7</v>
      </c>
      <c r="CG268">
        <v>0.69</v>
      </c>
      <c r="CH268">
        <v>0.72</v>
      </c>
      <c r="CI268">
        <v>0.7</v>
      </c>
      <c r="CJ268">
        <v>0.7</v>
      </c>
      <c r="CK268">
        <v>0.75</v>
      </c>
      <c r="CL268">
        <v>0.71</v>
      </c>
      <c r="CM268">
        <v>0.65</v>
      </c>
      <c r="CN268">
        <v>0.63</v>
      </c>
      <c r="CO268">
        <v>0.52</v>
      </c>
      <c r="CP268">
        <v>0.54</v>
      </c>
      <c r="CQ268">
        <v>0.57999999999999996</v>
      </c>
      <c r="CR268">
        <v>0.56999999999999995</v>
      </c>
      <c r="CS268">
        <v>0.57999999999999996</v>
      </c>
      <c r="CT268">
        <v>0.59</v>
      </c>
      <c r="CU268">
        <v>0.38</v>
      </c>
      <c r="CV268">
        <v>0.22</v>
      </c>
      <c r="CW268">
        <v>0.23</v>
      </c>
      <c r="CX268">
        <v>0.28999999999999998</v>
      </c>
      <c r="CY268">
        <v>0.49</v>
      </c>
      <c r="CZ268">
        <v>-0.04</v>
      </c>
      <c r="DA268">
        <v>0.01</v>
      </c>
      <c r="DB268">
        <v>0.03</v>
      </c>
      <c r="DC268">
        <v>0.01</v>
      </c>
      <c r="DD268">
        <v>0.01</v>
      </c>
      <c r="DE268">
        <v>0.03</v>
      </c>
      <c r="DF268">
        <v>-0.83</v>
      </c>
      <c r="DG268">
        <v>-0.76</v>
      </c>
      <c r="DH268">
        <v>-1.17</v>
      </c>
      <c r="DI268">
        <v>-1.1599999999999999</v>
      </c>
      <c r="DJ268">
        <v>-0.95</v>
      </c>
      <c r="DK268">
        <v>-0.9</v>
      </c>
      <c r="DL268">
        <v>0</v>
      </c>
      <c r="DM268">
        <v>-0.08</v>
      </c>
      <c r="DN268">
        <v>-0.11</v>
      </c>
      <c r="DO268">
        <v>-0.87</v>
      </c>
      <c r="DP268">
        <v>-0.65</v>
      </c>
      <c r="DQ268">
        <v>-0.68</v>
      </c>
      <c r="DR268">
        <v>-0.08</v>
      </c>
      <c r="DS268">
        <v>-1.34</v>
      </c>
      <c r="DT268">
        <v>-1.9</v>
      </c>
    </row>
    <row r="269" spans="1:124">
      <c r="A269" s="111">
        <v>264</v>
      </c>
      <c r="B269" t="s">
        <v>91</v>
      </c>
      <c r="C269" t="s">
        <v>173</v>
      </c>
      <c r="D269" s="170" t="str">
        <f t="shared" si="4"/>
        <v>D:DKW</v>
      </c>
      <c r="F269">
        <v>0.84</v>
      </c>
      <c r="G269">
        <v>0.84</v>
      </c>
      <c r="H269">
        <v>0.76</v>
      </c>
      <c r="I269">
        <v>0.79</v>
      </c>
      <c r="J269">
        <v>0.71</v>
      </c>
      <c r="K269">
        <v>0.7</v>
      </c>
      <c r="L269">
        <v>0.7</v>
      </c>
      <c r="M269">
        <v>0.64</v>
      </c>
      <c r="N269">
        <v>0.63</v>
      </c>
      <c r="O269">
        <v>-0.38</v>
      </c>
      <c r="P269">
        <v>-0.59</v>
      </c>
      <c r="Q269">
        <v>-0.59</v>
      </c>
      <c r="R269">
        <v>-0.59</v>
      </c>
      <c r="S269">
        <v>-0.59</v>
      </c>
      <c r="T269">
        <v>-0.05</v>
      </c>
      <c r="U269">
        <v>-7.0000000000000007E-2</v>
      </c>
      <c r="V269">
        <v>0.03</v>
      </c>
      <c r="W269">
        <v>0.15</v>
      </c>
      <c r="X269">
        <v>0.02</v>
      </c>
      <c r="Y269">
        <v>0.09</v>
      </c>
      <c r="Z269">
        <v>0.13</v>
      </c>
      <c r="AA269">
        <v>0.18</v>
      </c>
      <c r="AB269">
        <v>0.17</v>
      </c>
      <c r="AC269">
        <v>0.11</v>
      </c>
      <c r="AD269">
        <v>0.3</v>
      </c>
      <c r="AE269">
        <v>0.46</v>
      </c>
      <c r="AF269">
        <v>0.55000000000000004</v>
      </c>
      <c r="AG269">
        <v>0.62</v>
      </c>
      <c r="AH269">
        <v>0.49</v>
      </c>
      <c r="AI269">
        <v>0.45</v>
      </c>
      <c r="AJ269">
        <v>0.46</v>
      </c>
      <c r="AK269">
        <v>0.48</v>
      </c>
      <c r="AL269">
        <v>0.47</v>
      </c>
      <c r="AM269">
        <v>0.51</v>
      </c>
      <c r="AN269">
        <v>0.59</v>
      </c>
      <c r="AO269">
        <v>0.56999999999999995</v>
      </c>
      <c r="AP269">
        <v>0.56000000000000005</v>
      </c>
      <c r="AQ269">
        <v>0.49</v>
      </c>
      <c r="AR269">
        <v>0.65</v>
      </c>
      <c r="AS269">
        <v>0.64</v>
      </c>
      <c r="AT269">
        <v>0.64</v>
      </c>
      <c r="AU269">
        <v>0.63</v>
      </c>
      <c r="AV269">
        <v>0.62</v>
      </c>
      <c r="AW269">
        <v>0.62</v>
      </c>
      <c r="AX269">
        <v>0.66</v>
      </c>
      <c r="AY269">
        <v>0.64</v>
      </c>
      <c r="AZ269">
        <v>0.66</v>
      </c>
      <c r="BA269">
        <v>0.64</v>
      </c>
      <c r="BB269">
        <v>0.61</v>
      </c>
      <c r="BC269">
        <v>0.65</v>
      </c>
      <c r="BD269">
        <v>0.63</v>
      </c>
      <c r="BE269">
        <v>0.65</v>
      </c>
      <c r="BF269">
        <v>0.66</v>
      </c>
      <c r="BG269">
        <v>0.68</v>
      </c>
      <c r="BH269">
        <v>0.66</v>
      </c>
      <c r="BI269">
        <v>0.69</v>
      </c>
      <c r="BJ269">
        <v>0.69</v>
      </c>
      <c r="BK269">
        <v>0.72</v>
      </c>
      <c r="BL269">
        <v>0.73</v>
      </c>
      <c r="BM269">
        <v>0.77</v>
      </c>
      <c r="BN269">
        <v>0.61</v>
      </c>
      <c r="BO269">
        <v>0.62</v>
      </c>
      <c r="BP269">
        <v>0.61</v>
      </c>
      <c r="BQ269">
        <v>0.61</v>
      </c>
      <c r="BR269">
        <v>0.63</v>
      </c>
      <c r="BS269">
        <v>0.63</v>
      </c>
      <c r="BT269">
        <v>0.63</v>
      </c>
      <c r="BU269">
        <v>0.62</v>
      </c>
      <c r="BV269">
        <v>0.63</v>
      </c>
      <c r="BW269">
        <v>0.7</v>
      </c>
      <c r="BX269">
        <v>0.74</v>
      </c>
      <c r="BY269">
        <v>0.75</v>
      </c>
      <c r="BZ269">
        <v>0.75</v>
      </c>
      <c r="CA269">
        <v>0.76</v>
      </c>
      <c r="CB269">
        <v>0.73</v>
      </c>
      <c r="CC269">
        <v>0.74</v>
      </c>
      <c r="CD269">
        <v>0.74</v>
      </c>
      <c r="CE269">
        <v>0.72</v>
      </c>
      <c r="CF269">
        <v>0.74</v>
      </c>
      <c r="CG269">
        <v>0.73</v>
      </c>
      <c r="CH269">
        <v>0.72</v>
      </c>
      <c r="CI269">
        <v>0.71</v>
      </c>
      <c r="CJ269">
        <v>0.72</v>
      </c>
      <c r="CK269">
        <v>0.76</v>
      </c>
      <c r="CL269">
        <v>0.7</v>
      </c>
      <c r="CM269">
        <v>0.64</v>
      </c>
      <c r="CN269">
        <v>0.61</v>
      </c>
      <c r="CO269">
        <v>0.57999999999999996</v>
      </c>
      <c r="CP269">
        <v>0.56000000000000005</v>
      </c>
      <c r="CQ269">
        <v>0.62</v>
      </c>
      <c r="CR269">
        <v>0.62</v>
      </c>
      <c r="CS269">
        <v>0.62</v>
      </c>
      <c r="CT269">
        <v>0.61</v>
      </c>
      <c r="CU269">
        <v>0.44</v>
      </c>
      <c r="CV269">
        <v>0.37</v>
      </c>
      <c r="CW269">
        <v>0.43</v>
      </c>
      <c r="CX269">
        <v>0.46</v>
      </c>
      <c r="CY269">
        <v>0.66</v>
      </c>
      <c r="CZ269">
        <v>0.16</v>
      </c>
      <c r="DA269">
        <v>0.25</v>
      </c>
      <c r="DB269">
        <v>0.28000000000000003</v>
      </c>
      <c r="DC269">
        <v>0.33</v>
      </c>
      <c r="DD269">
        <v>0.37</v>
      </c>
      <c r="DE269">
        <v>0.44</v>
      </c>
      <c r="DF269">
        <v>-0.09</v>
      </c>
      <c r="DG269">
        <v>0.1</v>
      </c>
      <c r="DH269">
        <v>-0.09</v>
      </c>
      <c r="DI269">
        <v>-0.18</v>
      </c>
      <c r="DJ269">
        <v>0.28000000000000003</v>
      </c>
      <c r="DK269">
        <v>0.41</v>
      </c>
      <c r="DL269">
        <v>1.1599999999999999</v>
      </c>
      <c r="DM269">
        <v>0.75</v>
      </c>
      <c r="DN269">
        <v>0.33</v>
      </c>
      <c r="DO269">
        <v>0.12</v>
      </c>
      <c r="DP269">
        <v>0.49</v>
      </c>
      <c r="DQ269">
        <v>0.4</v>
      </c>
      <c r="DR269">
        <v>1.07</v>
      </c>
      <c r="DS269">
        <v>0.22</v>
      </c>
      <c r="DT269">
        <v>-10</v>
      </c>
    </row>
    <row r="270" spans="1:124">
      <c r="A270" s="111">
        <v>265</v>
      </c>
      <c r="B270" t="s">
        <v>89</v>
      </c>
      <c r="C270" t="s">
        <v>174</v>
      </c>
      <c r="D270" s="170" t="str">
        <f t="shared" si="4"/>
        <v>@BHAUF</v>
      </c>
      <c r="AF270">
        <v>1.6235000000000002</v>
      </c>
      <c r="AG270">
        <v>1.633</v>
      </c>
      <c r="AH270">
        <v>9.6700000000000008E-2</v>
      </c>
      <c r="AI270">
        <v>7.2700000000000001E-2</v>
      </c>
      <c r="AJ270">
        <v>0.11040000000000001</v>
      </c>
      <c r="AK270">
        <v>0.14680000000000001</v>
      </c>
      <c r="AL270">
        <v>0.15310000000000001</v>
      </c>
      <c r="AM270">
        <v>0.13620000000000002</v>
      </c>
      <c r="AN270">
        <v>0.12990000000000002</v>
      </c>
      <c r="AO270">
        <v>0.1394</v>
      </c>
      <c r="AP270">
        <v>0.1439</v>
      </c>
      <c r="AQ270">
        <v>0.1401</v>
      </c>
      <c r="AR270">
        <v>0.13440000000000002</v>
      </c>
      <c r="AS270">
        <v>0.13780000000000001</v>
      </c>
      <c r="AT270">
        <v>0.1406</v>
      </c>
      <c r="AU270">
        <v>0.1429</v>
      </c>
      <c r="AV270">
        <v>0.14460000000000001</v>
      </c>
      <c r="AW270">
        <v>0.14650000000000002</v>
      </c>
      <c r="AX270">
        <v>0.13850000000000001</v>
      </c>
      <c r="AY270">
        <v>0.13830000000000001</v>
      </c>
      <c r="AZ270">
        <v>0.13950000000000001</v>
      </c>
      <c r="BA270">
        <v>0.13670000000000002</v>
      </c>
      <c r="BB270">
        <v>0.1308</v>
      </c>
      <c r="BC270">
        <v>0.13140000000000002</v>
      </c>
      <c r="BD270">
        <v>0.13100000000000001</v>
      </c>
      <c r="BE270">
        <v>0.13159999999999999</v>
      </c>
      <c r="BF270">
        <v>0.1318</v>
      </c>
      <c r="BG270">
        <v>0.13250000000000001</v>
      </c>
      <c r="BH270">
        <v>0.1331</v>
      </c>
      <c r="BI270">
        <v>0.1336</v>
      </c>
      <c r="BJ270">
        <v>0.13400000000000001</v>
      </c>
      <c r="BK270">
        <v>0.13290000000000002</v>
      </c>
      <c r="BL270">
        <v>0.1333</v>
      </c>
      <c r="BM270">
        <v>0.13370000000000001</v>
      </c>
      <c r="BN270">
        <v>0.1295</v>
      </c>
      <c r="BO270">
        <v>0.1295</v>
      </c>
      <c r="BP270">
        <v>0.1295</v>
      </c>
      <c r="BQ270">
        <v>0.1295</v>
      </c>
      <c r="BR270">
        <v>0.1295</v>
      </c>
      <c r="BS270">
        <v>0.1295</v>
      </c>
      <c r="BT270">
        <v>0.1295</v>
      </c>
      <c r="BU270">
        <v>0.1295</v>
      </c>
      <c r="BV270">
        <v>0.1295</v>
      </c>
      <c r="BW270">
        <v>0.1295</v>
      </c>
      <c r="BX270">
        <v>0.1295</v>
      </c>
      <c r="BY270">
        <v>0.1295</v>
      </c>
      <c r="BZ270">
        <v>0.1295</v>
      </c>
      <c r="CA270">
        <v>0.1295</v>
      </c>
      <c r="CB270">
        <v>0.1295</v>
      </c>
      <c r="CC270">
        <v>0.1295</v>
      </c>
      <c r="CD270">
        <v>0.1295</v>
      </c>
      <c r="CE270">
        <v>0.1295</v>
      </c>
      <c r="CF270">
        <v>0.1295</v>
      </c>
      <c r="CG270">
        <v>0.1295</v>
      </c>
      <c r="CH270">
        <v>0.1295</v>
      </c>
      <c r="CI270">
        <v>0.1295</v>
      </c>
      <c r="CJ270">
        <v>0.1295</v>
      </c>
      <c r="CK270">
        <v>0.1295</v>
      </c>
      <c r="CL270">
        <v>0.1295</v>
      </c>
      <c r="CM270">
        <v>0</v>
      </c>
      <c r="CN270">
        <v>0</v>
      </c>
      <c r="CO270">
        <v>0</v>
      </c>
      <c r="CP270">
        <v>0</v>
      </c>
      <c r="CQ270">
        <v>0</v>
      </c>
      <c r="CR270">
        <v>0</v>
      </c>
      <c r="CS270">
        <v>0</v>
      </c>
      <c r="CT270">
        <v>0</v>
      </c>
      <c r="CU270">
        <v>0</v>
      </c>
      <c r="CV270">
        <v>0</v>
      </c>
      <c r="CW270">
        <v>0</v>
      </c>
      <c r="CX270">
        <v>0</v>
      </c>
      <c r="CY270">
        <v>0</v>
      </c>
      <c r="CZ270">
        <v>0</v>
      </c>
      <c r="DA270">
        <v>0</v>
      </c>
      <c r="DB270">
        <v>0</v>
      </c>
      <c r="DC270">
        <v>0</v>
      </c>
      <c r="DD270">
        <v>0</v>
      </c>
      <c r="DE270">
        <v>0</v>
      </c>
      <c r="DF270">
        <v>0</v>
      </c>
      <c r="DG270">
        <v>0</v>
      </c>
      <c r="DH270">
        <v>0</v>
      </c>
      <c r="DI270">
        <v>0</v>
      </c>
      <c r="DJ270">
        <v>0</v>
      </c>
      <c r="DK270">
        <v>0</v>
      </c>
      <c r="DL270">
        <v>0</v>
      </c>
      <c r="DM270">
        <v>0</v>
      </c>
      <c r="DN270">
        <v>0</v>
      </c>
      <c r="DO270">
        <v>0</v>
      </c>
      <c r="DP270">
        <v>0</v>
      </c>
      <c r="DQ270">
        <v>0</v>
      </c>
      <c r="DR270">
        <v>0</v>
      </c>
      <c r="DS270">
        <v>0</v>
      </c>
      <c r="DT270">
        <v>0</v>
      </c>
    </row>
    <row r="271" spans="1:124">
      <c r="A271" s="111">
        <v>266</v>
      </c>
      <c r="B271" t="s">
        <v>91</v>
      </c>
      <c r="C271" t="s">
        <v>175</v>
      </c>
      <c r="D271" s="170" t="str">
        <f t="shared" si="4"/>
        <v>@BHAUF</v>
      </c>
      <c r="AF271">
        <v>1.9153</v>
      </c>
      <c r="AG271">
        <v>2.0152000000000001</v>
      </c>
      <c r="AH271">
        <v>0.33180000000000004</v>
      </c>
      <c r="AI271">
        <v>0.45680000000000004</v>
      </c>
      <c r="AJ271">
        <v>0.35289999999999999</v>
      </c>
      <c r="AK271">
        <v>0.32630000000000003</v>
      </c>
      <c r="AL271">
        <v>0.32690000000000002</v>
      </c>
      <c r="AM271">
        <v>0.2908</v>
      </c>
      <c r="AN271">
        <v>0.12240000000000001</v>
      </c>
      <c r="AO271">
        <v>5.62E-2</v>
      </c>
      <c r="AP271">
        <v>5.2000000000000006E-3</v>
      </c>
      <c r="AQ271">
        <v>-3.6000000000000003E-3</v>
      </c>
      <c r="AR271">
        <v>-4.6300000000000001E-2</v>
      </c>
      <c r="AS271">
        <v>-4.82E-2</v>
      </c>
      <c r="AT271">
        <v>-3.27E-2</v>
      </c>
      <c r="AU271">
        <v>-4.3799999999999999E-2</v>
      </c>
      <c r="AV271">
        <v>-4.6100000000000002E-2</v>
      </c>
      <c r="AW271">
        <v>-4.65E-2</v>
      </c>
      <c r="AX271">
        <v>-6.3800000000000009E-2</v>
      </c>
      <c r="AY271">
        <v>-3.9300000000000002E-2</v>
      </c>
      <c r="AZ271">
        <v>-4.2200000000000001E-2</v>
      </c>
      <c r="BA271">
        <v>-5.8500000000000003E-2</v>
      </c>
      <c r="BB271">
        <v>-5.8600000000000006E-2</v>
      </c>
      <c r="BC271">
        <v>-6.6000000000000003E-2</v>
      </c>
      <c r="BD271">
        <v>-6.59E-2</v>
      </c>
      <c r="BE271">
        <v>-6.13E-2</v>
      </c>
      <c r="BF271">
        <v>-6.7299999999999999E-2</v>
      </c>
      <c r="BG271">
        <v>-6.7900000000000002E-2</v>
      </c>
      <c r="BH271">
        <v>-6.6299999999999998E-2</v>
      </c>
      <c r="BI271">
        <v>-6.6200000000000009E-2</v>
      </c>
      <c r="BJ271">
        <v>-6.6299999999999998E-2</v>
      </c>
      <c r="BK271">
        <v>-6.4899999999999999E-2</v>
      </c>
      <c r="BL271">
        <v>-6.7900000000000002E-2</v>
      </c>
      <c r="BM271">
        <v>-6.8100000000000008E-2</v>
      </c>
      <c r="BN271">
        <v>-6.6500000000000004E-2</v>
      </c>
      <c r="BO271">
        <v>-6.6500000000000004E-2</v>
      </c>
      <c r="BP271">
        <v>-6.6500000000000004E-2</v>
      </c>
      <c r="BQ271">
        <v>-6.6500000000000004E-2</v>
      </c>
      <c r="BR271">
        <v>-6.6500000000000004E-2</v>
      </c>
      <c r="BS271">
        <v>-6.6500000000000004E-2</v>
      </c>
      <c r="BT271">
        <v>-6.6500000000000004E-2</v>
      </c>
      <c r="BU271">
        <v>-6.6500000000000004E-2</v>
      </c>
      <c r="BV271">
        <v>-6.6500000000000004E-2</v>
      </c>
      <c r="BW271">
        <v>-6.6500000000000004E-2</v>
      </c>
      <c r="BX271">
        <v>-6.6500000000000004E-2</v>
      </c>
      <c r="BY271">
        <v>-6.6500000000000004E-2</v>
      </c>
      <c r="BZ271">
        <v>-6.6500000000000004E-2</v>
      </c>
      <c r="CA271">
        <v>-6.6500000000000004E-2</v>
      </c>
      <c r="CB271">
        <v>-6.6500000000000004E-2</v>
      </c>
      <c r="CC271">
        <v>-6.6500000000000004E-2</v>
      </c>
      <c r="CD271">
        <v>-6.6500000000000004E-2</v>
      </c>
      <c r="CE271">
        <v>-6.6500000000000004E-2</v>
      </c>
      <c r="CF271">
        <v>-6.6500000000000004E-2</v>
      </c>
      <c r="CG271">
        <v>-6.6500000000000004E-2</v>
      </c>
      <c r="CH271">
        <v>-6.6500000000000004E-2</v>
      </c>
      <c r="CI271">
        <v>-6.6500000000000004E-2</v>
      </c>
      <c r="CJ271">
        <v>-6.6500000000000004E-2</v>
      </c>
      <c r="CK271">
        <v>-6.6500000000000004E-2</v>
      </c>
      <c r="CL271">
        <v>-6.6500000000000004E-2</v>
      </c>
      <c r="CM271">
        <v>-0.24060000000000001</v>
      </c>
      <c r="CN271">
        <v>-0.26150000000000001</v>
      </c>
      <c r="CO271">
        <v>-0.25819999999999999</v>
      </c>
      <c r="CP271">
        <v>-0.35930000000000001</v>
      </c>
      <c r="CQ271">
        <v>-0.25930000000000003</v>
      </c>
      <c r="CR271">
        <v>-0.25890000000000002</v>
      </c>
      <c r="CS271">
        <v>-0.2676</v>
      </c>
      <c r="CT271">
        <v>-0.26950000000000002</v>
      </c>
      <c r="CU271">
        <v>-0.25700000000000001</v>
      </c>
      <c r="CV271">
        <v>-0.22110000000000002</v>
      </c>
      <c r="CW271">
        <v>-0.21360000000000001</v>
      </c>
      <c r="CX271">
        <v>-0.19170000000000001</v>
      </c>
      <c r="CY271">
        <v>-0.17910000000000001</v>
      </c>
      <c r="CZ271">
        <v>-0.1489</v>
      </c>
      <c r="DA271">
        <v>-0.14780000000000001</v>
      </c>
      <c r="DB271">
        <v>-0.18740000000000001</v>
      </c>
      <c r="DC271">
        <v>-0.1613</v>
      </c>
      <c r="DD271">
        <v>-0.14610000000000001</v>
      </c>
      <c r="DE271">
        <v>-0.15080000000000002</v>
      </c>
      <c r="DF271">
        <v>-5.8700000000000002E-2</v>
      </c>
      <c r="DG271">
        <v>-0.29089999999999999</v>
      </c>
      <c r="DH271">
        <v>-0.28920000000000001</v>
      </c>
      <c r="DI271">
        <v>-0.10740000000000001</v>
      </c>
      <c r="DJ271">
        <v>-2.2800000000000001E-2</v>
      </c>
      <c r="DK271">
        <v>2.5900000000000003E-2</v>
      </c>
      <c r="DL271">
        <v>-6.7000000000000002E-3</v>
      </c>
      <c r="DM271">
        <v>-0.15970000000000001</v>
      </c>
      <c r="DN271">
        <v>-4.2500000000000003E-2</v>
      </c>
      <c r="DO271">
        <v>-2.2100000000000002E-2</v>
      </c>
      <c r="DP271">
        <v>-0.10930000000000001</v>
      </c>
      <c r="DQ271">
        <v>-0.2205</v>
      </c>
      <c r="DR271">
        <v>-0.2155</v>
      </c>
      <c r="DS271">
        <v>-0.2666</v>
      </c>
      <c r="DT271">
        <v>0.66400000000000003</v>
      </c>
    </row>
    <row r="272" spans="1:124">
      <c r="A272" s="111">
        <v>267</v>
      </c>
      <c r="B272" t="s">
        <v>89</v>
      </c>
      <c r="C272" t="s">
        <v>176</v>
      </c>
      <c r="D272" s="170" t="str">
        <f t="shared" si="4"/>
        <v>D:DKWX</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0.13</v>
      </c>
      <c r="BM272">
        <v>0.12</v>
      </c>
      <c r="BN272">
        <v>0.12</v>
      </c>
      <c r="BO272">
        <v>0.12</v>
      </c>
      <c r="BP272">
        <v>0.12</v>
      </c>
      <c r="BQ272">
        <v>0.12</v>
      </c>
      <c r="BR272">
        <v>0.12</v>
      </c>
      <c r="BS272">
        <v>0.12</v>
      </c>
      <c r="BT272">
        <v>0.12</v>
      </c>
      <c r="BU272">
        <v>0.12</v>
      </c>
      <c r="BV272">
        <v>0.12</v>
      </c>
      <c r="BW272">
        <v>0.12</v>
      </c>
      <c r="BX272">
        <v>0.12</v>
      </c>
      <c r="BY272">
        <v>0.12</v>
      </c>
      <c r="BZ272">
        <v>0.12</v>
      </c>
      <c r="CA272">
        <v>0.12</v>
      </c>
      <c r="CB272">
        <v>0.12</v>
      </c>
      <c r="CC272">
        <v>0.12</v>
      </c>
      <c r="CD272">
        <v>0.12</v>
      </c>
      <c r="CE272">
        <v>0.12</v>
      </c>
      <c r="CF272">
        <v>0.12</v>
      </c>
      <c r="CG272">
        <v>0.12</v>
      </c>
      <c r="CH272">
        <v>0.12</v>
      </c>
      <c r="CI272">
        <v>0.11</v>
      </c>
      <c r="CJ272">
        <v>0.12</v>
      </c>
      <c r="CK272">
        <v>0.13</v>
      </c>
      <c r="CL272">
        <v>0.12</v>
      </c>
      <c r="CM272">
        <v>0.12</v>
      </c>
      <c r="CN272">
        <v>0.12</v>
      </c>
      <c r="CO272">
        <v>0.12</v>
      </c>
      <c r="CP272">
        <v>0.13</v>
      </c>
      <c r="CQ272">
        <v>0.12</v>
      </c>
      <c r="CR272">
        <v>0.11</v>
      </c>
      <c r="CS272">
        <v>0.11</v>
      </c>
      <c r="CT272">
        <v>0.09</v>
      </c>
      <c r="CU272">
        <v>7.0000000000000007E-2</v>
      </c>
      <c r="CV272">
        <v>0.13</v>
      </c>
      <c r="CW272">
        <v>0.15</v>
      </c>
      <c r="CX272">
        <v>0.2</v>
      </c>
      <c r="CY272">
        <v>0.17</v>
      </c>
      <c r="CZ272">
        <v>0.38</v>
      </c>
      <c r="DA272">
        <v>0.42</v>
      </c>
      <c r="DB272">
        <v>0.43</v>
      </c>
      <c r="DC272">
        <v>0.41</v>
      </c>
      <c r="DD272">
        <v>0.41</v>
      </c>
      <c r="DE272">
        <v>0.45</v>
      </c>
      <c r="DF272">
        <v>0.45</v>
      </c>
      <c r="DG272">
        <v>0.76</v>
      </c>
      <c r="DH272">
        <v>0.96</v>
      </c>
      <c r="DI272">
        <v>0.94</v>
      </c>
      <c r="DJ272">
        <v>0.88</v>
      </c>
      <c r="DK272">
        <v>0.94</v>
      </c>
      <c r="DL272">
        <v>0.84</v>
      </c>
      <c r="DM272">
        <v>0.91</v>
      </c>
      <c r="DN272">
        <v>1.04</v>
      </c>
      <c r="DO272">
        <v>1.54</v>
      </c>
      <c r="DP272">
        <v>2.33</v>
      </c>
      <c r="DQ272">
        <v>2.4300000000000002</v>
      </c>
      <c r="DR272">
        <v>4.45</v>
      </c>
      <c r="DS272">
        <v>4.68</v>
      </c>
      <c r="DT272">
        <v>0</v>
      </c>
    </row>
    <row r="273" spans="1:124">
      <c r="A273" s="111">
        <v>268</v>
      </c>
      <c r="B273" t="s">
        <v>91</v>
      </c>
      <c r="C273" t="s">
        <v>177</v>
      </c>
      <c r="D273" s="170" t="str">
        <f t="shared" si="4"/>
        <v>D:DKWX</v>
      </c>
      <c r="Z273">
        <v>5.08</v>
      </c>
      <c r="AA273">
        <v>4.66</v>
      </c>
      <c r="AB273">
        <v>0.5</v>
      </c>
      <c r="AC273">
        <v>-0.06</v>
      </c>
      <c r="AD273">
        <v>0.11</v>
      </c>
      <c r="AE273">
        <v>0.08</v>
      </c>
      <c r="AF273">
        <v>0.01</v>
      </c>
      <c r="AG273">
        <v>0</v>
      </c>
      <c r="AH273">
        <v>0.09</v>
      </c>
      <c r="AI273">
        <v>0.09</v>
      </c>
      <c r="AJ273">
        <v>0.12</v>
      </c>
      <c r="AK273">
        <v>0.11</v>
      </c>
      <c r="AL273">
        <v>0.11</v>
      </c>
      <c r="AM273">
        <v>0.09</v>
      </c>
      <c r="AN273">
        <v>0.03</v>
      </c>
      <c r="AO273">
        <v>0</v>
      </c>
      <c r="AP273">
        <v>-0.03</v>
      </c>
      <c r="AQ273">
        <v>-0.03</v>
      </c>
      <c r="AR273">
        <v>-0.05</v>
      </c>
      <c r="AS273">
        <v>-0.04</v>
      </c>
      <c r="AT273">
        <v>-0.02</v>
      </c>
      <c r="AU273">
        <v>-0.04</v>
      </c>
      <c r="AV273">
        <v>-0.04</v>
      </c>
      <c r="AW273">
        <v>-0.04</v>
      </c>
      <c r="AX273">
        <v>-0.03</v>
      </c>
      <c r="AY273">
        <v>0</v>
      </c>
      <c r="AZ273">
        <v>-0.01</v>
      </c>
      <c r="BA273">
        <v>0</v>
      </c>
      <c r="BB273">
        <v>0.01</v>
      </c>
      <c r="BC273">
        <v>0.01</v>
      </c>
      <c r="BD273">
        <v>0.01</v>
      </c>
      <c r="BE273">
        <v>0.02</v>
      </c>
      <c r="BF273">
        <v>0.03</v>
      </c>
      <c r="BG273">
        <v>0.03</v>
      </c>
      <c r="BH273">
        <v>0.03</v>
      </c>
      <c r="BI273">
        <v>0.03</v>
      </c>
      <c r="BJ273">
        <v>0.03</v>
      </c>
      <c r="BK273">
        <v>0.02</v>
      </c>
      <c r="BL273">
        <v>0.23</v>
      </c>
      <c r="BM273">
        <v>0.24</v>
      </c>
      <c r="BN273">
        <v>0.24</v>
      </c>
      <c r="BO273">
        <v>0.24</v>
      </c>
      <c r="BP273">
        <v>0.24</v>
      </c>
      <c r="BQ273">
        <v>0.24</v>
      </c>
      <c r="BR273">
        <v>0.24</v>
      </c>
      <c r="BS273">
        <v>0.24</v>
      </c>
      <c r="BT273">
        <v>0.24</v>
      </c>
      <c r="BU273">
        <v>0.24</v>
      </c>
      <c r="BV273">
        <v>0.24</v>
      </c>
      <c r="BW273">
        <v>0.24</v>
      </c>
      <c r="BX273">
        <v>0.24</v>
      </c>
      <c r="BY273">
        <v>0.24</v>
      </c>
      <c r="BZ273">
        <v>0.24</v>
      </c>
      <c r="CA273">
        <v>0.24</v>
      </c>
      <c r="CB273">
        <v>0.24</v>
      </c>
      <c r="CC273">
        <v>0.24</v>
      </c>
      <c r="CD273">
        <v>0.24</v>
      </c>
      <c r="CE273">
        <v>0.24</v>
      </c>
      <c r="CF273">
        <v>0.24</v>
      </c>
      <c r="CG273">
        <v>0.24</v>
      </c>
      <c r="CH273">
        <v>0.23</v>
      </c>
      <c r="CI273">
        <v>0.23</v>
      </c>
      <c r="CJ273">
        <v>0.23</v>
      </c>
      <c r="CK273">
        <v>0.25</v>
      </c>
      <c r="CL273">
        <v>0.24</v>
      </c>
      <c r="CM273">
        <v>0.24</v>
      </c>
      <c r="CN273">
        <v>0.26</v>
      </c>
      <c r="CO273">
        <v>0.25</v>
      </c>
      <c r="CP273">
        <v>0.26</v>
      </c>
      <c r="CQ273">
        <v>0.3</v>
      </c>
      <c r="CR273">
        <v>0.28999999999999998</v>
      </c>
      <c r="CS273">
        <v>0.3</v>
      </c>
      <c r="CT273">
        <v>0.28000000000000003</v>
      </c>
      <c r="CU273">
        <v>0.32</v>
      </c>
      <c r="CV273">
        <v>0.4</v>
      </c>
      <c r="CW273">
        <v>0.5</v>
      </c>
      <c r="CX273">
        <v>0.53</v>
      </c>
      <c r="CY273">
        <v>0.54</v>
      </c>
      <c r="CZ273">
        <v>1.03</v>
      </c>
      <c r="DA273">
        <v>1.18</v>
      </c>
      <c r="DB273">
        <v>1.18</v>
      </c>
      <c r="DC273">
        <v>1.25</v>
      </c>
      <c r="DD273">
        <v>1.23</v>
      </c>
      <c r="DE273">
        <v>1.39</v>
      </c>
      <c r="DF273">
        <v>1.39</v>
      </c>
      <c r="DG273">
        <v>2.29</v>
      </c>
      <c r="DH273">
        <v>2.56</v>
      </c>
      <c r="DI273">
        <v>2.69</v>
      </c>
      <c r="DJ273">
        <v>2.98</v>
      </c>
      <c r="DK273">
        <v>3.17</v>
      </c>
      <c r="DL273">
        <v>3.02</v>
      </c>
      <c r="DM273">
        <v>5.56</v>
      </c>
      <c r="DN273">
        <v>7.35</v>
      </c>
      <c r="DO273">
        <v>7.62</v>
      </c>
      <c r="DP273">
        <v>8.83</v>
      </c>
      <c r="DQ273">
        <v>15.12</v>
      </c>
      <c r="DR273">
        <v>17.78</v>
      </c>
      <c r="DS273">
        <v>23.13</v>
      </c>
      <c r="DT273">
        <v>-1.29</v>
      </c>
    </row>
    <row r="274" spans="1:124">
      <c r="A274" s="111">
        <v>269</v>
      </c>
      <c r="B274" t="s">
        <v>89</v>
      </c>
      <c r="C274" t="s">
        <v>178</v>
      </c>
      <c r="D274" s="170" t="str">
        <f t="shared" si="4"/>
        <v>D:6BK</v>
      </c>
      <c r="AS274">
        <v>0.77</v>
      </c>
      <c r="AT274">
        <v>0.27</v>
      </c>
      <c r="AU274">
        <v>-0.73</v>
      </c>
      <c r="AV274">
        <v>-1.47</v>
      </c>
      <c r="AW274">
        <v>-1.49</v>
      </c>
      <c r="AX274">
        <v>0.17</v>
      </c>
      <c r="AY274">
        <v>0.26</v>
      </c>
      <c r="AZ274">
        <v>0.27</v>
      </c>
      <c r="BA274">
        <v>0.3</v>
      </c>
      <c r="BB274">
        <v>0.31</v>
      </c>
      <c r="BC274">
        <v>0.3</v>
      </c>
      <c r="BD274">
        <v>0.71</v>
      </c>
      <c r="BE274">
        <v>0.68</v>
      </c>
      <c r="BF274">
        <v>0.66</v>
      </c>
      <c r="BG274">
        <v>0.59</v>
      </c>
      <c r="BH274">
        <v>0.52</v>
      </c>
      <c r="BI274">
        <v>0.59</v>
      </c>
      <c r="BJ274">
        <v>0.45</v>
      </c>
      <c r="BK274">
        <v>0.33</v>
      </c>
      <c r="BL274">
        <v>0.33</v>
      </c>
      <c r="BM274">
        <v>0.3</v>
      </c>
      <c r="BN274">
        <v>0.55000000000000004</v>
      </c>
      <c r="BO274">
        <v>0.55000000000000004</v>
      </c>
      <c r="BP274">
        <v>0.55000000000000004</v>
      </c>
      <c r="BQ274">
        <v>0.55000000000000004</v>
      </c>
      <c r="BR274">
        <v>0.55000000000000004</v>
      </c>
      <c r="BS274">
        <v>0.55000000000000004</v>
      </c>
      <c r="BT274">
        <v>0.55000000000000004</v>
      </c>
      <c r="BU274">
        <v>0.55000000000000004</v>
      </c>
      <c r="BV274">
        <v>0.55000000000000004</v>
      </c>
      <c r="BW274">
        <v>0.55000000000000004</v>
      </c>
      <c r="BX274">
        <v>0.55000000000000004</v>
      </c>
      <c r="BY274">
        <v>0.55000000000000004</v>
      </c>
      <c r="BZ274">
        <v>0.55000000000000004</v>
      </c>
      <c r="CA274">
        <v>0.55000000000000004</v>
      </c>
      <c r="CB274">
        <v>0.55000000000000004</v>
      </c>
      <c r="CC274">
        <v>0.55000000000000004</v>
      </c>
      <c r="CD274">
        <v>0.55000000000000004</v>
      </c>
      <c r="CE274">
        <v>0.55000000000000004</v>
      </c>
      <c r="CF274">
        <v>0.55000000000000004</v>
      </c>
      <c r="CG274">
        <v>0.55000000000000004</v>
      </c>
      <c r="CH274">
        <v>0.55000000000000004</v>
      </c>
      <c r="CI274">
        <v>0.55000000000000004</v>
      </c>
      <c r="CJ274">
        <v>0.55000000000000004</v>
      </c>
      <c r="CK274">
        <v>0.55000000000000004</v>
      </c>
      <c r="CL274">
        <v>0.55000000000000004</v>
      </c>
      <c r="CM274">
        <v>0.55000000000000004</v>
      </c>
      <c r="CN274">
        <v>0.55000000000000004</v>
      </c>
      <c r="CO274">
        <v>0.55000000000000004</v>
      </c>
      <c r="CP274">
        <v>0.55000000000000004</v>
      </c>
      <c r="CQ274">
        <v>0.55000000000000004</v>
      </c>
      <c r="CR274">
        <v>0.55000000000000004</v>
      </c>
      <c r="CS274">
        <v>0.55000000000000004</v>
      </c>
      <c r="CT274">
        <v>0.55000000000000004</v>
      </c>
      <c r="CU274">
        <v>0.55000000000000004</v>
      </c>
      <c r="CV274">
        <v>0.55000000000000004</v>
      </c>
      <c r="CW274">
        <v>0.55000000000000004</v>
      </c>
      <c r="CX274">
        <v>0.55000000000000004</v>
      </c>
      <c r="CY274">
        <v>0.55000000000000004</v>
      </c>
      <c r="CZ274">
        <v>0.7</v>
      </c>
      <c r="DA274">
        <v>0.77</v>
      </c>
      <c r="DB274">
        <v>0.77</v>
      </c>
      <c r="DC274">
        <v>0.89</v>
      </c>
      <c r="DD274">
        <v>0.88</v>
      </c>
      <c r="DE274">
        <v>0.69</v>
      </c>
      <c r="DF274">
        <v>0.82</v>
      </c>
      <c r="DG274">
        <v>0.15</v>
      </c>
      <c r="DH274">
        <v>-0.36</v>
      </c>
      <c r="DI274">
        <v>-0.28999999999999998</v>
      </c>
      <c r="DJ274">
        <v>0.32</v>
      </c>
      <c r="DK274">
        <v>0.22</v>
      </c>
      <c r="DL274">
        <v>-0.27</v>
      </c>
      <c r="DM274">
        <v>-0.2</v>
      </c>
      <c r="DN274">
        <v>-0.28000000000000003</v>
      </c>
      <c r="DO274">
        <v>-0.54</v>
      </c>
      <c r="DP274">
        <v>-0.73</v>
      </c>
      <c r="DQ274">
        <v>-0.71</v>
      </c>
      <c r="DR274">
        <v>0.32</v>
      </c>
      <c r="DS274">
        <v>2.15</v>
      </c>
      <c r="DT274">
        <v>1.31</v>
      </c>
    </row>
    <row r="275" spans="1:124">
      <c r="A275" s="111">
        <v>270</v>
      </c>
      <c r="B275" t="s">
        <v>91</v>
      </c>
      <c r="C275" t="s">
        <v>179</v>
      </c>
      <c r="D275" s="170" t="str">
        <f t="shared" si="4"/>
        <v>D:6BK</v>
      </c>
      <c r="AS275">
        <v>0.64</v>
      </c>
      <c r="AT275">
        <v>-0.36</v>
      </c>
      <c r="AU275">
        <v>-0.92</v>
      </c>
      <c r="AV275">
        <v>-2.64</v>
      </c>
      <c r="AW275">
        <v>-2.65</v>
      </c>
      <c r="AX275">
        <v>-0.45</v>
      </c>
      <c r="AY275">
        <v>-0.18</v>
      </c>
      <c r="AZ275">
        <v>-0.17</v>
      </c>
      <c r="BA275">
        <v>7.0000000000000007E-2</v>
      </c>
      <c r="BB275">
        <v>0.18</v>
      </c>
      <c r="BC275">
        <v>0.18</v>
      </c>
      <c r="BD275">
        <v>0.39</v>
      </c>
      <c r="BE275">
        <v>0.19</v>
      </c>
      <c r="BF275">
        <v>0.18</v>
      </c>
      <c r="BG275">
        <v>0.23</v>
      </c>
      <c r="BH275">
        <v>0.25</v>
      </c>
      <c r="BI275">
        <v>0.22</v>
      </c>
      <c r="BJ275">
        <v>0.31</v>
      </c>
      <c r="BK275">
        <v>0.24</v>
      </c>
      <c r="BL275">
        <v>0.24</v>
      </c>
      <c r="BM275">
        <v>0.31</v>
      </c>
      <c r="BN275">
        <v>0.46</v>
      </c>
      <c r="BO275">
        <v>0.46</v>
      </c>
      <c r="BP275">
        <v>0.46</v>
      </c>
      <c r="BQ275">
        <v>0.46</v>
      </c>
      <c r="BR275">
        <v>0.46</v>
      </c>
      <c r="BS275">
        <v>0.46</v>
      </c>
      <c r="BT275">
        <v>0.46</v>
      </c>
      <c r="BU275">
        <v>0.46</v>
      </c>
      <c r="BV275">
        <v>0.46</v>
      </c>
      <c r="BW275">
        <v>0.46</v>
      </c>
      <c r="BX275">
        <v>0.46</v>
      </c>
      <c r="BY275">
        <v>0.46</v>
      </c>
      <c r="BZ275">
        <v>0.46</v>
      </c>
      <c r="CA275">
        <v>0.46</v>
      </c>
      <c r="CB275">
        <v>0.46</v>
      </c>
      <c r="CC275">
        <v>0.46</v>
      </c>
      <c r="CD275">
        <v>0.46</v>
      </c>
      <c r="CE275">
        <v>0.46</v>
      </c>
      <c r="CF275">
        <v>0.46</v>
      </c>
      <c r="CG275">
        <v>0.46</v>
      </c>
      <c r="CH275">
        <v>0.46</v>
      </c>
      <c r="CI275">
        <v>0.46</v>
      </c>
      <c r="CJ275">
        <v>0.46</v>
      </c>
      <c r="CK275">
        <v>0.46</v>
      </c>
      <c r="CL275">
        <v>0.46</v>
      </c>
      <c r="CM275">
        <v>0.46</v>
      </c>
      <c r="CN275">
        <v>0.46</v>
      </c>
      <c r="CO275">
        <v>0.46</v>
      </c>
      <c r="CP275">
        <v>0.46</v>
      </c>
      <c r="CQ275">
        <v>0.46</v>
      </c>
      <c r="CR275">
        <v>0.46</v>
      </c>
      <c r="CS275">
        <v>0.46</v>
      </c>
      <c r="CT275">
        <v>0.46</v>
      </c>
      <c r="CU275">
        <v>0.46</v>
      </c>
      <c r="CV275">
        <v>0.46</v>
      </c>
      <c r="CW275">
        <v>0.46</v>
      </c>
      <c r="CX275">
        <v>0.46</v>
      </c>
      <c r="CY275">
        <v>0.46</v>
      </c>
      <c r="CZ275">
        <v>0.65</v>
      </c>
      <c r="DA275">
        <v>0.78</v>
      </c>
      <c r="DB275">
        <v>0.74</v>
      </c>
      <c r="DC275">
        <v>0.66</v>
      </c>
      <c r="DD275">
        <v>1</v>
      </c>
      <c r="DE275">
        <v>0.73</v>
      </c>
      <c r="DF275">
        <v>0.68</v>
      </c>
      <c r="DG275">
        <v>-0.52</v>
      </c>
      <c r="DH275">
        <v>-0.84</v>
      </c>
      <c r="DI275">
        <v>-0.51</v>
      </c>
      <c r="DJ275">
        <v>0.3</v>
      </c>
      <c r="DK275">
        <v>0.15</v>
      </c>
      <c r="DL275">
        <v>-0.15</v>
      </c>
      <c r="DM275">
        <v>0.39</v>
      </c>
      <c r="DN275">
        <v>-0.23</v>
      </c>
      <c r="DO275">
        <v>-0.25</v>
      </c>
      <c r="DP275">
        <v>-0.28000000000000003</v>
      </c>
      <c r="DQ275">
        <v>0.23</v>
      </c>
      <c r="DR275">
        <v>1.1200000000000001</v>
      </c>
      <c r="DS275">
        <v>4.33</v>
      </c>
      <c r="DT275">
        <v>3.86</v>
      </c>
    </row>
    <row r="276" spans="1:124">
      <c r="A276" s="111">
        <v>271</v>
      </c>
      <c r="B276" t="s">
        <v>89</v>
      </c>
      <c r="C276" t="s">
        <v>180</v>
      </c>
      <c r="D276" s="170" t="str">
        <f t="shared" si="4"/>
        <v>D:6BKX</v>
      </c>
      <c r="AU276">
        <v>-6.28</v>
      </c>
      <c r="AV276">
        <v>-4.37</v>
      </c>
      <c r="AW276">
        <v>-0.21</v>
      </c>
      <c r="AX276">
        <v>-0.33</v>
      </c>
      <c r="AY276">
        <v>-0.06</v>
      </c>
      <c r="AZ276">
        <v>-0.01</v>
      </c>
      <c r="BA276">
        <v>-0.02</v>
      </c>
      <c r="BB276">
        <v>-0.06</v>
      </c>
      <c r="BC276">
        <v>-0.05</v>
      </c>
      <c r="BD276">
        <v>-0.06</v>
      </c>
      <c r="BE276">
        <v>-0.05</v>
      </c>
      <c r="BF276">
        <v>-0.04</v>
      </c>
      <c r="BG276">
        <v>-0.02</v>
      </c>
      <c r="BH276">
        <v>-0.01</v>
      </c>
      <c r="BI276">
        <v>-0.01</v>
      </c>
      <c r="BJ276">
        <v>0</v>
      </c>
      <c r="BK276">
        <v>-0.02</v>
      </c>
      <c r="BL276">
        <v>-0.02</v>
      </c>
      <c r="BM276">
        <v>-0.01</v>
      </c>
      <c r="BN276">
        <v>-0.02</v>
      </c>
      <c r="BO276">
        <v>-0.02</v>
      </c>
      <c r="BP276">
        <v>-0.02</v>
      </c>
      <c r="BQ276">
        <v>-0.02</v>
      </c>
      <c r="BR276">
        <v>-0.02</v>
      </c>
      <c r="BS276">
        <v>-0.02</v>
      </c>
      <c r="BT276">
        <v>-0.02</v>
      </c>
      <c r="BU276">
        <v>-0.02</v>
      </c>
      <c r="BV276">
        <v>-0.02</v>
      </c>
      <c r="BW276">
        <v>-0.02</v>
      </c>
      <c r="BX276">
        <v>-0.02</v>
      </c>
      <c r="BY276">
        <v>-0.02</v>
      </c>
      <c r="BZ276">
        <v>-0.02</v>
      </c>
      <c r="CA276">
        <v>-0.02</v>
      </c>
      <c r="CB276">
        <v>-0.02</v>
      </c>
      <c r="CC276">
        <v>-0.02</v>
      </c>
      <c r="CD276">
        <v>-0.02</v>
      </c>
      <c r="CE276">
        <v>-0.02</v>
      </c>
      <c r="CF276">
        <v>-0.02</v>
      </c>
      <c r="CG276">
        <v>-0.02</v>
      </c>
      <c r="CH276">
        <v>-0.02</v>
      </c>
      <c r="CI276">
        <v>-0.02</v>
      </c>
      <c r="CJ276">
        <v>-0.02</v>
      </c>
      <c r="CK276">
        <v>-0.02</v>
      </c>
      <c r="CL276">
        <v>-0.02</v>
      </c>
      <c r="CM276">
        <v>-0.02</v>
      </c>
      <c r="CN276">
        <v>-0.02</v>
      </c>
      <c r="CO276">
        <v>-0.02</v>
      </c>
      <c r="CP276">
        <v>-0.02</v>
      </c>
      <c r="CQ276">
        <v>-0.02</v>
      </c>
      <c r="CR276">
        <v>-0.02</v>
      </c>
      <c r="CS276">
        <v>-0.02</v>
      </c>
      <c r="CT276">
        <v>-0.02</v>
      </c>
      <c r="CU276">
        <v>-0.02</v>
      </c>
      <c r="CV276">
        <v>-0.02</v>
      </c>
      <c r="CW276">
        <v>-0.02</v>
      </c>
      <c r="CX276">
        <v>-0.02</v>
      </c>
      <c r="CY276">
        <v>-0.02</v>
      </c>
      <c r="CZ276">
        <v>-0.02</v>
      </c>
      <c r="DA276">
        <v>-0.02</v>
      </c>
      <c r="DB276">
        <v>0</v>
      </c>
      <c r="DC276">
        <v>0</v>
      </c>
      <c r="DD276">
        <v>0</v>
      </c>
      <c r="DE276">
        <v>0</v>
      </c>
      <c r="DF276">
        <v>0</v>
      </c>
      <c r="DG276">
        <v>0</v>
      </c>
      <c r="DH276">
        <v>0</v>
      </c>
      <c r="DI276">
        <v>0</v>
      </c>
      <c r="DJ276">
        <v>0</v>
      </c>
      <c r="DK276">
        <v>0</v>
      </c>
      <c r="DL276">
        <v>0</v>
      </c>
      <c r="DM276">
        <v>0</v>
      </c>
      <c r="DN276">
        <v>0</v>
      </c>
      <c r="DO276">
        <v>0</v>
      </c>
      <c r="DP276">
        <v>0</v>
      </c>
      <c r="DQ276">
        <v>0</v>
      </c>
      <c r="DR276">
        <v>0</v>
      </c>
      <c r="DS276">
        <v>0</v>
      </c>
      <c r="DT276">
        <v>0</v>
      </c>
    </row>
    <row r="277" spans="1:124">
      <c r="A277" s="111">
        <v>272</v>
      </c>
      <c r="B277" t="s">
        <v>91</v>
      </c>
      <c r="C277" t="s">
        <v>181</v>
      </c>
      <c r="D277" s="170" t="str">
        <f t="shared" si="4"/>
        <v>D:6BKX</v>
      </c>
      <c r="AU277">
        <v>-3.19</v>
      </c>
      <c r="AV277">
        <v>-1.74</v>
      </c>
      <c r="AW277">
        <v>-0.65</v>
      </c>
      <c r="AX277">
        <v>-0.18</v>
      </c>
      <c r="AY277">
        <v>0.28999999999999998</v>
      </c>
      <c r="AZ277">
        <v>0.28999999999999998</v>
      </c>
      <c r="BA277">
        <v>0.26</v>
      </c>
      <c r="BB277">
        <v>0.25</v>
      </c>
      <c r="BC277">
        <v>0.26</v>
      </c>
      <c r="BD277">
        <v>0.26</v>
      </c>
      <c r="BE277">
        <v>0.31</v>
      </c>
      <c r="BF277">
        <v>0.36</v>
      </c>
      <c r="BG277">
        <v>0.37</v>
      </c>
      <c r="BH277">
        <v>0.37</v>
      </c>
      <c r="BI277">
        <v>0.37</v>
      </c>
      <c r="BJ277">
        <v>0.36</v>
      </c>
      <c r="BK277">
        <v>0.28000000000000003</v>
      </c>
      <c r="BL277">
        <v>0.3</v>
      </c>
      <c r="BM277">
        <v>0.31</v>
      </c>
      <c r="BN277">
        <v>0.28000000000000003</v>
      </c>
      <c r="BO277">
        <v>0.28000000000000003</v>
      </c>
      <c r="BP277">
        <v>0.28000000000000003</v>
      </c>
      <c r="BQ277">
        <v>0.28000000000000003</v>
      </c>
      <c r="BR277">
        <v>0.28000000000000003</v>
      </c>
      <c r="BS277">
        <v>0.28000000000000003</v>
      </c>
      <c r="BT277">
        <v>0.28000000000000003</v>
      </c>
      <c r="BU277">
        <v>0.28000000000000003</v>
      </c>
      <c r="BV277">
        <v>0.28000000000000003</v>
      </c>
      <c r="BW277">
        <v>0.28000000000000003</v>
      </c>
      <c r="BX277">
        <v>0.28000000000000003</v>
      </c>
      <c r="BY277">
        <v>0.28000000000000003</v>
      </c>
      <c r="BZ277">
        <v>0.28000000000000003</v>
      </c>
      <c r="CA277">
        <v>0.28000000000000003</v>
      </c>
      <c r="CB277">
        <v>0.28000000000000003</v>
      </c>
      <c r="CC277">
        <v>0.28000000000000003</v>
      </c>
      <c r="CD277">
        <v>0.28000000000000003</v>
      </c>
      <c r="CE277">
        <v>0.28000000000000003</v>
      </c>
      <c r="CF277">
        <v>0.28000000000000003</v>
      </c>
      <c r="CG277">
        <v>0.28000000000000003</v>
      </c>
      <c r="CH277">
        <v>0.28000000000000003</v>
      </c>
      <c r="CI277">
        <v>0.28000000000000003</v>
      </c>
      <c r="CJ277">
        <v>0.28000000000000003</v>
      </c>
      <c r="CK277">
        <v>0.28000000000000003</v>
      </c>
      <c r="CL277">
        <v>0.28000000000000003</v>
      </c>
      <c r="CM277">
        <v>0.28000000000000003</v>
      </c>
      <c r="CN277">
        <v>0.28000000000000003</v>
      </c>
      <c r="CO277">
        <v>0.28000000000000003</v>
      </c>
      <c r="CP277">
        <v>0.28000000000000003</v>
      </c>
      <c r="CQ277">
        <v>0.28000000000000003</v>
      </c>
      <c r="CR277">
        <v>0.28000000000000003</v>
      </c>
      <c r="CS277">
        <v>0.28000000000000003</v>
      </c>
      <c r="CT277">
        <v>0.28000000000000003</v>
      </c>
      <c r="CU277">
        <v>0.28000000000000003</v>
      </c>
      <c r="CV277">
        <v>0.28000000000000003</v>
      </c>
      <c r="CW277">
        <v>0.28000000000000003</v>
      </c>
      <c r="CX277">
        <v>0.28000000000000003</v>
      </c>
      <c r="CY277">
        <v>0.28000000000000003</v>
      </c>
      <c r="CZ277">
        <v>0.28000000000000003</v>
      </c>
      <c r="DA277">
        <v>0.28000000000000003</v>
      </c>
      <c r="DB277">
        <v>0.33</v>
      </c>
      <c r="DC277">
        <v>0.35</v>
      </c>
      <c r="DD277">
        <v>0.36</v>
      </c>
      <c r="DE277">
        <v>0.39</v>
      </c>
      <c r="DF277">
        <v>0.4</v>
      </c>
      <c r="DG277">
        <v>0.35</v>
      </c>
      <c r="DH277">
        <v>0.41</v>
      </c>
      <c r="DI277">
        <v>0.37</v>
      </c>
      <c r="DJ277">
        <v>0.28000000000000003</v>
      </c>
      <c r="DK277">
        <v>0.28999999999999998</v>
      </c>
      <c r="DL277">
        <v>0.25</v>
      </c>
      <c r="DM277">
        <v>0.26</v>
      </c>
      <c r="DN277">
        <v>-0.08</v>
      </c>
      <c r="DO277">
        <v>-0.03</v>
      </c>
      <c r="DP277">
        <v>0.02</v>
      </c>
      <c r="DQ277">
        <v>0.17</v>
      </c>
      <c r="DR277">
        <v>0.2</v>
      </c>
      <c r="DS277">
        <v>0.59</v>
      </c>
      <c r="DT277">
        <v>-1.29</v>
      </c>
    </row>
    <row r="278" spans="1:124">
      <c r="A278" s="111">
        <v>273</v>
      </c>
      <c r="B278" t="s">
        <v>89</v>
      </c>
      <c r="C278" t="s">
        <v>182</v>
      </c>
      <c r="D278" s="170" t="str">
        <f t="shared" si="4"/>
        <v>K:BAWA</v>
      </c>
      <c r="AS278">
        <v>0.40700000000000003</v>
      </c>
      <c r="AT278">
        <v>0.192</v>
      </c>
      <c r="AU278">
        <v>5.7000000000000002E-2</v>
      </c>
      <c r="AV278">
        <v>-0.78400000000000003</v>
      </c>
      <c r="AW278">
        <v>-0.747</v>
      </c>
      <c r="AX278">
        <v>2.1000000000000001E-2</v>
      </c>
      <c r="AY278">
        <v>5.6000000000000001E-2</v>
      </c>
      <c r="AZ278">
        <v>6.8000000000000005E-2</v>
      </c>
      <c r="BA278">
        <v>0.19</v>
      </c>
      <c r="BB278">
        <v>0.23200000000000001</v>
      </c>
      <c r="BC278">
        <v>0.219</v>
      </c>
      <c r="BD278">
        <v>0.11800000000000001</v>
      </c>
      <c r="BE278">
        <v>7.2999999999999995E-2</v>
      </c>
      <c r="BF278">
        <v>0.107</v>
      </c>
      <c r="BG278">
        <v>8.7999999999999995E-2</v>
      </c>
      <c r="BH278">
        <v>0.19700000000000001</v>
      </c>
      <c r="BI278">
        <v>0.14599999999999999</v>
      </c>
      <c r="BJ278">
        <v>0.34900000000000003</v>
      </c>
      <c r="BK278">
        <v>0.35199999999999998</v>
      </c>
      <c r="BL278">
        <v>0.35199999999999998</v>
      </c>
      <c r="BM278">
        <v>0.40800000000000003</v>
      </c>
      <c r="BN278">
        <v>0.50800000000000001</v>
      </c>
      <c r="BO278">
        <v>0.50800000000000001</v>
      </c>
      <c r="BP278">
        <v>0.50800000000000001</v>
      </c>
      <c r="BQ278">
        <v>0.50800000000000001</v>
      </c>
      <c r="BR278">
        <v>0.50800000000000001</v>
      </c>
      <c r="BS278">
        <v>0.50800000000000001</v>
      </c>
      <c r="BT278">
        <v>0.50800000000000001</v>
      </c>
      <c r="BU278">
        <v>0.50800000000000001</v>
      </c>
      <c r="BV278">
        <v>0.50800000000000001</v>
      </c>
      <c r="BW278">
        <v>0.50800000000000001</v>
      </c>
      <c r="BX278">
        <v>0.50800000000000001</v>
      </c>
      <c r="BY278">
        <v>0.50800000000000001</v>
      </c>
      <c r="BZ278">
        <v>0.50800000000000001</v>
      </c>
      <c r="CA278">
        <v>0.50800000000000001</v>
      </c>
      <c r="CB278">
        <v>0.50800000000000001</v>
      </c>
      <c r="CC278">
        <v>0.50800000000000001</v>
      </c>
      <c r="CD278">
        <v>0.50800000000000001</v>
      </c>
      <c r="CE278">
        <v>0.50800000000000001</v>
      </c>
      <c r="CF278">
        <v>0.50800000000000001</v>
      </c>
      <c r="CG278">
        <v>0.50800000000000001</v>
      </c>
      <c r="CH278">
        <v>0.50800000000000001</v>
      </c>
      <c r="CI278">
        <v>0.50800000000000001</v>
      </c>
      <c r="CJ278">
        <v>0.50800000000000001</v>
      </c>
      <c r="CK278">
        <v>0.50800000000000001</v>
      </c>
      <c r="CL278">
        <v>0.50800000000000001</v>
      </c>
      <c r="CM278">
        <v>0.50800000000000001</v>
      </c>
      <c r="CN278">
        <v>0.50800000000000001</v>
      </c>
      <c r="CO278">
        <v>0.50800000000000001</v>
      </c>
      <c r="CP278">
        <v>0.50800000000000001</v>
      </c>
      <c r="CQ278">
        <v>0.50800000000000001</v>
      </c>
      <c r="CR278">
        <v>0.50800000000000001</v>
      </c>
      <c r="CS278">
        <v>0.50800000000000001</v>
      </c>
      <c r="CT278">
        <v>0.50800000000000001</v>
      </c>
      <c r="CU278">
        <v>0.50800000000000001</v>
      </c>
      <c r="CV278">
        <v>0.50800000000000001</v>
      </c>
      <c r="CW278">
        <v>0.50800000000000001</v>
      </c>
      <c r="CX278">
        <v>0.50800000000000001</v>
      </c>
      <c r="CY278">
        <v>0.50800000000000001</v>
      </c>
      <c r="CZ278">
        <v>0.73699999999999999</v>
      </c>
      <c r="DA278">
        <v>0.748</v>
      </c>
      <c r="DB278">
        <v>0.73599999999999999</v>
      </c>
      <c r="DC278">
        <v>0.54500000000000004</v>
      </c>
      <c r="DD278">
        <v>0.876</v>
      </c>
      <c r="DE278">
        <v>0.92100000000000004</v>
      </c>
      <c r="DF278">
        <v>0.86</v>
      </c>
      <c r="DG278">
        <v>0.627</v>
      </c>
      <c r="DH278">
        <v>0.39700000000000002</v>
      </c>
      <c r="DI278">
        <v>0.90500000000000003</v>
      </c>
      <c r="DJ278">
        <v>1.1559999999999999</v>
      </c>
      <c r="DK278">
        <v>1.0609999999999999</v>
      </c>
      <c r="DL278">
        <v>1.327</v>
      </c>
      <c r="DM278">
        <v>1.4770000000000001</v>
      </c>
      <c r="DN278">
        <v>1.2790000000000001</v>
      </c>
      <c r="DO278">
        <v>1.4</v>
      </c>
      <c r="DP278">
        <v>1.506</v>
      </c>
      <c r="DQ278">
        <v>2.4380000000000002</v>
      </c>
      <c r="DR278">
        <v>2.4870000000000001</v>
      </c>
      <c r="DS278">
        <v>2.032</v>
      </c>
      <c r="DT278">
        <v>-32.527999999999999</v>
      </c>
    </row>
    <row r="279" spans="1:124">
      <c r="A279" s="111">
        <v>274</v>
      </c>
      <c r="B279" t="s">
        <v>91</v>
      </c>
      <c r="C279" t="s">
        <v>183</v>
      </c>
      <c r="D279" s="170" t="str">
        <f t="shared" si="4"/>
        <v>K:BAWA</v>
      </c>
      <c r="AS279">
        <v>0.59299999999999997</v>
      </c>
      <c r="AT279">
        <v>-0.54200000000000004</v>
      </c>
      <c r="AU279">
        <v>-0.89500000000000002</v>
      </c>
      <c r="AV279">
        <v>-2.4969999999999999</v>
      </c>
      <c r="AW279">
        <v>-2.496</v>
      </c>
      <c r="AX279">
        <v>-0.501</v>
      </c>
      <c r="AY279">
        <v>-0.215</v>
      </c>
      <c r="AZ279">
        <v>-0.217</v>
      </c>
      <c r="BA279">
        <v>-5.5E-2</v>
      </c>
      <c r="BB279">
        <v>0.10100000000000001</v>
      </c>
      <c r="BC279">
        <v>0.10100000000000001</v>
      </c>
      <c r="BD279">
        <v>0.28499999999999998</v>
      </c>
      <c r="BE279">
        <v>9.9000000000000005E-2</v>
      </c>
      <c r="BF279">
        <v>9.8000000000000004E-2</v>
      </c>
      <c r="BG279">
        <v>0.14599999999999999</v>
      </c>
      <c r="BH279">
        <v>0.16300000000000001</v>
      </c>
      <c r="BI279">
        <v>0.13500000000000001</v>
      </c>
      <c r="BJ279">
        <v>0.21</v>
      </c>
      <c r="BK279">
        <v>0.13700000000000001</v>
      </c>
      <c r="BL279">
        <v>0.13300000000000001</v>
      </c>
      <c r="BM279">
        <v>0.186</v>
      </c>
      <c r="BN279">
        <v>0.33200000000000002</v>
      </c>
      <c r="BO279">
        <v>0.33200000000000002</v>
      </c>
      <c r="BP279">
        <v>0.33200000000000002</v>
      </c>
      <c r="BQ279">
        <v>0.33200000000000002</v>
      </c>
      <c r="BR279">
        <v>0.33200000000000002</v>
      </c>
      <c r="BS279">
        <v>0.33200000000000002</v>
      </c>
      <c r="BT279">
        <v>0.33200000000000002</v>
      </c>
      <c r="BU279">
        <v>0.33200000000000002</v>
      </c>
      <c r="BV279">
        <v>0.33200000000000002</v>
      </c>
      <c r="BW279">
        <v>0.33200000000000002</v>
      </c>
      <c r="BX279">
        <v>0.33200000000000002</v>
      </c>
      <c r="BY279">
        <v>0.33200000000000002</v>
      </c>
      <c r="BZ279">
        <v>0.33200000000000002</v>
      </c>
      <c r="CA279">
        <v>0.33200000000000002</v>
      </c>
      <c r="CB279">
        <v>0.33200000000000002</v>
      </c>
      <c r="CC279">
        <v>0.33200000000000002</v>
      </c>
      <c r="CD279">
        <v>0.33200000000000002</v>
      </c>
      <c r="CE279">
        <v>0.33200000000000002</v>
      </c>
      <c r="CF279">
        <v>0.33200000000000002</v>
      </c>
      <c r="CG279">
        <v>0.33200000000000002</v>
      </c>
      <c r="CH279">
        <v>0.33200000000000002</v>
      </c>
      <c r="CI279">
        <v>0.33200000000000002</v>
      </c>
      <c r="CJ279">
        <v>0.33200000000000002</v>
      </c>
      <c r="CK279">
        <v>0.33200000000000002</v>
      </c>
      <c r="CL279">
        <v>0.33200000000000002</v>
      </c>
      <c r="CM279">
        <v>0.33200000000000002</v>
      </c>
      <c r="CN279">
        <v>0.33200000000000002</v>
      </c>
      <c r="CO279">
        <v>0.33200000000000002</v>
      </c>
      <c r="CP279">
        <v>0.33200000000000002</v>
      </c>
      <c r="CQ279">
        <v>0.33200000000000002</v>
      </c>
      <c r="CR279">
        <v>0.33200000000000002</v>
      </c>
      <c r="CS279">
        <v>0.33200000000000002</v>
      </c>
      <c r="CT279">
        <v>0.33200000000000002</v>
      </c>
      <c r="CU279">
        <v>0.33200000000000002</v>
      </c>
      <c r="CV279">
        <v>0.33200000000000002</v>
      </c>
      <c r="CW279">
        <v>0.33200000000000002</v>
      </c>
      <c r="CX279">
        <v>0.33200000000000002</v>
      </c>
      <c r="CY279">
        <v>0.33200000000000002</v>
      </c>
      <c r="CZ279">
        <v>0.48599999999999999</v>
      </c>
      <c r="DA279">
        <v>0.60499999999999998</v>
      </c>
      <c r="DB279">
        <v>0.55000000000000004</v>
      </c>
      <c r="DC279">
        <v>0.48499999999999999</v>
      </c>
      <c r="DD279">
        <v>0.79600000000000004</v>
      </c>
      <c r="DE279">
        <v>0.60199999999999998</v>
      </c>
      <c r="DF279">
        <v>0.55100000000000005</v>
      </c>
      <c r="DG279">
        <v>-0.61099999999999999</v>
      </c>
      <c r="DH279">
        <v>-0.93600000000000005</v>
      </c>
      <c r="DI279">
        <v>-0.53800000000000003</v>
      </c>
      <c r="DJ279">
        <v>4.5999999999999999E-2</v>
      </c>
      <c r="DK279">
        <v>-7.1000000000000008E-2</v>
      </c>
      <c r="DL279">
        <v>-0.34100000000000003</v>
      </c>
      <c r="DM279">
        <v>0.19800000000000001</v>
      </c>
      <c r="DN279">
        <v>-0.63700000000000001</v>
      </c>
      <c r="DO279">
        <v>-0.64200000000000002</v>
      </c>
      <c r="DP279">
        <v>-0.69900000000000007</v>
      </c>
      <c r="DQ279">
        <v>-0.42</v>
      </c>
      <c r="DR279">
        <v>0.185</v>
      </c>
      <c r="DS279">
        <v>2.9449999999999998</v>
      </c>
      <c r="DT279">
        <v>5.1139999999999999</v>
      </c>
    </row>
    <row r="280" spans="1:124">
      <c r="A280" s="111">
        <v>275</v>
      </c>
      <c r="B280" t="s">
        <v>89</v>
      </c>
      <c r="C280" t="s">
        <v>184</v>
      </c>
      <c r="D280" s="170" t="str">
        <f t="shared" si="4"/>
        <v>CN:BLB</v>
      </c>
      <c r="F280">
        <v>0.88600000000000001</v>
      </c>
      <c r="G280">
        <v>0.86599999999999999</v>
      </c>
      <c r="H280">
        <v>0.86099999999999999</v>
      </c>
      <c r="I280">
        <v>0.88</v>
      </c>
      <c r="J280">
        <v>0.91500000000000004</v>
      </c>
      <c r="K280">
        <v>0.85199999999999998</v>
      </c>
      <c r="L280">
        <v>0.78400000000000003</v>
      </c>
      <c r="M280">
        <v>0.76400000000000001</v>
      </c>
      <c r="N280">
        <v>0.8</v>
      </c>
      <c r="O280">
        <v>0.81700000000000006</v>
      </c>
      <c r="P280">
        <v>0.86199999999999999</v>
      </c>
      <c r="Q280">
        <v>0.9</v>
      </c>
      <c r="R280">
        <v>0.82200000000000006</v>
      </c>
      <c r="S280">
        <v>0.86199999999999999</v>
      </c>
      <c r="T280">
        <v>0.85399999999999998</v>
      </c>
      <c r="U280">
        <v>0.87</v>
      </c>
      <c r="V280">
        <v>0.81200000000000006</v>
      </c>
      <c r="W280">
        <v>0.83699999999999997</v>
      </c>
      <c r="X280">
        <v>0.76200000000000001</v>
      </c>
      <c r="Y280">
        <v>0.78800000000000003</v>
      </c>
      <c r="Z280">
        <v>0.79200000000000004</v>
      </c>
      <c r="AA280">
        <v>0.72899999999999998</v>
      </c>
      <c r="AB280">
        <v>0.86899999999999999</v>
      </c>
      <c r="AC280">
        <v>0.872</v>
      </c>
      <c r="AD280">
        <v>0.92400000000000004</v>
      </c>
      <c r="AE280">
        <v>0.91400000000000003</v>
      </c>
      <c r="AF280">
        <v>0.97099999999999997</v>
      </c>
      <c r="AG280">
        <v>0.93800000000000006</v>
      </c>
      <c r="AH280">
        <v>0.94499999999999995</v>
      </c>
      <c r="AI280">
        <v>0.90700000000000003</v>
      </c>
      <c r="AJ280">
        <v>0.89700000000000002</v>
      </c>
      <c r="AK280">
        <v>0.90700000000000003</v>
      </c>
      <c r="AL280">
        <v>0.98599999999999999</v>
      </c>
      <c r="AM280">
        <v>0.998</v>
      </c>
      <c r="AN280">
        <v>1.0049999999999999</v>
      </c>
      <c r="AO280">
        <v>1.002</v>
      </c>
      <c r="AP280">
        <v>1.0090000000000001</v>
      </c>
      <c r="AQ280">
        <v>1.014</v>
      </c>
      <c r="AR280">
        <v>1.012</v>
      </c>
      <c r="AS280">
        <v>1.004</v>
      </c>
      <c r="AT280">
        <v>1.018</v>
      </c>
      <c r="AU280">
        <v>1.016</v>
      </c>
      <c r="AV280">
        <v>1.0249999999999999</v>
      </c>
      <c r="AW280">
        <v>1.018</v>
      </c>
      <c r="AX280">
        <v>1.026</v>
      </c>
      <c r="AY280">
        <v>1.022</v>
      </c>
      <c r="AZ280">
        <v>1.014</v>
      </c>
      <c r="BA280">
        <v>1.032</v>
      </c>
      <c r="BB280">
        <v>1.0230000000000001</v>
      </c>
      <c r="BC280">
        <v>1.032</v>
      </c>
      <c r="BD280">
        <v>1.073</v>
      </c>
      <c r="BE280">
        <v>1.069</v>
      </c>
      <c r="BF280">
        <v>1.0660000000000001</v>
      </c>
      <c r="BG280">
        <v>1.087</v>
      </c>
      <c r="BH280">
        <v>1.0880000000000001</v>
      </c>
      <c r="BI280">
        <v>1.0860000000000001</v>
      </c>
      <c r="BJ280">
        <v>1.0900000000000001</v>
      </c>
      <c r="BK280">
        <v>1.093</v>
      </c>
      <c r="BL280">
        <v>1.085</v>
      </c>
      <c r="BM280">
        <v>1.0880000000000001</v>
      </c>
      <c r="BN280">
        <v>1.1140000000000001</v>
      </c>
      <c r="BO280">
        <v>1.131</v>
      </c>
      <c r="BP280">
        <v>1.1160000000000001</v>
      </c>
      <c r="BQ280">
        <v>1.115</v>
      </c>
      <c r="BR280">
        <v>1.107</v>
      </c>
      <c r="BS280">
        <v>1.127</v>
      </c>
      <c r="BT280">
        <v>1.18</v>
      </c>
      <c r="BU280">
        <v>1.2350000000000001</v>
      </c>
      <c r="BV280">
        <v>1.212</v>
      </c>
      <c r="BW280">
        <v>1.2110000000000001</v>
      </c>
      <c r="BX280">
        <v>1.2090000000000001</v>
      </c>
      <c r="BY280">
        <v>1.2170000000000001</v>
      </c>
      <c r="BZ280">
        <v>1.238</v>
      </c>
      <c r="CA280">
        <v>1.2170000000000001</v>
      </c>
      <c r="CB280">
        <v>1.2730000000000001</v>
      </c>
      <c r="CC280">
        <v>1.274</v>
      </c>
      <c r="CD280">
        <v>1.373</v>
      </c>
      <c r="CE280">
        <v>1.369</v>
      </c>
      <c r="CF280">
        <v>1.387</v>
      </c>
      <c r="CG280">
        <v>1.3860000000000001</v>
      </c>
      <c r="CH280">
        <v>1.4390000000000001</v>
      </c>
      <c r="CI280">
        <v>1.5349999999999999</v>
      </c>
      <c r="CJ280">
        <v>1.399</v>
      </c>
      <c r="CK280">
        <v>1.3880000000000001</v>
      </c>
      <c r="CL280">
        <v>1.3720000000000001</v>
      </c>
      <c r="CM280">
        <v>1.3720000000000001</v>
      </c>
      <c r="CN280">
        <v>1.2690000000000001</v>
      </c>
      <c r="CO280">
        <v>1.4040000000000001</v>
      </c>
      <c r="CP280">
        <v>1.3840000000000001</v>
      </c>
      <c r="CQ280">
        <v>1.383</v>
      </c>
      <c r="CR280">
        <v>1.381</v>
      </c>
      <c r="CS280">
        <v>1.4179999999999999</v>
      </c>
      <c r="CT280">
        <v>1.2470000000000001</v>
      </c>
      <c r="CU280">
        <v>1.1870000000000001</v>
      </c>
      <c r="CV280">
        <v>1.234</v>
      </c>
      <c r="CW280">
        <v>1.2250000000000001</v>
      </c>
      <c r="CX280">
        <v>1.1859999999999999</v>
      </c>
      <c r="CY280">
        <v>1.093</v>
      </c>
      <c r="CZ280">
        <v>1.1140000000000001</v>
      </c>
      <c r="DA280">
        <v>1.3160000000000001</v>
      </c>
      <c r="DB280">
        <v>1.2790000000000001</v>
      </c>
      <c r="DC280">
        <v>1.32</v>
      </c>
      <c r="DD280">
        <v>1.3320000000000001</v>
      </c>
      <c r="DE280">
        <v>1.3340000000000001</v>
      </c>
      <c r="DF280">
        <v>1.272</v>
      </c>
      <c r="DG280">
        <v>1.256</v>
      </c>
      <c r="DH280">
        <v>1.35</v>
      </c>
      <c r="DI280">
        <v>1.0960000000000001</v>
      </c>
      <c r="DJ280">
        <v>1.306</v>
      </c>
      <c r="DK280">
        <v>1.4550000000000001</v>
      </c>
      <c r="DL280">
        <v>0.91700000000000004</v>
      </c>
      <c r="DM280">
        <v>0.89800000000000002</v>
      </c>
      <c r="DN280">
        <v>1.4770000000000001</v>
      </c>
      <c r="DO280">
        <v>0.78500000000000003</v>
      </c>
      <c r="DP280">
        <v>0.80400000000000005</v>
      </c>
      <c r="DQ280">
        <v>0.79200000000000004</v>
      </c>
      <c r="DR280">
        <v>0.85399999999999998</v>
      </c>
      <c r="DS280">
        <v>-1E-3</v>
      </c>
      <c r="DT280">
        <v>-1030.1379999999999</v>
      </c>
    </row>
    <row r="281" spans="1:124">
      <c r="A281" s="111">
        <v>276</v>
      </c>
      <c r="B281" t="s">
        <v>91</v>
      </c>
      <c r="C281" t="s">
        <v>185</v>
      </c>
      <c r="D281" s="170" t="str">
        <f t="shared" si="4"/>
        <v>CN:BLB</v>
      </c>
      <c r="F281">
        <v>-0.16</v>
      </c>
      <c r="G281">
        <v>-0.11</v>
      </c>
      <c r="H281">
        <v>-0.17</v>
      </c>
      <c r="I281">
        <v>-0.21</v>
      </c>
      <c r="J281">
        <v>-0.09</v>
      </c>
      <c r="K281">
        <v>-0.08</v>
      </c>
      <c r="L281">
        <v>-7.0000000000000007E-2</v>
      </c>
      <c r="M281">
        <v>-0.06</v>
      </c>
      <c r="N281">
        <v>0.01</v>
      </c>
      <c r="O281">
        <v>-0.03</v>
      </c>
      <c r="P281">
        <v>0.08</v>
      </c>
      <c r="Q281">
        <v>0.09</v>
      </c>
      <c r="R281">
        <v>-0.19</v>
      </c>
      <c r="S281">
        <v>-0.21</v>
      </c>
      <c r="T281">
        <v>-0.42</v>
      </c>
      <c r="U281">
        <v>-0.42</v>
      </c>
      <c r="V281">
        <v>-0.56000000000000005</v>
      </c>
      <c r="W281">
        <v>-0.35</v>
      </c>
      <c r="X281">
        <v>-0.56999999999999995</v>
      </c>
      <c r="Y281">
        <v>-0.69</v>
      </c>
      <c r="Z281">
        <v>-0.54</v>
      </c>
      <c r="AA281">
        <v>-0.62</v>
      </c>
      <c r="AB281">
        <v>-0.75</v>
      </c>
      <c r="AC281">
        <v>-0.54</v>
      </c>
      <c r="AD281">
        <v>-0.13</v>
      </c>
      <c r="AE281">
        <v>-0.2</v>
      </c>
      <c r="AF281">
        <v>-0.32</v>
      </c>
      <c r="AG281">
        <v>-0.31</v>
      </c>
      <c r="AH281">
        <v>0.3</v>
      </c>
      <c r="AI281">
        <v>0.27</v>
      </c>
      <c r="AJ281">
        <v>0.3</v>
      </c>
      <c r="AK281">
        <v>0.34</v>
      </c>
      <c r="AL281">
        <v>0.15</v>
      </c>
      <c r="AM281">
        <v>0.24</v>
      </c>
      <c r="AN281">
        <v>0.3</v>
      </c>
      <c r="AO281">
        <v>0.3</v>
      </c>
      <c r="AP281">
        <v>0.31</v>
      </c>
      <c r="AQ281">
        <v>0.19</v>
      </c>
      <c r="AR281">
        <v>0.09</v>
      </c>
      <c r="AS281">
        <v>0.15</v>
      </c>
      <c r="AT281">
        <v>0.12</v>
      </c>
      <c r="AU281">
        <v>0.15</v>
      </c>
      <c r="AV281">
        <v>0.15</v>
      </c>
      <c r="AW281">
        <v>0.15</v>
      </c>
      <c r="AX281">
        <v>0.23</v>
      </c>
      <c r="AY281">
        <v>0.3</v>
      </c>
      <c r="AZ281">
        <v>0.28999999999999998</v>
      </c>
      <c r="BA281">
        <v>0.33</v>
      </c>
      <c r="BB281">
        <v>0.31</v>
      </c>
      <c r="BC281">
        <v>0.3</v>
      </c>
      <c r="BD281">
        <v>0.3</v>
      </c>
      <c r="BE281">
        <v>0.28999999999999998</v>
      </c>
      <c r="BF281">
        <v>0.28000000000000003</v>
      </c>
      <c r="BG281">
        <v>0.28000000000000003</v>
      </c>
      <c r="BH281">
        <v>0.28000000000000003</v>
      </c>
      <c r="BI281">
        <v>0.24</v>
      </c>
      <c r="BJ281">
        <v>0.24</v>
      </c>
      <c r="BK281">
        <v>0.23</v>
      </c>
      <c r="BL281">
        <v>0.21</v>
      </c>
      <c r="BM281">
        <v>0.22</v>
      </c>
      <c r="BN281">
        <v>0.45</v>
      </c>
      <c r="BO281">
        <v>0.48</v>
      </c>
      <c r="BP281">
        <v>0.49</v>
      </c>
      <c r="BQ281">
        <v>0.49</v>
      </c>
      <c r="BR281">
        <v>0.45</v>
      </c>
      <c r="BS281">
        <v>0.47</v>
      </c>
      <c r="BT281">
        <v>0.47</v>
      </c>
      <c r="BU281">
        <v>0.46</v>
      </c>
      <c r="BV281">
        <v>0.42</v>
      </c>
      <c r="BW281">
        <v>0.44</v>
      </c>
      <c r="BX281">
        <v>0.38</v>
      </c>
      <c r="BY281">
        <v>0.37</v>
      </c>
      <c r="BZ281">
        <v>0.37</v>
      </c>
      <c r="CA281">
        <v>0.4</v>
      </c>
      <c r="CB281">
        <v>0.49</v>
      </c>
      <c r="CC281">
        <v>0.48</v>
      </c>
      <c r="CD281">
        <v>0.54</v>
      </c>
      <c r="CE281">
        <v>0.48</v>
      </c>
      <c r="CF281">
        <v>0.49</v>
      </c>
      <c r="CG281">
        <v>0.54</v>
      </c>
      <c r="CH281">
        <v>0.5</v>
      </c>
      <c r="CI281">
        <v>0.51</v>
      </c>
      <c r="CJ281">
        <v>0.59</v>
      </c>
      <c r="CK281">
        <v>0.54</v>
      </c>
      <c r="CL281">
        <v>0.43</v>
      </c>
      <c r="CM281">
        <v>0.48</v>
      </c>
      <c r="CN281">
        <v>0.56000000000000005</v>
      </c>
      <c r="CO281">
        <v>0.56000000000000005</v>
      </c>
      <c r="CP281">
        <v>0.09</v>
      </c>
      <c r="CQ281">
        <v>0.12</v>
      </c>
      <c r="CR281">
        <v>0.11</v>
      </c>
      <c r="CS281">
        <v>0.1</v>
      </c>
      <c r="CT281">
        <v>0.49</v>
      </c>
      <c r="CU281">
        <v>0.31</v>
      </c>
      <c r="CV281">
        <v>0.22</v>
      </c>
      <c r="CW281">
        <v>0.16</v>
      </c>
      <c r="CX281">
        <v>0.14000000000000001</v>
      </c>
      <c r="CY281">
        <v>0.5</v>
      </c>
      <c r="CZ281">
        <v>0.99</v>
      </c>
      <c r="DA281">
        <v>0.63</v>
      </c>
      <c r="DB281">
        <v>0.73</v>
      </c>
      <c r="DC281">
        <v>0.72</v>
      </c>
      <c r="DD281">
        <v>0.75</v>
      </c>
      <c r="DE281">
        <v>0.82</v>
      </c>
      <c r="DF281">
        <v>0.68</v>
      </c>
      <c r="DG281">
        <v>-0.1</v>
      </c>
      <c r="DH281">
        <v>-0.06</v>
      </c>
      <c r="DI281">
        <v>-0.99</v>
      </c>
      <c r="DJ281">
        <v>-1.1399999999999999</v>
      </c>
      <c r="DK281">
        <v>-1.0900000000000001</v>
      </c>
      <c r="DL281">
        <v>-0.72</v>
      </c>
      <c r="DM281">
        <v>-1.57</v>
      </c>
      <c r="DN281">
        <v>-1.4</v>
      </c>
      <c r="DO281">
        <v>-1.67</v>
      </c>
      <c r="DP281">
        <v>-1.89</v>
      </c>
      <c r="DQ281">
        <v>-2.48</v>
      </c>
      <c r="DR281">
        <v>-2.35</v>
      </c>
      <c r="DS281">
        <v>-0.64</v>
      </c>
      <c r="DT281">
        <v>-3.87</v>
      </c>
    </row>
    <row r="282" spans="1:124">
      <c r="A282" s="111">
        <v>277</v>
      </c>
      <c r="B282" t="s">
        <v>89</v>
      </c>
      <c r="C282" t="s">
        <v>186</v>
      </c>
      <c r="D282" s="170" t="str">
        <f t="shared" si="4"/>
        <v>D:BJEB</v>
      </c>
      <c r="F282">
        <v>0.71</v>
      </c>
      <c r="G282">
        <v>0.72</v>
      </c>
      <c r="H282">
        <v>0.65</v>
      </c>
      <c r="I282">
        <v>0.73</v>
      </c>
      <c r="J282">
        <v>0.73</v>
      </c>
      <c r="K282">
        <v>0.69</v>
      </c>
      <c r="L282">
        <v>0.69</v>
      </c>
      <c r="M282">
        <v>0.68</v>
      </c>
      <c r="N282">
        <v>0.66</v>
      </c>
      <c r="O282">
        <v>0.68</v>
      </c>
      <c r="P282">
        <v>0.7</v>
      </c>
      <c r="Q282">
        <v>0.7</v>
      </c>
      <c r="R282">
        <v>0.74</v>
      </c>
      <c r="S282">
        <v>0.76</v>
      </c>
      <c r="T282">
        <v>0.76</v>
      </c>
      <c r="U282">
        <v>0.78</v>
      </c>
      <c r="V282">
        <v>0.84</v>
      </c>
      <c r="W282">
        <v>0.9</v>
      </c>
      <c r="X282">
        <v>0.9</v>
      </c>
      <c r="Y282">
        <v>0.87</v>
      </c>
      <c r="Z282">
        <v>1.07</v>
      </c>
      <c r="AA282">
        <v>1.07</v>
      </c>
      <c r="AB282">
        <v>1.3</v>
      </c>
      <c r="AC282">
        <v>1.33</v>
      </c>
      <c r="AD282">
        <v>1.37</v>
      </c>
      <c r="AE282">
        <v>1.29</v>
      </c>
      <c r="AF282">
        <v>1.31</v>
      </c>
      <c r="AG282">
        <v>1.28</v>
      </c>
      <c r="AH282">
        <v>0.95</v>
      </c>
      <c r="AI282">
        <v>0.92</v>
      </c>
      <c r="AJ282">
        <v>0.92</v>
      </c>
      <c r="AK282">
        <v>0.93</v>
      </c>
      <c r="AL282">
        <v>0.89</v>
      </c>
      <c r="AM282">
        <v>0.86</v>
      </c>
      <c r="AN282">
        <v>0.87</v>
      </c>
      <c r="AO282">
        <v>0.83</v>
      </c>
      <c r="AP282">
        <v>0.82</v>
      </c>
      <c r="AQ282">
        <v>0.79</v>
      </c>
      <c r="AR282">
        <v>0.74</v>
      </c>
      <c r="AS282">
        <v>0.77</v>
      </c>
      <c r="AT282">
        <v>0.77</v>
      </c>
      <c r="AU282">
        <v>0.78</v>
      </c>
      <c r="AV282">
        <v>0.78</v>
      </c>
      <c r="AW282">
        <v>0.8</v>
      </c>
      <c r="AX282">
        <v>0.81</v>
      </c>
      <c r="AY282">
        <v>0.8</v>
      </c>
      <c r="AZ282">
        <v>0.79</v>
      </c>
      <c r="BA282">
        <v>0.78</v>
      </c>
      <c r="BB282">
        <v>0.78</v>
      </c>
      <c r="BC282">
        <v>0.78</v>
      </c>
      <c r="BD282">
        <v>0.78</v>
      </c>
      <c r="BE282">
        <v>0.78</v>
      </c>
      <c r="BF282">
        <v>0.77</v>
      </c>
      <c r="BG282">
        <v>0.76</v>
      </c>
      <c r="BH282">
        <v>0.73</v>
      </c>
      <c r="BI282">
        <v>0.73</v>
      </c>
      <c r="BJ282">
        <v>0.71</v>
      </c>
      <c r="BK282">
        <v>0.72</v>
      </c>
      <c r="BL282">
        <v>0.71</v>
      </c>
      <c r="BM282">
        <v>0.7</v>
      </c>
      <c r="BN282">
        <v>0.6</v>
      </c>
      <c r="BO282">
        <v>0.59</v>
      </c>
      <c r="BP282">
        <v>0.59</v>
      </c>
      <c r="BQ282">
        <v>0.57999999999999996</v>
      </c>
      <c r="BR282">
        <v>0.56999999999999995</v>
      </c>
      <c r="BS282">
        <v>0.56999999999999995</v>
      </c>
      <c r="BT282">
        <v>0.57999999999999996</v>
      </c>
      <c r="BU282">
        <v>0.56000000000000005</v>
      </c>
      <c r="BV282">
        <v>0.55000000000000004</v>
      </c>
      <c r="BW282">
        <v>0.54</v>
      </c>
      <c r="BX282">
        <v>0.51</v>
      </c>
      <c r="BY282">
        <v>0.51</v>
      </c>
      <c r="BZ282">
        <v>0.49</v>
      </c>
      <c r="CA282">
        <v>0.43</v>
      </c>
      <c r="CB282">
        <v>0.4</v>
      </c>
      <c r="CC282">
        <v>0.39</v>
      </c>
      <c r="CD282">
        <v>0.31</v>
      </c>
      <c r="CE282">
        <v>0.28000000000000003</v>
      </c>
      <c r="CF282">
        <v>0.28000000000000003</v>
      </c>
      <c r="CG282">
        <v>0.28999999999999998</v>
      </c>
      <c r="CH282">
        <v>0.26</v>
      </c>
      <c r="CI282">
        <v>0.21</v>
      </c>
      <c r="CJ282">
        <v>0.21</v>
      </c>
      <c r="CK282">
        <v>0.24</v>
      </c>
      <c r="CL282">
        <v>0.22</v>
      </c>
      <c r="CM282">
        <v>0.2</v>
      </c>
      <c r="CN282">
        <v>0.17</v>
      </c>
      <c r="CO282">
        <v>0.17</v>
      </c>
      <c r="CP282">
        <v>0.22</v>
      </c>
      <c r="CQ282">
        <v>0.28000000000000003</v>
      </c>
      <c r="CR282">
        <v>0.27</v>
      </c>
      <c r="CS282">
        <v>0.28000000000000003</v>
      </c>
      <c r="CT282">
        <v>0.38</v>
      </c>
      <c r="CU282">
        <v>0.4</v>
      </c>
      <c r="CV282">
        <v>0.27</v>
      </c>
      <c r="CW282">
        <v>0.28999999999999998</v>
      </c>
      <c r="CX282">
        <v>0.24</v>
      </c>
      <c r="CY282">
        <v>0.34</v>
      </c>
      <c r="CZ282">
        <v>0.5</v>
      </c>
      <c r="DA282">
        <v>0.44</v>
      </c>
      <c r="DB282">
        <v>0.44</v>
      </c>
      <c r="DC282">
        <v>0.53</v>
      </c>
      <c r="DD282">
        <v>0.53</v>
      </c>
      <c r="DE282">
        <v>0.38</v>
      </c>
      <c r="DF282">
        <v>0.19</v>
      </c>
      <c r="DG282">
        <v>-0.13</v>
      </c>
      <c r="DH282">
        <v>-0.2</v>
      </c>
      <c r="DI282">
        <v>-0.18</v>
      </c>
      <c r="DJ282">
        <v>-0.17</v>
      </c>
      <c r="DK282">
        <v>-0.25</v>
      </c>
      <c r="DL282">
        <v>-7.0000000000000007E-2</v>
      </c>
      <c r="DM282">
        <v>-0.13</v>
      </c>
      <c r="DN282">
        <v>-0.12</v>
      </c>
      <c r="DO282">
        <v>-0.25</v>
      </c>
      <c r="DP282">
        <v>-0.06</v>
      </c>
      <c r="DQ282">
        <v>-0.12</v>
      </c>
      <c r="DR282">
        <v>0.59</v>
      </c>
      <c r="DS282">
        <v>0.75</v>
      </c>
      <c r="DT282">
        <v>0.92</v>
      </c>
    </row>
    <row r="283" spans="1:124">
      <c r="A283" s="111">
        <v>278</v>
      </c>
      <c r="B283" t="s">
        <v>91</v>
      </c>
      <c r="C283" t="s">
        <v>187</v>
      </c>
      <c r="D283" s="170" t="str">
        <f t="shared" si="4"/>
        <v>D:BJEB</v>
      </c>
      <c r="F283">
        <v>0.98</v>
      </c>
      <c r="G283">
        <v>1</v>
      </c>
      <c r="H283">
        <v>0.95</v>
      </c>
      <c r="I283">
        <v>0.96</v>
      </c>
      <c r="J283">
        <v>0.96</v>
      </c>
      <c r="K283">
        <v>0.9</v>
      </c>
      <c r="L283">
        <v>0.91</v>
      </c>
      <c r="M283">
        <v>0.89</v>
      </c>
      <c r="N283">
        <v>0.89</v>
      </c>
      <c r="O283">
        <v>0.9</v>
      </c>
      <c r="P283">
        <v>0.94</v>
      </c>
      <c r="Q283">
        <v>0.94</v>
      </c>
      <c r="R283">
        <v>0.97</v>
      </c>
      <c r="S283">
        <v>1.04</v>
      </c>
      <c r="T283">
        <v>1.07</v>
      </c>
      <c r="U283">
        <v>1.08</v>
      </c>
      <c r="V283">
        <v>1.2</v>
      </c>
      <c r="W283">
        <v>1.31</v>
      </c>
      <c r="X283">
        <v>1.38</v>
      </c>
      <c r="Y283">
        <v>1.33</v>
      </c>
      <c r="Z283">
        <v>1.51</v>
      </c>
      <c r="AA283">
        <v>1.5</v>
      </c>
      <c r="AB283">
        <v>1.74</v>
      </c>
      <c r="AC283">
        <v>1.81</v>
      </c>
      <c r="AD283">
        <v>1.8</v>
      </c>
      <c r="AE283">
        <v>1.62</v>
      </c>
      <c r="AF283">
        <v>1.63</v>
      </c>
      <c r="AG283">
        <v>1.61</v>
      </c>
      <c r="AH283">
        <v>1.05</v>
      </c>
      <c r="AI283">
        <v>1</v>
      </c>
      <c r="AJ283">
        <v>0.99</v>
      </c>
      <c r="AK283">
        <v>1.01</v>
      </c>
      <c r="AL283">
        <v>0.96</v>
      </c>
      <c r="AM283">
        <v>0.91</v>
      </c>
      <c r="AN283">
        <v>0.92</v>
      </c>
      <c r="AO283">
        <v>0.83</v>
      </c>
      <c r="AP283">
        <v>0.82</v>
      </c>
      <c r="AQ283">
        <v>0.78</v>
      </c>
      <c r="AR283">
        <v>0.67</v>
      </c>
      <c r="AS283">
        <v>0.7</v>
      </c>
      <c r="AT283">
        <v>0.7</v>
      </c>
      <c r="AU283">
        <v>0.73</v>
      </c>
      <c r="AV283">
        <v>0.72</v>
      </c>
      <c r="AW283">
        <v>0.74</v>
      </c>
      <c r="AX283">
        <v>0.77</v>
      </c>
      <c r="AY283">
        <v>0.77</v>
      </c>
      <c r="AZ283">
        <v>0.76</v>
      </c>
      <c r="BA283">
        <v>0.74</v>
      </c>
      <c r="BB283">
        <v>0.76</v>
      </c>
      <c r="BC283">
        <v>0.76</v>
      </c>
      <c r="BD283">
        <v>0.76</v>
      </c>
      <c r="BE283">
        <v>0.75</v>
      </c>
      <c r="BF283">
        <v>0.76</v>
      </c>
      <c r="BG283">
        <v>0.78</v>
      </c>
      <c r="BH283">
        <v>0.77</v>
      </c>
      <c r="BI283">
        <v>0.76</v>
      </c>
      <c r="BJ283">
        <v>0.77</v>
      </c>
      <c r="BK283">
        <v>0.77</v>
      </c>
      <c r="BL283">
        <v>0.76</v>
      </c>
      <c r="BM283">
        <v>0.74</v>
      </c>
      <c r="BN283">
        <v>0.66</v>
      </c>
      <c r="BO283">
        <v>0.65</v>
      </c>
      <c r="BP283">
        <v>0.65</v>
      </c>
      <c r="BQ283">
        <v>0.64</v>
      </c>
      <c r="BR283">
        <v>0.64</v>
      </c>
      <c r="BS283">
        <v>0.64</v>
      </c>
      <c r="BT283">
        <v>0.64</v>
      </c>
      <c r="BU283">
        <v>0.64</v>
      </c>
      <c r="BV283">
        <v>0.62</v>
      </c>
      <c r="BW283">
        <v>0.61</v>
      </c>
      <c r="BX283">
        <v>0.59</v>
      </c>
      <c r="BY283">
        <v>0.57999999999999996</v>
      </c>
      <c r="BZ283">
        <v>0.59</v>
      </c>
      <c r="CA283">
        <v>0.55000000000000004</v>
      </c>
      <c r="CB283">
        <v>0.52</v>
      </c>
      <c r="CC283">
        <v>0.51</v>
      </c>
      <c r="CD283">
        <v>0.42</v>
      </c>
      <c r="CE283">
        <v>0.37</v>
      </c>
      <c r="CF283">
        <v>0.36</v>
      </c>
      <c r="CG283">
        <v>0.38</v>
      </c>
      <c r="CH283">
        <v>0.36</v>
      </c>
      <c r="CI283">
        <v>0.34</v>
      </c>
      <c r="CJ283">
        <v>0.33</v>
      </c>
      <c r="CK283">
        <v>0.37</v>
      </c>
      <c r="CL283">
        <v>0.34</v>
      </c>
      <c r="CM283">
        <v>0.32</v>
      </c>
      <c r="CN283">
        <v>0.28999999999999998</v>
      </c>
      <c r="CO283">
        <v>0.28999999999999998</v>
      </c>
      <c r="CP283">
        <v>0.37</v>
      </c>
      <c r="CQ283">
        <v>0.45</v>
      </c>
      <c r="CR283">
        <v>0.46</v>
      </c>
      <c r="CS283">
        <v>0.44</v>
      </c>
      <c r="CT283">
        <v>0.54</v>
      </c>
      <c r="CU283">
        <v>0.65</v>
      </c>
      <c r="CV283">
        <v>0.59</v>
      </c>
      <c r="CW283">
        <v>0.69</v>
      </c>
      <c r="CX283">
        <v>0.7</v>
      </c>
      <c r="CY283">
        <v>0.83</v>
      </c>
      <c r="CZ283">
        <v>1.27</v>
      </c>
      <c r="DA283">
        <v>1.22</v>
      </c>
      <c r="DB283">
        <v>1.19</v>
      </c>
      <c r="DC283">
        <v>1.1399999999999999</v>
      </c>
      <c r="DD283">
        <v>1.17</v>
      </c>
      <c r="DE283">
        <v>0.99</v>
      </c>
      <c r="DF283">
        <v>0.89</v>
      </c>
      <c r="DG283">
        <v>0.55000000000000004</v>
      </c>
      <c r="DH283">
        <v>0.57999999999999996</v>
      </c>
      <c r="DI283">
        <v>0.76</v>
      </c>
      <c r="DJ283">
        <v>0.93</v>
      </c>
      <c r="DK283">
        <v>0.81</v>
      </c>
      <c r="DL283">
        <v>0.91</v>
      </c>
      <c r="DM283">
        <v>0.6</v>
      </c>
      <c r="DN283">
        <v>0.48</v>
      </c>
      <c r="DO283">
        <v>0.5</v>
      </c>
      <c r="DP283">
        <v>0.76</v>
      </c>
      <c r="DQ283">
        <v>0.15</v>
      </c>
      <c r="DR283">
        <v>0.71</v>
      </c>
      <c r="DS283">
        <v>1.03</v>
      </c>
      <c r="DT283">
        <v>2.75</v>
      </c>
    </row>
    <row r="284" spans="1:124">
      <c r="A284" s="111">
        <v>279</v>
      </c>
      <c r="B284" t="s">
        <v>89</v>
      </c>
      <c r="C284" t="s">
        <v>188</v>
      </c>
      <c r="D284" s="170" t="str">
        <f t="shared" si="4"/>
        <v>D:BJBX</v>
      </c>
      <c r="F284">
        <v>-0.57999999999999996</v>
      </c>
      <c r="G284">
        <v>-0.56999999999999995</v>
      </c>
      <c r="H284">
        <v>-0.56999999999999995</v>
      </c>
      <c r="I284">
        <v>-0.56000000000000005</v>
      </c>
      <c r="J284">
        <v>-0.56000000000000005</v>
      </c>
      <c r="K284">
        <v>-0.56000000000000005</v>
      </c>
      <c r="L284">
        <v>-0.56000000000000005</v>
      </c>
      <c r="M284">
        <v>-0.56000000000000005</v>
      </c>
      <c r="N284">
        <v>-0.56000000000000005</v>
      </c>
      <c r="O284">
        <v>-0.56999999999999995</v>
      </c>
      <c r="P284">
        <v>-0.55000000000000004</v>
      </c>
      <c r="Q284">
        <v>-0.55000000000000004</v>
      </c>
      <c r="R284">
        <v>-0.59</v>
      </c>
      <c r="S284">
        <v>-0.5</v>
      </c>
      <c r="T284">
        <v>-0.59</v>
      </c>
      <c r="U284">
        <v>-0.63</v>
      </c>
      <c r="V284">
        <v>-0.66</v>
      </c>
      <c r="W284">
        <v>-0.56999999999999995</v>
      </c>
      <c r="X284">
        <v>-0.59</v>
      </c>
      <c r="Y284">
        <v>-0.55000000000000004</v>
      </c>
      <c r="Z284">
        <v>-0.65</v>
      </c>
      <c r="AA284">
        <v>-0.66</v>
      </c>
      <c r="AB284">
        <v>-0.74</v>
      </c>
      <c r="AC284">
        <v>-0.74</v>
      </c>
      <c r="AD284">
        <v>-0.5</v>
      </c>
      <c r="AE284">
        <v>-0.04</v>
      </c>
      <c r="AF284">
        <v>-0.05</v>
      </c>
      <c r="AG284">
        <v>1.05</v>
      </c>
      <c r="AH284">
        <v>1.23</v>
      </c>
      <c r="AI284">
        <v>1.3</v>
      </c>
      <c r="AJ284">
        <v>1.32</v>
      </c>
      <c r="AK284">
        <v>1.36</v>
      </c>
      <c r="AL284">
        <v>0.85</v>
      </c>
      <c r="AM284">
        <v>0.8</v>
      </c>
      <c r="AN284">
        <v>0.76</v>
      </c>
      <c r="AO284">
        <v>0.74</v>
      </c>
      <c r="AP284">
        <v>0.73</v>
      </c>
      <c r="AQ284">
        <v>0.72</v>
      </c>
      <c r="AR284">
        <v>0.67</v>
      </c>
      <c r="AS284">
        <v>0.76</v>
      </c>
      <c r="AT284">
        <v>0.76</v>
      </c>
      <c r="AU284">
        <v>0.77</v>
      </c>
      <c r="AV284">
        <v>0.77</v>
      </c>
      <c r="AW284">
        <v>0.77</v>
      </c>
      <c r="AX284">
        <v>0.76</v>
      </c>
      <c r="AY284">
        <v>0.73</v>
      </c>
      <c r="AZ284">
        <v>0.79</v>
      </c>
      <c r="BA284">
        <v>0.79</v>
      </c>
      <c r="BB284">
        <v>0.8</v>
      </c>
      <c r="BC284">
        <v>0.8</v>
      </c>
      <c r="BD284">
        <v>0.8</v>
      </c>
      <c r="BE284">
        <v>0.8</v>
      </c>
      <c r="BF284">
        <v>0.79</v>
      </c>
      <c r="BG284">
        <v>0.77</v>
      </c>
      <c r="BH284">
        <v>0.77</v>
      </c>
      <c r="BI284">
        <v>0.76</v>
      </c>
      <c r="BJ284">
        <v>0.69</v>
      </c>
      <c r="BK284">
        <v>0.68</v>
      </c>
      <c r="BL284">
        <v>0.67</v>
      </c>
      <c r="BM284">
        <v>0.67</v>
      </c>
      <c r="BN284">
        <v>0.7</v>
      </c>
      <c r="BO284">
        <v>0.71</v>
      </c>
      <c r="BP284">
        <v>0.71</v>
      </c>
      <c r="BQ284">
        <v>0.72</v>
      </c>
      <c r="BR284">
        <v>0.73</v>
      </c>
      <c r="BS284">
        <v>0.74</v>
      </c>
      <c r="BT284">
        <v>0.74</v>
      </c>
      <c r="BU284">
        <v>0.74</v>
      </c>
      <c r="BV284">
        <v>0.75</v>
      </c>
      <c r="BW284">
        <v>0.75</v>
      </c>
      <c r="BX284">
        <v>0.79</v>
      </c>
      <c r="BY284">
        <v>0.8</v>
      </c>
      <c r="BZ284">
        <v>0.8</v>
      </c>
      <c r="CA284">
        <v>0.66</v>
      </c>
      <c r="CB284">
        <v>0.74</v>
      </c>
      <c r="CC284">
        <v>0.74</v>
      </c>
      <c r="CD284">
        <v>0.67</v>
      </c>
      <c r="CE284">
        <v>0.63</v>
      </c>
      <c r="CF284">
        <v>0.62</v>
      </c>
      <c r="CG284">
        <v>0.6</v>
      </c>
      <c r="CH284">
        <v>0.63</v>
      </c>
      <c r="CI284">
        <v>0.64</v>
      </c>
      <c r="CJ284">
        <v>0.64</v>
      </c>
      <c r="CK284">
        <v>0.66</v>
      </c>
      <c r="CL284">
        <v>0.67</v>
      </c>
      <c r="CM284">
        <v>0.4</v>
      </c>
      <c r="CN284">
        <v>0.41</v>
      </c>
      <c r="CO284">
        <v>0.48</v>
      </c>
      <c r="CP284">
        <v>0.14000000000000001</v>
      </c>
      <c r="CQ284">
        <v>0.13</v>
      </c>
      <c r="CR284">
        <v>0.13</v>
      </c>
      <c r="CS284">
        <v>0.13</v>
      </c>
      <c r="CT284">
        <v>0.11</v>
      </c>
      <c r="CU284">
        <v>0.09</v>
      </c>
      <c r="CV284">
        <v>0.16</v>
      </c>
      <c r="CW284">
        <v>0.18</v>
      </c>
      <c r="CX284">
        <v>0.23</v>
      </c>
      <c r="CY284">
        <v>0.2</v>
      </c>
      <c r="CZ284">
        <v>0.43</v>
      </c>
      <c r="DA284">
        <v>-0.02</v>
      </c>
      <c r="DB284">
        <v>-0.02</v>
      </c>
      <c r="DC284">
        <v>-0.03</v>
      </c>
      <c r="DD284">
        <v>-0.03</v>
      </c>
      <c r="DE284">
        <v>-0.02</v>
      </c>
      <c r="DF284">
        <v>-0.09</v>
      </c>
      <c r="DG284">
        <v>-0.06</v>
      </c>
      <c r="DH284">
        <v>-1.02</v>
      </c>
      <c r="DI284">
        <v>-1.01</v>
      </c>
      <c r="DJ284">
        <v>-1.1399999999999999</v>
      </c>
      <c r="DK284">
        <v>-1.1599999999999999</v>
      </c>
      <c r="DL284">
        <v>-0.89</v>
      </c>
      <c r="DM284">
        <v>-0.92</v>
      </c>
      <c r="DN284">
        <v>-0.99</v>
      </c>
      <c r="DO284">
        <v>-0.95</v>
      </c>
      <c r="DP284">
        <v>-1.26</v>
      </c>
      <c r="DQ284">
        <v>-1.29</v>
      </c>
      <c r="DR284">
        <v>-0.18</v>
      </c>
      <c r="DS284">
        <v>0</v>
      </c>
      <c r="DT284">
        <v>0</v>
      </c>
    </row>
    <row r="285" spans="1:124">
      <c r="A285" s="111">
        <v>280</v>
      </c>
      <c r="B285" t="s">
        <v>91</v>
      </c>
      <c r="C285" t="s">
        <v>189</v>
      </c>
      <c r="D285" s="170" t="str">
        <f t="shared" si="4"/>
        <v>D:BJBX</v>
      </c>
      <c r="F285">
        <v>-17.28</v>
      </c>
      <c r="G285">
        <v>-26.95</v>
      </c>
      <c r="H285">
        <v>-28.16</v>
      </c>
      <c r="I285">
        <v>-31.26</v>
      </c>
      <c r="J285">
        <v>-40.369999999999997</v>
      </c>
      <c r="K285">
        <v>-41.47</v>
      </c>
      <c r="L285">
        <v>-41.36</v>
      </c>
      <c r="M285">
        <v>-42.3</v>
      </c>
      <c r="N285">
        <v>-50.3</v>
      </c>
      <c r="O285">
        <v>-38.08</v>
      </c>
      <c r="P285">
        <v>-50.56</v>
      </c>
      <c r="Q285">
        <v>-51.96</v>
      </c>
      <c r="R285">
        <v>-72.010000000000005</v>
      </c>
      <c r="S285">
        <v>-129.30000000000001</v>
      </c>
      <c r="T285">
        <v>-99.63</v>
      </c>
      <c r="U285">
        <v>-125.45</v>
      </c>
      <c r="V285">
        <v>-145.62</v>
      </c>
      <c r="W285">
        <v>-117.02</v>
      </c>
      <c r="X285">
        <v>-126.58</v>
      </c>
      <c r="Y285">
        <v>-112.51</v>
      </c>
      <c r="Z285">
        <v>-135.19999999999999</v>
      </c>
      <c r="AA285">
        <v>-138.41</v>
      </c>
      <c r="AB285">
        <v>-135.81</v>
      </c>
      <c r="AC285">
        <v>-135.33000000000001</v>
      </c>
      <c r="AD285">
        <v>-93.94</v>
      </c>
      <c r="AE285">
        <v>-57.71</v>
      </c>
      <c r="AF285">
        <v>-59.24</v>
      </c>
      <c r="AG285">
        <v>-53.14</v>
      </c>
      <c r="AH285">
        <v>3.66</v>
      </c>
      <c r="AI285">
        <v>8.93</v>
      </c>
      <c r="AJ285">
        <v>4.8</v>
      </c>
      <c r="AK285">
        <v>3.81</v>
      </c>
      <c r="AL285">
        <v>1.03</v>
      </c>
      <c r="AM285">
        <v>0.95</v>
      </c>
      <c r="AN285">
        <v>0.9</v>
      </c>
      <c r="AO285">
        <v>0.83</v>
      </c>
      <c r="AP285">
        <v>0.82</v>
      </c>
      <c r="AQ285">
        <v>0.8</v>
      </c>
      <c r="AR285">
        <v>0.69</v>
      </c>
      <c r="AS285">
        <v>0.91</v>
      </c>
      <c r="AT285">
        <v>0.91</v>
      </c>
      <c r="AU285">
        <v>0.91</v>
      </c>
      <c r="AV285">
        <v>0.91</v>
      </c>
      <c r="AW285">
        <v>0.89</v>
      </c>
      <c r="AX285">
        <v>0.92</v>
      </c>
      <c r="AY285">
        <v>0.88</v>
      </c>
      <c r="AZ285">
        <v>0.93</v>
      </c>
      <c r="BA285">
        <v>0.93</v>
      </c>
      <c r="BB285">
        <v>0.94</v>
      </c>
      <c r="BC285">
        <v>0.95</v>
      </c>
      <c r="BD285">
        <v>0.95</v>
      </c>
      <c r="BE285">
        <v>0.93</v>
      </c>
      <c r="BF285">
        <v>0.95</v>
      </c>
      <c r="BG285">
        <v>0.97</v>
      </c>
      <c r="BH285">
        <v>0.97</v>
      </c>
      <c r="BI285">
        <v>0.95</v>
      </c>
      <c r="BJ285">
        <v>0.93</v>
      </c>
      <c r="BK285">
        <v>0.92</v>
      </c>
      <c r="BL285">
        <v>0.92</v>
      </c>
      <c r="BM285">
        <v>0.92</v>
      </c>
      <c r="BN285">
        <v>0.94</v>
      </c>
      <c r="BO285">
        <v>0.96</v>
      </c>
      <c r="BP285">
        <v>0.96</v>
      </c>
      <c r="BQ285">
        <v>0.96</v>
      </c>
      <c r="BR285">
        <v>0.99</v>
      </c>
      <c r="BS285">
        <v>0.99</v>
      </c>
      <c r="BT285">
        <v>0.99</v>
      </c>
      <c r="BU285">
        <v>0.99</v>
      </c>
      <c r="BV285">
        <v>1</v>
      </c>
      <c r="BW285">
        <v>1</v>
      </c>
      <c r="BX285">
        <v>1.03</v>
      </c>
      <c r="BY285">
        <v>1.04</v>
      </c>
      <c r="BZ285">
        <v>1.03</v>
      </c>
      <c r="CA285">
        <v>0.93</v>
      </c>
      <c r="CB285">
        <v>1.02</v>
      </c>
      <c r="CC285">
        <v>1.02</v>
      </c>
      <c r="CD285">
        <v>0.94</v>
      </c>
      <c r="CE285">
        <v>0.88</v>
      </c>
      <c r="CF285">
        <v>0.89</v>
      </c>
      <c r="CG285">
        <v>0.87</v>
      </c>
      <c r="CH285">
        <v>0.87</v>
      </c>
      <c r="CI285">
        <v>0.88</v>
      </c>
      <c r="CJ285">
        <v>0.88</v>
      </c>
      <c r="CK285">
        <v>0.9</v>
      </c>
      <c r="CL285">
        <v>0.92</v>
      </c>
      <c r="CM285">
        <v>0.69</v>
      </c>
      <c r="CN285">
        <v>0.71</v>
      </c>
      <c r="CO285">
        <v>0.73</v>
      </c>
      <c r="CP285">
        <v>0.47</v>
      </c>
      <c r="CQ285">
        <v>0.52</v>
      </c>
      <c r="CR285">
        <v>0.52</v>
      </c>
      <c r="CS285">
        <v>0.53</v>
      </c>
      <c r="CT285">
        <v>0.51</v>
      </c>
      <c r="CU285">
        <v>0.62</v>
      </c>
      <c r="CV285">
        <v>0.71</v>
      </c>
      <c r="CW285">
        <v>0.83</v>
      </c>
      <c r="CX285">
        <v>0.86</v>
      </c>
      <c r="CY285">
        <v>0.91</v>
      </c>
      <c r="CZ285">
        <v>1.56</v>
      </c>
      <c r="DA285">
        <v>0.6</v>
      </c>
      <c r="DB285">
        <v>0.56999999999999995</v>
      </c>
      <c r="DC285">
        <v>0.61</v>
      </c>
      <c r="DD285">
        <v>0.61</v>
      </c>
      <c r="DE285">
        <v>0.68</v>
      </c>
      <c r="DF285">
        <v>0.68</v>
      </c>
      <c r="DG285">
        <v>0.91</v>
      </c>
      <c r="DH285">
        <v>0.25</v>
      </c>
      <c r="DI285">
        <v>0.2</v>
      </c>
      <c r="DJ285">
        <v>0.11</v>
      </c>
      <c r="DK285">
        <v>0.09</v>
      </c>
      <c r="DL285">
        <v>0.28999999999999998</v>
      </c>
      <c r="DM285">
        <v>0.06</v>
      </c>
      <c r="DN285">
        <v>-0.61</v>
      </c>
      <c r="DO285">
        <v>-0.5</v>
      </c>
      <c r="DP285">
        <v>-0.6</v>
      </c>
      <c r="DQ285">
        <v>-1.1000000000000001</v>
      </c>
      <c r="DR285">
        <v>-0.09</v>
      </c>
      <c r="DS285">
        <v>0.59</v>
      </c>
      <c r="DT285">
        <v>-1.29</v>
      </c>
    </row>
    <row r="286" spans="1:124">
      <c r="A286" s="111">
        <v>281</v>
      </c>
      <c r="B286" t="s">
        <v>89</v>
      </c>
      <c r="C286" t="s">
        <v>190</v>
      </c>
      <c r="D286" s="170" t="str">
        <f t="shared" si="4"/>
        <v>K:BEEN</v>
      </c>
      <c r="F286">
        <v>0.9</v>
      </c>
      <c r="G286">
        <v>0.94700000000000006</v>
      </c>
      <c r="H286">
        <v>0.86499999999999999</v>
      </c>
      <c r="I286">
        <v>1.036</v>
      </c>
      <c r="J286">
        <v>1.042</v>
      </c>
      <c r="K286">
        <v>1.0230000000000001</v>
      </c>
      <c r="L286">
        <v>1.0649999999999999</v>
      </c>
      <c r="M286">
        <v>1.107</v>
      </c>
      <c r="N286">
        <v>1.093</v>
      </c>
      <c r="O286">
        <v>1.0980000000000001</v>
      </c>
      <c r="P286">
        <v>1.145</v>
      </c>
      <c r="Q286">
        <v>1.1870000000000001</v>
      </c>
      <c r="R286">
        <v>1.2070000000000001</v>
      </c>
      <c r="S286">
        <v>1.2929999999999999</v>
      </c>
      <c r="T286">
        <v>1.2690000000000001</v>
      </c>
      <c r="U286">
        <v>1.236</v>
      </c>
      <c r="V286">
        <v>1.2889999999999999</v>
      </c>
      <c r="W286">
        <v>1.3260000000000001</v>
      </c>
      <c r="X286">
        <v>1.33</v>
      </c>
      <c r="Y286">
        <v>1.3</v>
      </c>
      <c r="Z286">
        <v>1.2630000000000001</v>
      </c>
      <c r="AA286">
        <v>1.2809999999999999</v>
      </c>
      <c r="AB286">
        <v>1.266</v>
      </c>
      <c r="AC286">
        <v>1.2889999999999999</v>
      </c>
      <c r="AD286">
        <v>1.242</v>
      </c>
      <c r="AE286">
        <v>1.234</v>
      </c>
      <c r="AF286">
        <v>1.196</v>
      </c>
      <c r="AG286">
        <v>1.1779999999999999</v>
      </c>
      <c r="AH286">
        <v>1.054</v>
      </c>
      <c r="AI286">
        <v>0.94800000000000006</v>
      </c>
      <c r="AJ286">
        <v>0.90600000000000003</v>
      </c>
      <c r="AK286">
        <v>0.88400000000000001</v>
      </c>
      <c r="AL286">
        <v>0.88100000000000001</v>
      </c>
      <c r="AM286">
        <v>0.87</v>
      </c>
      <c r="AN286">
        <v>0.85399999999999998</v>
      </c>
      <c r="AO286">
        <v>0.79800000000000004</v>
      </c>
      <c r="AP286">
        <v>0.79200000000000004</v>
      </c>
      <c r="AQ286">
        <v>0.77400000000000002</v>
      </c>
      <c r="AR286">
        <v>0.71</v>
      </c>
      <c r="AS286">
        <v>0.71799999999999997</v>
      </c>
      <c r="AT286">
        <v>0.71699999999999997</v>
      </c>
      <c r="AU286">
        <v>0.73199999999999998</v>
      </c>
      <c r="AV286">
        <v>0.72799999999999998</v>
      </c>
      <c r="AW286">
        <v>0.73199999999999998</v>
      </c>
      <c r="AX286">
        <v>0.746</v>
      </c>
      <c r="AY286">
        <v>0.748</v>
      </c>
      <c r="AZ286">
        <v>0.73599999999999999</v>
      </c>
      <c r="BA286">
        <v>0.73499999999999999</v>
      </c>
      <c r="BB286">
        <v>0.74</v>
      </c>
      <c r="BC286">
        <v>0.74399999999999999</v>
      </c>
      <c r="BD286">
        <v>0.749</v>
      </c>
      <c r="BE286">
        <v>0.75</v>
      </c>
      <c r="BF286">
        <v>0.75800000000000001</v>
      </c>
      <c r="BG286">
        <v>0.752</v>
      </c>
      <c r="BH286">
        <v>0.76500000000000001</v>
      </c>
      <c r="BI286">
        <v>0.755</v>
      </c>
      <c r="BJ286">
        <v>0.76300000000000001</v>
      </c>
      <c r="BK286">
        <v>0.76100000000000001</v>
      </c>
      <c r="BL286">
        <v>0.75</v>
      </c>
      <c r="BM286">
        <v>0.755</v>
      </c>
      <c r="BN286">
        <v>0.68700000000000006</v>
      </c>
      <c r="BO286">
        <v>0.67500000000000004</v>
      </c>
      <c r="BP286">
        <v>0.68800000000000006</v>
      </c>
      <c r="BQ286">
        <v>0.69</v>
      </c>
      <c r="BR286">
        <v>0.68800000000000006</v>
      </c>
      <c r="BS286">
        <v>0.68600000000000005</v>
      </c>
      <c r="BT286">
        <v>0.68400000000000005</v>
      </c>
      <c r="BU286">
        <v>0.67800000000000005</v>
      </c>
      <c r="BV286">
        <v>0.67100000000000004</v>
      </c>
      <c r="BW286">
        <v>0.66700000000000004</v>
      </c>
      <c r="BX286">
        <v>0.65100000000000002</v>
      </c>
      <c r="BY286">
        <v>0.65100000000000002</v>
      </c>
      <c r="BZ286">
        <v>0.65</v>
      </c>
      <c r="CA286">
        <v>0.59</v>
      </c>
      <c r="CB286">
        <v>0.57999999999999996</v>
      </c>
      <c r="CC286">
        <v>0.57999999999999996</v>
      </c>
      <c r="CD286">
        <v>0.47300000000000003</v>
      </c>
      <c r="CE286">
        <v>0.45900000000000002</v>
      </c>
      <c r="CF286">
        <v>0.46</v>
      </c>
      <c r="CG286">
        <v>0.46600000000000003</v>
      </c>
      <c r="CH286">
        <v>0.44700000000000001</v>
      </c>
      <c r="CI286">
        <v>0.42899999999999999</v>
      </c>
      <c r="CJ286">
        <v>0.40600000000000003</v>
      </c>
      <c r="CK286">
        <v>0.42</v>
      </c>
      <c r="CL286">
        <v>0.38400000000000001</v>
      </c>
      <c r="CM286">
        <v>0.38500000000000001</v>
      </c>
      <c r="CN286">
        <v>0.4</v>
      </c>
      <c r="CO286">
        <v>0.38</v>
      </c>
      <c r="CP286">
        <v>0.41400000000000003</v>
      </c>
      <c r="CQ286">
        <v>0.438</v>
      </c>
      <c r="CR286">
        <v>0.47</v>
      </c>
      <c r="CS286">
        <v>0.53600000000000003</v>
      </c>
      <c r="CT286">
        <v>0.55200000000000005</v>
      </c>
      <c r="CU286">
        <v>0.56000000000000005</v>
      </c>
      <c r="CV286">
        <v>0.498</v>
      </c>
      <c r="CW286">
        <v>0.57400000000000007</v>
      </c>
      <c r="CX286">
        <v>0.52900000000000003</v>
      </c>
      <c r="CY286">
        <v>0.60599999999999998</v>
      </c>
      <c r="CZ286">
        <v>0.95900000000000007</v>
      </c>
      <c r="DA286">
        <v>0.93300000000000005</v>
      </c>
      <c r="DB286">
        <v>0.93100000000000005</v>
      </c>
      <c r="DC286">
        <v>0.81499999999999995</v>
      </c>
      <c r="DD286">
        <v>0.876</v>
      </c>
      <c r="DE286">
        <v>0.90400000000000003</v>
      </c>
      <c r="DF286">
        <v>0.84299999999999997</v>
      </c>
      <c r="DG286">
        <v>0.77300000000000002</v>
      </c>
      <c r="DH286">
        <v>0.82600000000000007</v>
      </c>
      <c r="DI286">
        <v>1.0549999999999999</v>
      </c>
      <c r="DJ286">
        <v>1.048</v>
      </c>
      <c r="DK286">
        <v>0.96299999999999997</v>
      </c>
      <c r="DL286">
        <v>0.86299999999999999</v>
      </c>
      <c r="DM286">
        <v>0.83899999999999997</v>
      </c>
      <c r="DN286">
        <v>0.67</v>
      </c>
      <c r="DO286">
        <v>0.82800000000000007</v>
      </c>
      <c r="DP286">
        <v>0.623</v>
      </c>
      <c r="DQ286">
        <v>0.67400000000000004</v>
      </c>
      <c r="DR286">
        <v>0.41899999999999998</v>
      </c>
      <c r="DS286">
        <v>0.49399999999999999</v>
      </c>
      <c r="DT286">
        <v>-20.713000000000001</v>
      </c>
    </row>
    <row r="287" spans="1:124">
      <c r="A287" s="111">
        <v>282</v>
      </c>
      <c r="B287" t="s">
        <v>91</v>
      </c>
      <c r="C287" t="s">
        <v>191</v>
      </c>
      <c r="D287" s="170" t="str">
        <f t="shared" si="4"/>
        <v>K:BEEN</v>
      </c>
      <c r="F287">
        <v>0.98299999999999998</v>
      </c>
      <c r="G287">
        <v>1.05</v>
      </c>
      <c r="H287">
        <v>1.002</v>
      </c>
      <c r="I287">
        <v>1.034</v>
      </c>
      <c r="J287">
        <v>1.0269999999999999</v>
      </c>
      <c r="K287">
        <v>0.98099999999999998</v>
      </c>
      <c r="L287">
        <v>0.99099999999999999</v>
      </c>
      <c r="M287">
        <v>0.98699999999999999</v>
      </c>
      <c r="N287">
        <v>0.99299999999999999</v>
      </c>
      <c r="O287">
        <v>0.999</v>
      </c>
      <c r="P287">
        <v>1.0429999999999999</v>
      </c>
      <c r="Q287">
        <v>1.044</v>
      </c>
      <c r="R287">
        <v>1.0760000000000001</v>
      </c>
      <c r="S287">
        <v>1.1679999999999999</v>
      </c>
      <c r="T287">
        <v>1.153</v>
      </c>
      <c r="U287">
        <v>1.1910000000000001</v>
      </c>
      <c r="V287">
        <v>1.306</v>
      </c>
      <c r="W287">
        <v>1.3980000000000001</v>
      </c>
      <c r="X287">
        <v>1.4390000000000001</v>
      </c>
      <c r="Y287">
        <v>1.3740000000000001</v>
      </c>
      <c r="Z287">
        <v>1.5609999999999999</v>
      </c>
      <c r="AA287">
        <v>1.623</v>
      </c>
      <c r="AB287">
        <v>1.9239999999999999</v>
      </c>
      <c r="AC287">
        <v>2.016</v>
      </c>
      <c r="AD287">
        <v>1.9730000000000001</v>
      </c>
      <c r="AE287">
        <v>1.6870000000000001</v>
      </c>
      <c r="AF287">
        <v>1.7030000000000001</v>
      </c>
      <c r="AG287">
        <v>1.7</v>
      </c>
      <c r="AH287">
        <v>1.0249999999999999</v>
      </c>
      <c r="AI287">
        <v>0.98899999999999999</v>
      </c>
      <c r="AJ287">
        <v>0.97899999999999998</v>
      </c>
      <c r="AK287">
        <v>1.0090000000000001</v>
      </c>
      <c r="AL287">
        <v>0.96899999999999997</v>
      </c>
      <c r="AM287">
        <v>0.92600000000000005</v>
      </c>
      <c r="AN287">
        <v>0.92600000000000005</v>
      </c>
      <c r="AO287">
        <v>0.83899999999999997</v>
      </c>
      <c r="AP287">
        <v>0.82900000000000007</v>
      </c>
      <c r="AQ287">
        <v>0.80400000000000005</v>
      </c>
      <c r="AR287">
        <v>0.69499999999999995</v>
      </c>
      <c r="AS287">
        <v>0.71699999999999997</v>
      </c>
      <c r="AT287">
        <v>0.72299999999999998</v>
      </c>
      <c r="AU287">
        <v>0.747</v>
      </c>
      <c r="AV287">
        <v>0.74199999999999999</v>
      </c>
      <c r="AW287">
        <v>0.74199999999999999</v>
      </c>
      <c r="AX287">
        <v>0.752</v>
      </c>
      <c r="AY287">
        <v>0.752</v>
      </c>
      <c r="AZ287">
        <v>0.73399999999999999</v>
      </c>
      <c r="BA287">
        <v>0.71599999999999997</v>
      </c>
      <c r="BB287">
        <v>0.73099999999999998</v>
      </c>
      <c r="BC287">
        <v>0.73399999999999999</v>
      </c>
      <c r="BD287">
        <v>0.73599999999999999</v>
      </c>
      <c r="BE287">
        <v>0.71699999999999997</v>
      </c>
      <c r="BF287">
        <v>0.73099999999999998</v>
      </c>
      <c r="BG287">
        <v>0.75800000000000001</v>
      </c>
      <c r="BH287">
        <v>0.748</v>
      </c>
      <c r="BI287">
        <v>0.72799999999999998</v>
      </c>
      <c r="BJ287">
        <v>0.73199999999999998</v>
      </c>
      <c r="BK287">
        <v>0.73299999999999998</v>
      </c>
      <c r="BL287">
        <v>0.71899999999999997</v>
      </c>
      <c r="BM287">
        <v>0.70599999999999996</v>
      </c>
      <c r="BN287">
        <v>0.62</v>
      </c>
      <c r="BO287">
        <v>0.59899999999999998</v>
      </c>
      <c r="BP287">
        <v>0.60299999999999998</v>
      </c>
      <c r="BQ287">
        <v>0.59399999999999997</v>
      </c>
      <c r="BR287">
        <v>0.59</v>
      </c>
      <c r="BS287">
        <v>0.58899999999999997</v>
      </c>
      <c r="BT287">
        <v>0.59099999999999997</v>
      </c>
      <c r="BU287">
        <v>0.58699999999999997</v>
      </c>
      <c r="BV287">
        <v>0.56999999999999995</v>
      </c>
      <c r="BW287">
        <v>0.56100000000000005</v>
      </c>
      <c r="BX287">
        <v>0.53300000000000003</v>
      </c>
      <c r="BY287">
        <v>0.53300000000000003</v>
      </c>
      <c r="BZ287">
        <v>0.53800000000000003</v>
      </c>
      <c r="CA287">
        <v>0.503</v>
      </c>
      <c r="CB287">
        <v>0.47900000000000004</v>
      </c>
      <c r="CC287">
        <v>0.47300000000000003</v>
      </c>
      <c r="CD287">
        <v>0.36799999999999999</v>
      </c>
      <c r="CE287">
        <v>0.316</v>
      </c>
      <c r="CF287">
        <v>0.314</v>
      </c>
      <c r="CG287">
        <v>0.33400000000000002</v>
      </c>
      <c r="CH287">
        <v>0.30599999999999999</v>
      </c>
      <c r="CI287">
        <v>0.27</v>
      </c>
      <c r="CJ287">
        <v>0.245</v>
      </c>
      <c r="CK287">
        <v>0.27700000000000002</v>
      </c>
      <c r="CL287">
        <v>0.224</v>
      </c>
      <c r="CM287">
        <v>0.23</v>
      </c>
      <c r="CN287">
        <v>0.191</v>
      </c>
      <c r="CO287">
        <v>0.187</v>
      </c>
      <c r="CP287">
        <v>0.29699999999999999</v>
      </c>
      <c r="CQ287">
        <v>0.36399999999999999</v>
      </c>
      <c r="CR287">
        <v>0.36599999999999999</v>
      </c>
      <c r="CS287">
        <v>0.34499999999999997</v>
      </c>
      <c r="CT287">
        <v>0.42599999999999999</v>
      </c>
      <c r="CU287">
        <v>0.505</v>
      </c>
      <c r="CV287">
        <v>0.45600000000000002</v>
      </c>
      <c r="CW287">
        <v>0.52400000000000002</v>
      </c>
      <c r="CX287">
        <v>0.52300000000000002</v>
      </c>
      <c r="CY287">
        <v>0.61199999999999999</v>
      </c>
      <c r="CZ287">
        <v>0.90300000000000002</v>
      </c>
      <c r="DA287">
        <v>0.81100000000000005</v>
      </c>
      <c r="DB287">
        <v>0.77200000000000002</v>
      </c>
      <c r="DC287">
        <v>0.73099999999999998</v>
      </c>
      <c r="DD287">
        <v>0.78900000000000003</v>
      </c>
      <c r="DE287">
        <v>0.68200000000000005</v>
      </c>
      <c r="DF287">
        <v>0.65900000000000003</v>
      </c>
      <c r="DG287">
        <v>0.26700000000000002</v>
      </c>
      <c r="DH287">
        <v>0.307</v>
      </c>
      <c r="DI287">
        <v>0.56200000000000006</v>
      </c>
      <c r="DJ287">
        <v>0.61799999999999999</v>
      </c>
      <c r="DK287">
        <v>0.51300000000000001</v>
      </c>
      <c r="DL287">
        <v>0.64700000000000002</v>
      </c>
      <c r="DM287">
        <v>0.433</v>
      </c>
      <c r="DN287">
        <v>1.2E-2</v>
      </c>
      <c r="DO287">
        <v>4.4999999999999998E-2</v>
      </c>
      <c r="DP287">
        <v>0.30599999999999999</v>
      </c>
      <c r="DQ287">
        <v>8.4000000000000005E-2</v>
      </c>
      <c r="DR287">
        <v>0.42099999999999999</v>
      </c>
      <c r="DS287">
        <v>0.80700000000000005</v>
      </c>
      <c r="DT287">
        <v>3.9359999999999999</v>
      </c>
    </row>
    <row r="288" spans="1:124">
      <c r="A288" s="111">
        <v>283</v>
      </c>
      <c r="B288" t="s">
        <v>89</v>
      </c>
      <c r="C288" t="s">
        <v>192</v>
      </c>
      <c r="D288" s="170" t="str">
        <f t="shared" si="4"/>
        <v>@BJINF</v>
      </c>
      <c r="F288">
        <v>-1.119</v>
      </c>
      <c r="G288">
        <v>-1.1268</v>
      </c>
      <c r="H288">
        <v>-1.1540000000000001</v>
      </c>
      <c r="I288">
        <v>-1.1479000000000001</v>
      </c>
      <c r="J288">
        <v>-1.1569</v>
      </c>
      <c r="K288">
        <v>-1.1622000000000001</v>
      </c>
      <c r="L288">
        <v>-1.1697</v>
      </c>
      <c r="M288">
        <v>-1.1739000000000002</v>
      </c>
      <c r="N288">
        <v>-1.1765000000000001</v>
      </c>
      <c r="O288">
        <v>-1.1061000000000001</v>
      </c>
      <c r="P288">
        <v>-1.1061000000000001</v>
      </c>
      <c r="Q288">
        <v>-1.1126</v>
      </c>
      <c r="R288">
        <v>-1.2186000000000001</v>
      </c>
      <c r="S288">
        <v>-1.2662</v>
      </c>
      <c r="T288">
        <v>0.50329999999999997</v>
      </c>
      <c r="U288">
        <v>0.50850000000000006</v>
      </c>
      <c r="V288">
        <v>0.59589999999999999</v>
      </c>
      <c r="W288">
        <v>0.621</v>
      </c>
      <c r="X288">
        <v>0.62190000000000001</v>
      </c>
      <c r="Y288">
        <v>0.69059999999999999</v>
      </c>
      <c r="Z288">
        <v>0.83230000000000004</v>
      </c>
      <c r="AA288">
        <v>0.95150000000000001</v>
      </c>
      <c r="AB288">
        <v>0.9890000000000001</v>
      </c>
      <c r="AC288">
        <v>1.0624</v>
      </c>
      <c r="AD288">
        <v>1.1864000000000001</v>
      </c>
      <c r="AE288">
        <v>1.1728000000000001</v>
      </c>
      <c r="AF288">
        <v>1.1332</v>
      </c>
      <c r="AG288">
        <v>1.1526000000000001</v>
      </c>
      <c r="AH288">
        <v>0.6835</v>
      </c>
      <c r="AI288">
        <v>0.62180000000000002</v>
      </c>
      <c r="AJ288">
        <v>0.62609999999999999</v>
      </c>
      <c r="AK288">
        <v>0.64510000000000001</v>
      </c>
      <c r="AL288">
        <v>0.60970000000000002</v>
      </c>
      <c r="AM288">
        <v>0.58810000000000007</v>
      </c>
      <c r="AN288">
        <v>0.50729999999999997</v>
      </c>
      <c r="AO288">
        <v>0.48760000000000003</v>
      </c>
      <c r="AP288">
        <v>0.45240000000000002</v>
      </c>
      <c r="AQ288">
        <v>0.46400000000000002</v>
      </c>
      <c r="AR288">
        <v>0.52390000000000003</v>
      </c>
      <c r="AS288">
        <v>0.54710000000000003</v>
      </c>
      <c r="AT288">
        <v>0.56290000000000007</v>
      </c>
      <c r="AU288">
        <v>0.59320000000000006</v>
      </c>
      <c r="AV288">
        <v>0.59610000000000007</v>
      </c>
      <c r="AW288">
        <v>0.62860000000000005</v>
      </c>
      <c r="AX288">
        <v>0.62209999999999999</v>
      </c>
      <c r="AY288">
        <v>0.55220000000000002</v>
      </c>
      <c r="AZ288">
        <v>0.53939999999999999</v>
      </c>
      <c r="BA288">
        <v>0.53620000000000001</v>
      </c>
      <c r="BB288">
        <v>0.54520000000000002</v>
      </c>
      <c r="BC288">
        <v>0.56120000000000003</v>
      </c>
      <c r="BD288">
        <v>0.56410000000000005</v>
      </c>
      <c r="BE288">
        <v>0.57390000000000008</v>
      </c>
      <c r="BF288">
        <v>0.55769999999999997</v>
      </c>
      <c r="BG288">
        <v>0.56879999999999997</v>
      </c>
      <c r="BH288">
        <v>0.51400000000000001</v>
      </c>
      <c r="BI288">
        <v>0.50309999999999999</v>
      </c>
      <c r="BJ288">
        <v>0.49410000000000004</v>
      </c>
      <c r="BK288">
        <v>0.51380000000000003</v>
      </c>
      <c r="BL288">
        <v>0.51570000000000005</v>
      </c>
      <c r="BM288">
        <v>0.51129999999999998</v>
      </c>
      <c r="BN288">
        <v>0.45480000000000004</v>
      </c>
      <c r="BO288">
        <v>0.45690000000000003</v>
      </c>
      <c r="BP288">
        <v>0.46950000000000003</v>
      </c>
      <c r="BQ288">
        <v>0.47120000000000001</v>
      </c>
      <c r="BR288">
        <v>0.47910000000000003</v>
      </c>
      <c r="BS288">
        <v>0.48150000000000004</v>
      </c>
      <c r="BT288">
        <v>0.48570000000000002</v>
      </c>
      <c r="BU288">
        <v>0.48810000000000003</v>
      </c>
      <c r="BV288">
        <v>0.49</v>
      </c>
      <c r="BW288">
        <v>0.48970000000000002</v>
      </c>
      <c r="BX288">
        <v>0.50609999999999999</v>
      </c>
      <c r="BY288">
        <v>0.51619999999999999</v>
      </c>
      <c r="BZ288">
        <v>0.51800000000000002</v>
      </c>
      <c r="CA288">
        <v>0.36799999999999999</v>
      </c>
      <c r="CB288">
        <v>0.37480000000000002</v>
      </c>
      <c r="CC288">
        <v>0.36710000000000004</v>
      </c>
      <c r="CD288">
        <v>0.31159999999999999</v>
      </c>
      <c r="CE288">
        <v>0.31640000000000001</v>
      </c>
      <c r="CF288">
        <v>0.3165</v>
      </c>
      <c r="CG288">
        <v>0.29600000000000004</v>
      </c>
      <c r="CH288">
        <v>0.29670000000000002</v>
      </c>
      <c r="CI288">
        <v>0.25630000000000003</v>
      </c>
      <c r="CJ288">
        <v>0.24930000000000002</v>
      </c>
      <c r="CK288">
        <v>0.25570000000000004</v>
      </c>
      <c r="CL288">
        <v>0.22940000000000002</v>
      </c>
      <c r="CM288">
        <v>0.1825</v>
      </c>
      <c r="CN288">
        <v>0.18720000000000001</v>
      </c>
      <c r="CO288">
        <v>0.186</v>
      </c>
      <c r="CP288">
        <v>0.26419999999999999</v>
      </c>
      <c r="CQ288">
        <v>0.34570000000000001</v>
      </c>
      <c r="CR288">
        <v>0.3488</v>
      </c>
      <c r="CS288">
        <v>0.34760000000000002</v>
      </c>
      <c r="CT288">
        <v>0.35880000000000001</v>
      </c>
      <c r="CU288">
        <v>0.40660000000000002</v>
      </c>
      <c r="CV288">
        <v>0.54670000000000007</v>
      </c>
      <c r="CW288">
        <v>0.50450000000000006</v>
      </c>
      <c r="CX288">
        <v>0.55080000000000007</v>
      </c>
      <c r="CY288">
        <v>0.59430000000000005</v>
      </c>
      <c r="CZ288">
        <v>0.22410000000000002</v>
      </c>
      <c r="DA288">
        <v>0.25850000000000001</v>
      </c>
      <c r="DB288">
        <v>0.15940000000000001</v>
      </c>
      <c r="DC288">
        <v>0.1192</v>
      </c>
      <c r="DD288">
        <v>0.11670000000000001</v>
      </c>
      <c r="DE288">
        <v>-5.1700000000000003E-2</v>
      </c>
      <c r="DF288">
        <v>8.9700000000000002E-2</v>
      </c>
      <c r="DG288">
        <v>0.42730000000000001</v>
      </c>
      <c r="DH288">
        <v>0.42550000000000004</v>
      </c>
      <c r="DI288">
        <v>0.56610000000000005</v>
      </c>
      <c r="DJ288">
        <v>0.99470000000000003</v>
      </c>
      <c r="DK288">
        <v>1.0472000000000001</v>
      </c>
      <c r="DL288">
        <v>1.2476</v>
      </c>
      <c r="DM288">
        <v>0.94310000000000005</v>
      </c>
      <c r="DN288">
        <v>0.90140000000000009</v>
      </c>
      <c r="DO288">
        <v>0.84610000000000007</v>
      </c>
      <c r="DP288">
        <v>1.4430000000000001</v>
      </c>
      <c r="DQ288">
        <v>1.7482</v>
      </c>
      <c r="DR288">
        <v>2.1871</v>
      </c>
      <c r="DS288">
        <v>1.8697000000000001</v>
      </c>
      <c r="DT288">
        <v>1.4397</v>
      </c>
    </row>
    <row r="289" spans="1:124">
      <c r="A289" s="111">
        <v>284</v>
      </c>
      <c r="B289" t="s">
        <v>91</v>
      </c>
      <c r="C289" t="s">
        <v>193</v>
      </c>
      <c r="D289" s="170" t="str">
        <f t="shared" si="4"/>
        <v>@BJINF</v>
      </c>
      <c r="F289">
        <v>-0.41639999999999999</v>
      </c>
      <c r="G289">
        <v>-0.55740000000000001</v>
      </c>
      <c r="H289">
        <v>-0.58150000000000002</v>
      </c>
      <c r="I289">
        <v>-0.6179</v>
      </c>
      <c r="J289">
        <v>-0.74099999999999999</v>
      </c>
      <c r="K289">
        <v>-0.75770000000000004</v>
      </c>
      <c r="L289">
        <v>-0.75490000000000002</v>
      </c>
      <c r="M289">
        <v>-0.76740000000000008</v>
      </c>
      <c r="N289">
        <v>-0.81870000000000009</v>
      </c>
      <c r="O289">
        <v>-0.70220000000000005</v>
      </c>
      <c r="P289">
        <v>-0.82169999999999999</v>
      </c>
      <c r="Q289">
        <v>-0.84550000000000003</v>
      </c>
      <c r="R289">
        <v>-1.1385000000000001</v>
      </c>
      <c r="S289">
        <v>-1.7161000000000002</v>
      </c>
      <c r="T289">
        <v>0.50309999999999999</v>
      </c>
      <c r="U289">
        <v>0.48870000000000002</v>
      </c>
      <c r="V289">
        <v>0.57520000000000004</v>
      </c>
      <c r="W289">
        <v>0.60420000000000007</v>
      </c>
      <c r="X289">
        <v>0.59920000000000007</v>
      </c>
      <c r="Y289">
        <v>0.63060000000000005</v>
      </c>
      <c r="Z289">
        <v>0.65610000000000002</v>
      </c>
      <c r="AA289">
        <v>0.78690000000000004</v>
      </c>
      <c r="AB289">
        <v>0.92460000000000009</v>
      </c>
      <c r="AC289">
        <v>0.97350000000000003</v>
      </c>
      <c r="AD289">
        <v>1.1466000000000001</v>
      </c>
      <c r="AE289">
        <v>1.1654</v>
      </c>
      <c r="AF289">
        <v>1.2002000000000002</v>
      </c>
      <c r="AG289">
        <v>1.2039</v>
      </c>
      <c r="AH289">
        <v>0.70779999999999998</v>
      </c>
      <c r="AI289">
        <v>0.64050000000000007</v>
      </c>
      <c r="AJ289">
        <v>0.626</v>
      </c>
      <c r="AK289">
        <v>0.63990000000000002</v>
      </c>
      <c r="AL289">
        <v>0.63870000000000005</v>
      </c>
      <c r="AM289">
        <v>0.59120000000000006</v>
      </c>
      <c r="AN289">
        <v>0.5252</v>
      </c>
      <c r="AO289">
        <v>0.52500000000000002</v>
      </c>
      <c r="AP289">
        <v>0.49990000000000001</v>
      </c>
      <c r="AQ289">
        <v>0.51080000000000003</v>
      </c>
      <c r="AR289">
        <v>0.53910000000000002</v>
      </c>
      <c r="AS289">
        <v>0.53590000000000004</v>
      </c>
      <c r="AT289">
        <v>0.56140000000000001</v>
      </c>
      <c r="AU289">
        <v>0.57950000000000002</v>
      </c>
      <c r="AV289">
        <v>0.57320000000000004</v>
      </c>
      <c r="AW289">
        <v>0.58279999999999998</v>
      </c>
      <c r="AX289">
        <v>0.57969999999999999</v>
      </c>
      <c r="AY289">
        <v>0.49</v>
      </c>
      <c r="AZ289">
        <v>0.4803</v>
      </c>
      <c r="BA289">
        <v>0.46410000000000001</v>
      </c>
      <c r="BB289">
        <v>0.47270000000000001</v>
      </c>
      <c r="BC289">
        <v>0.4914</v>
      </c>
      <c r="BD289">
        <v>0.50130000000000008</v>
      </c>
      <c r="BE289">
        <v>0.51429999999999998</v>
      </c>
      <c r="BF289">
        <v>0.50090000000000001</v>
      </c>
      <c r="BG289">
        <v>0.5111</v>
      </c>
      <c r="BH289">
        <v>0.49180000000000001</v>
      </c>
      <c r="BI289">
        <v>0.49110000000000004</v>
      </c>
      <c r="BJ289">
        <v>0.49300000000000005</v>
      </c>
      <c r="BK289">
        <v>0.5323</v>
      </c>
      <c r="BL289">
        <v>0.53490000000000004</v>
      </c>
      <c r="BM289">
        <v>0.55820000000000003</v>
      </c>
      <c r="BN289">
        <v>0.4829</v>
      </c>
      <c r="BO289">
        <v>0.49730000000000002</v>
      </c>
      <c r="BP289">
        <v>0.50319999999999998</v>
      </c>
      <c r="BQ289">
        <v>0.50309999999999999</v>
      </c>
      <c r="BR289">
        <v>0.51729999999999998</v>
      </c>
      <c r="BS289">
        <v>0.52090000000000003</v>
      </c>
      <c r="BT289">
        <v>0.52249999999999996</v>
      </c>
      <c r="BU289">
        <v>0.52460000000000007</v>
      </c>
      <c r="BV289">
        <v>0.53090000000000004</v>
      </c>
      <c r="BW289">
        <v>0.52749999999999997</v>
      </c>
      <c r="BX289">
        <v>0.55549999999999999</v>
      </c>
      <c r="BY289">
        <v>0.56030000000000002</v>
      </c>
      <c r="BZ289">
        <v>0.55900000000000005</v>
      </c>
      <c r="CA289">
        <v>0.34970000000000001</v>
      </c>
      <c r="CB289">
        <v>0.35930000000000001</v>
      </c>
      <c r="CC289">
        <v>0.35460000000000003</v>
      </c>
      <c r="CD289">
        <v>0.2974</v>
      </c>
      <c r="CE289">
        <v>0.29339999999999999</v>
      </c>
      <c r="CF289">
        <v>0.29410000000000003</v>
      </c>
      <c r="CG289">
        <v>0.2878</v>
      </c>
      <c r="CH289">
        <v>0.2878</v>
      </c>
      <c r="CI289">
        <v>0.24680000000000002</v>
      </c>
      <c r="CJ289">
        <v>0.22740000000000002</v>
      </c>
      <c r="CK289">
        <v>0.23140000000000002</v>
      </c>
      <c r="CL289">
        <v>0.1711</v>
      </c>
      <c r="CM289">
        <v>9.1300000000000006E-2</v>
      </c>
      <c r="CN289">
        <v>7.8300000000000008E-2</v>
      </c>
      <c r="CO289">
        <v>8.0700000000000008E-2</v>
      </c>
      <c r="CP289">
        <v>0.15310000000000001</v>
      </c>
      <c r="CQ289">
        <v>0.29150000000000004</v>
      </c>
      <c r="CR289">
        <v>0.29400000000000004</v>
      </c>
      <c r="CS289">
        <v>0.29189999999999999</v>
      </c>
      <c r="CT289">
        <v>0.3029</v>
      </c>
      <c r="CU289">
        <v>0.41300000000000003</v>
      </c>
      <c r="CV289">
        <v>0.49840000000000001</v>
      </c>
      <c r="CW289">
        <v>0.37510000000000004</v>
      </c>
      <c r="CX289">
        <v>0.4027</v>
      </c>
      <c r="CY289">
        <v>0.45900000000000002</v>
      </c>
      <c r="CZ289">
        <v>0.15629999999999999</v>
      </c>
      <c r="DA289">
        <v>0.25969999999999999</v>
      </c>
      <c r="DB289">
        <v>0.1202</v>
      </c>
      <c r="DC289">
        <v>9.3800000000000008E-2</v>
      </c>
      <c r="DD289">
        <v>0.1217</v>
      </c>
      <c r="DE289">
        <v>-9.6300000000000011E-2</v>
      </c>
      <c r="DF289">
        <v>0.1343</v>
      </c>
      <c r="DG289">
        <v>0.54190000000000005</v>
      </c>
      <c r="DH289">
        <v>0.55480000000000007</v>
      </c>
      <c r="DI289">
        <v>1.1153</v>
      </c>
      <c r="DJ289">
        <v>1.9066000000000001</v>
      </c>
      <c r="DK289">
        <v>1.9323000000000001</v>
      </c>
      <c r="DL289">
        <v>1.9680000000000002</v>
      </c>
      <c r="DM289">
        <v>1.4555</v>
      </c>
      <c r="DN289">
        <v>1.6365000000000001</v>
      </c>
      <c r="DO289">
        <v>1.6125</v>
      </c>
      <c r="DP289">
        <v>2.0013000000000001</v>
      </c>
      <c r="DQ289">
        <v>2.7095000000000002</v>
      </c>
      <c r="DR289">
        <v>2.7343999999999999</v>
      </c>
      <c r="DS289">
        <v>2.3784000000000001</v>
      </c>
      <c r="DT289">
        <v>6.2525000000000004</v>
      </c>
    </row>
    <row r="290" spans="1:124">
      <c r="A290" s="111">
        <v>285</v>
      </c>
      <c r="B290" t="s">
        <v>101</v>
      </c>
      <c r="D290" s="170" t="str">
        <f t="shared" si="4"/>
        <v/>
      </c>
      <c r="F290" t="s">
        <v>102</v>
      </c>
    </row>
    <row r="291" spans="1:124">
      <c r="A291" s="111">
        <v>286</v>
      </c>
      <c r="B291" t="s">
        <v>101</v>
      </c>
      <c r="D291" s="170" t="str">
        <f t="shared" si="4"/>
        <v/>
      </c>
      <c r="F291" t="s">
        <v>102</v>
      </c>
    </row>
    <row r="292" spans="1:124">
      <c r="A292" s="111">
        <v>287</v>
      </c>
      <c r="B292" t="s">
        <v>101</v>
      </c>
      <c r="D292" s="170" t="str">
        <f t="shared" si="4"/>
        <v/>
      </c>
      <c r="F292" t="s">
        <v>102</v>
      </c>
    </row>
    <row r="293" spans="1:124">
      <c r="A293" s="111">
        <v>288</v>
      </c>
      <c r="B293" t="s">
        <v>101</v>
      </c>
      <c r="D293" s="170" t="str">
        <f t="shared" si="4"/>
        <v/>
      </c>
      <c r="F293" t="s">
        <v>102</v>
      </c>
    </row>
    <row r="294" spans="1:124">
      <c r="A294" s="111">
        <v>289</v>
      </c>
      <c r="B294" t="s">
        <v>89</v>
      </c>
      <c r="C294" t="s">
        <v>194</v>
      </c>
      <c r="D294" s="170" t="str">
        <f t="shared" si="4"/>
        <v>D:PKP</v>
      </c>
      <c r="F294">
        <v>1</v>
      </c>
      <c r="G294">
        <v>1.29</v>
      </c>
      <c r="H294">
        <v>1.29</v>
      </c>
      <c r="I294">
        <v>0.96</v>
      </c>
      <c r="J294">
        <v>0.96</v>
      </c>
      <c r="K294">
        <v>0.96</v>
      </c>
      <c r="L294">
        <v>0.96</v>
      </c>
      <c r="M294">
        <v>0.97</v>
      </c>
      <c r="N294">
        <v>0.97</v>
      </c>
      <c r="O294">
        <v>0.9</v>
      </c>
      <c r="P294">
        <v>1.61</v>
      </c>
      <c r="Q294">
        <v>1.63</v>
      </c>
      <c r="R294">
        <v>1.81</v>
      </c>
      <c r="S294">
        <v>1.82</v>
      </c>
      <c r="T294">
        <v>1.05</v>
      </c>
      <c r="U294">
        <v>1.06</v>
      </c>
      <c r="V294">
        <v>0.84</v>
      </c>
      <c r="W294">
        <v>0.83</v>
      </c>
      <c r="X294">
        <v>0.81</v>
      </c>
      <c r="Y294">
        <v>0.87</v>
      </c>
      <c r="Z294">
        <v>1.01</v>
      </c>
      <c r="AA294">
        <v>1.1200000000000001</v>
      </c>
      <c r="AB294">
        <v>1.1100000000000001</v>
      </c>
      <c r="AC294">
        <v>1.04</v>
      </c>
      <c r="AD294">
        <v>0.56999999999999995</v>
      </c>
      <c r="AE294">
        <v>0.66</v>
      </c>
      <c r="AF294">
        <v>0.56000000000000005</v>
      </c>
      <c r="AG294">
        <v>0.64</v>
      </c>
      <c r="AH294">
        <v>1.17</v>
      </c>
      <c r="AI294">
        <v>1.1200000000000001</v>
      </c>
      <c r="AJ294">
        <v>1.1200000000000001</v>
      </c>
      <c r="AK294">
        <v>1.1100000000000001</v>
      </c>
      <c r="AL294">
        <v>1.05</v>
      </c>
      <c r="AM294">
        <v>1.04</v>
      </c>
      <c r="AN294">
        <v>1.1000000000000001</v>
      </c>
      <c r="AO294">
        <v>1.17</v>
      </c>
      <c r="AP294">
        <v>1.33</v>
      </c>
      <c r="AQ294">
        <v>1.21</v>
      </c>
      <c r="AR294">
        <v>1.2</v>
      </c>
      <c r="AS294">
        <v>1.27</v>
      </c>
      <c r="AT294">
        <v>1.26</v>
      </c>
      <c r="AU294">
        <v>1.26</v>
      </c>
      <c r="AV294">
        <v>1.28</v>
      </c>
      <c r="AW294">
        <v>1.3</v>
      </c>
      <c r="AX294">
        <v>1.29</v>
      </c>
      <c r="AY294">
        <v>1.23</v>
      </c>
      <c r="AZ294">
        <v>1.24</v>
      </c>
      <c r="BA294">
        <v>1.25</v>
      </c>
      <c r="BB294">
        <v>1.33</v>
      </c>
      <c r="BC294">
        <v>1.33</v>
      </c>
      <c r="BD294">
        <v>1.37</v>
      </c>
      <c r="BE294">
        <v>1.37</v>
      </c>
      <c r="BF294">
        <v>1.35</v>
      </c>
      <c r="BG294">
        <v>1.36</v>
      </c>
      <c r="BH294">
        <v>1.38</v>
      </c>
      <c r="BI294">
        <v>1.39</v>
      </c>
      <c r="BJ294">
        <v>1.38</v>
      </c>
      <c r="BK294">
        <v>1.38</v>
      </c>
      <c r="BL294">
        <v>1.36</v>
      </c>
      <c r="BM294">
        <v>1.37</v>
      </c>
      <c r="BN294">
        <v>1.27</v>
      </c>
      <c r="BO294">
        <v>1.2</v>
      </c>
      <c r="BP294">
        <v>1.21</v>
      </c>
      <c r="BQ294">
        <v>1.32</v>
      </c>
      <c r="BR294">
        <v>1.34</v>
      </c>
      <c r="BS294">
        <v>1.36</v>
      </c>
      <c r="BT294">
        <v>1.36</v>
      </c>
      <c r="BU294">
        <v>1.38</v>
      </c>
      <c r="BV294">
        <v>1.39</v>
      </c>
      <c r="BW294">
        <v>1.39</v>
      </c>
      <c r="BX294">
        <v>1.1599999999999999</v>
      </c>
      <c r="BY294">
        <v>1.1599999999999999</v>
      </c>
      <c r="BZ294">
        <v>1</v>
      </c>
      <c r="CA294">
        <v>0.99</v>
      </c>
      <c r="CB294">
        <v>1.21</v>
      </c>
      <c r="CC294">
        <v>1.21</v>
      </c>
      <c r="CD294">
        <v>1.34</v>
      </c>
      <c r="CE294">
        <v>1.35</v>
      </c>
      <c r="CF294">
        <v>1.39</v>
      </c>
      <c r="CG294">
        <v>1.38</v>
      </c>
      <c r="CH294">
        <v>1.32</v>
      </c>
      <c r="CI294">
        <v>1.26</v>
      </c>
      <c r="CJ294">
        <v>1.27</v>
      </c>
      <c r="CK294">
        <v>1.35</v>
      </c>
      <c r="CL294">
        <v>1.6</v>
      </c>
      <c r="CM294">
        <v>1.61</v>
      </c>
      <c r="CN294">
        <v>1.71</v>
      </c>
      <c r="CO294">
        <v>1.66</v>
      </c>
      <c r="CP294">
        <v>1.1399999999999999</v>
      </c>
      <c r="CQ294">
        <v>1.2</v>
      </c>
      <c r="CR294">
        <v>1.18</v>
      </c>
      <c r="CS294">
        <v>1.25</v>
      </c>
      <c r="CT294">
        <v>1.38</v>
      </c>
      <c r="CU294">
        <v>1.35</v>
      </c>
      <c r="CV294">
        <v>1.22</v>
      </c>
      <c r="CW294">
        <v>0.87</v>
      </c>
      <c r="CX294">
        <v>0.38</v>
      </c>
      <c r="CY294">
        <v>0.78</v>
      </c>
      <c r="CZ294">
        <v>1.07</v>
      </c>
      <c r="DA294">
        <v>1.1100000000000001</v>
      </c>
      <c r="DB294">
        <v>1.1399999999999999</v>
      </c>
      <c r="DC294">
        <v>1.22</v>
      </c>
      <c r="DD294">
        <v>1.22</v>
      </c>
      <c r="DE294">
        <v>1.0900000000000001</v>
      </c>
      <c r="DF294">
        <v>1.1200000000000001</v>
      </c>
      <c r="DG294">
        <v>1.5</v>
      </c>
      <c r="DH294">
        <v>1.29</v>
      </c>
      <c r="DI294">
        <v>1.21</v>
      </c>
      <c r="DJ294">
        <v>1.03</v>
      </c>
      <c r="DK294">
        <v>1.02</v>
      </c>
      <c r="DL294">
        <v>1.1599999999999999</v>
      </c>
      <c r="DM294">
        <v>1.17</v>
      </c>
      <c r="DN294">
        <v>1.43</v>
      </c>
      <c r="DO294">
        <v>1.07</v>
      </c>
      <c r="DP294">
        <v>0.51</v>
      </c>
      <c r="DQ294">
        <v>0.47</v>
      </c>
      <c r="DR294">
        <v>1.07</v>
      </c>
      <c r="DS294">
        <v>1.92</v>
      </c>
      <c r="DT294">
        <v>3.81</v>
      </c>
    </row>
    <row r="295" spans="1:124">
      <c r="A295" s="111">
        <v>290</v>
      </c>
      <c r="B295" t="s">
        <v>91</v>
      </c>
      <c r="C295" t="s">
        <v>195</v>
      </c>
      <c r="D295" s="170" t="str">
        <f t="shared" si="4"/>
        <v>D:PKP</v>
      </c>
      <c r="F295">
        <v>1.97</v>
      </c>
      <c r="G295">
        <v>2.79</v>
      </c>
      <c r="H295">
        <v>2.79</v>
      </c>
      <c r="I295">
        <v>2.68</v>
      </c>
      <c r="J295">
        <v>2.54</v>
      </c>
      <c r="K295">
        <v>2.54</v>
      </c>
      <c r="L295">
        <v>2.5299999999999998</v>
      </c>
      <c r="M295">
        <v>2.5299999999999998</v>
      </c>
      <c r="N295">
        <v>2.5299999999999998</v>
      </c>
      <c r="O295">
        <v>2.31</v>
      </c>
      <c r="P295">
        <v>3.52</v>
      </c>
      <c r="Q295">
        <v>3.52</v>
      </c>
      <c r="R295">
        <v>2.25</v>
      </c>
      <c r="S295">
        <v>2.27</v>
      </c>
      <c r="T295">
        <v>0.69</v>
      </c>
      <c r="U295">
        <v>0.66</v>
      </c>
      <c r="V295">
        <v>0.31</v>
      </c>
      <c r="W295">
        <v>0.36</v>
      </c>
      <c r="X295">
        <v>0.51</v>
      </c>
      <c r="Y295">
        <v>0.61</v>
      </c>
      <c r="Z295">
        <v>0.85</v>
      </c>
      <c r="AA295">
        <v>0.99</v>
      </c>
      <c r="AB295">
        <v>0.94</v>
      </c>
      <c r="AC295">
        <v>0.81</v>
      </c>
      <c r="AD295">
        <v>-1.06</v>
      </c>
      <c r="AE295">
        <v>-0.59</v>
      </c>
      <c r="AF295">
        <v>-0.77</v>
      </c>
      <c r="AG295">
        <v>-0.71</v>
      </c>
      <c r="AH295">
        <v>0.48</v>
      </c>
      <c r="AI295">
        <v>0.47</v>
      </c>
      <c r="AJ295">
        <v>0.43</v>
      </c>
      <c r="AK295">
        <v>0.55000000000000004</v>
      </c>
      <c r="AL295">
        <v>0.51</v>
      </c>
      <c r="AM295">
        <v>0.62</v>
      </c>
      <c r="AN295">
        <v>0.7</v>
      </c>
      <c r="AO295">
        <v>1.1100000000000001</v>
      </c>
      <c r="AP295">
        <v>1.21</v>
      </c>
      <c r="AQ295">
        <v>1.0900000000000001</v>
      </c>
      <c r="AR295">
        <v>0.93</v>
      </c>
      <c r="AS295">
        <v>0.96</v>
      </c>
      <c r="AT295">
        <v>0.94</v>
      </c>
      <c r="AU295">
        <v>0.95</v>
      </c>
      <c r="AV295">
        <v>0.94</v>
      </c>
      <c r="AW295">
        <v>0.94</v>
      </c>
      <c r="AX295">
        <v>0.98</v>
      </c>
      <c r="AY295">
        <v>0.88</v>
      </c>
      <c r="AZ295">
        <v>0.88</v>
      </c>
      <c r="BA295">
        <v>0.95</v>
      </c>
      <c r="BB295">
        <v>1.04</v>
      </c>
      <c r="BC295">
        <v>1.05</v>
      </c>
      <c r="BD295">
        <v>1.07</v>
      </c>
      <c r="BE295">
        <v>1.03</v>
      </c>
      <c r="BF295">
        <v>0.98</v>
      </c>
      <c r="BG295">
        <v>0.98</v>
      </c>
      <c r="BH295">
        <v>1</v>
      </c>
      <c r="BI295">
        <v>1.01</v>
      </c>
      <c r="BJ295">
        <v>1.01</v>
      </c>
      <c r="BK295">
        <v>1.05</v>
      </c>
      <c r="BL295">
        <v>1.02</v>
      </c>
      <c r="BM295">
        <v>0.99</v>
      </c>
      <c r="BN295">
        <v>0.88</v>
      </c>
      <c r="BO295">
        <v>0.76</v>
      </c>
      <c r="BP295">
        <v>0.77</v>
      </c>
      <c r="BQ295">
        <v>0.81</v>
      </c>
      <c r="BR295">
        <v>0.85</v>
      </c>
      <c r="BS295">
        <v>0.86</v>
      </c>
      <c r="BT295">
        <v>0.86</v>
      </c>
      <c r="BU295">
        <v>0.87</v>
      </c>
      <c r="BV295">
        <v>0.88</v>
      </c>
      <c r="BW295">
        <v>0.87</v>
      </c>
      <c r="BX295">
        <v>0.62</v>
      </c>
      <c r="BY295">
        <v>0.62</v>
      </c>
      <c r="BZ295">
        <v>0.69</v>
      </c>
      <c r="CA295">
        <v>0.68</v>
      </c>
      <c r="CB295">
        <v>0.94</v>
      </c>
      <c r="CC295">
        <v>0.95</v>
      </c>
      <c r="CD295">
        <v>1.06</v>
      </c>
      <c r="CE295">
        <v>1.06</v>
      </c>
      <c r="CF295">
        <v>1.04</v>
      </c>
      <c r="CG295">
        <v>1.02</v>
      </c>
      <c r="CH295">
        <v>0.96</v>
      </c>
      <c r="CI295">
        <v>0.92</v>
      </c>
      <c r="CJ295">
        <v>0.94</v>
      </c>
      <c r="CK295">
        <v>1</v>
      </c>
      <c r="CL295">
        <v>1.69</v>
      </c>
      <c r="CM295">
        <v>1.71</v>
      </c>
      <c r="CN295">
        <v>1.82</v>
      </c>
      <c r="CO295">
        <v>1.8</v>
      </c>
      <c r="CP295">
        <v>1.51</v>
      </c>
      <c r="CQ295">
        <v>1.56</v>
      </c>
      <c r="CR295">
        <v>1.59</v>
      </c>
      <c r="CS295">
        <v>1.5</v>
      </c>
      <c r="CT295">
        <v>1.62</v>
      </c>
      <c r="CU295">
        <v>1.63</v>
      </c>
      <c r="CV295">
        <v>1.52</v>
      </c>
      <c r="CW295">
        <v>0.55000000000000004</v>
      </c>
      <c r="CX295">
        <v>0.39</v>
      </c>
      <c r="CY295">
        <v>0.72</v>
      </c>
      <c r="CZ295">
        <v>1.04</v>
      </c>
      <c r="DA295">
        <v>1.1399999999999999</v>
      </c>
      <c r="DB295">
        <v>1.22</v>
      </c>
      <c r="DC295">
        <v>1.19</v>
      </c>
      <c r="DD295">
        <v>1.25</v>
      </c>
      <c r="DE295">
        <v>1.07</v>
      </c>
      <c r="DF295">
        <v>0.93</v>
      </c>
      <c r="DG295">
        <v>1.32</v>
      </c>
      <c r="DH295">
        <v>1.18</v>
      </c>
      <c r="DI295">
        <v>0.51</v>
      </c>
      <c r="DJ295">
        <v>-0.28999999999999998</v>
      </c>
      <c r="DK295">
        <v>-0.34</v>
      </c>
      <c r="DL295">
        <v>-0.34</v>
      </c>
      <c r="DM295">
        <v>-0.56999999999999995</v>
      </c>
      <c r="DN295">
        <v>0.31</v>
      </c>
      <c r="DO295">
        <v>0.18</v>
      </c>
      <c r="DP295">
        <v>-0.45</v>
      </c>
      <c r="DQ295">
        <v>-1.1299999999999999</v>
      </c>
      <c r="DR295">
        <v>-0.84</v>
      </c>
      <c r="DS295">
        <v>-1.2</v>
      </c>
      <c r="DT295">
        <v>16.36</v>
      </c>
    </row>
    <row r="296" spans="1:124">
      <c r="A296" s="111">
        <v>291</v>
      </c>
      <c r="B296" t="s">
        <v>89</v>
      </c>
      <c r="C296" t="s">
        <v>196</v>
      </c>
      <c r="D296" s="170" t="str">
        <f t="shared" si="4"/>
        <v>K:PEAK</v>
      </c>
      <c r="F296">
        <v>0.124</v>
      </c>
      <c r="G296">
        <v>0.17799999999999999</v>
      </c>
      <c r="H296">
        <v>0.13700000000000001</v>
      </c>
      <c r="I296">
        <v>0.252</v>
      </c>
      <c r="J296">
        <v>0.20800000000000002</v>
      </c>
      <c r="K296">
        <v>0.23400000000000001</v>
      </c>
      <c r="L296">
        <v>0.30299999999999999</v>
      </c>
      <c r="M296">
        <v>0.29899999999999999</v>
      </c>
      <c r="N296">
        <v>0.28800000000000003</v>
      </c>
      <c r="O296">
        <v>0.222</v>
      </c>
      <c r="P296">
        <v>0.34499999999999997</v>
      </c>
      <c r="Q296">
        <v>0.433</v>
      </c>
      <c r="R296">
        <v>0.41100000000000003</v>
      </c>
      <c r="S296">
        <v>0.47900000000000004</v>
      </c>
      <c r="T296">
        <v>0.18</v>
      </c>
      <c r="U296">
        <v>3.5000000000000003E-2</v>
      </c>
      <c r="V296">
        <v>-0.13700000000000001</v>
      </c>
      <c r="W296">
        <v>-0.113</v>
      </c>
      <c r="X296">
        <v>-5.8000000000000003E-2</v>
      </c>
      <c r="Y296">
        <v>-2.4E-2</v>
      </c>
      <c r="Z296">
        <v>0.20899999999999999</v>
      </c>
      <c r="AA296">
        <v>0.22600000000000001</v>
      </c>
      <c r="AB296">
        <v>0.16600000000000001</v>
      </c>
      <c r="AC296">
        <v>0.23100000000000001</v>
      </c>
      <c r="AD296">
        <v>-0.54800000000000004</v>
      </c>
      <c r="AE296">
        <v>-0.52400000000000002</v>
      </c>
      <c r="AF296">
        <v>-0.371</v>
      </c>
      <c r="AG296">
        <v>-0.24</v>
      </c>
      <c r="AH296">
        <v>0.20300000000000001</v>
      </c>
      <c r="AI296">
        <v>0.30499999999999999</v>
      </c>
      <c r="AJ296">
        <v>0.318</v>
      </c>
      <c r="AK296">
        <v>0.159</v>
      </c>
      <c r="AL296">
        <v>0.156</v>
      </c>
      <c r="AM296">
        <v>0.16300000000000001</v>
      </c>
      <c r="AN296">
        <v>0.30499999999999999</v>
      </c>
      <c r="AO296">
        <v>0.54900000000000004</v>
      </c>
      <c r="AP296">
        <v>0.70399999999999996</v>
      </c>
      <c r="AQ296">
        <v>0.64500000000000002</v>
      </c>
      <c r="AR296">
        <v>0.63900000000000001</v>
      </c>
      <c r="AS296">
        <v>0.66300000000000003</v>
      </c>
      <c r="AT296">
        <v>0.66</v>
      </c>
      <c r="AU296">
        <v>0.67300000000000004</v>
      </c>
      <c r="AV296">
        <v>0.67100000000000004</v>
      </c>
      <c r="AW296">
        <v>0.67800000000000005</v>
      </c>
      <c r="AX296">
        <v>0.69300000000000006</v>
      </c>
      <c r="AY296">
        <v>0.67900000000000005</v>
      </c>
      <c r="AZ296">
        <v>0.68</v>
      </c>
      <c r="BA296">
        <v>0.72399999999999998</v>
      </c>
      <c r="BB296">
        <v>0.73599999999999999</v>
      </c>
      <c r="BC296">
        <v>0.73799999999999999</v>
      </c>
      <c r="BD296">
        <v>0.77100000000000002</v>
      </c>
      <c r="BE296">
        <v>0.76800000000000002</v>
      </c>
      <c r="BF296">
        <v>0.72699999999999998</v>
      </c>
      <c r="BG296">
        <v>0.72899999999999998</v>
      </c>
      <c r="BH296">
        <v>0.72599999999999998</v>
      </c>
      <c r="BI296">
        <v>0.72699999999999998</v>
      </c>
      <c r="BJ296">
        <v>0.72299999999999998</v>
      </c>
      <c r="BK296">
        <v>0.72499999999999998</v>
      </c>
      <c r="BL296">
        <v>0.73</v>
      </c>
      <c r="BM296">
        <v>0.73499999999999999</v>
      </c>
      <c r="BN296">
        <v>0.69600000000000006</v>
      </c>
      <c r="BO296">
        <v>0.69300000000000006</v>
      </c>
      <c r="BP296">
        <v>0.70599999999999996</v>
      </c>
      <c r="BQ296">
        <v>0.71</v>
      </c>
      <c r="BR296">
        <v>0.74399999999999999</v>
      </c>
      <c r="BS296">
        <v>0.754</v>
      </c>
      <c r="BT296">
        <v>0.754</v>
      </c>
      <c r="BU296">
        <v>0.77100000000000002</v>
      </c>
      <c r="BV296">
        <v>0.77500000000000002</v>
      </c>
      <c r="BW296">
        <v>0.79600000000000004</v>
      </c>
      <c r="BX296">
        <v>0.76200000000000001</v>
      </c>
      <c r="BY296">
        <v>0.76300000000000001</v>
      </c>
      <c r="BZ296">
        <v>0.753</v>
      </c>
      <c r="CA296">
        <v>0.72799999999999998</v>
      </c>
      <c r="CB296">
        <v>0.81400000000000006</v>
      </c>
      <c r="CC296">
        <v>0.89200000000000002</v>
      </c>
      <c r="CD296">
        <v>1.0489999999999999</v>
      </c>
      <c r="CE296">
        <v>1.0509999999999999</v>
      </c>
      <c r="CF296">
        <v>1.0549999999999999</v>
      </c>
      <c r="CG296">
        <v>1.0449999999999999</v>
      </c>
      <c r="CH296">
        <v>0.96499999999999997</v>
      </c>
      <c r="CI296">
        <v>0.95600000000000007</v>
      </c>
      <c r="CJ296">
        <v>1.02</v>
      </c>
      <c r="CK296">
        <v>1.0469999999999999</v>
      </c>
      <c r="CL296">
        <v>1.6240000000000001</v>
      </c>
      <c r="CM296">
        <v>1.615</v>
      </c>
      <c r="CN296">
        <v>1.5310000000000001</v>
      </c>
      <c r="CO296">
        <v>1.4990000000000001</v>
      </c>
      <c r="CP296">
        <v>1.1320000000000001</v>
      </c>
      <c r="CQ296">
        <v>1.147</v>
      </c>
      <c r="CR296">
        <v>1.2430000000000001</v>
      </c>
      <c r="CS296">
        <v>1.5860000000000001</v>
      </c>
      <c r="CT296">
        <v>1.58</v>
      </c>
      <c r="CU296">
        <v>1.607</v>
      </c>
      <c r="CV296">
        <v>1.607</v>
      </c>
      <c r="CW296">
        <v>0.95</v>
      </c>
      <c r="CX296">
        <v>0.622</v>
      </c>
      <c r="CY296">
        <v>0.93500000000000005</v>
      </c>
      <c r="CZ296">
        <v>0.97699999999999998</v>
      </c>
      <c r="DA296">
        <v>1</v>
      </c>
      <c r="DB296">
        <v>1.04</v>
      </c>
      <c r="DC296">
        <v>0.91900000000000004</v>
      </c>
      <c r="DD296">
        <v>0.97799999999999998</v>
      </c>
      <c r="DE296">
        <v>1.01</v>
      </c>
      <c r="DF296">
        <v>0.96899999999999997</v>
      </c>
      <c r="DG296">
        <v>1.1060000000000001</v>
      </c>
      <c r="DH296">
        <v>1.018</v>
      </c>
      <c r="DI296">
        <v>0.49099999999999999</v>
      </c>
      <c r="DJ296">
        <v>0.26400000000000001</v>
      </c>
      <c r="DK296">
        <v>0.23300000000000001</v>
      </c>
      <c r="DL296">
        <v>0.1</v>
      </c>
      <c r="DM296">
        <v>0.189</v>
      </c>
      <c r="DN296">
        <v>0.65700000000000003</v>
      </c>
      <c r="DO296">
        <v>0.436</v>
      </c>
      <c r="DP296">
        <v>0.52800000000000002</v>
      </c>
      <c r="DQ296">
        <v>0.69900000000000007</v>
      </c>
      <c r="DR296">
        <v>0.39600000000000002</v>
      </c>
      <c r="DS296">
        <v>0.55700000000000005</v>
      </c>
      <c r="DT296">
        <v>-30.581</v>
      </c>
    </row>
    <row r="297" spans="1:124">
      <c r="A297" s="111">
        <v>292</v>
      </c>
      <c r="B297" t="s">
        <v>91</v>
      </c>
      <c r="C297" t="s">
        <v>197</v>
      </c>
      <c r="D297" s="170" t="str">
        <f t="shared" si="4"/>
        <v>K:PEAK</v>
      </c>
      <c r="F297">
        <v>0.30499999999999999</v>
      </c>
      <c r="G297">
        <v>0.38</v>
      </c>
      <c r="H297">
        <v>0.35299999999999998</v>
      </c>
      <c r="I297">
        <v>0.47700000000000004</v>
      </c>
      <c r="J297">
        <v>0.36899999999999999</v>
      </c>
      <c r="K297">
        <v>0.40300000000000002</v>
      </c>
      <c r="L297">
        <v>0.35199999999999998</v>
      </c>
      <c r="M297">
        <v>0.34499999999999997</v>
      </c>
      <c r="N297">
        <v>0.34100000000000003</v>
      </c>
      <c r="O297">
        <v>0.246</v>
      </c>
      <c r="P297">
        <v>0.44800000000000001</v>
      </c>
      <c r="Q297">
        <v>0.44700000000000001</v>
      </c>
      <c r="R297">
        <v>0.127</v>
      </c>
      <c r="S297">
        <v>-0.10300000000000001</v>
      </c>
      <c r="T297">
        <v>-0.89100000000000001</v>
      </c>
      <c r="U297">
        <v>-1.087</v>
      </c>
      <c r="V297">
        <v>-1.232</v>
      </c>
      <c r="W297">
        <v>-1.069</v>
      </c>
      <c r="X297">
        <v>-1.0249999999999999</v>
      </c>
      <c r="Y297">
        <v>-0.91500000000000004</v>
      </c>
      <c r="Z297">
        <v>-0.93500000000000005</v>
      </c>
      <c r="AA297">
        <v>-0.89</v>
      </c>
      <c r="AB297">
        <v>-0.77200000000000002</v>
      </c>
      <c r="AC297">
        <v>-0.54500000000000004</v>
      </c>
      <c r="AD297">
        <v>-2.9449999999999998</v>
      </c>
      <c r="AE297">
        <v>-2.1890000000000001</v>
      </c>
      <c r="AF297">
        <v>-2.4279999999999999</v>
      </c>
      <c r="AG297">
        <v>-2.3810000000000002</v>
      </c>
      <c r="AH297">
        <v>-0.49299999999999999</v>
      </c>
      <c r="AI297">
        <v>-0.46700000000000003</v>
      </c>
      <c r="AJ297">
        <v>-0.48799999999999999</v>
      </c>
      <c r="AK297">
        <v>-0.34600000000000003</v>
      </c>
      <c r="AL297">
        <v>-0.315</v>
      </c>
      <c r="AM297">
        <v>-0.221</v>
      </c>
      <c r="AN297">
        <v>-8.8999999999999996E-2</v>
      </c>
      <c r="AO297">
        <v>0.45800000000000002</v>
      </c>
      <c r="AP297">
        <v>0.52600000000000002</v>
      </c>
      <c r="AQ297">
        <v>0.45100000000000001</v>
      </c>
      <c r="AR297">
        <v>0.45600000000000002</v>
      </c>
      <c r="AS297">
        <v>0.45900000000000002</v>
      </c>
      <c r="AT297">
        <v>0.437</v>
      </c>
      <c r="AU297">
        <v>0.46</v>
      </c>
      <c r="AV297">
        <v>0.45400000000000001</v>
      </c>
      <c r="AW297">
        <v>0.44800000000000001</v>
      </c>
      <c r="AX297">
        <v>0.48799999999999999</v>
      </c>
      <c r="AY297">
        <v>0.38900000000000001</v>
      </c>
      <c r="AZ297">
        <v>0.38100000000000001</v>
      </c>
      <c r="BA297">
        <v>0.44500000000000001</v>
      </c>
      <c r="BB297">
        <v>0.51800000000000002</v>
      </c>
      <c r="BC297">
        <v>0.52500000000000002</v>
      </c>
      <c r="BD297">
        <v>0.54500000000000004</v>
      </c>
      <c r="BE297">
        <v>0.49099999999999999</v>
      </c>
      <c r="BF297">
        <v>0.442</v>
      </c>
      <c r="BG297">
        <v>0.45</v>
      </c>
      <c r="BH297">
        <v>0.44700000000000001</v>
      </c>
      <c r="BI297">
        <v>0.44800000000000001</v>
      </c>
      <c r="BJ297">
        <v>0.46200000000000002</v>
      </c>
      <c r="BK297">
        <v>0.501</v>
      </c>
      <c r="BL297">
        <v>0.496</v>
      </c>
      <c r="BM297">
        <v>0.47300000000000003</v>
      </c>
      <c r="BN297">
        <v>0.39900000000000002</v>
      </c>
      <c r="BO297">
        <v>0.40300000000000002</v>
      </c>
      <c r="BP297">
        <v>0.40900000000000003</v>
      </c>
      <c r="BQ297">
        <v>0.39400000000000002</v>
      </c>
      <c r="BR297">
        <v>0.48599999999999999</v>
      </c>
      <c r="BS297">
        <v>0.49399999999999999</v>
      </c>
      <c r="BT297">
        <v>0.495</v>
      </c>
      <c r="BU297">
        <v>0.505</v>
      </c>
      <c r="BV297">
        <v>0.52</v>
      </c>
      <c r="BW297">
        <v>0.54400000000000004</v>
      </c>
      <c r="BX297">
        <v>0.47600000000000003</v>
      </c>
      <c r="BY297">
        <v>0.49</v>
      </c>
      <c r="BZ297">
        <v>0.55900000000000005</v>
      </c>
      <c r="CA297">
        <v>0.54700000000000004</v>
      </c>
      <c r="CB297">
        <v>0.84899999999999998</v>
      </c>
      <c r="CC297">
        <v>0.871</v>
      </c>
      <c r="CD297">
        <v>0.94900000000000007</v>
      </c>
      <c r="CE297">
        <v>0.93500000000000005</v>
      </c>
      <c r="CF297">
        <v>0.90900000000000003</v>
      </c>
      <c r="CG297">
        <v>0.88600000000000001</v>
      </c>
      <c r="CH297">
        <v>0.80400000000000005</v>
      </c>
      <c r="CI297">
        <v>0.76900000000000002</v>
      </c>
      <c r="CJ297">
        <v>0.79200000000000004</v>
      </c>
      <c r="CK297">
        <v>0.87</v>
      </c>
      <c r="CL297">
        <v>1.8220000000000001</v>
      </c>
      <c r="CM297">
        <v>1.8240000000000001</v>
      </c>
      <c r="CN297">
        <v>1.974</v>
      </c>
      <c r="CO297">
        <v>1.958</v>
      </c>
      <c r="CP297">
        <v>1.69</v>
      </c>
      <c r="CQ297">
        <v>1.679</v>
      </c>
      <c r="CR297">
        <v>1.6879999999999999</v>
      </c>
      <c r="CS297">
        <v>1.5509999999999999</v>
      </c>
      <c r="CT297">
        <v>1.5589999999999999</v>
      </c>
      <c r="CU297">
        <v>1.7130000000000001</v>
      </c>
      <c r="CV297">
        <v>1.6</v>
      </c>
      <c r="CW297">
        <v>0.442</v>
      </c>
      <c r="CX297">
        <v>0.34100000000000003</v>
      </c>
      <c r="CY297">
        <v>0.67700000000000005</v>
      </c>
      <c r="CZ297">
        <v>0.46900000000000003</v>
      </c>
      <c r="DA297">
        <v>0.64100000000000001</v>
      </c>
      <c r="DB297">
        <v>0.69900000000000007</v>
      </c>
      <c r="DC297">
        <v>0.65200000000000002</v>
      </c>
      <c r="DD297">
        <v>0.70499999999999996</v>
      </c>
      <c r="DE297">
        <v>0.57100000000000006</v>
      </c>
      <c r="DF297">
        <v>0.52300000000000002</v>
      </c>
      <c r="DG297">
        <v>0.94800000000000006</v>
      </c>
      <c r="DH297">
        <v>0.81900000000000006</v>
      </c>
      <c r="DI297">
        <v>0.28999999999999998</v>
      </c>
      <c r="DJ297">
        <v>-0.49399999999999999</v>
      </c>
      <c r="DK297">
        <v>-0.51</v>
      </c>
      <c r="DL297">
        <v>-0.373</v>
      </c>
      <c r="DM297">
        <v>-1.4E-2</v>
      </c>
      <c r="DN297">
        <v>0.501</v>
      </c>
      <c r="DO297">
        <v>0.42099999999999999</v>
      </c>
      <c r="DP297">
        <v>0.315</v>
      </c>
      <c r="DQ297">
        <v>0.35</v>
      </c>
      <c r="DR297">
        <v>0.75</v>
      </c>
      <c r="DS297">
        <v>1.0860000000000001</v>
      </c>
      <c r="DT297">
        <v>5.6790000000000003</v>
      </c>
    </row>
    <row r="298" spans="1:124">
      <c r="A298" s="111">
        <v>293</v>
      </c>
      <c r="B298" t="s">
        <v>89</v>
      </c>
      <c r="C298" t="s">
        <v>198</v>
      </c>
      <c r="D298" s="170" t="str">
        <f t="shared" si="4"/>
        <v>CN:BOP</v>
      </c>
      <c r="AW298">
        <v>4.157</v>
      </c>
      <c r="AX298">
        <v>1.675</v>
      </c>
      <c r="AY298">
        <v>1.756</v>
      </c>
      <c r="AZ298">
        <v>1.7770000000000001</v>
      </c>
      <c r="BA298">
        <v>4.415</v>
      </c>
      <c r="BB298">
        <v>4.58</v>
      </c>
      <c r="BC298">
        <v>4.2649999999999997</v>
      </c>
      <c r="BD298">
        <v>3.6349999999999998</v>
      </c>
      <c r="BE298">
        <v>3.56</v>
      </c>
      <c r="BF298">
        <v>3.556</v>
      </c>
      <c r="BG298">
        <v>3.5510000000000002</v>
      </c>
      <c r="BH298">
        <v>3.5649999999999999</v>
      </c>
      <c r="BI298">
        <v>3.4689999999999999</v>
      </c>
      <c r="BJ298">
        <v>3.43</v>
      </c>
      <c r="BK298">
        <v>3.3149999999999999</v>
      </c>
      <c r="BL298">
        <v>3.3149999999999999</v>
      </c>
      <c r="BM298">
        <v>3.0960000000000001</v>
      </c>
      <c r="BN298">
        <v>2.798</v>
      </c>
      <c r="BO298">
        <v>2.798</v>
      </c>
      <c r="BP298">
        <v>2.798</v>
      </c>
      <c r="BQ298">
        <v>2.798</v>
      </c>
      <c r="BR298">
        <v>2.798</v>
      </c>
      <c r="BS298">
        <v>2.798</v>
      </c>
      <c r="BT298">
        <v>2.798</v>
      </c>
      <c r="BU298">
        <v>2.798</v>
      </c>
      <c r="BV298">
        <v>2.798</v>
      </c>
      <c r="BW298">
        <v>2.798</v>
      </c>
      <c r="BX298">
        <v>2.798</v>
      </c>
      <c r="BY298">
        <v>2.798</v>
      </c>
      <c r="BZ298">
        <v>2.798</v>
      </c>
      <c r="CA298">
        <v>2.798</v>
      </c>
      <c r="CB298">
        <v>2.798</v>
      </c>
      <c r="CC298">
        <v>2.798</v>
      </c>
      <c r="CD298">
        <v>2.798</v>
      </c>
      <c r="CE298">
        <v>2.798</v>
      </c>
      <c r="CF298">
        <v>2.798</v>
      </c>
      <c r="CG298">
        <v>2.798</v>
      </c>
      <c r="CH298">
        <v>2.798</v>
      </c>
      <c r="CI298">
        <v>2.798</v>
      </c>
      <c r="CJ298">
        <v>2.798</v>
      </c>
      <c r="CK298">
        <v>2.798</v>
      </c>
      <c r="CL298">
        <v>2.798</v>
      </c>
      <c r="CM298">
        <v>2.798</v>
      </c>
      <c r="CN298">
        <v>2.798</v>
      </c>
      <c r="CO298">
        <v>2.798</v>
      </c>
      <c r="CP298">
        <v>2.798</v>
      </c>
      <c r="CQ298">
        <v>2.798</v>
      </c>
      <c r="CR298">
        <v>2.798</v>
      </c>
      <c r="CS298">
        <v>2.798</v>
      </c>
      <c r="CT298">
        <v>2.798</v>
      </c>
      <c r="CU298">
        <v>2.798</v>
      </c>
      <c r="CV298">
        <v>2.798</v>
      </c>
      <c r="CW298">
        <v>2.798</v>
      </c>
      <c r="CX298">
        <v>2.798</v>
      </c>
      <c r="CY298">
        <v>2.798</v>
      </c>
      <c r="CZ298">
        <v>2.798</v>
      </c>
      <c r="DA298">
        <v>2.798</v>
      </c>
      <c r="DB298">
        <v>2.798</v>
      </c>
      <c r="DC298">
        <v>2.798</v>
      </c>
      <c r="DD298">
        <v>2.8010000000000002</v>
      </c>
      <c r="DE298">
        <v>2.7810000000000001</v>
      </c>
      <c r="DF298">
        <v>2.8820000000000001</v>
      </c>
      <c r="DG298">
        <v>2.875</v>
      </c>
      <c r="DH298">
        <v>2.9290000000000003</v>
      </c>
      <c r="DI298">
        <v>1.2949999999999999</v>
      </c>
      <c r="DJ298">
        <v>1.208</v>
      </c>
      <c r="DK298">
        <v>0.97</v>
      </c>
      <c r="DL298">
        <v>0.89200000000000002</v>
      </c>
      <c r="DM298">
        <v>0.39100000000000001</v>
      </c>
      <c r="DN298">
        <v>0.435</v>
      </c>
      <c r="DO298">
        <v>-1E-3</v>
      </c>
      <c r="DP298">
        <v>-0.61699999999999999</v>
      </c>
      <c r="DQ298">
        <v>-1.1559999999999999</v>
      </c>
      <c r="DR298">
        <v>-1.18</v>
      </c>
      <c r="DS298">
        <v>-2.391</v>
      </c>
      <c r="DT298">
        <v>-11.381</v>
      </c>
    </row>
    <row r="299" spans="1:124">
      <c r="A299" s="111">
        <v>294</v>
      </c>
      <c r="B299" t="s">
        <v>91</v>
      </c>
      <c r="C299" t="s">
        <v>199</v>
      </c>
      <c r="D299" s="170" t="str">
        <f t="shared" si="4"/>
        <v>CN:BOP</v>
      </c>
      <c r="AW299">
        <v>-6.43</v>
      </c>
      <c r="AX299">
        <v>-2.23</v>
      </c>
      <c r="AY299">
        <v>-0.45</v>
      </c>
      <c r="AZ299">
        <v>-0.38</v>
      </c>
      <c r="BA299">
        <v>1.98</v>
      </c>
      <c r="BB299">
        <v>0.84</v>
      </c>
      <c r="BC299">
        <v>0.62</v>
      </c>
      <c r="BD299">
        <v>0.6</v>
      </c>
      <c r="BE299">
        <v>1.1000000000000001</v>
      </c>
      <c r="BF299">
        <v>1.02</v>
      </c>
      <c r="BG299">
        <v>1.01</v>
      </c>
      <c r="BH299">
        <v>1.04</v>
      </c>
      <c r="BI299">
        <v>0.89</v>
      </c>
      <c r="BJ299">
        <v>0.89</v>
      </c>
      <c r="BK299">
        <v>0.97</v>
      </c>
      <c r="BL299">
        <v>0.87</v>
      </c>
      <c r="BM299">
        <v>0.86</v>
      </c>
      <c r="BN299">
        <v>0.72</v>
      </c>
      <c r="BO299">
        <v>0.72</v>
      </c>
      <c r="BP299">
        <v>0.72</v>
      </c>
      <c r="BQ299">
        <v>0.72</v>
      </c>
      <c r="BR299">
        <v>0.72</v>
      </c>
      <c r="BS299">
        <v>0.72</v>
      </c>
      <c r="BT299">
        <v>0.72</v>
      </c>
      <c r="BU299">
        <v>0.72</v>
      </c>
      <c r="BV299">
        <v>0.72</v>
      </c>
      <c r="BW299">
        <v>0.72</v>
      </c>
      <c r="BX299">
        <v>0.72</v>
      </c>
      <c r="BY299">
        <v>0.72</v>
      </c>
      <c r="BZ299">
        <v>0.72</v>
      </c>
      <c r="CA299">
        <v>0.72</v>
      </c>
      <c r="CB299">
        <v>0.72</v>
      </c>
      <c r="CC299">
        <v>0.72</v>
      </c>
      <c r="CD299">
        <v>0.72</v>
      </c>
      <c r="CE299">
        <v>0.72</v>
      </c>
      <c r="CF299">
        <v>0.72</v>
      </c>
      <c r="CG299">
        <v>0.72</v>
      </c>
      <c r="CH299">
        <v>0.72</v>
      </c>
      <c r="CI299">
        <v>0.72</v>
      </c>
      <c r="CJ299">
        <v>0.72</v>
      </c>
      <c r="CK299">
        <v>0.72</v>
      </c>
      <c r="CL299">
        <v>0.72</v>
      </c>
      <c r="CM299">
        <v>0.72</v>
      </c>
      <c r="CN299">
        <v>0.72</v>
      </c>
      <c r="CO299">
        <v>0.72</v>
      </c>
      <c r="CP299">
        <v>0.72</v>
      </c>
      <c r="CQ299">
        <v>0.72</v>
      </c>
      <c r="CR299">
        <v>0.72</v>
      </c>
      <c r="CS299">
        <v>0.72</v>
      </c>
      <c r="CT299">
        <v>0.72</v>
      </c>
      <c r="CU299">
        <v>0.72</v>
      </c>
      <c r="CV299">
        <v>0.72</v>
      </c>
      <c r="CW299">
        <v>0.72</v>
      </c>
      <c r="CX299">
        <v>0.72</v>
      </c>
      <c r="CY299">
        <v>0.72</v>
      </c>
      <c r="CZ299">
        <v>0.72</v>
      </c>
      <c r="DA299">
        <v>0.72</v>
      </c>
      <c r="DB299">
        <v>0.72</v>
      </c>
      <c r="DC299">
        <v>0.72</v>
      </c>
      <c r="DD299">
        <v>0.84</v>
      </c>
      <c r="DE299">
        <v>1.1299999999999999</v>
      </c>
      <c r="DF299">
        <v>1.47</v>
      </c>
      <c r="DG299">
        <v>1.69</v>
      </c>
      <c r="DH299">
        <v>1.51</v>
      </c>
      <c r="DI299">
        <v>-1.19</v>
      </c>
      <c r="DJ299">
        <v>0.32</v>
      </c>
      <c r="DK299">
        <v>0.67</v>
      </c>
      <c r="DL299">
        <v>0.85</v>
      </c>
      <c r="DM299">
        <v>-1.0900000000000001</v>
      </c>
      <c r="DN299">
        <v>-1.07</v>
      </c>
      <c r="DO299">
        <v>-1.21</v>
      </c>
      <c r="DP299">
        <v>-1.87</v>
      </c>
      <c r="DQ299">
        <v>-1.06</v>
      </c>
      <c r="DR299">
        <v>-1.29</v>
      </c>
      <c r="DS299">
        <v>-3.64</v>
      </c>
      <c r="DT299">
        <v>-5.67</v>
      </c>
    </row>
    <row r="300" spans="1:124">
      <c r="A300" s="111">
        <v>295</v>
      </c>
      <c r="B300" t="s">
        <v>89</v>
      </c>
      <c r="C300" t="s">
        <v>200</v>
      </c>
      <c r="D300" s="170" t="str">
        <f t="shared" si="4"/>
        <v>D:PBM</v>
      </c>
      <c r="F300">
        <v>0.88</v>
      </c>
      <c r="G300">
        <v>0.91</v>
      </c>
      <c r="H300">
        <v>0.9</v>
      </c>
      <c r="I300">
        <v>0.88</v>
      </c>
      <c r="J300">
        <v>0.82</v>
      </c>
      <c r="K300">
        <v>0.8</v>
      </c>
      <c r="L300">
        <v>0.79</v>
      </c>
      <c r="M300">
        <v>0.8</v>
      </c>
      <c r="N300">
        <v>0.81</v>
      </c>
      <c r="O300">
        <v>0.68</v>
      </c>
      <c r="P300">
        <v>1.44</v>
      </c>
      <c r="Q300">
        <v>1.34</v>
      </c>
      <c r="R300">
        <v>1.34</v>
      </c>
      <c r="S300">
        <v>1.29</v>
      </c>
      <c r="T300">
        <v>1.53</v>
      </c>
      <c r="U300">
        <v>1.45</v>
      </c>
      <c r="V300">
        <v>1.41</v>
      </c>
      <c r="W300">
        <v>1.61</v>
      </c>
      <c r="X300">
        <v>1.61</v>
      </c>
      <c r="Y300">
        <v>1.5</v>
      </c>
      <c r="Z300">
        <v>1.74</v>
      </c>
      <c r="AA300">
        <v>1.53</v>
      </c>
      <c r="AB300">
        <v>1.53</v>
      </c>
      <c r="AC300">
        <v>1.51</v>
      </c>
      <c r="AD300">
        <v>1.52</v>
      </c>
      <c r="AE300">
        <v>1.61</v>
      </c>
      <c r="AF300">
        <v>1.62</v>
      </c>
      <c r="AG300">
        <v>1.62</v>
      </c>
      <c r="AH300">
        <v>2.78</v>
      </c>
      <c r="AI300">
        <v>2.75</v>
      </c>
      <c r="AJ300">
        <v>2.75</v>
      </c>
      <c r="AK300">
        <v>2.76</v>
      </c>
      <c r="AL300">
        <v>2.77</v>
      </c>
      <c r="AM300">
        <v>2.99</v>
      </c>
      <c r="AN300">
        <v>2.77</v>
      </c>
      <c r="AO300">
        <v>2.94</v>
      </c>
      <c r="AP300">
        <v>3.08</v>
      </c>
      <c r="AQ300">
        <v>3.04</v>
      </c>
      <c r="AR300">
        <v>2.82</v>
      </c>
      <c r="AS300">
        <v>2.86</v>
      </c>
      <c r="AT300">
        <v>2.85</v>
      </c>
      <c r="AU300">
        <v>2.88</v>
      </c>
      <c r="AV300">
        <v>2.89</v>
      </c>
      <c r="AW300">
        <v>2.88</v>
      </c>
      <c r="AX300">
        <v>2.8</v>
      </c>
      <c r="AY300">
        <v>2.79</v>
      </c>
      <c r="AZ300">
        <v>2.76</v>
      </c>
      <c r="BA300">
        <v>2.79</v>
      </c>
      <c r="BB300">
        <v>2.8</v>
      </c>
      <c r="BC300">
        <v>2.8</v>
      </c>
      <c r="BD300">
        <v>2.83</v>
      </c>
      <c r="BE300">
        <v>2.82</v>
      </c>
      <c r="BF300">
        <v>2.81</v>
      </c>
      <c r="BG300">
        <v>2.76</v>
      </c>
      <c r="BH300">
        <v>2.77</v>
      </c>
      <c r="BI300">
        <v>2.73</v>
      </c>
      <c r="BJ300">
        <v>2.7</v>
      </c>
      <c r="BK300">
        <v>2.66</v>
      </c>
      <c r="BL300">
        <v>2.62</v>
      </c>
      <c r="BM300">
        <v>2.6</v>
      </c>
      <c r="BN300">
        <v>2.74</v>
      </c>
      <c r="BO300">
        <v>2.74</v>
      </c>
      <c r="BP300">
        <v>2.75</v>
      </c>
      <c r="BQ300">
        <v>2.76</v>
      </c>
      <c r="BR300">
        <v>2.79</v>
      </c>
      <c r="BS300">
        <v>2.81</v>
      </c>
      <c r="BT300">
        <v>2.81</v>
      </c>
      <c r="BU300">
        <v>2.81</v>
      </c>
      <c r="BV300">
        <v>2.8</v>
      </c>
      <c r="BW300">
        <v>2.86</v>
      </c>
      <c r="BX300">
        <v>2.63</v>
      </c>
      <c r="BY300">
        <v>2.69</v>
      </c>
      <c r="BZ300">
        <v>2.68</v>
      </c>
      <c r="CA300">
        <v>2.72</v>
      </c>
      <c r="CB300">
        <v>2.7</v>
      </c>
      <c r="CC300">
        <v>2.66</v>
      </c>
      <c r="CD300">
        <v>2.68</v>
      </c>
      <c r="CE300">
        <v>2.65</v>
      </c>
      <c r="CF300">
        <v>2.64</v>
      </c>
      <c r="CG300">
        <v>2.68</v>
      </c>
      <c r="CH300">
        <v>2.68</v>
      </c>
      <c r="CI300">
        <v>2.86</v>
      </c>
      <c r="CJ300">
        <v>2.86</v>
      </c>
      <c r="CK300">
        <v>2.87</v>
      </c>
      <c r="CL300">
        <v>2.9</v>
      </c>
      <c r="CM300">
        <v>2.98</v>
      </c>
      <c r="CN300">
        <v>2.97</v>
      </c>
      <c r="CO300">
        <v>3</v>
      </c>
      <c r="CP300">
        <v>1.87</v>
      </c>
      <c r="CQ300">
        <v>1.92</v>
      </c>
      <c r="CR300">
        <v>1.9</v>
      </c>
      <c r="CS300">
        <v>1.83</v>
      </c>
      <c r="CT300">
        <v>1.79</v>
      </c>
      <c r="CU300">
        <v>0.91</v>
      </c>
      <c r="CV300">
        <v>1.1299999999999999</v>
      </c>
      <c r="CW300">
        <v>0.66</v>
      </c>
      <c r="CX300">
        <v>-0.01</v>
      </c>
      <c r="CY300">
        <v>-0.24</v>
      </c>
      <c r="CZ300">
        <v>-0.27</v>
      </c>
      <c r="DA300">
        <v>-0.18</v>
      </c>
      <c r="DB300">
        <v>-0.18</v>
      </c>
      <c r="DC300">
        <v>-0.16</v>
      </c>
      <c r="DD300">
        <v>-0.17</v>
      </c>
      <c r="DE300">
        <v>-0.2</v>
      </c>
      <c r="DF300">
        <v>-0.1</v>
      </c>
      <c r="DG300">
        <v>-1.03</v>
      </c>
      <c r="DH300">
        <v>-1.1399999999999999</v>
      </c>
      <c r="DI300">
        <v>-1.1200000000000001</v>
      </c>
      <c r="DJ300">
        <v>-1.06</v>
      </c>
      <c r="DK300">
        <v>-1.1399999999999999</v>
      </c>
      <c r="DL300">
        <v>-1.03</v>
      </c>
      <c r="DM300">
        <v>-1.1100000000000001</v>
      </c>
      <c r="DN300">
        <v>-1.26</v>
      </c>
      <c r="DO300">
        <v>-1.1000000000000001</v>
      </c>
      <c r="DP300">
        <v>-1.75</v>
      </c>
      <c r="DQ300">
        <v>-1.88</v>
      </c>
      <c r="DR300">
        <v>-1.94</v>
      </c>
      <c r="DS300">
        <v>-2.69</v>
      </c>
      <c r="DT300">
        <v>-1.57</v>
      </c>
    </row>
    <row r="301" spans="1:124">
      <c r="A301" s="111">
        <v>296</v>
      </c>
      <c r="B301" t="s">
        <v>91</v>
      </c>
      <c r="C301" t="s">
        <v>201</v>
      </c>
      <c r="D301" s="170" t="str">
        <f t="shared" si="4"/>
        <v>D:PBM</v>
      </c>
      <c r="F301">
        <v>1.72</v>
      </c>
      <c r="G301">
        <v>1.74</v>
      </c>
      <c r="H301">
        <v>1.74</v>
      </c>
      <c r="I301">
        <v>1.74</v>
      </c>
      <c r="J301">
        <v>1.5</v>
      </c>
      <c r="K301">
        <v>1.51</v>
      </c>
      <c r="L301">
        <v>1.51</v>
      </c>
      <c r="M301">
        <v>1.51</v>
      </c>
      <c r="N301">
        <v>1.55</v>
      </c>
      <c r="O301">
        <v>1.27</v>
      </c>
      <c r="P301">
        <v>2.59</v>
      </c>
      <c r="Q301">
        <v>2.56</v>
      </c>
      <c r="R301">
        <v>2.5299999999999998</v>
      </c>
      <c r="S301">
        <v>2.4900000000000002</v>
      </c>
      <c r="T301">
        <v>2.68</v>
      </c>
      <c r="U301">
        <v>3.04</v>
      </c>
      <c r="V301">
        <v>2.89</v>
      </c>
      <c r="W301">
        <v>3.14</v>
      </c>
      <c r="X301">
        <v>3.09</v>
      </c>
      <c r="Y301">
        <v>2.83</v>
      </c>
      <c r="Z301">
        <v>3.06</v>
      </c>
      <c r="AA301">
        <v>2.88</v>
      </c>
      <c r="AB301">
        <v>2.82</v>
      </c>
      <c r="AC301">
        <v>2.72</v>
      </c>
      <c r="AD301">
        <v>2.65</v>
      </c>
      <c r="AE301">
        <v>2.61</v>
      </c>
      <c r="AF301">
        <v>2.58</v>
      </c>
      <c r="AG301">
        <v>2.6</v>
      </c>
      <c r="AH301">
        <v>2.96</v>
      </c>
      <c r="AI301">
        <v>2.97</v>
      </c>
      <c r="AJ301">
        <v>2.92</v>
      </c>
      <c r="AK301">
        <v>2.81</v>
      </c>
      <c r="AL301">
        <v>2.84</v>
      </c>
      <c r="AM301">
        <v>3.01</v>
      </c>
      <c r="AN301">
        <v>2.87</v>
      </c>
      <c r="AO301">
        <v>3.41</v>
      </c>
      <c r="AP301">
        <v>3.53</v>
      </c>
      <c r="AQ301">
        <v>3.49</v>
      </c>
      <c r="AR301">
        <v>3.01</v>
      </c>
      <c r="AS301">
        <v>2.97</v>
      </c>
      <c r="AT301">
        <v>2.96</v>
      </c>
      <c r="AU301">
        <v>2.98</v>
      </c>
      <c r="AV301">
        <v>2.97</v>
      </c>
      <c r="AW301">
        <v>2.91</v>
      </c>
      <c r="AX301">
        <v>2.93</v>
      </c>
      <c r="AY301">
        <v>2.88</v>
      </c>
      <c r="AZ301">
        <v>2.85</v>
      </c>
      <c r="BA301">
        <v>2.85</v>
      </c>
      <c r="BB301">
        <v>2.84</v>
      </c>
      <c r="BC301">
        <v>2.87</v>
      </c>
      <c r="BD301">
        <v>2.88</v>
      </c>
      <c r="BE301">
        <v>2.82</v>
      </c>
      <c r="BF301">
        <v>2.81</v>
      </c>
      <c r="BG301">
        <v>2.82</v>
      </c>
      <c r="BH301">
        <v>2.83</v>
      </c>
      <c r="BI301">
        <v>2.74</v>
      </c>
      <c r="BJ301">
        <v>2.74</v>
      </c>
      <c r="BK301">
        <v>2.71</v>
      </c>
      <c r="BL301">
        <v>2.66</v>
      </c>
      <c r="BM301">
        <v>2.66</v>
      </c>
      <c r="BN301">
        <v>2.73</v>
      </c>
      <c r="BO301">
        <v>2.74</v>
      </c>
      <c r="BP301">
        <v>2.75</v>
      </c>
      <c r="BQ301">
        <v>2.75</v>
      </c>
      <c r="BR301">
        <v>2.81</v>
      </c>
      <c r="BS301">
        <v>2.82</v>
      </c>
      <c r="BT301">
        <v>2.82</v>
      </c>
      <c r="BU301">
        <v>2.82</v>
      </c>
      <c r="BV301">
        <v>2.82</v>
      </c>
      <c r="BW301">
        <v>2.86</v>
      </c>
      <c r="BX301">
        <v>2.58</v>
      </c>
      <c r="BY301">
        <v>2.61</v>
      </c>
      <c r="BZ301">
        <v>2.61</v>
      </c>
      <c r="CA301">
        <v>2.62</v>
      </c>
      <c r="CB301">
        <v>2.59</v>
      </c>
      <c r="CC301">
        <v>2.4300000000000002</v>
      </c>
      <c r="CD301">
        <v>2.44</v>
      </c>
      <c r="CE301">
        <v>2.39</v>
      </c>
      <c r="CF301">
        <v>2.41</v>
      </c>
      <c r="CG301">
        <v>2.4700000000000002</v>
      </c>
      <c r="CH301">
        <v>2.4300000000000002</v>
      </c>
      <c r="CI301">
        <v>2.4900000000000002</v>
      </c>
      <c r="CJ301">
        <v>2.4900000000000002</v>
      </c>
      <c r="CK301">
        <v>2.5</v>
      </c>
      <c r="CL301">
        <v>2.5499999999999998</v>
      </c>
      <c r="CM301">
        <v>2.63</v>
      </c>
      <c r="CN301">
        <v>2.62</v>
      </c>
      <c r="CO301">
        <v>2.62</v>
      </c>
      <c r="CP301">
        <v>2.2999999999999998</v>
      </c>
      <c r="CQ301">
        <v>2.3199999999999998</v>
      </c>
      <c r="CR301">
        <v>2.34</v>
      </c>
      <c r="CS301">
        <v>2.4300000000000002</v>
      </c>
      <c r="CT301">
        <v>2.38</v>
      </c>
      <c r="CU301">
        <v>1.9</v>
      </c>
      <c r="CV301">
        <v>2.0699999999999998</v>
      </c>
      <c r="CW301">
        <v>0.68</v>
      </c>
      <c r="CX301">
        <v>0.45</v>
      </c>
      <c r="CY301">
        <v>0.35</v>
      </c>
      <c r="CZ301">
        <v>0.65</v>
      </c>
      <c r="DA301">
        <v>0.84</v>
      </c>
      <c r="DB301">
        <v>0.83</v>
      </c>
      <c r="DC301">
        <v>0.85</v>
      </c>
      <c r="DD301">
        <v>0.98</v>
      </c>
      <c r="DE301">
        <v>0.99</v>
      </c>
      <c r="DF301">
        <v>1.22</v>
      </c>
      <c r="DG301">
        <v>0.18</v>
      </c>
      <c r="DH301">
        <v>0.23</v>
      </c>
      <c r="DI301">
        <v>0.41</v>
      </c>
      <c r="DJ301">
        <v>0.79</v>
      </c>
      <c r="DK301">
        <v>0.71</v>
      </c>
      <c r="DL301">
        <v>0.79</v>
      </c>
      <c r="DM301">
        <v>0.3</v>
      </c>
      <c r="DN301">
        <v>-0.66</v>
      </c>
      <c r="DO301">
        <v>-0.52</v>
      </c>
      <c r="DP301">
        <v>-0.86</v>
      </c>
      <c r="DQ301">
        <v>-3.24</v>
      </c>
      <c r="DR301">
        <v>-3.09</v>
      </c>
      <c r="DS301">
        <v>-4.12</v>
      </c>
      <c r="DT301">
        <v>-7.87</v>
      </c>
    </row>
    <row r="302" spans="1:124">
      <c r="A302" s="111">
        <v>297</v>
      </c>
      <c r="B302" t="s">
        <v>89</v>
      </c>
      <c r="C302" t="s">
        <v>202</v>
      </c>
      <c r="D302" s="170" t="str">
        <f t="shared" si="4"/>
        <v>K:PEKI</v>
      </c>
      <c r="F302">
        <v>0.872</v>
      </c>
      <c r="G302">
        <v>1.032</v>
      </c>
      <c r="H302">
        <v>0.98899999999999999</v>
      </c>
      <c r="I302">
        <v>1.1020000000000001</v>
      </c>
      <c r="J302">
        <v>1.1579999999999999</v>
      </c>
      <c r="K302">
        <v>1.1679999999999999</v>
      </c>
      <c r="L302">
        <v>1.1140000000000001</v>
      </c>
      <c r="M302">
        <v>1.0629999999999999</v>
      </c>
      <c r="N302">
        <v>1.101</v>
      </c>
      <c r="O302">
        <v>1.1420000000000001</v>
      </c>
      <c r="P302">
        <v>1.4470000000000001</v>
      </c>
      <c r="Q302">
        <v>1.8180000000000001</v>
      </c>
      <c r="R302">
        <v>1.9060000000000001</v>
      </c>
      <c r="S302">
        <v>1.712</v>
      </c>
      <c r="T302">
        <v>1.768</v>
      </c>
      <c r="U302">
        <v>2.0460000000000003</v>
      </c>
      <c r="V302">
        <v>1.9379999999999999</v>
      </c>
      <c r="W302">
        <v>1.9730000000000001</v>
      </c>
      <c r="X302">
        <v>1.9530000000000001</v>
      </c>
      <c r="Y302">
        <v>1.863</v>
      </c>
      <c r="Z302">
        <v>1.7949999999999999</v>
      </c>
      <c r="AA302">
        <v>1.635</v>
      </c>
      <c r="AB302">
        <v>1.5310000000000001</v>
      </c>
      <c r="AC302">
        <v>1.48</v>
      </c>
      <c r="AD302">
        <v>1.49</v>
      </c>
      <c r="AE302">
        <v>1.498</v>
      </c>
      <c r="AF302">
        <v>1.4750000000000001</v>
      </c>
      <c r="AG302">
        <v>1.421</v>
      </c>
      <c r="AH302">
        <v>2.36</v>
      </c>
      <c r="AI302">
        <v>2.0699999999999998</v>
      </c>
      <c r="AJ302">
        <v>1.9450000000000001</v>
      </c>
      <c r="AK302">
        <v>2.0680000000000001</v>
      </c>
      <c r="AL302">
        <v>2.0630000000000002</v>
      </c>
      <c r="AM302">
        <v>2.1</v>
      </c>
      <c r="AN302">
        <v>1.9550000000000001</v>
      </c>
      <c r="AO302">
        <v>2.04</v>
      </c>
      <c r="AP302">
        <v>2.1630000000000003</v>
      </c>
      <c r="AQ302">
        <v>2.1680000000000001</v>
      </c>
      <c r="AR302">
        <v>1.98</v>
      </c>
      <c r="AS302">
        <v>1.9950000000000001</v>
      </c>
      <c r="AT302">
        <v>1.994</v>
      </c>
      <c r="AU302">
        <v>2.0070000000000001</v>
      </c>
      <c r="AV302">
        <v>1.9990000000000001</v>
      </c>
      <c r="AW302">
        <v>2.0169999999999999</v>
      </c>
      <c r="AX302">
        <v>1.998</v>
      </c>
      <c r="AY302">
        <v>2.0099999999999998</v>
      </c>
      <c r="AZ302">
        <v>2.0060000000000002</v>
      </c>
      <c r="BA302">
        <v>1.9870000000000001</v>
      </c>
      <c r="BB302">
        <v>1.994</v>
      </c>
      <c r="BC302">
        <v>1.996</v>
      </c>
      <c r="BD302">
        <v>2.0070000000000001</v>
      </c>
      <c r="BE302">
        <v>2.0110000000000001</v>
      </c>
      <c r="BF302">
        <v>2.0060000000000002</v>
      </c>
      <c r="BG302">
        <v>1.9970000000000001</v>
      </c>
      <c r="BH302">
        <v>1.9970000000000001</v>
      </c>
      <c r="BI302">
        <v>1.966</v>
      </c>
      <c r="BJ302">
        <v>1.9770000000000001</v>
      </c>
      <c r="BK302">
        <v>1.968</v>
      </c>
      <c r="BL302">
        <v>1.9550000000000001</v>
      </c>
      <c r="BM302">
        <v>1.8980000000000001</v>
      </c>
      <c r="BN302">
        <v>1.93</v>
      </c>
      <c r="BO302">
        <v>1.9390000000000001</v>
      </c>
      <c r="BP302">
        <v>1.9510000000000001</v>
      </c>
      <c r="BQ302">
        <v>1.9510000000000001</v>
      </c>
      <c r="BR302">
        <v>1.9690000000000001</v>
      </c>
      <c r="BS302">
        <v>1.968</v>
      </c>
      <c r="BT302">
        <v>1.97</v>
      </c>
      <c r="BU302">
        <v>1.986</v>
      </c>
      <c r="BV302">
        <v>1.984</v>
      </c>
      <c r="BW302">
        <v>1.98</v>
      </c>
      <c r="BX302">
        <v>1.85</v>
      </c>
      <c r="BY302">
        <v>1.8520000000000001</v>
      </c>
      <c r="BZ302">
        <v>1.851</v>
      </c>
      <c r="CA302">
        <v>1.9180000000000001</v>
      </c>
      <c r="CB302">
        <v>1.905</v>
      </c>
      <c r="CC302">
        <v>1.702</v>
      </c>
      <c r="CD302">
        <v>1.7610000000000001</v>
      </c>
      <c r="CE302">
        <v>1.7410000000000001</v>
      </c>
      <c r="CF302">
        <v>1.7390000000000001</v>
      </c>
      <c r="CG302">
        <v>1.7670000000000001</v>
      </c>
      <c r="CH302">
        <v>1.746</v>
      </c>
      <c r="CI302">
        <v>1.794</v>
      </c>
      <c r="CJ302">
        <v>1.849</v>
      </c>
      <c r="CK302">
        <v>1.8440000000000001</v>
      </c>
      <c r="CL302">
        <v>1.91</v>
      </c>
      <c r="CM302">
        <v>1.9080000000000001</v>
      </c>
      <c r="CN302">
        <v>1.9330000000000001</v>
      </c>
      <c r="CO302">
        <v>2.0220000000000002</v>
      </c>
      <c r="CP302">
        <v>1.131</v>
      </c>
      <c r="CQ302">
        <v>1.3140000000000001</v>
      </c>
      <c r="CR302">
        <v>1.4750000000000001</v>
      </c>
      <c r="CS302">
        <v>1.2849999999999999</v>
      </c>
      <c r="CT302">
        <v>1.256</v>
      </c>
      <c r="CU302">
        <v>1.18</v>
      </c>
      <c r="CV302">
        <v>1.3640000000000001</v>
      </c>
      <c r="CW302">
        <v>1.141</v>
      </c>
      <c r="CX302">
        <v>0.51200000000000001</v>
      </c>
      <c r="CY302">
        <v>0.34100000000000003</v>
      </c>
      <c r="CZ302">
        <v>0.51200000000000001</v>
      </c>
      <c r="DA302">
        <v>0.55100000000000005</v>
      </c>
      <c r="DB302">
        <v>0.57400000000000007</v>
      </c>
      <c r="DC302">
        <v>0.38500000000000001</v>
      </c>
      <c r="DD302">
        <v>0.41200000000000003</v>
      </c>
      <c r="DE302">
        <v>0.41200000000000003</v>
      </c>
      <c r="DF302">
        <v>0.40100000000000002</v>
      </c>
      <c r="DG302">
        <v>0.128</v>
      </c>
      <c r="DH302">
        <v>6.4000000000000001E-2</v>
      </c>
      <c r="DI302">
        <v>-0.15</v>
      </c>
      <c r="DJ302">
        <v>-0.39500000000000002</v>
      </c>
      <c r="DK302">
        <v>-0.40800000000000003</v>
      </c>
      <c r="DL302">
        <v>-0.23800000000000002</v>
      </c>
      <c r="DM302">
        <v>-0.24099999999999999</v>
      </c>
      <c r="DN302">
        <v>-1.0649999999999999</v>
      </c>
      <c r="DO302">
        <v>-0.91500000000000004</v>
      </c>
      <c r="DP302">
        <v>-1.3160000000000001</v>
      </c>
      <c r="DQ302">
        <v>-2.5489999999999999</v>
      </c>
      <c r="DR302">
        <v>-6.3120000000000003</v>
      </c>
      <c r="DS302">
        <v>-6.2949999999999999</v>
      </c>
      <c r="DT302">
        <v>-139.52799999999999</v>
      </c>
    </row>
    <row r="303" spans="1:124">
      <c r="A303" s="111">
        <v>298</v>
      </c>
      <c r="B303" t="s">
        <v>91</v>
      </c>
      <c r="C303" t="s">
        <v>203</v>
      </c>
      <c r="D303" s="170" t="str">
        <f t="shared" si="4"/>
        <v>K:PEKI</v>
      </c>
      <c r="F303">
        <v>1.278</v>
      </c>
      <c r="G303">
        <v>1.5569999999999999</v>
      </c>
      <c r="H303">
        <v>1.524</v>
      </c>
      <c r="I303">
        <v>1.5049999999999999</v>
      </c>
      <c r="J303">
        <v>1.4670000000000001</v>
      </c>
      <c r="K303">
        <v>1.4730000000000001</v>
      </c>
      <c r="L303">
        <v>1.573</v>
      </c>
      <c r="M303">
        <v>1.609</v>
      </c>
      <c r="N303">
        <v>1.643</v>
      </c>
      <c r="O303">
        <v>1.6919999999999999</v>
      </c>
      <c r="P303">
        <v>2.5779999999999998</v>
      </c>
      <c r="Q303">
        <v>2.5609999999999999</v>
      </c>
      <c r="R303">
        <v>2.8340000000000001</v>
      </c>
      <c r="S303">
        <v>3.153</v>
      </c>
      <c r="T303">
        <v>3.1120000000000001</v>
      </c>
      <c r="U303">
        <v>3.1339999999999999</v>
      </c>
      <c r="V303">
        <v>3.1219999999999999</v>
      </c>
      <c r="W303">
        <v>3.2069999999999999</v>
      </c>
      <c r="X303">
        <v>3.2570000000000001</v>
      </c>
      <c r="Y303">
        <v>3.0870000000000002</v>
      </c>
      <c r="Z303">
        <v>3.06</v>
      </c>
      <c r="AA303">
        <v>2.75</v>
      </c>
      <c r="AB303">
        <v>3.19</v>
      </c>
      <c r="AC303">
        <v>2.9290000000000003</v>
      </c>
      <c r="AD303">
        <v>2.9950000000000001</v>
      </c>
      <c r="AE303">
        <v>2.762</v>
      </c>
      <c r="AF303">
        <v>2.694</v>
      </c>
      <c r="AG303">
        <v>2.6840000000000002</v>
      </c>
      <c r="AH303">
        <v>3.121</v>
      </c>
      <c r="AI303">
        <v>3.089</v>
      </c>
      <c r="AJ303">
        <v>3.0380000000000003</v>
      </c>
      <c r="AK303">
        <v>2.9740000000000002</v>
      </c>
      <c r="AL303">
        <v>2.996</v>
      </c>
      <c r="AM303">
        <v>2.923</v>
      </c>
      <c r="AN303">
        <v>2.8159999999999998</v>
      </c>
      <c r="AO303">
        <v>2.863</v>
      </c>
      <c r="AP303">
        <v>2.9809999999999999</v>
      </c>
      <c r="AQ303">
        <v>3.0020000000000002</v>
      </c>
      <c r="AR303">
        <v>2.6070000000000002</v>
      </c>
      <c r="AS303">
        <v>2.56</v>
      </c>
      <c r="AT303">
        <v>2.544</v>
      </c>
      <c r="AU303">
        <v>2.573</v>
      </c>
      <c r="AV303">
        <v>2.5649999999999999</v>
      </c>
      <c r="AW303">
        <v>2.5140000000000002</v>
      </c>
      <c r="AX303">
        <v>2.5420000000000003</v>
      </c>
      <c r="AY303">
        <v>2.528</v>
      </c>
      <c r="AZ303">
        <v>2.5140000000000002</v>
      </c>
      <c r="BA303">
        <v>2.504</v>
      </c>
      <c r="BB303">
        <v>2.5220000000000002</v>
      </c>
      <c r="BC303">
        <v>2.5409999999999999</v>
      </c>
      <c r="BD303">
        <v>2.556</v>
      </c>
      <c r="BE303">
        <v>2.5009999999999999</v>
      </c>
      <c r="BF303">
        <v>2.4950000000000001</v>
      </c>
      <c r="BG303">
        <v>2.5180000000000002</v>
      </c>
      <c r="BH303">
        <v>2.5150000000000001</v>
      </c>
      <c r="BI303">
        <v>2.4510000000000001</v>
      </c>
      <c r="BJ303">
        <v>2.4550000000000001</v>
      </c>
      <c r="BK303">
        <v>2.4290000000000003</v>
      </c>
      <c r="BL303">
        <v>2.387</v>
      </c>
      <c r="BM303">
        <v>2.359</v>
      </c>
      <c r="BN303">
        <v>2.399</v>
      </c>
      <c r="BO303">
        <v>2.42</v>
      </c>
      <c r="BP303">
        <v>2.423</v>
      </c>
      <c r="BQ303">
        <v>2.4300000000000002</v>
      </c>
      <c r="BR303">
        <v>2.5</v>
      </c>
      <c r="BS303">
        <v>2.5</v>
      </c>
      <c r="BT303">
        <v>2.5009999999999999</v>
      </c>
      <c r="BU303">
        <v>2.5070000000000001</v>
      </c>
      <c r="BV303">
        <v>2.5099999999999998</v>
      </c>
      <c r="BW303">
        <v>2.4950000000000001</v>
      </c>
      <c r="BX303">
        <v>2.012</v>
      </c>
      <c r="BY303">
        <v>2.032</v>
      </c>
      <c r="BZ303">
        <v>2.0329999999999999</v>
      </c>
      <c r="CA303">
        <v>2.0499999999999998</v>
      </c>
      <c r="CB303">
        <v>2.024</v>
      </c>
      <c r="CC303">
        <v>1.893</v>
      </c>
      <c r="CD303">
        <v>1.8780000000000001</v>
      </c>
      <c r="CE303">
        <v>1.821</v>
      </c>
      <c r="CF303">
        <v>1.8360000000000001</v>
      </c>
      <c r="CG303">
        <v>1.9040000000000001</v>
      </c>
      <c r="CH303">
        <v>1.845</v>
      </c>
      <c r="CI303">
        <v>1.91</v>
      </c>
      <c r="CJ303">
        <v>1.915</v>
      </c>
      <c r="CK303">
        <v>1.921</v>
      </c>
      <c r="CL303">
        <v>1.927</v>
      </c>
      <c r="CM303">
        <v>1.994</v>
      </c>
      <c r="CN303">
        <v>1.99</v>
      </c>
      <c r="CO303">
        <v>1.9950000000000001</v>
      </c>
      <c r="CP303">
        <v>1.1320000000000001</v>
      </c>
      <c r="CQ303">
        <v>1.18</v>
      </c>
      <c r="CR303">
        <v>1.1970000000000001</v>
      </c>
      <c r="CS303">
        <v>1.294</v>
      </c>
      <c r="CT303">
        <v>1.21</v>
      </c>
      <c r="CU303">
        <v>1.1080000000000001</v>
      </c>
      <c r="CV303">
        <v>1.179</v>
      </c>
      <c r="CW303">
        <v>0.81499999999999995</v>
      </c>
      <c r="CX303">
        <v>0.59199999999999997</v>
      </c>
      <c r="CY303">
        <v>0.43</v>
      </c>
      <c r="CZ303">
        <v>0.69900000000000007</v>
      </c>
      <c r="DA303">
        <v>0.997</v>
      </c>
      <c r="DB303">
        <v>1.0329999999999999</v>
      </c>
      <c r="DC303">
        <v>0.97599999999999998</v>
      </c>
      <c r="DD303">
        <v>1.0110000000000001</v>
      </c>
      <c r="DE303">
        <v>1.087</v>
      </c>
      <c r="DF303">
        <v>1.272</v>
      </c>
      <c r="DG303">
        <v>0.36899999999999999</v>
      </c>
      <c r="DH303">
        <v>0.33300000000000002</v>
      </c>
      <c r="DI303">
        <v>0.314</v>
      </c>
      <c r="DJ303">
        <v>-0.442</v>
      </c>
      <c r="DK303">
        <v>-0.39100000000000001</v>
      </c>
      <c r="DL303">
        <v>-0.65800000000000003</v>
      </c>
      <c r="DM303">
        <v>-0.93900000000000006</v>
      </c>
      <c r="DN303">
        <v>-1.6060000000000001</v>
      </c>
      <c r="DO303">
        <v>-1.48</v>
      </c>
      <c r="DP303">
        <v>-1.179</v>
      </c>
      <c r="DQ303">
        <v>-2.7509999999999999</v>
      </c>
      <c r="DR303">
        <v>-1.8260000000000001</v>
      </c>
      <c r="DS303">
        <v>-7.0579999999999998</v>
      </c>
      <c r="DT303">
        <v>29.204000000000001</v>
      </c>
    </row>
    <row r="304" spans="1:124">
      <c r="A304" s="111">
        <v>299</v>
      </c>
      <c r="B304" t="s">
        <v>89</v>
      </c>
      <c r="C304" t="s">
        <v>204</v>
      </c>
      <c r="D304" s="170" t="str">
        <f t="shared" si="4"/>
        <v>K:BIHL</v>
      </c>
      <c r="T304">
        <v>1.833</v>
      </c>
      <c r="U304">
        <v>1.6620000000000001</v>
      </c>
      <c r="V304">
        <v>1.4790000000000001</v>
      </c>
      <c r="W304">
        <v>0.95499999999999996</v>
      </c>
      <c r="X304">
        <v>1.0130000000000001</v>
      </c>
      <c r="Y304">
        <v>1.014</v>
      </c>
      <c r="Z304">
        <v>1.155</v>
      </c>
      <c r="AA304">
        <v>1.1579999999999999</v>
      </c>
      <c r="AB304">
        <v>1.0580000000000001</v>
      </c>
      <c r="AC304">
        <v>1.0569999999999999</v>
      </c>
      <c r="AD304">
        <v>1.01</v>
      </c>
      <c r="AE304">
        <v>1.006</v>
      </c>
      <c r="AF304">
        <v>1.0309999999999999</v>
      </c>
      <c r="AG304">
        <v>1.097</v>
      </c>
      <c r="AH304">
        <v>1.081</v>
      </c>
      <c r="AI304">
        <v>1.2250000000000001</v>
      </c>
      <c r="AJ304">
        <v>1.22</v>
      </c>
      <c r="AK304">
        <v>1.216</v>
      </c>
      <c r="AL304">
        <v>1.2210000000000001</v>
      </c>
      <c r="AM304">
        <v>1.1639999999999999</v>
      </c>
      <c r="AN304">
        <v>1.202</v>
      </c>
      <c r="AO304">
        <v>1.208</v>
      </c>
      <c r="AP304">
        <v>1.2490000000000001</v>
      </c>
      <c r="AQ304">
        <v>1.23</v>
      </c>
      <c r="AR304">
        <v>1.2050000000000001</v>
      </c>
      <c r="AS304">
        <v>1.202</v>
      </c>
      <c r="AT304">
        <v>1.204</v>
      </c>
      <c r="AU304">
        <v>1.2</v>
      </c>
      <c r="AV304">
        <v>1.1839999999999999</v>
      </c>
      <c r="AW304">
        <v>1.1839999999999999</v>
      </c>
      <c r="AX304">
        <v>1.175</v>
      </c>
      <c r="AY304">
        <v>1.1679999999999999</v>
      </c>
      <c r="AZ304">
        <v>1.181</v>
      </c>
      <c r="BA304">
        <v>1.181</v>
      </c>
      <c r="BB304">
        <v>1.177</v>
      </c>
      <c r="BC304">
        <v>1.1819999999999999</v>
      </c>
      <c r="BD304">
        <v>1.1890000000000001</v>
      </c>
      <c r="BE304">
        <v>1.1950000000000001</v>
      </c>
      <c r="BF304">
        <v>1.18</v>
      </c>
      <c r="BG304">
        <v>1.1719999999999999</v>
      </c>
      <c r="BH304">
        <v>1.173</v>
      </c>
      <c r="BI304">
        <v>1.1679999999999999</v>
      </c>
      <c r="BJ304">
        <v>1.18</v>
      </c>
      <c r="BK304">
        <v>1.1850000000000001</v>
      </c>
      <c r="BL304">
        <v>1.19</v>
      </c>
      <c r="BM304">
        <v>1.1910000000000001</v>
      </c>
      <c r="BN304">
        <v>1.1830000000000001</v>
      </c>
      <c r="BO304">
        <v>1.1830000000000001</v>
      </c>
      <c r="BP304">
        <v>1.1830000000000001</v>
      </c>
      <c r="BQ304">
        <v>1.1830000000000001</v>
      </c>
      <c r="BR304">
        <v>1.1830000000000001</v>
      </c>
      <c r="BS304">
        <v>1.1830000000000001</v>
      </c>
      <c r="BT304">
        <v>1.1830000000000001</v>
      </c>
      <c r="BU304">
        <v>1.1830000000000001</v>
      </c>
      <c r="BV304">
        <v>1.1830000000000001</v>
      </c>
      <c r="BW304">
        <v>1.1830000000000001</v>
      </c>
      <c r="BX304">
        <v>1.1830000000000001</v>
      </c>
      <c r="BY304">
        <v>1.1830000000000001</v>
      </c>
      <c r="BZ304">
        <v>1.1830000000000001</v>
      </c>
      <c r="CA304">
        <v>1.177</v>
      </c>
      <c r="CB304">
        <v>1.1619999999999999</v>
      </c>
      <c r="CC304">
        <v>1.177</v>
      </c>
      <c r="CD304">
        <v>1.2090000000000001</v>
      </c>
      <c r="CE304">
        <v>1.222</v>
      </c>
      <c r="CF304">
        <v>1.222</v>
      </c>
      <c r="CG304">
        <v>1.222</v>
      </c>
      <c r="CH304">
        <v>1.198</v>
      </c>
      <c r="CI304">
        <v>1.1950000000000001</v>
      </c>
      <c r="CJ304">
        <v>1.2450000000000001</v>
      </c>
      <c r="CK304">
        <v>1.252</v>
      </c>
      <c r="CL304">
        <v>1.2649999999999999</v>
      </c>
      <c r="CM304">
        <v>1.264</v>
      </c>
      <c r="CN304">
        <v>1.25</v>
      </c>
      <c r="CO304">
        <v>1.208</v>
      </c>
      <c r="CP304">
        <v>1.198</v>
      </c>
      <c r="CQ304">
        <v>0.96599999999999997</v>
      </c>
      <c r="CR304">
        <v>0.98899999999999999</v>
      </c>
      <c r="CS304">
        <v>0.94900000000000007</v>
      </c>
      <c r="CT304">
        <v>0.95300000000000007</v>
      </c>
      <c r="CU304">
        <v>1.056</v>
      </c>
      <c r="CV304">
        <v>1.0170000000000001</v>
      </c>
      <c r="CW304">
        <v>1.0190000000000001</v>
      </c>
      <c r="CX304">
        <v>0.91800000000000004</v>
      </c>
      <c r="CY304">
        <v>0.92200000000000004</v>
      </c>
      <c r="CZ304">
        <v>0.97699999999999998</v>
      </c>
      <c r="DA304">
        <v>1.006</v>
      </c>
      <c r="DB304">
        <v>0.997</v>
      </c>
      <c r="DC304">
        <v>1.0669999999999999</v>
      </c>
      <c r="DD304">
        <v>1.1719999999999999</v>
      </c>
      <c r="DE304">
        <v>1.1719999999999999</v>
      </c>
      <c r="DF304">
        <v>1.2110000000000001</v>
      </c>
      <c r="DG304">
        <v>1.321</v>
      </c>
      <c r="DH304">
        <v>1.2090000000000001</v>
      </c>
      <c r="DI304">
        <v>1.1280000000000001</v>
      </c>
      <c r="DJ304">
        <v>1.2050000000000001</v>
      </c>
      <c r="DK304">
        <v>1.1599999999999999</v>
      </c>
      <c r="DL304">
        <v>1.071</v>
      </c>
      <c r="DM304">
        <v>0.96499999999999997</v>
      </c>
      <c r="DN304">
        <v>1.2490000000000001</v>
      </c>
      <c r="DO304">
        <v>1.702</v>
      </c>
      <c r="DP304">
        <v>1.669</v>
      </c>
      <c r="DQ304">
        <v>2.3639999999999999</v>
      </c>
      <c r="DR304">
        <v>1.72</v>
      </c>
      <c r="DS304">
        <v>1.4670000000000001</v>
      </c>
      <c r="DT304">
        <v>35.54</v>
      </c>
    </row>
    <row r="305" spans="1:124">
      <c r="A305" s="111">
        <v>300</v>
      </c>
      <c r="B305" t="s">
        <v>91</v>
      </c>
      <c r="C305" t="s">
        <v>205</v>
      </c>
      <c r="D305" s="170" t="str">
        <f t="shared" si="4"/>
        <v>K:BIHL</v>
      </c>
      <c r="T305">
        <v>2.8380000000000001</v>
      </c>
      <c r="U305">
        <v>2.7090000000000001</v>
      </c>
      <c r="V305">
        <v>2.4420000000000002</v>
      </c>
      <c r="W305">
        <v>1.7890000000000001</v>
      </c>
      <c r="X305">
        <v>1.8109999999999999</v>
      </c>
      <c r="Y305">
        <v>1.8220000000000001</v>
      </c>
      <c r="Z305">
        <v>2.2229999999999999</v>
      </c>
      <c r="AA305">
        <v>2.2949999999999999</v>
      </c>
      <c r="AB305">
        <v>2.0670000000000002</v>
      </c>
      <c r="AC305">
        <v>1.73</v>
      </c>
      <c r="AD305">
        <v>1.7549999999999999</v>
      </c>
      <c r="AE305">
        <v>1.411</v>
      </c>
      <c r="AF305">
        <v>1.179</v>
      </c>
      <c r="AG305">
        <v>1.1539999999999999</v>
      </c>
      <c r="AH305">
        <v>0.90200000000000002</v>
      </c>
      <c r="AI305">
        <v>0.92500000000000004</v>
      </c>
      <c r="AJ305">
        <v>0.97899999999999998</v>
      </c>
      <c r="AK305">
        <v>0.90800000000000003</v>
      </c>
      <c r="AL305">
        <v>0.876</v>
      </c>
      <c r="AM305">
        <v>0.67500000000000004</v>
      </c>
      <c r="AN305">
        <v>0.82499999999999996</v>
      </c>
      <c r="AO305">
        <v>0.89600000000000002</v>
      </c>
      <c r="AP305">
        <v>0.94</v>
      </c>
      <c r="AQ305">
        <v>0.94</v>
      </c>
      <c r="AR305">
        <v>0.96799999999999997</v>
      </c>
      <c r="AS305">
        <v>0.89700000000000002</v>
      </c>
      <c r="AT305">
        <v>0.92100000000000004</v>
      </c>
      <c r="AU305">
        <v>0.90700000000000003</v>
      </c>
      <c r="AV305">
        <v>0.90100000000000002</v>
      </c>
      <c r="AW305">
        <v>0.88400000000000001</v>
      </c>
      <c r="AX305">
        <v>0.873</v>
      </c>
      <c r="AY305">
        <v>0.82900000000000007</v>
      </c>
      <c r="AZ305">
        <v>0.85199999999999998</v>
      </c>
      <c r="BA305">
        <v>0.86</v>
      </c>
      <c r="BB305">
        <v>0.84099999999999997</v>
      </c>
      <c r="BC305">
        <v>0.84399999999999997</v>
      </c>
      <c r="BD305">
        <v>0.84499999999999997</v>
      </c>
      <c r="BE305">
        <v>0.871</v>
      </c>
      <c r="BF305">
        <v>0.86199999999999999</v>
      </c>
      <c r="BG305">
        <v>0.85699999999999998</v>
      </c>
      <c r="BH305">
        <v>0.85</v>
      </c>
      <c r="BI305">
        <v>0.84299999999999997</v>
      </c>
      <c r="BJ305">
        <v>0.83799999999999997</v>
      </c>
      <c r="BK305">
        <v>0.80300000000000005</v>
      </c>
      <c r="BL305">
        <v>0.81300000000000006</v>
      </c>
      <c r="BM305">
        <v>0.81499999999999995</v>
      </c>
      <c r="BN305">
        <v>0.80900000000000005</v>
      </c>
      <c r="BO305">
        <v>0.80900000000000005</v>
      </c>
      <c r="BP305">
        <v>0.80900000000000005</v>
      </c>
      <c r="BQ305">
        <v>0.80900000000000005</v>
      </c>
      <c r="BR305">
        <v>0.80900000000000005</v>
      </c>
      <c r="BS305">
        <v>0.80900000000000005</v>
      </c>
      <c r="BT305">
        <v>0.80900000000000005</v>
      </c>
      <c r="BU305">
        <v>0.80900000000000005</v>
      </c>
      <c r="BV305">
        <v>0.80900000000000005</v>
      </c>
      <c r="BW305">
        <v>0.80900000000000005</v>
      </c>
      <c r="BX305">
        <v>0.80900000000000005</v>
      </c>
      <c r="BY305">
        <v>0.80900000000000005</v>
      </c>
      <c r="BZ305">
        <v>0.80900000000000005</v>
      </c>
      <c r="CA305">
        <v>0.79400000000000004</v>
      </c>
      <c r="CB305">
        <v>0.752</v>
      </c>
      <c r="CC305">
        <v>0.74399999999999999</v>
      </c>
      <c r="CD305">
        <v>0.70899999999999996</v>
      </c>
      <c r="CE305">
        <v>0.74399999999999999</v>
      </c>
      <c r="CF305">
        <v>0.74299999999999999</v>
      </c>
      <c r="CG305">
        <v>0.745</v>
      </c>
      <c r="CH305">
        <v>0.69200000000000006</v>
      </c>
      <c r="CI305">
        <v>0.67300000000000004</v>
      </c>
      <c r="CJ305">
        <v>0.67500000000000004</v>
      </c>
      <c r="CK305">
        <v>0.68600000000000005</v>
      </c>
      <c r="CL305">
        <v>0.64500000000000002</v>
      </c>
      <c r="CM305">
        <v>0.65</v>
      </c>
      <c r="CN305">
        <v>0.68300000000000005</v>
      </c>
      <c r="CO305">
        <v>0.66700000000000004</v>
      </c>
      <c r="CP305">
        <v>0.54100000000000004</v>
      </c>
      <c r="CQ305">
        <v>0.4</v>
      </c>
      <c r="CR305">
        <v>0.39500000000000002</v>
      </c>
      <c r="CS305">
        <v>0.43</v>
      </c>
      <c r="CT305">
        <v>0.45700000000000002</v>
      </c>
      <c r="CU305">
        <v>0.71799999999999997</v>
      </c>
      <c r="CV305">
        <v>0.61099999999999999</v>
      </c>
      <c r="CW305">
        <v>0.52200000000000002</v>
      </c>
      <c r="CX305">
        <v>0.49199999999999999</v>
      </c>
      <c r="CY305">
        <v>0.438</v>
      </c>
      <c r="CZ305">
        <v>0.11600000000000001</v>
      </c>
      <c r="DA305">
        <v>0.29899999999999999</v>
      </c>
      <c r="DB305">
        <v>0.23400000000000001</v>
      </c>
      <c r="DC305">
        <v>0.26900000000000002</v>
      </c>
      <c r="DD305">
        <v>0.35699999999999998</v>
      </c>
      <c r="DE305">
        <v>0.40100000000000002</v>
      </c>
      <c r="DF305">
        <v>0.371</v>
      </c>
      <c r="DG305">
        <v>0.55500000000000005</v>
      </c>
      <c r="DH305">
        <v>0.35199999999999998</v>
      </c>
      <c r="DI305">
        <v>8.6000000000000007E-2</v>
      </c>
      <c r="DJ305">
        <v>0.22900000000000001</v>
      </c>
      <c r="DK305">
        <v>0.17899999999999999</v>
      </c>
      <c r="DL305">
        <v>0.30399999999999999</v>
      </c>
      <c r="DM305">
        <v>-0.86299999999999999</v>
      </c>
      <c r="DN305">
        <v>-1.1520000000000001</v>
      </c>
      <c r="DO305">
        <v>-1.0620000000000001</v>
      </c>
      <c r="DP305">
        <v>-0.94200000000000006</v>
      </c>
      <c r="DQ305">
        <v>-1.1859999999999999</v>
      </c>
      <c r="DR305">
        <v>-0.29299999999999998</v>
      </c>
      <c r="DS305">
        <v>1.415</v>
      </c>
      <c r="DT305">
        <v>-4.9590000000000005</v>
      </c>
    </row>
    <row r="306" spans="1:124">
      <c r="A306" s="111">
        <v>301</v>
      </c>
      <c r="B306" t="s">
        <v>89</v>
      </c>
      <c r="C306" t="s">
        <v>206</v>
      </c>
      <c r="D306" s="170" t="str">
        <f t="shared" si="4"/>
        <v>D:EF9</v>
      </c>
      <c r="T306">
        <v>1.74</v>
      </c>
      <c r="U306">
        <v>1.91</v>
      </c>
      <c r="V306">
        <v>1.8</v>
      </c>
      <c r="W306">
        <v>1.4</v>
      </c>
      <c r="X306">
        <v>1.23</v>
      </c>
      <c r="Y306">
        <v>1.25</v>
      </c>
      <c r="Z306">
        <v>1.3</v>
      </c>
      <c r="AA306">
        <v>1.52</v>
      </c>
      <c r="AB306">
        <v>1.48</v>
      </c>
      <c r="AC306">
        <v>1.31</v>
      </c>
      <c r="AD306">
        <v>1.37</v>
      </c>
      <c r="AE306">
        <v>1.1599999999999999</v>
      </c>
      <c r="AF306">
        <v>1.04</v>
      </c>
      <c r="AG306">
        <v>1.08</v>
      </c>
      <c r="AH306">
        <v>0.74</v>
      </c>
      <c r="AI306">
        <v>0.83</v>
      </c>
      <c r="AJ306">
        <v>0.78</v>
      </c>
      <c r="AK306">
        <v>0.75</v>
      </c>
      <c r="AL306">
        <v>0.71</v>
      </c>
      <c r="AM306">
        <v>0.52</v>
      </c>
      <c r="AN306">
        <v>0.78</v>
      </c>
      <c r="AO306">
        <v>0.88</v>
      </c>
      <c r="AP306">
        <v>0.96</v>
      </c>
      <c r="AQ306">
        <v>0.95</v>
      </c>
      <c r="AR306">
        <v>0.99</v>
      </c>
      <c r="AS306">
        <v>0.94</v>
      </c>
      <c r="AT306">
        <v>0.95</v>
      </c>
      <c r="AU306">
        <v>0.95</v>
      </c>
      <c r="AV306">
        <v>0.97</v>
      </c>
      <c r="AW306">
        <v>0.96</v>
      </c>
      <c r="AX306">
        <v>0.93</v>
      </c>
      <c r="AY306">
        <v>0.9</v>
      </c>
      <c r="AZ306">
        <v>0.93</v>
      </c>
      <c r="BA306">
        <v>0.93</v>
      </c>
      <c r="BB306">
        <v>0.9</v>
      </c>
      <c r="BC306">
        <v>0.92</v>
      </c>
      <c r="BD306">
        <v>0.91</v>
      </c>
      <c r="BE306">
        <v>0.93</v>
      </c>
      <c r="BF306">
        <v>0.91</v>
      </c>
      <c r="BG306">
        <v>0.9</v>
      </c>
      <c r="BH306">
        <v>0.89</v>
      </c>
      <c r="BI306">
        <v>0.89</v>
      </c>
      <c r="BJ306">
        <v>0.84</v>
      </c>
      <c r="BK306">
        <v>0.8</v>
      </c>
      <c r="BL306">
        <v>0.8</v>
      </c>
      <c r="BM306">
        <v>0.79</v>
      </c>
      <c r="BN306">
        <v>0.78</v>
      </c>
      <c r="BO306">
        <v>0.78</v>
      </c>
      <c r="BP306">
        <v>0.78</v>
      </c>
      <c r="BQ306">
        <v>0.78</v>
      </c>
      <c r="BR306">
        <v>0.78</v>
      </c>
      <c r="BS306">
        <v>0.78</v>
      </c>
      <c r="BT306">
        <v>0.78</v>
      </c>
      <c r="BU306">
        <v>0.78</v>
      </c>
      <c r="BV306">
        <v>0.78</v>
      </c>
      <c r="BW306">
        <v>0.78</v>
      </c>
      <c r="BX306">
        <v>0.78</v>
      </c>
      <c r="BY306">
        <v>0.78</v>
      </c>
      <c r="BZ306">
        <v>0.78</v>
      </c>
      <c r="CA306">
        <v>0.77</v>
      </c>
      <c r="CB306">
        <v>0.73</v>
      </c>
      <c r="CC306">
        <v>0.72</v>
      </c>
      <c r="CD306">
        <v>0.7</v>
      </c>
      <c r="CE306">
        <v>0.73</v>
      </c>
      <c r="CF306">
        <v>0.74</v>
      </c>
      <c r="CG306">
        <v>0.74</v>
      </c>
      <c r="CH306">
        <v>0.7</v>
      </c>
      <c r="CI306">
        <v>0.64</v>
      </c>
      <c r="CJ306">
        <v>0.64</v>
      </c>
      <c r="CK306">
        <v>0.65</v>
      </c>
      <c r="CL306">
        <v>0.62</v>
      </c>
      <c r="CM306">
        <v>0.63</v>
      </c>
      <c r="CN306">
        <v>0.66</v>
      </c>
      <c r="CO306">
        <v>0.62</v>
      </c>
      <c r="CP306">
        <v>0.65</v>
      </c>
      <c r="CQ306">
        <v>0.43</v>
      </c>
      <c r="CR306">
        <v>0.4</v>
      </c>
      <c r="CS306">
        <v>0.36</v>
      </c>
      <c r="CT306">
        <v>0.41</v>
      </c>
      <c r="CU306">
        <v>0.61</v>
      </c>
      <c r="CV306">
        <v>0.38</v>
      </c>
      <c r="CW306">
        <v>0.28999999999999998</v>
      </c>
      <c r="CX306">
        <v>0.15</v>
      </c>
      <c r="CY306">
        <v>0.04</v>
      </c>
      <c r="CZ306">
        <v>-0.48</v>
      </c>
      <c r="DA306">
        <v>-0.36</v>
      </c>
      <c r="DB306">
        <v>-0.37</v>
      </c>
      <c r="DC306">
        <v>-0.35</v>
      </c>
      <c r="DD306">
        <v>-0.35</v>
      </c>
      <c r="DE306">
        <v>-0.36</v>
      </c>
      <c r="DF306">
        <v>-0.62</v>
      </c>
      <c r="DG306">
        <v>-0.71</v>
      </c>
      <c r="DH306">
        <v>-1.1299999999999999</v>
      </c>
      <c r="DI306">
        <v>-1.17</v>
      </c>
      <c r="DJ306">
        <v>-1.01</v>
      </c>
      <c r="DK306">
        <v>-1.0900000000000001</v>
      </c>
      <c r="DL306">
        <v>-1.07</v>
      </c>
      <c r="DM306">
        <v>-1.2</v>
      </c>
      <c r="DN306">
        <v>-1.1399999999999999</v>
      </c>
      <c r="DO306">
        <v>-1.31</v>
      </c>
      <c r="DP306">
        <v>-1.63</v>
      </c>
      <c r="DQ306">
        <v>-1.61</v>
      </c>
      <c r="DR306">
        <v>-0.77</v>
      </c>
      <c r="DS306">
        <v>-0.27</v>
      </c>
      <c r="DT306">
        <v>-0.81</v>
      </c>
    </row>
    <row r="307" spans="1:124">
      <c r="A307" s="111">
        <v>302</v>
      </c>
      <c r="B307" t="s">
        <v>91</v>
      </c>
      <c r="C307" t="s">
        <v>207</v>
      </c>
      <c r="D307" s="170" t="str">
        <f t="shared" si="4"/>
        <v>D:EF9</v>
      </c>
      <c r="T307">
        <v>2.39</v>
      </c>
      <c r="U307">
        <v>2.63</v>
      </c>
      <c r="V307">
        <v>2.41</v>
      </c>
      <c r="W307">
        <v>1.44</v>
      </c>
      <c r="X307">
        <v>1.48</v>
      </c>
      <c r="Y307">
        <v>1.45</v>
      </c>
      <c r="Z307">
        <v>1.72</v>
      </c>
      <c r="AA307">
        <v>1.87</v>
      </c>
      <c r="AB307">
        <v>1.74</v>
      </c>
      <c r="AC307">
        <v>1.44</v>
      </c>
      <c r="AD307">
        <v>1.53</v>
      </c>
      <c r="AE307">
        <v>1.17</v>
      </c>
      <c r="AF307">
        <v>0.97</v>
      </c>
      <c r="AG307">
        <v>0.94</v>
      </c>
      <c r="AH307">
        <v>0.66</v>
      </c>
      <c r="AI307">
        <v>0.68</v>
      </c>
      <c r="AJ307">
        <v>0.61</v>
      </c>
      <c r="AK307">
        <v>0.51</v>
      </c>
      <c r="AL307">
        <v>0.48</v>
      </c>
      <c r="AM307">
        <v>0.28000000000000003</v>
      </c>
      <c r="AN307">
        <v>0.51</v>
      </c>
      <c r="AO307">
        <v>0.69</v>
      </c>
      <c r="AP307">
        <v>0.74</v>
      </c>
      <c r="AQ307">
        <v>0.73</v>
      </c>
      <c r="AR307">
        <v>0.81</v>
      </c>
      <c r="AS307">
        <v>0.73</v>
      </c>
      <c r="AT307">
        <v>0.76</v>
      </c>
      <c r="AU307">
        <v>0.76</v>
      </c>
      <c r="AV307">
        <v>0.75</v>
      </c>
      <c r="AW307">
        <v>0.74</v>
      </c>
      <c r="AX307">
        <v>0.74</v>
      </c>
      <c r="AY307">
        <v>0.71</v>
      </c>
      <c r="AZ307">
        <v>0.74</v>
      </c>
      <c r="BA307">
        <v>0.76</v>
      </c>
      <c r="BB307">
        <v>0.72</v>
      </c>
      <c r="BC307">
        <v>0.73</v>
      </c>
      <c r="BD307">
        <v>0.73</v>
      </c>
      <c r="BE307">
        <v>0.77</v>
      </c>
      <c r="BF307">
        <v>0.76</v>
      </c>
      <c r="BG307">
        <v>0.76</v>
      </c>
      <c r="BH307">
        <v>0.75</v>
      </c>
      <c r="BI307">
        <v>0.74</v>
      </c>
      <c r="BJ307">
        <v>0.73</v>
      </c>
      <c r="BK307">
        <v>0.7</v>
      </c>
      <c r="BL307">
        <v>0.71</v>
      </c>
      <c r="BM307">
        <v>0.71</v>
      </c>
      <c r="BN307">
        <v>0.7</v>
      </c>
      <c r="BO307">
        <v>0.7</v>
      </c>
      <c r="BP307">
        <v>0.7</v>
      </c>
      <c r="BQ307">
        <v>0.7</v>
      </c>
      <c r="BR307">
        <v>0.7</v>
      </c>
      <c r="BS307">
        <v>0.7</v>
      </c>
      <c r="BT307">
        <v>0.7</v>
      </c>
      <c r="BU307">
        <v>0.7</v>
      </c>
      <c r="BV307">
        <v>0.7</v>
      </c>
      <c r="BW307">
        <v>0.7</v>
      </c>
      <c r="BX307">
        <v>0.7</v>
      </c>
      <c r="BY307">
        <v>0.7</v>
      </c>
      <c r="BZ307">
        <v>0.7</v>
      </c>
      <c r="CA307">
        <v>0.7</v>
      </c>
      <c r="CB307">
        <v>0.65</v>
      </c>
      <c r="CC307">
        <v>0.64</v>
      </c>
      <c r="CD307">
        <v>0.6</v>
      </c>
      <c r="CE307">
        <v>0.66</v>
      </c>
      <c r="CF307">
        <v>0.65</v>
      </c>
      <c r="CG307">
        <v>0.66</v>
      </c>
      <c r="CH307">
        <v>0.62</v>
      </c>
      <c r="CI307">
        <v>0.59</v>
      </c>
      <c r="CJ307">
        <v>0.59</v>
      </c>
      <c r="CK307">
        <v>0.6</v>
      </c>
      <c r="CL307">
        <v>0.55000000000000004</v>
      </c>
      <c r="CM307">
        <v>0.56000000000000005</v>
      </c>
      <c r="CN307">
        <v>0.6</v>
      </c>
      <c r="CO307">
        <v>0.57999999999999996</v>
      </c>
      <c r="CP307">
        <v>0.54</v>
      </c>
      <c r="CQ307">
        <v>0.44</v>
      </c>
      <c r="CR307">
        <v>0.46</v>
      </c>
      <c r="CS307">
        <v>0.52</v>
      </c>
      <c r="CT307">
        <v>0.56000000000000005</v>
      </c>
      <c r="CU307">
        <v>0.86</v>
      </c>
      <c r="CV307">
        <v>0.73</v>
      </c>
      <c r="CW307">
        <v>0.56000000000000005</v>
      </c>
      <c r="CX307">
        <v>0.54</v>
      </c>
      <c r="CY307">
        <v>0.51</v>
      </c>
      <c r="CZ307">
        <v>0.21</v>
      </c>
      <c r="DA307">
        <v>0.42</v>
      </c>
      <c r="DB307">
        <v>0.36</v>
      </c>
      <c r="DC307">
        <v>0.37</v>
      </c>
      <c r="DD307">
        <v>0.45</v>
      </c>
      <c r="DE307">
        <v>0.5</v>
      </c>
      <c r="DF307">
        <v>0.45</v>
      </c>
      <c r="DG307">
        <v>0.56000000000000005</v>
      </c>
      <c r="DH307">
        <v>0.37</v>
      </c>
      <c r="DI307">
        <v>-0.1</v>
      </c>
      <c r="DJ307">
        <v>0.36</v>
      </c>
      <c r="DK307">
        <v>0.24</v>
      </c>
      <c r="DL307">
        <v>0.26</v>
      </c>
      <c r="DM307">
        <v>-1.19</v>
      </c>
      <c r="DN307">
        <v>-1.31</v>
      </c>
      <c r="DO307">
        <v>-1.27</v>
      </c>
      <c r="DP307">
        <v>-1.37</v>
      </c>
      <c r="DQ307">
        <v>-1.24</v>
      </c>
      <c r="DR307">
        <v>-0.28999999999999998</v>
      </c>
      <c r="DS307">
        <v>1.47</v>
      </c>
      <c r="DT307">
        <v>-4.9400000000000004</v>
      </c>
    </row>
    <row r="308" spans="1:124">
      <c r="A308" s="111">
        <v>303</v>
      </c>
      <c r="B308" t="s">
        <v>89</v>
      </c>
      <c r="C308" t="s">
        <v>208</v>
      </c>
      <c r="D308" s="170" t="str">
        <f t="shared" si="4"/>
        <v>@BELLF</v>
      </c>
      <c r="X308">
        <v>1.6647000000000001</v>
      </c>
      <c r="Y308">
        <v>1.242</v>
      </c>
      <c r="Z308">
        <v>1.0515000000000001</v>
      </c>
      <c r="AA308">
        <v>1.0934000000000001</v>
      </c>
      <c r="AB308">
        <v>-4.6823000000000006</v>
      </c>
      <c r="AC308">
        <v>-1.669</v>
      </c>
      <c r="AD308">
        <v>-1.7238</v>
      </c>
      <c r="AE308">
        <v>-1.4003000000000001</v>
      </c>
      <c r="AF308">
        <v>-0.98060000000000003</v>
      </c>
      <c r="AG308">
        <v>-0.99470000000000003</v>
      </c>
      <c r="AH308">
        <v>-0.4713</v>
      </c>
      <c r="AI308">
        <v>9.1800000000000007E-2</v>
      </c>
      <c r="AJ308">
        <v>9.9900000000000003E-2</v>
      </c>
      <c r="AK308">
        <v>0.1366</v>
      </c>
      <c r="AL308">
        <v>0.12040000000000001</v>
      </c>
      <c r="AM308">
        <v>6.6100000000000006E-2</v>
      </c>
      <c r="AN308">
        <v>0.64029999999999998</v>
      </c>
      <c r="AO308">
        <v>0.752</v>
      </c>
      <c r="AP308">
        <v>0.76390000000000002</v>
      </c>
      <c r="AQ308">
        <v>0.75350000000000006</v>
      </c>
      <c r="AR308">
        <v>0.94480000000000008</v>
      </c>
      <c r="AS308">
        <v>0.9215000000000001</v>
      </c>
      <c r="AT308">
        <v>0.91210000000000002</v>
      </c>
      <c r="AU308">
        <v>0.9335</v>
      </c>
      <c r="AV308">
        <v>0.94330000000000003</v>
      </c>
      <c r="AW308">
        <v>0.94830000000000003</v>
      </c>
      <c r="AX308">
        <v>0.94059999999999999</v>
      </c>
      <c r="AY308">
        <v>0.90229999999999999</v>
      </c>
      <c r="AZ308">
        <v>0.96530000000000005</v>
      </c>
      <c r="BA308">
        <v>0.98550000000000004</v>
      </c>
      <c r="BB308">
        <v>0.94700000000000006</v>
      </c>
      <c r="BC308">
        <v>0.9487000000000001</v>
      </c>
      <c r="BD308">
        <v>0.94450000000000001</v>
      </c>
      <c r="BE308">
        <v>0.9869</v>
      </c>
      <c r="BF308">
        <v>0.9618000000000001</v>
      </c>
      <c r="BG308">
        <v>0.94920000000000004</v>
      </c>
      <c r="BH308">
        <v>0.94270000000000009</v>
      </c>
      <c r="BI308">
        <v>0.91700000000000004</v>
      </c>
      <c r="BJ308">
        <v>0.87340000000000007</v>
      </c>
      <c r="BK308">
        <v>0.85810000000000008</v>
      </c>
      <c r="BL308">
        <v>0.8659</v>
      </c>
      <c r="BM308">
        <v>0.85810000000000008</v>
      </c>
      <c r="BN308">
        <v>0.83190000000000008</v>
      </c>
      <c r="BO308">
        <v>0.83190000000000008</v>
      </c>
      <c r="BP308">
        <v>0.83190000000000008</v>
      </c>
      <c r="BQ308">
        <v>0.83190000000000008</v>
      </c>
      <c r="BR308">
        <v>0.83190000000000008</v>
      </c>
      <c r="BS308">
        <v>0.83190000000000008</v>
      </c>
      <c r="BT308">
        <v>0.83190000000000008</v>
      </c>
      <c r="BU308">
        <v>0.83190000000000008</v>
      </c>
      <c r="BV308">
        <v>0.83190000000000008</v>
      </c>
      <c r="BW308">
        <v>0.83190000000000008</v>
      </c>
      <c r="BX308">
        <v>0.83190000000000008</v>
      </c>
      <c r="BY308">
        <v>0.83190000000000008</v>
      </c>
      <c r="BZ308">
        <v>0.83190000000000008</v>
      </c>
      <c r="CA308">
        <v>0.83190000000000008</v>
      </c>
      <c r="CB308">
        <v>0.83190000000000008</v>
      </c>
      <c r="CC308">
        <v>0.83190000000000008</v>
      </c>
      <c r="CD308">
        <v>0.83190000000000008</v>
      </c>
      <c r="CE308">
        <v>0.84160000000000001</v>
      </c>
      <c r="CF308">
        <v>0.83720000000000006</v>
      </c>
      <c r="CG308">
        <v>0.86460000000000004</v>
      </c>
      <c r="CH308">
        <v>0.86630000000000007</v>
      </c>
      <c r="CI308">
        <v>0.87250000000000005</v>
      </c>
      <c r="CJ308">
        <v>0.93020000000000003</v>
      </c>
      <c r="CK308">
        <v>0.95650000000000002</v>
      </c>
      <c r="CL308">
        <v>0.95710000000000006</v>
      </c>
      <c r="CM308">
        <v>0.99920000000000009</v>
      </c>
      <c r="CN308">
        <v>1.0156000000000001</v>
      </c>
      <c r="CO308">
        <v>1.0158</v>
      </c>
      <c r="CP308">
        <v>1.5408000000000002</v>
      </c>
      <c r="CQ308">
        <v>0.8538</v>
      </c>
      <c r="CR308">
        <v>0.84800000000000009</v>
      </c>
      <c r="CS308">
        <v>0.83830000000000005</v>
      </c>
      <c r="CT308">
        <v>0.84200000000000008</v>
      </c>
      <c r="CU308">
        <v>0.90710000000000002</v>
      </c>
      <c r="CV308">
        <v>0.61890000000000001</v>
      </c>
      <c r="CW308">
        <v>0.58169999999999999</v>
      </c>
      <c r="CX308">
        <v>0.60860000000000003</v>
      </c>
      <c r="CY308">
        <v>0.60089999999999999</v>
      </c>
      <c r="CZ308">
        <v>2.2200000000000001E-2</v>
      </c>
      <c r="DA308">
        <v>7.0699999999999999E-2</v>
      </c>
      <c r="DB308">
        <v>0.10060000000000001</v>
      </c>
      <c r="DC308">
        <v>7.6300000000000007E-2</v>
      </c>
      <c r="DD308">
        <v>7.2000000000000008E-2</v>
      </c>
      <c r="DE308">
        <v>5.4600000000000003E-2</v>
      </c>
      <c r="DF308">
        <v>-0.17850000000000002</v>
      </c>
      <c r="DG308">
        <v>-7.9500000000000001E-2</v>
      </c>
      <c r="DH308">
        <v>-0.505</v>
      </c>
      <c r="DI308">
        <v>-1.0588</v>
      </c>
      <c r="DJ308">
        <v>-1.3949</v>
      </c>
      <c r="DK308">
        <v>-1.4186000000000001</v>
      </c>
      <c r="DL308">
        <v>-1.1471</v>
      </c>
      <c r="DM308">
        <v>-1.7190000000000001</v>
      </c>
      <c r="DN308">
        <v>-2.0235000000000003</v>
      </c>
      <c r="DO308">
        <v>-1.9671000000000001</v>
      </c>
      <c r="DP308">
        <v>-2.2442000000000002</v>
      </c>
      <c r="DQ308">
        <v>-2.1905000000000001</v>
      </c>
      <c r="DR308">
        <v>-0.7712</v>
      </c>
      <c r="DS308">
        <v>-0.4889</v>
      </c>
      <c r="DT308">
        <v>-1.3012000000000001</v>
      </c>
    </row>
    <row r="309" spans="1:124">
      <c r="A309" s="111">
        <v>304</v>
      </c>
      <c r="B309" t="s">
        <v>91</v>
      </c>
      <c r="C309" t="s">
        <v>209</v>
      </c>
      <c r="D309" s="170" t="str">
        <f t="shared" si="4"/>
        <v>@BELLF</v>
      </c>
      <c r="X309">
        <v>3.0672000000000001</v>
      </c>
      <c r="Y309">
        <v>3.0965000000000003</v>
      </c>
      <c r="Z309">
        <v>3.2930000000000001</v>
      </c>
      <c r="AA309">
        <v>3.0218000000000003</v>
      </c>
      <c r="AB309">
        <v>-4.5819000000000001</v>
      </c>
      <c r="AC309">
        <v>-1.8406</v>
      </c>
      <c r="AD309">
        <v>-1.6011</v>
      </c>
      <c r="AE309">
        <v>-1.1254999999999999</v>
      </c>
      <c r="AF309">
        <v>-0.61399999999999999</v>
      </c>
      <c r="AG309">
        <v>-0.57250000000000001</v>
      </c>
      <c r="AH309">
        <v>-0.35520000000000002</v>
      </c>
      <c r="AI309">
        <v>-0.35460000000000003</v>
      </c>
      <c r="AJ309">
        <v>-0.308</v>
      </c>
      <c r="AK309">
        <v>-0.2316</v>
      </c>
      <c r="AL309">
        <v>-0.24060000000000001</v>
      </c>
      <c r="AM309">
        <v>-0.28560000000000002</v>
      </c>
      <c r="AN309">
        <v>7.400000000000001E-2</v>
      </c>
      <c r="AO309">
        <v>0.2626</v>
      </c>
      <c r="AP309">
        <v>0.24380000000000002</v>
      </c>
      <c r="AQ309">
        <v>0.23080000000000001</v>
      </c>
      <c r="AR309">
        <v>0.50370000000000004</v>
      </c>
      <c r="AS309">
        <v>0.45890000000000003</v>
      </c>
      <c r="AT309">
        <v>0.46780000000000005</v>
      </c>
      <c r="AU309">
        <v>0.4743</v>
      </c>
      <c r="AV309">
        <v>0.47140000000000004</v>
      </c>
      <c r="AW309">
        <v>0.47700000000000004</v>
      </c>
      <c r="AX309">
        <v>0.47050000000000003</v>
      </c>
      <c r="AY309">
        <v>0.44940000000000002</v>
      </c>
      <c r="AZ309">
        <v>0.49230000000000002</v>
      </c>
      <c r="BA309">
        <v>0.52129999999999999</v>
      </c>
      <c r="BB309">
        <v>0.495</v>
      </c>
      <c r="BC309">
        <v>0.4869</v>
      </c>
      <c r="BD309">
        <v>0.48970000000000002</v>
      </c>
      <c r="BE309">
        <v>0.55300000000000005</v>
      </c>
      <c r="BF309">
        <v>0.53570000000000007</v>
      </c>
      <c r="BG309">
        <v>0.53049999999999997</v>
      </c>
      <c r="BH309">
        <v>0.53139999999999998</v>
      </c>
      <c r="BI309">
        <v>0.51290000000000002</v>
      </c>
      <c r="BJ309">
        <v>0.50660000000000005</v>
      </c>
      <c r="BK309">
        <v>0.46740000000000004</v>
      </c>
      <c r="BL309">
        <v>0.48110000000000003</v>
      </c>
      <c r="BM309">
        <v>0.48310000000000003</v>
      </c>
      <c r="BN309">
        <v>0.4768</v>
      </c>
      <c r="BO309">
        <v>0.4768</v>
      </c>
      <c r="BP309">
        <v>0.4768</v>
      </c>
      <c r="BQ309">
        <v>0.4768</v>
      </c>
      <c r="BR309">
        <v>0.4768</v>
      </c>
      <c r="BS309">
        <v>0.4768</v>
      </c>
      <c r="BT309">
        <v>0.4768</v>
      </c>
      <c r="BU309">
        <v>0.4768</v>
      </c>
      <c r="BV309">
        <v>0.4768</v>
      </c>
      <c r="BW309">
        <v>0.4768</v>
      </c>
      <c r="BX309">
        <v>0.4768</v>
      </c>
      <c r="BY309">
        <v>0.4768</v>
      </c>
      <c r="BZ309">
        <v>0.4768</v>
      </c>
      <c r="CA309">
        <v>0.4768</v>
      </c>
      <c r="CB309">
        <v>0.4768</v>
      </c>
      <c r="CC309">
        <v>0.4768</v>
      </c>
      <c r="CD309">
        <v>0.4768</v>
      </c>
      <c r="CE309">
        <v>0.47100000000000003</v>
      </c>
      <c r="CF309">
        <v>0.47770000000000001</v>
      </c>
      <c r="CG309">
        <v>0.49050000000000005</v>
      </c>
      <c r="CH309">
        <v>0.4899</v>
      </c>
      <c r="CI309">
        <v>0.48120000000000002</v>
      </c>
      <c r="CJ309">
        <v>0.57369999999999999</v>
      </c>
      <c r="CK309">
        <v>0.59160000000000001</v>
      </c>
      <c r="CL309">
        <v>0.59400000000000008</v>
      </c>
      <c r="CM309">
        <v>0.59570000000000001</v>
      </c>
      <c r="CN309">
        <v>0.59400000000000008</v>
      </c>
      <c r="CO309">
        <v>0.59530000000000005</v>
      </c>
      <c r="CP309">
        <v>0.93840000000000001</v>
      </c>
      <c r="CQ309">
        <v>0.70920000000000005</v>
      </c>
      <c r="CR309">
        <v>0.7167</v>
      </c>
      <c r="CS309">
        <v>0.72770000000000001</v>
      </c>
      <c r="CT309">
        <v>0.72430000000000005</v>
      </c>
      <c r="CU309">
        <v>0.84190000000000009</v>
      </c>
      <c r="CV309">
        <v>0.71060000000000001</v>
      </c>
      <c r="CW309">
        <v>0.62619999999999998</v>
      </c>
      <c r="CX309">
        <v>0.65080000000000005</v>
      </c>
      <c r="CY309">
        <v>0.67820000000000003</v>
      </c>
      <c r="CZ309">
        <v>0.20610000000000001</v>
      </c>
      <c r="DA309">
        <v>0.3569</v>
      </c>
      <c r="DB309">
        <v>0.35420000000000001</v>
      </c>
      <c r="DC309">
        <v>0.35339999999999999</v>
      </c>
      <c r="DD309">
        <v>0.39240000000000003</v>
      </c>
      <c r="DE309">
        <v>0.39580000000000004</v>
      </c>
      <c r="DF309">
        <v>0.36990000000000001</v>
      </c>
      <c r="DG309">
        <v>0.62260000000000004</v>
      </c>
      <c r="DH309">
        <v>0.30920000000000003</v>
      </c>
      <c r="DI309">
        <v>-0.21510000000000001</v>
      </c>
      <c r="DJ309">
        <v>1.4400000000000001E-2</v>
      </c>
      <c r="DK309">
        <v>8.5900000000000004E-2</v>
      </c>
      <c r="DL309">
        <v>0.2422</v>
      </c>
      <c r="DM309">
        <v>-1.5454000000000001</v>
      </c>
      <c r="DN309">
        <v>-1.6205000000000001</v>
      </c>
      <c r="DO309">
        <v>-1.5349000000000002</v>
      </c>
      <c r="DP309">
        <v>-1.7065000000000001</v>
      </c>
      <c r="DQ309">
        <v>-1.4176</v>
      </c>
      <c r="DR309">
        <v>-0.47010000000000002</v>
      </c>
      <c r="DS309">
        <v>1.4424999999999999</v>
      </c>
      <c r="DT309">
        <v>-4.7374000000000001</v>
      </c>
    </row>
    <row r="310" spans="1:124">
      <c r="A310" s="111">
        <v>305</v>
      </c>
      <c r="B310" t="s">
        <v>89</v>
      </c>
      <c r="C310" t="s">
        <v>210</v>
      </c>
      <c r="D310" s="170" t="str">
        <f t="shared" si="4"/>
        <v>D:EF9X</v>
      </c>
      <c r="AU310">
        <v>1.51</v>
      </c>
      <c r="AV310">
        <v>1.05</v>
      </c>
      <c r="AW310">
        <v>0.05</v>
      </c>
      <c r="AX310">
        <v>0.08</v>
      </c>
      <c r="AY310">
        <v>0.02</v>
      </c>
      <c r="AZ310">
        <v>0</v>
      </c>
      <c r="BA310">
        <v>0.01</v>
      </c>
      <c r="BB310">
        <v>0.01</v>
      </c>
      <c r="BC310">
        <v>0.01</v>
      </c>
      <c r="BD310">
        <v>0.01</v>
      </c>
      <c r="BE310">
        <v>0.01</v>
      </c>
      <c r="BF310">
        <v>0.01</v>
      </c>
      <c r="BG310">
        <v>0</v>
      </c>
      <c r="BH310">
        <v>0</v>
      </c>
      <c r="BI310">
        <v>0</v>
      </c>
      <c r="BJ310">
        <v>0</v>
      </c>
      <c r="BK310">
        <v>0</v>
      </c>
      <c r="BL310">
        <v>0</v>
      </c>
      <c r="BM310">
        <v>0.49</v>
      </c>
      <c r="BN310">
        <v>0.51</v>
      </c>
      <c r="BO310">
        <v>0.51</v>
      </c>
      <c r="BP310">
        <v>0.51</v>
      </c>
      <c r="BQ310">
        <v>0.51</v>
      </c>
      <c r="BR310">
        <v>0.51</v>
      </c>
      <c r="BS310">
        <v>0.51</v>
      </c>
      <c r="BT310">
        <v>0.51</v>
      </c>
      <c r="BU310">
        <v>0.51</v>
      </c>
      <c r="BV310">
        <v>0.51</v>
      </c>
      <c r="BW310">
        <v>0.51</v>
      </c>
      <c r="BX310">
        <v>0.51</v>
      </c>
      <c r="BY310">
        <v>0.51</v>
      </c>
      <c r="BZ310">
        <v>0.51</v>
      </c>
      <c r="CA310">
        <v>0.51</v>
      </c>
      <c r="CB310">
        <v>0.51</v>
      </c>
      <c r="CC310">
        <v>0.51</v>
      </c>
      <c r="CD310">
        <v>0.51</v>
      </c>
      <c r="CE310">
        <v>0.51</v>
      </c>
      <c r="CF310">
        <v>0.51</v>
      </c>
      <c r="CG310">
        <v>0.51</v>
      </c>
      <c r="CH310">
        <v>0.51</v>
      </c>
      <c r="CI310">
        <v>0.51</v>
      </c>
      <c r="CJ310">
        <v>0.51</v>
      </c>
      <c r="CK310">
        <v>0.51</v>
      </c>
      <c r="CL310">
        <v>0.51</v>
      </c>
      <c r="CM310">
        <v>0.51</v>
      </c>
      <c r="CN310">
        <v>0.51</v>
      </c>
      <c r="CO310">
        <v>0.51</v>
      </c>
      <c r="CP310">
        <v>0.51</v>
      </c>
      <c r="CQ310">
        <v>0.51</v>
      </c>
      <c r="CR310">
        <v>0.51</v>
      </c>
      <c r="CS310">
        <v>0.51</v>
      </c>
      <c r="CT310">
        <v>0.51</v>
      </c>
      <c r="CU310">
        <v>0.51</v>
      </c>
      <c r="CV310">
        <v>0.51</v>
      </c>
      <c r="CW310">
        <v>0.51</v>
      </c>
      <c r="CX310">
        <v>0.51</v>
      </c>
      <c r="CY310">
        <v>0.51</v>
      </c>
      <c r="CZ310">
        <v>0.51</v>
      </c>
      <c r="DA310">
        <v>0.51</v>
      </c>
      <c r="DB310">
        <v>0.51</v>
      </c>
      <c r="DC310">
        <v>0.49</v>
      </c>
      <c r="DD310">
        <v>0.49</v>
      </c>
      <c r="DE310">
        <v>0.54</v>
      </c>
      <c r="DF310">
        <v>0.56999999999999995</v>
      </c>
      <c r="DG310">
        <v>0.91</v>
      </c>
      <c r="DH310">
        <v>1.1299999999999999</v>
      </c>
      <c r="DI310">
        <v>1.1100000000000001</v>
      </c>
      <c r="DJ310">
        <v>1.07</v>
      </c>
      <c r="DK310">
        <v>1.1399999999999999</v>
      </c>
      <c r="DL310">
        <v>1.04</v>
      </c>
      <c r="DM310">
        <v>1.1200000000000001</v>
      </c>
      <c r="DN310">
        <v>1.26</v>
      </c>
      <c r="DO310">
        <v>1.78</v>
      </c>
      <c r="DP310">
        <v>2.63</v>
      </c>
      <c r="DQ310">
        <v>2.73</v>
      </c>
      <c r="DR310">
        <v>4.8499999999999996</v>
      </c>
      <c r="DS310">
        <v>5.36</v>
      </c>
      <c r="DT310">
        <v>9.86</v>
      </c>
    </row>
    <row r="311" spans="1:124">
      <c r="A311" s="111">
        <v>306</v>
      </c>
      <c r="B311" t="s">
        <v>91</v>
      </c>
      <c r="C311" t="s">
        <v>211</v>
      </c>
      <c r="D311" s="170" t="str">
        <f t="shared" si="4"/>
        <v>D:EF9X</v>
      </c>
      <c r="AU311">
        <v>29.77</v>
      </c>
      <c r="AV311">
        <v>0.96</v>
      </c>
      <c r="AW311">
        <v>0.09</v>
      </c>
      <c r="AX311">
        <v>0.39</v>
      </c>
      <c r="AY311">
        <v>0.39</v>
      </c>
      <c r="AZ311">
        <v>0.37</v>
      </c>
      <c r="BA311">
        <v>0.41</v>
      </c>
      <c r="BB311">
        <v>0.43</v>
      </c>
      <c r="BC311">
        <v>0.42</v>
      </c>
      <c r="BD311">
        <v>0.43</v>
      </c>
      <c r="BE311">
        <v>0.43</v>
      </c>
      <c r="BF311">
        <v>0.47</v>
      </c>
      <c r="BG311">
        <v>0.48</v>
      </c>
      <c r="BH311">
        <v>0.48</v>
      </c>
      <c r="BI311">
        <v>0.47</v>
      </c>
      <c r="BJ311">
        <v>0.46</v>
      </c>
      <c r="BK311">
        <v>0.39</v>
      </c>
      <c r="BL311">
        <v>0.4</v>
      </c>
      <c r="BM311">
        <v>-0.26</v>
      </c>
      <c r="BN311">
        <v>-0.19</v>
      </c>
      <c r="BO311">
        <v>-0.19</v>
      </c>
      <c r="BP311">
        <v>-0.19</v>
      </c>
      <c r="BQ311">
        <v>-0.19</v>
      </c>
      <c r="BR311">
        <v>-0.19</v>
      </c>
      <c r="BS311">
        <v>-0.19</v>
      </c>
      <c r="BT311">
        <v>-0.19</v>
      </c>
      <c r="BU311">
        <v>-0.19</v>
      </c>
      <c r="BV311">
        <v>-0.19</v>
      </c>
      <c r="BW311">
        <v>-0.19</v>
      </c>
      <c r="BX311">
        <v>-0.19</v>
      </c>
      <c r="BY311">
        <v>-0.19</v>
      </c>
      <c r="BZ311">
        <v>-0.19</v>
      </c>
      <c r="CA311">
        <v>-0.19</v>
      </c>
      <c r="CB311">
        <v>-0.19</v>
      </c>
      <c r="CC311">
        <v>-0.19</v>
      </c>
      <c r="CD311">
        <v>-0.19</v>
      </c>
      <c r="CE311">
        <v>-0.19</v>
      </c>
      <c r="CF311">
        <v>-0.19</v>
      </c>
      <c r="CG311">
        <v>-0.19</v>
      </c>
      <c r="CH311">
        <v>-0.19</v>
      </c>
      <c r="CI311">
        <v>-0.19</v>
      </c>
      <c r="CJ311">
        <v>-0.19</v>
      </c>
      <c r="CK311">
        <v>-0.19</v>
      </c>
      <c r="CL311">
        <v>-0.19</v>
      </c>
      <c r="CM311">
        <v>-0.19</v>
      </c>
      <c r="CN311">
        <v>-0.19</v>
      </c>
      <c r="CO311">
        <v>-0.19</v>
      </c>
      <c r="CP311">
        <v>-0.19</v>
      </c>
      <c r="CQ311">
        <v>-0.19</v>
      </c>
      <c r="CR311">
        <v>-0.19</v>
      </c>
      <c r="CS311">
        <v>-0.19</v>
      </c>
      <c r="CT311">
        <v>-0.19</v>
      </c>
      <c r="CU311">
        <v>-0.19</v>
      </c>
      <c r="CV311">
        <v>-0.19</v>
      </c>
      <c r="CW311">
        <v>-0.19</v>
      </c>
      <c r="CX311">
        <v>-0.19</v>
      </c>
      <c r="CY311">
        <v>-0.19</v>
      </c>
      <c r="CZ311">
        <v>-0.19</v>
      </c>
      <c r="DA311">
        <v>-0.19</v>
      </c>
      <c r="DB311">
        <v>-0.23</v>
      </c>
      <c r="DC311">
        <v>-0.18</v>
      </c>
      <c r="DD311">
        <v>-0.21</v>
      </c>
      <c r="DE311">
        <v>-0.12</v>
      </c>
      <c r="DF311">
        <v>-0.41</v>
      </c>
      <c r="DG311">
        <v>-0.46</v>
      </c>
      <c r="DH311">
        <v>-0.31</v>
      </c>
      <c r="DI311">
        <v>-0.94</v>
      </c>
      <c r="DJ311">
        <v>-2.3199999999999998</v>
      </c>
      <c r="DK311">
        <v>-2.21</v>
      </c>
      <c r="DL311">
        <v>-2.4500000000000002</v>
      </c>
      <c r="DM311">
        <v>-2.64</v>
      </c>
      <c r="DN311">
        <v>-2.67</v>
      </c>
      <c r="DO311">
        <v>-2.4700000000000002</v>
      </c>
      <c r="DP311">
        <v>-1.9</v>
      </c>
      <c r="DQ311">
        <v>-0.11</v>
      </c>
      <c r="DR311">
        <v>1.27</v>
      </c>
      <c r="DS311">
        <v>-4.24</v>
      </c>
      <c r="DT311">
        <v>63.39</v>
      </c>
    </row>
    <row r="312" spans="1:124">
      <c r="A312" s="111">
        <v>307</v>
      </c>
      <c r="B312" t="s">
        <v>89</v>
      </c>
      <c r="C312" t="s">
        <v>2014</v>
      </c>
      <c r="D312" s="170" t="str">
        <f t="shared" si="4"/>
        <v>K:BYF</v>
      </c>
      <c r="F312">
        <v>1.28</v>
      </c>
      <c r="G312">
        <v>1.246</v>
      </c>
      <c r="H312">
        <v>1.2290000000000001</v>
      </c>
      <c r="I312">
        <v>1.2210000000000001</v>
      </c>
      <c r="J312">
        <v>1.2150000000000001</v>
      </c>
      <c r="K312">
        <v>1.2070000000000001</v>
      </c>
      <c r="L312">
        <v>1.194</v>
      </c>
      <c r="M312">
        <v>1.173</v>
      </c>
      <c r="N312">
        <v>1.218</v>
      </c>
      <c r="O312">
        <v>1.2430000000000001</v>
      </c>
      <c r="P312">
        <v>1.3160000000000001</v>
      </c>
      <c r="Q312">
        <v>1.3140000000000001</v>
      </c>
      <c r="R312">
        <v>1.3</v>
      </c>
      <c r="S312">
        <v>1.3280000000000001</v>
      </c>
      <c r="T312">
        <v>-0.32500000000000001</v>
      </c>
      <c r="U312">
        <v>4.9000000000000002E-2</v>
      </c>
      <c r="V312">
        <v>0.78100000000000003</v>
      </c>
      <c r="W312">
        <v>0.76200000000000001</v>
      </c>
      <c r="X312">
        <v>0.80700000000000005</v>
      </c>
      <c r="Y312">
        <v>0.70300000000000007</v>
      </c>
      <c r="Z312">
        <v>1.1040000000000001</v>
      </c>
      <c r="AA312">
        <v>1.167</v>
      </c>
      <c r="AB312">
        <v>0.97199999999999998</v>
      </c>
      <c r="AC312">
        <v>0.98699999999999999</v>
      </c>
      <c r="AD312">
        <v>1.0609999999999999</v>
      </c>
      <c r="AE312">
        <v>1.0840000000000001</v>
      </c>
      <c r="AF312">
        <v>1.1100000000000001</v>
      </c>
      <c r="AG312">
        <v>1.1200000000000001</v>
      </c>
      <c r="AH312">
        <v>1.5880000000000001</v>
      </c>
      <c r="AI312">
        <v>1.5</v>
      </c>
      <c r="AJ312">
        <v>1.4490000000000001</v>
      </c>
      <c r="AK312">
        <v>1.502</v>
      </c>
      <c r="AL312">
        <v>1.512</v>
      </c>
      <c r="AM312">
        <v>1.544</v>
      </c>
      <c r="AN312">
        <v>1.583</v>
      </c>
      <c r="AO312">
        <v>1.401</v>
      </c>
      <c r="AP312">
        <v>1.4379999999999999</v>
      </c>
      <c r="AQ312">
        <v>1.4690000000000001</v>
      </c>
      <c r="AR312">
        <v>1.3340000000000001</v>
      </c>
      <c r="AS312">
        <v>1.339</v>
      </c>
      <c r="AT312">
        <v>1.337</v>
      </c>
      <c r="AU312">
        <v>1.3320000000000001</v>
      </c>
      <c r="AV312">
        <v>1.345</v>
      </c>
      <c r="AW312">
        <v>1.3340000000000001</v>
      </c>
      <c r="AX312">
        <v>1.349</v>
      </c>
      <c r="AY312">
        <v>1.337</v>
      </c>
      <c r="AZ312">
        <v>1.3049999999999999</v>
      </c>
      <c r="BA312">
        <v>1.28</v>
      </c>
      <c r="BB312">
        <v>1.278</v>
      </c>
      <c r="BC312">
        <v>1.25</v>
      </c>
      <c r="BD312">
        <v>1.331</v>
      </c>
      <c r="BE312">
        <v>1.347</v>
      </c>
      <c r="BF312">
        <v>1.3009999999999999</v>
      </c>
      <c r="BG312">
        <v>1.2849999999999999</v>
      </c>
      <c r="BH312">
        <v>1.3009999999999999</v>
      </c>
      <c r="BI312">
        <v>1.3069999999999999</v>
      </c>
      <c r="BJ312">
        <v>1.3840000000000001</v>
      </c>
      <c r="BK312">
        <v>1.3820000000000001</v>
      </c>
      <c r="BL312">
        <v>1.399</v>
      </c>
      <c r="BM312">
        <v>1.407</v>
      </c>
      <c r="BN312">
        <v>1.482</v>
      </c>
      <c r="BO312">
        <v>1.5010000000000001</v>
      </c>
      <c r="BP312">
        <v>1.5149999999999999</v>
      </c>
      <c r="BQ312">
        <v>1.5149999999999999</v>
      </c>
      <c r="BR312">
        <v>1.524</v>
      </c>
      <c r="BS312">
        <v>1.5349999999999999</v>
      </c>
      <c r="BT312">
        <v>1.5349999999999999</v>
      </c>
      <c r="BU312">
        <v>1.5509999999999999</v>
      </c>
      <c r="BV312">
        <v>1.5290000000000001</v>
      </c>
      <c r="BW312">
        <v>1.52</v>
      </c>
      <c r="BX312">
        <v>1.5030000000000001</v>
      </c>
      <c r="BY312">
        <v>1.5030000000000001</v>
      </c>
      <c r="BZ312">
        <v>1.502</v>
      </c>
      <c r="CA312">
        <v>1.5130000000000001</v>
      </c>
      <c r="CB312">
        <v>1.905</v>
      </c>
      <c r="CC312">
        <v>1.8029999999999999</v>
      </c>
      <c r="CD312">
        <v>1.514</v>
      </c>
      <c r="CE312">
        <v>1.5330000000000001</v>
      </c>
      <c r="CF312">
        <v>1.5349999999999999</v>
      </c>
      <c r="CG312">
        <v>1.5740000000000001</v>
      </c>
      <c r="CH312">
        <v>1.4910000000000001</v>
      </c>
      <c r="CI312">
        <v>1.48</v>
      </c>
      <c r="CJ312">
        <v>1.611</v>
      </c>
      <c r="CK312">
        <v>1.581</v>
      </c>
      <c r="CL312">
        <v>1.6120000000000001</v>
      </c>
      <c r="CM312">
        <v>1.6080000000000001</v>
      </c>
      <c r="CN312">
        <v>1.619</v>
      </c>
      <c r="CO312">
        <v>1.671</v>
      </c>
      <c r="CP312">
        <v>1.3620000000000001</v>
      </c>
      <c r="CQ312">
        <v>1.5780000000000001</v>
      </c>
      <c r="CR312">
        <v>1.629</v>
      </c>
      <c r="CS312">
        <v>1.63</v>
      </c>
      <c r="CT312">
        <v>1.6020000000000001</v>
      </c>
      <c r="CU312">
        <v>1.6020000000000001</v>
      </c>
      <c r="CV312">
        <v>1.407</v>
      </c>
      <c r="CW312">
        <v>1.2</v>
      </c>
      <c r="CX312">
        <v>0.61499999999999999</v>
      </c>
      <c r="CY312">
        <v>0.60199999999999998</v>
      </c>
      <c r="CZ312">
        <v>0.64200000000000002</v>
      </c>
      <c r="DA312">
        <v>0.53300000000000003</v>
      </c>
      <c r="DB312">
        <v>0.52500000000000002</v>
      </c>
      <c r="DC312">
        <v>0.51700000000000002</v>
      </c>
      <c r="DD312">
        <v>0.49299999999999999</v>
      </c>
      <c r="DE312">
        <v>0.52600000000000002</v>
      </c>
      <c r="DF312">
        <v>0.56400000000000006</v>
      </c>
      <c r="DG312">
        <v>0.498</v>
      </c>
      <c r="DH312">
        <v>0.81300000000000006</v>
      </c>
      <c r="DI312">
        <v>1.5780000000000001</v>
      </c>
      <c r="DJ312">
        <v>1.9040000000000001</v>
      </c>
      <c r="DK312">
        <v>2.3040000000000003</v>
      </c>
      <c r="DL312">
        <v>2.1120000000000001</v>
      </c>
      <c r="DM312">
        <v>1.74</v>
      </c>
      <c r="DN312">
        <v>2.573</v>
      </c>
      <c r="DO312">
        <v>3.1760000000000002</v>
      </c>
      <c r="DP312">
        <v>3.5089999999999999</v>
      </c>
      <c r="DQ312">
        <v>3.7440000000000002</v>
      </c>
      <c r="DR312">
        <v>1.4239999999999999</v>
      </c>
      <c r="DS312">
        <v>1.431</v>
      </c>
      <c r="DT312">
        <v>-30.431000000000001</v>
      </c>
    </row>
    <row r="313" spans="1:124">
      <c r="A313" s="111">
        <v>308</v>
      </c>
      <c r="B313" t="s">
        <v>91</v>
      </c>
      <c r="C313" t="s">
        <v>2015</v>
      </c>
      <c r="D313" s="170" t="str">
        <f t="shared" si="4"/>
        <v>K:BYF</v>
      </c>
      <c r="F313">
        <v>-0.6</v>
      </c>
      <c r="G313">
        <v>-0.56499999999999995</v>
      </c>
      <c r="H313">
        <v>-0.56400000000000006</v>
      </c>
      <c r="I313">
        <v>-0.55700000000000005</v>
      </c>
      <c r="J313">
        <v>-0.502</v>
      </c>
      <c r="K313">
        <v>-0.5</v>
      </c>
      <c r="L313">
        <v>-0.49299999999999999</v>
      </c>
      <c r="M313">
        <v>-0.49</v>
      </c>
      <c r="N313">
        <v>-0.25</v>
      </c>
      <c r="O313">
        <v>-7.3999999999999996E-2</v>
      </c>
      <c r="P313">
        <v>0.20200000000000001</v>
      </c>
      <c r="Q313">
        <v>0.20100000000000001</v>
      </c>
      <c r="R313">
        <v>0.13100000000000001</v>
      </c>
      <c r="S313">
        <v>0.17899999999999999</v>
      </c>
      <c r="T313">
        <v>-22.216999999999999</v>
      </c>
      <c r="U313">
        <v>-22.085000000000001</v>
      </c>
      <c r="V313">
        <v>-20.099</v>
      </c>
      <c r="W313">
        <v>-17.827999999999999</v>
      </c>
      <c r="X313">
        <v>-17.478000000000002</v>
      </c>
      <c r="Y313">
        <v>-17.091000000000001</v>
      </c>
      <c r="Z313">
        <v>-15.535</v>
      </c>
      <c r="AA313">
        <v>-14.772</v>
      </c>
      <c r="AB313">
        <v>-14.802</v>
      </c>
      <c r="AC313">
        <v>-14.216000000000001</v>
      </c>
      <c r="AD313">
        <v>-12.368</v>
      </c>
      <c r="AE313">
        <v>-9.8190000000000008</v>
      </c>
      <c r="AF313">
        <v>-9.76</v>
      </c>
      <c r="AG313">
        <v>-9.7010000000000005</v>
      </c>
      <c r="AH313">
        <v>-4.4539999999999997</v>
      </c>
      <c r="AI313">
        <v>-4.3360000000000003</v>
      </c>
      <c r="AJ313">
        <v>-4.3659999999999997</v>
      </c>
      <c r="AK313">
        <v>-4.3860000000000001</v>
      </c>
      <c r="AL313">
        <v>-4.1790000000000003</v>
      </c>
      <c r="AM313">
        <v>-3.6179999999999999</v>
      </c>
      <c r="AN313">
        <v>-3.367</v>
      </c>
      <c r="AO313">
        <v>-3.242</v>
      </c>
      <c r="AP313">
        <v>-3.165</v>
      </c>
      <c r="AQ313">
        <v>-2.9940000000000002</v>
      </c>
      <c r="AR313">
        <v>-2.8540000000000001</v>
      </c>
      <c r="AS313">
        <v>-2.7810000000000001</v>
      </c>
      <c r="AT313">
        <v>-2.7909999999999999</v>
      </c>
      <c r="AU313">
        <v>-2.7850000000000001</v>
      </c>
      <c r="AV313">
        <v>-2.77</v>
      </c>
      <c r="AW313">
        <v>-2.7610000000000001</v>
      </c>
      <c r="AX313">
        <v>-2.5720000000000001</v>
      </c>
      <c r="AY313">
        <v>-2.5649999999999999</v>
      </c>
      <c r="AZ313">
        <v>-2.625</v>
      </c>
      <c r="BA313">
        <v>-2.58</v>
      </c>
      <c r="BB313">
        <v>-2.403</v>
      </c>
      <c r="BC313">
        <v>-2.4460000000000002</v>
      </c>
      <c r="BD313">
        <v>-2.4020000000000001</v>
      </c>
      <c r="BE313">
        <v>-2.3359999999999999</v>
      </c>
      <c r="BF313">
        <v>-2.4010000000000002</v>
      </c>
      <c r="BG313">
        <v>-2.3860000000000001</v>
      </c>
      <c r="BH313">
        <v>-2.3780000000000001</v>
      </c>
      <c r="BI313">
        <v>-2.375</v>
      </c>
      <c r="BJ313">
        <v>-2.3719999999999999</v>
      </c>
      <c r="BK313">
        <v>-2.2840000000000003</v>
      </c>
      <c r="BL313">
        <v>-2.2890000000000001</v>
      </c>
      <c r="BM313">
        <v>-2.3040000000000003</v>
      </c>
      <c r="BN313">
        <v>-2.3519999999999999</v>
      </c>
      <c r="BO313">
        <v>-2.3290000000000002</v>
      </c>
      <c r="BP313">
        <v>-2.3210000000000002</v>
      </c>
      <c r="BQ313">
        <v>-2.3069999999999999</v>
      </c>
      <c r="BR313">
        <v>-2.2850000000000001</v>
      </c>
      <c r="BS313">
        <v>-2.274</v>
      </c>
      <c r="BT313">
        <v>-2.2690000000000001</v>
      </c>
      <c r="BU313">
        <v>-2.2570000000000001</v>
      </c>
      <c r="BV313">
        <v>-2.3079999999999998</v>
      </c>
      <c r="BW313">
        <v>-2.3820000000000001</v>
      </c>
      <c r="BX313">
        <v>-2.419</v>
      </c>
      <c r="BY313">
        <v>-2.4020000000000001</v>
      </c>
      <c r="BZ313">
        <v>-2.4060000000000001</v>
      </c>
      <c r="CA313">
        <v>-2.4020000000000001</v>
      </c>
      <c r="CB313">
        <v>2.085</v>
      </c>
      <c r="CC313">
        <v>2.0190000000000001</v>
      </c>
      <c r="CD313">
        <v>1.6480000000000001</v>
      </c>
      <c r="CE313">
        <v>1.7110000000000001</v>
      </c>
      <c r="CF313">
        <v>1.702</v>
      </c>
      <c r="CG313">
        <v>1.8</v>
      </c>
      <c r="CH313">
        <v>1.7270000000000001</v>
      </c>
      <c r="CI313">
        <v>1.7010000000000001</v>
      </c>
      <c r="CJ313">
        <v>1.744</v>
      </c>
      <c r="CK313">
        <v>1.6759999999999999</v>
      </c>
      <c r="CL313">
        <v>1.663</v>
      </c>
      <c r="CM313">
        <v>1.7090000000000001</v>
      </c>
      <c r="CN313">
        <v>1.72</v>
      </c>
      <c r="CO313">
        <v>1.72</v>
      </c>
      <c r="CP313">
        <v>1.4730000000000001</v>
      </c>
      <c r="CQ313">
        <v>1.5110000000000001</v>
      </c>
      <c r="CR313">
        <v>1.508</v>
      </c>
      <c r="CS313">
        <v>1.5509999999999999</v>
      </c>
      <c r="CT313">
        <v>1.478</v>
      </c>
      <c r="CU313">
        <v>1.5469999999999999</v>
      </c>
      <c r="CV313">
        <v>1.2869999999999999</v>
      </c>
      <c r="CW313">
        <v>0.97499999999999998</v>
      </c>
      <c r="CX313">
        <v>0.78100000000000003</v>
      </c>
      <c r="CY313">
        <v>0.77100000000000002</v>
      </c>
      <c r="CZ313">
        <v>0.94</v>
      </c>
      <c r="DA313">
        <v>0.29099999999999998</v>
      </c>
      <c r="DB313">
        <v>0.247</v>
      </c>
      <c r="DC313">
        <v>0.26700000000000002</v>
      </c>
      <c r="DD313">
        <v>0.25</v>
      </c>
      <c r="DE313">
        <v>0.11</v>
      </c>
      <c r="DF313">
        <v>0.121</v>
      </c>
      <c r="DG313">
        <v>-0.308</v>
      </c>
      <c r="DH313">
        <v>8.0000000000000002E-3</v>
      </c>
      <c r="DI313">
        <v>0.746</v>
      </c>
      <c r="DJ313">
        <v>1.9419999999999999</v>
      </c>
      <c r="DK313">
        <v>2.46</v>
      </c>
      <c r="DL313">
        <v>2.7709999999999999</v>
      </c>
      <c r="DM313">
        <v>0.32800000000000001</v>
      </c>
      <c r="DN313">
        <v>0.46500000000000002</v>
      </c>
      <c r="DO313">
        <v>0.54600000000000004</v>
      </c>
      <c r="DP313">
        <v>0.53600000000000003</v>
      </c>
      <c r="DQ313">
        <v>-0.76500000000000001</v>
      </c>
      <c r="DR313">
        <v>0.83799999999999997</v>
      </c>
      <c r="DS313">
        <v>2.1760000000000002</v>
      </c>
      <c r="DT313">
        <v>5.048</v>
      </c>
    </row>
    <row r="314" spans="1:124">
      <c r="A314" s="111">
        <v>309</v>
      </c>
      <c r="B314" t="s">
        <v>89</v>
      </c>
      <c r="C314" t="s">
        <v>2016</v>
      </c>
      <c r="D314" s="170" t="str">
        <f t="shared" si="4"/>
        <v>K:VASO</v>
      </c>
      <c r="F314">
        <v>-0.88</v>
      </c>
      <c r="G314">
        <v>-0.85599999999999998</v>
      </c>
      <c r="H314">
        <v>-0.84299999999999997</v>
      </c>
      <c r="I314">
        <v>-0.78300000000000003</v>
      </c>
      <c r="J314">
        <v>-0.72799999999999998</v>
      </c>
      <c r="K314">
        <v>-0.83299999999999996</v>
      </c>
      <c r="L314">
        <v>-0.82499999999999996</v>
      </c>
      <c r="M314">
        <v>-0.875</v>
      </c>
      <c r="N314">
        <v>-0.88200000000000001</v>
      </c>
      <c r="O314">
        <v>-0.88600000000000001</v>
      </c>
      <c r="P314">
        <v>-0.85</v>
      </c>
      <c r="Q314">
        <v>-0.86399999999999999</v>
      </c>
      <c r="R314">
        <v>-0.89400000000000002</v>
      </c>
      <c r="S314">
        <v>-0.47300000000000003</v>
      </c>
      <c r="T314">
        <v>-0.35399999999999998</v>
      </c>
      <c r="U314">
        <v>-0.40600000000000003</v>
      </c>
      <c r="V314">
        <v>-0.39800000000000002</v>
      </c>
      <c r="W314">
        <v>-0.38900000000000001</v>
      </c>
      <c r="X314">
        <v>-0.318</v>
      </c>
      <c r="Y314">
        <v>-0.31</v>
      </c>
      <c r="Z314">
        <v>-4.4999999999999998E-2</v>
      </c>
      <c r="AA314">
        <v>-4.1000000000000002E-2</v>
      </c>
      <c r="AB314">
        <v>-0.27500000000000002</v>
      </c>
      <c r="AC314">
        <v>-0.27200000000000002</v>
      </c>
      <c r="AD314">
        <v>0.22500000000000001</v>
      </c>
      <c r="AE314">
        <v>0.22500000000000001</v>
      </c>
      <c r="AF314">
        <v>0.41600000000000004</v>
      </c>
      <c r="AG314">
        <v>0.30099999999999999</v>
      </c>
      <c r="AH314">
        <v>0.29399999999999998</v>
      </c>
      <c r="AI314">
        <v>0.23400000000000001</v>
      </c>
      <c r="AJ314">
        <v>0.191</v>
      </c>
      <c r="AK314">
        <v>0.10100000000000001</v>
      </c>
      <c r="AL314">
        <v>5.2999999999999999E-2</v>
      </c>
      <c r="AM314">
        <v>0.10300000000000001</v>
      </c>
      <c r="AN314">
        <v>0.105</v>
      </c>
      <c r="AO314">
        <v>0.11600000000000001</v>
      </c>
      <c r="AP314">
        <v>0.20300000000000001</v>
      </c>
      <c r="AQ314">
        <v>0.182</v>
      </c>
      <c r="AR314">
        <v>0.16</v>
      </c>
      <c r="AS314">
        <v>0.155</v>
      </c>
      <c r="AT314">
        <v>0.161</v>
      </c>
      <c r="AU314">
        <v>0.16700000000000001</v>
      </c>
      <c r="AV314">
        <v>0.17100000000000001</v>
      </c>
      <c r="AW314">
        <v>0.17699999999999999</v>
      </c>
      <c r="AX314">
        <v>3.0000000000000001E-3</v>
      </c>
      <c r="AY314">
        <v>0.04</v>
      </c>
      <c r="AZ314">
        <v>3.1E-2</v>
      </c>
      <c r="BA314">
        <v>2.9000000000000001E-2</v>
      </c>
      <c r="BB314">
        <v>3.3000000000000002E-2</v>
      </c>
      <c r="BC314">
        <v>-6.0000000000000001E-3</v>
      </c>
      <c r="BD314">
        <v>-1E-3</v>
      </c>
      <c r="BE314">
        <v>7.9000000000000001E-2</v>
      </c>
      <c r="BF314">
        <v>7.6999999999999999E-2</v>
      </c>
      <c r="BG314">
        <v>6.9000000000000006E-2</v>
      </c>
      <c r="BH314">
        <v>8.7999999999999995E-2</v>
      </c>
      <c r="BI314">
        <v>9.6000000000000002E-2</v>
      </c>
      <c r="BJ314">
        <v>0.13700000000000001</v>
      </c>
      <c r="BK314">
        <v>0.13700000000000001</v>
      </c>
      <c r="BL314">
        <v>0.17100000000000001</v>
      </c>
      <c r="BM314">
        <v>0.186</v>
      </c>
      <c r="BN314">
        <v>0.2</v>
      </c>
      <c r="BO314">
        <v>0.19800000000000001</v>
      </c>
      <c r="BP314">
        <v>0.19700000000000001</v>
      </c>
      <c r="BQ314">
        <v>0.19</v>
      </c>
      <c r="BR314">
        <v>0.17200000000000001</v>
      </c>
      <c r="BS314">
        <v>0.21199999999999999</v>
      </c>
      <c r="BT314">
        <v>0.21199999999999999</v>
      </c>
      <c r="BU314">
        <v>0.23499999999999999</v>
      </c>
      <c r="BV314">
        <v>0.24</v>
      </c>
      <c r="BW314">
        <v>0.248</v>
      </c>
      <c r="BX314">
        <v>0.24</v>
      </c>
      <c r="BY314">
        <v>0.23700000000000002</v>
      </c>
      <c r="BZ314">
        <v>0.23300000000000001</v>
      </c>
      <c r="CA314">
        <v>9.6000000000000002E-2</v>
      </c>
      <c r="CB314">
        <v>7.4999999999999997E-2</v>
      </c>
      <c r="CC314">
        <v>0.10200000000000001</v>
      </c>
      <c r="CD314">
        <v>0.121</v>
      </c>
      <c r="CE314">
        <v>0.124</v>
      </c>
      <c r="CF314">
        <v>0.129</v>
      </c>
      <c r="CG314">
        <v>0.13</v>
      </c>
      <c r="CH314">
        <v>1.7000000000000001E-2</v>
      </c>
      <c r="CI314">
        <v>1.6E-2</v>
      </c>
      <c r="CJ314">
        <v>0.219</v>
      </c>
      <c r="CK314">
        <v>0.21099999999999999</v>
      </c>
      <c r="CL314">
        <v>-0.128</v>
      </c>
      <c r="CM314">
        <v>-0.13100000000000001</v>
      </c>
      <c r="CN314">
        <v>-0.22500000000000001</v>
      </c>
      <c r="CO314">
        <v>-0.161</v>
      </c>
      <c r="CP314">
        <v>-0.27300000000000002</v>
      </c>
      <c r="CQ314">
        <v>-0.36499999999999999</v>
      </c>
      <c r="CR314">
        <v>-0.219</v>
      </c>
      <c r="CS314">
        <v>-0.185</v>
      </c>
      <c r="CT314">
        <v>-0.156</v>
      </c>
      <c r="CU314">
        <v>-8.7999999999999995E-2</v>
      </c>
      <c r="CV314">
        <v>-5.7000000000000002E-2</v>
      </c>
      <c r="CW314">
        <v>1.9E-2</v>
      </c>
      <c r="CX314">
        <v>-0.27900000000000003</v>
      </c>
      <c r="CY314">
        <v>-0.27400000000000002</v>
      </c>
      <c r="CZ314">
        <v>-0.246</v>
      </c>
      <c r="DA314">
        <v>-0.17699999999999999</v>
      </c>
      <c r="DB314">
        <v>-0.251</v>
      </c>
      <c r="DC314">
        <v>-0.3</v>
      </c>
      <c r="DD314">
        <v>-0.39</v>
      </c>
      <c r="DE314">
        <v>-0.42899999999999999</v>
      </c>
      <c r="DF314">
        <v>1.415</v>
      </c>
      <c r="DG314">
        <v>0.98499999999999999</v>
      </c>
      <c r="DH314">
        <v>1.119</v>
      </c>
      <c r="DI314">
        <v>1.6080000000000001</v>
      </c>
      <c r="DJ314">
        <v>1.702</v>
      </c>
      <c r="DK314">
        <v>1.667</v>
      </c>
      <c r="DL314">
        <v>1.8260000000000001</v>
      </c>
      <c r="DM314">
        <v>1.9279999999999999</v>
      </c>
      <c r="DN314">
        <v>3.44</v>
      </c>
      <c r="DO314">
        <v>4.5970000000000004</v>
      </c>
      <c r="DP314">
        <v>4.3449999999999998</v>
      </c>
      <c r="DQ314">
        <v>4.7759999999999998</v>
      </c>
      <c r="DR314">
        <v>4.9180000000000001</v>
      </c>
      <c r="DS314">
        <v>6.9740000000000002</v>
      </c>
      <c r="DT314">
        <v>6.0590000000000002</v>
      </c>
    </row>
    <row r="315" spans="1:124">
      <c r="A315" s="111">
        <v>310</v>
      </c>
      <c r="B315" t="s">
        <v>91</v>
      </c>
      <c r="C315" t="s">
        <v>2017</v>
      </c>
      <c r="D315" s="170" t="str">
        <f t="shared" si="4"/>
        <v>K:VASO</v>
      </c>
      <c r="F315">
        <v>0.73299999999999998</v>
      </c>
      <c r="G315">
        <v>0.67200000000000004</v>
      </c>
      <c r="H315">
        <v>0.67400000000000004</v>
      </c>
      <c r="I315">
        <v>0.62</v>
      </c>
      <c r="J315">
        <v>0.70499999999999996</v>
      </c>
      <c r="K315">
        <v>0.71299999999999997</v>
      </c>
      <c r="L315">
        <v>0.72399999999999998</v>
      </c>
      <c r="M315">
        <v>0.73</v>
      </c>
      <c r="N315">
        <v>0.70200000000000007</v>
      </c>
      <c r="O315">
        <v>0.65900000000000003</v>
      </c>
      <c r="P315">
        <v>0.64600000000000002</v>
      </c>
      <c r="Q315">
        <v>0.65800000000000003</v>
      </c>
      <c r="R315">
        <v>0.51300000000000001</v>
      </c>
      <c r="S315">
        <v>0.60899999999999999</v>
      </c>
      <c r="T315">
        <v>0.80400000000000005</v>
      </c>
      <c r="U315">
        <v>0.78100000000000003</v>
      </c>
      <c r="V315">
        <v>0.7</v>
      </c>
      <c r="W315">
        <v>0.71699999999999997</v>
      </c>
      <c r="X315">
        <v>0.82300000000000006</v>
      </c>
      <c r="Y315">
        <v>0.81800000000000006</v>
      </c>
      <c r="Z315">
        <v>1.069</v>
      </c>
      <c r="AA315">
        <v>1.113</v>
      </c>
      <c r="AB315">
        <v>1.069</v>
      </c>
      <c r="AC315">
        <v>1.1779999999999999</v>
      </c>
      <c r="AD315">
        <v>1.804</v>
      </c>
      <c r="AE315">
        <v>1.6140000000000001</v>
      </c>
      <c r="AF315">
        <v>1.57</v>
      </c>
      <c r="AG315">
        <v>1.55</v>
      </c>
      <c r="AH315">
        <v>1.048</v>
      </c>
      <c r="AI315">
        <v>0.98199999999999998</v>
      </c>
      <c r="AJ315">
        <v>0.90600000000000003</v>
      </c>
      <c r="AK315">
        <v>0.89900000000000002</v>
      </c>
      <c r="AL315">
        <v>0.80800000000000005</v>
      </c>
      <c r="AM315">
        <v>0.56800000000000006</v>
      </c>
      <c r="AN315">
        <v>0.50600000000000001</v>
      </c>
      <c r="AO315">
        <v>0.442</v>
      </c>
      <c r="AP315">
        <v>0.48399999999999999</v>
      </c>
      <c r="AQ315">
        <v>0.45300000000000001</v>
      </c>
      <c r="AR315">
        <v>0.33400000000000002</v>
      </c>
      <c r="AS315">
        <v>0.25800000000000001</v>
      </c>
      <c r="AT315">
        <v>0.313</v>
      </c>
      <c r="AU315">
        <v>0.32300000000000001</v>
      </c>
      <c r="AV315">
        <v>0.311</v>
      </c>
      <c r="AW315">
        <v>0.27400000000000002</v>
      </c>
      <c r="AX315">
        <v>-0.20800000000000002</v>
      </c>
      <c r="AY315">
        <v>9.0000000000000011E-3</v>
      </c>
      <c r="AZ315">
        <v>-1.3000000000000001E-2</v>
      </c>
      <c r="BA315">
        <v>-7.5999999999999998E-2</v>
      </c>
      <c r="BB315">
        <v>-4.1000000000000002E-2</v>
      </c>
      <c r="BC315">
        <v>-0.30399999999999999</v>
      </c>
      <c r="BD315">
        <v>-0.28700000000000003</v>
      </c>
      <c r="BE315">
        <v>-0.29899999999999999</v>
      </c>
      <c r="BF315">
        <v>-0.30499999999999999</v>
      </c>
      <c r="BG315">
        <v>-0.27300000000000002</v>
      </c>
      <c r="BH315">
        <v>-0.28100000000000003</v>
      </c>
      <c r="BI315">
        <v>-0.26200000000000001</v>
      </c>
      <c r="BJ315">
        <v>-0.27800000000000002</v>
      </c>
      <c r="BK315">
        <v>-0.247</v>
      </c>
      <c r="BL315">
        <v>-0.16500000000000001</v>
      </c>
      <c r="BM315">
        <v>-0.186</v>
      </c>
      <c r="BN315">
        <v>-0.17499999999999999</v>
      </c>
      <c r="BO315">
        <v>-0.17200000000000001</v>
      </c>
      <c r="BP315">
        <v>-0.17100000000000001</v>
      </c>
      <c r="BQ315">
        <v>-0.14100000000000001</v>
      </c>
      <c r="BR315">
        <v>-0.188</v>
      </c>
      <c r="BS315">
        <v>-0.17100000000000001</v>
      </c>
      <c r="BT315">
        <v>-0.16900000000000001</v>
      </c>
      <c r="BU315">
        <v>-0.159</v>
      </c>
      <c r="BV315">
        <v>-0.14499999999999999</v>
      </c>
      <c r="BW315">
        <v>-0.14200000000000002</v>
      </c>
      <c r="BX315">
        <v>-0.14599999999999999</v>
      </c>
      <c r="BY315">
        <v>-0.16300000000000001</v>
      </c>
      <c r="BZ315">
        <v>-0.14699999999999999</v>
      </c>
      <c r="CA315">
        <v>-0.215</v>
      </c>
      <c r="CB315">
        <v>-0.29299999999999998</v>
      </c>
      <c r="CC315">
        <v>-0.28100000000000003</v>
      </c>
      <c r="CD315">
        <v>-0.26700000000000002</v>
      </c>
      <c r="CE315">
        <v>-0.28499999999999998</v>
      </c>
      <c r="CF315">
        <v>-0.314</v>
      </c>
      <c r="CG315">
        <v>-0.316</v>
      </c>
      <c r="CH315">
        <v>-0.39400000000000002</v>
      </c>
      <c r="CI315">
        <v>-0.41300000000000003</v>
      </c>
      <c r="CJ315">
        <v>-0.33</v>
      </c>
      <c r="CK315">
        <v>-0.35100000000000003</v>
      </c>
      <c r="CL315">
        <v>-0.63500000000000001</v>
      </c>
      <c r="CM315">
        <v>-0.77</v>
      </c>
      <c r="CN315">
        <v>-0.64900000000000002</v>
      </c>
      <c r="CO315">
        <v>-0.629</v>
      </c>
      <c r="CP315">
        <v>-1.327</v>
      </c>
      <c r="CQ315">
        <v>-1.2730000000000001</v>
      </c>
      <c r="CR315">
        <v>-1.242</v>
      </c>
      <c r="CS315">
        <v>-1.2690000000000001</v>
      </c>
      <c r="CT315">
        <v>-1.1970000000000001</v>
      </c>
      <c r="CU315">
        <v>-1.2210000000000001</v>
      </c>
      <c r="CV315">
        <v>-1.17</v>
      </c>
      <c r="CW315">
        <v>-1.1200000000000001</v>
      </c>
      <c r="CX315">
        <v>-1.177</v>
      </c>
      <c r="CY315">
        <v>-1.2670000000000001</v>
      </c>
      <c r="CZ315">
        <v>-1.401</v>
      </c>
      <c r="DA315">
        <v>-1.0509999999999999</v>
      </c>
      <c r="DB315">
        <v>-1.292</v>
      </c>
      <c r="DC315">
        <v>-1.2670000000000001</v>
      </c>
      <c r="DD315">
        <v>-1.3560000000000001</v>
      </c>
      <c r="DE315">
        <v>-1.157</v>
      </c>
      <c r="DF315">
        <v>2.42</v>
      </c>
      <c r="DG315">
        <v>0.876</v>
      </c>
      <c r="DH315">
        <v>1.04</v>
      </c>
      <c r="DI315">
        <v>1.6260000000000001</v>
      </c>
      <c r="DJ315">
        <v>2.327</v>
      </c>
      <c r="DK315">
        <v>2.3380000000000001</v>
      </c>
      <c r="DL315">
        <v>2.1970000000000001</v>
      </c>
      <c r="DM315">
        <v>3.7189999999999999</v>
      </c>
      <c r="DN315">
        <v>5.2590000000000003</v>
      </c>
      <c r="DO315">
        <v>5.5060000000000002</v>
      </c>
      <c r="DP315">
        <v>6.6660000000000004</v>
      </c>
      <c r="DQ315">
        <v>7.5310000000000006</v>
      </c>
      <c r="DR315">
        <v>9.527000000000001</v>
      </c>
      <c r="DS315">
        <v>12</v>
      </c>
      <c r="DT315">
        <v>-0.189</v>
      </c>
    </row>
    <row r="316" spans="1:124">
      <c r="A316" s="111">
        <v>311</v>
      </c>
      <c r="B316" t="s">
        <v>89</v>
      </c>
      <c r="C316" t="s">
        <v>2018</v>
      </c>
      <c r="D316" s="170" t="str">
        <f t="shared" si="4"/>
        <v>K:WMAR</v>
      </c>
      <c r="F316">
        <v>-0.16800000000000001</v>
      </c>
      <c r="G316">
        <v>-0.155</v>
      </c>
      <c r="H316">
        <v>-0.17699999999999999</v>
      </c>
      <c r="I316">
        <v>-0.13500000000000001</v>
      </c>
      <c r="J316">
        <v>-0.14300000000000002</v>
      </c>
      <c r="K316">
        <v>-0.159</v>
      </c>
      <c r="L316">
        <v>-8.5000000000000006E-2</v>
      </c>
      <c r="M316">
        <v>-5.6000000000000001E-2</v>
      </c>
      <c r="N316">
        <v>-0.06</v>
      </c>
      <c r="O316">
        <v>-4.5999999999999999E-2</v>
      </c>
      <c r="P316">
        <v>0.19400000000000001</v>
      </c>
      <c r="Q316">
        <v>0.214</v>
      </c>
      <c r="R316">
        <v>0.20400000000000001</v>
      </c>
      <c r="S316">
        <v>0.23900000000000002</v>
      </c>
      <c r="T316">
        <v>0.41</v>
      </c>
      <c r="U316">
        <v>0.26700000000000002</v>
      </c>
      <c r="V316">
        <v>7.0000000000000007E-2</v>
      </c>
      <c r="W316">
        <v>0.22600000000000001</v>
      </c>
      <c r="X316">
        <v>0.27</v>
      </c>
      <c r="Y316">
        <v>0.26900000000000002</v>
      </c>
      <c r="Z316">
        <v>0.151</v>
      </c>
      <c r="AA316">
        <v>0.23400000000000001</v>
      </c>
      <c r="AB316">
        <v>0.26300000000000001</v>
      </c>
      <c r="AC316">
        <v>0.249</v>
      </c>
      <c r="AD316">
        <v>0.27800000000000002</v>
      </c>
      <c r="AE316">
        <v>0.28600000000000003</v>
      </c>
      <c r="AF316">
        <v>0.27400000000000002</v>
      </c>
      <c r="AG316">
        <v>0.51400000000000001</v>
      </c>
      <c r="AH316">
        <v>0.41600000000000004</v>
      </c>
      <c r="AI316">
        <v>0.60599999999999998</v>
      </c>
      <c r="AJ316">
        <v>0.54700000000000004</v>
      </c>
      <c r="AK316">
        <v>0.55500000000000005</v>
      </c>
      <c r="AL316">
        <v>0.55900000000000005</v>
      </c>
      <c r="AM316">
        <v>0.53900000000000003</v>
      </c>
      <c r="AN316">
        <v>0.51200000000000001</v>
      </c>
      <c r="AO316">
        <v>0.495</v>
      </c>
      <c r="AP316">
        <v>0.73199999999999998</v>
      </c>
      <c r="AQ316">
        <v>0.70300000000000007</v>
      </c>
      <c r="AR316">
        <v>0.61799999999999999</v>
      </c>
      <c r="AS316">
        <v>0.61899999999999999</v>
      </c>
      <c r="AT316">
        <v>0.61799999999999999</v>
      </c>
      <c r="AU316">
        <v>0.63400000000000001</v>
      </c>
      <c r="AV316">
        <v>0.621</v>
      </c>
      <c r="AW316">
        <v>0.625</v>
      </c>
      <c r="AX316">
        <v>0.59499999999999997</v>
      </c>
      <c r="AY316">
        <v>0.61099999999999999</v>
      </c>
      <c r="AZ316">
        <v>0.63300000000000001</v>
      </c>
      <c r="BA316">
        <v>0.64100000000000001</v>
      </c>
      <c r="BB316">
        <v>0.65300000000000002</v>
      </c>
      <c r="BC316">
        <v>0.65900000000000003</v>
      </c>
      <c r="BD316">
        <v>0.69800000000000006</v>
      </c>
      <c r="BE316">
        <v>0.70100000000000007</v>
      </c>
      <c r="BF316">
        <v>0.73499999999999999</v>
      </c>
      <c r="BG316">
        <v>0.749</v>
      </c>
      <c r="BH316">
        <v>0.73799999999999999</v>
      </c>
      <c r="BI316">
        <v>0.71299999999999997</v>
      </c>
      <c r="BJ316">
        <v>0.71299999999999997</v>
      </c>
      <c r="BK316">
        <v>0.71099999999999997</v>
      </c>
      <c r="BL316">
        <v>0.72799999999999998</v>
      </c>
      <c r="BM316">
        <v>0.73099999999999998</v>
      </c>
      <c r="BN316">
        <v>0.80100000000000005</v>
      </c>
      <c r="BO316">
        <v>0.81100000000000005</v>
      </c>
      <c r="BP316">
        <v>0.81600000000000006</v>
      </c>
      <c r="BQ316">
        <v>0.81600000000000006</v>
      </c>
      <c r="BR316">
        <v>0.82300000000000006</v>
      </c>
      <c r="BS316">
        <v>0.83699999999999997</v>
      </c>
      <c r="BT316">
        <v>0.82300000000000006</v>
      </c>
      <c r="BU316">
        <v>0.82499999999999996</v>
      </c>
      <c r="BV316">
        <v>0.83299999999999996</v>
      </c>
      <c r="BW316">
        <v>0.82700000000000007</v>
      </c>
      <c r="BX316">
        <v>0.71599999999999997</v>
      </c>
      <c r="BY316">
        <v>0.70499999999999996</v>
      </c>
      <c r="BZ316">
        <v>0.70200000000000007</v>
      </c>
      <c r="CA316">
        <v>0.69200000000000006</v>
      </c>
      <c r="CB316">
        <v>0.64600000000000002</v>
      </c>
      <c r="CC316">
        <v>0.71299999999999997</v>
      </c>
      <c r="CD316">
        <v>0.86699999999999999</v>
      </c>
      <c r="CE316">
        <v>0.84599999999999997</v>
      </c>
      <c r="CF316">
        <v>0.85</v>
      </c>
      <c r="CG316">
        <v>0.84899999999999998</v>
      </c>
      <c r="CH316">
        <v>0.88800000000000001</v>
      </c>
      <c r="CI316">
        <v>0.90500000000000003</v>
      </c>
      <c r="CJ316">
        <v>0.92100000000000004</v>
      </c>
      <c r="CK316">
        <v>0.95</v>
      </c>
      <c r="CL316">
        <v>0.95200000000000007</v>
      </c>
      <c r="CM316">
        <v>0.94900000000000007</v>
      </c>
      <c r="CN316">
        <v>0.95400000000000007</v>
      </c>
      <c r="CO316">
        <v>0.76200000000000001</v>
      </c>
      <c r="CP316">
        <v>0.89500000000000002</v>
      </c>
      <c r="CQ316">
        <v>0.622</v>
      </c>
      <c r="CR316">
        <v>0.76</v>
      </c>
      <c r="CS316">
        <v>0.71699999999999997</v>
      </c>
      <c r="CT316">
        <v>0.67500000000000004</v>
      </c>
      <c r="CU316">
        <v>0.71699999999999997</v>
      </c>
      <c r="CV316">
        <v>0.94200000000000006</v>
      </c>
      <c r="CW316">
        <v>1.1420000000000001</v>
      </c>
      <c r="CX316">
        <v>0.39300000000000002</v>
      </c>
      <c r="CY316">
        <v>0.442</v>
      </c>
      <c r="CZ316">
        <v>1.2130000000000001</v>
      </c>
      <c r="DA316">
        <v>1.2730000000000001</v>
      </c>
      <c r="DB316">
        <v>1.3160000000000001</v>
      </c>
      <c r="DC316">
        <v>1.2690000000000001</v>
      </c>
      <c r="DD316">
        <v>1.3440000000000001</v>
      </c>
      <c r="DE316">
        <v>1.3220000000000001</v>
      </c>
      <c r="DF316">
        <v>1.647</v>
      </c>
      <c r="DG316">
        <v>1.4970000000000001</v>
      </c>
      <c r="DH316">
        <v>1.3140000000000001</v>
      </c>
      <c r="DI316">
        <v>1.3069999999999999</v>
      </c>
      <c r="DJ316">
        <v>1.0289999999999999</v>
      </c>
      <c r="DK316">
        <v>1.079</v>
      </c>
      <c r="DL316">
        <v>0.83899999999999997</v>
      </c>
      <c r="DM316">
        <v>0.83799999999999997</v>
      </c>
      <c r="DN316">
        <v>0.14699999999999999</v>
      </c>
      <c r="DO316">
        <v>-0.81200000000000006</v>
      </c>
      <c r="DP316">
        <v>-0.438</v>
      </c>
      <c r="DQ316">
        <v>0.47900000000000004</v>
      </c>
      <c r="DR316">
        <v>0.66500000000000004</v>
      </c>
      <c r="DS316">
        <v>0.23100000000000001</v>
      </c>
      <c r="DT316">
        <v>-33.169000000000004</v>
      </c>
    </row>
    <row r="317" spans="1:124">
      <c r="A317" s="111">
        <v>312</v>
      </c>
      <c r="B317" t="s">
        <v>91</v>
      </c>
      <c r="C317" t="s">
        <v>2019</v>
      </c>
      <c r="D317" s="170" t="str">
        <f t="shared" si="4"/>
        <v>K:WMAR</v>
      </c>
      <c r="F317">
        <v>0.14599999999999999</v>
      </c>
      <c r="G317">
        <v>0.158</v>
      </c>
      <c r="H317">
        <v>0.14100000000000001</v>
      </c>
      <c r="I317">
        <v>0.19500000000000001</v>
      </c>
      <c r="J317">
        <v>0.185</v>
      </c>
      <c r="K317">
        <v>0.18099999999999999</v>
      </c>
      <c r="L317">
        <v>0.161</v>
      </c>
      <c r="M317">
        <v>0.153</v>
      </c>
      <c r="N317">
        <v>0.14300000000000002</v>
      </c>
      <c r="O317">
        <v>0.152</v>
      </c>
      <c r="P317">
        <v>0.86299999999999999</v>
      </c>
      <c r="Q317">
        <v>1.028</v>
      </c>
      <c r="R317">
        <v>1.018</v>
      </c>
      <c r="S317">
        <v>1.095</v>
      </c>
      <c r="T317">
        <v>1.3840000000000001</v>
      </c>
      <c r="U317">
        <v>1.343</v>
      </c>
      <c r="V317">
        <v>1.181</v>
      </c>
      <c r="W317">
        <v>1.415</v>
      </c>
      <c r="X317">
        <v>1.52</v>
      </c>
      <c r="Y317">
        <v>1.5210000000000001</v>
      </c>
      <c r="Z317">
        <v>1.3140000000000001</v>
      </c>
      <c r="AA317">
        <v>1.603</v>
      </c>
      <c r="AB317">
        <v>1.6990000000000001</v>
      </c>
      <c r="AC317">
        <v>1.635</v>
      </c>
      <c r="AD317">
        <v>1.6640000000000001</v>
      </c>
      <c r="AE317">
        <v>1.556</v>
      </c>
      <c r="AF317">
        <v>1.544</v>
      </c>
      <c r="AG317">
        <v>1.6080000000000001</v>
      </c>
      <c r="AH317">
        <v>0.84599999999999997</v>
      </c>
      <c r="AI317">
        <v>0.89600000000000002</v>
      </c>
      <c r="AJ317">
        <v>0.86699999999999999</v>
      </c>
      <c r="AK317">
        <v>0.86</v>
      </c>
      <c r="AL317">
        <v>0.91100000000000003</v>
      </c>
      <c r="AM317">
        <v>0.78200000000000003</v>
      </c>
      <c r="AN317">
        <v>0.73</v>
      </c>
      <c r="AO317">
        <v>0.67800000000000005</v>
      </c>
      <c r="AP317">
        <v>0.88200000000000001</v>
      </c>
      <c r="AQ317">
        <v>0.84899999999999998</v>
      </c>
      <c r="AR317">
        <v>0.66300000000000003</v>
      </c>
      <c r="AS317">
        <v>0.60299999999999998</v>
      </c>
      <c r="AT317">
        <v>0.59499999999999997</v>
      </c>
      <c r="AU317">
        <v>0.61799999999999999</v>
      </c>
      <c r="AV317">
        <v>0.60399999999999998</v>
      </c>
      <c r="AW317">
        <v>0.57899999999999996</v>
      </c>
      <c r="AX317">
        <v>0.54400000000000004</v>
      </c>
      <c r="AY317">
        <v>0.61099999999999999</v>
      </c>
      <c r="AZ317">
        <v>0.63800000000000001</v>
      </c>
      <c r="BA317">
        <v>0.67200000000000004</v>
      </c>
      <c r="BB317">
        <v>0.69800000000000006</v>
      </c>
      <c r="BC317">
        <v>0.71799999999999997</v>
      </c>
      <c r="BD317">
        <v>0.73</v>
      </c>
      <c r="BE317">
        <v>0.72199999999999998</v>
      </c>
      <c r="BF317">
        <v>0.751</v>
      </c>
      <c r="BG317">
        <v>0.77700000000000002</v>
      </c>
      <c r="BH317">
        <v>0.80200000000000005</v>
      </c>
      <c r="BI317">
        <v>0.76100000000000001</v>
      </c>
      <c r="BJ317">
        <v>0.76400000000000001</v>
      </c>
      <c r="BK317">
        <v>0.74</v>
      </c>
      <c r="BL317">
        <v>0.73599999999999999</v>
      </c>
      <c r="BM317">
        <v>0.72399999999999998</v>
      </c>
      <c r="BN317">
        <v>0.82900000000000007</v>
      </c>
      <c r="BO317">
        <v>0.85099999999999998</v>
      </c>
      <c r="BP317">
        <v>0.85399999999999998</v>
      </c>
      <c r="BQ317">
        <v>0.85899999999999999</v>
      </c>
      <c r="BR317">
        <v>0.88800000000000001</v>
      </c>
      <c r="BS317">
        <v>0.89600000000000002</v>
      </c>
      <c r="BT317">
        <v>0.90500000000000003</v>
      </c>
      <c r="BU317">
        <v>0.90700000000000003</v>
      </c>
      <c r="BV317">
        <v>0.93</v>
      </c>
      <c r="BW317">
        <v>0.91300000000000003</v>
      </c>
      <c r="BX317">
        <v>0.53400000000000003</v>
      </c>
      <c r="BY317">
        <v>0.39600000000000002</v>
      </c>
      <c r="BZ317">
        <v>0.40800000000000003</v>
      </c>
      <c r="CA317">
        <v>0.40100000000000002</v>
      </c>
      <c r="CB317">
        <v>0.28000000000000003</v>
      </c>
      <c r="CC317">
        <v>0.29699999999999999</v>
      </c>
      <c r="CD317">
        <v>0.36199999999999999</v>
      </c>
      <c r="CE317">
        <v>0.28100000000000003</v>
      </c>
      <c r="CF317">
        <v>0.26100000000000001</v>
      </c>
      <c r="CG317">
        <v>0.25900000000000001</v>
      </c>
      <c r="CH317">
        <v>0.24099999999999999</v>
      </c>
      <c r="CI317">
        <v>0.251</v>
      </c>
      <c r="CJ317">
        <v>0.24099999999999999</v>
      </c>
      <c r="CK317">
        <v>0.30399999999999999</v>
      </c>
      <c r="CL317">
        <v>0.251</v>
      </c>
      <c r="CM317">
        <v>0.189</v>
      </c>
      <c r="CN317">
        <v>0.184</v>
      </c>
      <c r="CO317">
        <v>0.14499999999999999</v>
      </c>
      <c r="CP317">
        <v>0.32700000000000001</v>
      </c>
      <c r="CQ317">
        <v>0.191</v>
      </c>
      <c r="CR317">
        <v>0.21099999999999999</v>
      </c>
      <c r="CS317">
        <v>0.245</v>
      </c>
      <c r="CT317">
        <v>7.0000000000000007E-2</v>
      </c>
      <c r="CU317">
        <v>0.10300000000000001</v>
      </c>
      <c r="CV317">
        <v>0.22</v>
      </c>
      <c r="CW317">
        <v>0.34600000000000003</v>
      </c>
      <c r="CX317">
        <v>4.3999999999999997E-2</v>
      </c>
      <c r="CY317">
        <v>6.5000000000000002E-2</v>
      </c>
      <c r="CZ317">
        <v>0.58199999999999996</v>
      </c>
      <c r="DA317">
        <v>0.98399999999999999</v>
      </c>
      <c r="DB317">
        <v>1.0569999999999999</v>
      </c>
      <c r="DC317">
        <v>1.0409999999999999</v>
      </c>
      <c r="DD317">
        <v>1.103</v>
      </c>
      <c r="DE317">
        <v>1.3169999999999999</v>
      </c>
      <c r="DF317">
        <v>1.788</v>
      </c>
      <c r="DG317">
        <v>1.3140000000000001</v>
      </c>
      <c r="DH317">
        <v>1.034</v>
      </c>
      <c r="DI317">
        <v>0.97</v>
      </c>
      <c r="DJ317">
        <v>2.8000000000000001E-2</v>
      </c>
      <c r="DK317">
        <v>0.13800000000000001</v>
      </c>
      <c r="DL317">
        <v>0.47800000000000004</v>
      </c>
      <c r="DM317">
        <v>0.41899999999999998</v>
      </c>
      <c r="DN317">
        <v>-0.61899999999999999</v>
      </c>
      <c r="DO317">
        <v>-0.92800000000000005</v>
      </c>
      <c r="DP317">
        <v>-1.6260000000000001</v>
      </c>
      <c r="DQ317">
        <v>-0.70899999999999996</v>
      </c>
      <c r="DR317">
        <v>-0.67200000000000004</v>
      </c>
      <c r="DS317">
        <v>0.61399999999999999</v>
      </c>
      <c r="DT317">
        <v>5.8310000000000004</v>
      </c>
    </row>
    <row r="318" spans="1:124">
      <c r="A318" s="111">
        <v>313</v>
      </c>
      <c r="B318" t="s">
        <v>89</v>
      </c>
      <c r="C318" t="s">
        <v>2020</v>
      </c>
      <c r="D318" s="170" t="str">
        <f t="shared" si="4"/>
        <v>D:WMA</v>
      </c>
      <c r="F318">
        <v>-0.08</v>
      </c>
      <c r="G318">
        <v>-0.06</v>
      </c>
      <c r="H318">
        <v>-0.06</v>
      </c>
      <c r="I318">
        <v>-0.06</v>
      </c>
      <c r="J318">
        <v>-0.11</v>
      </c>
      <c r="K318">
        <v>-0.09</v>
      </c>
      <c r="L318">
        <v>-0.12</v>
      </c>
      <c r="M318">
        <v>-0.1</v>
      </c>
      <c r="N318">
        <v>-0.1</v>
      </c>
      <c r="O318">
        <v>0</v>
      </c>
      <c r="P318">
        <v>1.1299999999999999</v>
      </c>
      <c r="Q318">
        <v>1.43</v>
      </c>
      <c r="R318">
        <v>1.48</v>
      </c>
      <c r="S318">
        <v>1.4</v>
      </c>
      <c r="T318">
        <v>1.79</v>
      </c>
      <c r="U318">
        <v>1.82</v>
      </c>
      <c r="V318">
        <v>1.6</v>
      </c>
      <c r="W318">
        <v>1.68</v>
      </c>
      <c r="X318">
        <v>1.66</v>
      </c>
      <c r="Y318">
        <v>1.7</v>
      </c>
      <c r="Z318">
        <v>1.25</v>
      </c>
      <c r="AA318">
        <v>1.1200000000000001</v>
      </c>
      <c r="AB318">
        <v>1.1200000000000001</v>
      </c>
      <c r="AC318">
        <v>0.99</v>
      </c>
      <c r="AD318">
        <v>0.98</v>
      </c>
      <c r="AE318">
        <v>0.94</v>
      </c>
      <c r="AF318">
        <v>0.95</v>
      </c>
      <c r="AG318">
        <v>1.1000000000000001</v>
      </c>
      <c r="AH318">
        <v>0.62</v>
      </c>
      <c r="AI318">
        <v>0.8</v>
      </c>
      <c r="AJ318">
        <v>0.8</v>
      </c>
      <c r="AK318">
        <v>0.8</v>
      </c>
      <c r="AL318">
        <v>0.81</v>
      </c>
      <c r="AM318">
        <v>0.74</v>
      </c>
      <c r="AN318">
        <v>0.7</v>
      </c>
      <c r="AO318">
        <v>0.7</v>
      </c>
      <c r="AP318">
        <v>0.97</v>
      </c>
      <c r="AQ318">
        <v>0.89</v>
      </c>
      <c r="AR318">
        <v>0.76</v>
      </c>
      <c r="AS318">
        <v>0.75</v>
      </c>
      <c r="AT318">
        <v>0.74</v>
      </c>
      <c r="AU318">
        <v>0.75</v>
      </c>
      <c r="AV318">
        <v>0.76</v>
      </c>
      <c r="AW318">
        <v>0.76</v>
      </c>
      <c r="AX318">
        <v>0.7</v>
      </c>
      <c r="AY318">
        <v>0.73</v>
      </c>
      <c r="AZ318">
        <v>0.76</v>
      </c>
      <c r="BA318">
        <v>0.78</v>
      </c>
      <c r="BB318">
        <v>0.74</v>
      </c>
      <c r="BC318">
        <v>0.75</v>
      </c>
      <c r="BD318">
        <v>0.71</v>
      </c>
      <c r="BE318">
        <v>0.71</v>
      </c>
      <c r="BF318">
        <v>0.71</v>
      </c>
      <c r="BG318">
        <v>0.79</v>
      </c>
      <c r="BH318">
        <v>0.86</v>
      </c>
      <c r="BI318">
        <v>0.86</v>
      </c>
      <c r="BJ318">
        <v>0.84</v>
      </c>
      <c r="BK318">
        <v>0.82</v>
      </c>
      <c r="BL318">
        <v>0.81</v>
      </c>
      <c r="BM318">
        <v>0.8</v>
      </c>
      <c r="BN318">
        <v>0.96</v>
      </c>
      <c r="BO318">
        <v>0.97</v>
      </c>
      <c r="BP318">
        <v>0.97</v>
      </c>
      <c r="BQ318">
        <v>0.98</v>
      </c>
      <c r="BR318">
        <v>1.01</v>
      </c>
      <c r="BS318">
        <v>1.02</v>
      </c>
      <c r="BT318">
        <v>1.06</v>
      </c>
      <c r="BU318">
        <v>1.06</v>
      </c>
      <c r="BV318">
        <v>1.08</v>
      </c>
      <c r="BW318">
        <v>1.06</v>
      </c>
      <c r="BX318">
        <v>0.73</v>
      </c>
      <c r="BY318">
        <v>0.56000000000000005</v>
      </c>
      <c r="BZ318">
        <v>0.5</v>
      </c>
      <c r="CA318">
        <v>0.52</v>
      </c>
      <c r="CB318">
        <v>0.38</v>
      </c>
      <c r="CC318">
        <v>0.39</v>
      </c>
      <c r="CD318">
        <v>0.48</v>
      </c>
      <c r="CE318">
        <v>0.45</v>
      </c>
      <c r="CF318">
        <v>0.5</v>
      </c>
      <c r="CG318">
        <v>0.48</v>
      </c>
      <c r="CH318">
        <v>0.56999999999999995</v>
      </c>
      <c r="CI318">
        <v>0.6</v>
      </c>
      <c r="CJ318">
        <v>0.6</v>
      </c>
      <c r="CK318">
        <v>0.7</v>
      </c>
      <c r="CL318">
        <v>0.68</v>
      </c>
      <c r="CM318">
        <v>0.67</v>
      </c>
      <c r="CN318">
        <v>0.67</v>
      </c>
      <c r="CO318">
        <v>0.56000000000000005</v>
      </c>
      <c r="CP318">
        <v>0.96</v>
      </c>
      <c r="CQ318">
        <v>0.56999999999999995</v>
      </c>
      <c r="CR318">
        <v>0.56000000000000005</v>
      </c>
      <c r="CS318">
        <v>0.53</v>
      </c>
      <c r="CT318">
        <v>0.42</v>
      </c>
      <c r="CU318">
        <v>0.41</v>
      </c>
      <c r="CV318">
        <v>0.62</v>
      </c>
      <c r="CW318">
        <v>0.67</v>
      </c>
      <c r="CX318">
        <v>-0.11</v>
      </c>
      <c r="CY318">
        <v>-0.05</v>
      </c>
      <c r="CZ318">
        <v>0.69</v>
      </c>
      <c r="DA318">
        <v>0.91</v>
      </c>
      <c r="DB318">
        <v>0.94</v>
      </c>
      <c r="DC318">
        <v>0.91</v>
      </c>
      <c r="DD318">
        <v>0.91</v>
      </c>
      <c r="DE318">
        <v>0.97</v>
      </c>
      <c r="DF318">
        <v>1.51</v>
      </c>
      <c r="DG318">
        <v>1.27</v>
      </c>
      <c r="DH318">
        <v>0.88</v>
      </c>
      <c r="DI318">
        <v>0.82</v>
      </c>
      <c r="DJ318">
        <v>0.86</v>
      </c>
      <c r="DK318">
        <v>0.94</v>
      </c>
      <c r="DL318">
        <v>1.51</v>
      </c>
      <c r="DM318">
        <v>1.57</v>
      </c>
      <c r="DN318">
        <v>1.53</v>
      </c>
      <c r="DO318">
        <v>0.28999999999999998</v>
      </c>
      <c r="DP318">
        <v>-0.69</v>
      </c>
      <c r="DQ318">
        <v>-0.62</v>
      </c>
      <c r="DR318">
        <v>-0.61</v>
      </c>
      <c r="DS318">
        <v>0.02</v>
      </c>
      <c r="DT318">
        <v>0.41</v>
      </c>
    </row>
    <row r="319" spans="1:124">
      <c r="A319" s="111">
        <v>314</v>
      </c>
      <c r="B319" t="s">
        <v>91</v>
      </c>
      <c r="C319" t="s">
        <v>2021</v>
      </c>
      <c r="D319" s="170" t="str">
        <f t="shared" si="4"/>
        <v>D:WMA</v>
      </c>
      <c r="F319">
        <v>-0.26</v>
      </c>
      <c r="G319">
        <v>-0.22</v>
      </c>
      <c r="H319">
        <v>-0.23</v>
      </c>
      <c r="I319">
        <v>-0.23</v>
      </c>
      <c r="J319">
        <v>-0.36</v>
      </c>
      <c r="K319">
        <v>-0.37</v>
      </c>
      <c r="L319">
        <v>-0.24</v>
      </c>
      <c r="M319">
        <v>-0.25</v>
      </c>
      <c r="N319">
        <v>-0.25</v>
      </c>
      <c r="O319">
        <v>-0.12</v>
      </c>
      <c r="P319">
        <v>1.77</v>
      </c>
      <c r="Q319">
        <v>1.9</v>
      </c>
      <c r="R319">
        <v>1.59</v>
      </c>
      <c r="S319">
        <v>1.53</v>
      </c>
      <c r="T319">
        <v>2.13</v>
      </c>
      <c r="U319">
        <v>2.0699999999999998</v>
      </c>
      <c r="V319">
        <v>1.71</v>
      </c>
      <c r="W319">
        <v>1.86</v>
      </c>
      <c r="X319">
        <v>2.0099999999999998</v>
      </c>
      <c r="Y319">
        <v>2.0499999999999998</v>
      </c>
      <c r="Z319">
        <v>1.84</v>
      </c>
      <c r="AA319">
        <v>1.76</v>
      </c>
      <c r="AB319">
        <v>1.74</v>
      </c>
      <c r="AC319">
        <v>1.48</v>
      </c>
      <c r="AD319">
        <v>1.47</v>
      </c>
      <c r="AE319">
        <v>1.35</v>
      </c>
      <c r="AF319">
        <v>1.34</v>
      </c>
      <c r="AG319">
        <v>1.4</v>
      </c>
      <c r="AH319">
        <v>0.71</v>
      </c>
      <c r="AI319">
        <v>0.8</v>
      </c>
      <c r="AJ319">
        <v>0.79</v>
      </c>
      <c r="AK319">
        <v>0.76</v>
      </c>
      <c r="AL319">
        <v>0.79</v>
      </c>
      <c r="AM319">
        <v>0.72</v>
      </c>
      <c r="AN319">
        <v>0.67</v>
      </c>
      <c r="AO319">
        <v>0.63</v>
      </c>
      <c r="AP319">
        <v>0.85</v>
      </c>
      <c r="AQ319">
        <v>0.77</v>
      </c>
      <c r="AR319">
        <v>0.53</v>
      </c>
      <c r="AS319">
        <v>0.49</v>
      </c>
      <c r="AT319">
        <v>0.48</v>
      </c>
      <c r="AU319">
        <v>0.48</v>
      </c>
      <c r="AV319">
        <v>0.45</v>
      </c>
      <c r="AW319">
        <v>0.44</v>
      </c>
      <c r="AX319">
        <v>0.44</v>
      </c>
      <c r="AY319">
        <v>0.51</v>
      </c>
      <c r="AZ319">
        <v>0.54</v>
      </c>
      <c r="BA319">
        <v>0.59</v>
      </c>
      <c r="BB319">
        <v>0.59</v>
      </c>
      <c r="BC319">
        <v>0.63</v>
      </c>
      <c r="BD319">
        <v>0.61</v>
      </c>
      <c r="BE319">
        <v>0.59</v>
      </c>
      <c r="BF319">
        <v>0.61</v>
      </c>
      <c r="BG319">
        <v>0.64</v>
      </c>
      <c r="BH319">
        <v>0.67</v>
      </c>
      <c r="BI319">
        <v>0.63</v>
      </c>
      <c r="BJ319">
        <v>0.64</v>
      </c>
      <c r="BK319">
        <v>0.62</v>
      </c>
      <c r="BL319">
        <v>0.61</v>
      </c>
      <c r="BM319">
        <v>0.6</v>
      </c>
      <c r="BN319">
        <v>0.71</v>
      </c>
      <c r="BO319">
        <v>0.73</v>
      </c>
      <c r="BP319">
        <v>0.73</v>
      </c>
      <c r="BQ319">
        <v>0.74</v>
      </c>
      <c r="BR319">
        <v>0.79</v>
      </c>
      <c r="BS319">
        <v>0.8</v>
      </c>
      <c r="BT319">
        <v>0.81</v>
      </c>
      <c r="BU319">
        <v>0.81</v>
      </c>
      <c r="BV319">
        <v>0.82</v>
      </c>
      <c r="BW319">
        <v>0.8</v>
      </c>
      <c r="BX319">
        <v>0.42</v>
      </c>
      <c r="BY319">
        <v>0.27</v>
      </c>
      <c r="BZ319">
        <v>0.28999999999999998</v>
      </c>
      <c r="CA319">
        <v>0.3</v>
      </c>
      <c r="CB319">
        <v>0.16</v>
      </c>
      <c r="CC319">
        <v>0.18</v>
      </c>
      <c r="CD319">
        <v>0.25</v>
      </c>
      <c r="CE319">
        <v>0.19</v>
      </c>
      <c r="CF319">
        <v>0.17</v>
      </c>
      <c r="CG319">
        <v>0.15</v>
      </c>
      <c r="CH319">
        <v>0.17</v>
      </c>
      <c r="CI319">
        <v>0.18</v>
      </c>
      <c r="CJ319">
        <v>0.18</v>
      </c>
      <c r="CK319">
        <v>0.26</v>
      </c>
      <c r="CL319">
        <v>0.21</v>
      </c>
      <c r="CM319">
        <v>0.15</v>
      </c>
      <c r="CN319">
        <v>0.15</v>
      </c>
      <c r="CO319">
        <v>0.11</v>
      </c>
      <c r="CP319">
        <v>0.24</v>
      </c>
      <c r="CQ319">
        <v>0.03</v>
      </c>
      <c r="CR319">
        <v>0.04</v>
      </c>
      <c r="CS319">
        <v>0.08</v>
      </c>
      <c r="CT319">
        <v>-0.06</v>
      </c>
      <c r="CU319">
        <v>-0.19</v>
      </c>
      <c r="CV319">
        <v>-0.09</v>
      </c>
      <c r="CW319">
        <v>0.04</v>
      </c>
      <c r="CX319">
        <v>-0.28999999999999998</v>
      </c>
      <c r="CY319">
        <v>-0.25</v>
      </c>
      <c r="CZ319">
        <v>0.43</v>
      </c>
      <c r="DA319">
        <v>0.78</v>
      </c>
      <c r="DB319">
        <v>0.87</v>
      </c>
      <c r="DC319">
        <v>0.94</v>
      </c>
      <c r="DD319">
        <v>1.1000000000000001</v>
      </c>
      <c r="DE319">
        <v>1.26</v>
      </c>
      <c r="DF319">
        <v>1.47</v>
      </c>
      <c r="DG319">
        <v>0.93</v>
      </c>
      <c r="DH319">
        <v>0.65</v>
      </c>
      <c r="DI319">
        <v>-0.04</v>
      </c>
      <c r="DJ319">
        <v>-0.62</v>
      </c>
      <c r="DK319">
        <v>-0.48</v>
      </c>
      <c r="DL319">
        <v>-0.17</v>
      </c>
      <c r="DM319">
        <v>0.26</v>
      </c>
      <c r="DN319">
        <v>-0.4</v>
      </c>
      <c r="DO319">
        <v>-0.92</v>
      </c>
      <c r="DP319">
        <v>-1.88</v>
      </c>
      <c r="DQ319">
        <v>-1.32</v>
      </c>
      <c r="DR319">
        <v>-1.24</v>
      </c>
      <c r="DS319">
        <v>-0.21</v>
      </c>
      <c r="DT319">
        <v>0.53</v>
      </c>
    </row>
    <row r="320" spans="1:124">
      <c r="A320" s="111">
        <v>315</v>
      </c>
      <c r="B320" t="s">
        <v>89</v>
      </c>
      <c r="C320" t="s">
        <v>2022</v>
      </c>
      <c r="D320" s="170" t="str">
        <f t="shared" si="4"/>
        <v>D:G2I</v>
      </c>
      <c r="F320">
        <v>2.98</v>
      </c>
      <c r="G320">
        <v>3.83</v>
      </c>
      <c r="H320">
        <v>3.85</v>
      </c>
      <c r="I320">
        <v>2.67</v>
      </c>
      <c r="J320">
        <v>2.75</v>
      </c>
      <c r="K320">
        <v>2.81</v>
      </c>
      <c r="L320">
        <v>2.82</v>
      </c>
      <c r="M320">
        <v>2.84</v>
      </c>
      <c r="N320">
        <v>3.35</v>
      </c>
      <c r="O320">
        <v>2.35</v>
      </c>
      <c r="P320">
        <v>1.89</v>
      </c>
      <c r="Q320">
        <v>2.08</v>
      </c>
      <c r="R320">
        <v>2.21</v>
      </c>
      <c r="S320">
        <v>2.86</v>
      </c>
      <c r="T320">
        <v>3.3</v>
      </c>
      <c r="U320">
        <v>3.32</v>
      </c>
      <c r="V320">
        <v>2.89</v>
      </c>
      <c r="W320">
        <v>3.33</v>
      </c>
      <c r="X320">
        <v>3.32</v>
      </c>
      <c r="Y320">
        <v>3.53</v>
      </c>
      <c r="Z320">
        <v>4.07</v>
      </c>
      <c r="AA320">
        <v>2.89</v>
      </c>
      <c r="AB320">
        <v>2.86</v>
      </c>
      <c r="AC320">
        <v>3.02</v>
      </c>
      <c r="AD320">
        <v>3</v>
      </c>
      <c r="AE320">
        <v>2.93</v>
      </c>
      <c r="AF320">
        <v>2.68</v>
      </c>
      <c r="AG320">
        <v>3.18</v>
      </c>
      <c r="AH320">
        <v>2.02</v>
      </c>
      <c r="AI320">
        <v>1.89</v>
      </c>
      <c r="AJ320">
        <v>1.9</v>
      </c>
      <c r="AK320">
        <v>1.91</v>
      </c>
      <c r="AL320">
        <v>1.96</v>
      </c>
      <c r="AM320">
        <v>1.59</v>
      </c>
      <c r="AN320">
        <v>1.62</v>
      </c>
      <c r="AO320">
        <v>1.85</v>
      </c>
      <c r="AP320">
        <v>2.2599999999999998</v>
      </c>
      <c r="AQ320">
        <v>2.2400000000000002</v>
      </c>
      <c r="AR320">
        <v>2.0699999999999998</v>
      </c>
      <c r="AS320">
        <v>2.0099999999999998</v>
      </c>
      <c r="AT320">
        <v>2.0099999999999998</v>
      </c>
      <c r="AU320">
        <v>2.02</v>
      </c>
      <c r="AV320">
        <v>2.02</v>
      </c>
      <c r="AW320">
        <v>2.0099999999999998</v>
      </c>
      <c r="AX320">
        <v>1.96</v>
      </c>
      <c r="AY320">
        <v>1.9</v>
      </c>
      <c r="AZ320">
        <v>1.87</v>
      </c>
      <c r="BA320">
        <v>1.87</v>
      </c>
      <c r="BB320">
        <v>1.89</v>
      </c>
      <c r="BC320">
        <v>1.87</v>
      </c>
      <c r="BD320">
        <v>1.87</v>
      </c>
      <c r="BE320">
        <v>1.87</v>
      </c>
      <c r="BF320">
        <v>1.89</v>
      </c>
      <c r="BG320">
        <v>1.77</v>
      </c>
      <c r="BH320">
        <v>1.84</v>
      </c>
      <c r="BI320">
        <v>1.88</v>
      </c>
      <c r="BJ320">
        <v>1.95</v>
      </c>
      <c r="BK320">
        <v>1.95</v>
      </c>
      <c r="BL320">
        <v>1.94</v>
      </c>
      <c r="BM320">
        <v>1.93</v>
      </c>
      <c r="BN320">
        <v>1.79</v>
      </c>
      <c r="BO320">
        <v>1.72</v>
      </c>
      <c r="BP320">
        <v>1.72</v>
      </c>
      <c r="BQ320">
        <v>1.89</v>
      </c>
      <c r="BR320">
        <v>1.91</v>
      </c>
      <c r="BS320">
        <v>1.93</v>
      </c>
      <c r="BT320">
        <v>1.91</v>
      </c>
      <c r="BU320">
        <v>1.92</v>
      </c>
      <c r="BV320">
        <v>1.75</v>
      </c>
      <c r="BW320">
        <v>1.82</v>
      </c>
      <c r="BX320">
        <v>1.9</v>
      </c>
      <c r="BY320">
        <v>1.83</v>
      </c>
      <c r="BZ320">
        <v>1.73</v>
      </c>
      <c r="CA320">
        <v>1.51</v>
      </c>
      <c r="CB320">
        <v>1.42</v>
      </c>
      <c r="CC320">
        <v>1.42</v>
      </c>
      <c r="CD320">
        <v>1.51</v>
      </c>
      <c r="CE320">
        <v>1.44</v>
      </c>
      <c r="CF320">
        <v>1.47</v>
      </c>
      <c r="CG320">
        <v>1.43</v>
      </c>
      <c r="CH320">
        <v>1.1100000000000001</v>
      </c>
      <c r="CI320">
        <v>1.43</v>
      </c>
      <c r="CJ320">
        <v>1.45</v>
      </c>
      <c r="CK320">
        <v>1.33</v>
      </c>
      <c r="CL320">
        <v>1.32</v>
      </c>
      <c r="CM320">
        <v>1.25</v>
      </c>
      <c r="CN320">
        <v>1.4</v>
      </c>
      <c r="CO320">
        <v>1.1000000000000001</v>
      </c>
      <c r="CP320">
        <v>1.52</v>
      </c>
      <c r="CQ320">
        <v>1.63</v>
      </c>
      <c r="CR320">
        <v>1.69</v>
      </c>
      <c r="CS320">
        <v>1.64</v>
      </c>
      <c r="CT320">
        <v>1.46</v>
      </c>
      <c r="CU320">
        <v>2.27</v>
      </c>
      <c r="CV320">
        <v>2.4</v>
      </c>
      <c r="CW320">
        <v>1.97</v>
      </c>
      <c r="CX320">
        <v>0.82</v>
      </c>
      <c r="CY320">
        <v>0.86</v>
      </c>
      <c r="CZ320">
        <v>0.88</v>
      </c>
      <c r="DA320">
        <v>1.0900000000000001</v>
      </c>
      <c r="DB320">
        <v>1.06</v>
      </c>
      <c r="DC320">
        <v>1.04</v>
      </c>
      <c r="DD320">
        <v>1.03</v>
      </c>
      <c r="DE320">
        <v>1.02</v>
      </c>
      <c r="DF320">
        <v>1.54</v>
      </c>
      <c r="DG320">
        <v>1.74</v>
      </c>
      <c r="DH320">
        <v>1.95</v>
      </c>
      <c r="DI320">
        <v>1.99</v>
      </c>
      <c r="DJ320">
        <v>1.97</v>
      </c>
      <c r="DK320">
        <v>2.06</v>
      </c>
      <c r="DL320">
        <v>2.29</v>
      </c>
      <c r="DM320">
        <v>2.2200000000000002</v>
      </c>
      <c r="DN320">
        <v>1.78</v>
      </c>
      <c r="DO320">
        <v>4.21</v>
      </c>
      <c r="DP320">
        <v>3.75</v>
      </c>
      <c r="DQ320">
        <v>3.85</v>
      </c>
      <c r="DR320">
        <v>2.33</v>
      </c>
      <c r="DS320">
        <v>4.5999999999999996</v>
      </c>
      <c r="DT320">
        <v>5.45</v>
      </c>
    </row>
    <row r="321" spans="1:124">
      <c r="A321" s="111">
        <v>316</v>
      </c>
      <c r="B321" t="s">
        <v>91</v>
      </c>
      <c r="C321" t="s">
        <v>2023</v>
      </c>
      <c r="D321" s="170" t="str">
        <f t="shared" si="4"/>
        <v>D:G2I</v>
      </c>
      <c r="F321">
        <v>2.0699999999999998</v>
      </c>
      <c r="G321">
        <v>4.09</v>
      </c>
      <c r="H321">
        <v>4.09</v>
      </c>
      <c r="I321">
        <v>3.79</v>
      </c>
      <c r="J321">
        <v>3.62</v>
      </c>
      <c r="K321">
        <v>3.6</v>
      </c>
      <c r="L321">
        <v>3.38</v>
      </c>
      <c r="M321">
        <v>3.37</v>
      </c>
      <c r="N321">
        <v>5.85</v>
      </c>
      <c r="O321">
        <v>4.67</v>
      </c>
      <c r="P321">
        <v>3.89</v>
      </c>
      <c r="Q321">
        <v>3.93</v>
      </c>
      <c r="R321">
        <v>2.82</v>
      </c>
      <c r="S321">
        <v>3.51</v>
      </c>
      <c r="T321">
        <v>4.37</v>
      </c>
      <c r="U321">
        <v>4.26</v>
      </c>
      <c r="V321">
        <v>3.38</v>
      </c>
      <c r="W321">
        <v>4.0999999999999996</v>
      </c>
      <c r="X321">
        <v>4.29</v>
      </c>
      <c r="Y321">
        <v>4.5599999999999996</v>
      </c>
      <c r="Z321">
        <v>5.14</v>
      </c>
      <c r="AA321">
        <v>4.1500000000000004</v>
      </c>
      <c r="AB321">
        <v>3.82</v>
      </c>
      <c r="AC321">
        <v>3.97</v>
      </c>
      <c r="AD321">
        <v>3.93</v>
      </c>
      <c r="AE321">
        <v>3.8</v>
      </c>
      <c r="AF321">
        <v>3.29</v>
      </c>
      <c r="AG321">
        <v>3.42</v>
      </c>
      <c r="AH321">
        <v>2.08</v>
      </c>
      <c r="AI321">
        <v>2.06</v>
      </c>
      <c r="AJ321">
        <v>2.2200000000000002</v>
      </c>
      <c r="AK321">
        <v>2.09</v>
      </c>
      <c r="AL321">
        <v>2.19</v>
      </c>
      <c r="AM321">
        <v>1.79</v>
      </c>
      <c r="AN321">
        <v>1.78</v>
      </c>
      <c r="AO321">
        <v>2.4300000000000002</v>
      </c>
      <c r="AP321">
        <v>2.88</v>
      </c>
      <c r="AQ321">
        <v>2.91</v>
      </c>
      <c r="AR321">
        <v>2.4500000000000002</v>
      </c>
      <c r="AS321">
        <v>2.2599999999999998</v>
      </c>
      <c r="AT321">
        <v>2.2599999999999998</v>
      </c>
      <c r="AU321">
        <v>2.21</v>
      </c>
      <c r="AV321">
        <v>2.21</v>
      </c>
      <c r="AW321">
        <v>2.15</v>
      </c>
      <c r="AX321">
        <v>2.17</v>
      </c>
      <c r="AY321">
        <v>2.02</v>
      </c>
      <c r="AZ321">
        <v>1.98</v>
      </c>
      <c r="BA321">
        <v>1.98</v>
      </c>
      <c r="BB321">
        <v>2.04</v>
      </c>
      <c r="BC321">
        <v>2.0099999999999998</v>
      </c>
      <c r="BD321">
        <v>2.0099999999999998</v>
      </c>
      <c r="BE321">
        <v>1.96</v>
      </c>
      <c r="BF321">
        <v>2</v>
      </c>
      <c r="BG321">
        <v>2.0499999999999998</v>
      </c>
      <c r="BH321">
        <v>2.08</v>
      </c>
      <c r="BI321">
        <v>2.11</v>
      </c>
      <c r="BJ321">
        <v>2.14</v>
      </c>
      <c r="BK321">
        <v>2.19</v>
      </c>
      <c r="BL321">
        <v>2.17</v>
      </c>
      <c r="BM321">
        <v>2.16</v>
      </c>
      <c r="BN321">
        <v>2.0299999999999998</v>
      </c>
      <c r="BO321">
        <v>1.93</v>
      </c>
      <c r="BP321">
        <v>1.94</v>
      </c>
      <c r="BQ321">
        <v>2</v>
      </c>
      <c r="BR321">
        <v>2.0699999999999998</v>
      </c>
      <c r="BS321">
        <v>2.08</v>
      </c>
      <c r="BT321">
        <v>2.08</v>
      </c>
      <c r="BU321">
        <v>2.09</v>
      </c>
      <c r="BV321">
        <v>1.7</v>
      </c>
      <c r="BW321">
        <v>1.75</v>
      </c>
      <c r="BX321">
        <v>1.81</v>
      </c>
      <c r="BY321">
        <v>1.78</v>
      </c>
      <c r="BZ321">
        <v>1.81</v>
      </c>
      <c r="CA321">
        <v>1.64</v>
      </c>
      <c r="CB321">
        <v>1.53</v>
      </c>
      <c r="CC321">
        <v>1.54</v>
      </c>
      <c r="CD321">
        <v>1.64</v>
      </c>
      <c r="CE321">
        <v>1.51</v>
      </c>
      <c r="CF321">
        <v>1.49</v>
      </c>
      <c r="CG321">
        <v>1.44</v>
      </c>
      <c r="CH321">
        <v>1.28</v>
      </c>
      <c r="CI321">
        <v>1.49</v>
      </c>
      <c r="CJ321">
        <v>1.55</v>
      </c>
      <c r="CK321">
        <v>1.45</v>
      </c>
      <c r="CL321">
        <v>1.4</v>
      </c>
      <c r="CM321">
        <v>1.29</v>
      </c>
      <c r="CN321">
        <v>1.45</v>
      </c>
      <c r="CO321">
        <v>1.38</v>
      </c>
      <c r="CP321">
        <v>1.86</v>
      </c>
      <c r="CQ321">
        <v>1.9</v>
      </c>
      <c r="CR321">
        <v>1.83</v>
      </c>
      <c r="CS321">
        <v>1.91</v>
      </c>
      <c r="CT321">
        <v>1.71</v>
      </c>
      <c r="CU321">
        <v>2.58</v>
      </c>
      <c r="CV321">
        <v>2.61</v>
      </c>
      <c r="CW321">
        <v>1.37</v>
      </c>
      <c r="CX321">
        <v>0.77</v>
      </c>
      <c r="CY321">
        <v>0.77</v>
      </c>
      <c r="CZ321">
        <v>0.87</v>
      </c>
      <c r="DA321">
        <v>1.24</v>
      </c>
      <c r="DB321">
        <v>1.1100000000000001</v>
      </c>
      <c r="DC321">
        <v>1.19</v>
      </c>
      <c r="DD321">
        <v>1.29</v>
      </c>
      <c r="DE321">
        <v>1.34</v>
      </c>
      <c r="DF321">
        <v>1.5</v>
      </c>
      <c r="DG321">
        <v>1.9</v>
      </c>
      <c r="DH321">
        <v>2.1</v>
      </c>
      <c r="DI321">
        <v>2.78</v>
      </c>
      <c r="DJ321">
        <v>2.9</v>
      </c>
      <c r="DK321">
        <v>3.12</v>
      </c>
      <c r="DL321">
        <v>3.14</v>
      </c>
      <c r="DM321">
        <v>4.04</v>
      </c>
      <c r="DN321">
        <v>1.59</v>
      </c>
      <c r="DO321">
        <v>2.1800000000000002</v>
      </c>
      <c r="DP321">
        <v>1.29</v>
      </c>
      <c r="DQ321">
        <v>3.48</v>
      </c>
      <c r="DR321">
        <v>1.41</v>
      </c>
      <c r="DS321">
        <v>3.11</v>
      </c>
      <c r="DT321">
        <v>19.98</v>
      </c>
    </row>
    <row r="322" spans="1:124">
      <c r="A322" s="111">
        <v>317</v>
      </c>
      <c r="B322" t="s">
        <v>89</v>
      </c>
      <c r="C322" t="s">
        <v>2024</v>
      </c>
      <c r="D322" s="170" t="str">
        <f t="shared" si="4"/>
        <v>K:GTOP</v>
      </c>
      <c r="F322">
        <v>1.278</v>
      </c>
      <c r="G322">
        <v>1.454</v>
      </c>
      <c r="H322">
        <v>1.4330000000000001</v>
      </c>
      <c r="I322">
        <v>1.419</v>
      </c>
      <c r="J322">
        <v>1.3220000000000001</v>
      </c>
      <c r="K322">
        <v>1.2949999999999999</v>
      </c>
      <c r="L322">
        <v>1.1970000000000001</v>
      </c>
      <c r="M322">
        <v>1.2170000000000001</v>
      </c>
      <c r="N322">
        <v>1.323</v>
      </c>
      <c r="O322">
        <v>1.2</v>
      </c>
      <c r="P322">
        <v>1.179</v>
      </c>
      <c r="Q322">
        <v>1.143</v>
      </c>
      <c r="R322">
        <v>1.093</v>
      </c>
      <c r="S322">
        <v>1.7670000000000001</v>
      </c>
      <c r="T322">
        <v>1.88</v>
      </c>
      <c r="U322">
        <v>1.671</v>
      </c>
      <c r="V322">
        <v>1.2749999999999999</v>
      </c>
      <c r="W322">
        <v>1.4159999999999999</v>
      </c>
      <c r="X322">
        <v>1.458</v>
      </c>
      <c r="Y322">
        <v>1.554</v>
      </c>
      <c r="Z322">
        <v>1.974</v>
      </c>
      <c r="AA322">
        <v>1.78</v>
      </c>
      <c r="AB322">
        <v>1.5469999999999999</v>
      </c>
      <c r="AC322">
        <v>1.603</v>
      </c>
      <c r="AD322">
        <v>1.1539999999999999</v>
      </c>
      <c r="AE322">
        <v>1.1850000000000001</v>
      </c>
      <c r="AF322">
        <v>1.3260000000000001</v>
      </c>
      <c r="AG322">
        <v>1.7010000000000001</v>
      </c>
      <c r="AH322">
        <v>1.5149999999999999</v>
      </c>
      <c r="AI322">
        <v>1.2530000000000001</v>
      </c>
      <c r="AJ322">
        <v>1.4239999999999999</v>
      </c>
      <c r="AK322">
        <v>1.42</v>
      </c>
      <c r="AL322">
        <v>1.413</v>
      </c>
      <c r="AM322">
        <v>1.3680000000000001</v>
      </c>
      <c r="AN322">
        <v>1.35</v>
      </c>
      <c r="AO322">
        <v>1.5330000000000001</v>
      </c>
      <c r="AP322">
        <v>1.9359999999999999</v>
      </c>
      <c r="AQ322">
        <v>1.903</v>
      </c>
      <c r="AR322">
        <v>1.786</v>
      </c>
      <c r="AS322">
        <v>1.8009999999999999</v>
      </c>
      <c r="AT322">
        <v>1.8009999999999999</v>
      </c>
      <c r="AU322">
        <v>1.7969999999999999</v>
      </c>
      <c r="AV322">
        <v>1.7870000000000001</v>
      </c>
      <c r="AW322">
        <v>1.7570000000000001</v>
      </c>
      <c r="AX322">
        <v>1.746</v>
      </c>
      <c r="AY322">
        <v>1.7330000000000001</v>
      </c>
      <c r="AZ322">
        <v>1.7210000000000001</v>
      </c>
      <c r="BA322">
        <v>1.6859999999999999</v>
      </c>
      <c r="BB322">
        <v>1.702</v>
      </c>
      <c r="BC322">
        <v>1.714</v>
      </c>
      <c r="BD322">
        <v>1.7590000000000001</v>
      </c>
      <c r="BE322">
        <v>1.7730000000000001</v>
      </c>
      <c r="BF322">
        <v>1.81</v>
      </c>
      <c r="BG322">
        <v>1.7649999999999999</v>
      </c>
      <c r="BH322">
        <v>1.756</v>
      </c>
      <c r="BI322">
        <v>1.7890000000000001</v>
      </c>
      <c r="BJ322">
        <v>1.728</v>
      </c>
      <c r="BK322">
        <v>1.7250000000000001</v>
      </c>
      <c r="BL322">
        <v>1.744</v>
      </c>
      <c r="BM322">
        <v>1.736</v>
      </c>
      <c r="BN322">
        <v>1.659</v>
      </c>
      <c r="BO322">
        <v>1.6240000000000001</v>
      </c>
      <c r="BP322">
        <v>1.6420000000000001</v>
      </c>
      <c r="BQ322">
        <v>1.6420000000000001</v>
      </c>
      <c r="BR322">
        <v>1.6850000000000001</v>
      </c>
      <c r="BS322">
        <v>1.7070000000000001</v>
      </c>
      <c r="BT322">
        <v>1.7190000000000001</v>
      </c>
      <c r="BU322">
        <v>1.722</v>
      </c>
      <c r="BV322">
        <v>1.665</v>
      </c>
      <c r="BW322">
        <v>1.6919999999999999</v>
      </c>
      <c r="BX322">
        <v>1.7070000000000001</v>
      </c>
      <c r="BY322">
        <v>1.7010000000000001</v>
      </c>
      <c r="BZ322">
        <v>1.6950000000000001</v>
      </c>
      <c r="CA322">
        <v>1.444</v>
      </c>
      <c r="CB322">
        <v>1.415</v>
      </c>
      <c r="CC322">
        <v>1.4850000000000001</v>
      </c>
      <c r="CD322">
        <v>1.6890000000000001</v>
      </c>
      <c r="CE322">
        <v>1.649</v>
      </c>
      <c r="CF322">
        <v>1.6520000000000001</v>
      </c>
      <c r="CG322">
        <v>1.621</v>
      </c>
      <c r="CH322">
        <v>1.4179999999999999</v>
      </c>
      <c r="CI322">
        <v>1.5110000000000001</v>
      </c>
      <c r="CJ322">
        <v>1.7050000000000001</v>
      </c>
      <c r="CK322">
        <v>1.643</v>
      </c>
      <c r="CL322">
        <v>1.7350000000000001</v>
      </c>
      <c r="CM322">
        <v>1.7170000000000001</v>
      </c>
      <c r="CN322">
        <v>1.6520000000000001</v>
      </c>
      <c r="CO322">
        <v>1.3220000000000001</v>
      </c>
      <c r="CP322">
        <v>1.4530000000000001</v>
      </c>
      <c r="CQ322">
        <v>1.786</v>
      </c>
      <c r="CR322">
        <v>1.577</v>
      </c>
      <c r="CS322">
        <v>1.645</v>
      </c>
      <c r="CT322">
        <v>1.5820000000000001</v>
      </c>
      <c r="CU322">
        <v>1.76</v>
      </c>
      <c r="CV322">
        <v>1.9750000000000001</v>
      </c>
      <c r="CW322">
        <v>1.6060000000000001</v>
      </c>
      <c r="CX322">
        <v>0.38900000000000001</v>
      </c>
      <c r="CY322">
        <v>0.376</v>
      </c>
      <c r="CZ322">
        <v>4.9000000000000002E-2</v>
      </c>
      <c r="DA322">
        <v>8.7000000000000008E-2</v>
      </c>
      <c r="DB322">
        <v>5.1000000000000004E-2</v>
      </c>
      <c r="DC322">
        <v>7.2999999999999995E-2</v>
      </c>
      <c r="DD322">
        <v>0.13800000000000001</v>
      </c>
      <c r="DE322">
        <v>0.16400000000000001</v>
      </c>
      <c r="DF322">
        <v>0.184</v>
      </c>
      <c r="DG322">
        <v>0.187</v>
      </c>
      <c r="DH322">
        <v>0.23499999999999999</v>
      </c>
      <c r="DI322">
        <v>0.55600000000000005</v>
      </c>
      <c r="DJ322">
        <v>0.25600000000000001</v>
      </c>
      <c r="DK322">
        <v>0.252</v>
      </c>
      <c r="DL322">
        <v>0.12</v>
      </c>
      <c r="DM322">
        <v>-4.4999999999999998E-2</v>
      </c>
      <c r="DN322">
        <v>-2.601</v>
      </c>
      <c r="DO322">
        <v>-0.67900000000000005</v>
      </c>
      <c r="DP322">
        <v>-0.55600000000000005</v>
      </c>
      <c r="DQ322">
        <v>-1.0529999999999999</v>
      </c>
      <c r="DR322">
        <v>1.6320000000000001</v>
      </c>
      <c r="DS322">
        <v>1.6220000000000001</v>
      </c>
      <c r="DT322">
        <v>-155.68899999999999</v>
      </c>
    </row>
    <row r="323" spans="1:124">
      <c r="A323" s="111">
        <v>318</v>
      </c>
      <c r="B323" t="s">
        <v>91</v>
      </c>
      <c r="C323" t="s">
        <v>2025</v>
      </c>
      <c r="D323" s="170" t="str">
        <f t="shared" si="4"/>
        <v>K:GTOP</v>
      </c>
      <c r="F323">
        <v>1.161</v>
      </c>
      <c r="G323">
        <v>1.4239999999999999</v>
      </c>
      <c r="H323">
        <v>1.425</v>
      </c>
      <c r="I323">
        <v>1.4319999999999999</v>
      </c>
      <c r="J323">
        <v>1.2030000000000001</v>
      </c>
      <c r="K323">
        <v>1.2050000000000001</v>
      </c>
      <c r="L323">
        <v>1.145</v>
      </c>
      <c r="M323">
        <v>1.143</v>
      </c>
      <c r="N323">
        <v>1.542</v>
      </c>
      <c r="O323">
        <v>1.369</v>
      </c>
      <c r="P323">
        <v>1.276</v>
      </c>
      <c r="Q323">
        <v>1.3149999999999999</v>
      </c>
      <c r="R323">
        <v>1.0409999999999999</v>
      </c>
      <c r="S323">
        <v>1.355</v>
      </c>
      <c r="T323">
        <v>1.639</v>
      </c>
      <c r="U323">
        <v>1.6140000000000001</v>
      </c>
      <c r="V323">
        <v>1.421</v>
      </c>
      <c r="W323">
        <v>1.7570000000000001</v>
      </c>
      <c r="X323">
        <v>2.0350000000000001</v>
      </c>
      <c r="Y323">
        <v>2.2080000000000002</v>
      </c>
      <c r="Z323">
        <v>2.8450000000000002</v>
      </c>
      <c r="AA323">
        <v>2.323</v>
      </c>
      <c r="AB323">
        <v>2.6070000000000002</v>
      </c>
      <c r="AC323">
        <v>3.1910000000000003</v>
      </c>
      <c r="AD323">
        <v>2.0190000000000001</v>
      </c>
      <c r="AE323">
        <v>2.105</v>
      </c>
      <c r="AF323">
        <v>2.016</v>
      </c>
      <c r="AG323">
        <v>2.1120000000000001</v>
      </c>
      <c r="AH323">
        <v>1.3240000000000001</v>
      </c>
      <c r="AI323">
        <v>1.272</v>
      </c>
      <c r="AJ323">
        <v>1.379</v>
      </c>
      <c r="AK323">
        <v>1.407</v>
      </c>
      <c r="AL323">
        <v>1.496</v>
      </c>
      <c r="AM323">
        <v>1.276</v>
      </c>
      <c r="AN323">
        <v>1.278</v>
      </c>
      <c r="AO323">
        <v>1.577</v>
      </c>
      <c r="AP323">
        <v>1.978</v>
      </c>
      <c r="AQ323">
        <v>1.966</v>
      </c>
      <c r="AR323">
        <v>1.734</v>
      </c>
      <c r="AS323">
        <v>1.6850000000000001</v>
      </c>
      <c r="AT323">
        <v>1.702</v>
      </c>
      <c r="AU323">
        <v>1.718</v>
      </c>
      <c r="AV323">
        <v>1.6990000000000001</v>
      </c>
      <c r="AW323">
        <v>1.7110000000000001</v>
      </c>
      <c r="AX323">
        <v>1.778</v>
      </c>
      <c r="AY323">
        <v>1.6320000000000001</v>
      </c>
      <c r="AZ323">
        <v>1.601</v>
      </c>
      <c r="BA323">
        <v>1.544</v>
      </c>
      <c r="BB323">
        <v>1.6320000000000001</v>
      </c>
      <c r="BC323">
        <v>1.6850000000000001</v>
      </c>
      <c r="BD323">
        <v>1.7110000000000001</v>
      </c>
      <c r="BE323">
        <v>1.6819999999999999</v>
      </c>
      <c r="BF323">
        <v>1.712</v>
      </c>
      <c r="BG323">
        <v>1.742</v>
      </c>
      <c r="BH323">
        <v>1.7530000000000001</v>
      </c>
      <c r="BI323">
        <v>1.8029999999999999</v>
      </c>
      <c r="BJ323">
        <v>1.8280000000000001</v>
      </c>
      <c r="BK323">
        <v>1.8680000000000001</v>
      </c>
      <c r="BL323">
        <v>1.853</v>
      </c>
      <c r="BM323">
        <v>1.8420000000000001</v>
      </c>
      <c r="BN323">
        <v>1.7370000000000001</v>
      </c>
      <c r="BO323">
        <v>1.6850000000000001</v>
      </c>
      <c r="BP323">
        <v>1.6910000000000001</v>
      </c>
      <c r="BQ323">
        <v>1.6990000000000001</v>
      </c>
      <c r="BR323">
        <v>1.8260000000000001</v>
      </c>
      <c r="BS323">
        <v>1.8380000000000001</v>
      </c>
      <c r="BT323">
        <v>1.831</v>
      </c>
      <c r="BU323">
        <v>1.8340000000000001</v>
      </c>
      <c r="BV323">
        <v>1.6340000000000001</v>
      </c>
      <c r="BW323">
        <v>1.6620000000000001</v>
      </c>
      <c r="BX323">
        <v>1.726</v>
      </c>
      <c r="BY323">
        <v>1.68</v>
      </c>
      <c r="BZ323">
        <v>1.708</v>
      </c>
      <c r="CA323">
        <v>1.5090000000000001</v>
      </c>
      <c r="CB323">
        <v>1.4319999999999999</v>
      </c>
      <c r="CC323">
        <v>1.448</v>
      </c>
      <c r="CD323">
        <v>1.538</v>
      </c>
      <c r="CE323">
        <v>1.417</v>
      </c>
      <c r="CF323">
        <v>1.399</v>
      </c>
      <c r="CG323">
        <v>1.339</v>
      </c>
      <c r="CH323">
        <v>1.1990000000000001</v>
      </c>
      <c r="CI323">
        <v>1.3680000000000001</v>
      </c>
      <c r="CJ323">
        <v>1.4419999999999999</v>
      </c>
      <c r="CK323">
        <v>1.2630000000000001</v>
      </c>
      <c r="CL323">
        <v>1.268</v>
      </c>
      <c r="CM323">
        <v>1.1220000000000001</v>
      </c>
      <c r="CN323">
        <v>1.252</v>
      </c>
      <c r="CO323">
        <v>1.1930000000000001</v>
      </c>
      <c r="CP323">
        <v>1.6380000000000001</v>
      </c>
      <c r="CQ323">
        <v>1.704</v>
      </c>
      <c r="CR323">
        <v>1.6360000000000001</v>
      </c>
      <c r="CS323">
        <v>1.6620000000000001</v>
      </c>
      <c r="CT323">
        <v>1.446</v>
      </c>
      <c r="CU323">
        <v>1.907</v>
      </c>
      <c r="CV323">
        <v>1.9870000000000001</v>
      </c>
      <c r="CW323">
        <v>1.369</v>
      </c>
      <c r="CX323">
        <v>0.76</v>
      </c>
      <c r="CY323">
        <v>0.77800000000000002</v>
      </c>
      <c r="CZ323">
        <v>0.78200000000000003</v>
      </c>
      <c r="DA323">
        <v>1.0920000000000001</v>
      </c>
      <c r="DB323">
        <v>0.99</v>
      </c>
      <c r="DC323">
        <v>1.042</v>
      </c>
      <c r="DD323">
        <v>1.109</v>
      </c>
      <c r="DE323">
        <v>1.048</v>
      </c>
      <c r="DF323">
        <v>1.2969999999999999</v>
      </c>
      <c r="DG323">
        <v>1.85</v>
      </c>
      <c r="DH323">
        <v>2.02</v>
      </c>
      <c r="DI323">
        <v>2.9729999999999999</v>
      </c>
      <c r="DJ323">
        <v>3.0590000000000002</v>
      </c>
      <c r="DK323">
        <v>3.1790000000000003</v>
      </c>
      <c r="DL323">
        <v>3.33</v>
      </c>
      <c r="DM323">
        <v>3.72</v>
      </c>
      <c r="DN323">
        <v>2.008</v>
      </c>
      <c r="DO323">
        <v>2.5529999999999999</v>
      </c>
      <c r="DP323">
        <v>2.4569999999999999</v>
      </c>
      <c r="DQ323">
        <v>3.0870000000000002</v>
      </c>
      <c r="DR323">
        <v>1.829</v>
      </c>
      <c r="DS323">
        <v>3.71</v>
      </c>
      <c r="DT323">
        <v>21.873999999999999</v>
      </c>
    </row>
    <row r="324" spans="1:124">
      <c r="A324" s="111">
        <v>319</v>
      </c>
      <c r="B324" t="s">
        <v>89</v>
      </c>
      <c r="C324" t="s">
        <v>2026</v>
      </c>
      <c r="D324" s="170" t="str">
        <f t="shared" si="4"/>
        <v>K:BONJ</v>
      </c>
      <c r="F324">
        <v>1.1890000000000001</v>
      </c>
      <c r="G324">
        <v>1.226</v>
      </c>
      <c r="H324">
        <v>1.1599999999999999</v>
      </c>
      <c r="I324">
        <v>1.139</v>
      </c>
      <c r="J324">
        <v>1.0860000000000001</v>
      </c>
      <c r="K324">
        <v>1.075</v>
      </c>
      <c r="L324">
        <v>1.07</v>
      </c>
      <c r="M324">
        <v>1.069</v>
      </c>
      <c r="N324">
        <v>1.077</v>
      </c>
      <c r="O324">
        <v>1.03</v>
      </c>
      <c r="P324">
        <v>0.997</v>
      </c>
      <c r="Q324">
        <v>0.95900000000000007</v>
      </c>
      <c r="R324">
        <v>0.94</v>
      </c>
      <c r="S324">
        <v>0.81300000000000006</v>
      </c>
      <c r="T324">
        <v>0.72099999999999997</v>
      </c>
      <c r="U324">
        <v>0.747</v>
      </c>
      <c r="V324">
        <v>0.49299999999999999</v>
      </c>
      <c r="W324">
        <v>0.49299999999999999</v>
      </c>
      <c r="X324">
        <v>0.48399999999999999</v>
      </c>
      <c r="Y324">
        <v>0.45800000000000002</v>
      </c>
      <c r="Z324">
        <v>0.40300000000000002</v>
      </c>
      <c r="AA324">
        <v>0.30099999999999999</v>
      </c>
      <c r="AB324">
        <v>0.47200000000000003</v>
      </c>
      <c r="AC324">
        <v>0.505</v>
      </c>
      <c r="AD324">
        <v>0.34400000000000003</v>
      </c>
      <c r="AE324">
        <v>0.35399999999999998</v>
      </c>
      <c r="AF324">
        <v>0.38300000000000001</v>
      </c>
      <c r="AG324">
        <v>0.32600000000000001</v>
      </c>
      <c r="AH324">
        <v>0.70200000000000007</v>
      </c>
      <c r="AI324">
        <v>0.74</v>
      </c>
      <c r="AJ324">
        <v>0.70200000000000007</v>
      </c>
      <c r="AK324">
        <v>0.69200000000000006</v>
      </c>
      <c r="AL324">
        <v>0.66500000000000004</v>
      </c>
      <c r="AM324">
        <v>0.66500000000000004</v>
      </c>
      <c r="AN324">
        <v>0.70699999999999996</v>
      </c>
      <c r="AO324">
        <v>0.65500000000000003</v>
      </c>
      <c r="AP324">
        <v>0.625</v>
      </c>
      <c r="AQ324">
        <v>0.622</v>
      </c>
      <c r="AR324">
        <v>0.69</v>
      </c>
      <c r="AS324">
        <v>0.67</v>
      </c>
      <c r="AT324">
        <v>0.66900000000000004</v>
      </c>
      <c r="AU324">
        <v>0.67400000000000004</v>
      </c>
      <c r="AV324">
        <v>0.65300000000000002</v>
      </c>
      <c r="AW324">
        <v>0.65200000000000002</v>
      </c>
      <c r="AX324">
        <v>0.64900000000000002</v>
      </c>
      <c r="AY324">
        <v>0.65</v>
      </c>
      <c r="AZ324">
        <v>0.68200000000000005</v>
      </c>
      <c r="BA324">
        <v>0.56800000000000006</v>
      </c>
      <c r="BB324">
        <v>0.59599999999999997</v>
      </c>
      <c r="BC324">
        <v>0.59199999999999997</v>
      </c>
      <c r="BD324">
        <v>0.60599999999999998</v>
      </c>
      <c r="BE324">
        <v>0.59799999999999998</v>
      </c>
      <c r="BF324">
        <v>0.56499999999999995</v>
      </c>
      <c r="BG324">
        <v>0.56000000000000005</v>
      </c>
      <c r="BH324">
        <v>0.54900000000000004</v>
      </c>
      <c r="BI324">
        <v>0.53900000000000003</v>
      </c>
      <c r="BJ324">
        <v>0.54300000000000004</v>
      </c>
      <c r="BK324">
        <v>0.54400000000000004</v>
      </c>
      <c r="BL324">
        <v>0.54100000000000004</v>
      </c>
      <c r="BM324">
        <v>0.57499999999999996</v>
      </c>
      <c r="BN324">
        <v>0.45100000000000001</v>
      </c>
      <c r="BO324">
        <v>0.44600000000000001</v>
      </c>
      <c r="BP324">
        <v>0.46900000000000003</v>
      </c>
      <c r="BQ324">
        <v>0.46900000000000003</v>
      </c>
      <c r="BR324">
        <v>0.49099999999999999</v>
      </c>
      <c r="BS324">
        <v>0.502</v>
      </c>
      <c r="BT324">
        <v>0.499</v>
      </c>
      <c r="BU324">
        <v>0.50700000000000001</v>
      </c>
      <c r="BV324">
        <v>0.50700000000000001</v>
      </c>
      <c r="BW324">
        <v>0.503</v>
      </c>
      <c r="BX324">
        <v>0.52300000000000002</v>
      </c>
      <c r="BY324">
        <v>0.51900000000000002</v>
      </c>
      <c r="BZ324">
        <v>0.51800000000000002</v>
      </c>
      <c r="CA324">
        <v>0.56900000000000006</v>
      </c>
      <c r="CB324">
        <v>0.57699999999999996</v>
      </c>
      <c r="CC324">
        <v>0.58399999999999996</v>
      </c>
      <c r="CD324">
        <v>0.74099999999999999</v>
      </c>
      <c r="CE324">
        <v>0.73399999999999999</v>
      </c>
      <c r="CF324">
        <v>0.73399999999999999</v>
      </c>
      <c r="CG324">
        <v>0.73499999999999999</v>
      </c>
      <c r="CH324">
        <v>0.748</v>
      </c>
      <c r="CI324">
        <v>0.78600000000000003</v>
      </c>
      <c r="CJ324">
        <v>0.68800000000000006</v>
      </c>
      <c r="CK324">
        <v>0.65200000000000002</v>
      </c>
      <c r="CL324">
        <v>0.75800000000000001</v>
      </c>
      <c r="CM324">
        <v>0.752</v>
      </c>
      <c r="CN324">
        <v>0.73199999999999998</v>
      </c>
      <c r="CO324">
        <v>0.751</v>
      </c>
      <c r="CP324">
        <v>0.441</v>
      </c>
      <c r="CQ324">
        <v>0.218</v>
      </c>
      <c r="CR324">
        <v>0.27300000000000002</v>
      </c>
      <c r="CS324">
        <v>0.26100000000000001</v>
      </c>
      <c r="CT324">
        <v>0.33</v>
      </c>
      <c r="CU324">
        <v>0.309</v>
      </c>
      <c r="CV324">
        <v>0.16500000000000001</v>
      </c>
      <c r="CW324">
        <v>0.23900000000000002</v>
      </c>
      <c r="CX324">
        <v>0.42899999999999999</v>
      </c>
      <c r="CY324">
        <v>0.437</v>
      </c>
      <c r="CZ324">
        <v>-0.121</v>
      </c>
      <c r="DA324">
        <v>-0.14599999999999999</v>
      </c>
      <c r="DB324">
        <v>-0.13</v>
      </c>
      <c r="DC324">
        <v>-0.14100000000000001</v>
      </c>
      <c r="DD324">
        <v>-2.1999999999999999E-2</v>
      </c>
      <c r="DE324">
        <v>3.0000000000000001E-3</v>
      </c>
      <c r="DF324">
        <v>-0.152</v>
      </c>
      <c r="DG324">
        <v>-0.159</v>
      </c>
      <c r="DH324">
        <v>-0.68900000000000006</v>
      </c>
      <c r="DI324">
        <v>0.96099999999999997</v>
      </c>
      <c r="DJ324">
        <v>0.46100000000000002</v>
      </c>
      <c r="DK324">
        <v>0.58099999999999996</v>
      </c>
      <c r="DL324">
        <v>0.53500000000000003</v>
      </c>
      <c r="DM324">
        <v>0.25</v>
      </c>
      <c r="DN324">
        <v>0.28200000000000003</v>
      </c>
      <c r="DO324">
        <v>0.40500000000000003</v>
      </c>
      <c r="DP324">
        <v>0.89900000000000002</v>
      </c>
      <c r="DQ324">
        <v>1.2510000000000001</v>
      </c>
      <c r="DR324">
        <v>1.3680000000000001</v>
      </c>
      <c r="DS324">
        <v>1.921</v>
      </c>
      <c r="DT324">
        <v>47.383000000000003</v>
      </c>
    </row>
    <row r="325" spans="1:124">
      <c r="A325" s="111">
        <v>320</v>
      </c>
      <c r="B325" t="s">
        <v>91</v>
      </c>
      <c r="C325" t="s">
        <v>2027</v>
      </c>
      <c r="D325" s="170" t="str">
        <f t="shared" si="4"/>
        <v>K:BONJ</v>
      </c>
      <c r="F325">
        <v>1.524</v>
      </c>
      <c r="G325">
        <v>1.61</v>
      </c>
      <c r="H325">
        <v>1.6160000000000001</v>
      </c>
      <c r="I325">
        <v>1.64</v>
      </c>
      <c r="J325">
        <v>1.397</v>
      </c>
      <c r="K325">
        <v>1.399</v>
      </c>
      <c r="L325">
        <v>1.4079999999999999</v>
      </c>
      <c r="M325">
        <v>1.4060000000000001</v>
      </c>
      <c r="N325">
        <v>1.4379999999999999</v>
      </c>
      <c r="O325">
        <v>1.32</v>
      </c>
      <c r="P325">
        <v>1.159</v>
      </c>
      <c r="Q325">
        <v>1.206</v>
      </c>
      <c r="R325">
        <v>1.0860000000000001</v>
      </c>
      <c r="S325">
        <v>1.0529999999999999</v>
      </c>
      <c r="T325">
        <v>0.65900000000000003</v>
      </c>
      <c r="U325">
        <v>0.68200000000000005</v>
      </c>
      <c r="V325">
        <v>0.50700000000000001</v>
      </c>
      <c r="W325">
        <v>0.53800000000000003</v>
      </c>
      <c r="X325">
        <v>0.505</v>
      </c>
      <c r="Y325">
        <v>0.41899999999999998</v>
      </c>
      <c r="Z325">
        <v>0.42499999999999999</v>
      </c>
      <c r="AA325">
        <v>0.17300000000000001</v>
      </c>
      <c r="AB325">
        <v>0.42099999999999999</v>
      </c>
      <c r="AC325">
        <v>0.72599999999999998</v>
      </c>
      <c r="AD325">
        <v>0.44</v>
      </c>
      <c r="AE325">
        <v>0.52600000000000002</v>
      </c>
      <c r="AF325">
        <v>0.47600000000000003</v>
      </c>
      <c r="AG325">
        <v>0.433</v>
      </c>
      <c r="AH325">
        <v>0.97899999999999998</v>
      </c>
      <c r="AI325">
        <v>0.98399999999999999</v>
      </c>
      <c r="AJ325">
        <v>0.97899999999999998</v>
      </c>
      <c r="AK325">
        <v>1.0010000000000001</v>
      </c>
      <c r="AL325">
        <v>0.79</v>
      </c>
      <c r="AM325">
        <v>0.72399999999999998</v>
      </c>
      <c r="AN325">
        <v>0.76400000000000001</v>
      </c>
      <c r="AO325">
        <v>0.69</v>
      </c>
      <c r="AP325">
        <v>0.65600000000000003</v>
      </c>
      <c r="AQ325">
        <v>0.66500000000000004</v>
      </c>
      <c r="AR325">
        <v>0.78700000000000003</v>
      </c>
      <c r="AS325">
        <v>0.747</v>
      </c>
      <c r="AT325">
        <v>0.752</v>
      </c>
      <c r="AU325">
        <v>0.76400000000000001</v>
      </c>
      <c r="AV325">
        <v>0.753</v>
      </c>
      <c r="AW325">
        <v>0.77400000000000002</v>
      </c>
      <c r="AX325">
        <v>0.77700000000000002</v>
      </c>
      <c r="AY325">
        <v>0.76300000000000001</v>
      </c>
      <c r="AZ325">
        <v>0.81800000000000006</v>
      </c>
      <c r="BA325">
        <v>0.60399999999999998</v>
      </c>
      <c r="BB325">
        <v>0.69700000000000006</v>
      </c>
      <c r="BC325">
        <v>0.69600000000000006</v>
      </c>
      <c r="BD325">
        <v>0.70499999999999996</v>
      </c>
      <c r="BE325">
        <v>0.76600000000000001</v>
      </c>
      <c r="BF325">
        <v>0.73</v>
      </c>
      <c r="BG325">
        <v>0.78800000000000003</v>
      </c>
      <c r="BH325">
        <v>0.8</v>
      </c>
      <c r="BI325">
        <v>0.78300000000000003</v>
      </c>
      <c r="BJ325">
        <v>0.79400000000000004</v>
      </c>
      <c r="BK325">
        <v>0.84299999999999997</v>
      </c>
      <c r="BL325">
        <v>0.83899999999999997</v>
      </c>
      <c r="BM325">
        <v>0.81400000000000006</v>
      </c>
      <c r="BN325">
        <v>0.66900000000000004</v>
      </c>
      <c r="BO325">
        <v>0.66700000000000004</v>
      </c>
      <c r="BP325">
        <v>0.67400000000000004</v>
      </c>
      <c r="BQ325">
        <v>0.67400000000000004</v>
      </c>
      <c r="BR325">
        <v>0.73599999999999999</v>
      </c>
      <c r="BS325">
        <v>0.74199999999999999</v>
      </c>
      <c r="BT325">
        <v>0.745</v>
      </c>
      <c r="BU325">
        <v>0.749</v>
      </c>
      <c r="BV325">
        <v>0.753</v>
      </c>
      <c r="BW325">
        <v>0.74299999999999999</v>
      </c>
      <c r="BX325">
        <v>0.80400000000000005</v>
      </c>
      <c r="BY325">
        <v>0.77300000000000002</v>
      </c>
      <c r="BZ325">
        <v>0.77700000000000002</v>
      </c>
      <c r="CA325">
        <v>0.80100000000000005</v>
      </c>
      <c r="CB325">
        <v>0.83299999999999996</v>
      </c>
      <c r="CC325">
        <v>0.83200000000000007</v>
      </c>
      <c r="CD325">
        <v>0.91900000000000004</v>
      </c>
      <c r="CE325">
        <v>0.88800000000000001</v>
      </c>
      <c r="CF325">
        <v>0.88800000000000001</v>
      </c>
      <c r="CG325">
        <v>0.89300000000000002</v>
      </c>
      <c r="CH325">
        <v>0.872</v>
      </c>
      <c r="CI325">
        <v>0.93</v>
      </c>
      <c r="CJ325">
        <v>0.84799999999999998</v>
      </c>
      <c r="CK325">
        <v>0.75</v>
      </c>
      <c r="CL325">
        <v>0.83899999999999997</v>
      </c>
      <c r="CM325">
        <v>0.8</v>
      </c>
      <c r="CN325">
        <v>0.84199999999999997</v>
      </c>
      <c r="CO325">
        <v>0.84199999999999997</v>
      </c>
      <c r="CP325">
        <v>0.20400000000000001</v>
      </c>
      <c r="CQ325">
        <v>0.14100000000000001</v>
      </c>
      <c r="CR325">
        <v>0.152</v>
      </c>
      <c r="CS325">
        <v>0.16200000000000001</v>
      </c>
      <c r="CT325">
        <v>0.53900000000000003</v>
      </c>
      <c r="CU325">
        <v>0.58299999999999996</v>
      </c>
      <c r="CV325">
        <v>0.52800000000000002</v>
      </c>
      <c r="CW325">
        <v>0.67700000000000005</v>
      </c>
      <c r="CX325">
        <v>0.748</v>
      </c>
      <c r="CY325">
        <v>0.77700000000000002</v>
      </c>
      <c r="CZ325">
        <v>0.438</v>
      </c>
      <c r="DA325">
        <v>0.35399999999999998</v>
      </c>
      <c r="DB325">
        <v>0.374</v>
      </c>
      <c r="DC325">
        <v>0.41600000000000004</v>
      </c>
      <c r="DD325">
        <v>0.53600000000000003</v>
      </c>
      <c r="DE325">
        <v>0.439</v>
      </c>
      <c r="DF325">
        <v>0.38700000000000001</v>
      </c>
      <c r="DG325">
        <v>0.498</v>
      </c>
      <c r="DH325">
        <v>-0.217</v>
      </c>
      <c r="DI325">
        <v>2.923</v>
      </c>
      <c r="DJ325">
        <v>2.3149999999999999</v>
      </c>
      <c r="DK325">
        <v>2.5680000000000001</v>
      </c>
      <c r="DL325">
        <v>2.65</v>
      </c>
      <c r="DM325">
        <v>1.048</v>
      </c>
      <c r="DN325">
        <v>1.3260000000000001</v>
      </c>
      <c r="DO325">
        <v>1.38</v>
      </c>
      <c r="DP325">
        <v>0.81400000000000006</v>
      </c>
      <c r="DQ325">
        <v>1.147</v>
      </c>
      <c r="DR325">
        <v>1.573</v>
      </c>
      <c r="DS325">
        <v>1.8260000000000001</v>
      </c>
      <c r="DT325">
        <v>-6.4649999999999999</v>
      </c>
    </row>
    <row r="326" spans="1:124">
      <c r="A326" s="111">
        <v>321</v>
      </c>
      <c r="B326" t="s">
        <v>89</v>
      </c>
      <c r="C326" t="s">
        <v>2028</v>
      </c>
      <c r="D326" s="170" t="str">
        <f t="shared" si="4"/>
        <v>D:30B</v>
      </c>
      <c r="BH326">
        <v>-3.21</v>
      </c>
      <c r="BI326">
        <v>2.37</v>
      </c>
      <c r="BJ326">
        <v>1.55</v>
      </c>
      <c r="BK326">
        <v>-0.01</v>
      </c>
      <c r="BL326">
        <v>0.01</v>
      </c>
      <c r="BM326">
        <v>0.06</v>
      </c>
      <c r="BN326">
        <v>0.22</v>
      </c>
      <c r="BO326">
        <v>0.22</v>
      </c>
      <c r="BP326">
        <v>0.22</v>
      </c>
      <c r="BQ326">
        <v>0.22</v>
      </c>
      <c r="BR326">
        <v>0.22</v>
      </c>
      <c r="BS326">
        <v>0.22</v>
      </c>
      <c r="BT326">
        <v>0.22</v>
      </c>
      <c r="BU326">
        <v>0.22</v>
      </c>
      <c r="BV326">
        <v>0.22</v>
      </c>
      <c r="BW326">
        <v>0.22</v>
      </c>
      <c r="BX326">
        <v>0.22</v>
      </c>
      <c r="BY326">
        <v>0.22</v>
      </c>
      <c r="BZ326">
        <v>0.22</v>
      </c>
      <c r="CA326">
        <v>0.22</v>
      </c>
      <c r="CB326">
        <v>0.22</v>
      </c>
      <c r="CC326">
        <v>0.22</v>
      </c>
      <c r="CD326">
        <v>0.22</v>
      </c>
      <c r="CE326">
        <v>0.22</v>
      </c>
      <c r="CF326">
        <v>0.22</v>
      </c>
      <c r="CG326">
        <v>0.22</v>
      </c>
      <c r="CH326">
        <v>0.22</v>
      </c>
      <c r="CI326">
        <v>0.22</v>
      </c>
      <c r="CJ326">
        <v>0.22</v>
      </c>
      <c r="CK326">
        <v>0.22</v>
      </c>
      <c r="CL326">
        <v>0.22</v>
      </c>
      <c r="CM326">
        <v>0.22</v>
      </c>
      <c r="CN326">
        <v>0.22</v>
      </c>
      <c r="CO326">
        <v>0.22</v>
      </c>
      <c r="CP326">
        <v>0.22</v>
      </c>
      <c r="CQ326">
        <v>0.22</v>
      </c>
      <c r="CR326">
        <v>0.22</v>
      </c>
      <c r="CS326">
        <v>0.22</v>
      </c>
      <c r="CT326">
        <v>0.22</v>
      </c>
      <c r="CU326">
        <v>0.22</v>
      </c>
      <c r="CV326">
        <v>0.22</v>
      </c>
      <c r="CW326">
        <v>0.22</v>
      </c>
      <c r="CX326">
        <v>0.22</v>
      </c>
      <c r="CY326">
        <v>0.22</v>
      </c>
      <c r="CZ326">
        <v>0.22</v>
      </c>
      <c r="DA326">
        <v>0.22</v>
      </c>
      <c r="DB326">
        <v>0.22</v>
      </c>
      <c r="DC326">
        <v>0.22</v>
      </c>
      <c r="DD326">
        <v>0.22</v>
      </c>
      <c r="DE326">
        <v>0.22</v>
      </c>
      <c r="DF326">
        <v>0.22</v>
      </c>
      <c r="DG326">
        <v>0.22</v>
      </c>
      <c r="DH326">
        <v>0.22</v>
      </c>
      <c r="DI326">
        <v>0.22</v>
      </c>
      <c r="DJ326">
        <v>0.22</v>
      </c>
      <c r="DK326">
        <v>0.22</v>
      </c>
      <c r="DL326">
        <v>0.22</v>
      </c>
      <c r="DM326">
        <v>0.22</v>
      </c>
      <c r="DN326">
        <v>0.22</v>
      </c>
      <c r="DO326">
        <v>0.08</v>
      </c>
      <c r="DP326">
        <v>-0.19</v>
      </c>
      <c r="DQ326">
        <v>-0.17</v>
      </c>
      <c r="DR326">
        <v>0.35</v>
      </c>
      <c r="DS326">
        <v>0.74</v>
      </c>
      <c r="DT326">
        <v>0.83</v>
      </c>
    </row>
    <row r="327" spans="1:124">
      <c r="A327" s="111">
        <v>322</v>
      </c>
      <c r="B327" t="s">
        <v>91</v>
      </c>
      <c r="C327" t="s">
        <v>2029</v>
      </c>
      <c r="D327" s="170" t="str">
        <f t="shared" ref="D327:D390" si="5">IFERROR(RIGHT(LEFT(C327,LEN(C327)-1),LEN(C327)-FIND("(",C327)-1),"")</f>
        <v>D:30B</v>
      </c>
      <c r="BH327">
        <v>4.58</v>
      </c>
      <c r="BI327">
        <v>-2.4300000000000002</v>
      </c>
      <c r="BJ327">
        <v>-0.16</v>
      </c>
      <c r="BK327">
        <v>-0.84</v>
      </c>
      <c r="BL327">
        <v>-0.36</v>
      </c>
      <c r="BM327">
        <v>-0.39</v>
      </c>
      <c r="BN327">
        <v>-0.13</v>
      </c>
      <c r="BO327">
        <v>-0.13</v>
      </c>
      <c r="BP327">
        <v>-0.13</v>
      </c>
      <c r="BQ327">
        <v>-0.13</v>
      </c>
      <c r="BR327">
        <v>-0.13</v>
      </c>
      <c r="BS327">
        <v>-0.13</v>
      </c>
      <c r="BT327">
        <v>-0.13</v>
      </c>
      <c r="BU327">
        <v>-0.13</v>
      </c>
      <c r="BV327">
        <v>-0.13</v>
      </c>
      <c r="BW327">
        <v>-0.13</v>
      </c>
      <c r="BX327">
        <v>-0.13</v>
      </c>
      <c r="BY327">
        <v>-0.13</v>
      </c>
      <c r="BZ327">
        <v>-0.13</v>
      </c>
      <c r="CA327">
        <v>-0.13</v>
      </c>
      <c r="CB327">
        <v>-0.13</v>
      </c>
      <c r="CC327">
        <v>-0.13</v>
      </c>
      <c r="CD327">
        <v>-0.13</v>
      </c>
      <c r="CE327">
        <v>-0.13</v>
      </c>
      <c r="CF327">
        <v>-0.13</v>
      </c>
      <c r="CG327">
        <v>-0.13</v>
      </c>
      <c r="CH327">
        <v>-0.13</v>
      </c>
      <c r="CI327">
        <v>-0.13</v>
      </c>
      <c r="CJ327">
        <v>-0.13</v>
      </c>
      <c r="CK327">
        <v>-0.13</v>
      </c>
      <c r="CL327">
        <v>-0.13</v>
      </c>
      <c r="CM327">
        <v>-0.13</v>
      </c>
      <c r="CN327">
        <v>-0.13</v>
      </c>
      <c r="CO327">
        <v>-0.13</v>
      </c>
      <c r="CP327">
        <v>-0.13</v>
      </c>
      <c r="CQ327">
        <v>-0.13</v>
      </c>
      <c r="CR327">
        <v>-0.13</v>
      </c>
      <c r="CS327">
        <v>-0.13</v>
      </c>
      <c r="CT327">
        <v>-0.13</v>
      </c>
      <c r="CU327">
        <v>-0.13</v>
      </c>
      <c r="CV327">
        <v>-0.13</v>
      </c>
      <c r="CW327">
        <v>-0.13</v>
      </c>
      <c r="CX327">
        <v>-0.13</v>
      </c>
      <c r="CY327">
        <v>-0.13</v>
      </c>
      <c r="CZ327">
        <v>-0.13</v>
      </c>
      <c r="DA327">
        <v>-0.13</v>
      </c>
      <c r="DB327">
        <v>-0.13</v>
      </c>
      <c r="DC327">
        <v>-0.13</v>
      </c>
      <c r="DD327">
        <v>-0.13</v>
      </c>
      <c r="DE327">
        <v>-0.13</v>
      </c>
      <c r="DF327">
        <v>-0.13</v>
      </c>
      <c r="DG327">
        <v>-0.13</v>
      </c>
      <c r="DH327">
        <v>-0.13</v>
      </c>
      <c r="DI327">
        <v>-0.13</v>
      </c>
      <c r="DJ327">
        <v>-0.13</v>
      </c>
      <c r="DK327">
        <v>-0.13</v>
      </c>
      <c r="DL327">
        <v>-0.13</v>
      </c>
      <c r="DM327">
        <v>-0.13</v>
      </c>
      <c r="DN327">
        <v>-0.13</v>
      </c>
      <c r="DO327">
        <v>-0.14000000000000001</v>
      </c>
      <c r="DP327">
        <v>-0.33</v>
      </c>
      <c r="DQ327">
        <v>0.02</v>
      </c>
      <c r="DR327">
        <v>0.44</v>
      </c>
      <c r="DS327">
        <v>1.1599999999999999</v>
      </c>
      <c r="DT327">
        <v>2.2599999999999998</v>
      </c>
    </row>
    <row r="328" spans="1:124">
      <c r="A328" s="111">
        <v>323</v>
      </c>
      <c r="B328" t="s">
        <v>89</v>
      </c>
      <c r="C328" t="s">
        <v>2030</v>
      </c>
      <c r="D328" s="170" t="str">
        <f t="shared" si="5"/>
        <v>K:BOI</v>
      </c>
      <c r="BH328">
        <v>-0.16600000000000001</v>
      </c>
      <c r="BI328">
        <v>-0.59799999999999998</v>
      </c>
      <c r="BJ328">
        <v>-7.0000000000000001E-3</v>
      </c>
      <c r="BK328">
        <v>0.105</v>
      </c>
      <c r="BL328">
        <v>0.435</v>
      </c>
      <c r="BM328">
        <v>0.38900000000000001</v>
      </c>
      <c r="BN328">
        <v>0.375</v>
      </c>
      <c r="BO328">
        <v>0.375</v>
      </c>
      <c r="BP328">
        <v>0.375</v>
      </c>
      <c r="BQ328">
        <v>0.375</v>
      </c>
      <c r="BR328">
        <v>0.375</v>
      </c>
      <c r="BS328">
        <v>0.375</v>
      </c>
      <c r="BT328">
        <v>0.375</v>
      </c>
      <c r="BU328">
        <v>0.375</v>
      </c>
      <c r="BV328">
        <v>0.375</v>
      </c>
      <c r="BW328">
        <v>0.375</v>
      </c>
      <c r="BX328">
        <v>0.375</v>
      </c>
      <c r="BY328">
        <v>0.375</v>
      </c>
      <c r="BZ328">
        <v>0.375</v>
      </c>
      <c r="CA328">
        <v>0.375</v>
      </c>
      <c r="CB328">
        <v>0.375</v>
      </c>
      <c r="CC328">
        <v>0.375</v>
      </c>
      <c r="CD328">
        <v>0.375</v>
      </c>
      <c r="CE328">
        <v>0.375</v>
      </c>
      <c r="CF328">
        <v>0.375</v>
      </c>
      <c r="CG328">
        <v>0.375</v>
      </c>
      <c r="CH328">
        <v>0.375</v>
      </c>
      <c r="CI328">
        <v>0.375</v>
      </c>
      <c r="CJ328">
        <v>0.375</v>
      </c>
      <c r="CK328">
        <v>0.375</v>
      </c>
      <c r="CL328">
        <v>0.375</v>
      </c>
      <c r="CM328">
        <v>0.375</v>
      </c>
      <c r="CN328">
        <v>0.375</v>
      </c>
      <c r="CO328">
        <v>0.375</v>
      </c>
      <c r="CP328">
        <v>0.375</v>
      </c>
      <c r="CQ328">
        <v>0.375</v>
      </c>
      <c r="CR328">
        <v>0.375</v>
      </c>
      <c r="CS328">
        <v>0.375</v>
      </c>
      <c r="CT328">
        <v>0.375</v>
      </c>
      <c r="CU328">
        <v>0.375</v>
      </c>
      <c r="CV328">
        <v>0.375</v>
      </c>
      <c r="CW328">
        <v>0.375</v>
      </c>
      <c r="CX328">
        <v>0.375</v>
      </c>
      <c r="CY328">
        <v>0.375</v>
      </c>
      <c r="CZ328">
        <v>0.375</v>
      </c>
      <c r="DA328">
        <v>0.375</v>
      </c>
      <c r="DB328">
        <v>0.375</v>
      </c>
      <c r="DC328">
        <v>0.375</v>
      </c>
      <c r="DD328">
        <v>0.375</v>
      </c>
      <c r="DE328">
        <v>0.375</v>
      </c>
      <c r="DF328">
        <v>0.375</v>
      </c>
      <c r="DG328">
        <v>0.375</v>
      </c>
      <c r="DH328">
        <v>0.375</v>
      </c>
      <c r="DI328">
        <v>0.375</v>
      </c>
      <c r="DJ328">
        <v>0.375</v>
      </c>
      <c r="DK328">
        <v>0.375</v>
      </c>
      <c r="DL328">
        <v>0.375</v>
      </c>
      <c r="DM328">
        <v>0.375</v>
      </c>
      <c r="DN328">
        <v>0.375</v>
      </c>
      <c r="DO328">
        <v>0.42799999999999999</v>
      </c>
      <c r="DP328">
        <v>0.51800000000000002</v>
      </c>
      <c r="DQ328">
        <v>1.1320000000000001</v>
      </c>
      <c r="DR328">
        <v>0.98899999999999999</v>
      </c>
      <c r="DS328">
        <v>1.194</v>
      </c>
      <c r="DT328">
        <v>-1.496</v>
      </c>
    </row>
    <row r="329" spans="1:124">
      <c r="A329" s="111">
        <v>324</v>
      </c>
      <c r="B329" t="s">
        <v>91</v>
      </c>
      <c r="C329" t="s">
        <v>2031</v>
      </c>
      <c r="D329" s="170" t="str">
        <f t="shared" si="5"/>
        <v>K:BOI</v>
      </c>
      <c r="BH329">
        <v>4.8559999999999999</v>
      </c>
      <c r="BI329">
        <v>-1.885</v>
      </c>
      <c r="BJ329">
        <v>-0.252</v>
      </c>
      <c r="BK329">
        <v>-0.76700000000000002</v>
      </c>
      <c r="BL329">
        <v>-7.8E-2</v>
      </c>
      <c r="BM329">
        <v>-9.5000000000000001E-2</v>
      </c>
      <c r="BN329">
        <v>-2E-3</v>
      </c>
      <c r="BO329">
        <v>-2E-3</v>
      </c>
      <c r="BP329">
        <v>-2E-3</v>
      </c>
      <c r="BQ329">
        <v>-2E-3</v>
      </c>
      <c r="BR329">
        <v>-2E-3</v>
      </c>
      <c r="BS329">
        <v>-2E-3</v>
      </c>
      <c r="BT329">
        <v>-2E-3</v>
      </c>
      <c r="BU329">
        <v>-2E-3</v>
      </c>
      <c r="BV329">
        <v>-2E-3</v>
      </c>
      <c r="BW329">
        <v>-2E-3</v>
      </c>
      <c r="BX329">
        <v>-2E-3</v>
      </c>
      <c r="BY329">
        <v>-2E-3</v>
      </c>
      <c r="BZ329">
        <v>-2E-3</v>
      </c>
      <c r="CA329">
        <v>-2E-3</v>
      </c>
      <c r="CB329">
        <v>-2E-3</v>
      </c>
      <c r="CC329">
        <v>-2E-3</v>
      </c>
      <c r="CD329">
        <v>-2E-3</v>
      </c>
      <c r="CE329">
        <v>-2E-3</v>
      </c>
      <c r="CF329">
        <v>-2E-3</v>
      </c>
      <c r="CG329">
        <v>-2E-3</v>
      </c>
      <c r="CH329">
        <v>-2E-3</v>
      </c>
      <c r="CI329">
        <v>-2E-3</v>
      </c>
      <c r="CJ329">
        <v>-2E-3</v>
      </c>
      <c r="CK329">
        <v>-2E-3</v>
      </c>
      <c r="CL329">
        <v>-2E-3</v>
      </c>
      <c r="CM329">
        <v>-2E-3</v>
      </c>
      <c r="CN329">
        <v>-2E-3</v>
      </c>
      <c r="CO329">
        <v>-2E-3</v>
      </c>
      <c r="CP329">
        <v>-2E-3</v>
      </c>
      <c r="CQ329">
        <v>-2E-3</v>
      </c>
      <c r="CR329">
        <v>-2E-3</v>
      </c>
      <c r="CS329">
        <v>-2E-3</v>
      </c>
      <c r="CT329">
        <v>-2E-3</v>
      </c>
      <c r="CU329">
        <v>-2E-3</v>
      </c>
      <c r="CV329">
        <v>-2E-3</v>
      </c>
      <c r="CW329">
        <v>-2E-3</v>
      </c>
      <c r="CX329">
        <v>-2E-3</v>
      </c>
      <c r="CY329">
        <v>-2E-3</v>
      </c>
      <c r="CZ329">
        <v>-2E-3</v>
      </c>
      <c r="DA329">
        <v>-2E-3</v>
      </c>
      <c r="DB329">
        <v>-2E-3</v>
      </c>
      <c r="DC329">
        <v>-2E-3</v>
      </c>
      <c r="DD329">
        <v>-2E-3</v>
      </c>
      <c r="DE329">
        <v>-2E-3</v>
      </c>
      <c r="DF329">
        <v>-2E-3</v>
      </c>
      <c r="DG329">
        <v>-2E-3</v>
      </c>
      <c r="DH329">
        <v>-2E-3</v>
      </c>
      <c r="DI329">
        <v>-2E-3</v>
      </c>
      <c r="DJ329">
        <v>-2E-3</v>
      </c>
      <c r="DK329">
        <v>-2E-3</v>
      </c>
      <c r="DL329">
        <v>-2E-3</v>
      </c>
      <c r="DM329">
        <v>-2E-3</v>
      </c>
      <c r="DN329">
        <v>-2E-3</v>
      </c>
      <c r="DO329">
        <v>1.4999999999999999E-2</v>
      </c>
      <c r="DP329">
        <v>-0.107</v>
      </c>
      <c r="DQ329">
        <v>0.45200000000000001</v>
      </c>
      <c r="DR329">
        <v>0.88700000000000001</v>
      </c>
      <c r="DS329">
        <v>1.506</v>
      </c>
      <c r="DT329">
        <v>0.94900000000000007</v>
      </c>
    </row>
    <row r="330" spans="1:124">
      <c r="A330" s="111">
        <v>325</v>
      </c>
      <c r="B330" t="s">
        <v>89</v>
      </c>
      <c r="C330" t="s">
        <v>2032</v>
      </c>
      <c r="D330" s="170" t="str">
        <f t="shared" si="5"/>
        <v>D:3BD</v>
      </c>
      <c r="X330">
        <v>1.95</v>
      </c>
      <c r="Y330">
        <v>1.22</v>
      </c>
      <c r="Z330">
        <v>1.64</v>
      </c>
      <c r="AA330">
        <v>2.85</v>
      </c>
      <c r="AB330">
        <v>3.95</v>
      </c>
      <c r="AC330">
        <v>3.2</v>
      </c>
      <c r="AD330">
        <v>3.06</v>
      </c>
      <c r="AE330">
        <v>2.44</v>
      </c>
      <c r="AF330">
        <v>2.59</v>
      </c>
      <c r="AG330">
        <v>2.6</v>
      </c>
      <c r="AH330">
        <v>1.1599999999999999</v>
      </c>
      <c r="AI330">
        <v>1.1499999999999999</v>
      </c>
      <c r="AJ330">
        <v>1.06</v>
      </c>
      <c r="AK330">
        <v>1.1200000000000001</v>
      </c>
      <c r="AL330">
        <v>1.1100000000000001</v>
      </c>
      <c r="AM330">
        <v>1.37</v>
      </c>
      <c r="AN330">
        <v>1.55</v>
      </c>
      <c r="AO330">
        <v>1.69</v>
      </c>
      <c r="AP330">
        <v>1.96</v>
      </c>
      <c r="AQ330">
        <v>1.86</v>
      </c>
      <c r="AR330">
        <v>1.95</v>
      </c>
      <c r="AS330">
        <v>1.84</v>
      </c>
      <c r="AT330">
        <v>1.9</v>
      </c>
      <c r="AU330">
        <v>1.91</v>
      </c>
      <c r="AV330">
        <v>1.88</v>
      </c>
      <c r="AW330">
        <v>1.92</v>
      </c>
      <c r="AX330">
        <v>1.89</v>
      </c>
      <c r="AY330">
        <v>1.86</v>
      </c>
      <c r="AZ330">
        <v>1.88</v>
      </c>
      <c r="BA330">
        <v>1.89</v>
      </c>
      <c r="BB330">
        <v>1.88</v>
      </c>
      <c r="BC330">
        <v>1.89</v>
      </c>
      <c r="BD330">
        <v>1.88</v>
      </c>
      <c r="BE330">
        <v>1.92</v>
      </c>
      <c r="BF330">
        <v>1.9</v>
      </c>
      <c r="BG330">
        <v>1.92</v>
      </c>
      <c r="BH330">
        <v>1.89</v>
      </c>
      <c r="BI330">
        <v>1.88</v>
      </c>
      <c r="BJ330">
        <v>1.74</v>
      </c>
      <c r="BK330">
        <v>1.68</v>
      </c>
      <c r="BL330">
        <v>1.69</v>
      </c>
      <c r="BM330">
        <v>1.68</v>
      </c>
      <c r="BN330">
        <v>1.73</v>
      </c>
      <c r="BO330">
        <v>1.73</v>
      </c>
      <c r="BP330">
        <v>1.73</v>
      </c>
      <c r="BQ330">
        <v>1.73</v>
      </c>
      <c r="BR330">
        <v>1.73</v>
      </c>
      <c r="BS330">
        <v>1.73</v>
      </c>
      <c r="BT330">
        <v>1.73</v>
      </c>
      <c r="BU330">
        <v>1.73</v>
      </c>
      <c r="BV330">
        <v>1.73</v>
      </c>
      <c r="BW330">
        <v>1.73</v>
      </c>
      <c r="BX330">
        <v>1.73</v>
      </c>
      <c r="BY330">
        <v>1.73</v>
      </c>
      <c r="BZ330">
        <v>1.73</v>
      </c>
      <c r="CA330">
        <v>1.73</v>
      </c>
      <c r="CB330">
        <v>1.73</v>
      </c>
      <c r="CC330">
        <v>1.73</v>
      </c>
      <c r="CD330">
        <v>1.73</v>
      </c>
      <c r="CE330">
        <v>1.7</v>
      </c>
      <c r="CF330">
        <v>1.72</v>
      </c>
      <c r="CG330">
        <v>1.71</v>
      </c>
      <c r="CH330">
        <v>1.65</v>
      </c>
      <c r="CI330">
        <v>1.44</v>
      </c>
      <c r="CJ330">
        <v>1.43</v>
      </c>
      <c r="CK330">
        <v>1.46</v>
      </c>
      <c r="CL330">
        <v>1.44</v>
      </c>
      <c r="CM330">
        <v>1.44</v>
      </c>
      <c r="CN330">
        <v>1.43</v>
      </c>
      <c r="CO330">
        <v>1.4</v>
      </c>
      <c r="CP330">
        <v>1.83</v>
      </c>
      <c r="CQ330">
        <v>1.82</v>
      </c>
      <c r="CR330">
        <v>1.8</v>
      </c>
      <c r="CS330">
        <v>1.8</v>
      </c>
      <c r="CT330">
        <v>1.82</v>
      </c>
      <c r="CU330">
        <v>1.27</v>
      </c>
      <c r="CV330">
        <v>1.24</v>
      </c>
      <c r="CW330">
        <v>1.18</v>
      </c>
      <c r="CX330">
        <v>0.87</v>
      </c>
      <c r="CY330">
        <v>1.1200000000000001</v>
      </c>
      <c r="CZ330">
        <v>0.51</v>
      </c>
      <c r="DA330">
        <v>0.76</v>
      </c>
      <c r="DB330">
        <v>0.72</v>
      </c>
      <c r="DC330">
        <v>0.84</v>
      </c>
      <c r="DD330">
        <v>0.84</v>
      </c>
      <c r="DE330">
        <v>0.7</v>
      </c>
      <c r="DF330">
        <v>0.59</v>
      </c>
      <c r="DG330">
        <v>0.42</v>
      </c>
      <c r="DH330">
        <v>0.06</v>
      </c>
      <c r="DI330">
        <v>0.11</v>
      </c>
      <c r="DJ330">
        <v>0.35</v>
      </c>
      <c r="DK330">
        <v>0.25</v>
      </c>
      <c r="DL330">
        <v>0.51</v>
      </c>
      <c r="DM330">
        <v>0.25</v>
      </c>
      <c r="DN330">
        <v>0.17</v>
      </c>
      <c r="DO330">
        <v>-0.66</v>
      </c>
      <c r="DP330">
        <v>-1.29</v>
      </c>
      <c r="DQ330">
        <v>-1.29</v>
      </c>
      <c r="DR330">
        <v>1.53</v>
      </c>
      <c r="DS330">
        <v>4.46</v>
      </c>
      <c r="DT330">
        <v>3.72</v>
      </c>
    </row>
    <row r="331" spans="1:124">
      <c r="A331" s="111">
        <v>326</v>
      </c>
      <c r="B331" t="s">
        <v>91</v>
      </c>
      <c r="C331" t="s">
        <v>2033</v>
      </c>
      <c r="D331" s="170" t="str">
        <f t="shared" si="5"/>
        <v>D:3BD</v>
      </c>
      <c r="X331">
        <v>2.1</v>
      </c>
      <c r="Y331">
        <v>2.29</v>
      </c>
      <c r="Z331">
        <v>3.34</v>
      </c>
      <c r="AA331">
        <v>2.4300000000000002</v>
      </c>
      <c r="AB331">
        <v>5.61</v>
      </c>
      <c r="AC331">
        <v>3.81</v>
      </c>
      <c r="AD331">
        <v>2.97</v>
      </c>
      <c r="AE331">
        <v>2.0299999999999998</v>
      </c>
      <c r="AF331">
        <v>2.21</v>
      </c>
      <c r="AG331">
        <v>2.15</v>
      </c>
      <c r="AH331">
        <v>0.87</v>
      </c>
      <c r="AI331">
        <v>0.87</v>
      </c>
      <c r="AJ331">
        <v>0.78</v>
      </c>
      <c r="AK331">
        <v>0.86</v>
      </c>
      <c r="AL331">
        <v>0.86</v>
      </c>
      <c r="AM331">
        <v>1.06</v>
      </c>
      <c r="AN331">
        <v>1.3</v>
      </c>
      <c r="AO331">
        <v>1.47</v>
      </c>
      <c r="AP331">
        <v>1.67</v>
      </c>
      <c r="AQ331">
        <v>1.59</v>
      </c>
      <c r="AR331">
        <v>1.78</v>
      </c>
      <c r="AS331">
        <v>1.61</v>
      </c>
      <c r="AT331">
        <v>1.72</v>
      </c>
      <c r="AU331">
        <v>1.75</v>
      </c>
      <c r="AV331">
        <v>1.76</v>
      </c>
      <c r="AW331">
        <v>1.8</v>
      </c>
      <c r="AX331">
        <v>1.81</v>
      </c>
      <c r="AY331">
        <v>1.78</v>
      </c>
      <c r="AZ331">
        <v>1.79</v>
      </c>
      <c r="BA331">
        <v>1.74</v>
      </c>
      <c r="BB331">
        <v>1.71</v>
      </c>
      <c r="BC331">
        <v>1.72</v>
      </c>
      <c r="BD331">
        <v>1.72</v>
      </c>
      <c r="BE331">
        <v>1.79</v>
      </c>
      <c r="BF331">
        <v>1.78</v>
      </c>
      <c r="BG331">
        <v>1.79</v>
      </c>
      <c r="BH331">
        <v>1.78</v>
      </c>
      <c r="BI331">
        <v>1.74</v>
      </c>
      <c r="BJ331">
        <v>1.72</v>
      </c>
      <c r="BK331">
        <v>1.68</v>
      </c>
      <c r="BL331">
        <v>1.7</v>
      </c>
      <c r="BM331">
        <v>1.7</v>
      </c>
      <c r="BN331">
        <v>1.73</v>
      </c>
      <c r="BO331">
        <v>1.73</v>
      </c>
      <c r="BP331">
        <v>1.73</v>
      </c>
      <c r="BQ331">
        <v>1.73</v>
      </c>
      <c r="BR331">
        <v>1.73</v>
      </c>
      <c r="BS331">
        <v>1.73</v>
      </c>
      <c r="BT331">
        <v>1.73</v>
      </c>
      <c r="BU331">
        <v>1.73</v>
      </c>
      <c r="BV331">
        <v>1.73</v>
      </c>
      <c r="BW331">
        <v>1.73</v>
      </c>
      <c r="BX331">
        <v>1.73</v>
      </c>
      <c r="BY331">
        <v>1.73</v>
      </c>
      <c r="BZ331">
        <v>1.73</v>
      </c>
      <c r="CA331">
        <v>1.73</v>
      </c>
      <c r="CB331">
        <v>1.73</v>
      </c>
      <c r="CC331">
        <v>1.73</v>
      </c>
      <c r="CD331">
        <v>1.73</v>
      </c>
      <c r="CE331">
        <v>1.7</v>
      </c>
      <c r="CF331">
        <v>1.69</v>
      </c>
      <c r="CG331">
        <v>1.69</v>
      </c>
      <c r="CH331">
        <v>1.63</v>
      </c>
      <c r="CI331">
        <v>1.54</v>
      </c>
      <c r="CJ331">
        <v>1.51</v>
      </c>
      <c r="CK331">
        <v>1.54</v>
      </c>
      <c r="CL331">
        <v>1.52</v>
      </c>
      <c r="CM331">
        <v>1.53</v>
      </c>
      <c r="CN331">
        <v>1.53</v>
      </c>
      <c r="CO331">
        <v>1.52</v>
      </c>
      <c r="CP331">
        <v>2.0699999999999998</v>
      </c>
      <c r="CQ331">
        <v>2.06</v>
      </c>
      <c r="CR331">
        <v>2.08</v>
      </c>
      <c r="CS331">
        <v>2.1</v>
      </c>
      <c r="CT331">
        <v>2.09</v>
      </c>
      <c r="CU331">
        <v>1.72</v>
      </c>
      <c r="CV331">
        <v>1.69</v>
      </c>
      <c r="CW331">
        <v>1.66</v>
      </c>
      <c r="CX331">
        <v>1.57</v>
      </c>
      <c r="CY331">
        <v>1.81</v>
      </c>
      <c r="CZ331">
        <v>1.44</v>
      </c>
      <c r="DA331">
        <v>1.94</v>
      </c>
      <c r="DB331">
        <v>1.72</v>
      </c>
      <c r="DC331">
        <v>1.64</v>
      </c>
      <c r="DD331">
        <v>1.54</v>
      </c>
      <c r="DE331">
        <v>1.37</v>
      </c>
      <c r="DF331">
        <v>1.27</v>
      </c>
      <c r="DG331">
        <v>1.25</v>
      </c>
      <c r="DH331">
        <v>1.0900000000000001</v>
      </c>
      <c r="DI331">
        <v>1.77</v>
      </c>
      <c r="DJ331">
        <v>2.67</v>
      </c>
      <c r="DK331">
        <v>2.5499999999999998</v>
      </c>
      <c r="DL331">
        <v>2.68</v>
      </c>
      <c r="DM331">
        <v>0.86</v>
      </c>
      <c r="DN331">
        <v>0.34</v>
      </c>
      <c r="DO331">
        <v>0.13</v>
      </c>
      <c r="DP331">
        <v>-0.16</v>
      </c>
      <c r="DQ331">
        <v>0.28999999999999998</v>
      </c>
      <c r="DR331">
        <v>2.36</v>
      </c>
      <c r="DS331">
        <v>6.73</v>
      </c>
      <c r="DT331">
        <v>13.4</v>
      </c>
    </row>
    <row r="332" spans="1:124">
      <c r="A332" s="111">
        <v>327</v>
      </c>
      <c r="B332" t="s">
        <v>89</v>
      </c>
      <c r="C332" t="s">
        <v>2034</v>
      </c>
      <c r="D332" s="170" t="str">
        <f t="shared" si="5"/>
        <v>@BSDGF</v>
      </c>
      <c r="AH332">
        <v>2.0089000000000001</v>
      </c>
      <c r="AI332">
        <v>1.9061000000000001</v>
      </c>
      <c r="AJ332">
        <v>1.6547000000000001</v>
      </c>
      <c r="AK332">
        <v>1.9179000000000002</v>
      </c>
      <c r="AL332">
        <v>1.8161</v>
      </c>
      <c r="AM332">
        <v>1.8365</v>
      </c>
      <c r="AN332">
        <v>2.9071000000000002</v>
      </c>
      <c r="AO332">
        <v>2.5414000000000003</v>
      </c>
      <c r="AP332">
        <v>2.7549999999999999</v>
      </c>
      <c r="AQ332">
        <v>2.6960000000000002</v>
      </c>
      <c r="AR332">
        <v>2.4578000000000002</v>
      </c>
      <c r="AS332">
        <v>2.327</v>
      </c>
      <c r="AT332">
        <v>2.4468000000000001</v>
      </c>
      <c r="AU332">
        <v>2.4076</v>
      </c>
      <c r="AV332">
        <v>2.4288000000000003</v>
      </c>
      <c r="AW332">
        <v>2.3997999999999999</v>
      </c>
      <c r="AX332">
        <v>2.3837999999999999</v>
      </c>
      <c r="AY332">
        <v>2.2387999999999999</v>
      </c>
      <c r="AZ332">
        <v>2.1909000000000001</v>
      </c>
      <c r="BA332">
        <v>2.1762000000000001</v>
      </c>
      <c r="BB332">
        <v>2.1403000000000003</v>
      </c>
      <c r="BC332">
        <v>2.1382000000000003</v>
      </c>
      <c r="BD332">
        <v>2.1373000000000002</v>
      </c>
      <c r="BE332">
        <v>2.1024000000000003</v>
      </c>
      <c r="BF332">
        <v>2.3624999999999998</v>
      </c>
      <c r="BG332">
        <v>2.3669000000000002</v>
      </c>
      <c r="BH332">
        <v>2.3348</v>
      </c>
      <c r="BI332">
        <v>2.2642000000000002</v>
      </c>
      <c r="BJ332">
        <v>2.1555</v>
      </c>
      <c r="BK332">
        <v>2.1443000000000003</v>
      </c>
      <c r="BL332">
        <v>2.1409000000000002</v>
      </c>
      <c r="BM332">
        <v>2.1482000000000001</v>
      </c>
      <c r="BN332">
        <v>2.2280000000000002</v>
      </c>
      <c r="BO332">
        <v>2.2280000000000002</v>
      </c>
      <c r="BP332">
        <v>2.2280000000000002</v>
      </c>
      <c r="BQ332">
        <v>2.2280000000000002</v>
      </c>
      <c r="BR332">
        <v>2.2280000000000002</v>
      </c>
      <c r="BS332">
        <v>2.2280000000000002</v>
      </c>
      <c r="BT332">
        <v>2.2280000000000002</v>
      </c>
      <c r="BU332">
        <v>2.2280000000000002</v>
      </c>
      <c r="BV332">
        <v>2.2280000000000002</v>
      </c>
      <c r="BW332">
        <v>2.2280000000000002</v>
      </c>
      <c r="BX332">
        <v>2.2280000000000002</v>
      </c>
      <c r="BY332">
        <v>2.2280000000000002</v>
      </c>
      <c r="BZ332">
        <v>2.2280000000000002</v>
      </c>
      <c r="CA332">
        <v>2.2280000000000002</v>
      </c>
      <c r="CB332">
        <v>2.2280000000000002</v>
      </c>
      <c r="CC332">
        <v>2.2280000000000002</v>
      </c>
      <c r="CD332">
        <v>2.2280000000000002</v>
      </c>
      <c r="CE332">
        <v>2.2280000000000002</v>
      </c>
      <c r="CF332">
        <v>2.2280000000000002</v>
      </c>
      <c r="CG332">
        <v>2.2280000000000002</v>
      </c>
      <c r="CH332">
        <v>2.2280000000000002</v>
      </c>
      <c r="CI332">
        <v>2.2280000000000002</v>
      </c>
      <c r="CJ332">
        <v>2.2280000000000002</v>
      </c>
      <c r="CK332">
        <v>2.2280000000000002</v>
      </c>
      <c r="CL332">
        <v>2.2280000000000002</v>
      </c>
      <c r="CM332">
        <v>2.2280000000000002</v>
      </c>
      <c r="CN332">
        <v>2.2280000000000002</v>
      </c>
      <c r="CO332">
        <v>2.2383000000000002</v>
      </c>
      <c r="CP332">
        <v>2.4976000000000003</v>
      </c>
      <c r="CQ332">
        <v>2.4858000000000002</v>
      </c>
      <c r="CR332">
        <v>2.4357000000000002</v>
      </c>
      <c r="CS332">
        <v>2.4582000000000002</v>
      </c>
      <c r="CT332">
        <v>2.3342000000000001</v>
      </c>
      <c r="CU332">
        <v>2.2532000000000001</v>
      </c>
      <c r="CV332">
        <v>1.5066000000000002</v>
      </c>
      <c r="CW332">
        <v>1.5960000000000001</v>
      </c>
      <c r="CX332">
        <v>1.2849000000000002</v>
      </c>
      <c r="CY332">
        <v>1.6970000000000001</v>
      </c>
      <c r="CZ332">
        <v>1.7090000000000001</v>
      </c>
      <c r="DA332">
        <v>1.8893000000000002</v>
      </c>
      <c r="DB332">
        <v>1.6351</v>
      </c>
      <c r="DC332">
        <v>1.6704000000000001</v>
      </c>
      <c r="DD332">
        <v>1.6478000000000002</v>
      </c>
      <c r="DE332">
        <v>1.6542000000000001</v>
      </c>
      <c r="DF332">
        <v>1.7510000000000001</v>
      </c>
      <c r="DG332">
        <v>2.2974000000000001</v>
      </c>
      <c r="DH332">
        <v>2.5555000000000003</v>
      </c>
      <c r="DI332">
        <v>2.8047</v>
      </c>
      <c r="DJ332">
        <v>3.9254000000000002</v>
      </c>
      <c r="DK332">
        <v>3.9471000000000003</v>
      </c>
      <c r="DL332">
        <v>4.2980999999999998</v>
      </c>
      <c r="DM332">
        <v>4.6698000000000004</v>
      </c>
      <c r="DN332">
        <v>1.1047</v>
      </c>
      <c r="DO332">
        <v>0.8508</v>
      </c>
      <c r="DP332">
        <v>0.45380000000000004</v>
      </c>
      <c r="DQ332">
        <v>0.93300000000000005</v>
      </c>
      <c r="DR332">
        <v>5.1939000000000002</v>
      </c>
      <c r="DS332">
        <v>5.7225999999999999</v>
      </c>
      <c r="DT332">
        <v>6.2088999999999999</v>
      </c>
    </row>
    <row r="333" spans="1:124">
      <c r="A333" s="111">
        <v>328</v>
      </c>
      <c r="B333" t="s">
        <v>91</v>
      </c>
      <c r="C333" t="s">
        <v>2035</v>
      </c>
      <c r="D333" s="170" t="str">
        <f t="shared" si="5"/>
        <v>@BSDGF</v>
      </c>
      <c r="AH333">
        <v>1.6845000000000001</v>
      </c>
      <c r="AI333">
        <v>1.5322</v>
      </c>
      <c r="AJ333">
        <v>1.0418000000000001</v>
      </c>
      <c r="AK333">
        <v>1.2481</v>
      </c>
      <c r="AL333">
        <v>1.2543</v>
      </c>
      <c r="AM333">
        <v>1.2671000000000001</v>
      </c>
      <c r="AN333">
        <v>2.5419</v>
      </c>
      <c r="AO333">
        <v>1.762</v>
      </c>
      <c r="AP333">
        <v>1.9323000000000001</v>
      </c>
      <c r="AQ333">
        <v>1.7798</v>
      </c>
      <c r="AR333">
        <v>1.5954000000000002</v>
      </c>
      <c r="AS333">
        <v>1.3989</v>
      </c>
      <c r="AT333">
        <v>1.5345</v>
      </c>
      <c r="AU333">
        <v>1.4941</v>
      </c>
      <c r="AV333">
        <v>1.4712000000000001</v>
      </c>
      <c r="AW333">
        <v>1.4412</v>
      </c>
      <c r="AX333">
        <v>1.4482000000000002</v>
      </c>
      <c r="AY333">
        <v>1.2916000000000001</v>
      </c>
      <c r="AZ333">
        <v>1.2714000000000001</v>
      </c>
      <c r="BA333">
        <v>1.2362</v>
      </c>
      <c r="BB333">
        <v>1.2324000000000002</v>
      </c>
      <c r="BC333">
        <v>1.2152000000000001</v>
      </c>
      <c r="BD333">
        <v>1.2166000000000001</v>
      </c>
      <c r="BE333">
        <v>1.1769000000000001</v>
      </c>
      <c r="BF333">
        <v>1.4133</v>
      </c>
      <c r="BG333">
        <v>1.4136</v>
      </c>
      <c r="BH333">
        <v>1.4078000000000002</v>
      </c>
      <c r="BI333">
        <v>1.3612</v>
      </c>
      <c r="BJ333">
        <v>1.3628</v>
      </c>
      <c r="BK333">
        <v>1.3441000000000001</v>
      </c>
      <c r="BL333">
        <v>1.3194000000000001</v>
      </c>
      <c r="BM333">
        <v>1.3104</v>
      </c>
      <c r="BN333">
        <v>1.3743000000000001</v>
      </c>
      <c r="BO333">
        <v>1.3743000000000001</v>
      </c>
      <c r="BP333">
        <v>1.3743000000000001</v>
      </c>
      <c r="BQ333">
        <v>1.3743000000000001</v>
      </c>
      <c r="BR333">
        <v>1.3743000000000001</v>
      </c>
      <c r="BS333">
        <v>1.3743000000000001</v>
      </c>
      <c r="BT333">
        <v>1.3743000000000001</v>
      </c>
      <c r="BU333">
        <v>1.3743000000000001</v>
      </c>
      <c r="BV333">
        <v>1.3743000000000001</v>
      </c>
      <c r="BW333">
        <v>1.3743000000000001</v>
      </c>
      <c r="BX333">
        <v>1.3743000000000001</v>
      </c>
      <c r="BY333">
        <v>1.3743000000000001</v>
      </c>
      <c r="BZ333">
        <v>1.3743000000000001</v>
      </c>
      <c r="CA333">
        <v>1.3743000000000001</v>
      </c>
      <c r="CB333">
        <v>1.3743000000000001</v>
      </c>
      <c r="CC333">
        <v>1.3743000000000001</v>
      </c>
      <c r="CD333">
        <v>1.3743000000000001</v>
      </c>
      <c r="CE333">
        <v>1.3743000000000001</v>
      </c>
      <c r="CF333">
        <v>1.3743000000000001</v>
      </c>
      <c r="CG333">
        <v>1.3743000000000001</v>
      </c>
      <c r="CH333">
        <v>1.3743000000000001</v>
      </c>
      <c r="CI333">
        <v>1.3743000000000001</v>
      </c>
      <c r="CJ333">
        <v>1.3743000000000001</v>
      </c>
      <c r="CK333">
        <v>1.3743000000000001</v>
      </c>
      <c r="CL333">
        <v>1.3743000000000001</v>
      </c>
      <c r="CM333">
        <v>1.3743000000000001</v>
      </c>
      <c r="CN333">
        <v>1.3743000000000001</v>
      </c>
      <c r="CO333">
        <v>1.3759000000000001</v>
      </c>
      <c r="CP333">
        <v>1.2418</v>
      </c>
      <c r="CQ333">
        <v>1.1931</v>
      </c>
      <c r="CR333">
        <v>1.2195</v>
      </c>
      <c r="CS333">
        <v>1.2204000000000002</v>
      </c>
      <c r="CT333">
        <v>1.0532000000000001</v>
      </c>
      <c r="CU333">
        <v>0.76919999999999999</v>
      </c>
      <c r="CV333">
        <v>0.19440000000000002</v>
      </c>
      <c r="CW333">
        <v>0.59599999999999997</v>
      </c>
      <c r="CX333">
        <v>0.5232</v>
      </c>
      <c r="CY333">
        <v>0.8528</v>
      </c>
      <c r="CZ333">
        <v>0.7591</v>
      </c>
      <c r="DA333">
        <v>1.2226000000000001</v>
      </c>
      <c r="DB333">
        <v>0.88130000000000008</v>
      </c>
      <c r="DC333">
        <v>0.96810000000000007</v>
      </c>
      <c r="DD333">
        <v>1.0933000000000002</v>
      </c>
      <c r="DE333">
        <v>1.1331</v>
      </c>
      <c r="DF333">
        <v>1.1224000000000001</v>
      </c>
      <c r="DG333">
        <v>2.0087999999999999</v>
      </c>
      <c r="DH333">
        <v>2.2225999999999999</v>
      </c>
      <c r="DI333">
        <v>2.8355000000000001</v>
      </c>
      <c r="DJ333">
        <v>3.6843000000000004</v>
      </c>
      <c r="DK333">
        <v>3.8835000000000002</v>
      </c>
      <c r="DL333">
        <v>3.8184</v>
      </c>
      <c r="DM333">
        <v>6.2438000000000002</v>
      </c>
      <c r="DN333">
        <v>-0.39360000000000001</v>
      </c>
      <c r="DO333">
        <v>-0.59620000000000006</v>
      </c>
      <c r="DP333">
        <v>-1.0621</v>
      </c>
      <c r="DQ333">
        <v>-0.84010000000000007</v>
      </c>
      <c r="DR333">
        <v>0.36420000000000002</v>
      </c>
      <c r="DS333">
        <v>2.7573000000000003</v>
      </c>
      <c r="DT333">
        <v>23.778700000000001</v>
      </c>
    </row>
    <row r="334" spans="1:124">
      <c r="A334" s="111">
        <v>329</v>
      </c>
      <c r="B334" t="s">
        <v>89</v>
      </c>
      <c r="C334" t="s">
        <v>2036</v>
      </c>
      <c r="D334" s="170" t="str">
        <f t="shared" si="5"/>
        <v>D:3BDX</v>
      </c>
      <c r="AU334">
        <v>2.2999999999999998</v>
      </c>
      <c r="AV334">
        <v>1.6</v>
      </c>
      <c r="AW334">
        <v>0.08</v>
      </c>
      <c r="AX334">
        <v>0.12</v>
      </c>
      <c r="AY334">
        <v>0.02</v>
      </c>
      <c r="AZ334">
        <v>0</v>
      </c>
      <c r="BA334">
        <v>0.01</v>
      </c>
      <c r="BB334">
        <v>0.02</v>
      </c>
      <c r="BC334">
        <v>0.02</v>
      </c>
      <c r="BD334">
        <v>0.02</v>
      </c>
      <c r="BE334">
        <v>0.02</v>
      </c>
      <c r="BF334">
        <v>0.01</v>
      </c>
      <c r="BG334">
        <v>2.56</v>
      </c>
      <c r="BH334">
        <v>2.11</v>
      </c>
      <c r="BI334">
        <v>2.14</v>
      </c>
      <c r="BJ334">
        <v>1.97</v>
      </c>
      <c r="BK334">
        <v>1.83</v>
      </c>
      <c r="BL334">
        <v>1.76</v>
      </c>
      <c r="BM334">
        <v>1.69</v>
      </c>
      <c r="BN334">
        <v>1.64</v>
      </c>
      <c r="BO334">
        <v>1.64</v>
      </c>
      <c r="BP334">
        <v>1.64</v>
      </c>
      <c r="BQ334">
        <v>1.64</v>
      </c>
      <c r="BR334">
        <v>1.64</v>
      </c>
      <c r="BS334">
        <v>1.64</v>
      </c>
      <c r="BT334">
        <v>1.64</v>
      </c>
      <c r="BU334">
        <v>1.64</v>
      </c>
      <c r="BV334">
        <v>1.64</v>
      </c>
      <c r="BW334">
        <v>1.64</v>
      </c>
      <c r="BX334">
        <v>1.64</v>
      </c>
      <c r="BY334">
        <v>1.64</v>
      </c>
      <c r="BZ334">
        <v>1.64</v>
      </c>
      <c r="CA334">
        <v>1.64</v>
      </c>
      <c r="CB334">
        <v>1.64</v>
      </c>
      <c r="CC334">
        <v>1.64</v>
      </c>
      <c r="CD334">
        <v>1.64</v>
      </c>
      <c r="CE334">
        <v>1.64</v>
      </c>
      <c r="CF334">
        <v>1.64</v>
      </c>
      <c r="CG334">
        <v>1.64</v>
      </c>
      <c r="CH334">
        <v>1.64</v>
      </c>
      <c r="CI334">
        <v>1.64</v>
      </c>
      <c r="CJ334">
        <v>1.64</v>
      </c>
      <c r="CK334">
        <v>1.64</v>
      </c>
      <c r="CL334">
        <v>1.64</v>
      </c>
      <c r="CM334">
        <v>1.64</v>
      </c>
      <c r="CN334">
        <v>1.64</v>
      </c>
      <c r="CO334">
        <v>1.64</v>
      </c>
      <c r="CP334">
        <v>1.64</v>
      </c>
      <c r="CQ334">
        <v>1.64</v>
      </c>
      <c r="CR334">
        <v>1.64</v>
      </c>
      <c r="CS334">
        <v>1.64</v>
      </c>
      <c r="CT334">
        <v>1.64</v>
      </c>
      <c r="CU334">
        <v>1.64</v>
      </c>
      <c r="CV334">
        <v>1.64</v>
      </c>
      <c r="CW334">
        <v>1.64</v>
      </c>
      <c r="CX334">
        <v>1.64</v>
      </c>
      <c r="CY334">
        <v>1.64</v>
      </c>
      <c r="CZ334">
        <v>1.64</v>
      </c>
      <c r="DA334">
        <v>1.64</v>
      </c>
      <c r="DB334">
        <v>1.65</v>
      </c>
      <c r="DC334">
        <v>1.62</v>
      </c>
      <c r="DD334">
        <v>1.63</v>
      </c>
      <c r="DE334">
        <v>1.73</v>
      </c>
      <c r="DF334">
        <v>2.1</v>
      </c>
      <c r="DG334">
        <v>3.02</v>
      </c>
      <c r="DH334">
        <v>3.54</v>
      </c>
      <c r="DI334">
        <v>3.51</v>
      </c>
      <c r="DJ334">
        <v>3.68</v>
      </c>
      <c r="DK334">
        <v>3.82</v>
      </c>
      <c r="DL334">
        <v>3.75</v>
      </c>
      <c r="DM334">
        <v>3.92</v>
      </c>
      <c r="DN334">
        <v>4.2</v>
      </c>
      <c r="DO334">
        <v>-0.5</v>
      </c>
      <c r="DP334">
        <v>-0.01</v>
      </c>
      <c r="DQ334">
        <v>0</v>
      </c>
      <c r="DR334">
        <v>0</v>
      </c>
      <c r="DS334">
        <v>0</v>
      </c>
      <c r="DT334">
        <v>0</v>
      </c>
    </row>
    <row r="335" spans="1:124">
      <c r="A335" s="111">
        <v>330</v>
      </c>
      <c r="B335" t="s">
        <v>91</v>
      </c>
      <c r="C335" t="s">
        <v>2037</v>
      </c>
      <c r="D335" s="170" t="str">
        <f t="shared" si="5"/>
        <v>D:3BDX</v>
      </c>
      <c r="AU335">
        <v>33.42</v>
      </c>
      <c r="AV335">
        <v>1.26</v>
      </c>
      <c r="AW335">
        <v>0.17</v>
      </c>
      <c r="AX335">
        <v>0.46</v>
      </c>
      <c r="AY335">
        <v>0.41</v>
      </c>
      <c r="AZ335">
        <v>0.38</v>
      </c>
      <c r="BA335">
        <v>0.43</v>
      </c>
      <c r="BB335">
        <v>0.45</v>
      </c>
      <c r="BC335">
        <v>0.44</v>
      </c>
      <c r="BD335">
        <v>0.45</v>
      </c>
      <c r="BE335">
        <v>0.44</v>
      </c>
      <c r="BF335">
        <v>0.48</v>
      </c>
      <c r="BG335">
        <v>-0.15</v>
      </c>
      <c r="BH335">
        <v>-0.21</v>
      </c>
      <c r="BI335">
        <v>-0.37</v>
      </c>
      <c r="BJ335">
        <v>-0.31</v>
      </c>
      <c r="BK335">
        <v>0.01</v>
      </c>
      <c r="BL335">
        <v>-0.09</v>
      </c>
      <c r="BM335">
        <v>0.03</v>
      </c>
      <c r="BN335">
        <v>0.21</v>
      </c>
      <c r="BO335">
        <v>0.21</v>
      </c>
      <c r="BP335">
        <v>0.21</v>
      </c>
      <c r="BQ335">
        <v>0.21</v>
      </c>
      <c r="BR335">
        <v>0.21</v>
      </c>
      <c r="BS335">
        <v>0.21</v>
      </c>
      <c r="BT335">
        <v>0.21</v>
      </c>
      <c r="BU335">
        <v>0.21</v>
      </c>
      <c r="BV335">
        <v>0.21</v>
      </c>
      <c r="BW335">
        <v>0.21</v>
      </c>
      <c r="BX335">
        <v>0.21</v>
      </c>
      <c r="BY335">
        <v>0.21</v>
      </c>
      <c r="BZ335">
        <v>0.21</v>
      </c>
      <c r="CA335">
        <v>0.21</v>
      </c>
      <c r="CB335">
        <v>0.21</v>
      </c>
      <c r="CC335">
        <v>0.21</v>
      </c>
      <c r="CD335">
        <v>0.21</v>
      </c>
      <c r="CE335">
        <v>0.21</v>
      </c>
      <c r="CF335">
        <v>0.21</v>
      </c>
      <c r="CG335">
        <v>0.21</v>
      </c>
      <c r="CH335">
        <v>0.21</v>
      </c>
      <c r="CI335">
        <v>0.21</v>
      </c>
      <c r="CJ335">
        <v>0.21</v>
      </c>
      <c r="CK335">
        <v>0.21</v>
      </c>
      <c r="CL335">
        <v>0.21</v>
      </c>
      <c r="CM335">
        <v>0.21</v>
      </c>
      <c r="CN335">
        <v>0.21</v>
      </c>
      <c r="CO335">
        <v>0.21</v>
      </c>
      <c r="CP335">
        <v>0.21</v>
      </c>
      <c r="CQ335">
        <v>0.21</v>
      </c>
      <c r="CR335">
        <v>0.21</v>
      </c>
      <c r="CS335">
        <v>0.21</v>
      </c>
      <c r="CT335">
        <v>0.21</v>
      </c>
      <c r="CU335">
        <v>0.21</v>
      </c>
      <c r="CV335">
        <v>0.21</v>
      </c>
      <c r="CW335">
        <v>0.21</v>
      </c>
      <c r="CX335">
        <v>0.21</v>
      </c>
      <c r="CY335">
        <v>0.21</v>
      </c>
      <c r="CZ335">
        <v>0.21</v>
      </c>
      <c r="DA335">
        <v>0.21</v>
      </c>
      <c r="DB335">
        <v>0.24</v>
      </c>
      <c r="DC335">
        <v>0.36</v>
      </c>
      <c r="DD335">
        <v>0.25</v>
      </c>
      <c r="DE335">
        <v>0.54</v>
      </c>
      <c r="DF335">
        <v>-0.02</v>
      </c>
      <c r="DG335">
        <v>0.97</v>
      </c>
      <c r="DH335">
        <v>1.44</v>
      </c>
      <c r="DI335">
        <v>0.49</v>
      </c>
      <c r="DJ335">
        <v>-1.6</v>
      </c>
      <c r="DK335">
        <v>-1.2</v>
      </c>
      <c r="DL335">
        <v>-1.75</v>
      </c>
      <c r="DM335">
        <v>0.71</v>
      </c>
      <c r="DN335">
        <v>3.31</v>
      </c>
      <c r="DO335">
        <v>-0.54</v>
      </c>
      <c r="DP335">
        <v>-0.05</v>
      </c>
      <c r="DQ335">
        <v>0.17</v>
      </c>
      <c r="DR335">
        <v>0.2</v>
      </c>
      <c r="DS335">
        <v>0.59</v>
      </c>
      <c r="DT335">
        <v>-1.29</v>
      </c>
    </row>
    <row r="336" spans="1:124">
      <c r="A336" s="111">
        <v>331</v>
      </c>
      <c r="B336" t="s">
        <v>89</v>
      </c>
      <c r="C336" t="s">
        <v>2038</v>
      </c>
      <c r="D336" s="170" t="str">
        <f t="shared" si="5"/>
        <v>K:BOSI</v>
      </c>
      <c r="X336">
        <v>0.98699999999999999</v>
      </c>
      <c r="Y336">
        <v>0.76300000000000001</v>
      </c>
      <c r="Z336">
        <v>1.373</v>
      </c>
      <c r="AA336">
        <v>1.052</v>
      </c>
      <c r="AB336">
        <v>1.68</v>
      </c>
      <c r="AC336">
        <v>1.7610000000000001</v>
      </c>
      <c r="AD336">
        <v>1.1559999999999999</v>
      </c>
      <c r="AE336">
        <v>1.153</v>
      </c>
      <c r="AF336">
        <v>1.121</v>
      </c>
      <c r="AG336">
        <v>1.123</v>
      </c>
      <c r="AH336">
        <v>0.86899999999999999</v>
      </c>
      <c r="AI336">
        <v>0.85099999999999998</v>
      </c>
      <c r="AJ336">
        <v>0.63800000000000001</v>
      </c>
      <c r="AK336">
        <v>0.59399999999999997</v>
      </c>
      <c r="AL336">
        <v>0.60599999999999998</v>
      </c>
      <c r="AM336">
        <v>0.65300000000000002</v>
      </c>
      <c r="AN336">
        <v>0.81800000000000006</v>
      </c>
      <c r="AO336">
        <v>0.91100000000000003</v>
      </c>
      <c r="AP336">
        <v>1.0649999999999999</v>
      </c>
      <c r="AQ336">
        <v>1</v>
      </c>
      <c r="AR336">
        <v>1.077</v>
      </c>
      <c r="AS336">
        <v>1.0660000000000001</v>
      </c>
      <c r="AT336">
        <v>1.089</v>
      </c>
      <c r="AU336">
        <v>1.1299999999999999</v>
      </c>
      <c r="AV336">
        <v>1.1380000000000001</v>
      </c>
      <c r="AW336">
        <v>1.1399999999999999</v>
      </c>
      <c r="AX336">
        <v>1.1460000000000001</v>
      </c>
      <c r="AY336">
        <v>1.1499999999999999</v>
      </c>
      <c r="AZ336">
        <v>1.1719999999999999</v>
      </c>
      <c r="BA336">
        <v>1.141</v>
      </c>
      <c r="BB336">
        <v>1.139</v>
      </c>
      <c r="BC336">
        <v>1.1539999999999999</v>
      </c>
      <c r="BD336">
        <v>1.1599999999999999</v>
      </c>
      <c r="BE336">
        <v>1.181</v>
      </c>
      <c r="BF336">
        <v>1.175</v>
      </c>
      <c r="BG336">
        <v>1.1839999999999999</v>
      </c>
      <c r="BH336">
        <v>1.179</v>
      </c>
      <c r="BI336">
        <v>1.1460000000000001</v>
      </c>
      <c r="BJ336">
        <v>1.2150000000000001</v>
      </c>
      <c r="BK336">
        <v>1.222</v>
      </c>
      <c r="BL336">
        <v>1.2370000000000001</v>
      </c>
      <c r="BM336">
        <v>1.234</v>
      </c>
      <c r="BN336">
        <v>1.256</v>
      </c>
      <c r="BO336">
        <v>1.256</v>
      </c>
      <c r="BP336">
        <v>1.256</v>
      </c>
      <c r="BQ336">
        <v>1.256</v>
      </c>
      <c r="BR336">
        <v>1.256</v>
      </c>
      <c r="BS336">
        <v>1.256</v>
      </c>
      <c r="BT336">
        <v>1.256</v>
      </c>
      <c r="BU336">
        <v>1.256</v>
      </c>
      <c r="BV336">
        <v>1.256</v>
      </c>
      <c r="BW336">
        <v>1.256</v>
      </c>
      <c r="BX336">
        <v>1.256</v>
      </c>
      <c r="BY336">
        <v>1.256</v>
      </c>
      <c r="BZ336">
        <v>1.256</v>
      </c>
      <c r="CA336">
        <v>1.256</v>
      </c>
      <c r="CB336">
        <v>1.256</v>
      </c>
      <c r="CC336">
        <v>1.256</v>
      </c>
      <c r="CD336">
        <v>1.256</v>
      </c>
      <c r="CE336">
        <v>1.2490000000000001</v>
      </c>
      <c r="CF336">
        <v>1.25</v>
      </c>
      <c r="CG336">
        <v>1.2450000000000001</v>
      </c>
      <c r="CH336">
        <v>1.1990000000000001</v>
      </c>
      <c r="CI336">
        <v>1.147</v>
      </c>
      <c r="CJ336">
        <v>1.149</v>
      </c>
      <c r="CK336">
        <v>1.155</v>
      </c>
      <c r="CL336">
        <v>1.2110000000000001</v>
      </c>
      <c r="CM336">
        <v>1.204</v>
      </c>
      <c r="CN336">
        <v>1.2130000000000001</v>
      </c>
      <c r="CO336">
        <v>1.1870000000000001</v>
      </c>
      <c r="CP336">
        <v>1.25</v>
      </c>
      <c r="CQ336">
        <v>1.2770000000000001</v>
      </c>
      <c r="CR336">
        <v>1.454</v>
      </c>
      <c r="CS336">
        <v>1.5569999999999999</v>
      </c>
      <c r="CT336">
        <v>1.55</v>
      </c>
      <c r="CU336">
        <v>1.399</v>
      </c>
      <c r="CV336">
        <v>1.544</v>
      </c>
      <c r="CW336">
        <v>1.6440000000000001</v>
      </c>
      <c r="CX336">
        <v>1.5210000000000001</v>
      </c>
      <c r="CY336">
        <v>1.788</v>
      </c>
      <c r="CZ336">
        <v>2.2229999999999999</v>
      </c>
      <c r="DA336">
        <v>2.2680000000000002</v>
      </c>
      <c r="DB336">
        <v>2.2200000000000002</v>
      </c>
      <c r="DC336">
        <v>2.0939999999999999</v>
      </c>
      <c r="DD336">
        <v>2.012</v>
      </c>
      <c r="DE336">
        <v>2.0489999999999999</v>
      </c>
      <c r="DF336">
        <v>2.1019999999999999</v>
      </c>
      <c r="DG336">
        <v>2.1579999999999999</v>
      </c>
      <c r="DH336">
        <v>2.0630000000000002</v>
      </c>
      <c r="DI336">
        <v>2.863</v>
      </c>
      <c r="DJ336">
        <v>3.0790000000000002</v>
      </c>
      <c r="DK336">
        <v>2.9910000000000001</v>
      </c>
      <c r="DL336">
        <v>2.9529999999999998</v>
      </c>
      <c r="DM336">
        <v>2.7389999999999999</v>
      </c>
      <c r="DN336">
        <v>3.3170000000000002</v>
      </c>
      <c r="DO336">
        <v>3.052</v>
      </c>
      <c r="DP336">
        <v>3.7160000000000002</v>
      </c>
      <c r="DQ336">
        <v>5.5750000000000002</v>
      </c>
      <c r="DR336">
        <v>4.181</v>
      </c>
      <c r="DS336">
        <v>4.0120000000000005</v>
      </c>
      <c r="DT336">
        <v>-96.141999999999996</v>
      </c>
    </row>
    <row r="337" spans="1:124">
      <c r="A337" s="111">
        <v>332</v>
      </c>
      <c r="B337" t="s">
        <v>91</v>
      </c>
      <c r="C337" t="s">
        <v>2039</v>
      </c>
      <c r="D337" s="170" t="str">
        <f t="shared" si="5"/>
        <v>K:BOSI</v>
      </c>
      <c r="X337">
        <v>1.448</v>
      </c>
      <c r="Y337">
        <v>1.5469999999999999</v>
      </c>
      <c r="Z337">
        <v>2.6070000000000002</v>
      </c>
      <c r="AA337">
        <v>1.849</v>
      </c>
      <c r="AB337">
        <v>4.3289999999999997</v>
      </c>
      <c r="AC337">
        <v>3.089</v>
      </c>
      <c r="AD337">
        <v>2.105</v>
      </c>
      <c r="AE337">
        <v>1.554</v>
      </c>
      <c r="AF337">
        <v>1.7270000000000001</v>
      </c>
      <c r="AG337">
        <v>1.6890000000000001</v>
      </c>
      <c r="AH337">
        <v>0.68800000000000006</v>
      </c>
      <c r="AI337">
        <v>0.68800000000000006</v>
      </c>
      <c r="AJ337">
        <v>0.61</v>
      </c>
      <c r="AK337">
        <v>0.72599999999999998</v>
      </c>
      <c r="AL337">
        <v>0.71499999999999997</v>
      </c>
      <c r="AM337">
        <v>0.83399999999999996</v>
      </c>
      <c r="AN337">
        <v>0.96299999999999997</v>
      </c>
      <c r="AO337">
        <v>1.0780000000000001</v>
      </c>
      <c r="AP337">
        <v>1.1990000000000001</v>
      </c>
      <c r="AQ337">
        <v>1.1340000000000001</v>
      </c>
      <c r="AR337">
        <v>1.27</v>
      </c>
      <c r="AS337">
        <v>1.167</v>
      </c>
      <c r="AT337">
        <v>1.248</v>
      </c>
      <c r="AU337">
        <v>1.284</v>
      </c>
      <c r="AV337">
        <v>1.2869999999999999</v>
      </c>
      <c r="AW337">
        <v>1.325</v>
      </c>
      <c r="AX337">
        <v>1.3280000000000001</v>
      </c>
      <c r="AY337">
        <v>1.302</v>
      </c>
      <c r="AZ337">
        <v>1.327</v>
      </c>
      <c r="BA337">
        <v>1.2849999999999999</v>
      </c>
      <c r="BB337">
        <v>1.262</v>
      </c>
      <c r="BC337">
        <v>1.274</v>
      </c>
      <c r="BD337">
        <v>1.2749999999999999</v>
      </c>
      <c r="BE337">
        <v>1.335</v>
      </c>
      <c r="BF337">
        <v>1.3320000000000001</v>
      </c>
      <c r="BG337">
        <v>1.337</v>
      </c>
      <c r="BH337">
        <v>1.335</v>
      </c>
      <c r="BI337">
        <v>1.2909999999999999</v>
      </c>
      <c r="BJ337">
        <v>1.2749999999999999</v>
      </c>
      <c r="BK337">
        <v>1.24</v>
      </c>
      <c r="BL337">
        <v>1.26</v>
      </c>
      <c r="BM337">
        <v>1.26</v>
      </c>
      <c r="BN337">
        <v>1.294</v>
      </c>
      <c r="BO337">
        <v>1.294</v>
      </c>
      <c r="BP337">
        <v>1.294</v>
      </c>
      <c r="BQ337">
        <v>1.294</v>
      </c>
      <c r="BR337">
        <v>1.294</v>
      </c>
      <c r="BS337">
        <v>1.294</v>
      </c>
      <c r="BT337">
        <v>1.294</v>
      </c>
      <c r="BU337">
        <v>1.294</v>
      </c>
      <c r="BV337">
        <v>1.294</v>
      </c>
      <c r="BW337">
        <v>1.294</v>
      </c>
      <c r="BX337">
        <v>1.294</v>
      </c>
      <c r="BY337">
        <v>1.294</v>
      </c>
      <c r="BZ337">
        <v>1.294</v>
      </c>
      <c r="CA337">
        <v>1.294</v>
      </c>
      <c r="CB337">
        <v>1.294</v>
      </c>
      <c r="CC337">
        <v>1.294</v>
      </c>
      <c r="CD337">
        <v>1.294</v>
      </c>
      <c r="CE337">
        <v>1.27</v>
      </c>
      <c r="CF337">
        <v>1.266</v>
      </c>
      <c r="CG337">
        <v>1.2610000000000001</v>
      </c>
      <c r="CH337">
        <v>1.202</v>
      </c>
      <c r="CI337">
        <v>1.1260000000000001</v>
      </c>
      <c r="CJ337">
        <v>1.1060000000000001</v>
      </c>
      <c r="CK337">
        <v>1.125</v>
      </c>
      <c r="CL337">
        <v>1.1420000000000001</v>
      </c>
      <c r="CM337">
        <v>1.119</v>
      </c>
      <c r="CN337">
        <v>1.1160000000000001</v>
      </c>
      <c r="CO337">
        <v>1.1040000000000001</v>
      </c>
      <c r="CP337">
        <v>1.464</v>
      </c>
      <c r="CQ337">
        <v>1.4410000000000001</v>
      </c>
      <c r="CR337">
        <v>1.462</v>
      </c>
      <c r="CS337">
        <v>1.4590000000000001</v>
      </c>
      <c r="CT337">
        <v>1.4610000000000001</v>
      </c>
      <c r="CU337">
        <v>1.218</v>
      </c>
      <c r="CV337">
        <v>1.226</v>
      </c>
      <c r="CW337">
        <v>1.2230000000000001</v>
      </c>
      <c r="CX337">
        <v>1.1719999999999999</v>
      </c>
      <c r="CY337">
        <v>1.373</v>
      </c>
      <c r="CZ337">
        <v>1.196</v>
      </c>
      <c r="DA337">
        <v>1.554</v>
      </c>
      <c r="DB337">
        <v>1.3880000000000001</v>
      </c>
      <c r="DC337">
        <v>1.3140000000000001</v>
      </c>
      <c r="DD337">
        <v>1.238</v>
      </c>
      <c r="DE337">
        <v>1.117</v>
      </c>
      <c r="DF337">
        <v>1.0309999999999999</v>
      </c>
      <c r="DG337">
        <v>1.1499999999999999</v>
      </c>
      <c r="DH337">
        <v>0.95700000000000007</v>
      </c>
      <c r="DI337">
        <v>1.5190000000000001</v>
      </c>
      <c r="DJ337">
        <v>2.3210000000000002</v>
      </c>
      <c r="DK337">
        <v>2.2010000000000001</v>
      </c>
      <c r="DL337">
        <v>2.3359999999999999</v>
      </c>
      <c r="DM337">
        <v>0.86899999999999999</v>
      </c>
      <c r="DN337">
        <v>0.33200000000000002</v>
      </c>
      <c r="DO337">
        <v>0.13</v>
      </c>
      <c r="DP337">
        <v>-0.28400000000000003</v>
      </c>
      <c r="DQ337">
        <v>0.57300000000000006</v>
      </c>
      <c r="DR337">
        <v>2.5060000000000002</v>
      </c>
      <c r="DS337">
        <v>6.8660000000000005</v>
      </c>
      <c r="DT337">
        <v>14.066000000000001</v>
      </c>
    </row>
    <row r="338" spans="1:124">
      <c r="A338" s="111">
        <v>333</v>
      </c>
      <c r="B338" t="s">
        <v>89</v>
      </c>
      <c r="C338" t="s">
        <v>2040</v>
      </c>
      <c r="D338" s="170" t="str">
        <f t="shared" si="5"/>
        <v>K:BWWH</v>
      </c>
      <c r="BJ338">
        <v>-4.5190000000000001</v>
      </c>
      <c r="BK338">
        <v>-4.4459999999999997</v>
      </c>
      <c r="BL338">
        <v>-4.2370000000000001</v>
      </c>
      <c r="BM338">
        <v>-3.1630000000000003</v>
      </c>
      <c r="BN338">
        <v>-2.7</v>
      </c>
      <c r="BO338">
        <v>-2.7</v>
      </c>
      <c r="BP338">
        <v>-2.7</v>
      </c>
      <c r="BQ338">
        <v>-2.7</v>
      </c>
      <c r="BR338">
        <v>-2.7</v>
      </c>
      <c r="BS338">
        <v>-2.7</v>
      </c>
      <c r="BT338">
        <v>-2.7</v>
      </c>
      <c r="BU338">
        <v>-2.7</v>
      </c>
      <c r="BV338">
        <v>-2.7</v>
      </c>
      <c r="BW338">
        <v>-2.7</v>
      </c>
      <c r="BX338">
        <v>-2.7</v>
      </c>
      <c r="BY338">
        <v>-2.7</v>
      </c>
      <c r="BZ338">
        <v>-2.7</v>
      </c>
      <c r="CA338">
        <v>-2.7</v>
      </c>
      <c r="CB338">
        <v>-2.7</v>
      </c>
      <c r="CC338">
        <v>-2.7</v>
      </c>
      <c r="CD338">
        <v>-2.7</v>
      </c>
      <c r="CE338">
        <v>-2.7</v>
      </c>
      <c r="CF338">
        <v>-2.7</v>
      </c>
      <c r="CG338">
        <v>-2.7</v>
      </c>
      <c r="CH338">
        <v>-2.7</v>
      </c>
      <c r="CI338">
        <v>-2.7</v>
      </c>
      <c r="CJ338">
        <v>-2.7</v>
      </c>
      <c r="CK338">
        <v>-2.7</v>
      </c>
      <c r="CL338">
        <v>-2.7</v>
      </c>
      <c r="CM338">
        <v>-2.7</v>
      </c>
      <c r="CN338">
        <v>-2.7</v>
      </c>
      <c r="CO338">
        <v>-2.7</v>
      </c>
      <c r="CP338">
        <v>-2.7</v>
      </c>
      <c r="CQ338">
        <v>-2.7</v>
      </c>
      <c r="CR338">
        <v>-2.7</v>
      </c>
      <c r="CS338">
        <v>-2.7</v>
      </c>
      <c r="CT338">
        <v>-2.7</v>
      </c>
      <c r="CU338">
        <v>-2.7</v>
      </c>
      <c r="CV338">
        <v>-2.7</v>
      </c>
      <c r="CW338">
        <v>-2.7</v>
      </c>
      <c r="CX338">
        <v>-2.7</v>
      </c>
      <c r="CY338">
        <v>-2.7</v>
      </c>
      <c r="CZ338">
        <v>-2.7</v>
      </c>
      <c r="DA338">
        <v>-2.7</v>
      </c>
      <c r="DB338">
        <v>-2.7</v>
      </c>
      <c r="DC338">
        <v>-2.7</v>
      </c>
      <c r="DD338">
        <v>-2.7</v>
      </c>
      <c r="DE338">
        <v>-2.7</v>
      </c>
      <c r="DF338">
        <v>-2.7</v>
      </c>
      <c r="DG338">
        <v>-2.7</v>
      </c>
      <c r="DH338">
        <v>-2.7</v>
      </c>
      <c r="DI338">
        <v>-2.7</v>
      </c>
      <c r="DJ338">
        <v>-2.7</v>
      </c>
      <c r="DK338">
        <v>-2.7</v>
      </c>
      <c r="DL338">
        <v>-2.7</v>
      </c>
      <c r="DM338">
        <v>-2.7</v>
      </c>
      <c r="DN338">
        <v>-2.7</v>
      </c>
      <c r="DO338">
        <v>-2.7</v>
      </c>
      <c r="DP338">
        <v>-2.7</v>
      </c>
      <c r="DQ338">
        <v>-2.5649999999999999</v>
      </c>
      <c r="DR338">
        <v>-0.29899999999999999</v>
      </c>
      <c r="DS338">
        <v>-0.51200000000000001</v>
      </c>
      <c r="DT338">
        <v>-1.351</v>
      </c>
    </row>
    <row r="339" spans="1:124">
      <c r="A339" s="111">
        <v>334</v>
      </c>
      <c r="B339" t="s">
        <v>91</v>
      </c>
      <c r="C339" t="s">
        <v>2041</v>
      </c>
      <c r="D339" s="170" t="str">
        <f t="shared" si="5"/>
        <v>K:BWWH</v>
      </c>
      <c r="BJ339">
        <v>-18.016999999999999</v>
      </c>
      <c r="BK339">
        <v>-0.29199999999999998</v>
      </c>
      <c r="BL339">
        <v>-1.246</v>
      </c>
      <c r="BM339">
        <v>-0.99399999999999999</v>
      </c>
      <c r="BN339">
        <v>-0.48099999999999998</v>
      </c>
      <c r="BO339">
        <v>-0.48099999999999998</v>
      </c>
      <c r="BP339">
        <v>-0.48099999999999998</v>
      </c>
      <c r="BQ339">
        <v>-0.48099999999999998</v>
      </c>
      <c r="BR339">
        <v>-0.48099999999999998</v>
      </c>
      <c r="BS339">
        <v>-0.48099999999999998</v>
      </c>
      <c r="BT339">
        <v>-0.48099999999999998</v>
      </c>
      <c r="BU339">
        <v>-0.48099999999999998</v>
      </c>
      <c r="BV339">
        <v>-0.48099999999999998</v>
      </c>
      <c r="BW339">
        <v>-0.48099999999999998</v>
      </c>
      <c r="BX339">
        <v>-0.48099999999999998</v>
      </c>
      <c r="BY339">
        <v>-0.48099999999999998</v>
      </c>
      <c r="BZ339">
        <v>-0.48099999999999998</v>
      </c>
      <c r="CA339">
        <v>-0.48099999999999998</v>
      </c>
      <c r="CB339">
        <v>-0.48099999999999998</v>
      </c>
      <c r="CC339">
        <v>-0.48099999999999998</v>
      </c>
      <c r="CD339">
        <v>-0.48099999999999998</v>
      </c>
      <c r="CE339">
        <v>-0.48099999999999998</v>
      </c>
      <c r="CF339">
        <v>-0.48099999999999998</v>
      </c>
      <c r="CG339">
        <v>-0.48099999999999998</v>
      </c>
      <c r="CH339">
        <v>-0.48099999999999998</v>
      </c>
      <c r="CI339">
        <v>-0.48099999999999998</v>
      </c>
      <c r="CJ339">
        <v>-0.48099999999999998</v>
      </c>
      <c r="CK339">
        <v>-0.48099999999999998</v>
      </c>
      <c r="CL339">
        <v>-0.48099999999999998</v>
      </c>
      <c r="CM339">
        <v>-0.48099999999999998</v>
      </c>
      <c r="CN339">
        <v>-0.48099999999999998</v>
      </c>
      <c r="CO339">
        <v>-0.48099999999999998</v>
      </c>
      <c r="CP339">
        <v>-0.48099999999999998</v>
      </c>
      <c r="CQ339">
        <v>-0.48099999999999998</v>
      </c>
      <c r="CR339">
        <v>-0.48099999999999998</v>
      </c>
      <c r="CS339">
        <v>-0.48099999999999998</v>
      </c>
      <c r="CT339">
        <v>-0.48099999999999998</v>
      </c>
      <c r="CU339">
        <v>-0.48099999999999998</v>
      </c>
      <c r="CV339">
        <v>-0.48099999999999998</v>
      </c>
      <c r="CW339">
        <v>-0.48099999999999998</v>
      </c>
      <c r="CX339">
        <v>-0.48099999999999998</v>
      </c>
      <c r="CY339">
        <v>-0.48099999999999998</v>
      </c>
      <c r="CZ339">
        <v>-0.48099999999999998</v>
      </c>
      <c r="DA339">
        <v>-0.48099999999999998</v>
      </c>
      <c r="DB339">
        <v>-0.48099999999999998</v>
      </c>
      <c r="DC339">
        <v>-0.48099999999999998</v>
      </c>
      <c r="DD339">
        <v>-0.48099999999999998</v>
      </c>
      <c r="DE339">
        <v>-0.48099999999999998</v>
      </c>
      <c r="DF339">
        <v>-0.48099999999999998</v>
      </c>
      <c r="DG339">
        <v>-0.48099999999999998</v>
      </c>
      <c r="DH339">
        <v>-0.48099999999999998</v>
      </c>
      <c r="DI339">
        <v>-0.48099999999999998</v>
      </c>
      <c r="DJ339">
        <v>-0.48099999999999998</v>
      </c>
      <c r="DK339">
        <v>-0.48099999999999998</v>
      </c>
      <c r="DL339">
        <v>-0.48099999999999998</v>
      </c>
      <c r="DM339">
        <v>-0.48099999999999998</v>
      </c>
      <c r="DN339">
        <v>-0.48099999999999998</v>
      </c>
      <c r="DO339">
        <v>-0.48099999999999998</v>
      </c>
      <c r="DP339">
        <v>-0.48099999999999998</v>
      </c>
      <c r="DQ339">
        <v>0.95200000000000007</v>
      </c>
      <c r="DR339">
        <v>-0.77</v>
      </c>
      <c r="DS339">
        <v>-0.79500000000000004</v>
      </c>
      <c r="DT339">
        <v>0.86</v>
      </c>
    </row>
    <row r="340" spans="1:124">
      <c r="A340" s="111">
        <v>335</v>
      </c>
      <c r="B340" t="s">
        <v>89</v>
      </c>
      <c r="C340" t="s">
        <v>2042</v>
      </c>
      <c r="D340" s="170" t="str">
        <f t="shared" si="5"/>
        <v>K:QPAK</v>
      </c>
      <c r="F340">
        <v>0.34</v>
      </c>
      <c r="G340">
        <v>0.33500000000000002</v>
      </c>
      <c r="H340">
        <v>0.433</v>
      </c>
      <c r="I340">
        <v>0.63</v>
      </c>
      <c r="J340">
        <v>0.63800000000000001</v>
      </c>
      <c r="K340">
        <v>0.51200000000000001</v>
      </c>
      <c r="L340">
        <v>0.61599999999999999</v>
      </c>
      <c r="M340">
        <v>0.64800000000000002</v>
      </c>
      <c r="N340">
        <v>0.63600000000000001</v>
      </c>
      <c r="O340">
        <v>0.68600000000000005</v>
      </c>
      <c r="P340">
        <v>0.75700000000000001</v>
      </c>
      <c r="Q340">
        <v>0.81600000000000006</v>
      </c>
      <c r="R340">
        <v>0.72599999999999998</v>
      </c>
      <c r="S340">
        <v>0.90100000000000002</v>
      </c>
      <c r="T340">
        <v>0.86299999999999999</v>
      </c>
      <c r="U340">
        <v>0.84899999999999998</v>
      </c>
      <c r="V340">
        <v>1.1839999999999999</v>
      </c>
      <c r="W340">
        <v>1.2490000000000001</v>
      </c>
      <c r="X340">
        <v>1.258</v>
      </c>
      <c r="Y340">
        <v>1.292</v>
      </c>
      <c r="Z340">
        <v>1.1260000000000001</v>
      </c>
      <c r="AA340">
        <v>1.181</v>
      </c>
      <c r="AB340">
        <v>1.228</v>
      </c>
      <c r="AC340">
        <v>1.238</v>
      </c>
      <c r="AD340">
        <v>1.4</v>
      </c>
      <c r="AE340">
        <v>1.4040000000000001</v>
      </c>
      <c r="AF340">
        <v>1.4990000000000001</v>
      </c>
      <c r="AG340">
        <v>1.6819999999999999</v>
      </c>
      <c r="AH340">
        <v>2.0190000000000001</v>
      </c>
      <c r="AI340">
        <v>1.677</v>
      </c>
      <c r="AJ340">
        <v>1.69</v>
      </c>
      <c r="AK340">
        <v>1.57</v>
      </c>
      <c r="AL340">
        <v>1.5880000000000001</v>
      </c>
      <c r="AM340">
        <v>1.613</v>
      </c>
      <c r="AN340">
        <v>1.6719999999999999</v>
      </c>
      <c r="AO340">
        <v>1.8880000000000001</v>
      </c>
      <c r="AP340">
        <v>2</v>
      </c>
      <c r="AQ340">
        <v>1.9750000000000001</v>
      </c>
      <c r="AR340">
        <v>1.839</v>
      </c>
      <c r="AS340">
        <v>1.8620000000000001</v>
      </c>
      <c r="AT340">
        <v>1.8560000000000001</v>
      </c>
      <c r="AU340">
        <v>1.8340000000000001</v>
      </c>
      <c r="AV340">
        <v>1.8320000000000001</v>
      </c>
      <c r="AW340">
        <v>1.85</v>
      </c>
      <c r="AX340">
        <v>1.8680000000000001</v>
      </c>
      <c r="AY340">
        <v>1.8760000000000001</v>
      </c>
      <c r="AZ340">
        <v>1.8680000000000001</v>
      </c>
      <c r="BA340">
        <v>1.889</v>
      </c>
      <c r="BB340">
        <v>1.8840000000000001</v>
      </c>
      <c r="BC340">
        <v>1.8920000000000001</v>
      </c>
      <c r="BD340">
        <v>1.9359999999999999</v>
      </c>
      <c r="BE340">
        <v>1.929</v>
      </c>
      <c r="BF340">
        <v>1.9219999999999999</v>
      </c>
      <c r="BG340">
        <v>1.9120000000000001</v>
      </c>
      <c r="BH340">
        <v>1.917</v>
      </c>
      <c r="BI340">
        <v>1.931</v>
      </c>
      <c r="BJ340">
        <v>1.9510000000000001</v>
      </c>
      <c r="BK340">
        <v>1.929</v>
      </c>
      <c r="BL340">
        <v>1.893</v>
      </c>
      <c r="BM340">
        <v>1.889</v>
      </c>
      <c r="BN340">
        <v>1.8940000000000001</v>
      </c>
      <c r="BO340">
        <v>1.921</v>
      </c>
      <c r="BP340">
        <v>1.9390000000000001</v>
      </c>
      <c r="BQ340">
        <v>1.9390000000000001</v>
      </c>
      <c r="BR340">
        <v>1.925</v>
      </c>
      <c r="BS340">
        <v>1.909</v>
      </c>
      <c r="BT340">
        <v>1.9120000000000001</v>
      </c>
      <c r="BU340">
        <v>1.9120000000000001</v>
      </c>
      <c r="BV340">
        <v>1.919</v>
      </c>
      <c r="BW340">
        <v>1.907</v>
      </c>
      <c r="BX340">
        <v>1.89</v>
      </c>
      <c r="BY340">
        <v>1.889</v>
      </c>
      <c r="BZ340">
        <v>1.8880000000000001</v>
      </c>
      <c r="CA340">
        <v>1.8540000000000001</v>
      </c>
      <c r="CB340">
        <v>1.8860000000000001</v>
      </c>
      <c r="CC340">
        <v>1.9330000000000001</v>
      </c>
      <c r="CD340">
        <v>1.8360000000000001</v>
      </c>
      <c r="CE340">
        <v>1.841</v>
      </c>
      <c r="CF340">
        <v>1.8420000000000001</v>
      </c>
      <c r="CG340">
        <v>1.835</v>
      </c>
      <c r="CH340">
        <v>1.968</v>
      </c>
      <c r="CI340">
        <v>1.9319999999999999</v>
      </c>
      <c r="CJ340">
        <v>1.9419999999999999</v>
      </c>
      <c r="CK340">
        <v>1.9470000000000001</v>
      </c>
      <c r="CL340">
        <v>1.9510000000000001</v>
      </c>
      <c r="CM340">
        <v>1.9450000000000001</v>
      </c>
      <c r="CN340">
        <v>1.8980000000000001</v>
      </c>
      <c r="CO340">
        <v>1.7770000000000001</v>
      </c>
      <c r="CP340">
        <v>1.448</v>
      </c>
      <c r="CQ340">
        <v>1.891</v>
      </c>
      <c r="CR340">
        <v>1.871</v>
      </c>
      <c r="CS340">
        <v>2.0340000000000003</v>
      </c>
      <c r="CT340">
        <v>2.069</v>
      </c>
      <c r="CU340">
        <v>1.9930000000000001</v>
      </c>
      <c r="CV340">
        <v>1.905</v>
      </c>
      <c r="CW340">
        <v>1.5290000000000001</v>
      </c>
      <c r="CX340">
        <v>1.1659999999999999</v>
      </c>
      <c r="CY340">
        <v>1.1499999999999999</v>
      </c>
      <c r="CZ340">
        <v>1.5740000000000001</v>
      </c>
      <c r="DA340">
        <v>1.5860000000000001</v>
      </c>
      <c r="DB340">
        <v>1.6220000000000001</v>
      </c>
      <c r="DC340">
        <v>1.784</v>
      </c>
      <c r="DD340">
        <v>1.8280000000000001</v>
      </c>
      <c r="DE340">
        <v>1.8129999999999999</v>
      </c>
      <c r="DF340">
        <v>1.696</v>
      </c>
      <c r="DG340">
        <v>1.569</v>
      </c>
      <c r="DH340">
        <v>1.6970000000000001</v>
      </c>
      <c r="DI340">
        <v>1.33</v>
      </c>
      <c r="DJ340">
        <v>1.4179999999999999</v>
      </c>
      <c r="DK340">
        <v>1.363</v>
      </c>
      <c r="DL340">
        <v>1.194</v>
      </c>
      <c r="DM340">
        <v>1.23</v>
      </c>
      <c r="DN340">
        <v>1.278</v>
      </c>
      <c r="DO340">
        <v>1.746</v>
      </c>
      <c r="DP340">
        <v>1.61</v>
      </c>
      <c r="DQ340">
        <v>1.5469999999999999</v>
      </c>
      <c r="DR340">
        <v>1.3360000000000001</v>
      </c>
      <c r="DS340">
        <v>2.4039999999999999</v>
      </c>
      <c r="DT340">
        <v>10.435</v>
      </c>
    </row>
    <row r="341" spans="1:124">
      <c r="A341" s="111">
        <v>336</v>
      </c>
      <c r="B341" t="s">
        <v>91</v>
      </c>
      <c r="C341" t="s">
        <v>2043</v>
      </c>
      <c r="D341" s="170" t="str">
        <f t="shared" si="5"/>
        <v>K:QPAK</v>
      </c>
      <c r="F341">
        <v>1.956</v>
      </c>
      <c r="G341">
        <v>1.931</v>
      </c>
      <c r="H341">
        <v>1.9870000000000001</v>
      </c>
      <c r="I341">
        <v>2.177</v>
      </c>
      <c r="J341">
        <v>2.2160000000000002</v>
      </c>
      <c r="K341">
        <v>1.762</v>
      </c>
      <c r="L341">
        <v>1.7050000000000001</v>
      </c>
      <c r="M341">
        <v>1.71</v>
      </c>
      <c r="N341">
        <v>1.681</v>
      </c>
      <c r="O341">
        <v>1.7330000000000001</v>
      </c>
      <c r="P341">
        <v>1.7969999999999999</v>
      </c>
      <c r="Q341">
        <v>1.8029999999999999</v>
      </c>
      <c r="R341">
        <v>1.698</v>
      </c>
      <c r="S341">
        <v>2.0539999999999998</v>
      </c>
      <c r="T341">
        <v>1.7790000000000001</v>
      </c>
      <c r="U341">
        <v>1.8460000000000001</v>
      </c>
      <c r="V341">
        <v>2.1930000000000001</v>
      </c>
      <c r="W341">
        <v>2.1960000000000002</v>
      </c>
      <c r="X341">
        <v>2.1590000000000003</v>
      </c>
      <c r="Y341">
        <v>2.218</v>
      </c>
      <c r="Z341">
        <v>2.2160000000000002</v>
      </c>
      <c r="AA341">
        <v>2.3279999999999998</v>
      </c>
      <c r="AB341">
        <v>2.3679999999999999</v>
      </c>
      <c r="AC341">
        <v>2.448</v>
      </c>
      <c r="AD341">
        <v>2.7530000000000001</v>
      </c>
      <c r="AE341">
        <v>2.5230000000000001</v>
      </c>
      <c r="AF341">
        <v>2.3559999999999999</v>
      </c>
      <c r="AG341">
        <v>2.4290000000000003</v>
      </c>
      <c r="AH341">
        <v>2.4090000000000003</v>
      </c>
      <c r="AI341">
        <v>2.3279999999999998</v>
      </c>
      <c r="AJ341">
        <v>2.3660000000000001</v>
      </c>
      <c r="AK341">
        <v>2.3119999999999998</v>
      </c>
      <c r="AL341">
        <v>2.2250000000000001</v>
      </c>
      <c r="AM341">
        <v>2.27</v>
      </c>
      <c r="AN341">
        <v>2.391</v>
      </c>
      <c r="AO341">
        <v>2.6310000000000002</v>
      </c>
      <c r="AP341">
        <v>2.6960000000000002</v>
      </c>
      <c r="AQ341">
        <v>2.6680000000000001</v>
      </c>
      <c r="AR341">
        <v>2.3519999999999999</v>
      </c>
      <c r="AS341">
        <v>2.343</v>
      </c>
      <c r="AT341">
        <v>2.3319999999999999</v>
      </c>
      <c r="AU341">
        <v>2.3159999999999998</v>
      </c>
      <c r="AV341">
        <v>2.306</v>
      </c>
      <c r="AW341">
        <v>2.2389999999999999</v>
      </c>
      <c r="AX341">
        <v>2.3199999999999998</v>
      </c>
      <c r="AY341">
        <v>2.2970000000000002</v>
      </c>
      <c r="AZ341">
        <v>2.2799999999999998</v>
      </c>
      <c r="BA341">
        <v>2.306</v>
      </c>
      <c r="BB341">
        <v>2.3029999999999999</v>
      </c>
      <c r="BC341">
        <v>2.3330000000000002</v>
      </c>
      <c r="BD341">
        <v>2.3490000000000002</v>
      </c>
      <c r="BE341">
        <v>2.2869999999999999</v>
      </c>
      <c r="BF341">
        <v>2.2840000000000003</v>
      </c>
      <c r="BG341">
        <v>2.3079999999999998</v>
      </c>
      <c r="BH341">
        <v>2.3029999999999999</v>
      </c>
      <c r="BI341">
        <v>2.3250000000000002</v>
      </c>
      <c r="BJ341">
        <v>2.3130000000000002</v>
      </c>
      <c r="BK341">
        <v>2.1259999999999999</v>
      </c>
      <c r="BL341">
        <v>2.1040000000000001</v>
      </c>
      <c r="BM341">
        <v>2.101</v>
      </c>
      <c r="BN341">
        <v>2.1030000000000002</v>
      </c>
      <c r="BO341">
        <v>2.1430000000000002</v>
      </c>
      <c r="BP341">
        <v>2.1470000000000002</v>
      </c>
      <c r="BQ341">
        <v>2.1539999999999999</v>
      </c>
      <c r="BR341">
        <v>2.1219999999999999</v>
      </c>
      <c r="BS341">
        <v>2.113</v>
      </c>
      <c r="BT341">
        <v>2.113</v>
      </c>
      <c r="BU341">
        <v>2.1110000000000002</v>
      </c>
      <c r="BV341">
        <v>2.129</v>
      </c>
      <c r="BW341">
        <v>2.1059999999999999</v>
      </c>
      <c r="BX341">
        <v>2.0819999999999999</v>
      </c>
      <c r="BY341">
        <v>2.0790000000000002</v>
      </c>
      <c r="BZ341">
        <v>2.0840000000000001</v>
      </c>
      <c r="CA341">
        <v>2.0470000000000002</v>
      </c>
      <c r="CB341">
        <v>2.1520000000000001</v>
      </c>
      <c r="CC341">
        <v>2.15</v>
      </c>
      <c r="CD341">
        <v>1.984</v>
      </c>
      <c r="CE341">
        <v>2.0049999999999999</v>
      </c>
      <c r="CF341">
        <v>2</v>
      </c>
      <c r="CG341">
        <v>1.99</v>
      </c>
      <c r="CH341">
        <v>2.004</v>
      </c>
      <c r="CI341">
        <v>1.946</v>
      </c>
      <c r="CJ341">
        <v>1.921</v>
      </c>
      <c r="CK341">
        <v>1.9450000000000001</v>
      </c>
      <c r="CL341">
        <v>1.9</v>
      </c>
      <c r="CM341">
        <v>1.931</v>
      </c>
      <c r="CN341">
        <v>2.0369999999999999</v>
      </c>
      <c r="CO341">
        <v>2.0049999999999999</v>
      </c>
      <c r="CP341">
        <v>1.806</v>
      </c>
      <c r="CQ341">
        <v>1.9590000000000001</v>
      </c>
      <c r="CR341">
        <v>1.9359999999999999</v>
      </c>
      <c r="CS341">
        <v>1.921</v>
      </c>
      <c r="CT341">
        <v>2.1150000000000002</v>
      </c>
      <c r="CU341">
        <v>2.0960000000000001</v>
      </c>
      <c r="CV341">
        <v>1.857</v>
      </c>
      <c r="CW341">
        <v>1.1859999999999999</v>
      </c>
      <c r="CX341">
        <v>1.0580000000000001</v>
      </c>
      <c r="CY341">
        <v>1.014</v>
      </c>
      <c r="CZ341">
        <v>1.175</v>
      </c>
      <c r="DA341">
        <v>1.34</v>
      </c>
      <c r="DB341">
        <v>1.395</v>
      </c>
      <c r="DC341">
        <v>1.46</v>
      </c>
      <c r="DD341">
        <v>1.4910000000000001</v>
      </c>
      <c r="DE341">
        <v>1.6759999999999999</v>
      </c>
      <c r="DF341">
        <v>1.5940000000000001</v>
      </c>
      <c r="DG341">
        <v>1.1779999999999999</v>
      </c>
      <c r="DH341">
        <v>1.2989999999999999</v>
      </c>
      <c r="DI341">
        <v>0.81700000000000006</v>
      </c>
      <c r="DJ341">
        <v>1.286</v>
      </c>
      <c r="DK341">
        <v>1.2330000000000001</v>
      </c>
      <c r="DL341">
        <v>1.49</v>
      </c>
      <c r="DM341">
        <v>2.129</v>
      </c>
      <c r="DN341">
        <v>2.0870000000000002</v>
      </c>
      <c r="DO341">
        <v>2.1970000000000001</v>
      </c>
      <c r="DP341">
        <v>2.6339999999999999</v>
      </c>
      <c r="DQ341">
        <v>2.5760000000000001</v>
      </c>
      <c r="DR341">
        <v>3.3490000000000002</v>
      </c>
      <c r="DS341">
        <v>3.306</v>
      </c>
      <c r="DT341">
        <v>-0.88100000000000001</v>
      </c>
    </row>
    <row r="342" spans="1:124">
      <c r="A342" s="111">
        <v>337</v>
      </c>
      <c r="B342" t="s">
        <v>89</v>
      </c>
      <c r="C342" t="s">
        <v>2044</v>
      </c>
      <c r="D342" s="170" t="str">
        <f t="shared" si="5"/>
        <v>D:QU4B</v>
      </c>
      <c r="F342">
        <v>4.2699999999999996</v>
      </c>
      <c r="G342">
        <v>2.72</v>
      </c>
      <c r="H342">
        <v>2.38</v>
      </c>
      <c r="I342">
        <v>1.79</v>
      </c>
      <c r="J342">
        <v>2.0699999999999998</v>
      </c>
      <c r="K342">
        <v>2.11</v>
      </c>
      <c r="L342">
        <v>2.11</v>
      </c>
      <c r="M342">
        <v>2.1</v>
      </c>
      <c r="N342">
        <v>2.0299999999999998</v>
      </c>
      <c r="O342">
        <v>2.4300000000000002</v>
      </c>
      <c r="P342">
        <v>2.19</v>
      </c>
      <c r="Q342">
        <v>2.21</v>
      </c>
      <c r="R342">
        <v>2.23</v>
      </c>
      <c r="S342">
        <v>2.36</v>
      </c>
      <c r="T342">
        <v>1.7</v>
      </c>
      <c r="U342">
        <v>1.71</v>
      </c>
      <c r="V342">
        <v>2.06</v>
      </c>
      <c r="W342">
        <v>2.08</v>
      </c>
      <c r="X342">
        <v>2.06</v>
      </c>
      <c r="Y342">
        <v>2.2999999999999998</v>
      </c>
      <c r="Z342">
        <v>1.89</v>
      </c>
      <c r="AA342">
        <v>2.2799999999999998</v>
      </c>
      <c r="AB342">
        <v>2.2999999999999998</v>
      </c>
      <c r="AC342">
        <v>2.1</v>
      </c>
      <c r="AD342">
        <v>2.2400000000000002</v>
      </c>
      <c r="AE342">
        <v>2.27</v>
      </c>
      <c r="AF342">
        <v>2.08</v>
      </c>
      <c r="AG342">
        <v>2.19</v>
      </c>
      <c r="AH342">
        <v>3.07</v>
      </c>
      <c r="AI342">
        <v>2.72</v>
      </c>
      <c r="AJ342">
        <v>2.75</v>
      </c>
      <c r="AK342">
        <v>2.75</v>
      </c>
      <c r="AL342">
        <v>2.66</v>
      </c>
      <c r="AM342">
        <v>2.68</v>
      </c>
      <c r="AN342">
        <v>2.68</v>
      </c>
      <c r="AO342">
        <v>2.78</v>
      </c>
      <c r="AP342">
        <v>2.88</v>
      </c>
      <c r="AQ342">
        <v>2.86</v>
      </c>
      <c r="AR342">
        <v>2.62</v>
      </c>
      <c r="AS342">
        <v>2.57</v>
      </c>
      <c r="AT342">
        <v>2.5499999999999998</v>
      </c>
      <c r="AU342">
        <v>2.56</v>
      </c>
      <c r="AV342">
        <v>2.5499999999999998</v>
      </c>
      <c r="AW342">
        <v>2.5099999999999998</v>
      </c>
      <c r="AX342">
        <v>2.44</v>
      </c>
      <c r="AY342">
        <v>2.41</v>
      </c>
      <c r="AZ342">
        <v>2.38</v>
      </c>
      <c r="BA342">
        <v>2.38</v>
      </c>
      <c r="BB342">
        <v>2.35</v>
      </c>
      <c r="BC342">
        <v>2.35</v>
      </c>
      <c r="BD342">
        <v>2.34</v>
      </c>
      <c r="BE342">
        <v>2.33</v>
      </c>
      <c r="BF342">
        <v>2.3199999999999998</v>
      </c>
      <c r="BG342">
        <v>2.2799999999999998</v>
      </c>
      <c r="BH342">
        <v>2.25</v>
      </c>
      <c r="BI342">
        <v>2.25</v>
      </c>
      <c r="BJ342">
        <v>2.2000000000000002</v>
      </c>
      <c r="BK342">
        <v>2.21</v>
      </c>
      <c r="BL342">
        <v>2.2000000000000002</v>
      </c>
      <c r="BM342">
        <v>2.19</v>
      </c>
      <c r="BN342">
        <v>2.17</v>
      </c>
      <c r="BO342">
        <v>2.1800000000000002</v>
      </c>
      <c r="BP342">
        <v>2.1800000000000002</v>
      </c>
      <c r="BQ342">
        <v>2.21</v>
      </c>
      <c r="BR342">
        <v>2.1800000000000002</v>
      </c>
      <c r="BS342">
        <v>2.17</v>
      </c>
      <c r="BT342">
        <v>2.16</v>
      </c>
      <c r="BU342">
        <v>2.15</v>
      </c>
      <c r="BV342">
        <v>2.16</v>
      </c>
      <c r="BW342">
        <v>2.13</v>
      </c>
      <c r="BX342">
        <v>2.15</v>
      </c>
      <c r="BY342">
        <v>2.14</v>
      </c>
      <c r="BZ342">
        <v>2.13</v>
      </c>
      <c r="CA342">
        <v>2.08</v>
      </c>
      <c r="CB342">
        <v>2.2000000000000002</v>
      </c>
      <c r="CC342">
        <v>2.2000000000000002</v>
      </c>
      <c r="CD342">
        <v>2.0699999999999998</v>
      </c>
      <c r="CE342">
        <v>2.09</v>
      </c>
      <c r="CF342">
        <v>2.1</v>
      </c>
      <c r="CG342">
        <v>2.08</v>
      </c>
      <c r="CH342">
        <v>2.23</v>
      </c>
      <c r="CI342">
        <v>2.12</v>
      </c>
      <c r="CJ342">
        <v>2.11</v>
      </c>
      <c r="CK342">
        <v>2.17</v>
      </c>
      <c r="CL342">
        <v>2.13</v>
      </c>
      <c r="CM342">
        <v>2.14</v>
      </c>
      <c r="CN342">
        <v>2.23</v>
      </c>
      <c r="CO342">
        <v>2.17</v>
      </c>
      <c r="CP342">
        <v>0.97</v>
      </c>
      <c r="CQ342">
        <v>1.38</v>
      </c>
      <c r="CR342">
        <v>1.43</v>
      </c>
      <c r="CS342">
        <v>1.42</v>
      </c>
      <c r="CT342">
        <v>1.61</v>
      </c>
      <c r="CU342">
        <v>1.4</v>
      </c>
      <c r="CV342">
        <v>1.03</v>
      </c>
      <c r="CW342">
        <v>0.77</v>
      </c>
      <c r="CX342">
        <v>0.32</v>
      </c>
      <c r="CY342">
        <v>0.17</v>
      </c>
      <c r="CZ342">
        <v>-0.12</v>
      </c>
      <c r="DA342">
        <v>-0.06</v>
      </c>
      <c r="DB342">
        <v>-0.04</v>
      </c>
      <c r="DC342">
        <v>-0.08</v>
      </c>
      <c r="DD342">
        <v>-0.08</v>
      </c>
      <c r="DE342">
        <v>0.05</v>
      </c>
      <c r="DF342">
        <v>-0.05</v>
      </c>
      <c r="DG342">
        <v>-0.57999999999999996</v>
      </c>
      <c r="DH342">
        <v>-0.57999999999999996</v>
      </c>
      <c r="DI342">
        <v>-0.65</v>
      </c>
      <c r="DJ342">
        <v>-0.51</v>
      </c>
      <c r="DK342">
        <v>-0.56000000000000005</v>
      </c>
      <c r="DL342">
        <v>-0.24</v>
      </c>
      <c r="DM342">
        <v>-0.25</v>
      </c>
      <c r="DN342">
        <v>-0.26</v>
      </c>
      <c r="DO342">
        <v>-0.11</v>
      </c>
      <c r="DP342">
        <v>0.28999999999999998</v>
      </c>
      <c r="DQ342">
        <v>0.14000000000000001</v>
      </c>
      <c r="DR342">
        <v>1.47</v>
      </c>
      <c r="DS342">
        <v>0.17</v>
      </c>
      <c r="DT342">
        <v>-0.77</v>
      </c>
    </row>
    <row r="343" spans="1:124">
      <c r="A343" s="111">
        <v>338</v>
      </c>
      <c r="B343" t="s">
        <v>91</v>
      </c>
      <c r="C343" t="s">
        <v>2045</v>
      </c>
      <c r="D343" s="170" t="str">
        <f t="shared" si="5"/>
        <v>D:QU4B</v>
      </c>
      <c r="F343">
        <v>8.5299999999999994</v>
      </c>
      <c r="G343">
        <v>3.87</v>
      </c>
      <c r="H343">
        <v>3.5</v>
      </c>
      <c r="I343">
        <v>3.11</v>
      </c>
      <c r="J343">
        <v>3.37</v>
      </c>
      <c r="K343">
        <v>3.39</v>
      </c>
      <c r="L343">
        <v>3.39</v>
      </c>
      <c r="M343">
        <v>3.38</v>
      </c>
      <c r="N343">
        <v>3.18</v>
      </c>
      <c r="O343">
        <v>3.61</v>
      </c>
      <c r="P343">
        <v>3.35</v>
      </c>
      <c r="Q343">
        <v>3.36</v>
      </c>
      <c r="R343">
        <v>3.25</v>
      </c>
      <c r="S343">
        <v>3.42</v>
      </c>
      <c r="T343">
        <v>2.33</v>
      </c>
      <c r="U343">
        <v>2.27</v>
      </c>
      <c r="V343">
        <v>3.09</v>
      </c>
      <c r="W343">
        <v>2.95</v>
      </c>
      <c r="X343">
        <v>3.04</v>
      </c>
      <c r="Y343">
        <v>3.26</v>
      </c>
      <c r="Z343">
        <v>3.18</v>
      </c>
      <c r="AA343">
        <v>3.47</v>
      </c>
      <c r="AB343">
        <v>3.55</v>
      </c>
      <c r="AC343">
        <v>3.11</v>
      </c>
      <c r="AD343">
        <v>3.27</v>
      </c>
      <c r="AE343">
        <v>3.11</v>
      </c>
      <c r="AF343">
        <v>2.72</v>
      </c>
      <c r="AG343">
        <v>2.75</v>
      </c>
      <c r="AH343">
        <v>2.93</v>
      </c>
      <c r="AI343">
        <v>2.78</v>
      </c>
      <c r="AJ343">
        <v>2.96</v>
      </c>
      <c r="AK343">
        <v>2.86</v>
      </c>
      <c r="AL343">
        <v>2.78</v>
      </c>
      <c r="AM343">
        <v>2.8</v>
      </c>
      <c r="AN343">
        <v>2.89</v>
      </c>
      <c r="AO343">
        <v>3.08</v>
      </c>
      <c r="AP343">
        <v>3.17</v>
      </c>
      <c r="AQ343">
        <v>3.18</v>
      </c>
      <c r="AR343">
        <v>2.74</v>
      </c>
      <c r="AS343">
        <v>2.61</v>
      </c>
      <c r="AT343">
        <v>2.58</v>
      </c>
      <c r="AU343">
        <v>2.54</v>
      </c>
      <c r="AV343">
        <v>2.54</v>
      </c>
      <c r="AW343">
        <v>2.4500000000000002</v>
      </c>
      <c r="AX343">
        <v>2.4300000000000002</v>
      </c>
      <c r="AY343">
        <v>2.37</v>
      </c>
      <c r="AZ343">
        <v>2.34</v>
      </c>
      <c r="BA343">
        <v>2.38</v>
      </c>
      <c r="BB343">
        <v>2.35</v>
      </c>
      <c r="BC343">
        <v>2.34</v>
      </c>
      <c r="BD343">
        <v>2.34</v>
      </c>
      <c r="BE343">
        <v>2.2799999999999998</v>
      </c>
      <c r="BF343">
        <v>2.27</v>
      </c>
      <c r="BG343">
        <v>2.2599999999999998</v>
      </c>
      <c r="BH343">
        <v>2.25</v>
      </c>
      <c r="BI343">
        <v>2.2599999999999998</v>
      </c>
      <c r="BJ343">
        <v>2.2599999999999998</v>
      </c>
      <c r="BK343">
        <v>2.2799999999999998</v>
      </c>
      <c r="BL343">
        <v>2.25</v>
      </c>
      <c r="BM343">
        <v>2.25</v>
      </c>
      <c r="BN343">
        <v>2.21</v>
      </c>
      <c r="BO343">
        <v>2.23</v>
      </c>
      <c r="BP343">
        <v>2.23</v>
      </c>
      <c r="BQ343">
        <v>2.2400000000000002</v>
      </c>
      <c r="BR343">
        <v>2.2000000000000002</v>
      </c>
      <c r="BS343">
        <v>2.2000000000000002</v>
      </c>
      <c r="BT343">
        <v>2.2000000000000002</v>
      </c>
      <c r="BU343">
        <v>2.19</v>
      </c>
      <c r="BV343">
        <v>2.2000000000000002</v>
      </c>
      <c r="BW343">
        <v>2.1800000000000002</v>
      </c>
      <c r="BX343">
        <v>2.1800000000000002</v>
      </c>
      <c r="BY343">
        <v>2.17</v>
      </c>
      <c r="BZ343">
        <v>2.17</v>
      </c>
      <c r="CA343">
        <v>2.14</v>
      </c>
      <c r="CB343">
        <v>2.25</v>
      </c>
      <c r="CC343">
        <v>2.25</v>
      </c>
      <c r="CD343">
        <v>2.09</v>
      </c>
      <c r="CE343">
        <v>2.12</v>
      </c>
      <c r="CF343">
        <v>2.12</v>
      </c>
      <c r="CG343">
        <v>2.09</v>
      </c>
      <c r="CH343">
        <v>2.11</v>
      </c>
      <c r="CI343">
        <v>2.06</v>
      </c>
      <c r="CJ343">
        <v>2.02</v>
      </c>
      <c r="CK343">
        <v>2.0699999999999998</v>
      </c>
      <c r="CL343">
        <v>2.02</v>
      </c>
      <c r="CM343">
        <v>2.0299999999999998</v>
      </c>
      <c r="CN343">
        <v>2.13</v>
      </c>
      <c r="CO343">
        <v>2.1</v>
      </c>
      <c r="CP343">
        <v>1.47</v>
      </c>
      <c r="CQ343">
        <v>1.79</v>
      </c>
      <c r="CR343">
        <v>1.72</v>
      </c>
      <c r="CS343">
        <v>1.76</v>
      </c>
      <c r="CT343">
        <v>1.94</v>
      </c>
      <c r="CU343">
        <v>1.86</v>
      </c>
      <c r="CV343">
        <v>1.61</v>
      </c>
      <c r="CW343">
        <v>1</v>
      </c>
      <c r="CX343">
        <v>0.86</v>
      </c>
      <c r="CY343">
        <v>0.82</v>
      </c>
      <c r="CZ343">
        <v>0.9</v>
      </c>
      <c r="DA343">
        <v>1.06</v>
      </c>
      <c r="DB343">
        <v>1.1100000000000001</v>
      </c>
      <c r="DC343">
        <v>1.18</v>
      </c>
      <c r="DD343">
        <v>1.2</v>
      </c>
      <c r="DE343">
        <v>1.47</v>
      </c>
      <c r="DF343">
        <v>1.59</v>
      </c>
      <c r="DG343">
        <v>1.39</v>
      </c>
      <c r="DH343">
        <v>1.54</v>
      </c>
      <c r="DI343">
        <v>1.01</v>
      </c>
      <c r="DJ343">
        <v>1.72</v>
      </c>
      <c r="DK343">
        <v>1.68</v>
      </c>
      <c r="DL343">
        <v>1.9</v>
      </c>
      <c r="DM343">
        <v>2.74</v>
      </c>
      <c r="DN343">
        <v>2.98</v>
      </c>
      <c r="DO343">
        <v>3.12</v>
      </c>
      <c r="DP343">
        <v>3.73</v>
      </c>
      <c r="DQ343">
        <v>2.5099999999999998</v>
      </c>
      <c r="DR343">
        <v>3.67</v>
      </c>
      <c r="DS343">
        <v>2.91</v>
      </c>
      <c r="DT343">
        <v>-4.74</v>
      </c>
    </row>
    <row r="344" spans="1:124">
      <c r="A344" s="111">
        <v>339</v>
      </c>
      <c r="B344" t="s">
        <v>89</v>
      </c>
      <c r="C344" t="s">
        <v>2046</v>
      </c>
      <c r="D344" s="170" t="str">
        <f t="shared" si="5"/>
        <v>D:QUBX</v>
      </c>
      <c r="AU344">
        <v>0</v>
      </c>
      <c r="AV344">
        <v>0</v>
      </c>
      <c r="AW344">
        <v>0</v>
      </c>
      <c r="AX344">
        <v>3.93</v>
      </c>
      <c r="AY344">
        <v>2.73</v>
      </c>
      <c r="AZ344">
        <v>2.59</v>
      </c>
      <c r="BA344">
        <v>2.48</v>
      </c>
      <c r="BB344">
        <v>2.08</v>
      </c>
      <c r="BC344">
        <v>2.02</v>
      </c>
      <c r="BD344">
        <v>1.93</v>
      </c>
      <c r="BE344">
        <v>1.94</v>
      </c>
      <c r="BF344">
        <v>1.94</v>
      </c>
      <c r="BG344">
        <v>1.89</v>
      </c>
      <c r="BH344">
        <v>1.86</v>
      </c>
      <c r="BI344">
        <v>1.84</v>
      </c>
      <c r="BJ344">
        <v>1.73</v>
      </c>
      <c r="BK344">
        <v>1.33</v>
      </c>
      <c r="BL344">
        <v>1.33</v>
      </c>
      <c r="BM344">
        <v>1.34</v>
      </c>
      <c r="BN344">
        <v>1.1399999999999999</v>
      </c>
      <c r="BO344">
        <v>1.1399999999999999</v>
      </c>
      <c r="BP344">
        <v>1.1399999999999999</v>
      </c>
      <c r="BQ344">
        <v>1.1399999999999999</v>
      </c>
      <c r="BR344">
        <v>1.1399999999999999</v>
      </c>
      <c r="BS344">
        <v>1.1399999999999999</v>
      </c>
      <c r="BT344">
        <v>1.1399999999999999</v>
      </c>
      <c r="BU344">
        <v>1.1399999999999999</v>
      </c>
      <c r="BV344">
        <v>1.1399999999999999</v>
      </c>
      <c r="BW344">
        <v>1.1399999999999999</v>
      </c>
      <c r="BX344">
        <v>1.1399999999999999</v>
      </c>
      <c r="BY344">
        <v>1.1399999999999999</v>
      </c>
      <c r="BZ344">
        <v>1.1399999999999999</v>
      </c>
      <c r="CA344">
        <v>1.1399999999999999</v>
      </c>
      <c r="CB344">
        <v>1.1399999999999999</v>
      </c>
      <c r="CC344">
        <v>1.1399999999999999</v>
      </c>
      <c r="CD344">
        <v>1.1399999999999999</v>
      </c>
      <c r="CE344">
        <v>1.1399999999999999</v>
      </c>
      <c r="CF344">
        <v>1.1399999999999999</v>
      </c>
      <c r="CG344">
        <v>1.1399999999999999</v>
      </c>
      <c r="CH344">
        <v>1.1399999999999999</v>
      </c>
      <c r="CI344">
        <v>1.1399999999999999</v>
      </c>
      <c r="CJ344">
        <v>1.1399999999999999</v>
      </c>
      <c r="CK344">
        <v>1.1399999999999999</v>
      </c>
      <c r="CL344">
        <v>1.1399999999999999</v>
      </c>
      <c r="CM344">
        <v>1.1399999999999999</v>
      </c>
      <c r="CN344">
        <v>1.1399999999999999</v>
      </c>
      <c r="CO344">
        <v>1.1399999999999999</v>
      </c>
      <c r="CP344">
        <v>1.1399999999999999</v>
      </c>
      <c r="CQ344">
        <v>1.1399999999999999</v>
      </c>
      <c r="CR344">
        <v>1.1399999999999999</v>
      </c>
      <c r="CS344">
        <v>1.1399999999999999</v>
      </c>
      <c r="CT344">
        <v>1.1399999999999999</v>
      </c>
      <c r="CU344">
        <v>1.1399999999999999</v>
      </c>
      <c r="CV344">
        <v>1.1399999999999999</v>
      </c>
      <c r="CW344">
        <v>1.1399999999999999</v>
      </c>
      <c r="CX344">
        <v>1.1399999999999999</v>
      </c>
      <c r="CY344">
        <v>1.1399999999999999</v>
      </c>
      <c r="CZ344">
        <v>1.1399999999999999</v>
      </c>
      <c r="DA344">
        <v>1.1399999999999999</v>
      </c>
      <c r="DB344">
        <v>1.1399999999999999</v>
      </c>
      <c r="DC344">
        <v>1.1599999999999999</v>
      </c>
      <c r="DD344">
        <v>1.1599999999999999</v>
      </c>
      <c r="DE344">
        <v>1.1599999999999999</v>
      </c>
      <c r="DF344">
        <v>-0.21</v>
      </c>
      <c r="DG344">
        <v>-0.31</v>
      </c>
      <c r="DH344">
        <v>-0.27</v>
      </c>
      <c r="DI344">
        <v>-0.23</v>
      </c>
      <c r="DJ344">
        <v>-0.22</v>
      </c>
      <c r="DK344">
        <v>-0.15</v>
      </c>
      <c r="DL344">
        <v>-0.18</v>
      </c>
      <c r="DM344">
        <v>-0.19</v>
      </c>
      <c r="DN344">
        <v>-0.2</v>
      </c>
      <c r="DO344">
        <v>-0.27</v>
      </c>
      <c r="DP344">
        <v>-0.37</v>
      </c>
      <c r="DQ344">
        <v>-0.38</v>
      </c>
      <c r="DR344">
        <v>0</v>
      </c>
      <c r="DS344">
        <v>0</v>
      </c>
      <c r="DT344">
        <v>0</v>
      </c>
    </row>
    <row r="345" spans="1:124">
      <c r="A345" s="111">
        <v>340</v>
      </c>
      <c r="B345" t="s">
        <v>91</v>
      </c>
      <c r="C345" t="s">
        <v>2047</v>
      </c>
      <c r="D345" s="170" t="str">
        <f t="shared" si="5"/>
        <v>D:QUBX</v>
      </c>
      <c r="AU345">
        <v>22.97</v>
      </c>
      <c r="AV345">
        <v>0.4</v>
      </c>
      <c r="AW345">
        <v>-7.0000000000000007E-2</v>
      </c>
      <c r="AX345">
        <v>3.46</v>
      </c>
      <c r="AY345">
        <v>2.35</v>
      </c>
      <c r="AZ345">
        <v>2.34</v>
      </c>
      <c r="BA345">
        <v>1.44</v>
      </c>
      <c r="BB345">
        <v>1.17</v>
      </c>
      <c r="BC345">
        <v>1.1299999999999999</v>
      </c>
      <c r="BD345">
        <v>1.1200000000000001</v>
      </c>
      <c r="BE345">
        <v>1.1299999999999999</v>
      </c>
      <c r="BF345">
        <v>1.19</v>
      </c>
      <c r="BG345">
        <v>1.19</v>
      </c>
      <c r="BH345">
        <v>1.19</v>
      </c>
      <c r="BI345">
        <v>1.19</v>
      </c>
      <c r="BJ345">
        <v>1.2</v>
      </c>
      <c r="BK345">
        <v>1.01</v>
      </c>
      <c r="BL345">
        <v>1.04</v>
      </c>
      <c r="BM345">
        <v>1.02</v>
      </c>
      <c r="BN345">
        <v>0.95</v>
      </c>
      <c r="BO345">
        <v>0.95</v>
      </c>
      <c r="BP345">
        <v>0.95</v>
      </c>
      <c r="BQ345">
        <v>0.95</v>
      </c>
      <c r="BR345">
        <v>0.95</v>
      </c>
      <c r="BS345">
        <v>0.95</v>
      </c>
      <c r="BT345">
        <v>0.95</v>
      </c>
      <c r="BU345">
        <v>0.95</v>
      </c>
      <c r="BV345">
        <v>0.95</v>
      </c>
      <c r="BW345">
        <v>0.95</v>
      </c>
      <c r="BX345">
        <v>0.95</v>
      </c>
      <c r="BY345">
        <v>0.95</v>
      </c>
      <c r="BZ345">
        <v>0.95</v>
      </c>
      <c r="CA345">
        <v>0.95</v>
      </c>
      <c r="CB345">
        <v>0.95</v>
      </c>
      <c r="CC345">
        <v>0.95</v>
      </c>
      <c r="CD345">
        <v>0.95</v>
      </c>
      <c r="CE345">
        <v>0.95</v>
      </c>
      <c r="CF345">
        <v>0.95</v>
      </c>
      <c r="CG345">
        <v>0.95</v>
      </c>
      <c r="CH345">
        <v>0.95</v>
      </c>
      <c r="CI345">
        <v>0.95</v>
      </c>
      <c r="CJ345">
        <v>0.95</v>
      </c>
      <c r="CK345">
        <v>0.95</v>
      </c>
      <c r="CL345">
        <v>0.95</v>
      </c>
      <c r="CM345">
        <v>0.95</v>
      </c>
      <c r="CN345">
        <v>0.95</v>
      </c>
      <c r="CO345">
        <v>0.95</v>
      </c>
      <c r="CP345">
        <v>0.95</v>
      </c>
      <c r="CQ345">
        <v>0.95</v>
      </c>
      <c r="CR345">
        <v>0.95</v>
      </c>
      <c r="CS345">
        <v>0.95</v>
      </c>
      <c r="CT345">
        <v>0.95</v>
      </c>
      <c r="CU345">
        <v>0.95</v>
      </c>
      <c r="CV345">
        <v>0.95</v>
      </c>
      <c r="CW345">
        <v>0.95</v>
      </c>
      <c r="CX345">
        <v>0.95</v>
      </c>
      <c r="CY345">
        <v>0.95</v>
      </c>
      <c r="CZ345">
        <v>0.95</v>
      </c>
      <c r="DA345">
        <v>0.95</v>
      </c>
      <c r="DB345">
        <v>0.9</v>
      </c>
      <c r="DC345">
        <v>0.92</v>
      </c>
      <c r="DD345">
        <v>0.95</v>
      </c>
      <c r="DE345">
        <v>0.97</v>
      </c>
      <c r="DF345">
        <v>0.15</v>
      </c>
      <c r="DG345">
        <v>-7.0000000000000007E-2</v>
      </c>
      <c r="DH345">
        <v>0.02</v>
      </c>
      <c r="DI345">
        <v>0.26</v>
      </c>
      <c r="DJ345">
        <v>0.23</v>
      </c>
      <c r="DK345">
        <v>0.35</v>
      </c>
      <c r="DL345">
        <v>0.3</v>
      </c>
      <c r="DM345">
        <v>0.26</v>
      </c>
      <c r="DN345">
        <v>-0.14000000000000001</v>
      </c>
      <c r="DO345">
        <v>-0.11</v>
      </c>
      <c r="DP345">
        <v>-0.11</v>
      </c>
      <c r="DQ345">
        <v>-0.18</v>
      </c>
      <c r="DR345">
        <v>0.2</v>
      </c>
      <c r="DS345">
        <v>0.59</v>
      </c>
      <c r="DT345">
        <v>-1.29</v>
      </c>
    </row>
    <row r="346" spans="1:124">
      <c r="A346" s="111">
        <v>341</v>
      </c>
      <c r="B346" t="s">
        <v>89</v>
      </c>
      <c r="C346" t="s">
        <v>2048</v>
      </c>
      <c r="D346" s="170" t="str">
        <f t="shared" si="5"/>
        <v>CN:CPP</v>
      </c>
      <c r="BJ346">
        <v>2.3820000000000001</v>
      </c>
      <c r="BK346">
        <v>0.67900000000000005</v>
      </c>
      <c r="BL346">
        <v>0.67800000000000005</v>
      </c>
      <c r="BM346">
        <v>1.131</v>
      </c>
      <c r="BN346">
        <v>0.82499999999999996</v>
      </c>
      <c r="BO346">
        <v>0.82499999999999996</v>
      </c>
      <c r="BP346">
        <v>0.82499999999999996</v>
      </c>
      <c r="BQ346">
        <v>0.82499999999999996</v>
      </c>
      <c r="BR346">
        <v>0.82499999999999996</v>
      </c>
      <c r="BS346">
        <v>0.82499999999999996</v>
      </c>
      <c r="BT346">
        <v>0.82499999999999996</v>
      </c>
      <c r="BU346">
        <v>0.82499999999999996</v>
      </c>
      <c r="BV346">
        <v>0.82499999999999996</v>
      </c>
      <c r="BW346">
        <v>0.82499999999999996</v>
      </c>
      <c r="BX346">
        <v>0.82499999999999996</v>
      </c>
      <c r="BY346">
        <v>0.82499999999999996</v>
      </c>
      <c r="BZ346">
        <v>0.82499999999999996</v>
      </c>
      <c r="CA346">
        <v>0.82499999999999996</v>
      </c>
      <c r="CB346">
        <v>0.82499999999999996</v>
      </c>
      <c r="CC346">
        <v>0.82499999999999996</v>
      </c>
      <c r="CD346">
        <v>0.82499999999999996</v>
      </c>
      <c r="CE346">
        <v>0.82499999999999996</v>
      </c>
      <c r="CF346">
        <v>0.82499999999999996</v>
      </c>
      <c r="CG346">
        <v>0.82499999999999996</v>
      </c>
      <c r="CH346">
        <v>0.82499999999999996</v>
      </c>
      <c r="CI346">
        <v>0.82499999999999996</v>
      </c>
      <c r="CJ346">
        <v>0.82499999999999996</v>
      </c>
      <c r="CK346">
        <v>0.82499999999999996</v>
      </c>
      <c r="CL346">
        <v>0.82499999999999996</v>
      </c>
      <c r="CM346">
        <v>0.82499999999999996</v>
      </c>
      <c r="CN346">
        <v>0.82499999999999996</v>
      </c>
      <c r="CO346">
        <v>0.82499999999999996</v>
      </c>
      <c r="CP346">
        <v>0.82499999999999996</v>
      </c>
      <c r="CQ346">
        <v>0.82499999999999996</v>
      </c>
      <c r="CR346">
        <v>0.82499999999999996</v>
      </c>
      <c r="CS346">
        <v>0.82499999999999996</v>
      </c>
      <c r="CT346">
        <v>0.82499999999999996</v>
      </c>
      <c r="CU346">
        <v>0.82499999999999996</v>
      </c>
      <c r="CV346">
        <v>0.82499999999999996</v>
      </c>
      <c r="CW346">
        <v>0.82499999999999996</v>
      </c>
      <c r="CX346">
        <v>0.82499999999999996</v>
      </c>
      <c r="CY346">
        <v>0.82499999999999996</v>
      </c>
      <c r="CZ346">
        <v>0.82499999999999996</v>
      </c>
      <c r="DA346">
        <v>0.82499999999999996</v>
      </c>
      <c r="DB346">
        <v>0.82499999999999996</v>
      </c>
      <c r="DC346">
        <v>0.82499999999999996</v>
      </c>
      <c r="DD346">
        <v>0.82499999999999996</v>
      </c>
      <c r="DE346">
        <v>0.82499999999999996</v>
      </c>
      <c r="DF346">
        <v>0.82499999999999996</v>
      </c>
      <c r="DG346">
        <v>0.82499999999999996</v>
      </c>
      <c r="DH346">
        <v>0.82499999999999996</v>
      </c>
      <c r="DI346">
        <v>0.82499999999999996</v>
      </c>
      <c r="DJ346">
        <v>0.82499999999999996</v>
      </c>
      <c r="DK346">
        <v>0.82499999999999996</v>
      </c>
      <c r="DL346">
        <v>0.82499999999999996</v>
      </c>
      <c r="DM346">
        <v>0.82499999999999996</v>
      </c>
      <c r="DN346">
        <v>0.82499999999999996</v>
      </c>
      <c r="DO346">
        <v>0.82499999999999996</v>
      </c>
      <c r="DP346">
        <v>0.82499999999999996</v>
      </c>
      <c r="DQ346">
        <v>0.75700000000000001</v>
      </c>
      <c r="DR346">
        <v>0.72599999999999998</v>
      </c>
      <c r="DS346">
        <v>1.1220000000000001</v>
      </c>
      <c r="DT346">
        <v>-13.457000000000001</v>
      </c>
    </row>
    <row r="347" spans="1:124">
      <c r="A347" s="111">
        <v>342</v>
      </c>
      <c r="B347" t="s">
        <v>91</v>
      </c>
      <c r="C347" t="s">
        <v>2049</v>
      </c>
      <c r="D347" s="170" t="str">
        <f t="shared" si="5"/>
        <v>CN:CPP</v>
      </c>
      <c r="BJ347">
        <v>-3.45</v>
      </c>
      <c r="BK347">
        <v>-0.97</v>
      </c>
      <c r="BL347">
        <v>-0.71</v>
      </c>
      <c r="BM347">
        <v>-0.28999999999999998</v>
      </c>
      <c r="BN347">
        <v>-0.28999999999999998</v>
      </c>
      <c r="BO347">
        <v>-0.28999999999999998</v>
      </c>
      <c r="BP347">
        <v>-0.28999999999999998</v>
      </c>
      <c r="BQ347">
        <v>-0.28999999999999998</v>
      </c>
      <c r="BR347">
        <v>-0.28999999999999998</v>
      </c>
      <c r="BS347">
        <v>-0.28999999999999998</v>
      </c>
      <c r="BT347">
        <v>-0.28999999999999998</v>
      </c>
      <c r="BU347">
        <v>-0.28999999999999998</v>
      </c>
      <c r="BV347">
        <v>-0.28999999999999998</v>
      </c>
      <c r="BW347">
        <v>-0.28999999999999998</v>
      </c>
      <c r="BX347">
        <v>-0.28999999999999998</v>
      </c>
      <c r="BY347">
        <v>-0.28999999999999998</v>
      </c>
      <c r="BZ347">
        <v>-0.28999999999999998</v>
      </c>
      <c r="CA347">
        <v>-0.28999999999999998</v>
      </c>
      <c r="CB347">
        <v>-0.28999999999999998</v>
      </c>
      <c r="CC347">
        <v>-0.28999999999999998</v>
      </c>
      <c r="CD347">
        <v>-0.28999999999999998</v>
      </c>
      <c r="CE347">
        <v>-0.28999999999999998</v>
      </c>
      <c r="CF347">
        <v>-0.28999999999999998</v>
      </c>
      <c r="CG347">
        <v>-0.28999999999999998</v>
      </c>
      <c r="CH347">
        <v>-0.28999999999999998</v>
      </c>
      <c r="CI347">
        <v>-0.28999999999999998</v>
      </c>
      <c r="CJ347">
        <v>-0.28999999999999998</v>
      </c>
      <c r="CK347">
        <v>-0.28999999999999998</v>
      </c>
      <c r="CL347">
        <v>-0.28999999999999998</v>
      </c>
      <c r="CM347">
        <v>-0.28999999999999998</v>
      </c>
      <c r="CN347">
        <v>-0.28999999999999998</v>
      </c>
      <c r="CO347">
        <v>-0.28999999999999998</v>
      </c>
      <c r="CP347">
        <v>-0.28999999999999998</v>
      </c>
      <c r="CQ347">
        <v>-0.28999999999999998</v>
      </c>
      <c r="CR347">
        <v>-0.28999999999999998</v>
      </c>
      <c r="CS347">
        <v>-0.28999999999999998</v>
      </c>
      <c r="CT347">
        <v>-0.28999999999999998</v>
      </c>
      <c r="CU347">
        <v>-0.28999999999999998</v>
      </c>
      <c r="CV347">
        <v>-0.28999999999999998</v>
      </c>
      <c r="CW347">
        <v>-0.28999999999999998</v>
      </c>
      <c r="CX347">
        <v>-0.28999999999999998</v>
      </c>
      <c r="CY347">
        <v>-0.28999999999999998</v>
      </c>
      <c r="CZ347">
        <v>-0.28999999999999998</v>
      </c>
      <c r="DA347">
        <v>-0.28999999999999998</v>
      </c>
      <c r="DB347">
        <v>-0.28999999999999998</v>
      </c>
      <c r="DC347">
        <v>-0.28999999999999998</v>
      </c>
      <c r="DD347">
        <v>-0.28999999999999998</v>
      </c>
      <c r="DE347">
        <v>-0.28999999999999998</v>
      </c>
      <c r="DF347">
        <v>-0.28999999999999998</v>
      </c>
      <c r="DG347">
        <v>-0.28999999999999998</v>
      </c>
      <c r="DH347">
        <v>-0.28999999999999998</v>
      </c>
      <c r="DI347">
        <v>-0.28999999999999998</v>
      </c>
      <c r="DJ347">
        <v>-0.28999999999999998</v>
      </c>
      <c r="DK347">
        <v>-0.28999999999999998</v>
      </c>
      <c r="DL347">
        <v>-0.28999999999999998</v>
      </c>
      <c r="DM347">
        <v>-0.28999999999999998</v>
      </c>
      <c r="DN347">
        <v>-0.28999999999999998</v>
      </c>
      <c r="DO347">
        <v>-0.28999999999999998</v>
      </c>
      <c r="DP347">
        <v>-0.28999999999999998</v>
      </c>
      <c r="DQ347">
        <v>0.04</v>
      </c>
      <c r="DR347">
        <v>-0.22</v>
      </c>
      <c r="DS347">
        <v>0.74</v>
      </c>
      <c r="DT347">
        <v>-5.69</v>
      </c>
    </row>
    <row r="348" spans="1:124">
      <c r="A348" s="111">
        <v>343</v>
      </c>
      <c r="B348" t="s">
        <v>89</v>
      </c>
      <c r="C348" t="s">
        <v>2050</v>
      </c>
      <c r="D348" s="170" t="str">
        <f t="shared" si="5"/>
        <v>CN:AOD</v>
      </c>
      <c r="F348">
        <v>0.71499999999999997</v>
      </c>
      <c r="G348">
        <v>0.71</v>
      </c>
      <c r="H348">
        <v>0.69</v>
      </c>
      <c r="I348">
        <v>0.70699999999999996</v>
      </c>
      <c r="J348">
        <v>0.71499999999999997</v>
      </c>
      <c r="K348">
        <v>0.69800000000000006</v>
      </c>
      <c r="L348">
        <v>0.68600000000000005</v>
      </c>
      <c r="M348">
        <v>0.66100000000000003</v>
      </c>
      <c r="N348">
        <v>0.72199999999999998</v>
      </c>
      <c r="O348">
        <v>0.71</v>
      </c>
      <c r="P348">
        <v>0.76800000000000002</v>
      </c>
      <c r="Q348">
        <v>0.81900000000000006</v>
      </c>
      <c r="R348">
        <v>0.83100000000000007</v>
      </c>
      <c r="S348">
        <v>0.86799999999999999</v>
      </c>
      <c r="T348">
        <v>0.81400000000000006</v>
      </c>
      <c r="U348">
        <v>0.81600000000000006</v>
      </c>
      <c r="V348">
        <v>0.78300000000000003</v>
      </c>
      <c r="W348">
        <v>0.79100000000000004</v>
      </c>
      <c r="X348">
        <v>0.75900000000000001</v>
      </c>
      <c r="Y348">
        <v>0.79700000000000004</v>
      </c>
      <c r="Z348">
        <v>0.78300000000000003</v>
      </c>
      <c r="AA348">
        <v>0.754</v>
      </c>
      <c r="AB348">
        <v>0.78300000000000003</v>
      </c>
      <c r="AC348">
        <v>0.80300000000000005</v>
      </c>
      <c r="AD348">
        <v>0.64900000000000002</v>
      </c>
      <c r="AE348">
        <v>0.61599999999999999</v>
      </c>
      <c r="AF348">
        <v>0.65900000000000003</v>
      </c>
      <c r="AG348">
        <v>0.63600000000000001</v>
      </c>
      <c r="AH348">
        <v>0.63700000000000001</v>
      </c>
      <c r="AI348">
        <v>0.63200000000000001</v>
      </c>
      <c r="AJ348">
        <v>0.60499999999999998</v>
      </c>
      <c r="AK348">
        <v>0.61399999999999999</v>
      </c>
      <c r="AL348">
        <v>0.65</v>
      </c>
      <c r="AM348">
        <v>0.65700000000000003</v>
      </c>
      <c r="AN348">
        <v>0.66100000000000003</v>
      </c>
      <c r="AO348">
        <v>0.66200000000000003</v>
      </c>
      <c r="AP348">
        <v>0.65900000000000003</v>
      </c>
      <c r="AQ348">
        <v>0.67200000000000004</v>
      </c>
      <c r="AR348">
        <v>0.67600000000000005</v>
      </c>
      <c r="AS348">
        <v>0.68</v>
      </c>
      <c r="AT348">
        <v>0.67</v>
      </c>
      <c r="AU348">
        <v>0.67300000000000004</v>
      </c>
      <c r="AV348">
        <v>0.67</v>
      </c>
      <c r="AW348">
        <v>0.67100000000000004</v>
      </c>
      <c r="AX348">
        <v>0.67300000000000004</v>
      </c>
      <c r="AY348">
        <v>0.67100000000000004</v>
      </c>
      <c r="AZ348">
        <v>0.66900000000000004</v>
      </c>
      <c r="BA348">
        <v>0.70799999999999996</v>
      </c>
      <c r="BB348">
        <v>0.71</v>
      </c>
      <c r="BC348">
        <v>0.73599999999999999</v>
      </c>
      <c r="BD348">
        <v>0.77300000000000002</v>
      </c>
      <c r="BE348">
        <v>0.77700000000000002</v>
      </c>
      <c r="BF348">
        <v>0.77200000000000002</v>
      </c>
      <c r="BG348">
        <v>0.76800000000000002</v>
      </c>
      <c r="BH348">
        <v>0.755</v>
      </c>
      <c r="BI348">
        <v>0.76900000000000002</v>
      </c>
      <c r="BJ348">
        <v>0.77100000000000002</v>
      </c>
      <c r="BK348">
        <v>0.77100000000000002</v>
      </c>
      <c r="BL348">
        <v>0.77300000000000002</v>
      </c>
      <c r="BM348">
        <v>0.78100000000000003</v>
      </c>
      <c r="BN348">
        <v>0.79300000000000004</v>
      </c>
      <c r="BO348">
        <v>0.79900000000000004</v>
      </c>
      <c r="BP348">
        <v>0.79900000000000004</v>
      </c>
      <c r="BQ348">
        <v>0.80200000000000005</v>
      </c>
      <c r="BR348">
        <v>0.80200000000000005</v>
      </c>
      <c r="BS348">
        <v>0.80900000000000005</v>
      </c>
      <c r="BT348">
        <v>0.82800000000000007</v>
      </c>
      <c r="BU348">
        <v>0.86</v>
      </c>
      <c r="BV348">
        <v>0.83799999999999997</v>
      </c>
      <c r="BW348">
        <v>0.82900000000000007</v>
      </c>
      <c r="BX348">
        <v>0.8</v>
      </c>
      <c r="BY348">
        <v>0.76</v>
      </c>
      <c r="BZ348">
        <v>0.76700000000000002</v>
      </c>
      <c r="CA348">
        <v>0.74299999999999999</v>
      </c>
      <c r="CB348">
        <v>0.79900000000000004</v>
      </c>
      <c r="CC348">
        <v>0.80500000000000005</v>
      </c>
      <c r="CD348">
        <v>0.876</v>
      </c>
      <c r="CE348">
        <v>0.86099999999999999</v>
      </c>
      <c r="CF348">
        <v>0.86399999999999999</v>
      </c>
      <c r="CG348">
        <v>0.82499999999999996</v>
      </c>
      <c r="CH348">
        <v>0.82499999999999996</v>
      </c>
      <c r="CI348">
        <v>0.84799999999999998</v>
      </c>
      <c r="CJ348">
        <v>0.81300000000000006</v>
      </c>
      <c r="CK348">
        <v>0.82100000000000006</v>
      </c>
      <c r="CL348">
        <v>1.077</v>
      </c>
      <c r="CM348">
        <v>1.0760000000000001</v>
      </c>
      <c r="CN348">
        <v>1.006</v>
      </c>
      <c r="CO348">
        <v>1.0780000000000001</v>
      </c>
      <c r="CP348">
        <v>1.0669999999999999</v>
      </c>
      <c r="CQ348">
        <v>1.0980000000000001</v>
      </c>
      <c r="CR348">
        <v>1.0960000000000001</v>
      </c>
      <c r="CS348">
        <v>1.133</v>
      </c>
      <c r="CT348">
        <v>1.1719999999999999</v>
      </c>
      <c r="CU348">
        <v>1.179</v>
      </c>
      <c r="CV348">
        <v>1.3320000000000001</v>
      </c>
      <c r="CW348">
        <v>1.3240000000000001</v>
      </c>
      <c r="CX348">
        <v>1.3160000000000001</v>
      </c>
      <c r="CY348">
        <v>1.383</v>
      </c>
      <c r="CZ348">
        <v>1.4020000000000001</v>
      </c>
      <c r="DA348">
        <v>1.377</v>
      </c>
      <c r="DB348">
        <v>1.391</v>
      </c>
      <c r="DC348">
        <v>1.4259999999999999</v>
      </c>
      <c r="DD348">
        <v>1.407</v>
      </c>
      <c r="DE348">
        <v>1.413</v>
      </c>
      <c r="DF348">
        <v>1.4179999999999999</v>
      </c>
      <c r="DG348">
        <v>1.413</v>
      </c>
      <c r="DH348">
        <v>1.3340000000000001</v>
      </c>
      <c r="DI348">
        <v>1.319</v>
      </c>
      <c r="DJ348">
        <v>1.331</v>
      </c>
      <c r="DK348">
        <v>1.2110000000000001</v>
      </c>
      <c r="DL348">
        <v>1.089</v>
      </c>
      <c r="DM348">
        <v>1.042</v>
      </c>
      <c r="DN348">
        <v>1.4060000000000001</v>
      </c>
      <c r="DO348">
        <v>1.821</v>
      </c>
      <c r="DP348">
        <v>1.9990000000000001</v>
      </c>
      <c r="DQ348">
        <v>1.7190000000000001</v>
      </c>
      <c r="DR348">
        <v>1.768</v>
      </c>
      <c r="DS348">
        <v>1.2270000000000001</v>
      </c>
      <c r="DT348">
        <v>1181.0550000000001</v>
      </c>
    </row>
    <row r="349" spans="1:124">
      <c r="A349" s="111">
        <v>344</v>
      </c>
      <c r="B349" t="s">
        <v>91</v>
      </c>
      <c r="C349" t="s">
        <v>2051</v>
      </c>
      <c r="D349" s="170" t="str">
        <f t="shared" si="5"/>
        <v>CN:AOD</v>
      </c>
      <c r="F349">
        <v>-0.06</v>
      </c>
      <c r="G349">
        <v>-0.06</v>
      </c>
      <c r="H349">
        <v>-0.09</v>
      </c>
      <c r="I349">
        <v>-0.08</v>
      </c>
      <c r="J349">
        <v>-0.01</v>
      </c>
      <c r="K349">
        <v>-0.01</v>
      </c>
      <c r="L349">
        <v>0.01</v>
      </c>
      <c r="M349">
        <v>0.03</v>
      </c>
      <c r="N349">
        <v>0.16</v>
      </c>
      <c r="O349">
        <v>0.04</v>
      </c>
      <c r="P349">
        <v>0.18</v>
      </c>
      <c r="Q349">
        <v>0.21</v>
      </c>
      <c r="R349">
        <v>0.2</v>
      </c>
      <c r="S349">
        <v>0.28999999999999998</v>
      </c>
      <c r="T349">
        <v>0.16</v>
      </c>
      <c r="U349">
        <v>0.16</v>
      </c>
      <c r="V349">
        <v>0.08</v>
      </c>
      <c r="W349">
        <v>0.22</v>
      </c>
      <c r="X349">
        <v>0.11</v>
      </c>
      <c r="Y349">
        <v>-0.06</v>
      </c>
      <c r="Z349">
        <v>0.11</v>
      </c>
      <c r="AA349">
        <v>0.11</v>
      </c>
      <c r="AB349">
        <v>0.09</v>
      </c>
      <c r="AC349">
        <v>0.02</v>
      </c>
      <c r="AD349">
        <v>-0.27</v>
      </c>
      <c r="AE349">
        <v>-0.21</v>
      </c>
      <c r="AF349">
        <v>-0.28999999999999998</v>
      </c>
      <c r="AG349">
        <v>-0.26</v>
      </c>
      <c r="AH349">
        <v>0.11</v>
      </c>
      <c r="AI349">
        <v>0.05</v>
      </c>
      <c r="AJ349">
        <v>0.09</v>
      </c>
      <c r="AK349">
        <v>0.13</v>
      </c>
      <c r="AL349">
        <v>0.03</v>
      </c>
      <c r="AM349">
        <v>0.09</v>
      </c>
      <c r="AN349">
        <v>0.11</v>
      </c>
      <c r="AO349">
        <v>0.13</v>
      </c>
      <c r="AP349">
        <v>0.13</v>
      </c>
      <c r="AQ349">
        <v>7.0000000000000007E-2</v>
      </c>
      <c r="AR349">
        <v>0.02</v>
      </c>
      <c r="AS349">
        <v>0.01</v>
      </c>
      <c r="AT349">
        <v>0.01</v>
      </c>
      <c r="AU349">
        <v>0.04</v>
      </c>
      <c r="AV349">
        <v>0.02</v>
      </c>
      <c r="AW349">
        <v>0.02</v>
      </c>
      <c r="AX349">
        <v>7.0000000000000007E-2</v>
      </c>
      <c r="AY349">
        <v>0.1</v>
      </c>
      <c r="AZ349">
        <v>0.11</v>
      </c>
      <c r="BA349">
        <v>0.15</v>
      </c>
      <c r="BB349">
        <v>0.19</v>
      </c>
      <c r="BC349">
        <v>0.15</v>
      </c>
      <c r="BD349">
        <v>0.16</v>
      </c>
      <c r="BE349">
        <v>0.17</v>
      </c>
      <c r="BF349">
        <v>0.16</v>
      </c>
      <c r="BG349">
        <v>0.18</v>
      </c>
      <c r="BH349">
        <v>0.2</v>
      </c>
      <c r="BI349">
        <v>0.16</v>
      </c>
      <c r="BJ349">
        <v>0.16</v>
      </c>
      <c r="BK349">
        <v>0.15</v>
      </c>
      <c r="BL349">
        <v>0.15</v>
      </c>
      <c r="BM349">
        <v>0.15</v>
      </c>
      <c r="BN349">
        <v>0.17</v>
      </c>
      <c r="BO349">
        <v>0.18</v>
      </c>
      <c r="BP349">
        <v>0.19</v>
      </c>
      <c r="BQ349">
        <v>0.19</v>
      </c>
      <c r="BR349">
        <v>0.18</v>
      </c>
      <c r="BS349">
        <v>0.18</v>
      </c>
      <c r="BT349">
        <v>0.18</v>
      </c>
      <c r="BU349">
        <v>0.18</v>
      </c>
      <c r="BV349">
        <v>0.14000000000000001</v>
      </c>
      <c r="BW349">
        <v>0.17</v>
      </c>
      <c r="BX349">
        <v>0.11</v>
      </c>
      <c r="BY349">
        <v>0.09</v>
      </c>
      <c r="BZ349">
        <v>0.08</v>
      </c>
      <c r="CA349">
        <v>0.12</v>
      </c>
      <c r="CB349">
        <v>0.15</v>
      </c>
      <c r="CC349">
        <v>0.15</v>
      </c>
      <c r="CD349">
        <v>0.19</v>
      </c>
      <c r="CE349">
        <v>0.13</v>
      </c>
      <c r="CF349">
        <v>0.13</v>
      </c>
      <c r="CG349">
        <v>0.19</v>
      </c>
      <c r="CH349">
        <v>0.15</v>
      </c>
      <c r="CI349">
        <v>0.14000000000000001</v>
      </c>
      <c r="CJ349">
        <v>0.17</v>
      </c>
      <c r="CK349">
        <v>0.19</v>
      </c>
      <c r="CL349">
        <v>0.25</v>
      </c>
      <c r="CM349">
        <v>0.19</v>
      </c>
      <c r="CN349">
        <v>0.25</v>
      </c>
      <c r="CO349">
        <v>0.24</v>
      </c>
      <c r="CP349">
        <v>-0.05</v>
      </c>
      <c r="CQ349">
        <v>0.04</v>
      </c>
      <c r="CR349">
        <v>0.02</v>
      </c>
      <c r="CS349">
        <v>0.01</v>
      </c>
      <c r="CT349">
        <v>0.21</v>
      </c>
      <c r="CU349">
        <v>0.12</v>
      </c>
      <c r="CV349">
        <v>7.0000000000000007E-2</v>
      </c>
      <c r="CW349">
        <v>-0.01</v>
      </c>
      <c r="CX349">
        <v>0</v>
      </c>
      <c r="CY349">
        <v>0.22</v>
      </c>
      <c r="CZ349">
        <v>0.51</v>
      </c>
      <c r="DA349">
        <v>0.74</v>
      </c>
      <c r="DB349">
        <v>0.68</v>
      </c>
      <c r="DC349">
        <v>0.67</v>
      </c>
      <c r="DD349">
        <v>0.74</v>
      </c>
      <c r="DE349">
        <v>0.79</v>
      </c>
      <c r="DF349">
        <v>0.88</v>
      </c>
      <c r="DG349">
        <v>0.82</v>
      </c>
      <c r="DH349">
        <v>0.61</v>
      </c>
      <c r="DI349">
        <v>0.06</v>
      </c>
      <c r="DJ349">
        <v>-0.38</v>
      </c>
      <c r="DK349">
        <v>-0.17</v>
      </c>
      <c r="DL349">
        <v>-0.05</v>
      </c>
      <c r="DM349">
        <v>-0.79</v>
      </c>
      <c r="DN349">
        <v>-0.8</v>
      </c>
      <c r="DO349">
        <v>-0.76</v>
      </c>
      <c r="DP349">
        <v>-1.84</v>
      </c>
      <c r="DQ349">
        <v>-0.77</v>
      </c>
      <c r="DR349">
        <v>-0.6</v>
      </c>
      <c r="DS349">
        <v>2.66</v>
      </c>
      <c r="DT349">
        <v>6.07</v>
      </c>
    </row>
    <row r="350" spans="1:124">
      <c r="A350" s="111">
        <v>345</v>
      </c>
      <c r="B350" t="s">
        <v>89</v>
      </c>
      <c r="C350" t="s">
        <v>2052</v>
      </c>
      <c r="D350" s="170" t="str">
        <f t="shared" si="5"/>
        <v>K:CRPT</v>
      </c>
      <c r="AY350">
        <v>4.0599999999999996</v>
      </c>
      <c r="AZ350">
        <v>3.6160000000000001</v>
      </c>
      <c r="BA350">
        <v>1.9120000000000001</v>
      </c>
      <c r="BB350">
        <v>1.921</v>
      </c>
      <c r="BC350">
        <v>1.6480000000000001</v>
      </c>
      <c r="BD350">
        <v>1.6839999999999999</v>
      </c>
      <c r="BE350">
        <v>1.84</v>
      </c>
      <c r="BF350">
        <v>1.853</v>
      </c>
      <c r="BG350">
        <v>1.798</v>
      </c>
      <c r="BH350">
        <v>1.458</v>
      </c>
      <c r="BI350">
        <v>1.329</v>
      </c>
      <c r="BJ350">
        <v>1.3560000000000001</v>
      </c>
      <c r="BK350">
        <v>1.329</v>
      </c>
      <c r="BL350">
        <v>1.335</v>
      </c>
      <c r="BM350">
        <v>1.3009999999999999</v>
      </c>
      <c r="BN350">
        <v>1.3840000000000001</v>
      </c>
      <c r="BO350">
        <v>1.3840000000000001</v>
      </c>
      <c r="BP350">
        <v>1.3840000000000001</v>
      </c>
      <c r="BQ350">
        <v>1.3840000000000001</v>
      </c>
      <c r="BR350">
        <v>1.3840000000000001</v>
      </c>
      <c r="BS350">
        <v>1.3840000000000001</v>
      </c>
      <c r="BT350">
        <v>1.3840000000000001</v>
      </c>
      <c r="BU350">
        <v>1.3840000000000001</v>
      </c>
      <c r="BV350">
        <v>1.3840000000000001</v>
      </c>
      <c r="BW350">
        <v>1.3840000000000001</v>
      </c>
      <c r="BX350">
        <v>1.3840000000000001</v>
      </c>
      <c r="BY350">
        <v>1.3840000000000001</v>
      </c>
      <c r="BZ350">
        <v>1.3840000000000001</v>
      </c>
      <c r="CA350">
        <v>1.3840000000000001</v>
      </c>
      <c r="CB350">
        <v>1.3840000000000001</v>
      </c>
      <c r="CC350">
        <v>1.3840000000000001</v>
      </c>
      <c r="CD350">
        <v>1.3840000000000001</v>
      </c>
      <c r="CE350">
        <v>1.3840000000000001</v>
      </c>
      <c r="CF350">
        <v>1.3840000000000001</v>
      </c>
      <c r="CG350">
        <v>1.3840000000000001</v>
      </c>
      <c r="CH350">
        <v>1.3840000000000001</v>
      </c>
      <c r="CI350">
        <v>1.3840000000000001</v>
      </c>
      <c r="CJ350">
        <v>1.3840000000000001</v>
      </c>
      <c r="CK350">
        <v>1.3840000000000001</v>
      </c>
      <c r="CL350">
        <v>1.3840000000000001</v>
      </c>
      <c r="CM350">
        <v>1.3840000000000001</v>
      </c>
      <c r="CN350">
        <v>1.3840000000000001</v>
      </c>
      <c r="CO350">
        <v>1.3840000000000001</v>
      </c>
      <c r="CP350">
        <v>1.3840000000000001</v>
      </c>
      <c r="CQ350">
        <v>1.3840000000000001</v>
      </c>
      <c r="CR350">
        <v>1.3840000000000001</v>
      </c>
      <c r="CS350">
        <v>1.3840000000000001</v>
      </c>
      <c r="CT350">
        <v>1.3840000000000001</v>
      </c>
      <c r="CU350">
        <v>1.3840000000000001</v>
      </c>
      <c r="CV350">
        <v>1.3840000000000001</v>
      </c>
      <c r="CW350">
        <v>1.3840000000000001</v>
      </c>
      <c r="CX350">
        <v>1.3840000000000001</v>
      </c>
      <c r="CY350">
        <v>1.3840000000000001</v>
      </c>
      <c r="CZ350">
        <v>1.3840000000000001</v>
      </c>
      <c r="DA350">
        <v>1.3840000000000001</v>
      </c>
      <c r="DB350">
        <v>1.3840000000000001</v>
      </c>
      <c r="DC350">
        <v>1.3840000000000001</v>
      </c>
      <c r="DD350">
        <v>1.3840000000000001</v>
      </c>
      <c r="DE350">
        <v>1.3840000000000001</v>
      </c>
      <c r="DF350">
        <v>0.85099999999999998</v>
      </c>
      <c r="DG350">
        <v>0.70100000000000007</v>
      </c>
      <c r="DH350">
        <v>0.70399999999999996</v>
      </c>
      <c r="DI350">
        <v>1.0349999999999999</v>
      </c>
      <c r="DJ350">
        <v>0.98</v>
      </c>
      <c r="DK350">
        <v>1.0640000000000001</v>
      </c>
      <c r="DL350">
        <v>1.0509999999999999</v>
      </c>
      <c r="DM350">
        <v>0.92500000000000004</v>
      </c>
      <c r="DN350">
        <v>0.34300000000000003</v>
      </c>
      <c r="DO350">
        <v>0.34600000000000003</v>
      </c>
      <c r="DP350">
        <v>0.90400000000000003</v>
      </c>
      <c r="DQ350">
        <v>1.2730000000000001</v>
      </c>
      <c r="DR350">
        <v>1.44</v>
      </c>
      <c r="DS350">
        <v>1.734</v>
      </c>
      <c r="DT350">
        <v>-39.688000000000002</v>
      </c>
    </row>
    <row r="351" spans="1:124">
      <c r="A351" s="111">
        <v>346</v>
      </c>
      <c r="B351" t="s">
        <v>91</v>
      </c>
      <c r="C351" t="s">
        <v>2053</v>
      </c>
      <c r="D351" s="170" t="str">
        <f t="shared" si="5"/>
        <v>K:CRPT</v>
      </c>
      <c r="AY351">
        <v>2.9340000000000002</v>
      </c>
      <c r="AZ351">
        <v>2.9390000000000001</v>
      </c>
      <c r="BA351">
        <v>1.948</v>
      </c>
      <c r="BB351">
        <v>1.8520000000000001</v>
      </c>
      <c r="BC351">
        <v>1.6560000000000001</v>
      </c>
      <c r="BD351">
        <v>1.659</v>
      </c>
      <c r="BE351">
        <v>1.8089999999999999</v>
      </c>
      <c r="BF351">
        <v>1.8860000000000001</v>
      </c>
      <c r="BG351">
        <v>1.8880000000000001</v>
      </c>
      <c r="BH351">
        <v>1.925</v>
      </c>
      <c r="BI351">
        <v>1.8240000000000001</v>
      </c>
      <c r="BJ351">
        <v>1.8440000000000001</v>
      </c>
      <c r="BK351">
        <v>1.7810000000000001</v>
      </c>
      <c r="BL351">
        <v>1.7710000000000001</v>
      </c>
      <c r="BM351">
        <v>1.772</v>
      </c>
      <c r="BN351">
        <v>1.863</v>
      </c>
      <c r="BO351">
        <v>1.863</v>
      </c>
      <c r="BP351">
        <v>1.863</v>
      </c>
      <c r="BQ351">
        <v>1.863</v>
      </c>
      <c r="BR351">
        <v>1.863</v>
      </c>
      <c r="BS351">
        <v>1.863</v>
      </c>
      <c r="BT351">
        <v>1.863</v>
      </c>
      <c r="BU351">
        <v>1.863</v>
      </c>
      <c r="BV351">
        <v>1.863</v>
      </c>
      <c r="BW351">
        <v>1.863</v>
      </c>
      <c r="BX351">
        <v>1.863</v>
      </c>
      <c r="BY351">
        <v>1.863</v>
      </c>
      <c r="BZ351">
        <v>1.863</v>
      </c>
      <c r="CA351">
        <v>1.863</v>
      </c>
      <c r="CB351">
        <v>1.863</v>
      </c>
      <c r="CC351">
        <v>1.863</v>
      </c>
      <c r="CD351">
        <v>1.863</v>
      </c>
      <c r="CE351">
        <v>1.863</v>
      </c>
      <c r="CF351">
        <v>1.863</v>
      </c>
      <c r="CG351">
        <v>1.863</v>
      </c>
      <c r="CH351">
        <v>1.863</v>
      </c>
      <c r="CI351">
        <v>1.863</v>
      </c>
      <c r="CJ351">
        <v>1.863</v>
      </c>
      <c r="CK351">
        <v>1.863</v>
      </c>
      <c r="CL351">
        <v>1.863</v>
      </c>
      <c r="CM351">
        <v>1.863</v>
      </c>
      <c r="CN351">
        <v>1.863</v>
      </c>
      <c r="CO351">
        <v>1.863</v>
      </c>
      <c r="CP351">
        <v>1.863</v>
      </c>
      <c r="CQ351">
        <v>1.863</v>
      </c>
      <c r="CR351">
        <v>1.863</v>
      </c>
      <c r="CS351">
        <v>1.863</v>
      </c>
      <c r="CT351">
        <v>1.863</v>
      </c>
      <c r="CU351">
        <v>1.863</v>
      </c>
      <c r="CV351">
        <v>1.863</v>
      </c>
      <c r="CW351">
        <v>1.863</v>
      </c>
      <c r="CX351">
        <v>1.863</v>
      </c>
      <c r="CY351">
        <v>1.863</v>
      </c>
      <c r="CZ351">
        <v>1.863</v>
      </c>
      <c r="DA351">
        <v>1.863</v>
      </c>
      <c r="DB351">
        <v>1.863</v>
      </c>
      <c r="DC351">
        <v>1.863</v>
      </c>
      <c r="DD351">
        <v>1.863</v>
      </c>
      <c r="DE351">
        <v>1.863</v>
      </c>
      <c r="DF351">
        <v>1.4770000000000001</v>
      </c>
      <c r="DG351">
        <v>1.0960000000000001</v>
      </c>
      <c r="DH351">
        <v>1.1180000000000001</v>
      </c>
      <c r="DI351">
        <v>1.7630000000000001</v>
      </c>
      <c r="DJ351">
        <v>2.1670000000000003</v>
      </c>
      <c r="DK351">
        <v>2.3540000000000001</v>
      </c>
      <c r="DL351">
        <v>2.4119999999999999</v>
      </c>
      <c r="DM351">
        <v>2.1160000000000001</v>
      </c>
      <c r="DN351">
        <v>1.534</v>
      </c>
      <c r="DO351">
        <v>1.55</v>
      </c>
      <c r="DP351">
        <v>0.90500000000000003</v>
      </c>
      <c r="DQ351">
        <v>1.2969999999999999</v>
      </c>
      <c r="DR351">
        <v>1.7150000000000001</v>
      </c>
      <c r="DS351">
        <v>2.84</v>
      </c>
      <c r="DT351">
        <v>6.6120000000000001</v>
      </c>
    </row>
    <row r="352" spans="1:124">
      <c r="A352" s="111">
        <v>347</v>
      </c>
      <c r="B352" t="s">
        <v>89</v>
      </c>
      <c r="C352" t="s">
        <v>2054</v>
      </c>
      <c r="D352" s="170" t="str">
        <f t="shared" si="5"/>
        <v>K:CAWE</v>
      </c>
      <c r="F352">
        <v>0.56499999999999995</v>
      </c>
      <c r="G352">
        <v>0.59099999999999997</v>
      </c>
      <c r="H352">
        <v>0.65900000000000003</v>
      </c>
      <c r="I352">
        <v>0.82800000000000007</v>
      </c>
      <c r="J352">
        <v>0.89200000000000002</v>
      </c>
      <c r="K352">
        <v>0.879</v>
      </c>
      <c r="L352">
        <v>0.85299999999999998</v>
      </c>
      <c r="M352">
        <v>0.89200000000000002</v>
      </c>
      <c r="N352">
        <v>0.96399999999999997</v>
      </c>
      <c r="O352">
        <v>0.97699999999999998</v>
      </c>
      <c r="P352">
        <v>1.022</v>
      </c>
      <c r="Q352">
        <v>1.034</v>
      </c>
      <c r="R352">
        <v>1.1240000000000001</v>
      </c>
      <c r="S352">
        <v>0.94499999999999995</v>
      </c>
      <c r="T352">
        <v>0.92300000000000004</v>
      </c>
      <c r="U352">
        <v>0.89200000000000002</v>
      </c>
      <c r="V352">
        <v>0.71399999999999997</v>
      </c>
      <c r="W352">
        <v>0.71599999999999997</v>
      </c>
      <c r="X352">
        <v>0.71699999999999997</v>
      </c>
      <c r="Y352">
        <v>0.71599999999999997</v>
      </c>
      <c r="Z352">
        <v>0.67700000000000005</v>
      </c>
      <c r="AA352">
        <v>0.69200000000000006</v>
      </c>
      <c r="AB352">
        <v>0.60099999999999998</v>
      </c>
      <c r="AC352">
        <v>0.6</v>
      </c>
      <c r="AD352">
        <v>0.58399999999999996</v>
      </c>
      <c r="AE352">
        <v>0.63</v>
      </c>
      <c r="AF352">
        <v>0.63300000000000001</v>
      </c>
      <c r="AG352">
        <v>0.628</v>
      </c>
      <c r="AH352">
        <v>0.66700000000000004</v>
      </c>
      <c r="AI352">
        <v>0.499</v>
      </c>
      <c r="AJ352">
        <v>0.432</v>
      </c>
      <c r="AK352">
        <v>0.40500000000000003</v>
      </c>
      <c r="AL352">
        <v>0.40500000000000003</v>
      </c>
      <c r="AM352">
        <v>0.41499999999999998</v>
      </c>
      <c r="AN352">
        <v>0.26400000000000001</v>
      </c>
      <c r="AO352">
        <v>0.25800000000000001</v>
      </c>
      <c r="AP352">
        <v>0.32400000000000001</v>
      </c>
      <c r="AQ352">
        <v>0.34100000000000003</v>
      </c>
      <c r="AR352">
        <v>0.36399999999999999</v>
      </c>
      <c r="AS352">
        <v>0.41499999999999998</v>
      </c>
      <c r="AT352">
        <v>0.41899999999999998</v>
      </c>
      <c r="AU352">
        <v>0.42199999999999999</v>
      </c>
      <c r="AV352">
        <v>0.41</v>
      </c>
      <c r="AW352">
        <v>0.39900000000000002</v>
      </c>
      <c r="AX352">
        <v>0.42699999999999999</v>
      </c>
      <c r="AY352">
        <v>0.433</v>
      </c>
      <c r="AZ352">
        <v>0.435</v>
      </c>
      <c r="BA352">
        <v>0.435</v>
      </c>
      <c r="BB352">
        <v>0.439</v>
      </c>
      <c r="BC352">
        <v>0.435</v>
      </c>
      <c r="BD352">
        <v>0.38200000000000001</v>
      </c>
      <c r="BE352">
        <v>0.41799999999999998</v>
      </c>
      <c r="BF352">
        <v>0.40100000000000002</v>
      </c>
      <c r="BG352">
        <v>0.39900000000000002</v>
      </c>
      <c r="BH352">
        <v>0.41499999999999998</v>
      </c>
      <c r="BI352">
        <v>0.40900000000000003</v>
      </c>
      <c r="BJ352">
        <v>0.34600000000000003</v>
      </c>
      <c r="BK352">
        <v>0.34</v>
      </c>
      <c r="BL352">
        <v>0.29299999999999998</v>
      </c>
      <c r="BM352">
        <v>0.29899999999999999</v>
      </c>
      <c r="BN352">
        <v>0.247</v>
      </c>
      <c r="BO352">
        <v>0.24</v>
      </c>
      <c r="BP352">
        <v>0.218</v>
      </c>
      <c r="BQ352">
        <v>0.218</v>
      </c>
      <c r="BR352">
        <v>0.219</v>
      </c>
      <c r="BS352">
        <v>0.22</v>
      </c>
      <c r="BT352">
        <v>0.218</v>
      </c>
      <c r="BU352">
        <v>0.21199999999999999</v>
      </c>
      <c r="BV352">
        <v>0.2</v>
      </c>
      <c r="BW352">
        <v>0.19</v>
      </c>
      <c r="BX352">
        <v>0.17</v>
      </c>
      <c r="BY352">
        <v>0.17200000000000001</v>
      </c>
      <c r="BZ352">
        <v>0.16900000000000001</v>
      </c>
      <c r="CA352">
        <v>0.19900000000000001</v>
      </c>
      <c r="CB352">
        <v>0.188</v>
      </c>
      <c r="CC352">
        <v>0.18</v>
      </c>
      <c r="CD352">
        <v>0.217</v>
      </c>
      <c r="CE352">
        <v>0.215</v>
      </c>
      <c r="CF352">
        <v>0.215</v>
      </c>
      <c r="CG352">
        <v>0.21099999999999999</v>
      </c>
      <c r="CH352">
        <v>0.193</v>
      </c>
      <c r="CI352">
        <v>0.192</v>
      </c>
      <c r="CJ352">
        <v>0.24399999999999999</v>
      </c>
      <c r="CK352">
        <v>0.26</v>
      </c>
      <c r="CL352">
        <v>0.22900000000000001</v>
      </c>
      <c r="CM352">
        <v>0.20700000000000002</v>
      </c>
      <c r="CN352">
        <v>0.183</v>
      </c>
      <c r="CO352">
        <v>0.16800000000000001</v>
      </c>
      <c r="CP352">
        <v>3.7999999999999999E-2</v>
      </c>
      <c r="CQ352">
        <v>9.7000000000000003E-2</v>
      </c>
      <c r="CR352">
        <v>0.20800000000000002</v>
      </c>
      <c r="CS352">
        <v>0.24299999999999999</v>
      </c>
      <c r="CT352">
        <v>0.20300000000000001</v>
      </c>
      <c r="CU352">
        <v>8.7000000000000008E-2</v>
      </c>
      <c r="CV352">
        <v>0.53500000000000003</v>
      </c>
      <c r="CW352">
        <v>0.47200000000000003</v>
      </c>
      <c r="CX352">
        <v>0.22900000000000001</v>
      </c>
      <c r="CY352">
        <v>0.04</v>
      </c>
      <c r="CZ352">
        <v>-0.13200000000000001</v>
      </c>
      <c r="DA352">
        <v>-0.13300000000000001</v>
      </c>
      <c r="DB352">
        <v>-0.17599999999999999</v>
      </c>
      <c r="DC352">
        <v>-0.23900000000000002</v>
      </c>
      <c r="DD352">
        <v>-0.184</v>
      </c>
      <c r="DE352">
        <v>-0.17400000000000002</v>
      </c>
      <c r="DF352">
        <v>-0.64200000000000002</v>
      </c>
      <c r="DG352">
        <v>-0.7</v>
      </c>
      <c r="DH352">
        <v>-0.79</v>
      </c>
      <c r="DI352">
        <v>-1.369</v>
      </c>
      <c r="DJ352">
        <v>-1.667</v>
      </c>
      <c r="DK352">
        <v>-1.6160000000000001</v>
      </c>
      <c r="DL352">
        <v>-1.462</v>
      </c>
      <c r="DM352">
        <v>-1.8720000000000001</v>
      </c>
      <c r="DN352">
        <v>-2.7069999999999999</v>
      </c>
      <c r="DO352">
        <v>-2.7669999999999999</v>
      </c>
      <c r="DP352">
        <v>-3.7629999999999999</v>
      </c>
      <c r="DQ352">
        <v>-5.01</v>
      </c>
      <c r="DR352">
        <v>-4.8520000000000003</v>
      </c>
      <c r="DS352">
        <v>-4.5259999999999998</v>
      </c>
      <c r="DT352">
        <v>109.81100000000001</v>
      </c>
    </row>
    <row r="353" spans="1:124">
      <c r="A353" s="111">
        <v>348</v>
      </c>
      <c r="B353" t="s">
        <v>91</v>
      </c>
      <c r="C353" t="s">
        <v>2055</v>
      </c>
      <c r="D353" s="170" t="str">
        <f t="shared" si="5"/>
        <v>K:CAWE</v>
      </c>
      <c r="F353">
        <v>0.38300000000000001</v>
      </c>
      <c r="G353">
        <v>0.41</v>
      </c>
      <c r="H353">
        <v>0.42299999999999999</v>
      </c>
      <c r="I353">
        <v>0.40600000000000003</v>
      </c>
      <c r="J353">
        <v>0.437</v>
      </c>
      <c r="K353">
        <v>0.42099999999999999</v>
      </c>
      <c r="L353">
        <v>0.48</v>
      </c>
      <c r="M353">
        <v>0.47100000000000003</v>
      </c>
      <c r="N353">
        <v>0.56100000000000005</v>
      </c>
      <c r="O353">
        <v>0.58099999999999996</v>
      </c>
      <c r="P353">
        <v>0.63600000000000001</v>
      </c>
      <c r="Q353">
        <v>0.61899999999999999</v>
      </c>
      <c r="R353">
        <v>0.76400000000000001</v>
      </c>
      <c r="S353">
        <v>0.53600000000000003</v>
      </c>
      <c r="T353">
        <v>0.55100000000000005</v>
      </c>
      <c r="U353">
        <v>0.51900000000000002</v>
      </c>
      <c r="V353">
        <v>0.41799999999999998</v>
      </c>
      <c r="W353">
        <v>0.44600000000000001</v>
      </c>
      <c r="X353">
        <v>0.35299999999999998</v>
      </c>
      <c r="Y353">
        <v>0.372</v>
      </c>
      <c r="Z353">
        <v>0.38600000000000001</v>
      </c>
      <c r="AA353">
        <v>0.44700000000000001</v>
      </c>
      <c r="AB353">
        <v>0.57200000000000006</v>
      </c>
      <c r="AC353">
        <v>0.56400000000000006</v>
      </c>
      <c r="AD353">
        <v>0.60299999999999998</v>
      </c>
      <c r="AE353">
        <v>0.94900000000000007</v>
      </c>
      <c r="AF353">
        <v>0.83</v>
      </c>
      <c r="AG353">
        <v>0.84</v>
      </c>
      <c r="AH353">
        <v>0.71099999999999997</v>
      </c>
      <c r="AI353">
        <v>0.622</v>
      </c>
      <c r="AJ353">
        <v>0.59799999999999998</v>
      </c>
      <c r="AK353">
        <v>0.63600000000000001</v>
      </c>
      <c r="AL353">
        <v>0.68100000000000005</v>
      </c>
      <c r="AM353">
        <v>0.69900000000000007</v>
      </c>
      <c r="AN353">
        <v>0.55700000000000005</v>
      </c>
      <c r="AO353">
        <v>0.60299999999999998</v>
      </c>
      <c r="AP353">
        <v>0.64600000000000002</v>
      </c>
      <c r="AQ353">
        <v>0.65500000000000003</v>
      </c>
      <c r="AR353">
        <v>0.63500000000000001</v>
      </c>
      <c r="AS353">
        <v>0.745</v>
      </c>
      <c r="AT353">
        <v>0.77900000000000003</v>
      </c>
      <c r="AU353">
        <v>0.78300000000000003</v>
      </c>
      <c r="AV353">
        <v>0.77300000000000002</v>
      </c>
      <c r="AW353">
        <v>0.79</v>
      </c>
      <c r="AX353">
        <v>0.86399999999999999</v>
      </c>
      <c r="AY353">
        <v>0.873</v>
      </c>
      <c r="AZ353">
        <v>0.873</v>
      </c>
      <c r="BA353">
        <v>0.874</v>
      </c>
      <c r="BB353">
        <v>0.85899999999999999</v>
      </c>
      <c r="BC353">
        <v>0.84299999999999997</v>
      </c>
      <c r="BD353">
        <v>0.81900000000000006</v>
      </c>
      <c r="BE353">
        <v>0.94400000000000006</v>
      </c>
      <c r="BF353">
        <v>0.92400000000000004</v>
      </c>
      <c r="BG353">
        <v>0.94200000000000006</v>
      </c>
      <c r="BH353">
        <v>0.94100000000000006</v>
      </c>
      <c r="BI353">
        <v>0.93300000000000005</v>
      </c>
      <c r="BJ353">
        <v>0.94200000000000006</v>
      </c>
      <c r="BK353">
        <v>0.94800000000000006</v>
      </c>
      <c r="BL353">
        <v>0.90100000000000002</v>
      </c>
      <c r="BM353">
        <v>0.872</v>
      </c>
      <c r="BN353">
        <v>0.81</v>
      </c>
      <c r="BO353">
        <v>0.80800000000000005</v>
      </c>
      <c r="BP353">
        <v>0.80200000000000005</v>
      </c>
      <c r="BQ353">
        <v>0.80600000000000005</v>
      </c>
      <c r="BR353">
        <v>0.81900000000000006</v>
      </c>
      <c r="BS353">
        <v>0.82200000000000006</v>
      </c>
      <c r="BT353">
        <v>0.82400000000000007</v>
      </c>
      <c r="BU353">
        <v>0.82100000000000006</v>
      </c>
      <c r="BV353">
        <v>0.79600000000000004</v>
      </c>
      <c r="BW353">
        <v>0.78300000000000003</v>
      </c>
      <c r="BX353">
        <v>0.75600000000000001</v>
      </c>
      <c r="BY353">
        <v>0.77200000000000002</v>
      </c>
      <c r="BZ353">
        <v>0.78400000000000003</v>
      </c>
      <c r="CA353">
        <v>0.80300000000000005</v>
      </c>
      <c r="CB353">
        <v>0.79200000000000004</v>
      </c>
      <c r="CC353">
        <v>0.79100000000000004</v>
      </c>
      <c r="CD353">
        <v>0.82400000000000007</v>
      </c>
      <c r="CE353">
        <v>0.81600000000000006</v>
      </c>
      <c r="CF353">
        <v>0.81100000000000005</v>
      </c>
      <c r="CG353">
        <v>0.81</v>
      </c>
      <c r="CH353">
        <v>0.79600000000000004</v>
      </c>
      <c r="CI353">
        <v>0.78800000000000003</v>
      </c>
      <c r="CJ353">
        <v>0.81300000000000006</v>
      </c>
      <c r="CK353">
        <v>0.86399999999999999</v>
      </c>
      <c r="CL353">
        <v>0.83799999999999997</v>
      </c>
      <c r="CM353">
        <v>0.66400000000000003</v>
      </c>
      <c r="CN353">
        <v>0.70300000000000007</v>
      </c>
      <c r="CO353">
        <v>0.70100000000000007</v>
      </c>
      <c r="CP353">
        <v>0.68500000000000005</v>
      </c>
      <c r="CQ353">
        <v>0.84</v>
      </c>
      <c r="CR353">
        <v>0.86099999999999999</v>
      </c>
      <c r="CS353">
        <v>0.85199999999999998</v>
      </c>
      <c r="CT353">
        <v>0.72799999999999998</v>
      </c>
      <c r="CU353">
        <v>0.60899999999999999</v>
      </c>
      <c r="CV353">
        <v>0.94499999999999995</v>
      </c>
      <c r="CW353">
        <v>0.91400000000000003</v>
      </c>
      <c r="CX353">
        <v>0.86</v>
      </c>
      <c r="CY353">
        <v>0.72899999999999998</v>
      </c>
      <c r="CZ353">
        <v>1.0680000000000001</v>
      </c>
      <c r="DA353">
        <v>1.1870000000000001</v>
      </c>
      <c r="DB353">
        <v>1.0549999999999999</v>
      </c>
      <c r="DC353">
        <v>1.077</v>
      </c>
      <c r="DD353">
        <v>1.151</v>
      </c>
      <c r="DE353">
        <v>1.169</v>
      </c>
      <c r="DF353">
        <v>0.95</v>
      </c>
      <c r="DG353">
        <v>1.2010000000000001</v>
      </c>
      <c r="DH353">
        <v>1.2270000000000001</v>
      </c>
      <c r="DI353">
        <v>1.329</v>
      </c>
      <c r="DJ353">
        <v>1.0740000000000001</v>
      </c>
      <c r="DK353">
        <v>1.292</v>
      </c>
      <c r="DL353">
        <v>1.0070000000000001</v>
      </c>
      <c r="DM353">
        <v>-2.2570000000000001</v>
      </c>
      <c r="DN353">
        <v>-2.254</v>
      </c>
      <c r="DO353">
        <v>-2.1120000000000001</v>
      </c>
      <c r="DP353">
        <v>-1.3680000000000001</v>
      </c>
      <c r="DQ353">
        <v>-1.5509999999999999</v>
      </c>
      <c r="DR353">
        <v>-3.3450000000000002</v>
      </c>
      <c r="DS353">
        <v>-9.4280000000000008</v>
      </c>
      <c r="DT353">
        <v>-20.634</v>
      </c>
    </row>
    <row r="354" spans="1:124">
      <c r="A354" s="111">
        <v>349</v>
      </c>
      <c r="B354" t="s">
        <v>89</v>
      </c>
      <c r="C354" t="s">
        <v>2056</v>
      </c>
      <c r="D354" s="170" t="str">
        <f t="shared" si="5"/>
        <v>D:CW8</v>
      </c>
      <c r="F354">
        <v>0.35</v>
      </c>
      <c r="G354">
        <v>0.38</v>
      </c>
      <c r="H354">
        <v>0.4</v>
      </c>
      <c r="I354">
        <v>0.38</v>
      </c>
      <c r="J354">
        <v>0.39</v>
      </c>
      <c r="K354">
        <v>0.37</v>
      </c>
      <c r="L354">
        <v>0.37</v>
      </c>
      <c r="M354">
        <v>0.38</v>
      </c>
      <c r="N354">
        <v>0.42</v>
      </c>
      <c r="O354">
        <v>0.48</v>
      </c>
      <c r="P354">
        <v>0.61</v>
      </c>
      <c r="Q354">
        <v>0.55000000000000004</v>
      </c>
      <c r="R354">
        <v>0.61</v>
      </c>
      <c r="S354">
        <v>0.49</v>
      </c>
      <c r="T354">
        <v>0.55000000000000004</v>
      </c>
      <c r="U354">
        <v>0.55000000000000004</v>
      </c>
      <c r="V354">
        <v>0.51</v>
      </c>
      <c r="W354">
        <v>0.54</v>
      </c>
      <c r="X354">
        <v>0.54</v>
      </c>
      <c r="Y354">
        <v>0.55000000000000004</v>
      </c>
      <c r="Z354">
        <v>0.55000000000000004</v>
      </c>
      <c r="AA354">
        <v>0.56000000000000005</v>
      </c>
      <c r="AB354">
        <v>0.55000000000000004</v>
      </c>
      <c r="AC354">
        <v>0.51</v>
      </c>
      <c r="AD354">
        <v>0.47</v>
      </c>
      <c r="AE354">
        <v>0.81</v>
      </c>
      <c r="AF354">
        <v>0.82</v>
      </c>
      <c r="AG354">
        <v>0.86</v>
      </c>
      <c r="AH354">
        <v>0.6</v>
      </c>
      <c r="AI354">
        <v>0.5</v>
      </c>
      <c r="AJ354">
        <v>0.5</v>
      </c>
      <c r="AK354">
        <v>0.5</v>
      </c>
      <c r="AL354">
        <v>0.56999999999999995</v>
      </c>
      <c r="AM354">
        <v>0.52</v>
      </c>
      <c r="AN354">
        <v>0.34</v>
      </c>
      <c r="AO354">
        <v>0.32</v>
      </c>
      <c r="AP354">
        <v>0.42</v>
      </c>
      <c r="AQ354">
        <v>0.41</v>
      </c>
      <c r="AR354">
        <v>0.42</v>
      </c>
      <c r="AS354">
        <v>0.56000000000000005</v>
      </c>
      <c r="AT354">
        <v>0.56000000000000005</v>
      </c>
      <c r="AU354">
        <v>0.56000000000000005</v>
      </c>
      <c r="AV354">
        <v>0.56000000000000005</v>
      </c>
      <c r="AW354">
        <v>0.56000000000000005</v>
      </c>
      <c r="AX354">
        <v>0.56999999999999995</v>
      </c>
      <c r="AY354">
        <v>0.57999999999999996</v>
      </c>
      <c r="AZ354">
        <v>0.59</v>
      </c>
      <c r="BA354">
        <v>0.6</v>
      </c>
      <c r="BB354">
        <v>0.57999999999999996</v>
      </c>
      <c r="BC354">
        <v>0.56999999999999995</v>
      </c>
      <c r="BD354">
        <v>0.54</v>
      </c>
      <c r="BE354">
        <v>0.59</v>
      </c>
      <c r="BF354">
        <v>0.57999999999999996</v>
      </c>
      <c r="BG354">
        <v>0.59</v>
      </c>
      <c r="BH354">
        <v>0.6</v>
      </c>
      <c r="BI354">
        <v>0.6</v>
      </c>
      <c r="BJ354">
        <v>0.64</v>
      </c>
      <c r="BK354">
        <v>0.64</v>
      </c>
      <c r="BL354">
        <v>0.6</v>
      </c>
      <c r="BM354">
        <v>0.6</v>
      </c>
      <c r="BN354">
        <v>0.51</v>
      </c>
      <c r="BO354">
        <v>0.5</v>
      </c>
      <c r="BP354">
        <v>0.49</v>
      </c>
      <c r="BQ354">
        <v>0.5</v>
      </c>
      <c r="BR354">
        <v>0.5</v>
      </c>
      <c r="BS354">
        <v>0.51</v>
      </c>
      <c r="BT354">
        <v>0.51</v>
      </c>
      <c r="BU354">
        <v>0.51</v>
      </c>
      <c r="BV354">
        <v>0.49</v>
      </c>
      <c r="BW354">
        <v>0.48</v>
      </c>
      <c r="BX354">
        <v>0.43</v>
      </c>
      <c r="BY354">
        <v>0.46</v>
      </c>
      <c r="BZ354">
        <v>0.41</v>
      </c>
      <c r="CA354">
        <v>0.47</v>
      </c>
      <c r="CB354">
        <v>0.45</v>
      </c>
      <c r="CC354">
        <v>0.45</v>
      </c>
      <c r="CD354">
        <v>0.47</v>
      </c>
      <c r="CE354">
        <v>0.46</v>
      </c>
      <c r="CF354">
        <v>0.47</v>
      </c>
      <c r="CG354">
        <v>0.46</v>
      </c>
      <c r="CH354">
        <v>0.45</v>
      </c>
      <c r="CI354">
        <v>0.44</v>
      </c>
      <c r="CJ354">
        <v>0.45</v>
      </c>
      <c r="CK354">
        <v>0.49</v>
      </c>
      <c r="CL354">
        <v>0.5</v>
      </c>
      <c r="CM354">
        <v>0.23</v>
      </c>
      <c r="CN354">
        <v>0.23</v>
      </c>
      <c r="CO354">
        <v>0.19</v>
      </c>
      <c r="CP354">
        <v>0.21</v>
      </c>
      <c r="CQ354">
        <v>0.32</v>
      </c>
      <c r="CR354">
        <v>0.31</v>
      </c>
      <c r="CS354">
        <v>0.3</v>
      </c>
      <c r="CT354">
        <v>7.0000000000000007E-2</v>
      </c>
      <c r="CU354">
        <v>0</v>
      </c>
      <c r="CV354">
        <v>0.55000000000000004</v>
      </c>
      <c r="CW354">
        <v>0.56000000000000005</v>
      </c>
      <c r="CX354">
        <v>0.31</v>
      </c>
      <c r="CY354">
        <v>0.08</v>
      </c>
      <c r="CZ354">
        <v>0.13</v>
      </c>
      <c r="DA354">
        <v>0.14000000000000001</v>
      </c>
      <c r="DB354">
        <v>0.12</v>
      </c>
      <c r="DC354">
        <v>0.18</v>
      </c>
      <c r="DD354">
        <v>0.18</v>
      </c>
      <c r="DE354">
        <v>0.17</v>
      </c>
      <c r="DF354">
        <v>-0.12</v>
      </c>
      <c r="DG354">
        <v>-0.21</v>
      </c>
      <c r="DH354">
        <v>-0.33</v>
      </c>
      <c r="DI354">
        <v>-0.34</v>
      </c>
      <c r="DJ354">
        <v>-0.56000000000000005</v>
      </c>
      <c r="DK354">
        <v>-0.47</v>
      </c>
      <c r="DL354">
        <v>-0.93</v>
      </c>
      <c r="DM354">
        <v>-1.23</v>
      </c>
      <c r="DN354">
        <v>-1.1100000000000001</v>
      </c>
      <c r="DO354">
        <v>-1.05</v>
      </c>
      <c r="DP354">
        <v>-1.05</v>
      </c>
      <c r="DQ354">
        <v>-1.0900000000000001</v>
      </c>
      <c r="DR354">
        <v>-2.86</v>
      </c>
      <c r="DS354">
        <v>-6.3</v>
      </c>
      <c r="DT354">
        <v>-5.0199999999999996</v>
      </c>
    </row>
    <row r="355" spans="1:124">
      <c r="A355" s="111">
        <v>350</v>
      </c>
      <c r="B355" t="s">
        <v>91</v>
      </c>
      <c r="C355" t="s">
        <v>2057</v>
      </c>
      <c r="D355" s="170" t="str">
        <f t="shared" si="5"/>
        <v>D:CW8</v>
      </c>
      <c r="F355">
        <v>0.49</v>
      </c>
      <c r="G355">
        <v>0.55000000000000004</v>
      </c>
      <c r="H355">
        <v>0.54</v>
      </c>
      <c r="I355">
        <v>0.54</v>
      </c>
      <c r="J355">
        <v>0.51</v>
      </c>
      <c r="K355">
        <v>0.51</v>
      </c>
      <c r="L355">
        <v>0.52</v>
      </c>
      <c r="M355">
        <v>0.52</v>
      </c>
      <c r="N355">
        <v>0.61</v>
      </c>
      <c r="O355">
        <v>0.68</v>
      </c>
      <c r="P355">
        <v>0.84</v>
      </c>
      <c r="Q355">
        <v>0.82</v>
      </c>
      <c r="R355">
        <v>0.56999999999999995</v>
      </c>
      <c r="S355">
        <v>0.49</v>
      </c>
      <c r="T355">
        <v>0.63</v>
      </c>
      <c r="U355">
        <v>0.64</v>
      </c>
      <c r="V355">
        <v>0.57999999999999996</v>
      </c>
      <c r="W355">
        <v>0.63</v>
      </c>
      <c r="X355">
        <v>0.66</v>
      </c>
      <c r="Y355">
        <v>0.65</v>
      </c>
      <c r="Z355">
        <v>0.71</v>
      </c>
      <c r="AA355">
        <v>0.71</v>
      </c>
      <c r="AB355">
        <v>0.64</v>
      </c>
      <c r="AC355">
        <v>0.56999999999999995</v>
      </c>
      <c r="AD355">
        <v>0.47</v>
      </c>
      <c r="AE355">
        <v>0.94</v>
      </c>
      <c r="AF355">
        <v>0.93</v>
      </c>
      <c r="AG355">
        <v>0.96</v>
      </c>
      <c r="AH355">
        <v>0.59</v>
      </c>
      <c r="AI355">
        <v>0.52</v>
      </c>
      <c r="AJ355">
        <v>0.51</v>
      </c>
      <c r="AK355">
        <v>0.5</v>
      </c>
      <c r="AL355">
        <v>0.57999999999999996</v>
      </c>
      <c r="AM355">
        <v>0.51</v>
      </c>
      <c r="AN355">
        <v>0.37</v>
      </c>
      <c r="AO355">
        <v>0.37</v>
      </c>
      <c r="AP355">
        <v>0.43</v>
      </c>
      <c r="AQ355">
        <v>0.42</v>
      </c>
      <c r="AR355">
        <v>0.41</v>
      </c>
      <c r="AS355">
        <v>0.53</v>
      </c>
      <c r="AT355">
        <v>0.56000000000000005</v>
      </c>
      <c r="AU355">
        <v>0.56999999999999995</v>
      </c>
      <c r="AV355">
        <v>0.56999999999999995</v>
      </c>
      <c r="AW355">
        <v>0.59</v>
      </c>
      <c r="AX355">
        <v>0.64</v>
      </c>
      <c r="AY355">
        <v>0.67</v>
      </c>
      <c r="AZ355">
        <v>0.67</v>
      </c>
      <c r="BA355">
        <v>0.67</v>
      </c>
      <c r="BB355">
        <v>0.67</v>
      </c>
      <c r="BC355">
        <v>0.63</v>
      </c>
      <c r="BD355">
        <v>0.62</v>
      </c>
      <c r="BE355">
        <v>0.76</v>
      </c>
      <c r="BF355">
        <v>0.74</v>
      </c>
      <c r="BG355">
        <v>0.77</v>
      </c>
      <c r="BH355">
        <v>0.77</v>
      </c>
      <c r="BI355">
        <v>0.79</v>
      </c>
      <c r="BJ355">
        <v>0.79</v>
      </c>
      <c r="BK355">
        <v>0.78</v>
      </c>
      <c r="BL355">
        <v>0.73</v>
      </c>
      <c r="BM355">
        <v>0.71</v>
      </c>
      <c r="BN355">
        <v>0.63</v>
      </c>
      <c r="BO355">
        <v>0.63</v>
      </c>
      <c r="BP355">
        <v>0.62</v>
      </c>
      <c r="BQ355">
        <v>0.63</v>
      </c>
      <c r="BR355">
        <v>0.64</v>
      </c>
      <c r="BS355">
        <v>0.64</v>
      </c>
      <c r="BT355">
        <v>0.64</v>
      </c>
      <c r="BU355">
        <v>0.64</v>
      </c>
      <c r="BV355">
        <v>0.62</v>
      </c>
      <c r="BW355">
        <v>0.61</v>
      </c>
      <c r="BX355">
        <v>0.56999999999999995</v>
      </c>
      <c r="BY355">
        <v>0.59</v>
      </c>
      <c r="BZ355">
        <v>0.6</v>
      </c>
      <c r="CA355">
        <v>0.63</v>
      </c>
      <c r="CB355">
        <v>0.61</v>
      </c>
      <c r="CC355">
        <v>0.61</v>
      </c>
      <c r="CD355">
        <v>0.62</v>
      </c>
      <c r="CE355">
        <v>0.61</v>
      </c>
      <c r="CF355">
        <v>0.61</v>
      </c>
      <c r="CG355">
        <v>0.61</v>
      </c>
      <c r="CH355">
        <v>0.57999999999999996</v>
      </c>
      <c r="CI355">
        <v>0.57999999999999996</v>
      </c>
      <c r="CJ355">
        <v>0.61</v>
      </c>
      <c r="CK355">
        <v>0.65</v>
      </c>
      <c r="CL355">
        <v>0.67</v>
      </c>
      <c r="CM355">
        <v>0.42</v>
      </c>
      <c r="CN355">
        <v>0.43</v>
      </c>
      <c r="CO355">
        <v>0.41</v>
      </c>
      <c r="CP355">
        <v>0.49</v>
      </c>
      <c r="CQ355">
        <v>0.62</v>
      </c>
      <c r="CR355">
        <v>0.63</v>
      </c>
      <c r="CS355">
        <v>0.65</v>
      </c>
      <c r="CT355">
        <v>0.44</v>
      </c>
      <c r="CU355">
        <v>0.49</v>
      </c>
      <c r="CV355">
        <v>0.8</v>
      </c>
      <c r="CW355">
        <v>0.88</v>
      </c>
      <c r="CX355">
        <v>0.81</v>
      </c>
      <c r="CY355">
        <v>0.7</v>
      </c>
      <c r="CZ355">
        <v>1.1200000000000001</v>
      </c>
      <c r="DA355">
        <v>1.22</v>
      </c>
      <c r="DB355">
        <v>1.0900000000000001</v>
      </c>
      <c r="DC355">
        <v>1.08</v>
      </c>
      <c r="DD355">
        <v>1.08</v>
      </c>
      <c r="DE355">
        <v>1.1399999999999999</v>
      </c>
      <c r="DF355">
        <v>1.03</v>
      </c>
      <c r="DG355">
        <v>1.28</v>
      </c>
      <c r="DH355">
        <v>1.33</v>
      </c>
      <c r="DI355">
        <v>1.37</v>
      </c>
      <c r="DJ355">
        <v>1.25</v>
      </c>
      <c r="DK355">
        <v>1.46</v>
      </c>
      <c r="DL355">
        <v>1.1399999999999999</v>
      </c>
      <c r="DM355">
        <v>-2.42</v>
      </c>
      <c r="DN355">
        <v>-2.41</v>
      </c>
      <c r="DO355">
        <v>-2.2799999999999998</v>
      </c>
      <c r="DP355">
        <v>-2.14</v>
      </c>
      <c r="DQ355">
        <v>-3.18</v>
      </c>
      <c r="DR355">
        <v>-4.57</v>
      </c>
      <c r="DS355">
        <v>-9.91</v>
      </c>
      <c r="DT355">
        <v>-28.27</v>
      </c>
    </row>
    <row r="356" spans="1:124">
      <c r="A356" s="111">
        <v>351</v>
      </c>
      <c r="B356" t="s">
        <v>89</v>
      </c>
      <c r="C356" t="s">
        <v>2058</v>
      </c>
      <c r="D356" s="170" t="str">
        <f t="shared" si="5"/>
        <v>K:CHCO</v>
      </c>
      <c r="F356">
        <v>0.38900000000000001</v>
      </c>
      <c r="G356">
        <v>0.39800000000000002</v>
      </c>
      <c r="H356">
        <v>0.33500000000000002</v>
      </c>
      <c r="I356">
        <v>0.34100000000000003</v>
      </c>
      <c r="J356">
        <v>0.35599999999999998</v>
      </c>
      <c r="K356">
        <v>0.35100000000000003</v>
      </c>
      <c r="L356">
        <v>0.34200000000000003</v>
      </c>
      <c r="M356">
        <v>0.33200000000000002</v>
      </c>
      <c r="N356">
        <v>0.33500000000000002</v>
      </c>
      <c r="O356">
        <v>0.34400000000000003</v>
      </c>
      <c r="P356">
        <v>0.34300000000000003</v>
      </c>
      <c r="Q356">
        <v>0.34400000000000003</v>
      </c>
      <c r="R356">
        <v>0.32300000000000001</v>
      </c>
      <c r="S356">
        <v>0.318</v>
      </c>
      <c r="T356">
        <v>0.221</v>
      </c>
      <c r="U356">
        <v>0.02</v>
      </c>
      <c r="V356">
        <v>3.5000000000000003E-2</v>
      </c>
      <c r="W356">
        <v>7.6999999999999999E-2</v>
      </c>
      <c r="X356">
        <v>6.8000000000000005E-2</v>
      </c>
      <c r="Y356">
        <v>-2E-3</v>
      </c>
      <c r="Z356">
        <v>3.6999999999999998E-2</v>
      </c>
      <c r="AA356">
        <v>3.6000000000000004E-2</v>
      </c>
      <c r="AB356">
        <v>6.2E-2</v>
      </c>
      <c r="AC356">
        <v>7.3999999999999996E-2</v>
      </c>
      <c r="AD356">
        <v>7.6999999999999999E-2</v>
      </c>
      <c r="AE356">
        <v>7.4999999999999997E-2</v>
      </c>
      <c r="AF356">
        <v>3.9E-2</v>
      </c>
      <c r="AG356">
        <v>5.9000000000000004E-2</v>
      </c>
      <c r="AH356">
        <v>0.36099999999999999</v>
      </c>
      <c r="AI356">
        <v>0.42099999999999999</v>
      </c>
      <c r="AJ356">
        <v>0.41100000000000003</v>
      </c>
      <c r="AK356">
        <v>0.436</v>
      </c>
      <c r="AL356">
        <v>0.42699999999999999</v>
      </c>
      <c r="AM356">
        <v>0.45</v>
      </c>
      <c r="AN356">
        <v>0.42499999999999999</v>
      </c>
      <c r="AO356">
        <v>0.40700000000000003</v>
      </c>
      <c r="AP356">
        <v>0.46700000000000003</v>
      </c>
      <c r="AQ356">
        <v>0.45800000000000002</v>
      </c>
      <c r="AR356">
        <v>0.45600000000000002</v>
      </c>
      <c r="AS356">
        <v>0.46300000000000002</v>
      </c>
      <c r="AT356">
        <v>0.45900000000000002</v>
      </c>
      <c r="AU356">
        <v>0.49199999999999999</v>
      </c>
      <c r="AV356">
        <v>0.49399999999999999</v>
      </c>
      <c r="AW356">
        <v>0.48899999999999999</v>
      </c>
      <c r="AX356">
        <v>0.49399999999999999</v>
      </c>
      <c r="AY356">
        <v>0.49299999999999999</v>
      </c>
      <c r="AZ356">
        <v>0.495</v>
      </c>
      <c r="BA356">
        <v>0.50900000000000001</v>
      </c>
      <c r="BB356">
        <v>0.50800000000000001</v>
      </c>
      <c r="BC356">
        <v>0.502</v>
      </c>
      <c r="BD356">
        <v>0.505</v>
      </c>
      <c r="BE356">
        <v>0.504</v>
      </c>
      <c r="BF356">
        <v>0.51700000000000002</v>
      </c>
      <c r="BG356">
        <v>0.52200000000000002</v>
      </c>
      <c r="BH356">
        <v>0.54</v>
      </c>
      <c r="BI356">
        <v>0.55100000000000005</v>
      </c>
      <c r="BJ356">
        <v>0.56000000000000005</v>
      </c>
      <c r="BK356">
        <v>0.56000000000000005</v>
      </c>
      <c r="BL356">
        <v>0.55200000000000005</v>
      </c>
      <c r="BM356">
        <v>0.55600000000000005</v>
      </c>
      <c r="BN356">
        <v>0.58299999999999996</v>
      </c>
      <c r="BO356">
        <v>0.58099999999999996</v>
      </c>
      <c r="BP356">
        <v>0.6</v>
      </c>
      <c r="BQ356">
        <v>0.6</v>
      </c>
      <c r="BR356">
        <v>0.59499999999999997</v>
      </c>
      <c r="BS356">
        <v>0.59799999999999998</v>
      </c>
      <c r="BT356">
        <v>0.59899999999999998</v>
      </c>
      <c r="BU356">
        <v>0.60399999999999998</v>
      </c>
      <c r="BV356">
        <v>0.60099999999999998</v>
      </c>
      <c r="BW356">
        <v>0.60199999999999998</v>
      </c>
      <c r="BX356">
        <v>0.60299999999999998</v>
      </c>
      <c r="BY356">
        <v>0.60299999999999998</v>
      </c>
      <c r="BZ356">
        <v>0.60099999999999998</v>
      </c>
      <c r="CA356">
        <v>0.60899999999999999</v>
      </c>
      <c r="CB356">
        <v>0.63800000000000001</v>
      </c>
      <c r="CC356">
        <v>0.73599999999999999</v>
      </c>
      <c r="CD356">
        <v>0.78400000000000003</v>
      </c>
      <c r="CE356">
        <v>0.77600000000000002</v>
      </c>
      <c r="CF356">
        <v>0.77600000000000002</v>
      </c>
      <c r="CG356">
        <v>0.79800000000000004</v>
      </c>
      <c r="CH356">
        <v>0.85</v>
      </c>
      <c r="CI356">
        <v>0.85799999999999998</v>
      </c>
      <c r="CJ356">
        <v>0.86499999999999999</v>
      </c>
      <c r="CK356">
        <v>0.86699999999999999</v>
      </c>
      <c r="CL356">
        <v>0.85299999999999998</v>
      </c>
      <c r="CM356">
        <v>0.85499999999999998</v>
      </c>
      <c r="CN356">
        <v>0.88100000000000001</v>
      </c>
      <c r="CO356">
        <v>0.89200000000000002</v>
      </c>
      <c r="CP356">
        <v>0.68100000000000005</v>
      </c>
      <c r="CQ356">
        <v>0.68800000000000006</v>
      </c>
      <c r="CR356">
        <v>0.73</v>
      </c>
      <c r="CS356">
        <v>0.70300000000000007</v>
      </c>
      <c r="CT356">
        <v>0.71799999999999997</v>
      </c>
      <c r="CU356">
        <v>0.66700000000000004</v>
      </c>
      <c r="CV356">
        <v>0.79300000000000004</v>
      </c>
      <c r="CW356">
        <v>0.89900000000000002</v>
      </c>
      <c r="CX356">
        <v>0.80900000000000005</v>
      </c>
      <c r="CY356">
        <v>0.86499999999999999</v>
      </c>
      <c r="CZ356">
        <v>1.2310000000000001</v>
      </c>
      <c r="DA356">
        <v>1.2290000000000001</v>
      </c>
      <c r="DB356">
        <v>1.28</v>
      </c>
      <c r="DC356">
        <v>1.0629999999999999</v>
      </c>
      <c r="DD356">
        <v>1.0669999999999999</v>
      </c>
      <c r="DE356">
        <v>1.0920000000000001</v>
      </c>
      <c r="DF356">
        <v>1.1520000000000001</v>
      </c>
      <c r="DG356">
        <v>1.204</v>
      </c>
      <c r="DH356">
        <v>1.208</v>
      </c>
      <c r="DI356">
        <v>1.222</v>
      </c>
      <c r="DJ356">
        <v>1.2770000000000001</v>
      </c>
      <c r="DK356">
        <v>1.3640000000000001</v>
      </c>
      <c r="DL356">
        <v>1.2450000000000001</v>
      </c>
      <c r="DM356">
        <v>1.2430000000000001</v>
      </c>
      <c r="DN356">
        <v>1.224</v>
      </c>
      <c r="DO356">
        <v>0.92</v>
      </c>
      <c r="DP356">
        <v>0.46600000000000003</v>
      </c>
      <c r="DQ356">
        <v>-0.18</v>
      </c>
      <c r="DR356">
        <v>-0.97199999999999998</v>
      </c>
      <c r="DS356">
        <v>-1.4910000000000001</v>
      </c>
      <c r="DT356">
        <v>45.416000000000004</v>
      </c>
    </row>
    <row r="357" spans="1:124">
      <c r="A357" s="111">
        <v>352</v>
      </c>
      <c r="B357" t="s">
        <v>91</v>
      </c>
      <c r="C357" t="s">
        <v>2059</v>
      </c>
      <c r="D357" s="170" t="str">
        <f t="shared" si="5"/>
        <v>K:CHCO</v>
      </c>
      <c r="F357">
        <v>0.36399999999999999</v>
      </c>
      <c r="G357">
        <v>0.38100000000000001</v>
      </c>
      <c r="H357">
        <v>0.40400000000000003</v>
      </c>
      <c r="I357">
        <v>0.40100000000000002</v>
      </c>
      <c r="J357">
        <v>0.45400000000000001</v>
      </c>
      <c r="K357">
        <v>0.45800000000000002</v>
      </c>
      <c r="L357">
        <v>0.45800000000000002</v>
      </c>
      <c r="M357">
        <v>0.46100000000000002</v>
      </c>
      <c r="N357">
        <v>0.47200000000000003</v>
      </c>
      <c r="O357">
        <v>0.47900000000000004</v>
      </c>
      <c r="P357">
        <v>0.45</v>
      </c>
      <c r="Q357">
        <v>0.45</v>
      </c>
      <c r="R357">
        <v>0.34100000000000003</v>
      </c>
      <c r="S357">
        <v>0.34</v>
      </c>
      <c r="T357">
        <v>1.6E-2</v>
      </c>
      <c r="U357">
        <v>-1.0999999999999999E-2</v>
      </c>
      <c r="V357">
        <v>4.0000000000000001E-3</v>
      </c>
      <c r="W357">
        <v>0.161</v>
      </c>
      <c r="X357">
        <v>0.127</v>
      </c>
      <c r="Y357">
        <v>-6.8000000000000005E-2</v>
      </c>
      <c r="Z357">
        <v>-2.6000000000000002E-2</v>
      </c>
      <c r="AA357">
        <v>-4.0000000000000001E-3</v>
      </c>
      <c r="AB357">
        <v>-7.8E-2</v>
      </c>
      <c r="AC357">
        <v>3.0000000000000001E-3</v>
      </c>
      <c r="AD357">
        <v>-6.0000000000000001E-3</v>
      </c>
      <c r="AE357">
        <v>2.5000000000000001E-2</v>
      </c>
      <c r="AF357">
        <v>0.08</v>
      </c>
      <c r="AG357">
        <v>6.9000000000000006E-2</v>
      </c>
      <c r="AH357">
        <v>0.64800000000000002</v>
      </c>
      <c r="AI357">
        <v>0.63700000000000001</v>
      </c>
      <c r="AJ357">
        <v>0.628</v>
      </c>
      <c r="AK357">
        <v>0.62</v>
      </c>
      <c r="AL357">
        <v>0.58299999999999996</v>
      </c>
      <c r="AM357">
        <v>0.61299999999999999</v>
      </c>
      <c r="AN357">
        <v>0.57200000000000006</v>
      </c>
      <c r="AO357">
        <v>0.53600000000000003</v>
      </c>
      <c r="AP357">
        <v>0.55500000000000005</v>
      </c>
      <c r="AQ357">
        <v>0.53500000000000003</v>
      </c>
      <c r="AR357">
        <v>0.51100000000000001</v>
      </c>
      <c r="AS357">
        <v>0.51300000000000001</v>
      </c>
      <c r="AT357">
        <v>0.499</v>
      </c>
      <c r="AU357">
        <v>0.54500000000000004</v>
      </c>
      <c r="AV357">
        <v>0.55700000000000005</v>
      </c>
      <c r="AW357">
        <v>0.57300000000000006</v>
      </c>
      <c r="AX357">
        <v>0.56600000000000006</v>
      </c>
      <c r="AY357">
        <v>0.55700000000000005</v>
      </c>
      <c r="AZ357">
        <v>0.55900000000000005</v>
      </c>
      <c r="BA357">
        <v>0.56499999999999995</v>
      </c>
      <c r="BB357">
        <v>0.55600000000000005</v>
      </c>
      <c r="BC357">
        <v>0.53400000000000003</v>
      </c>
      <c r="BD357">
        <v>0.53</v>
      </c>
      <c r="BE357">
        <v>0.52900000000000003</v>
      </c>
      <c r="BF357">
        <v>0.54200000000000004</v>
      </c>
      <c r="BG357">
        <v>0.57499999999999996</v>
      </c>
      <c r="BH357">
        <v>0.55600000000000005</v>
      </c>
      <c r="BI357">
        <v>0.57499999999999996</v>
      </c>
      <c r="BJ357">
        <v>0.57499999999999996</v>
      </c>
      <c r="BK357">
        <v>0.56999999999999995</v>
      </c>
      <c r="BL357">
        <v>0.54900000000000004</v>
      </c>
      <c r="BM357">
        <v>0.54600000000000004</v>
      </c>
      <c r="BN357">
        <v>0.59299999999999997</v>
      </c>
      <c r="BO357">
        <v>0.59</v>
      </c>
      <c r="BP357">
        <v>0.59499999999999997</v>
      </c>
      <c r="BQ357">
        <v>0.59799999999999998</v>
      </c>
      <c r="BR357">
        <v>0.58699999999999997</v>
      </c>
      <c r="BS357">
        <v>0.58799999999999997</v>
      </c>
      <c r="BT357">
        <v>0.58899999999999997</v>
      </c>
      <c r="BU357">
        <v>0.59</v>
      </c>
      <c r="BV357">
        <v>0.58499999999999996</v>
      </c>
      <c r="BW357">
        <v>0.58399999999999996</v>
      </c>
      <c r="BX357">
        <v>0.59699999999999998</v>
      </c>
      <c r="BY357">
        <v>0.59799999999999998</v>
      </c>
      <c r="BZ357">
        <v>0.60499999999999998</v>
      </c>
      <c r="CA357">
        <v>0.60599999999999998</v>
      </c>
      <c r="CB357">
        <v>0.69900000000000007</v>
      </c>
      <c r="CC357">
        <v>0.72499999999999998</v>
      </c>
      <c r="CD357">
        <v>0.72899999999999998</v>
      </c>
      <c r="CE357">
        <v>0.70100000000000007</v>
      </c>
      <c r="CF357">
        <v>0.70699999999999996</v>
      </c>
      <c r="CG357">
        <v>0.76500000000000001</v>
      </c>
      <c r="CH357">
        <v>0.76700000000000002</v>
      </c>
      <c r="CI357">
        <v>0.76900000000000002</v>
      </c>
      <c r="CJ357">
        <v>0.755</v>
      </c>
      <c r="CK357">
        <v>0.76200000000000001</v>
      </c>
      <c r="CL357">
        <v>0.72199999999999998</v>
      </c>
      <c r="CM357">
        <v>0.76800000000000002</v>
      </c>
      <c r="CN357">
        <v>0.72199999999999998</v>
      </c>
      <c r="CO357">
        <v>0.72099999999999997</v>
      </c>
      <c r="CP357">
        <v>0.27700000000000002</v>
      </c>
      <c r="CQ357">
        <v>0.29399999999999998</v>
      </c>
      <c r="CR357">
        <v>0.29599999999999999</v>
      </c>
      <c r="CS357">
        <v>0.318</v>
      </c>
      <c r="CT357">
        <v>0.38900000000000001</v>
      </c>
      <c r="CU357">
        <v>0.28499999999999998</v>
      </c>
      <c r="CV357">
        <v>0.33600000000000002</v>
      </c>
      <c r="CW357">
        <v>0.376</v>
      </c>
      <c r="CX357">
        <v>0.35399999999999998</v>
      </c>
      <c r="CY357">
        <v>0.35899999999999999</v>
      </c>
      <c r="CZ357">
        <v>0.35399999999999998</v>
      </c>
      <c r="DA357">
        <v>0.36599999999999999</v>
      </c>
      <c r="DB357">
        <v>0.443</v>
      </c>
      <c r="DC357">
        <v>0.33900000000000002</v>
      </c>
      <c r="DD357">
        <v>0.34100000000000003</v>
      </c>
      <c r="DE357">
        <v>0.23200000000000001</v>
      </c>
      <c r="DF357">
        <v>0.215</v>
      </c>
      <c r="DG357">
        <v>8.3000000000000004E-2</v>
      </c>
      <c r="DH357">
        <v>0.03</v>
      </c>
      <c r="DI357">
        <v>-0.20600000000000002</v>
      </c>
      <c r="DJ357">
        <v>-0.32600000000000001</v>
      </c>
      <c r="DK357">
        <v>-0.185</v>
      </c>
      <c r="DL357">
        <v>-2.3E-2</v>
      </c>
      <c r="DM357">
        <v>-0.439</v>
      </c>
      <c r="DN357">
        <v>-1.1240000000000001</v>
      </c>
      <c r="DO357">
        <v>-1.262</v>
      </c>
      <c r="DP357">
        <v>-0.79300000000000004</v>
      </c>
      <c r="DQ357">
        <v>-2.5710000000000002</v>
      </c>
      <c r="DR357">
        <v>-2.4319999999999999</v>
      </c>
      <c r="DS357">
        <v>-3.0129999999999999</v>
      </c>
      <c r="DT357">
        <v>-6.5170000000000003</v>
      </c>
    </row>
    <row r="358" spans="1:124">
      <c r="A358" s="111">
        <v>353</v>
      </c>
      <c r="B358" t="s">
        <v>89</v>
      </c>
      <c r="C358" t="s">
        <v>2060</v>
      </c>
      <c r="D358" s="170" t="str">
        <f t="shared" si="5"/>
        <v>D:C1I</v>
      </c>
      <c r="F358">
        <v>-0.15</v>
      </c>
      <c r="G358">
        <v>-7.0000000000000007E-2</v>
      </c>
      <c r="H358">
        <v>-0.16</v>
      </c>
      <c r="I358">
        <v>-0.19</v>
      </c>
      <c r="J358">
        <v>-0.09</v>
      </c>
      <c r="K358">
        <v>-0.1</v>
      </c>
      <c r="L358">
        <v>-0.1</v>
      </c>
      <c r="M358">
        <v>-0.1</v>
      </c>
      <c r="N358">
        <v>-0.1</v>
      </c>
      <c r="O358">
        <v>0.01</v>
      </c>
      <c r="P358">
        <v>-0.04</v>
      </c>
      <c r="Q358">
        <v>-0.02</v>
      </c>
      <c r="R358">
        <v>0.01</v>
      </c>
      <c r="S358">
        <v>-0.02</v>
      </c>
      <c r="T358">
        <v>-0.37</v>
      </c>
      <c r="U358">
        <v>-0.32</v>
      </c>
      <c r="V358">
        <v>-0.28999999999999998</v>
      </c>
      <c r="W358">
        <v>-0.1</v>
      </c>
      <c r="X358">
        <v>-0.09</v>
      </c>
      <c r="Y358">
        <v>-0.24</v>
      </c>
      <c r="Z358">
        <v>-0.19</v>
      </c>
      <c r="AA358">
        <v>-0.09</v>
      </c>
      <c r="AB358">
        <v>-0.09</v>
      </c>
      <c r="AC358">
        <v>-0.09</v>
      </c>
      <c r="AD358">
        <v>0.03</v>
      </c>
      <c r="AE358">
        <v>0.03</v>
      </c>
      <c r="AF358">
        <v>0.08</v>
      </c>
      <c r="AG358">
        <v>0.11</v>
      </c>
      <c r="AH358">
        <v>0.54</v>
      </c>
      <c r="AI358">
        <v>0.56000000000000005</v>
      </c>
      <c r="AJ358">
        <v>0.56000000000000005</v>
      </c>
      <c r="AK358">
        <v>0.56000000000000005</v>
      </c>
      <c r="AL358">
        <v>0.5</v>
      </c>
      <c r="AM358">
        <v>0.57999999999999996</v>
      </c>
      <c r="AN358">
        <v>0.53</v>
      </c>
      <c r="AO358">
        <v>0.52</v>
      </c>
      <c r="AP358">
        <v>0.56000000000000005</v>
      </c>
      <c r="AQ358">
        <v>0.56000000000000005</v>
      </c>
      <c r="AR358">
        <v>0.54</v>
      </c>
      <c r="AS358">
        <v>0.54</v>
      </c>
      <c r="AT358">
        <v>0.54</v>
      </c>
      <c r="AU358">
        <v>0.53</v>
      </c>
      <c r="AV358">
        <v>0.53</v>
      </c>
      <c r="AW358">
        <v>0.55000000000000004</v>
      </c>
      <c r="AX358">
        <v>0.53</v>
      </c>
      <c r="AY358">
        <v>0.52</v>
      </c>
      <c r="AZ358">
        <v>0.53</v>
      </c>
      <c r="BA358">
        <v>0.53</v>
      </c>
      <c r="BB358">
        <v>0.52</v>
      </c>
      <c r="BC358">
        <v>0.51</v>
      </c>
      <c r="BD358">
        <v>0.5</v>
      </c>
      <c r="BE358">
        <v>0.51</v>
      </c>
      <c r="BF358">
        <v>0.51</v>
      </c>
      <c r="BG358">
        <v>0.53</v>
      </c>
      <c r="BH358">
        <v>0.52</v>
      </c>
      <c r="BI358">
        <v>0.51</v>
      </c>
      <c r="BJ358">
        <v>0.5</v>
      </c>
      <c r="BK358">
        <v>0.49</v>
      </c>
      <c r="BL358">
        <v>0.48</v>
      </c>
      <c r="BM358">
        <v>0.47</v>
      </c>
      <c r="BN358">
        <v>0.53</v>
      </c>
      <c r="BO358">
        <v>0.53</v>
      </c>
      <c r="BP358">
        <v>0.53</v>
      </c>
      <c r="BQ358">
        <v>0.54</v>
      </c>
      <c r="BR358">
        <v>0.53</v>
      </c>
      <c r="BS358">
        <v>0.53</v>
      </c>
      <c r="BT358">
        <v>0.54</v>
      </c>
      <c r="BU358">
        <v>0.53</v>
      </c>
      <c r="BV358">
        <v>0.54</v>
      </c>
      <c r="BW358">
        <v>0.53</v>
      </c>
      <c r="BX358">
        <v>0.56000000000000005</v>
      </c>
      <c r="BY358">
        <v>0.56000000000000005</v>
      </c>
      <c r="BZ358">
        <v>0.53</v>
      </c>
      <c r="CA358">
        <v>0.54</v>
      </c>
      <c r="CB358">
        <v>0.63</v>
      </c>
      <c r="CC358">
        <v>0.64</v>
      </c>
      <c r="CD358">
        <v>0.65</v>
      </c>
      <c r="CE358">
        <v>0.63</v>
      </c>
      <c r="CF358">
        <v>0.62</v>
      </c>
      <c r="CG358">
        <v>0.65</v>
      </c>
      <c r="CH358">
        <v>0.7</v>
      </c>
      <c r="CI358">
        <v>0.7</v>
      </c>
      <c r="CJ358">
        <v>0.7</v>
      </c>
      <c r="CK358">
        <v>0.71</v>
      </c>
      <c r="CL358">
        <v>0.68</v>
      </c>
      <c r="CM358">
        <v>0.73</v>
      </c>
      <c r="CN358">
        <v>0.7</v>
      </c>
      <c r="CO358">
        <v>0.7</v>
      </c>
      <c r="CP358">
        <v>0.42</v>
      </c>
      <c r="CQ358">
        <v>0.37</v>
      </c>
      <c r="CR358">
        <v>0.36</v>
      </c>
      <c r="CS358">
        <v>0.34</v>
      </c>
      <c r="CT358">
        <v>0.47</v>
      </c>
      <c r="CU358">
        <v>0.25</v>
      </c>
      <c r="CV358">
        <v>0.31</v>
      </c>
      <c r="CW358">
        <v>0.32</v>
      </c>
      <c r="CX358">
        <v>0.2</v>
      </c>
      <c r="CY358">
        <v>0.19</v>
      </c>
      <c r="CZ358">
        <v>0.08</v>
      </c>
      <c r="DA358">
        <v>0.08</v>
      </c>
      <c r="DB358">
        <v>0.09</v>
      </c>
      <c r="DC358">
        <v>0.15</v>
      </c>
      <c r="DD358">
        <v>0.15</v>
      </c>
      <c r="DE358">
        <v>0.01</v>
      </c>
      <c r="DF358">
        <v>0.05</v>
      </c>
      <c r="DG358">
        <v>0.03</v>
      </c>
      <c r="DH358">
        <v>-0.15</v>
      </c>
      <c r="DI358">
        <v>-0.18</v>
      </c>
      <c r="DJ358">
        <v>-0.02</v>
      </c>
      <c r="DK358">
        <v>0.05</v>
      </c>
      <c r="DL358">
        <v>0.18</v>
      </c>
      <c r="DM358">
        <v>0.09</v>
      </c>
      <c r="DN358">
        <v>0.12</v>
      </c>
      <c r="DO358">
        <v>-0.48</v>
      </c>
      <c r="DP358">
        <v>-0.77</v>
      </c>
      <c r="DQ358">
        <v>-0.88</v>
      </c>
      <c r="DR358">
        <v>-0.78</v>
      </c>
      <c r="DS358">
        <v>-0.6</v>
      </c>
      <c r="DT358">
        <v>0.03</v>
      </c>
    </row>
    <row r="359" spans="1:124">
      <c r="A359" s="111">
        <v>354</v>
      </c>
      <c r="B359" t="s">
        <v>91</v>
      </c>
      <c r="C359" t="s">
        <v>2061</v>
      </c>
      <c r="D359" s="170" t="str">
        <f t="shared" si="5"/>
        <v>D:C1I</v>
      </c>
      <c r="F359">
        <v>0.26</v>
      </c>
      <c r="G359">
        <v>0.33</v>
      </c>
      <c r="H359">
        <v>0.32</v>
      </c>
      <c r="I359">
        <v>0.3</v>
      </c>
      <c r="J359">
        <v>0.45</v>
      </c>
      <c r="K359">
        <v>0.46</v>
      </c>
      <c r="L359">
        <v>0.48</v>
      </c>
      <c r="M359">
        <v>0.49</v>
      </c>
      <c r="N359">
        <v>0.49</v>
      </c>
      <c r="O359">
        <v>0.49</v>
      </c>
      <c r="P359">
        <v>0.38</v>
      </c>
      <c r="Q359">
        <v>0.38</v>
      </c>
      <c r="R359">
        <v>0.16</v>
      </c>
      <c r="S359">
        <v>0.14000000000000001</v>
      </c>
      <c r="T359">
        <v>-0.47</v>
      </c>
      <c r="U359">
        <v>-0.57999999999999996</v>
      </c>
      <c r="V359">
        <v>-0.5</v>
      </c>
      <c r="W359">
        <v>-0.11</v>
      </c>
      <c r="X359">
        <v>-0.15</v>
      </c>
      <c r="Y359">
        <v>-0.42</v>
      </c>
      <c r="Z359">
        <v>-0.35</v>
      </c>
      <c r="AA359">
        <v>-0.3</v>
      </c>
      <c r="AB359">
        <v>-0.23</v>
      </c>
      <c r="AC359">
        <v>-0.26</v>
      </c>
      <c r="AD359">
        <v>0.06</v>
      </c>
      <c r="AE359">
        <v>0.05</v>
      </c>
      <c r="AF359">
        <v>0.14000000000000001</v>
      </c>
      <c r="AG359">
        <v>0.15</v>
      </c>
      <c r="AH359">
        <v>0.67</v>
      </c>
      <c r="AI359">
        <v>0.67</v>
      </c>
      <c r="AJ359">
        <v>0.66</v>
      </c>
      <c r="AK359">
        <v>0.61</v>
      </c>
      <c r="AL359">
        <v>0.55000000000000004</v>
      </c>
      <c r="AM359">
        <v>0.63</v>
      </c>
      <c r="AN359">
        <v>0.57999999999999996</v>
      </c>
      <c r="AO359">
        <v>0.54</v>
      </c>
      <c r="AP359">
        <v>0.55000000000000004</v>
      </c>
      <c r="AQ359">
        <v>0.54</v>
      </c>
      <c r="AR359">
        <v>0.51</v>
      </c>
      <c r="AS359">
        <v>0.5</v>
      </c>
      <c r="AT359">
        <v>0.5</v>
      </c>
      <c r="AU359">
        <v>0.51</v>
      </c>
      <c r="AV359">
        <v>0.51</v>
      </c>
      <c r="AW359">
        <v>0.55000000000000004</v>
      </c>
      <c r="AX359">
        <v>0.55000000000000004</v>
      </c>
      <c r="AY359">
        <v>0.54</v>
      </c>
      <c r="AZ359">
        <v>0.54</v>
      </c>
      <c r="BA359">
        <v>0.56999999999999995</v>
      </c>
      <c r="BB359">
        <v>0.56000000000000005</v>
      </c>
      <c r="BC359">
        <v>0.55000000000000004</v>
      </c>
      <c r="BD359">
        <v>0.55000000000000004</v>
      </c>
      <c r="BE359">
        <v>0.56999999999999995</v>
      </c>
      <c r="BF359">
        <v>0.56999999999999995</v>
      </c>
      <c r="BG359">
        <v>0.56999999999999995</v>
      </c>
      <c r="BH359">
        <v>0.56999999999999995</v>
      </c>
      <c r="BI359">
        <v>0.55000000000000004</v>
      </c>
      <c r="BJ359">
        <v>0.55000000000000004</v>
      </c>
      <c r="BK359">
        <v>0.55000000000000004</v>
      </c>
      <c r="BL359">
        <v>0.53</v>
      </c>
      <c r="BM359">
        <v>0.53</v>
      </c>
      <c r="BN359">
        <v>0.57999999999999996</v>
      </c>
      <c r="BO359">
        <v>0.56999999999999995</v>
      </c>
      <c r="BP359">
        <v>0.56999999999999995</v>
      </c>
      <c r="BQ359">
        <v>0.57999999999999996</v>
      </c>
      <c r="BR359">
        <v>0.56999999999999995</v>
      </c>
      <c r="BS359">
        <v>0.56999999999999995</v>
      </c>
      <c r="BT359">
        <v>0.56999999999999995</v>
      </c>
      <c r="BU359">
        <v>0.56999999999999995</v>
      </c>
      <c r="BV359">
        <v>0.56999999999999995</v>
      </c>
      <c r="BW359">
        <v>0.56999999999999995</v>
      </c>
      <c r="BX359">
        <v>0.57999999999999996</v>
      </c>
      <c r="BY359">
        <v>0.57999999999999996</v>
      </c>
      <c r="BZ359">
        <v>0.59</v>
      </c>
      <c r="CA359">
        <v>0.59</v>
      </c>
      <c r="CB359">
        <v>0.69</v>
      </c>
      <c r="CC359">
        <v>0.72</v>
      </c>
      <c r="CD359">
        <v>0.72</v>
      </c>
      <c r="CE359">
        <v>0.68</v>
      </c>
      <c r="CF359">
        <v>0.69</v>
      </c>
      <c r="CG359">
        <v>0.74</v>
      </c>
      <c r="CH359">
        <v>0.75</v>
      </c>
      <c r="CI359">
        <v>0.75</v>
      </c>
      <c r="CJ359">
        <v>0.74</v>
      </c>
      <c r="CK359">
        <v>0.75</v>
      </c>
      <c r="CL359">
        <v>0.71</v>
      </c>
      <c r="CM359">
        <v>0.78</v>
      </c>
      <c r="CN359">
        <v>0.75</v>
      </c>
      <c r="CO359">
        <v>0.74</v>
      </c>
      <c r="CP359">
        <v>0.48</v>
      </c>
      <c r="CQ359">
        <v>0.49</v>
      </c>
      <c r="CR359">
        <v>0.49</v>
      </c>
      <c r="CS359">
        <v>0.52</v>
      </c>
      <c r="CT359">
        <v>0.65</v>
      </c>
      <c r="CU359">
        <v>0.53</v>
      </c>
      <c r="CV359">
        <v>0.57999999999999996</v>
      </c>
      <c r="CW359">
        <v>0.65</v>
      </c>
      <c r="CX359">
        <v>0.63</v>
      </c>
      <c r="CY359">
        <v>0.68</v>
      </c>
      <c r="CZ359">
        <v>0.85</v>
      </c>
      <c r="DA359">
        <v>0.9</v>
      </c>
      <c r="DB359">
        <v>0.9</v>
      </c>
      <c r="DC359">
        <v>0.88</v>
      </c>
      <c r="DD359">
        <v>0.84</v>
      </c>
      <c r="DE359">
        <v>0.65</v>
      </c>
      <c r="DF359">
        <v>0.72</v>
      </c>
      <c r="DG359">
        <v>0.81</v>
      </c>
      <c r="DH359">
        <v>0.77</v>
      </c>
      <c r="DI359">
        <v>0.48</v>
      </c>
      <c r="DJ359">
        <v>0.85</v>
      </c>
      <c r="DK359">
        <v>0.98</v>
      </c>
      <c r="DL359">
        <v>1.03</v>
      </c>
      <c r="DM359">
        <v>0.4</v>
      </c>
      <c r="DN359">
        <v>0.27</v>
      </c>
      <c r="DO359">
        <v>0.11</v>
      </c>
      <c r="DP359">
        <v>0</v>
      </c>
      <c r="DQ359">
        <v>-1.71</v>
      </c>
      <c r="DR359">
        <v>-1.54</v>
      </c>
      <c r="DS359">
        <v>-1.28</v>
      </c>
      <c r="DT359">
        <v>-1.1100000000000001</v>
      </c>
    </row>
    <row r="360" spans="1:124">
      <c r="A360" s="111">
        <v>355</v>
      </c>
      <c r="B360" t="s">
        <v>101</v>
      </c>
      <c r="D360" s="170" t="str">
        <f t="shared" si="5"/>
        <v/>
      </c>
      <c r="F360" t="s">
        <v>102</v>
      </c>
    </row>
    <row r="361" spans="1:124">
      <c r="A361" s="111">
        <v>356</v>
      </c>
      <c r="B361" t="s">
        <v>101</v>
      </c>
      <c r="D361" s="170" t="str">
        <f t="shared" si="5"/>
        <v/>
      </c>
      <c r="F361" t="s">
        <v>102</v>
      </c>
    </row>
    <row r="362" spans="1:124">
      <c r="A362" s="111">
        <v>357</v>
      </c>
      <c r="B362" t="s">
        <v>101</v>
      </c>
      <c r="D362" s="170" t="str">
        <f t="shared" si="5"/>
        <v/>
      </c>
      <c r="F362" t="s">
        <v>102</v>
      </c>
    </row>
    <row r="363" spans="1:124">
      <c r="A363" s="111">
        <v>358</v>
      </c>
      <c r="B363" t="s">
        <v>101</v>
      </c>
      <c r="D363" s="170" t="str">
        <f t="shared" si="5"/>
        <v/>
      </c>
      <c r="F363" t="s">
        <v>102</v>
      </c>
    </row>
    <row r="364" spans="1:124">
      <c r="A364" s="111">
        <v>359</v>
      </c>
      <c r="B364" t="s">
        <v>101</v>
      </c>
      <c r="D364" s="170" t="str">
        <f t="shared" si="5"/>
        <v/>
      </c>
      <c r="F364" t="s">
        <v>102</v>
      </c>
    </row>
    <row r="365" spans="1:124">
      <c r="A365" s="111">
        <v>360</v>
      </c>
      <c r="B365" t="s">
        <v>101</v>
      </c>
      <c r="D365" s="170" t="str">
        <f t="shared" si="5"/>
        <v/>
      </c>
      <c r="F365" t="s">
        <v>102</v>
      </c>
    </row>
    <row r="366" spans="1:124">
      <c r="A366" s="111">
        <v>361</v>
      </c>
      <c r="B366" t="s">
        <v>89</v>
      </c>
      <c r="C366" t="s">
        <v>2062</v>
      </c>
      <c r="D366" s="170" t="str">
        <f t="shared" si="5"/>
        <v>CN:DIX</v>
      </c>
      <c r="F366">
        <v>0.88700000000000001</v>
      </c>
      <c r="G366">
        <v>0.89400000000000002</v>
      </c>
      <c r="H366">
        <v>0.85799999999999998</v>
      </c>
      <c r="I366">
        <v>0.85699999999999998</v>
      </c>
      <c r="J366">
        <v>0.96899999999999997</v>
      </c>
      <c r="K366">
        <v>0.92900000000000005</v>
      </c>
      <c r="L366">
        <v>0.93100000000000005</v>
      </c>
      <c r="M366">
        <v>0.83100000000000007</v>
      </c>
      <c r="N366">
        <v>0.875</v>
      </c>
      <c r="O366">
        <v>0.84399999999999997</v>
      </c>
      <c r="P366">
        <v>0.83799999999999997</v>
      </c>
      <c r="Q366">
        <v>1.0609999999999999</v>
      </c>
      <c r="R366">
        <v>1.052</v>
      </c>
      <c r="S366">
        <v>1.038</v>
      </c>
      <c r="T366">
        <v>1.0369999999999999</v>
      </c>
      <c r="U366">
        <v>1.0349999999999999</v>
      </c>
      <c r="V366">
        <v>1.042</v>
      </c>
      <c r="W366">
        <v>1.0649999999999999</v>
      </c>
      <c r="X366">
        <v>1.0680000000000001</v>
      </c>
      <c r="Y366">
        <v>1.0740000000000001</v>
      </c>
      <c r="Z366">
        <v>1.0489999999999999</v>
      </c>
      <c r="AA366">
        <v>1.07</v>
      </c>
      <c r="AB366">
        <v>1.0720000000000001</v>
      </c>
      <c r="AC366">
        <v>1.1020000000000001</v>
      </c>
      <c r="AD366">
        <v>1.08</v>
      </c>
      <c r="AE366">
        <v>1.069</v>
      </c>
      <c r="AF366">
        <v>0.83899999999999997</v>
      </c>
      <c r="AG366">
        <v>0.86199999999999999</v>
      </c>
      <c r="AH366">
        <v>0.86299999999999999</v>
      </c>
      <c r="AI366">
        <v>0.90400000000000003</v>
      </c>
      <c r="AJ366">
        <v>0.97899999999999998</v>
      </c>
      <c r="AK366">
        <v>0.97299999999999998</v>
      </c>
      <c r="AL366">
        <v>1.0309999999999999</v>
      </c>
      <c r="AM366">
        <v>1.0289999999999999</v>
      </c>
      <c r="AN366">
        <v>1.069</v>
      </c>
      <c r="AO366">
        <v>1.091</v>
      </c>
      <c r="AP366">
        <v>1.0980000000000001</v>
      </c>
      <c r="AQ366">
        <v>1.1340000000000001</v>
      </c>
      <c r="AR366">
        <v>1.117</v>
      </c>
      <c r="AS366">
        <v>1.1360000000000001</v>
      </c>
      <c r="AT366">
        <v>1.151</v>
      </c>
      <c r="AU366">
        <v>1.133</v>
      </c>
      <c r="AV366">
        <v>1.133</v>
      </c>
      <c r="AW366">
        <v>1.135</v>
      </c>
      <c r="AX366">
        <v>1.167</v>
      </c>
      <c r="AY366">
        <v>1.161</v>
      </c>
      <c r="AZ366">
        <v>1.1539999999999999</v>
      </c>
      <c r="BA366">
        <v>1.1870000000000001</v>
      </c>
      <c r="BB366">
        <v>1.1879999999999999</v>
      </c>
      <c r="BC366">
        <v>1.1830000000000001</v>
      </c>
      <c r="BD366">
        <v>1.1890000000000001</v>
      </c>
      <c r="BE366">
        <v>1.198</v>
      </c>
      <c r="BF366">
        <v>1.196</v>
      </c>
      <c r="BG366">
        <v>1.2010000000000001</v>
      </c>
      <c r="BH366">
        <v>1.2</v>
      </c>
      <c r="BI366">
        <v>1.2110000000000001</v>
      </c>
      <c r="BJ366">
        <v>1.2090000000000001</v>
      </c>
      <c r="BK366">
        <v>1.204</v>
      </c>
      <c r="BL366">
        <v>1.2170000000000001</v>
      </c>
      <c r="BM366">
        <v>1.2110000000000001</v>
      </c>
      <c r="BN366">
        <v>1.321</v>
      </c>
      <c r="BO366">
        <v>1.325</v>
      </c>
      <c r="BP366">
        <v>1.321</v>
      </c>
      <c r="BQ366">
        <v>1.321</v>
      </c>
      <c r="BR366">
        <v>1.2570000000000001</v>
      </c>
      <c r="BS366">
        <v>1.2829999999999999</v>
      </c>
      <c r="BT366">
        <v>1.2929999999999999</v>
      </c>
      <c r="BU366">
        <v>1.43</v>
      </c>
      <c r="BV366">
        <v>1.4239999999999999</v>
      </c>
      <c r="BW366">
        <v>1.4450000000000001</v>
      </c>
      <c r="BX366">
        <v>1.468</v>
      </c>
      <c r="BY366">
        <v>1.296</v>
      </c>
      <c r="BZ366">
        <v>1.2949999999999999</v>
      </c>
      <c r="CA366">
        <v>1.298</v>
      </c>
      <c r="CB366">
        <v>1.3180000000000001</v>
      </c>
      <c r="CC366">
        <v>1.32</v>
      </c>
      <c r="CD366">
        <v>1.3080000000000001</v>
      </c>
      <c r="CE366">
        <v>1.2929999999999999</v>
      </c>
      <c r="CF366">
        <v>1.2909999999999999</v>
      </c>
      <c r="CG366">
        <v>1.284</v>
      </c>
      <c r="CH366">
        <v>1.3129999999999999</v>
      </c>
      <c r="CI366">
        <v>1.304</v>
      </c>
      <c r="CJ366">
        <v>1.2809999999999999</v>
      </c>
      <c r="CK366">
        <v>1.2570000000000001</v>
      </c>
      <c r="CL366">
        <v>1.2790000000000001</v>
      </c>
      <c r="CM366">
        <v>1.2909999999999999</v>
      </c>
      <c r="CN366">
        <v>1.75</v>
      </c>
      <c r="CO366">
        <v>1.8120000000000001</v>
      </c>
      <c r="CP366">
        <v>1.982</v>
      </c>
      <c r="CQ366">
        <v>1.8640000000000001</v>
      </c>
      <c r="CR366">
        <v>1.73</v>
      </c>
      <c r="CS366">
        <v>1.7130000000000001</v>
      </c>
      <c r="CT366">
        <v>1.62</v>
      </c>
      <c r="CU366">
        <v>1.643</v>
      </c>
      <c r="CV366">
        <v>1.575</v>
      </c>
      <c r="CW366">
        <v>1.5489999999999999</v>
      </c>
      <c r="CX366">
        <v>1.5489999999999999</v>
      </c>
      <c r="CY366">
        <v>1.3820000000000001</v>
      </c>
      <c r="CZ366">
        <v>1.38</v>
      </c>
      <c r="DA366">
        <v>1.365</v>
      </c>
      <c r="DB366">
        <v>1.3720000000000001</v>
      </c>
      <c r="DC366">
        <v>1.4930000000000001</v>
      </c>
      <c r="DD366">
        <v>1.4870000000000001</v>
      </c>
      <c r="DE366">
        <v>1.4910000000000001</v>
      </c>
      <c r="DF366">
        <v>1.5270000000000001</v>
      </c>
      <c r="DG366">
        <v>1.5170000000000001</v>
      </c>
      <c r="DH366">
        <v>1.498</v>
      </c>
      <c r="DI366">
        <v>1.1739999999999999</v>
      </c>
      <c r="DJ366">
        <v>1.2150000000000001</v>
      </c>
      <c r="DK366">
        <v>1.256</v>
      </c>
      <c r="DL366">
        <v>1.3380000000000001</v>
      </c>
      <c r="DM366">
        <v>1.363</v>
      </c>
      <c r="DN366">
        <v>1.6160000000000001</v>
      </c>
      <c r="DO366">
        <v>1.6990000000000001</v>
      </c>
      <c r="DP366">
        <v>1.6679999999999999</v>
      </c>
      <c r="DQ366">
        <v>1.651</v>
      </c>
      <c r="DR366">
        <v>1.6380000000000001</v>
      </c>
      <c r="DS366">
        <v>1.756</v>
      </c>
      <c r="DT366">
        <v>4.2160000000000002</v>
      </c>
    </row>
    <row r="367" spans="1:124">
      <c r="A367" s="111">
        <v>362</v>
      </c>
      <c r="B367" t="s">
        <v>91</v>
      </c>
      <c r="C367" t="s">
        <v>2063</v>
      </c>
      <c r="D367" s="170" t="str">
        <f t="shared" si="5"/>
        <v>CN:DIX</v>
      </c>
      <c r="F367">
        <v>-0.05</v>
      </c>
      <c r="G367">
        <v>-0.09</v>
      </c>
      <c r="H367">
        <v>-0.15</v>
      </c>
      <c r="I367">
        <v>-0.24</v>
      </c>
      <c r="J367">
        <v>0.11</v>
      </c>
      <c r="K367">
        <v>0.11</v>
      </c>
      <c r="L367">
        <v>0.16</v>
      </c>
      <c r="M367">
        <v>0.17</v>
      </c>
      <c r="N367">
        <v>0.22</v>
      </c>
      <c r="O367">
        <v>0.11</v>
      </c>
      <c r="P367">
        <v>0.12</v>
      </c>
      <c r="Q367">
        <v>0.22</v>
      </c>
      <c r="R367">
        <v>0.08</v>
      </c>
      <c r="S367">
        <v>0.41</v>
      </c>
      <c r="T367">
        <v>0.47</v>
      </c>
      <c r="U367">
        <v>0.44</v>
      </c>
      <c r="V367">
        <v>0.49</v>
      </c>
      <c r="W367">
        <v>0.69</v>
      </c>
      <c r="X367">
        <v>0.73</v>
      </c>
      <c r="Y367">
        <v>0.64</v>
      </c>
      <c r="Z367">
        <v>0.76</v>
      </c>
      <c r="AA367">
        <v>0.87</v>
      </c>
      <c r="AB367">
        <v>0.54</v>
      </c>
      <c r="AC367">
        <v>0.4</v>
      </c>
      <c r="AD367">
        <v>0.36</v>
      </c>
      <c r="AE367">
        <v>0.37</v>
      </c>
      <c r="AF367">
        <v>0.56999999999999995</v>
      </c>
      <c r="AG367">
        <v>0.62</v>
      </c>
      <c r="AH367">
        <v>0.62</v>
      </c>
      <c r="AI367">
        <v>0.67</v>
      </c>
      <c r="AJ367">
        <v>0.78</v>
      </c>
      <c r="AK367">
        <v>0.74</v>
      </c>
      <c r="AL367">
        <v>0.56999999999999995</v>
      </c>
      <c r="AM367">
        <v>0.54</v>
      </c>
      <c r="AN367">
        <v>0.65</v>
      </c>
      <c r="AO367">
        <v>0.67</v>
      </c>
      <c r="AP367">
        <v>0.68</v>
      </c>
      <c r="AQ367">
        <v>0.52</v>
      </c>
      <c r="AR367">
        <v>0.41</v>
      </c>
      <c r="AS367">
        <v>0.36</v>
      </c>
      <c r="AT367">
        <v>0.36</v>
      </c>
      <c r="AU367">
        <v>0.4</v>
      </c>
      <c r="AV367">
        <v>0.39</v>
      </c>
      <c r="AW367">
        <v>0.37</v>
      </c>
      <c r="AX367">
        <v>0.48</v>
      </c>
      <c r="AY367">
        <v>0.49</v>
      </c>
      <c r="AZ367">
        <v>0.48</v>
      </c>
      <c r="BA367">
        <v>0.53</v>
      </c>
      <c r="BB367">
        <v>0.53</v>
      </c>
      <c r="BC367">
        <v>0.54</v>
      </c>
      <c r="BD367">
        <v>0.55000000000000004</v>
      </c>
      <c r="BE367">
        <v>0.55000000000000004</v>
      </c>
      <c r="BF367">
        <v>0.55000000000000004</v>
      </c>
      <c r="BG367">
        <v>0.57999999999999996</v>
      </c>
      <c r="BH367">
        <v>0.59</v>
      </c>
      <c r="BI367">
        <v>0.56000000000000005</v>
      </c>
      <c r="BJ367">
        <v>0.55000000000000004</v>
      </c>
      <c r="BK367">
        <v>0.57999999999999996</v>
      </c>
      <c r="BL367">
        <v>0.56000000000000005</v>
      </c>
      <c r="BM367">
        <v>0.56999999999999995</v>
      </c>
      <c r="BN367">
        <v>0.7</v>
      </c>
      <c r="BO367">
        <v>0.73</v>
      </c>
      <c r="BP367">
        <v>0.74</v>
      </c>
      <c r="BQ367">
        <v>0.74</v>
      </c>
      <c r="BR367">
        <v>0.57999999999999996</v>
      </c>
      <c r="BS367">
        <v>0.6</v>
      </c>
      <c r="BT367">
        <v>0.6</v>
      </c>
      <c r="BU367">
        <v>0.6</v>
      </c>
      <c r="BV367">
        <v>0.59</v>
      </c>
      <c r="BW367">
        <v>0.62</v>
      </c>
      <c r="BX367">
        <v>0.64</v>
      </c>
      <c r="BY367">
        <v>0.56000000000000005</v>
      </c>
      <c r="BZ367">
        <v>0.56000000000000005</v>
      </c>
      <c r="CA367">
        <v>0.59</v>
      </c>
      <c r="CB367">
        <v>0.56999999999999995</v>
      </c>
      <c r="CC367">
        <v>0.56999999999999995</v>
      </c>
      <c r="CD367">
        <v>0.53</v>
      </c>
      <c r="CE367">
        <v>0.47</v>
      </c>
      <c r="CF367">
        <v>0.46</v>
      </c>
      <c r="CG367">
        <v>0.5</v>
      </c>
      <c r="CH367">
        <v>0.49</v>
      </c>
      <c r="CI367">
        <v>0.45</v>
      </c>
      <c r="CJ367">
        <v>0.49</v>
      </c>
      <c r="CK367">
        <v>0.6</v>
      </c>
      <c r="CL367">
        <v>0.61</v>
      </c>
      <c r="CM367">
        <v>0.6</v>
      </c>
      <c r="CN367">
        <v>0.49</v>
      </c>
      <c r="CO367">
        <v>0.47</v>
      </c>
      <c r="CP367">
        <v>0.28999999999999998</v>
      </c>
      <c r="CQ367">
        <v>0.14000000000000001</v>
      </c>
      <c r="CR367">
        <v>7.0000000000000007E-2</v>
      </c>
      <c r="CS367">
        <v>0.11</v>
      </c>
      <c r="CT367">
        <v>0.44</v>
      </c>
      <c r="CU367">
        <v>0.51</v>
      </c>
      <c r="CV367">
        <v>0.3</v>
      </c>
      <c r="CW367">
        <v>0.15</v>
      </c>
      <c r="CX367">
        <v>0.13</v>
      </c>
      <c r="CY367">
        <v>0.76</v>
      </c>
      <c r="CZ367">
        <v>1.07</v>
      </c>
      <c r="DA367">
        <v>1.35</v>
      </c>
      <c r="DB367">
        <v>1.31</v>
      </c>
      <c r="DC367">
        <v>1.26</v>
      </c>
      <c r="DD367">
        <v>1.32</v>
      </c>
      <c r="DE367">
        <v>1.44</v>
      </c>
      <c r="DF367">
        <v>1.73</v>
      </c>
      <c r="DG367">
        <v>2.0099999999999998</v>
      </c>
      <c r="DH367">
        <v>1.96</v>
      </c>
      <c r="DI367">
        <v>1.26</v>
      </c>
      <c r="DJ367">
        <v>2.0699999999999998</v>
      </c>
      <c r="DK367">
        <v>2.12</v>
      </c>
      <c r="DL367">
        <v>2.2400000000000002</v>
      </c>
      <c r="DM367">
        <v>2.08</v>
      </c>
      <c r="DN367">
        <v>1.97</v>
      </c>
      <c r="DO367">
        <v>1.91</v>
      </c>
      <c r="DP367">
        <v>1.57</v>
      </c>
      <c r="DQ367">
        <v>1.48</v>
      </c>
      <c r="DR367">
        <v>1.28</v>
      </c>
      <c r="DS367">
        <v>3.63</v>
      </c>
      <c r="DT367">
        <v>13.36</v>
      </c>
    </row>
    <row r="368" spans="1:124">
      <c r="A368" s="111">
        <v>363</v>
      </c>
      <c r="B368" t="s">
        <v>101</v>
      </c>
      <c r="D368" s="170" t="str">
        <f t="shared" si="5"/>
        <v/>
      </c>
      <c r="F368" t="s">
        <v>102</v>
      </c>
    </row>
    <row r="369" spans="1:124">
      <c r="A369" s="111">
        <v>364</v>
      </c>
      <c r="B369" t="s">
        <v>101</v>
      </c>
      <c r="D369" s="170" t="str">
        <f t="shared" si="5"/>
        <v/>
      </c>
      <c r="F369" t="s">
        <v>102</v>
      </c>
    </row>
    <row r="370" spans="1:124">
      <c r="A370" s="111">
        <v>365</v>
      </c>
      <c r="B370" t="s">
        <v>89</v>
      </c>
      <c r="C370" t="s">
        <v>2064</v>
      </c>
      <c r="D370" s="170" t="str">
        <f t="shared" si="5"/>
        <v>CN:CGT</v>
      </c>
      <c r="AW370">
        <v>7.07</v>
      </c>
      <c r="AX370">
        <v>5.6260000000000003</v>
      </c>
      <c r="AY370">
        <v>5.5629999999999997</v>
      </c>
      <c r="AZ370">
        <v>3.8120000000000003</v>
      </c>
      <c r="BA370">
        <v>2.1190000000000002</v>
      </c>
      <c r="BB370">
        <v>2.1880000000000002</v>
      </c>
      <c r="BC370">
        <v>2.0870000000000002</v>
      </c>
      <c r="BD370">
        <v>1.7710000000000001</v>
      </c>
      <c r="BE370">
        <v>1.571</v>
      </c>
      <c r="BF370">
        <v>1.546</v>
      </c>
      <c r="BG370">
        <v>1.5</v>
      </c>
      <c r="BH370">
        <v>1.5110000000000001</v>
      </c>
      <c r="BI370">
        <v>1.4490000000000001</v>
      </c>
      <c r="BJ370">
        <v>1.458</v>
      </c>
      <c r="BK370">
        <v>1.4570000000000001</v>
      </c>
      <c r="BL370">
        <v>1.4470000000000001</v>
      </c>
      <c r="BM370">
        <v>1.4139999999999999</v>
      </c>
      <c r="BN370">
        <v>1.367</v>
      </c>
      <c r="BO370">
        <v>1.367</v>
      </c>
      <c r="BP370">
        <v>1.367</v>
      </c>
      <c r="BQ370">
        <v>1.367</v>
      </c>
      <c r="BR370">
        <v>1.367</v>
      </c>
      <c r="BS370">
        <v>1.367</v>
      </c>
      <c r="BT370">
        <v>1.367</v>
      </c>
      <c r="BU370">
        <v>1.367</v>
      </c>
      <c r="BV370">
        <v>1.367</v>
      </c>
      <c r="BW370">
        <v>1.367</v>
      </c>
      <c r="BX370">
        <v>1.367</v>
      </c>
      <c r="BY370">
        <v>1.367</v>
      </c>
      <c r="BZ370">
        <v>1.367</v>
      </c>
      <c r="CA370">
        <v>1.367</v>
      </c>
      <c r="CB370">
        <v>1.367</v>
      </c>
      <c r="CC370">
        <v>1.367</v>
      </c>
      <c r="CD370">
        <v>1.367</v>
      </c>
      <c r="CE370">
        <v>1.367</v>
      </c>
      <c r="CF370">
        <v>1.367</v>
      </c>
      <c r="CG370">
        <v>1.367</v>
      </c>
      <c r="CH370">
        <v>1.367</v>
      </c>
      <c r="CI370">
        <v>1.367</v>
      </c>
      <c r="CJ370">
        <v>1.367</v>
      </c>
      <c r="CK370">
        <v>1.367</v>
      </c>
      <c r="CL370">
        <v>1.367</v>
      </c>
      <c r="CM370">
        <v>1.367</v>
      </c>
      <c r="CN370">
        <v>1.367</v>
      </c>
      <c r="CO370">
        <v>1.367</v>
      </c>
      <c r="CP370">
        <v>1.367</v>
      </c>
      <c r="CQ370">
        <v>1.367</v>
      </c>
      <c r="CR370">
        <v>1.367</v>
      </c>
      <c r="CS370">
        <v>1.367</v>
      </c>
      <c r="CT370">
        <v>1.367</v>
      </c>
      <c r="CU370">
        <v>1.367</v>
      </c>
      <c r="CV370">
        <v>1.367</v>
      </c>
      <c r="CW370">
        <v>1.367</v>
      </c>
      <c r="CX370">
        <v>1.367</v>
      </c>
      <c r="CY370">
        <v>1.367</v>
      </c>
      <c r="CZ370">
        <v>1.367</v>
      </c>
      <c r="DA370">
        <v>1.367</v>
      </c>
      <c r="DB370">
        <v>1.367</v>
      </c>
      <c r="DC370">
        <v>1.367</v>
      </c>
      <c r="DD370">
        <v>1.1739999999999999</v>
      </c>
      <c r="DE370">
        <v>1.1499999999999999</v>
      </c>
      <c r="DF370">
        <v>1.06</v>
      </c>
      <c r="DG370">
        <v>1.048</v>
      </c>
      <c r="DH370">
        <v>1.0070000000000001</v>
      </c>
      <c r="DI370">
        <v>0.78200000000000003</v>
      </c>
      <c r="DJ370">
        <v>0.71699999999999997</v>
      </c>
      <c r="DK370">
        <v>0.70300000000000007</v>
      </c>
      <c r="DL370">
        <v>0.51300000000000001</v>
      </c>
      <c r="DM370">
        <v>0.623</v>
      </c>
      <c r="DN370">
        <v>0.79200000000000004</v>
      </c>
      <c r="DO370">
        <v>1.044</v>
      </c>
      <c r="DP370">
        <v>0.92300000000000004</v>
      </c>
      <c r="DQ370">
        <v>0.98099999999999998</v>
      </c>
      <c r="DR370">
        <v>1.018</v>
      </c>
      <c r="DS370">
        <v>1.377</v>
      </c>
      <c r="DT370">
        <v>-1.1460000000000001</v>
      </c>
    </row>
    <row r="371" spans="1:124">
      <c r="A371" s="111">
        <v>366</v>
      </c>
      <c r="B371" t="s">
        <v>91</v>
      </c>
      <c r="C371" t="s">
        <v>2065</v>
      </c>
      <c r="D371" s="170" t="str">
        <f t="shared" si="5"/>
        <v>CN:CGT</v>
      </c>
      <c r="AW371">
        <v>-11.61</v>
      </c>
      <c r="AX371">
        <v>-0.21</v>
      </c>
      <c r="AY371">
        <v>0.28999999999999998</v>
      </c>
      <c r="AZ371">
        <v>0.31</v>
      </c>
      <c r="BA371">
        <v>1.0900000000000001</v>
      </c>
      <c r="BB371">
        <v>0.56999999999999995</v>
      </c>
      <c r="BC371">
        <v>0.4</v>
      </c>
      <c r="BD371">
        <v>0.4</v>
      </c>
      <c r="BE371">
        <v>0.31</v>
      </c>
      <c r="BF371">
        <v>0.15</v>
      </c>
      <c r="BG371">
        <v>0.15</v>
      </c>
      <c r="BH371">
        <v>0.17</v>
      </c>
      <c r="BI371">
        <v>0.13</v>
      </c>
      <c r="BJ371">
        <v>0.15</v>
      </c>
      <c r="BK371">
        <v>0.05</v>
      </c>
      <c r="BL371">
        <v>0.05</v>
      </c>
      <c r="BM371">
        <v>0.08</v>
      </c>
      <c r="BN371">
        <v>0.15</v>
      </c>
      <c r="BO371">
        <v>0.15</v>
      </c>
      <c r="BP371">
        <v>0.15</v>
      </c>
      <c r="BQ371">
        <v>0.15</v>
      </c>
      <c r="BR371">
        <v>0.15</v>
      </c>
      <c r="BS371">
        <v>0.15</v>
      </c>
      <c r="BT371">
        <v>0.15</v>
      </c>
      <c r="BU371">
        <v>0.15</v>
      </c>
      <c r="BV371">
        <v>0.15</v>
      </c>
      <c r="BW371">
        <v>0.15</v>
      </c>
      <c r="BX371">
        <v>0.15</v>
      </c>
      <c r="BY371">
        <v>0.15</v>
      </c>
      <c r="BZ371">
        <v>0.15</v>
      </c>
      <c r="CA371">
        <v>0.15</v>
      </c>
      <c r="CB371">
        <v>0.15</v>
      </c>
      <c r="CC371">
        <v>0.15</v>
      </c>
      <c r="CD371">
        <v>0.15</v>
      </c>
      <c r="CE371">
        <v>0.15</v>
      </c>
      <c r="CF371">
        <v>0.15</v>
      </c>
      <c r="CG371">
        <v>0.15</v>
      </c>
      <c r="CH371">
        <v>0.15</v>
      </c>
      <c r="CI371">
        <v>0.15</v>
      </c>
      <c r="CJ371">
        <v>0.15</v>
      </c>
      <c r="CK371">
        <v>0.15</v>
      </c>
      <c r="CL371">
        <v>0.15</v>
      </c>
      <c r="CM371">
        <v>0.15</v>
      </c>
      <c r="CN371">
        <v>0.15</v>
      </c>
      <c r="CO371">
        <v>0.15</v>
      </c>
      <c r="CP371">
        <v>0.15</v>
      </c>
      <c r="CQ371">
        <v>0.15</v>
      </c>
      <c r="CR371">
        <v>0.15</v>
      </c>
      <c r="CS371">
        <v>0.15</v>
      </c>
      <c r="CT371">
        <v>0.15</v>
      </c>
      <c r="CU371">
        <v>0.15</v>
      </c>
      <c r="CV371">
        <v>0.15</v>
      </c>
      <c r="CW371">
        <v>0.15</v>
      </c>
      <c r="CX371">
        <v>0.15</v>
      </c>
      <c r="CY371">
        <v>0.15</v>
      </c>
      <c r="CZ371">
        <v>0.15</v>
      </c>
      <c r="DA371">
        <v>0.15</v>
      </c>
      <c r="DB371">
        <v>0.15</v>
      </c>
      <c r="DC371">
        <v>0.15</v>
      </c>
      <c r="DD371">
        <v>0.46</v>
      </c>
      <c r="DE371">
        <v>0.69</v>
      </c>
      <c r="DF371">
        <v>0.34</v>
      </c>
      <c r="DG371">
        <v>-0.15</v>
      </c>
      <c r="DH371">
        <v>-0.35</v>
      </c>
      <c r="DI371">
        <v>-1.3</v>
      </c>
      <c r="DJ371">
        <v>-0.48</v>
      </c>
      <c r="DK371">
        <v>-0.34</v>
      </c>
      <c r="DL371">
        <v>-0.19</v>
      </c>
      <c r="DM371">
        <v>-0.64</v>
      </c>
      <c r="DN371">
        <v>-0.01</v>
      </c>
      <c r="DO371">
        <v>0.01</v>
      </c>
      <c r="DP371">
        <v>-0.39</v>
      </c>
      <c r="DQ371">
        <v>-0.48</v>
      </c>
      <c r="DR371">
        <v>-0.18</v>
      </c>
      <c r="DS371">
        <v>1.46</v>
      </c>
      <c r="DT371">
        <v>0.22</v>
      </c>
    </row>
    <row r="372" spans="1:124">
      <c r="A372" s="111">
        <v>367</v>
      </c>
      <c r="B372" t="s">
        <v>89</v>
      </c>
      <c r="C372" t="s">
        <v>2066</v>
      </c>
      <c r="D372" s="170" t="str">
        <f t="shared" si="5"/>
        <v>K:CHEO</v>
      </c>
      <c r="F372">
        <v>1.3760000000000001</v>
      </c>
      <c r="G372">
        <v>1.3180000000000001</v>
      </c>
      <c r="H372">
        <v>1.341</v>
      </c>
      <c r="I372">
        <v>1.48</v>
      </c>
      <c r="J372">
        <v>1.58</v>
      </c>
      <c r="K372">
        <v>1.5760000000000001</v>
      </c>
      <c r="L372">
        <v>1.4970000000000001</v>
      </c>
      <c r="M372">
        <v>1.4530000000000001</v>
      </c>
      <c r="N372">
        <v>1.448</v>
      </c>
      <c r="O372">
        <v>1.349</v>
      </c>
      <c r="P372">
        <v>1.3640000000000001</v>
      </c>
      <c r="Q372">
        <v>1.3640000000000001</v>
      </c>
      <c r="R372">
        <v>1.516</v>
      </c>
      <c r="S372">
        <v>1.2649999999999999</v>
      </c>
      <c r="T372">
        <v>1.2470000000000001</v>
      </c>
      <c r="U372">
        <v>1.1140000000000001</v>
      </c>
      <c r="V372">
        <v>0.84099999999999997</v>
      </c>
      <c r="W372">
        <v>0.76700000000000002</v>
      </c>
      <c r="X372">
        <v>0.76200000000000001</v>
      </c>
      <c r="Y372">
        <v>0.74099999999999999</v>
      </c>
      <c r="Z372">
        <v>0.80600000000000005</v>
      </c>
      <c r="AA372">
        <v>0.80900000000000005</v>
      </c>
      <c r="AB372">
        <v>0.79100000000000004</v>
      </c>
      <c r="AC372">
        <v>0.80900000000000005</v>
      </c>
      <c r="AD372">
        <v>0.63900000000000001</v>
      </c>
      <c r="AE372">
        <v>0.64</v>
      </c>
      <c r="AF372">
        <v>0.64500000000000002</v>
      </c>
      <c r="AG372">
        <v>0.70200000000000007</v>
      </c>
      <c r="AH372">
        <v>0.66700000000000004</v>
      </c>
      <c r="AI372">
        <v>0.91200000000000003</v>
      </c>
      <c r="AJ372">
        <v>0.9</v>
      </c>
      <c r="AK372">
        <v>0.78800000000000003</v>
      </c>
      <c r="AL372">
        <v>0.77600000000000002</v>
      </c>
      <c r="AM372">
        <v>0.69700000000000006</v>
      </c>
      <c r="AN372">
        <v>0.56999999999999995</v>
      </c>
      <c r="AO372">
        <v>0.58499999999999996</v>
      </c>
      <c r="AP372">
        <v>0.60499999999999998</v>
      </c>
      <c r="AQ372">
        <v>0.54800000000000004</v>
      </c>
      <c r="AR372">
        <v>0.51500000000000001</v>
      </c>
      <c r="AS372">
        <v>0.52600000000000002</v>
      </c>
      <c r="AT372">
        <v>0.52700000000000002</v>
      </c>
      <c r="AU372">
        <v>0.51900000000000002</v>
      </c>
      <c r="AV372">
        <v>0.50900000000000001</v>
      </c>
      <c r="AW372">
        <v>0.505</v>
      </c>
      <c r="AX372">
        <v>0.497</v>
      </c>
      <c r="AY372">
        <v>0.501</v>
      </c>
      <c r="AZ372">
        <v>0.50700000000000001</v>
      </c>
      <c r="BA372">
        <v>0.5</v>
      </c>
      <c r="BB372">
        <v>0.51</v>
      </c>
      <c r="BC372">
        <v>0.51100000000000001</v>
      </c>
      <c r="BD372">
        <v>0.48299999999999998</v>
      </c>
      <c r="BE372">
        <v>0.47400000000000003</v>
      </c>
      <c r="BF372">
        <v>0.46200000000000002</v>
      </c>
      <c r="BG372">
        <v>0.48399999999999999</v>
      </c>
      <c r="BH372">
        <v>0.48399999999999999</v>
      </c>
      <c r="BI372">
        <v>0.46300000000000002</v>
      </c>
      <c r="BJ372">
        <v>0.41799999999999998</v>
      </c>
      <c r="BK372">
        <v>0.42199999999999999</v>
      </c>
      <c r="BL372">
        <v>0.40700000000000003</v>
      </c>
      <c r="BM372">
        <v>0.41400000000000003</v>
      </c>
      <c r="BN372">
        <v>0.39100000000000001</v>
      </c>
      <c r="BO372">
        <v>0.39600000000000002</v>
      </c>
      <c r="BP372">
        <v>0.40800000000000003</v>
      </c>
      <c r="BQ372">
        <v>0.40700000000000003</v>
      </c>
      <c r="BR372">
        <v>0.41200000000000003</v>
      </c>
      <c r="BS372">
        <v>0.41</v>
      </c>
      <c r="BT372">
        <v>0.40900000000000003</v>
      </c>
      <c r="BU372">
        <v>0.41300000000000003</v>
      </c>
      <c r="BV372">
        <v>0.41200000000000003</v>
      </c>
      <c r="BW372">
        <v>0.41799999999999998</v>
      </c>
      <c r="BX372">
        <v>0.41400000000000003</v>
      </c>
      <c r="BY372">
        <v>0.41300000000000003</v>
      </c>
      <c r="BZ372">
        <v>0.41100000000000003</v>
      </c>
      <c r="CA372">
        <v>0.47600000000000003</v>
      </c>
      <c r="CB372">
        <v>0.45</v>
      </c>
      <c r="CC372">
        <v>0.48599999999999999</v>
      </c>
      <c r="CD372">
        <v>0.54100000000000004</v>
      </c>
      <c r="CE372">
        <v>0.54600000000000004</v>
      </c>
      <c r="CF372">
        <v>0.54600000000000004</v>
      </c>
      <c r="CG372">
        <v>0.55000000000000004</v>
      </c>
      <c r="CH372">
        <v>0.51100000000000001</v>
      </c>
      <c r="CI372">
        <v>0.51700000000000002</v>
      </c>
      <c r="CJ372">
        <v>0.53300000000000003</v>
      </c>
      <c r="CK372">
        <v>0.53700000000000003</v>
      </c>
      <c r="CL372">
        <v>0.57400000000000007</v>
      </c>
      <c r="CM372">
        <v>0.57100000000000006</v>
      </c>
      <c r="CN372">
        <v>0.56300000000000006</v>
      </c>
      <c r="CO372">
        <v>0.50800000000000001</v>
      </c>
      <c r="CP372">
        <v>0.503</v>
      </c>
      <c r="CQ372">
        <v>-4.4999999999999998E-2</v>
      </c>
      <c r="CR372">
        <v>-5.3999999999999999E-2</v>
      </c>
      <c r="CS372">
        <v>-5.2000000000000005E-2</v>
      </c>
      <c r="CT372">
        <v>-5.5E-2</v>
      </c>
      <c r="CU372">
        <v>-1.3000000000000001E-2</v>
      </c>
      <c r="CV372">
        <v>0.22800000000000001</v>
      </c>
      <c r="CW372">
        <v>3.3000000000000002E-2</v>
      </c>
      <c r="CX372">
        <v>-2.3E-2</v>
      </c>
      <c r="CY372">
        <v>0.125</v>
      </c>
      <c r="CZ372">
        <v>0.22800000000000001</v>
      </c>
      <c r="DA372">
        <v>0.23300000000000001</v>
      </c>
      <c r="DB372">
        <v>0.222</v>
      </c>
      <c r="DC372">
        <v>0.36299999999999999</v>
      </c>
      <c r="DD372">
        <v>0.41400000000000003</v>
      </c>
      <c r="DE372">
        <v>0.42</v>
      </c>
      <c r="DF372">
        <v>0.42399999999999999</v>
      </c>
      <c r="DG372">
        <v>0.40500000000000003</v>
      </c>
      <c r="DH372">
        <v>0.34</v>
      </c>
      <c r="DI372">
        <v>0.308</v>
      </c>
      <c r="DJ372">
        <v>0.03</v>
      </c>
      <c r="DK372">
        <v>7.0000000000000007E-2</v>
      </c>
      <c r="DL372">
        <v>0.129</v>
      </c>
      <c r="DM372">
        <v>0.13300000000000001</v>
      </c>
      <c r="DN372">
        <v>0.73099999999999998</v>
      </c>
      <c r="DO372">
        <v>-0.50800000000000001</v>
      </c>
      <c r="DP372">
        <v>-0.65700000000000003</v>
      </c>
      <c r="DQ372">
        <v>-0.76500000000000001</v>
      </c>
      <c r="DR372">
        <v>0.80600000000000005</v>
      </c>
      <c r="DS372">
        <v>-0.19500000000000001</v>
      </c>
      <c r="DT372">
        <v>89.691000000000003</v>
      </c>
    </row>
    <row r="373" spans="1:124">
      <c r="A373" s="111">
        <v>368</v>
      </c>
      <c r="B373" t="s">
        <v>91</v>
      </c>
      <c r="C373" t="s">
        <v>2067</v>
      </c>
      <c r="D373" s="170" t="str">
        <f t="shared" si="5"/>
        <v>K:CHEO</v>
      </c>
      <c r="F373">
        <v>0.86</v>
      </c>
      <c r="G373">
        <v>0.75900000000000001</v>
      </c>
      <c r="H373">
        <v>0.75900000000000001</v>
      </c>
      <c r="I373">
        <v>0.59599999999999997</v>
      </c>
      <c r="J373">
        <v>0.625</v>
      </c>
      <c r="K373">
        <v>0.621</v>
      </c>
      <c r="L373">
        <v>0.76400000000000001</v>
      </c>
      <c r="M373">
        <v>0.80200000000000005</v>
      </c>
      <c r="N373">
        <v>0.79300000000000004</v>
      </c>
      <c r="O373">
        <v>0.64300000000000002</v>
      </c>
      <c r="P373">
        <v>0.63300000000000001</v>
      </c>
      <c r="Q373">
        <v>0.63800000000000001</v>
      </c>
      <c r="R373">
        <v>0.93</v>
      </c>
      <c r="S373">
        <v>0.79600000000000004</v>
      </c>
      <c r="T373">
        <v>0.89500000000000002</v>
      </c>
      <c r="U373">
        <v>0.82600000000000007</v>
      </c>
      <c r="V373">
        <v>0.65600000000000003</v>
      </c>
      <c r="W373">
        <v>0.57499999999999996</v>
      </c>
      <c r="X373">
        <v>0.52900000000000003</v>
      </c>
      <c r="Y373">
        <v>0.47600000000000003</v>
      </c>
      <c r="Z373">
        <v>0.64400000000000002</v>
      </c>
      <c r="AA373">
        <v>0.68100000000000005</v>
      </c>
      <c r="AB373">
        <v>0.72899999999999998</v>
      </c>
      <c r="AC373">
        <v>0.83299999999999996</v>
      </c>
      <c r="AD373">
        <v>0.56700000000000006</v>
      </c>
      <c r="AE373">
        <v>0.56300000000000006</v>
      </c>
      <c r="AF373">
        <v>0.53700000000000003</v>
      </c>
      <c r="AG373">
        <v>0.55700000000000005</v>
      </c>
      <c r="AH373">
        <v>0.41600000000000004</v>
      </c>
      <c r="AI373">
        <v>0.49399999999999999</v>
      </c>
      <c r="AJ373">
        <v>0.496</v>
      </c>
      <c r="AK373">
        <v>0.42299999999999999</v>
      </c>
      <c r="AL373">
        <v>0.40200000000000002</v>
      </c>
      <c r="AM373">
        <v>0.27800000000000002</v>
      </c>
      <c r="AN373">
        <v>0.17200000000000001</v>
      </c>
      <c r="AO373">
        <v>0.26900000000000002</v>
      </c>
      <c r="AP373">
        <v>0.27</v>
      </c>
      <c r="AQ373">
        <v>0.19400000000000001</v>
      </c>
      <c r="AR373">
        <v>0.17</v>
      </c>
      <c r="AS373">
        <v>0.182</v>
      </c>
      <c r="AT373">
        <v>0.2</v>
      </c>
      <c r="AU373">
        <v>0.19500000000000001</v>
      </c>
      <c r="AV373">
        <v>0.17799999999999999</v>
      </c>
      <c r="AW373">
        <v>0.188</v>
      </c>
      <c r="AX373">
        <v>0.17300000000000001</v>
      </c>
      <c r="AY373">
        <v>0.20800000000000002</v>
      </c>
      <c r="AZ373">
        <v>0.216</v>
      </c>
      <c r="BA373">
        <v>0.20300000000000001</v>
      </c>
      <c r="BB373">
        <v>0.23700000000000002</v>
      </c>
      <c r="BC373">
        <v>0.23499999999999999</v>
      </c>
      <c r="BD373">
        <v>0.22</v>
      </c>
      <c r="BE373">
        <v>0.23200000000000001</v>
      </c>
      <c r="BF373">
        <v>0.222</v>
      </c>
      <c r="BG373">
        <v>0.23600000000000002</v>
      </c>
      <c r="BH373">
        <v>0.23499999999999999</v>
      </c>
      <c r="BI373">
        <v>0.19500000000000001</v>
      </c>
      <c r="BJ373">
        <v>0.20899999999999999</v>
      </c>
      <c r="BK373">
        <v>0.19</v>
      </c>
      <c r="BL373">
        <v>0.16900000000000001</v>
      </c>
      <c r="BM373">
        <v>0.19</v>
      </c>
      <c r="BN373">
        <v>0.156</v>
      </c>
      <c r="BO373">
        <v>0.16300000000000001</v>
      </c>
      <c r="BP373">
        <v>0.16700000000000001</v>
      </c>
      <c r="BQ373">
        <v>0.17300000000000001</v>
      </c>
      <c r="BR373">
        <v>0.184</v>
      </c>
      <c r="BS373">
        <v>0.184</v>
      </c>
      <c r="BT373">
        <v>0.186</v>
      </c>
      <c r="BU373">
        <v>0.188</v>
      </c>
      <c r="BV373">
        <v>0.185</v>
      </c>
      <c r="BW373">
        <v>0.192</v>
      </c>
      <c r="BX373">
        <v>0.19</v>
      </c>
      <c r="BY373">
        <v>0.185</v>
      </c>
      <c r="BZ373">
        <v>0.19600000000000001</v>
      </c>
      <c r="CA373">
        <v>0.223</v>
      </c>
      <c r="CB373">
        <v>0.15</v>
      </c>
      <c r="CC373">
        <v>0.158</v>
      </c>
      <c r="CD373">
        <v>0.17200000000000001</v>
      </c>
      <c r="CE373">
        <v>0.17100000000000001</v>
      </c>
      <c r="CF373">
        <v>0.17200000000000001</v>
      </c>
      <c r="CG373">
        <v>0.185</v>
      </c>
      <c r="CH373">
        <v>0.14100000000000001</v>
      </c>
      <c r="CI373">
        <v>0.13800000000000001</v>
      </c>
      <c r="CJ373">
        <v>0.13300000000000001</v>
      </c>
      <c r="CK373">
        <v>0.13900000000000001</v>
      </c>
      <c r="CL373">
        <v>0.14300000000000002</v>
      </c>
      <c r="CM373">
        <v>9.1999999999999998E-2</v>
      </c>
      <c r="CN373">
        <v>0.1</v>
      </c>
      <c r="CO373">
        <v>8.7000000000000008E-2</v>
      </c>
      <c r="CP373">
        <v>-7.3999999999999996E-2</v>
      </c>
      <c r="CQ373">
        <v>-0.26700000000000002</v>
      </c>
      <c r="CR373">
        <v>-0.26700000000000002</v>
      </c>
      <c r="CS373">
        <v>-0.27700000000000002</v>
      </c>
      <c r="CT373">
        <v>-0.29599999999999999</v>
      </c>
      <c r="CU373">
        <v>-0.17</v>
      </c>
      <c r="CV373">
        <v>2.3E-2</v>
      </c>
      <c r="CW373">
        <v>-0.2</v>
      </c>
      <c r="CX373">
        <v>-0.191</v>
      </c>
      <c r="CY373">
        <v>-3.0000000000000001E-3</v>
      </c>
      <c r="CZ373">
        <v>0.13800000000000001</v>
      </c>
      <c r="DA373">
        <v>0.2</v>
      </c>
      <c r="DB373">
        <v>0.13800000000000001</v>
      </c>
      <c r="DC373">
        <v>0.222</v>
      </c>
      <c r="DD373">
        <v>0.27300000000000002</v>
      </c>
      <c r="DE373">
        <v>0.26900000000000002</v>
      </c>
      <c r="DF373">
        <v>0.32800000000000001</v>
      </c>
      <c r="DG373">
        <v>0.129</v>
      </c>
      <c r="DH373">
        <v>0.05</v>
      </c>
      <c r="DI373">
        <v>8.6000000000000007E-2</v>
      </c>
      <c r="DJ373">
        <v>-1.0210000000000001</v>
      </c>
      <c r="DK373">
        <v>-0.91600000000000004</v>
      </c>
      <c r="DL373">
        <v>-1.052</v>
      </c>
      <c r="DM373">
        <v>-1.6220000000000001</v>
      </c>
      <c r="DN373">
        <v>-1.19</v>
      </c>
      <c r="DO373">
        <v>-1.6659999999999999</v>
      </c>
      <c r="DP373">
        <v>-1.696</v>
      </c>
      <c r="DQ373">
        <v>-2.161</v>
      </c>
      <c r="DR373">
        <v>-3.278</v>
      </c>
      <c r="DS373">
        <v>-1.976</v>
      </c>
      <c r="DT373">
        <v>-12.887</v>
      </c>
    </row>
    <row r="374" spans="1:124">
      <c r="A374" s="111">
        <v>369</v>
      </c>
      <c r="B374" t="s">
        <v>89</v>
      </c>
      <c r="C374" t="s">
        <v>2068</v>
      </c>
      <c r="D374" s="170" t="str">
        <f t="shared" si="5"/>
        <v>D:CUV</v>
      </c>
      <c r="F374">
        <v>0.3</v>
      </c>
      <c r="G374">
        <v>0.31</v>
      </c>
      <c r="H374">
        <v>0.31</v>
      </c>
      <c r="I374">
        <v>0.59</v>
      </c>
      <c r="J374">
        <v>0.56999999999999995</v>
      </c>
      <c r="K374">
        <v>0.59</v>
      </c>
      <c r="L374">
        <v>0.59</v>
      </c>
      <c r="M374">
        <v>0.59</v>
      </c>
      <c r="N374">
        <v>0.6</v>
      </c>
      <c r="O374">
        <v>0.6</v>
      </c>
      <c r="P374">
        <v>0.59</v>
      </c>
      <c r="Q374">
        <v>0.63</v>
      </c>
      <c r="R374">
        <v>0.87</v>
      </c>
      <c r="S374">
        <v>0.77</v>
      </c>
      <c r="T374">
        <v>0.73</v>
      </c>
      <c r="U374">
        <v>0.61</v>
      </c>
      <c r="V374">
        <v>0.54</v>
      </c>
      <c r="W374">
        <v>0.51</v>
      </c>
      <c r="X374">
        <v>0.51</v>
      </c>
      <c r="Y374">
        <v>0.49</v>
      </c>
      <c r="Z374">
        <v>0.69</v>
      </c>
      <c r="AA374">
        <v>0.74</v>
      </c>
      <c r="AB374">
        <v>0.86</v>
      </c>
      <c r="AC374">
        <v>0.93</v>
      </c>
      <c r="AD374">
        <v>0.7</v>
      </c>
      <c r="AE374">
        <v>0.73</v>
      </c>
      <c r="AF374">
        <v>0.69</v>
      </c>
      <c r="AG374">
        <v>0.72</v>
      </c>
      <c r="AH374">
        <v>0.56000000000000005</v>
      </c>
      <c r="AI374">
        <v>1.1100000000000001</v>
      </c>
      <c r="AJ374">
        <v>1.1200000000000001</v>
      </c>
      <c r="AK374">
        <v>1.04</v>
      </c>
      <c r="AL374">
        <v>1.07</v>
      </c>
      <c r="AM374">
        <v>0.75</v>
      </c>
      <c r="AN374">
        <v>0.66</v>
      </c>
      <c r="AO374">
        <v>0.66</v>
      </c>
      <c r="AP374">
        <v>0.57999999999999996</v>
      </c>
      <c r="AQ374">
        <v>0.49</v>
      </c>
      <c r="AR374">
        <v>0.56000000000000005</v>
      </c>
      <c r="AS374">
        <v>0.59</v>
      </c>
      <c r="AT374">
        <v>0.59</v>
      </c>
      <c r="AU374">
        <v>0.6</v>
      </c>
      <c r="AV374">
        <v>0.61</v>
      </c>
      <c r="AW374">
        <v>0.62</v>
      </c>
      <c r="AX374">
        <v>0.57999999999999996</v>
      </c>
      <c r="AY374">
        <v>0.56000000000000005</v>
      </c>
      <c r="AZ374">
        <v>0.59</v>
      </c>
      <c r="BA374">
        <v>0.59</v>
      </c>
      <c r="BB374">
        <v>0.59</v>
      </c>
      <c r="BC374">
        <v>0.59</v>
      </c>
      <c r="BD374">
        <v>0.55000000000000004</v>
      </c>
      <c r="BE374">
        <v>0.54</v>
      </c>
      <c r="BF374">
        <v>0.53</v>
      </c>
      <c r="BG374">
        <v>0.61</v>
      </c>
      <c r="BH374">
        <v>0.62</v>
      </c>
      <c r="BI374">
        <v>0.59</v>
      </c>
      <c r="BJ374">
        <v>0.65</v>
      </c>
      <c r="BK374">
        <v>0.63</v>
      </c>
      <c r="BL374">
        <v>0.61</v>
      </c>
      <c r="BM374">
        <v>0.59</v>
      </c>
      <c r="BN374">
        <v>0.54</v>
      </c>
      <c r="BO374">
        <v>0.53</v>
      </c>
      <c r="BP374">
        <v>0.54</v>
      </c>
      <c r="BQ374">
        <v>0.55000000000000004</v>
      </c>
      <c r="BR374">
        <v>0.57999999999999996</v>
      </c>
      <c r="BS374">
        <v>0.56999999999999995</v>
      </c>
      <c r="BT374">
        <v>0.57999999999999996</v>
      </c>
      <c r="BU374">
        <v>0.57999999999999996</v>
      </c>
      <c r="BV374">
        <v>0.57999999999999996</v>
      </c>
      <c r="BW374">
        <v>0.59</v>
      </c>
      <c r="BX374">
        <v>0.63</v>
      </c>
      <c r="BY374">
        <v>0.61</v>
      </c>
      <c r="BZ374">
        <v>0.56999999999999995</v>
      </c>
      <c r="CA374">
        <v>0.63</v>
      </c>
      <c r="CB374">
        <v>0.57999999999999996</v>
      </c>
      <c r="CC374">
        <v>0.57999999999999996</v>
      </c>
      <c r="CD374">
        <v>0.6</v>
      </c>
      <c r="CE374">
        <v>0.6</v>
      </c>
      <c r="CF374">
        <v>0.61</v>
      </c>
      <c r="CG374">
        <v>0.62</v>
      </c>
      <c r="CH374">
        <v>0.57999999999999996</v>
      </c>
      <c r="CI374">
        <v>0.56000000000000005</v>
      </c>
      <c r="CJ374">
        <v>0.56000000000000005</v>
      </c>
      <c r="CK374">
        <v>0.56999999999999995</v>
      </c>
      <c r="CL374">
        <v>0.57999999999999996</v>
      </c>
      <c r="CM374">
        <v>0.55000000000000004</v>
      </c>
      <c r="CN374">
        <v>0.59</v>
      </c>
      <c r="CO374">
        <v>0.56999999999999995</v>
      </c>
      <c r="CP374">
        <v>0.7</v>
      </c>
      <c r="CQ374">
        <v>-0.42</v>
      </c>
      <c r="CR374">
        <v>-0.34</v>
      </c>
      <c r="CS374">
        <v>-0.36</v>
      </c>
      <c r="CT374">
        <v>-0.56999999999999995</v>
      </c>
      <c r="CU374">
        <v>-0.1</v>
      </c>
      <c r="CV374">
        <v>0.05</v>
      </c>
      <c r="CW374">
        <v>-0.08</v>
      </c>
      <c r="CX374">
        <v>0.15</v>
      </c>
      <c r="CY374">
        <v>0.46</v>
      </c>
      <c r="CZ374">
        <v>0.33</v>
      </c>
      <c r="DA374">
        <v>0.41</v>
      </c>
      <c r="DB374">
        <v>0.4</v>
      </c>
      <c r="DC374">
        <v>0.35</v>
      </c>
      <c r="DD374">
        <v>0.34</v>
      </c>
      <c r="DE374">
        <v>0.28999999999999998</v>
      </c>
      <c r="DF374">
        <v>0.43</v>
      </c>
      <c r="DG374">
        <v>0.67</v>
      </c>
      <c r="DH374">
        <v>0.36</v>
      </c>
      <c r="DI374">
        <v>0.39</v>
      </c>
      <c r="DJ374">
        <v>0.19</v>
      </c>
      <c r="DK374">
        <v>0.32</v>
      </c>
      <c r="DL374">
        <v>0.32</v>
      </c>
      <c r="DM374">
        <v>0.38</v>
      </c>
      <c r="DN374">
        <v>0.56999999999999995</v>
      </c>
      <c r="DO374">
        <v>-0.94</v>
      </c>
      <c r="DP374">
        <v>-1.19</v>
      </c>
      <c r="DQ374">
        <v>-1.21</v>
      </c>
      <c r="DR374">
        <v>-2.93</v>
      </c>
      <c r="DS374">
        <v>-3.32</v>
      </c>
      <c r="DT374">
        <v>-4.05</v>
      </c>
    </row>
    <row r="375" spans="1:124">
      <c r="A375" s="111">
        <v>370</v>
      </c>
      <c r="B375" t="s">
        <v>91</v>
      </c>
      <c r="C375" t="s">
        <v>2069</v>
      </c>
      <c r="D375" s="170" t="str">
        <f t="shared" si="5"/>
        <v>D:CUV</v>
      </c>
      <c r="F375">
        <v>0.56000000000000005</v>
      </c>
      <c r="G375">
        <v>0.59</v>
      </c>
      <c r="H375">
        <v>0.59</v>
      </c>
      <c r="I375">
        <v>0.88</v>
      </c>
      <c r="J375">
        <v>0.81</v>
      </c>
      <c r="K375">
        <v>0.83</v>
      </c>
      <c r="L375">
        <v>0.73</v>
      </c>
      <c r="M375">
        <v>0.74</v>
      </c>
      <c r="N375">
        <v>0.74</v>
      </c>
      <c r="O375">
        <v>0.71</v>
      </c>
      <c r="P375">
        <v>0.75</v>
      </c>
      <c r="Q375">
        <v>0.76</v>
      </c>
      <c r="R375">
        <v>1.17</v>
      </c>
      <c r="S375">
        <v>1.04</v>
      </c>
      <c r="T375">
        <v>1.1200000000000001</v>
      </c>
      <c r="U375">
        <v>0.89</v>
      </c>
      <c r="V375">
        <v>0.8</v>
      </c>
      <c r="W375">
        <v>0.73</v>
      </c>
      <c r="X375">
        <v>0.76</v>
      </c>
      <c r="Y375">
        <v>0.67</v>
      </c>
      <c r="Z375">
        <v>0.87</v>
      </c>
      <c r="AA375">
        <v>0.91</v>
      </c>
      <c r="AB375">
        <v>1.04</v>
      </c>
      <c r="AC375">
        <v>1.1599999999999999</v>
      </c>
      <c r="AD375">
        <v>0.81</v>
      </c>
      <c r="AE375">
        <v>0.78</v>
      </c>
      <c r="AF375">
        <v>0.67</v>
      </c>
      <c r="AG375">
        <v>0.69</v>
      </c>
      <c r="AH375">
        <v>0.49</v>
      </c>
      <c r="AI375">
        <v>0.68</v>
      </c>
      <c r="AJ375">
        <v>0.87</v>
      </c>
      <c r="AK375">
        <v>0.74</v>
      </c>
      <c r="AL375">
        <v>0.8</v>
      </c>
      <c r="AM375">
        <v>0.4</v>
      </c>
      <c r="AN375">
        <v>0.34</v>
      </c>
      <c r="AO375">
        <v>0.44</v>
      </c>
      <c r="AP375">
        <v>0.4</v>
      </c>
      <c r="AQ375">
        <v>0.3</v>
      </c>
      <c r="AR375">
        <v>0.36</v>
      </c>
      <c r="AS375">
        <v>0.37</v>
      </c>
      <c r="AT375">
        <v>0.39</v>
      </c>
      <c r="AU375">
        <v>0.38</v>
      </c>
      <c r="AV375">
        <v>0.36</v>
      </c>
      <c r="AW375">
        <v>0.38</v>
      </c>
      <c r="AX375">
        <v>0.38</v>
      </c>
      <c r="AY375">
        <v>0.36</v>
      </c>
      <c r="AZ375">
        <v>0.38</v>
      </c>
      <c r="BA375">
        <v>0.36</v>
      </c>
      <c r="BB375">
        <v>0.39</v>
      </c>
      <c r="BC375">
        <v>0.39</v>
      </c>
      <c r="BD375">
        <v>0.37</v>
      </c>
      <c r="BE375">
        <v>0.35</v>
      </c>
      <c r="BF375">
        <v>0.34</v>
      </c>
      <c r="BG375">
        <v>0.36</v>
      </c>
      <c r="BH375">
        <v>0.36</v>
      </c>
      <c r="BI375">
        <v>0.31</v>
      </c>
      <c r="BJ375">
        <v>0.32</v>
      </c>
      <c r="BK375">
        <v>0.32</v>
      </c>
      <c r="BL375">
        <v>0.3</v>
      </c>
      <c r="BM375">
        <v>0.33</v>
      </c>
      <c r="BN375">
        <v>0.28000000000000003</v>
      </c>
      <c r="BO375">
        <v>0.26</v>
      </c>
      <c r="BP375">
        <v>0.27</v>
      </c>
      <c r="BQ375">
        <v>0.28000000000000003</v>
      </c>
      <c r="BR375">
        <v>0.31</v>
      </c>
      <c r="BS375">
        <v>0.31</v>
      </c>
      <c r="BT375">
        <v>0.32</v>
      </c>
      <c r="BU375">
        <v>0.32</v>
      </c>
      <c r="BV375">
        <v>0.32</v>
      </c>
      <c r="BW375">
        <v>0.33</v>
      </c>
      <c r="BX375">
        <v>0.35</v>
      </c>
      <c r="BY375">
        <v>0.34</v>
      </c>
      <c r="BZ375">
        <v>0.35</v>
      </c>
      <c r="CA375">
        <v>0.38</v>
      </c>
      <c r="CB375">
        <v>0.31</v>
      </c>
      <c r="CC375">
        <v>0.32</v>
      </c>
      <c r="CD375">
        <v>0.33</v>
      </c>
      <c r="CE375">
        <v>0.33</v>
      </c>
      <c r="CF375">
        <v>0.33</v>
      </c>
      <c r="CG375">
        <v>0.35</v>
      </c>
      <c r="CH375">
        <v>0.3</v>
      </c>
      <c r="CI375">
        <v>0.28999999999999998</v>
      </c>
      <c r="CJ375">
        <v>0.28000000000000003</v>
      </c>
      <c r="CK375">
        <v>0.28999999999999998</v>
      </c>
      <c r="CL375">
        <v>0.28999999999999998</v>
      </c>
      <c r="CM375">
        <v>0.22</v>
      </c>
      <c r="CN375">
        <v>0.27</v>
      </c>
      <c r="CO375">
        <v>0.25</v>
      </c>
      <c r="CP375">
        <v>0.1</v>
      </c>
      <c r="CQ375">
        <v>-0.34</v>
      </c>
      <c r="CR375">
        <v>-0.46</v>
      </c>
      <c r="CS375">
        <v>-0.44</v>
      </c>
      <c r="CT375">
        <v>-0.64</v>
      </c>
      <c r="CU375">
        <v>0.03</v>
      </c>
      <c r="CV375">
        <v>0.14000000000000001</v>
      </c>
      <c r="CW375">
        <v>-0.13</v>
      </c>
      <c r="CX375">
        <v>-0.06</v>
      </c>
      <c r="CY375">
        <v>0.19</v>
      </c>
      <c r="CZ375">
        <v>-0.02</v>
      </c>
      <c r="DA375">
        <v>0.09</v>
      </c>
      <c r="DB375">
        <v>0.02</v>
      </c>
      <c r="DC375">
        <v>0.1</v>
      </c>
      <c r="DD375">
        <v>0.13</v>
      </c>
      <c r="DE375">
        <v>0.06</v>
      </c>
      <c r="DF375">
        <v>-0.03</v>
      </c>
      <c r="DG375">
        <v>-0.04</v>
      </c>
      <c r="DH375">
        <v>-0.24</v>
      </c>
      <c r="DI375">
        <v>-0.25</v>
      </c>
      <c r="DJ375">
        <v>-1.26</v>
      </c>
      <c r="DK375">
        <v>-1.06</v>
      </c>
      <c r="DL375">
        <v>-1.1599999999999999</v>
      </c>
      <c r="DM375">
        <v>-0.99</v>
      </c>
      <c r="DN375">
        <v>-0.42</v>
      </c>
      <c r="DO375">
        <v>-1.02</v>
      </c>
      <c r="DP375">
        <v>-1.07</v>
      </c>
      <c r="DQ375">
        <v>-1.51</v>
      </c>
      <c r="DR375">
        <v>-2.67</v>
      </c>
      <c r="DS375">
        <v>-1.73</v>
      </c>
      <c r="DT375">
        <v>-18.18</v>
      </c>
    </row>
    <row r="376" spans="1:124">
      <c r="A376" s="111">
        <v>371</v>
      </c>
      <c r="B376" t="s">
        <v>89</v>
      </c>
      <c r="C376" t="s">
        <v>2070</v>
      </c>
      <c r="D376" s="170" t="str">
        <f t="shared" si="5"/>
        <v>D:CUVX</v>
      </c>
      <c r="AU376">
        <v>2.2400000000000002</v>
      </c>
      <c r="AV376">
        <v>1.56</v>
      </c>
      <c r="AW376">
        <v>7.0000000000000007E-2</v>
      </c>
      <c r="AX376">
        <v>0.12</v>
      </c>
      <c r="AY376">
        <v>0.02</v>
      </c>
      <c r="AZ376">
        <v>0</v>
      </c>
      <c r="BA376">
        <v>0.01</v>
      </c>
      <c r="BB376">
        <v>0.02</v>
      </c>
      <c r="BC376">
        <v>0.02</v>
      </c>
      <c r="BD376">
        <v>0.02</v>
      </c>
      <c r="BE376">
        <v>0.02</v>
      </c>
      <c r="BF376">
        <v>0.01</v>
      </c>
      <c r="BG376">
        <v>0.01</v>
      </c>
      <c r="BH376">
        <v>0</v>
      </c>
      <c r="BI376">
        <v>0</v>
      </c>
      <c r="BJ376">
        <v>0</v>
      </c>
      <c r="BK376">
        <v>0.01</v>
      </c>
      <c r="BL376">
        <v>0.01</v>
      </c>
      <c r="BM376">
        <v>0</v>
      </c>
      <c r="BN376">
        <v>0.01</v>
      </c>
      <c r="BO376">
        <v>0.01</v>
      </c>
      <c r="BP376">
        <v>0.01</v>
      </c>
      <c r="BQ376">
        <v>0.01</v>
      </c>
      <c r="BR376">
        <v>0.01</v>
      </c>
      <c r="BS376">
        <v>0.01</v>
      </c>
      <c r="BT376">
        <v>0.01</v>
      </c>
      <c r="BU376">
        <v>0.01</v>
      </c>
      <c r="BV376">
        <v>0.01</v>
      </c>
      <c r="BW376">
        <v>0.01</v>
      </c>
      <c r="BX376">
        <v>0.01</v>
      </c>
      <c r="BY376">
        <v>0.01</v>
      </c>
      <c r="BZ376">
        <v>0.01</v>
      </c>
      <c r="CA376">
        <v>0.01</v>
      </c>
      <c r="CB376">
        <v>0.01</v>
      </c>
      <c r="CC376">
        <v>0.01</v>
      </c>
      <c r="CD376">
        <v>0.01</v>
      </c>
      <c r="CE376">
        <v>0.01</v>
      </c>
      <c r="CF376">
        <v>0.01</v>
      </c>
      <c r="CG376">
        <v>0.01</v>
      </c>
      <c r="CH376">
        <v>0.01</v>
      </c>
      <c r="CI376">
        <v>0.01</v>
      </c>
      <c r="CJ376">
        <v>0.01</v>
      </c>
      <c r="CK376">
        <v>0.01</v>
      </c>
      <c r="CL376">
        <v>0.01</v>
      </c>
      <c r="CM376">
        <v>0.01</v>
      </c>
      <c r="CN376">
        <v>0.01</v>
      </c>
      <c r="CO376">
        <v>0.01</v>
      </c>
      <c r="CP376">
        <v>0.01</v>
      </c>
      <c r="CQ376">
        <v>0.01</v>
      </c>
      <c r="CR376">
        <v>0.01</v>
      </c>
      <c r="CS376">
        <v>0.01</v>
      </c>
      <c r="CT376">
        <v>0.01</v>
      </c>
      <c r="CU376">
        <v>0.01</v>
      </c>
      <c r="CV376">
        <v>0.01</v>
      </c>
      <c r="CW376">
        <v>0.01</v>
      </c>
      <c r="CX376">
        <v>0.01</v>
      </c>
      <c r="CY376">
        <v>0.01</v>
      </c>
      <c r="CZ376">
        <v>0.01</v>
      </c>
      <c r="DA376">
        <v>0.01</v>
      </c>
      <c r="DB376">
        <v>0</v>
      </c>
      <c r="DC376">
        <v>0</v>
      </c>
      <c r="DD376">
        <v>0</v>
      </c>
      <c r="DE376">
        <v>0</v>
      </c>
      <c r="DF376">
        <v>0</v>
      </c>
      <c r="DG376">
        <v>0</v>
      </c>
      <c r="DH376">
        <v>0</v>
      </c>
      <c r="DI376">
        <v>0</v>
      </c>
      <c r="DJ376">
        <v>0</v>
      </c>
      <c r="DK376">
        <v>0</v>
      </c>
      <c r="DL376">
        <v>0</v>
      </c>
      <c r="DM376">
        <v>0</v>
      </c>
      <c r="DN376">
        <v>0</v>
      </c>
      <c r="DO376">
        <v>0</v>
      </c>
      <c r="DP376">
        <v>0</v>
      </c>
      <c r="DQ376">
        <v>0</v>
      </c>
      <c r="DR376">
        <v>0</v>
      </c>
      <c r="DS376">
        <v>0</v>
      </c>
      <c r="DT376">
        <v>0</v>
      </c>
    </row>
    <row r="377" spans="1:124">
      <c r="A377" s="111">
        <v>372</v>
      </c>
      <c r="B377" t="s">
        <v>91</v>
      </c>
      <c r="C377" t="s">
        <v>2071</v>
      </c>
      <c r="D377" s="170" t="str">
        <f t="shared" si="5"/>
        <v>D:CUVX</v>
      </c>
      <c r="AU377">
        <v>33.17</v>
      </c>
      <c r="AV377">
        <v>1.24</v>
      </c>
      <c r="AW377">
        <v>0.16</v>
      </c>
      <c r="AX377">
        <v>0.45</v>
      </c>
      <c r="AY377">
        <v>0.41</v>
      </c>
      <c r="AZ377">
        <v>0.38</v>
      </c>
      <c r="BA377">
        <v>0.43</v>
      </c>
      <c r="BB377">
        <v>0.44</v>
      </c>
      <c r="BC377">
        <v>0.44</v>
      </c>
      <c r="BD377">
        <v>0.45</v>
      </c>
      <c r="BE377">
        <v>0.44</v>
      </c>
      <c r="BF377">
        <v>0.48</v>
      </c>
      <c r="BG377">
        <v>0.49</v>
      </c>
      <c r="BH377">
        <v>0.49</v>
      </c>
      <c r="BI377">
        <v>0.48</v>
      </c>
      <c r="BJ377">
        <v>0.48</v>
      </c>
      <c r="BK377">
        <v>0.4</v>
      </c>
      <c r="BL377">
        <v>0.42</v>
      </c>
      <c r="BM377">
        <v>0.42</v>
      </c>
      <c r="BN377">
        <v>0.4</v>
      </c>
      <c r="BO377">
        <v>0.4</v>
      </c>
      <c r="BP377">
        <v>0.4</v>
      </c>
      <c r="BQ377">
        <v>0.4</v>
      </c>
      <c r="BR377">
        <v>0.4</v>
      </c>
      <c r="BS377">
        <v>0.4</v>
      </c>
      <c r="BT377">
        <v>0.4</v>
      </c>
      <c r="BU377">
        <v>0.4</v>
      </c>
      <c r="BV377">
        <v>0.4</v>
      </c>
      <c r="BW377">
        <v>0.4</v>
      </c>
      <c r="BX377">
        <v>0.4</v>
      </c>
      <c r="BY377">
        <v>0.4</v>
      </c>
      <c r="BZ377">
        <v>0.4</v>
      </c>
      <c r="CA377">
        <v>0.4</v>
      </c>
      <c r="CB377">
        <v>0.4</v>
      </c>
      <c r="CC377">
        <v>0.4</v>
      </c>
      <c r="CD377">
        <v>0.4</v>
      </c>
      <c r="CE377">
        <v>0.4</v>
      </c>
      <c r="CF377">
        <v>0.4</v>
      </c>
      <c r="CG377">
        <v>0.4</v>
      </c>
      <c r="CH377">
        <v>0.4</v>
      </c>
      <c r="CI377">
        <v>0.4</v>
      </c>
      <c r="CJ377">
        <v>0.4</v>
      </c>
      <c r="CK377">
        <v>0.4</v>
      </c>
      <c r="CL377">
        <v>0.4</v>
      </c>
      <c r="CM377">
        <v>0.4</v>
      </c>
      <c r="CN377">
        <v>0.4</v>
      </c>
      <c r="CO377">
        <v>0.4</v>
      </c>
      <c r="CP377">
        <v>0.4</v>
      </c>
      <c r="CQ377">
        <v>0.4</v>
      </c>
      <c r="CR377">
        <v>0.4</v>
      </c>
      <c r="CS377">
        <v>0.4</v>
      </c>
      <c r="CT377">
        <v>0.4</v>
      </c>
      <c r="CU377">
        <v>0.4</v>
      </c>
      <c r="CV377">
        <v>0.4</v>
      </c>
      <c r="CW377">
        <v>0.4</v>
      </c>
      <c r="CX377">
        <v>0.4</v>
      </c>
      <c r="CY377">
        <v>0.4</v>
      </c>
      <c r="CZ377">
        <v>0.4</v>
      </c>
      <c r="DA377">
        <v>0.4</v>
      </c>
      <c r="DB377">
        <v>0.33</v>
      </c>
      <c r="DC377">
        <v>0.35</v>
      </c>
      <c r="DD377">
        <v>0.36</v>
      </c>
      <c r="DE377">
        <v>0.39</v>
      </c>
      <c r="DF377">
        <v>0.4</v>
      </c>
      <c r="DG377">
        <v>0.35</v>
      </c>
      <c r="DH377">
        <v>0.41</v>
      </c>
      <c r="DI377">
        <v>0.37</v>
      </c>
      <c r="DJ377">
        <v>0.28000000000000003</v>
      </c>
      <c r="DK377">
        <v>0.28999999999999998</v>
      </c>
      <c r="DL377">
        <v>0.25</v>
      </c>
      <c r="DM377">
        <v>0.26</v>
      </c>
      <c r="DN377">
        <v>-0.08</v>
      </c>
      <c r="DO377">
        <v>-0.03</v>
      </c>
      <c r="DP377">
        <v>0.02</v>
      </c>
      <c r="DQ377">
        <v>0.17</v>
      </c>
      <c r="DR377">
        <v>0.2</v>
      </c>
      <c r="DS377">
        <v>0.59</v>
      </c>
      <c r="DT377">
        <v>-1.29</v>
      </c>
    </row>
    <row r="378" spans="1:124">
      <c r="A378" s="111">
        <v>373</v>
      </c>
      <c r="B378" t="s">
        <v>89</v>
      </c>
      <c r="C378" t="s">
        <v>2072</v>
      </c>
      <c r="D378" s="170" t="str">
        <f t="shared" si="5"/>
        <v>K:CHIG</v>
      </c>
      <c r="AS378">
        <v>2.2730000000000001</v>
      </c>
      <c r="AT378">
        <v>1.198</v>
      </c>
      <c r="AU378">
        <v>1.2490000000000001</v>
      </c>
      <c r="AV378">
        <v>0.45800000000000002</v>
      </c>
      <c r="AW378">
        <v>0.75700000000000001</v>
      </c>
      <c r="AX378">
        <v>0.91</v>
      </c>
      <c r="AY378">
        <v>0.88400000000000001</v>
      </c>
      <c r="AZ378">
        <v>0.90400000000000003</v>
      </c>
      <c r="BA378">
        <v>1.4040000000000001</v>
      </c>
      <c r="BB378">
        <v>1.5010000000000001</v>
      </c>
      <c r="BC378">
        <v>1.52</v>
      </c>
      <c r="BD378">
        <v>1.5330000000000001</v>
      </c>
      <c r="BE378">
        <v>1.48</v>
      </c>
      <c r="BF378">
        <v>1.54</v>
      </c>
      <c r="BG378">
        <v>1.5389999999999999</v>
      </c>
      <c r="BH378">
        <v>1.2570000000000001</v>
      </c>
      <c r="BI378">
        <v>1.298</v>
      </c>
      <c r="BJ378">
        <v>1.605</v>
      </c>
      <c r="BK378">
        <v>1.613</v>
      </c>
      <c r="BL378">
        <v>1.5760000000000001</v>
      </c>
      <c r="BM378">
        <v>1.4179999999999999</v>
      </c>
      <c r="BN378">
        <v>1.4650000000000001</v>
      </c>
      <c r="BO378">
        <v>1.4650000000000001</v>
      </c>
      <c r="BP378">
        <v>1.4650000000000001</v>
      </c>
      <c r="BQ378">
        <v>1.4650000000000001</v>
      </c>
      <c r="BR378">
        <v>1.4650000000000001</v>
      </c>
      <c r="BS378">
        <v>1.4650000000000001</v>
      </c>
      <c r="BT378">
        <v>1.4650000000000001</v>
      </c>
      <c r="BU378">
        <v>1.4650000000000001</v>
      </c>
      <c r="BV378">
        <v>1.4650000000000001</v>
      </c>
      <c r="BW378">
        <v>1.4650000000000001</v>
      </c>
      <c r="BX378">
        <v>1.4650000000000001</v>
      </c>
      <c r="BY378">
        <v>1.4650000000000001</v>
      </c>
      <c r="BZ378">
        <v>1.4650000000000001</v>
      </c>
      <c r="CA378">
        <v>1.4650000000000001</v>
      </c>
      <c r="CB378">
        <v>1.4650000000000001</v>
      </c>
      <c r="CC378">
        <v>1.4650000000000001</v>
      </c>
      <c r="CD378">
        <v>1.4650000000000001</v>
      </c>
      <c r="CE378">
        <v>1.4650000000000001</v>
      </c>
      <c r="CF378">
        <v>1.4650000000000001</v>
      </c>
      <c r="CG378">
        <v>1.4650000000000001</v>
      </c>
      <c r="CH378">
        <v>1.4650000000000001</v>
      </c>
      <c r="CI378">
        <v>1.4650000000000001</v>
      </c>
      <c r="CJ378">
        <v>1.4650000000000001</v>
      </c>
      <c r="CK378">
        <v>1.4650000000000001</v>
      </c>
      <c r="CL378">
        <v>1.4650000000000001</v>
      </c>
      <c r="CM378">
        <v>1.4650000000000001</v>
      </c>
      <c r="CN378">
        <v>1.4650000000000001</v>
      </c>
      <c r="CO378">
        <v>1.4650000000000001</v>
      </c>
      <c r="CP378">
        <v>1.4650000000000001</v>
      </c>
      <c r="CQ378">
        <v>1.4650000000000001</v>
      </c>
      <c r="CR378">
        <v>1.4650000000000001</v>
      </c>
      <c r="CS378">
        <v>1.4650000000000001</v>
      </c>
      <c r="CT378">
        <v>1.4650000000000001</v>
      </c>
      <c r="CU378">
        <v>1.4650000000000001</v>
      </c>
      <c r="CV378">
        <v>1.4650000000000001</v>
      </c>
      <c r="CW378">
        <v>1.4650000000000001</v>
      </c>
      <c r="CX378">
        <v>1.4650000000000001</v>
      </c>
      <c r="CY378">
        <v>1.4650000000000001</v>
      </c>
      <c r="CZ378">
        <v>1.6380000000000001</v>
      </c>
      <c r="DA378">
        <v>1.69</v>
      </c>
      <c r="DB378">
        <v>1.6340000000000001</v>
      </c>
      <c r="DC378">
        <v>1.7250000000000001</v>
      </c>
      <c r="DD378">
        <v>1.9770000000000001</v>
      </c>
      <c r="DE378">
        <v>1.9550000000000001</v>
      </c>
      <c r="DF378">
        <v>2.133</v>
      </c>
      <c r="DG378">
        <v>2.2250000000000001</v>
      </c>
      <c r="DH378">
        <v>2.165</v>
      </c>
      <c r="DI378">
        <v>1.6360000000000001</v>
      </c>
      <c r="DJ378">
        <v>1.3860000000000001</v>
      </c>
      <c r="DK378">
        <v>1.339</v>
      </c>
      <c r="DL378">
        <v>1.2989999999999999</v>
      </c>
      <c r="DM378">
        <v>1.639</v>
      </c>
      <c r="DN378">
        <v>1.7430000000000001</v>
      </c>
      <c r="DO378">
        <v>2.0539999999999998</v>
      </c>
      <c r="DP378">
        <v>2.9689999999999999</v>
      </c>
      <c r="DQ378">
        <v>2.5580000000000003</v>
      </c>
      <c r="DR378">
        <v>-8.5000000000000006E-2</v>
      </c>
      <c r="DS378">
        <v>-1.226</v>
      </c>
      <c r="DT378">
        <v>-104.19499999999999</v>
      </c>
    </row>
    <row r="379" spans="1:124">
      <c r="A379" s="111">
        <v>374</v>
      </c>
      <c r="B379" t="s">
        <v>91</v>
      </c>
      <c r="C379" t="s">
        <v>2073</v>
      </c>
      <c r="D379" s="170" t="str">
        <f t="shared" si="5"/>
        <v>K:CHIG</v>
      </c>
      <c r="AS379">
        <v>5.2069999999999999</v>
      </c>
      <c r="AT379">
        <v>0.39700000000000002</v>
      </c>
      <c r="AU379">
        <v>1.135</v>
      </c>
      <c r="AV379">
        <v>-0.35799999999999998</v>
      </c>
      <c r="AW379">
        <v>-0.29499999999999998</v>
      </c>
      <c r="AX379">
        <v>0.39600000000000002</v>
      </c>
      <c r="AY379">
        <v>0.28999999999999998</v>
      </c>
      <c r="AZ379">
        <v>0.26900000000000002</v>
      </c>
      <c r="BA379">
        <v>1.0070000000000001</v>
      </c>
      <c r="BB379">
        <v>1.248</v>
      </c>
      <c r="BC379">
        <v>1.248</v>
      </c>
      <c r="BD379">
        <v>1.218</v>
      </c>
      <c r="BE379">
        <v>0.97599999999999998</v>
      </c>
      <c r="BF379">
        <v>1.006</v>
      </c>
      <c r="BG379">
        <v>1.008</v>
      </c>
      <c r="BH379">
        <v>0.96699999999999997</v>
      </c>
      <c r="BI379">
        <v>0.995</v>
      </c>
      <c r="BJ379">
        <v>1.129</v>
      </c>
      <c r="BK379">
        <v>0.83499999999999996</v>
      </c>
      <c r="BL379">
        <v>0.80600000000000005</v>
      </c>
      <c r="BM379">
        <v>0.70899999999999996</v>
      </c>
      <c r="BN379">
        <v>0.82600000000000007</v>
      </c>
      <c r="BO379">
        <v>0.82600000000000007</v>
      </c>
      <c r="BP379">
        <v>0.82600000000000007</v>
      </c>
      <c r="BQ379">
        <v>0.82600000000000007</v>
      </c>
      <c r="BR379">
        <v>0.82600000000000007</v>
      </c>
      <c r="BS379">
        <v>0.82600000000000007</v>
      </c>
      <c r="BT379">
        <v>0.82600000000000007</v>
      </c>
      <c r="BU379">
        <v>0.82600000000000007</v>
      </c>
      <c r="BV379">
        <v>0.82600000000000007</v>
      </c>
      <c r="BW379">
        <v>0.82600000000000007</v>
      </c>
      <c r="BX379">
        <v>0.82600000000000007</v>
      </c>
      <c r="BY379">
        <v>0.82600000000000007</v>
      </c>
      <c r="BZ379">
        <v>0.82600000000000007</v>
      </c>
      <c r="CA379">
        <v>0.82600000000000007</v>
      </c>
      <c r="CB379">
        <v>0.82600000000000007</v>
      </c>
      <c r="CC379">
        <v>0.82600000000000007</v>
      </c>
      <c r="CD379">
        <v>0.82600000000000007</v>
      </c>
      <c r="CE379">
        <v>0.82600000000000007</v>
      </c>
      <c r="CF379">
        <v>0.82600000000000007</v>
      </c>
      <c r="CG379">
        <v>0.82600000000000007</v>
      </c>
      <c r="CH379">
        <v>0.82600000000000007</v>
      </c>
      <c r="CI379">
        <v>0.82600000000000007</v>
      </c>
      <c r="CJ379">
        <v>0.82600000000000007</v>
      </c>
      <c r="CK379">
        <v>0.82600000000000007</v>
      </c>
      <c r="CL379">
        <v>0.82600000000000007</v>
      </c>
      <c r="CM379">
        <v>0.82600000000000007</v>
      </c>
      <c r="CN379">
        <v>0.82600000000000007</v>
      </c>
      <c r="CO379">
        <v>0.82600000000000007</v>
      </c>
      <c r="CP379">
        <v>0.82600000000000007</v>
      </c>
      <c r="CQ379">
        <v>0.82600000000000007</v>
      </c>
      <c r="CR379">
        <v>0.82600000000000007</v>
      </c>
      <c r="CS379">
        <v>0.82600000000000007</v>
      </c>
      <c r="CT379">
        <v>0.82600000000000007</v>
      </c>
      <c r="CU379">
        <v>0.82600000000000007</v>
      </c>
      <c r="CV379">
        <v>0.82600000000000007</v>
      </c>
      <c r="CW379">
        <v>0.82600000000000007</v>
      </c>
      <c r="CX379">
        <v>0.82600000000000007</v>
      </c>
      <c r="CY379">
        <v>0.82600000000000007</v>
      </c>
      <c r="CZ379">
        <v>0.36899999999999999</v>
      </c>
      <c r="DA379">
        <v>0.71899999999999997</v>
      </c>
      <c r="DB379">
        <v>0.51800000000000002</v>
      </c>
      <c r="DC379">
        <v>0.55500000000000005</v>
      </c>
      <c r="DD379">
        <v>0.76900000000000002</v>
      </c>
      <c r="DE379">
        <v>0.97699999999999998</v>
      </c>
      <c r="DF379">
        <v>1.02</v>
      </c>
      <c r="DG379">
        <v>1.2929999999999999</v>
      </c>
      <c r="DH379">
        <v>1.1460000000000001</v>
      </c>
      <c r="DI379">
        <v>0.19500000000000001</v>
      </c>
      <c r="DJ379">
        <v>-1.1890000000000001</v>
      </c>
      <c r="DK379">
        <v>-1.2549999999999999</v>
      </c>
      <c r="DL379">
        <v>-1.234</v>
      </c>
      <c r="DM379">
        <v>0.56999999999999995</v>
      </c>
      <c r="DN379">
        <v>2.1000000000000001E-2</v>
      </c>
      <c r="DO379">
        <v>7.6999999999999999E-2</v>
      </c>
      <c r="DP379">
        <v>-0.96199999999999997</v>
      </c>
      <c r="DQ379">
        <v>-4.0170000000000003</v>
      </c>
      <c r="DR379">
        <v>-2.4950000000000001</v>
      </c>
      <c r="DS379">
        <v>-0.438</v>
      </c>
      <c r="DT379">
        <v>18.759</v>
      </c>
    </row>
    <row r="380" spans="1:124">
      <c r="A380" s="111">
        <v>375</v>
      </c>
      <c r="B380" t="s">
        <v>89</v>
      </c>
      <c r="C380" t="s">
        <v>2074</v>
      </c>
      <c r="D380" s="170" t="str">
        <f t="shared" si="5"/>
        <v>D:63C</v>
      </c>
      <c r="AS380">
        <v>1.29</v>
      </c>
      <c r="AT380">
        <v>-0.56999999999999995</v>
      </c>
      <c r="AU380">
        <v>-0.54</v>
      </c>
      <c r="AV380">
        <v>-1.21</v>
      </c>
      <c r="AW380">
        <v>-1.1399999999999999</v>
      </c>
      <c r="AX380">
        <v>-0.09</v>
      </c>
      <c r="AY380">
        <v>0.17</v>
      </c>
      <c r="AZ380">
        <v>0.17</v>
      </c>
      <c r="BA380">
        <v>0.5</v>
      </c>
      <c r="BB380">
        <v>0.57999999999999996</v>
      </c>
      <c r="BC380">
        <v>0.57999999999999996</v>
      </c>
      <c r="BD380">
        <v>0.51</v>
      </c>
      <c r="BE380">
        <v>0.48</v>
      </c>
      <c r="BF380">
        <v>0.49</v>
      </c>
      <c r="BG380">
        <v>0.56999999999999995</v>
      </c>
      <c r="BH380">
        <v>0.71</v>
      </c>
      <c r="BI380">
        <v>0.62</v>
      </c>
      <c r="BJ380">
        <v>0.4</v>
      </c>
      <c r="BK380">
        <v>0.08</v>
      </c>
      <c r="BL380">
        <v>0.05</v>
      </c>
      <c r="BM380">
        <v>0.1</v>
      </c>
      <c r="BN380">
        <v>0.31</v>
      </c>
      <c r="BO380">
        <v>0.31</v>
      </c>
      <c r="BP380">
        <v>0.31</v>
      </c>
      <c r="BQ380">
        <v>0.31</v>
      </c>
      <c r="BR380">
        <v>0.31</v>
      </c>
      <c r="BS380">
        <v>0.31</v>
      </c>
      <c r="BT380">
        <v>0.31</v>
      </c>
      <c r="BU380">
        <v>0.31</v>
      </c>
      <c r="BV380">
        <v>0.31</v>
      </c>
      <c r="BW380">
        <v>0.31</v>
      </c>
      <c r="BX380">
        <v>0.31</v>
      </c>
      <c r="BY380">
        <v>0.31</v>
      </c>
      <c r="BZ380">
        <v>0.31</v>
      </c>
      <c r="CA380">
        <v>0.31</v>
      </c>
      <c r="CB380">
        <v>0.31</v>
      </c>
      <c r="CC380">
        <v>0.31</v>
      </c>
      <c r="CD380">
        <v>0.31</v>
      </c>
      <c r="CE380">
        <v>0.31</v>
      </c>
      <c r="CF380">
        <v>0.31</v>
      </c>
      <c r="CG380">
        <v>0.31</v>
      </c>
      <c r="CH380">
        <v>0.31</v>
      </c>
      <c r="CI380">
        <v>0.31</v>
      </c>
      <c r="CJ380">
        <v>0.31</v>
      </c>
      <c r="CK380">
        <v>0.31</v>
      </c>
      <c r="CL380">
        <v>0.31</v>
      </c>
      <c r="CM380">
        <v>0.31</v>
      </c>
      <c r="CN380">
        <v>0.31</v>
      </c>
      <c r="CO380">
        <v>0.31</v>
      </c>
      <c r="CP380">
        <v>0.31</v>
      </c>
      <c r="CQ380">
        <v>0.31</v>
      </c>
      <c r="CR380">
        <v>0.31</v>
      </c>
      <c r="CS380">
        <v>0.31</v>
      </c>
      <c r="CT380">
        <v>0.31</v>
      </c>
      <c r="CU380">
        <v>0.31</v>
      </c>
      <c r="CV380">
        <v>0.31</v>
      </c>
      <c r="CW380">
        <v>0.31</v>
      </c>
      <c r="CX380">
        <v>0.31</v>
      </c>
      <c r="CY380">
        <v>0.31</v>
      </c>
      <c r="CZ380">
        <v>0.51</v>
      </c>
      <c r="DA380">
        <v>0.66</v>
      </c>
      <c r="DB380">
        <v>0.63</v>
      </c>
      <c r="DC380">
        <v>0.66</v>
      </c>
      <c r="DD380">
        <v>0.65</v>
      </c>
      <c r="DE380">
        <v>0.78</v>
      </c>
      <c r="DF380">
        <v>0.78</v>
      </c>
      <c r="DG380">
        <v>0.28999999999999998</v>
      </c>
      <c r="DH380">
        <v>0.16</v>
      </c>
      <c r="DI380">
        <v>0.02</v>
      </c>
      <c r="DJ380">
        <v>-0.28999999999999998</v>
      </c>
      <c r="DK380">
        <v>-0.34</v>
      </c>
      <c r="DL380">
        <v>-0.26</v>
      </c>
      <c r="DM380">
        <v>-0.04</v>
      </c>
      <c r="DN380">
        <v>-0.06</v>
      </c>
      <c r="DO380">
        <v>-0.41</v>
      </c>
      <c r="DP380">
        <v>-1.69</v>
      </c>
      <c r="DQ380">
        <v>-1.86</v>
      </c>
      <c r="DR380">
        <v>0.21</v>
      </c>
      <c r="DS380">
        <v>2.5499999999999998</v>
      </c>
      <c r="DT380">
        <v>4.32</v>
      </c>
    </row>
    <row r="381" spans="1:124">
      <c r="A381" s="111">
        <v>376</v>
      </c>
      <c r="B381" t="s">
        <v>91</v>
      </c>
      <c r="C381" t="s">
        <v>2075</v>
      </c>
      <c r="D381" s="170" t="str">
        <f t="shared" si="5"/>
        <v>D:63C</v>
      </c>
      <c r="AS381">
        <v>1.28</v>
      </c>
      <c r="AT381">
        <v>-1.69</v>
      </c>
      <c r="AU381">
        <v>-1.04</v>
      </c>
      <c r="AV381">
        <v>-2.5299999999999998</v>
      </c>
      <c r="AW381">
        <v>-2.46</v>
      </c>
      <c r="AX381">
        <v>-0.72</v>
      </c>
      <c r="AY381">
        <v>-0.2</v>
      </c>
      <c r="AZ381">
        <v>-0.18</v>
      </c>
      <c r="BA381">
        <v>0.8</v>
      </c>
      <c r="BB381">
        <v>0.91</v>
      </c>
      <c r="BC381">
        <v>0.91</v>
      </c>
      <c r="BD381">
        <v>0.89</v>
      </c>
      <c r="BE381">
        <v>0.68</v>
      </c>
      <c r="BF381">
        <v>0.71</v>
      </c>
      <c r="BG381">
        <v>0.67</v>
      </c>
      <c r="BH381">
        <v>0.63</v>
      </c>
      <c r="BI381">
        <v>0.66</v>
      </c>
      <c r="BJ381">
        <v>0.8</v>
      </c>
      <c r="BK381">
        <v>0.53</v>
      </c>
      <c r="BL381">
        <v>0.5</v>
      </c>
      <c r="BM381">
        <v>0.4</v>
      </c>
      <c r="BN381">
        <v>0.53</v>
      </c>
      <c r="BO381">
        <v>0.53</v>
      </c>
      <c r="BP381">
        <v>0.53</v>
      </c>
      <c r="BQ381">
        <v>0.53</v>
      </c>
      <c r="BR381">
        <v>0.53</v>
      </c>
      <c r="BS381">
        <v>0.53</v>
      </c>
      <c r="BT381">
        <v>0.53</v>
      </c>
      <c r="BU381">
        <v>0.53</v>
      </c>
      <c r="BV381">
        <v>0.53</v>
      </c>
      <c r="BW381">
        <v>0.53</v>
      </c>
      <c r="BX381">
        <v>0.53</v>
      </c>
      <c r="BY381">
        <v>0.53</v>
      </c>
      <c r="BZ381">
        <v>0.53</v>
      </c>
      <c r="CA381">
        <v>0.53</v>
      </c>
      <c r="CB381">
        <v>0.53</v>
      </c>
      <c r="CC381">
        <v>0.53</v>
      </c>
      <c r="CD381">
        <v>0.53</v>
      </c>
      <c r="CE381">
        <v>0.53</v>
      </c>
      <c r="CF381">
        <v>0.53</v>
      </c>
      <c r="CG381">
        <v>0.53</v>
      </c>
      <c r="CH381">
        <v>0.53</v>
      </c>
      <c r="CI381">
        <v>0.53</v>
      </c>
      <c r="CJ381">
        <v>0.53</v>
      </c>
      <c r="CK381">
        <v>0.53</v>
      </c>
      <c r="CL381">
        <v>0.53</v>
      </c>
      <c r="CM381">
        <v>0.53</v>
      </c>
      <c r="CN381">
        <v>0.53</v>
      </c>
      <c r="CO381">
        <v>0.53</v>
      </c>
      <c r="CP381">
        <v>0.53</v>
      </c>
      <c r="CQ381">
        <v>0.53</v>
      </c>
      <c r="CR381">
        <v>0.53</v>
      </c>
      <c r="CS381">
        <v>0.53</v>
      </c>
      <c r="CT381">
        <v>0.53</v>
      </c>
      <c r="CU381">
        <v>0.53</v>
      </c>
      <c r="CV381">
        <v>0.53</v>
      </c>
      <c r="CW381">
        <v>0.53</v>
      </c>
      <c r="CX381">
        <v>0.53</v>
      </c>
      <c r="CY381">
        <v>0.53</v>
      </c>
      <c r="CZ381">
        <v>0.94</v>
      </c>
      <c r="DA381">
        <v>1.27</v>
      </c>
      <c r="DB381">
        <v>1.1299999999999999</v>
      </c>
      <c r="DC381">
        <v>1.1599999999999999</v>
      </c>
      <c r="DD381">
        <v>1.44</v>
      </c>
      <c r="DE381">
        <v>1.74</v>
      </c>
      <c r="DF381">
        <v>1.73</v>
      </c>
      <c r="DG381">
        <v>1.28</v>
      </c>
      <c r="DH381">
        <v>1.3</v>
      </c>
      <c r="DI381">
        <v>-0.03</v>
      </c>
      <c r="DJ381">
        <v>-1.1100000000000001</v>
      </c>
      <c r="DK381">
        <v>-1.19</v>
      </c>
      <c r="DL381">
        <v>-1.22</v>
      </c>
      <c r="DM381">
        <v>0.62</v>
      </c>
      <c r="DN381">
        <v>0.33</v>
      </c>
      <c r="DO381">
        <v>0.28999999999999998</v>
      </c>
      <c r="DP381">
        <v>-0.81</v>
      </c>
      <c r="DQ381">
        <v>-4.0999999999999996</v>
      </c>
      <c r="DR381">
        <v>-2.5099999999999998</v>
      </c>
      <c r="DS381">
        <v>-0.4</v>
      </c>
      <c r="DT381">
        <v>19.420000000000002</v>
      </c>
    </row>
    <row r="382" spans="1:124">
      <c r="A382" s="111">
        <v>377</v>
      </c>
      <c r="B382" t="s">
        <v>101</v>
      </c>
      <c r="D382" s="170" t="str">
        <f t="shared" si="5"/>
        <v/>
      </c>
      <c r="F382" t="s">
        <v>102</v>
      </c>
    </row>
    <row r="383" spans="1:124">
      <c r="A383" s="111">
        <v>378</v>
      </c>
      <c r="B383" t="s">
        <v>101</v>
      </c>
      <c r="D383" s="170" t="str">
        <f t="shared" si="5"/>
        <v/>
      </c>
      <c r="F383" t="s">
        <v>102</v>
      </c>
    </row>
    <row r="384" spans="1:124">
      <c r="A384" s="111">
        <v>379</v>
      </c>
      <c r="B384" t="s">
        <v>89</v>
      </c>
      <c r="C384" t="s">
        <v>2076</v>
      </c>
      <c r="D384" s="170" t="str">
        <f t="shared" si="5"/>
        <v>K:BLU</v>
      </c>
      <c r="F384">
        <v>0.59699999999999998</v>
      </c>
      <c r="G384">
        <v>0.60399999999999998</v>
      </c>
      <c r="H384">
        <v>0.61099999999999999</v>
      </c>
      <c r="I384">
        <v>0.60699999999999998</v>
      </c>
      <c r="J384">
        <v>0.61399999999999999</v>
      </c>
      <c r="K384">
        <v>0.62</v>
      </c>
      <c r="L384">
        <v>0.61299999999999999</v>
      </c>
      <c r="M384">
        <v>0.61899999999999999</v>
      </c>
      <c r="N384">
        <v>0.623</v>
      </c>
      <c r="O384">
        <v>0.59699999999999998</v>
      </c>
      <c r="P384">
        <v>0.57600000000000007</v>
      </c>
      <c r="Q384">
        <v>0.66500000000000004</v>
      </c>
      <c r="R384">
        <v>0.61399999999999999</v>
      </c>
      <c r="S384">
        <v>0.315</v>
      </c>
      <c r="T384">
        <v>0.185</v>
      </c>
      <c r="U384">
        <v>0.40900000000000003</v>
      </c>
      <c r="V384">
        <v>0.41699999999999998</v>
      </c>
      <c r="W384">
        <v>0.44400000000000001</v>
      </c>
      <c r="X384">
        <v>0.42399999999999999</v>
      </c>
      <c r="Y384">
        <v>0.40400000000000003</v>
      </c>
      <c r="Z384">
        <v>0.27100000000000002</v>
      </c>
      <c r="AA384">
        <v>-1.6E-2</v>
      </c>
      <c r="AB384">
        <v>1.6E-2</v>
      </c>
      <c r="AC384">
        <v>0</v>
      </c>
      <c r="AD384">
        <v>0</v>
      </c>
      <c r="AE384">
        <v>0</v>
      </c>
      <c r="AF384">
        <v>-0.44600000000000001</v>
      </c>
      <c r="AG384">
        <v>-0.16800000000000001</v>
      </c>
      <c r="AH384">
        <v>5.3999999999999999E-2</v>
      </c>
      <c r="AI384">
        <v>0.27100000000000002</v>
      </c>
      <c r="AJ384">
        <v>0.251</v>
      </c>
      <c r="AK384">
        <v>0.254</v>
      </c>
      <c r="AL384">
        <v>0.253</v>
      </c>
      <c r="AM384">
        <v>0.252</v>
      </c>
      <c r="AN384">
        <v>-0.13100000000000001</v>
      </c>
      <c r="AO384">
        <v>0.26</v>
      </c>
      <c r="AP384">
        <v>0.314</v>
      </c>
      <c r="AQ384">
        <v>0.154</v>
      </c>
      <c r="AR384">
        <v>0.20499999999999999</v>
      </c>
      <c r="AS384">
        <v>0.20899999999999999</v>
      </c>
      <c r="AT384">
        <v>0.20400000000000001</v>
      </c>
      <c r="AU384">
        <v>0.23300000000000001</v>
      </c>
      <c r="AV384">
        <v>0.24099999999999999</v>
      </c>
      <c r="AW384">
        <v>0.247</v>
      </c>
      <c r="AX384">
        <v>0.29099999999999998</v>
      </c>
      <c r="AY384">
        <v>0.28700000000000003</v>
      </c>
      <c r="AZ384">
        <v>0.27700000000000002</v>
      </c>
      <c r="BA384">
        <v>0.27300000000000002</v>
      </c>
      <c r="BB384">
        <v>0.29399999999999998</v>
      </c>
      <c r="BC384">
        <v>0.28999999999999998</v>
      </c>
      <c r="BD384">
        <v>0.29199999999999998</v>
      </c>
      <c r="BE384">
        <v>0.30199999999999999</v>
      </c>
      <c r="BF384">
        <v>0.28700000000000003</v>
      </c>
      <c r="BG384">
        <v>0.27100000000000002</v>
      </c>
      <c r="BH384">
        <v>0.27700000000000002</v>
      </c>
      <c r="BI384">
        <v>0.28000000000000003</v>
      </c>
      <c r="BJ384">
        <v>0.29899999999999999</v>
      </c>
      <c r="BK384">
        <v>0.29799999999999999</v>
      </c>
      <c r="BL384">
        <v>0.27700000000000002</v>
      </c>
      <c r="BM384">
        <v>0.253</v>
      </c>
      <c r="BN384">
        <v>0.28400000000000003</v>
      </c>
      <c r="BO384">
        <v>0.28899999999999998</v>
      </c>
      <c r="BP384">
        <v>0.29199999999999998</v>
      </c>
      <c r="BQ384">
        <v>0.29199999999999998</v>
      </c>
      <c r="BR384">
        <v>0.29499999999999998</v>
      </c>
      <c r="BS384">
        <v>0.29699999999999999</v>
      </c>
      <c r="BT384">
        <v>0.29699999999999999</v>
      </c>
      <c r="BU384">
        <v>0.3</v>
      </c>
      <c r="BV384">
        <v>0.30099999999999999</v>
      </c>
      <c r="BW384">
        <v>0.30199999999999999</v>
      </c>
      <c r="BX384">
        <v>0.30499999999999999</v>
      </c>
      <c r="BY384">
        <v>0.30499999999999999</v>
      </c>
      <c r="BZ384">
        <v>0.30499999999999999</v>
      </c>
      <c r="CA384">
        <v>0.32100000000000001</v>
      </c>
      <c r="CB384">
        <v>0.32200000000000001</v>
      </c>
      <c r="CC384">
        <v>0.34</v>
      </c>
      <c r="CD384">
        <v>0.378</v>
      </c>
      <c r="CE384">
        <v>0.377</v>
      </c>
      <c r="CF384">
        <v>0.378</v>
      </c>
      <c r="CG384">
        <v>0.377</v>
      </c>
      <c r="CH384">
        <v>0.39800000000000002</v>
      </c>
      <c r="CI384">
        <v>0.39800000000000002</v>
      </c>
      <c r="CJ384">
        <v>0.41899999999999998</v>
      </c>
      <c r="CK384">
        <v>0.42399999999999999</v>
      </c>
      <c r="CL384">
        <v>0.441</v>
      </c>
      <c r="CM384">
        <v>0.44</v>
      </c>
      <c r="CN384">
        <v>0.73</v>
      </c>
      <c r="CO384">
        <v>0.57300000000000006</v>
      </c>
      <c r="CP384">
        <v>0.46500000000000002</v>
      </c>
      <c r="CQ384">
        <v>0.222</v>
      </c>
      <c r="CR384">
        <v>0.246</v>
      </c>
      <c r="CS384">
        <v>0.26300000000000001</v>
      </c>
      <c r="CT384">
        <v>0.28200000000000003</v>
      </c>
      <c r="CU384">
        <v>0.307</v>
      </c>
      <c r="CV384">
        <v>1.3640000000000001</v>
      </c>
      <c r="CW384">
        <v>0.27</v>
      </c>
      <c r="CX384">
        <v>4.9000000000000002E-2</v>
      </c>
      <c r="CY384">
        <v>0.85499999999999998</v>
      </c>
      <c r="CZ384">
        <v>0.57499999999999996</v>
      </c>
      <c r="DA384">
        <v>0.57799999999999996</v>
      </c>
      <c r="DB384">
        <v>0.63400000000000001</v>
      </c>
      <c r="DC384">
        <v>0.253</v>
      </c>
      <c r="DD384">
        <v>0.27100000000000002</v>
      </c>
      <c r="DE384">
        <v>0.249</v>
      </c>
      <c r="DF384">
        <v>-3.4000000000000002E-2</v>
      </c>
      <c r="DG384">
        <v>-0.11800000000000001</v>
      </c>
      <c r="DH384">
        <v>-0.113</v>
      </c>
      <c r="DI384">
        <v>0.17799999999999999</v>
      </c>
      <c r="DJ384">
        <v>-0.14200000000000002</v>
      </c>
      <c r="DK384">
        <v>-0.128</v>
      </c>
      <c r="DL384">
        <v>-0.11800000000000001</v>
      </c>
      <c r="DM384">
        <v>-0.47700000000000004</v>
      </c>
      <c r="DN384">
        <v>-1.1080000000000001</v>
      </c>
      <c r="DO384">
        <v>-0.65600000000000003</v>
      </c>
      <c r="DP384">
        <v>-0.63</v>
      </c>
      <c r="DQ384">
        <v>-1.635</v>
      </c>
      <c r="DR384">
        <v>-2.9670000000000001</v>
      </c>
      <c r="DS384">
        <v>-4.077</v>
      </c>
      <c r="DT384">
        <v>-182.48</v>
      </c>
    </row>
    <row r="385" spans="1:124">
      <c r="A385" s="111">
        <v>380</v>
      </c>
      <c r="B385" t="s">
        <v>91</v>
      </c>
      <c r="C385" t="s">
        <v>2077</v>
      </c>
      <c r="D385" s="170" t="str">
        <f t="shared" si="5"/>
        <v>K:BLU</v>
      </c>
      <c r="F385">
        <v>1.514</v>
      </c>
      <c r="G385">
        <v>1.496</v>
      </c>
      <c r="H385">
        <v>1.496</v>
      </c>
      <c r="I385">
        <v>1.5010000000000001</v>
      </c>
      <c r="J385">
        <v>1.488</v>
      </c>
      <c r="K385">
        <v>1.4890000000000001</v>
      </c>
      <c r="L385">
        <v>1.4890000000000001</v>
      </c>
      <c r="M385">
        <v>1.49</v>
      </c>
      <c r="N385">
        <v>1.4930000000000001</v>
      </c>
      <c r="O385">
        <v>1.4510000000000001</v>
      </c>
      <c r="P385">
        <v>1.399</v>
      </c>
      <c r="Q385">
        <v>1.4040000000000001</v>
      </c>
      <c r="R385">
        <v>1.3640000000000001</v>
      </c>
      <c r="S385">
        <v>0.61499999999999999</v>
      </c>
      <c r="T385">
        <v>0.495</v>
      </c>
      <c r="U385">
        <v>1.1659999999999999</v>
      </c>
      <c r="V385">
        <v>1.1890000000000001</v>
      </c>
      <c r="W385">
        <v>1.145</v>
      </c>
      <c r="X385">
        <v>0.92500000000000004</v>
      </c>
      <c r="Y385">
        <v>0.90200000000000002</v>
      </c>
      <c r="Z385">
        <v>0.74</v>
      </c>
      <c r="AA385">
        <v>0.32400000000000001</v>
      </c>
      <c r="AB385">
        <v>3.4000000000000002E-2</v>
      </c>
      <c r="AC385">
        <v>-1.0999999999999999E-2</v>
      </c>
      <c r="AD385">
        <v>8.0000000000000002E-3</v>
      </c>
      <c r="AE385">
        <v>4.1000000000000002E-2</v>
      </c>
      <c r="AF385">
        <v>2.6619999999999999</v>
      </c>
      <c r="AG385">
        <v>2.75</v>
      </c>
      <c r="AH385">
        <v>2.1549999999999998</v>
      </c>
      <c r="AI385">
        <v>2.1869999999999998</v>
      </c>
      <c r="AJ385">
        <v>2.157</v>
      </c>
      <c r="AK385">
        <v>2.1640000000000001</v>
      </c>
      <c r="AL385">
        <v>2.1160000000000001</v>
      </c>
      <c r="AM385">
        <v>1.992</v>
      </c>
      <c r="AN385">
        <v>1.611</v>
      </c>
      <c r="AO385">
        <v>2.4540000000000002</v>
      </c>
      <c r="AP385">
        <v>2.4550000000000001</v>
      </c>
      <c r="AQ385">
        <v>2.137</v>
      </c>
      <c r="AR385">
        <v>1.92</v>
      </c>
      <c r="AS385">
        <v>1.8920000000000001</v>
      </c>
      <c r="AT385">
        <v>1.853</v>
      </c>
      <c r="AU385">
        <v>1.903</v>
      </c>
      <c r="AV385">
        <v>1.905</v>
      </c>
      <c r="AW385">
        <v>1.835</v>
      </c>
      <c r="AX385">
        <v>1.9390000000000001</v>
      </c>
      <c r="AY385">
        <v>1.802</v>
      </c>
      <c r="AZ385">
        <v>1.77</v>
      </c>
      <c r="BA385">
        <v>1.746</v>
      </c>
      <c r="BB385">
        <v>1.837</v>
      </c>
      <c r="BC385">
        <v>1.839</v>
      </c>
      <c r="BD385">
        <v>1.8580000000000001</v>
      </c>
      <c r="BE385">
        <v>1.8780000000000001</v>
      </c>
      <c r="BF385">
        <v>1.841</v>
      </c>
      <c r="BG385">
        <v>1.867</v>
      </c>
      <c r="BH385">
        <v>1.8660000000000001</v>
      </c>
      <c r="BI385">
        <v>1.881</v>
      </c>
      <c r="BJ385">
        <v>1.8880000000000001</v>
      </c>
      <c r="BK385">
        <v>1.913</v>
      </c>
      <c r="BL385">
        <v>1.859</v>
      </c>
      <c r="BM385">
        <v>1.8360000000000001</v>
      </c>
      <c r="BN385">
        <v>1.9120000000000001</v>
      </c>
      <c r="BO385">
        <v>1.956</v>
      </c>
      <c r="BP385">
        <v>1.9610000000000001</v>
      </c>
      <c r="BQ385">
        <v>1.9710000000000001</v>
      </c>
      <c r="BR385">
        <v>2.0230000000000001</v>
      </c>
      <c r="BS385">
        <v>2.0299999999999998</v>
      </c>
      <c r="BT385">
        <v>2.0329999999999999</v>
      </c>
      <c r="BU385">
        <v>2.0390000000000001</v>
      </c>
      <c r="BV385">
        <v>2.06</v>
      </c>
      <c r="BW385">
        <v>2.0539999999999998</v>
      </c>
      <c r="BX385">
        <v>2.1240000000000001</v>
      </c>
      <c r="BY385">
        <v>2.137</v>
      </c>
      <c r="BZ385">
        <v>2.1339999999999999</v>
      </c>
      <c r="CA385">
        <v>2.1630000000000003</v>
      </c>
      <c r="CB385">
        <v>2.1850000000000001</v>
      </c>
      <c r="CC385">
        <v>2.2040000000000002</v>
      </c>
      <c r="CD385">
        <v>2.286</v>
      </c>
      <c r="CE385">
        <v>2.2789999999999999</v>
      </c>
      <c r="CF385">
        <v>2.2730000000000001</v>
      </c>
      <c r="CG385">
        <v>2.2680000000000002</v>
      </c>
      <c r="CH385">
        <v>2.258</v>
      </c>
      <c r="CI385">
        <v>2.238</v>
      </c>
      <c r="CJ385">
        <v>2.2720000000000002</v>
      </c>
      <c r="CK385">
        <v>2.3580000000000001</v>
      </c>
      <c r="CL385">
        <v>2.3639999999999999</v>
      </c>
      <c r="CM385">
        <v>2.423</v>
      </c>
      <c r="CN385">
        <v>1.0349999999999999</v>
      </c>
      <c r="CO385">
        <v>1.002</v>
      </c>
      <c r="CP385">
        <v>1.0049999999999999</v>
      </c>
      <c r="CQ385">
        <v>0.94200000000000006</v>
      </c>
      <c r="CR385">
        <v>0.95100000000000007</v>
      </c>
      <c r="CS385">
        <v>0.96</v>
      </c>
      <c r="CT385">
        <v>1.054</v>
      </c>
      <c r="CU385">
        <v>1.2770000000000001</v>
      </c>
      <c r="CV385">
        <v>1.883</v>
      </c>
      <c r="CW385">
        <v>-9.6000000000000002E-2</v>
      </c>
      <c r="CX385">
        <v>-0.13400000000000001</v>
      </c>
      <c r="CY385">
        <v>1.0090000000000001</v>
      </c>
      <c r="CZ385">
        <v>0.77800000000000002</v>
      </c>
      <c r="DA385">
        <v>0.879</v>
      </c>
      <c r="DB385">
        <v>0.97899999999999998</v>
      </c>
      <c r="DC385">
        <v>0.82900000000000007</v>
      </c>
      <c r="DD385">
        <v>0.85599999999999998</v>
      </c>
      <c r="DE385">
        <v>1.036</v>
      </c>
      <c r="DF385">
        <v>0.95</v>
      </c>
      <c r="DG385">
        <v>0.95700000000000007</v>
      </c>
      <c r="DH385">
        <v>1.044</v>
      </c>
      <c r="DI385">
        <v>1.893</v>
      </c>
      <c r="DJ385">
        <v>1.583</v>
      </c>
      <c r="DK385">
        <v>1.6970000000000001</v>
      </c>
      <c r="DL385">
        <v>1.6560000000000001</v>
      </c>
      <c r="DM385">
        <v>-0.71699999999999997</v>
      </c>
      <c r="DN385">
        <v>-1.004</v>
      </c>
      <c r="DO385">
        <v>-0.81400000000000006</v>
      </c>
      <c r="DP385">
        <v>-0.97799999999999998</v>
      </c>
      <c r="DQ385">
        <v>-2.5169999999999999</v>
      </c>
      <c r="DR385">
        <v>-2.4340000000000002</v>
      </c>
      <c r="DS385">
        <v>-2.93</v>
      </c>
      <c r="DT385">
        <v>29.984999999999999</v>
      </c>
    </row>
    <row r="386" spans="1:124">
      <c r="A386" s="111">
        <v>381</v>
      </c>
      <c r="B386" t="s">
        <v>89</v>
      </c>
      <c r="C386" t="s">
        <v>2078</v>
      </c>
      <c r="D386" s="170" t="str">
        <f t="shared" si="5"/>
        <v>K:CHD</v>
      </c>
      <c r="BH386">
        <v>2.3260000000000001</v>
      </c>
      <c r="BI386">
        <v>4.0609999999999999</v>
      </c>
      <c r="BJ386">
        <v>2.073</v>
      </c>
      <c r="BK386">
        <v>2.2730000000000001</v>
      </c>
      <c r="BL386">
        <v>1.5409999999999999</v>
      </c>
      <c r="BM386">
        <v>1.2770000000000001</v>
      </c>
      <c r="BN386">
        <v>1.4350000000000001</v>
      </c>
      <c r="BO386">
        <v>1.4350000000000001</v>
      </c>
      <c r="BP386">
        <v>1.4350000000000001</v>
      </c>
      <c r="BQ386">
        <v>1.4350000000000001</v>
      </c>
      <c r="BR386">
        <v>1.4350000000000001</v>
      </c>
      <c r="BS386">
        <v>1.4350000000000001</v>
      </c>
      <c r="BT386">
        <v>1.4350000000000001</v>
      </c>
      <c r="BU386">
        <v>1.4350000000000001</v>
      </c>
      <c r="BV386">
        <v>1.4350000000000001</v>
      </c>
      <c r="BW386">
        <v>1.4350000000000001</v>
      </c>
      <c r="BX386">
        <v>1.4350000000000001</v>
      </c>
      <c r="BY386">
        <v>1.4350000000000001</v>
      </c>
      <c r="BZ386">
        <v>1.4350000000000001</v>
      </c>
      <c r="CA386">
        <v>1.4350000000000001</v>
      </c>
      <c r="CB386">
        <v>1.4350000000000001</v>
      </c>
      <c r="CC386">
        <v>1.4350000000000001</v>
      </c>
      <c r="CD386">
        <v>1.4350000000000001</v>
      </c>
      <c r="CE386">
        <v>1.4350000000000001</v>
      </c>
      <c r="CF386">
        <v>1.4350000000000001</v>
      </c>
      <c r="CG386">
        <v>1.4350000000000001</v>
      </c>
      <c r="CH386">
        <v>1.4350000000000001</v>
      </c>
      <c r="CI386">
        <v>1.4350000000000001</v>
      </c>
      <c r="CJ386">
        <v>1.4350000000000001</v>
      </c>
      <c r="CK386">
        <v>1.4350000000000001</v>
      </c>
      <c r="CL386">
        <v>1.4350000000000001</v>
      </c>
      <c r="CM386">
        <v>1.4350000000000001</v>
      </c>
      <c r="CN386">
        <v>1.4350000000000001</v>
      </c>
      <c r="CO386">
        <v>1.4350000000000001</v>
      </c>
      <c r="CP386">
        <v>1.4350000000000001</v>
      </c>
      <c r="CQ386">
        <v>1.4350000000000001</v>
      </c>
      <c r="CR386">
        <v>1.4350000000000001</v>
      </c>
      <c r="CS386">
        <v>1.4350000000000001</v>
      </c>
      <c r="CT386">
        <v>1.4350000000000001</v>
      </c>
      <c r="CU386">
        <v>1.4350000000000001</v>
      </c>
      <c r="CV386">
        <v>1.4350000000000001</v>
      </c>
      <c r="CW386">
        <v>1.4350000000000001</v>
      </c>
      <c r="CX386">
        <v>1.4350000000000001</v>
      </c>
      <c r="CY386">
        <v>1.4350000000000001</v>
      </c>
      <c r="CZ386">
        <v>1.4350000000000001</v>
      </c>
      <c r="DA386">
        <v>1.4350000000000001</v>
      </c>
      <c r="DB386">
        <v>1.4350000000000001</v>
      </c>
      <c r="DC386">
        <v>1.4350000000000001</v>
      </c>
      <c r="DD386">
        <v>1.4350000000000001</v>
      </c>
      <c r="DE386">
        <v>1.4350000000000001</v>
      </c>
      <c r="DF386">
        <v>1.4350000000000001</v>
      </c>
      <c r="DG386">
        <v>1.4350000000000001</v>
      </c>
      <c r="DH386">
        <v>1.4350000000000001</v>
      </c>
      <c r="DI386">
        <v>1.4350000000000001</v>
      </c>
      <c r="DJ386">
        <v>1.4350000000000001</v>
      </c>
      <c r="DK386">
        <v>1.4350000000000001</v>
      </c>
      <c r="DL386">
        <v>1.4350000000000001</v>
      </c>
      <c r="DM386">
        <v>1.4350000000000001</v>
      </c>
      <c r="DN386">
        <v>1.4350000000000001</v>
      </c>
      <c r="DO386">
        <v>1.746</v>
      </c>
      <c r="DP386">
        <v>1.2590000000000001</v>
      </c>
      <c r="DQ386">
        <v>0.19400000000000001</v>
      </c>
      <c r="DR386">
        <v>0.311</v>
      </c>
      <c r="DS386">
        <v>-0.79</v>
      </c>
      <c r="DT386">
        <v>-44.926000000000002</v>
      </c>
    </row>
    <row r="387" spans="1:124">
      <c r="A387" s="111">
        <v>382</v>
      </c>
      <c r="B387" t="s">
        <v>91</v>
      </c>
      <c r="C387" t="s">
        <v>2079</v>
      </c>
      <c r="D387" s="170" t="str">
        <f t="shared" si="5"/>
        <v>K:CHD</v>
      </c>
      <c r="BH387">
        <v>-12.536</v>
      </c>
      <c r="BI387">
        <v>13.322000000000001</v>
      </c>
      <c r="BJ387">
        <v>10.468</v>
      </c>
      <c r="BK387">
        <v>-0.57899999999999996</v>
      </c>
      <c r="BL387">
        <v>-1.35</v>
      </c>
      <c r="BM387">
        <v>-1.333</v>
      </c>
      <c r="BN387">
        <v>-0.375</v>
      </c>
      <c r="BO387">
        <v>-0.375</v>
      </c>
      <c r="BP387">
        <v>-0.375</v>
      </c>
      <c r="BQ387">
        <v>-0.375</v>
      </c>
      <c r="BR387">
        <v>-0.375</v>
      </c>
      <c r="BS387">
        <v>-0.375</v>
      </c>
      <c r="BT387">
        <v>-0.375</v>
      </c>
      <c r="BU387">
        <v>-0.375</v>
      </c>
      <c r="BV387">
        <v>-0.375</v>
      </c>
      <c r="BW387">
        <v>-0.375</v>
      </c>
      <c r="BX387">
        <v>-0.375</v>
      </c>
      <c r="BY387">
        <v>-0.375</v>
      </c>
      <c r="BZ387">
        <v>-0.375</v>
      </c>
      <c r="CA387">
        <v>-0.375</v>
      </c>
      <c r="CB387">
        <v>-0.375</v>
      </c>
      <c r="CC387">
        <v>-0.375</v>
      </c>
      <c r="CD387">
        <v>-0.375</v>
      </c>
      <c r="CE387">
        <v>-0.375</v>
      </c>
      <c r="CF387">
        <v>-0.375</v>
      </c>
      <c r="CG387">
        <v>-0.375</v>
      </c>
      <c r="CH387">
        <v>-0.375</v>
      </c>
      <c r="CI387">
        <v>-0.375</v>
      </c>
      <c r="CJ387">
        <v>-0.375</v>
      </c>
      <c r="CK387">
        <v>-0.375</v>
      </c>
      <c r="CL387">
        <v>-0.375</v>
      </c>
      <c r="CM387">
        <v>-0.375</v>
      </c>
      <c r="CN387">
        <v>-0.375</v>
      </c>
      <c r="CO387">
        <v>-0.375</v>
      </c>
      <c r="CP387">
        <v>-0.375</v>
      </c>
      <c r="CQ387">
        <v>-0.375</v>
      </c>
      <c r="CR387">
        <v>-0.375</v>
      </c>
      <c r="CS387">
        <v>-0.375</v>
      </c>
      <c r="CT387">
        <v>-0.375</v>
      </c>
      <c r="CU387">
        <v>-0.375</v>
      </c>
      <c r="CV387">
        <v>-0.375</v>
      </c>
      <c r="CW387">
        <v>-0.375</v>
      </c>
      <c r="CX387">
        <v>-0.375</v>
      </c>
      <c r="CY387">
        <v>-0.375</v>
      </c>
      <c r="CZ387">
        <v>-0.375</v>
      </c>
      <c r="DA387">
        <v>-0.375</v>
      </c>
      <c r="DB387">
        <v>-0.375</v>
      </c>
      <c r="DC387">
        <v>-0.375</v>
      </c>
      <c r="DD387">
        <v>-0.375</v>
      </c>
      <c r="DE387">
        <v>-0.375</v>
      </c>
      <c r="DF387">
        <v>-0.375</v>
      </c>
      <c r="DG387">
        <v>-0.375</v>
      </c>
      <c r="DH387">
        <v>-0.375</v>
      </c>
      <c r="DI387">
        <v>-0.375</v>
      </c>
      <c r="DJ387">
        <v>-0.375</v>
      </c>
      <c r="DK387">
        <v>-0.375</v>
      </c>
      <c r="DL387">
        <v>-0.375</v>
      </c>
      <c r="DM387">
        <v>-0.375</v>
      </c>
      <c r="DN387">
        <v>-0.375</v>
      </c>
      <c r="DO387">
        <v>-0.32700000000000001</v>
      </c>
      <c r="DP387">
        <v>0.32300000000000001</v>
      </c>
      <c r="DQ387">
        <v>-2.274</v>
      </c>
      <c r="DR387">
        <v>-2.3959999999999999</v>
      </c>
      <c r="DS387">
        <v>-0.57400000000000007</v>
      </c>
      <c r="DT387">
        <v>7.3020000000000005</v>
      </c>
    </row>
    <row r="388" spans="1:124">
      <c r="A388" s="111">
        <v>383</v>
      </c>
      <c r="B388" t="s">
        <v>89</v>
      </c>
      <c r="C388" t="s">
        <v>2080</v>
      </c>
      <c r="D388" s="170" t="str">
        <f t="shared" si="5"/>
        <v>K:VITE</v>
      </c>
      <c r="F388">
        <v>0.98899999999999999</v>
      </c>
      <c r="G388">
        <v>0.95800000000000007</v>
      </c>
      <c r="H388">
        <v>0.78200000000000003</v>
      </c>
      <c r="I388">
        <v>0.16900000000000001</v>
      </c>
      <c r="J388">
        <v>0.317</v>
      </c>
      <c r="K388">
        <v>0.29399999999999998</v>
      </c>
      <c r="L388">
        <v>7.2999999999999995E-2</v>
      </c>
      <c r="M388">
        <v>0.14499999999999999</v>
      </c>
      <c r="N388">
        <v>8.5000000000000006E-2</v>
      </c>
      <c r="O388">
        <v>2.1000000000000001E-2</v>
      </c>
      <c r="P388">
        <v>8.0000000000000002E-3</v>
      </c>
      <c r="Q388">
        <v>5.7000000000000002E-2</v>
      </c>
      <c r="R388">
        <v>0.06</v>
      </c>
      <c r="S388">
        <v>0.14799999999999999</v>
      </c>
      <c r="T388">
        <v>0.39</v>
      </c>
      <c r="U388">
        <v>0.26200000000000001</v>
      </c>
      <c r="V388">
        <v>-5.3999999999999999E-2</v>
      </c>
      <c r="W388">
        <v>-4.4999999999999998E-2</v>
      </c>
      <c r="X388">
        <v>-5.7000000000000002E-2</v>
      </c>
      <c r="Y388">
        <v>-8.4000000000000005E-2</v>
      </c>
      <c r="Z388">
        <v>0</v>
      </c>
      <c r="AA388">
        <v>6.9000000000000006E-2</v>
      </c>
      <c r="AB388">
        <v>-9.7000000000000003E-2</v>
      </c>
      <c r="AC388">
        <v>-0.10300000000000001</v>
      </c>
      <c r="AD388">
        <v>-0.18099999999999999</v>
      </c>
      <c r="AE388">
        <v>-0.16300000000000001</v>
      </c>
      <c r="AF388">
        <v>7.0000000000000001E-3</v>
      </c>
      <c r="AG388">
        <v>4.1000000000000002E-2</v>
      </c>
      <c r="AH388">
        <v>0.317</v>
      </c>
      <c r="AI388">
        <v>0.129</v>
      </c>
      <c r="AJ388">
        <v>0.14400000000000002</v>
      </c>
      <c r="AK388">
        <v>8.5000000000000006E-2</v>
      </c>
      <c r="AL388">
        <v>8.3000000000000004E-2</v>
      </c>
      <c r="AM388">
        <v>6.3E-2</v>
      </c>
      <c r="AN388">
        <v>-2.7E-2</v>
      </c>
      <c r="AO388">
        <v>0.105</v>
      </c>
      <c r="AP388">
        <v>0.48599999999999999</v>
      </c>
      <c r="AQ388">
        <v>0.45100000000000001</v>
      </c>
      <c r="AR388">
        <v>0.45400000000000001</v>
      </c>
      <c r="AS388">
        <v>0.45800000000000002</v>
      </c>
      <c r="AT388">
        <v>0.45700000000000002</v>
      </c>
      <c r="AU388">
        <v>0.45700000000000002</v>
      </c>
      <c r="AV388">
        <v>0.47400000000000003</v>
      </c>
      <c r="AW388">
        <v>0.46900000000000003</v>
      </c>
      <c r="AX388">
        <v>0.496</v>
      </c>
      <c r="AY388">
        <v>0.496</v>
      </c>
      <c r="AZ388">
        <v>0.502</v>
      </c>
      <c r="BA388">
        <v>0.48699999999999999</v>
      </c>
      <c r="BB388">
        <v>0.498</v>
      </c>
      <c r="BC388">
        <v>0.498</v>
      </c>
      <c r="BD388">
        <v>0.51200000000000001</v>
      </c>
      <c r="BE388">
        <v>0.505</v>
      </c>
      <c r="BF388">
        <v>0.49099999999999999</v>
      </c>
      <c r="BG388">
        <v>0.49199999999999999</v>
      </c>
      <c r="BH388">
        <v>0.48799999999999999</v>
      </c>
      <c r="BI388">
        <v>0.48899999999999999</v>
      </c>
      <c r="BJ388">
        <v>0.49399999999999999</v>
      </c>
      <c r="BK388">
        <v>0.49399999999999999</v>
      </c>
      <c r="BL388">
        <v>0.49099999999999999</v>
      </c>
      <c r="BM388">
        <v>0.501</v>
      </c>
      <c r="BN388">
        <v>0.53</v>
      </c>
      <c r="BO388">
        <v>0.53400000000000003</v>
      </c>
      <c r="BP388">
        <v>0.53600000000000003</v>
      </c>
      <c r="BQ388">
        <v>0.53600000000000003</v>
      </c>
      <c r="BR388">
        <v>0.53800000000000003</v>
      </c>
      <c r="BS388">
        <v>0.54</v>
      </c>
      <c r="BT388">
        <v>0.54</v>
      </c>
      <c r="BU388">
        <v>0.54200000000000004</v>
      </c>
      <c r="BV388">
        <v>0.54200000000000004</v>
      </c>
      <c r="BW388">
        <v>0.54600000000000004</v>
      </c>
      <c r="BX388">
        <v>0.54800000000000004</v>
      </c>
      <c r="BY388">
        <v>0.54800000000000004</v>
      </c>
      <c r="BZ388">
        <v>0.54800000000000004</v>
      </c>
      <c r="CA388">
        <v>0.56499999999999995</v>
      </c>
      <c r="CB388">
        <v>0.57200000000000006</v>
      </c>
      <c r="CC388">
        <v>0.59099999999999997</v>
      </c>
      <c r="CD388">
        <v>0.63800000000000001</v>
      </c>
      <c r="CE388">
        <v>0.64100000000000001</v>
      </c>
      <c r="CF388">
        <v>0.64100000000000001</v>
      </c>
      <c r="CG388">
        <v>0.64400000000000002</v>
      </c>
      <c r="CH388">
        <v>0.69900000000000007</v>
      </c>
      <c r="CI388">
        <v>0.67300000000000004</v>
      </c>
      <c r="CJ388">
        <v>0.83799999999999997</v>
      </c>
      <c r="CK388">
        <v>0.84799999999999998</v>
      </c>
      <c r="CL388">
        <v>0.94900000000000007</v>
      </c>
      <c r="CM388">
        <v>0.94200000000000006</v>
      </c>
      <c r="CN388">
        <v>0.83599999999999997</v>
      </c>
      <c r="CO388">
        <v>0.81900000000000006</v>
      </c>
      <c r="CP388">
        <v>0.56400000000000006</v>
      </c>
      <c r="CQ388">
        <v>0.89800000000000002</v>
      </c>
      <c r="CR388">
        <v>0.95499999999999996</v>
      </c>
      <c r="CS388">
        <v>1.1020000000000001</v>
      </c>
      <c r="CT388">
        <v>1.0960000000000001</v>
      </c>
      <c r="CU388">
        <v>1.2050000000000001</v>
      </c>
      <c r="CV388">
        <v>1.796</v>
      </c>
      <c r="CW388">
        <v>1.7670000000000001</v>
      </c>
      <c r="CX388">
        <v>0.49199999999999999</v>
      </c>
      <c r="CY388">
        <v>0.69800000000000006</v>
      </c>
      <c r="CZ388">
        <v>0.74</v>
      </c>
      <c r="DA388">
        <v>0.74299999999999999</v>
      </c>
      <c r="DB388">
        <v>0.748</v>
      </c>
      <c r="DC388">
        <v>0.754</v>
      </c>
      <c r="DD388">
        <v>0.63600000000000001</v>
      </c>
      <c r="DE388">
        <v>0.68200000000000005</v>
      </c>
      <c r="DF388">
        <v>0.47</v>
      </c>
      <c r="DG388">
        <v>0.44400000000000001</v>
      </c>
      <c r="DH388">
        <v>0.31900000000000001</v>
      </c>
      <c r="DI388">
        <v>0.65900000000000003</v>
      </c>
      <c r="DJ388">
        <v>0.502</v>
      </c>
      <c r="DK388">
        <v>0.48</v>
      </c>
      <c r="DL388">
        <v>0.28999999999999998</v>
      </c>
      <c r="DM388">
        <v>0.40800000000000003</v>
      </c>
      <c r="DN388">
        <v>0.70499999999999996</v>
      </c>
      <c r="DO388">
        <v>0.54900000000000004</v>
      </c>
      <c r="DP388">
        <v>0.81300000000000006</v>
      </c>
      <c r="DQ388">
        <v>0.64800000000000002</v>
      </c>
      <c r="DR388">
        <v>1.306</v>
      </c>
      <c r="DS388">
        <v>0.93500000000000005</v>
      </c>
      <c r="DT388">
        <v>-5.3790000000000004</v>
      </c>
    </row>
    <row r="389" spans="1:124">
      <c r="A389" s="111">
        <v>384</v>
      </c>
      <c r="B389" t="s">
        <v>91</v>
      </c>
      <c r="C389" t="s">
        <v>2081</v>
      </c>
      <c r="D389" s="170" t="str">
        <f t="shared" si="5"/>
        <v>K:VITE</v>
      </c>
      <c r="F389">
        <v>0.59199999999999997</v>
      </c>
      <c r="G389">
        <v>0.52200000000000002</v>
      </c>
      <c r="H389">
        <v>0.432</v>
      </c>
      <c r="I389">
        <v>-6.2E-2</v>
      </c>
      <c r="J389">
        <v>3.3000000000000002E-2</v>
      </c>
      <c r="K389">
        <v>-8.0000000000000002E-3</v>
      </c>
      <c r="L389">
        <v>0.23499999999999999</v>
      </c>
      <c r="M389">
        <v>0.17</v>
      </c>
      <c r="N389">
        <v>0.127</v>
      </c>
      <c r="O389">
        <v>2.1999999999999999E-2</v>
      </c>
      <c r="P389">
        <v>-1E-3</v>
      </c>
      <c r="Q389">
        <v>3.0000000000000001E-3</v>
      </c>
      <c r="R389">
        <v>-1.0999999999999999E-2</v>
      </c>
      <c r="S389">
        <v>0.28300000000000003</v>
      </c>
      <c r="T389">
        <v>0.32200000000000001</v>
      </c>
      <c r="U389">
        <v>6.7000000000000004E-2</v>
      </c>
      <c r="V389">
        <v>-0.16300000000000001</v>
      </c>
      <c r="W389">
        <v>-0.13300000000000001</v>
      </c>
      <c r="X389">
        <v>-0.30099999999999999</v>
      </c>
      <c r="Y389">
        <v>-0.25800000000000001</v>
      </c>
      <c r="Z389">
        <v>-4.2000000000000003E-2</v>
      </c>
      <c r="AA389">
        <v>0.115</v>
      </c>
      <c r="AB389">
        <v>-3.3000000000000002E-2</v>
      </c>
      <c r="AC389">
        <v>-3.4000000000000002E-2</v>
      </c>
      <c r="AD389">
        <v>-0.17599999999999999</v>
      </c>
      <c r="AE389">
        <v>3.2000000000000001E-2</v>
      </c>
      <c r="AF389">
        <v>-0.216</v>
      </c>
      <c r="AG389">
        <v>-0.214</v>
      </c>
      <c r="AH389">
        <v>0.42299999999999999</v>
      </c>
      <c r="AI389">
        <v>0.29799999999999999</v>
      </c>
      <c r="AJ389">
        <v>0.30299999999999999</v>
      </c>
      <c r="AK389">
        <v>0.372</v>
      </c>
      <c r="AL389">
        <v>0.36699999999999999</v>
      </c>
      <c r="AM389">
        <v>0.24399999999999999</v>
      </c>
      <c r="AN389">
        <v>0.128</v>
      </c>
      <c r="AO389">
        <v>0.308</v>
      </c>
      <c r="AP389">
        <v>0.76500000000000001</v>
      </c>
      <c r="AQ389">
        <v>0.71399999999999997</v>
      </c>
      <c r="AR389">
        <v>0.65900000000000003</v>
      </c>
      <c r="AS389">
        <v>0.63700000000000001</v>
      </c>
      <c r="AT389">
        <v>0.63500000000000001</v>
      </c>
      <c r="AU389">
        <v>0.64100000000000001</v>
      </c>
      <c r="AV389">
        <v>0.65300000000000002</v>
      </c>
      <c r="AW389">
        <v>0.68100000000000005</v>
      </c>
      <c r="AX389">
        <v>0.73899999999999999</v>
      </c>
      <c r="AY389">
        <v>0.70699999999999996</v>
      </c>
      <c r="AZ389">
        <v>0.70899999999999996</v>
      </c>
      <c r="BA389">
        <v>0.68700000000000006</v>
      </c>
      <c r="BB389">
        <v>0.72899999999999998</v>
      </c>
      <c r="BC389">
        <v>0.72599999999999998</v>
      </c>
      <c r="BD389">
        <v>0.73199999999999998</v>
      </c>
      <c r="BE389">
        <v>0.67500000000000004</v>
      </c>
      <c r="BF389">
        <v>0.65700000000000003</v>
      </c>
      <c r="BG389">
        <v>0.66600000000000004</v>
      </c>
      <c r="BH389">
        <v>0.66900000000000004</v>
      </c>
      <c r="BI389">
        <v>0.67300000000000004</v>
      </c>
      <c r="BJ389">
        <v>0.67400000000000004</v>
      </c>
      <c r="BK389">
        <v>0.67900000000000005</v>
      </c>
      <c r="BL389">
        <v>0.66500000000000004</v>
      </c>
      <c r="BM389">
        <v>0.66300000000000003</v>
      </c>
      <c r="BN389">
        <v>0.70699999999999996</v>
      </c>
      <c r="BO389">
        <v>0.72199999999999998</v>
      </c>
      <c r="BP389">
        <v>0.72399999999999998</v>
      </c>
      <c r="BQ389">
        <v>0.72599999999999998</v>
      </c>
      <c r="BR389">
        <v>0.74</v>
      </c>
      <c r="BS389">
        <v>0.74399999999999999</v>
      </c>
      <c r="BT389">
        <v>0.745</v>
      </c>
      <c r="BU389">
        <v>0.747</v>
      </c>
      <c r="BV389">
        <v>0.752</v>
      </c>
      <c r="BW389">
        <v>0.752</v>
      </c>
      <c r="BX389">
        <v>0.78</v>
      </c>
      <c r="BY389">
        <v>0.78400000000000003</v>
      </c>
      <c r="BZ389">
        <v>0.78300000000000003</v>
      </c>
      <c r="CA389">
        <v>0.79500000000000004</v>
      </c>
      <c r="CB389">
        <v>0.81100000000000005</v>
      </c>
      <c r="CC389">
        <v>0.81700000000000006</v>
      </c>
      <c r="CD389">
        <v>0.84299999999999997</v>
      </c>
      <c r="CE389">
        <v>0.83899999999999997</v>
      </c>
      <c r="CF389">
        <v>0.83899999999999997</v>
      </c>
      <c r="CG389">
        <v>0.84399999999999997</v>
      </c>
      <c r="CH389">
        <v>0.84399999999999997</v>
      </c>
      <c r="CI389">
        <v>0.79200000000000004</v>
      </c>
      <c r="CJ389">
        <v>0.86199999999999999</v>
      </c>
      <c r="CK389">
        <v>0.90400000000000003</v>
      </c>
      <c r="CL389">
        <v>0.96399999999999997</v>
      </c>
      <c r="CM389">
        <v>0.90300000000000002</v>
      </c>
      <c r="CN389">
        <v>1.0660000000000001</v>
      </c>
      <c r="CO389">
        <v>1.056</v>
      </c>
      <c r="CP389">
        <v>0.59799999999999998</v>
      </c>
      <c r="CQ389">
        <v>0.79500000000000004</v>
      </c>
      <c r="CR389">
        <v>0.80200000000000005</v>
      </c>
      <c r="CS389">
        <v>0.77100000000000002</v>
      </c>
      <c r="CT389">
        <v>0.73099999999999998</v>
      </c>
      <c r="CU389">
        <v>0.95100000000000007</v>
      </c>
      <c r="CV389">
        <v>1.2809999999999999</v>
      </c>
      <c r="CW389">
        <v>1.1260000000000001</v>
      </c>
      <c r="CX389">
        <v>0.433</v>
      </c>
      <c r="CY389">
        <v>0.66200000000000003</v>
      </c>
      <c r="CZ389">
        <v>0.64200000000000002</v>
      </c>
      <c r="DA389">
        <v>0.72199999999999998</v>
      </c>
      <c r="DB389">
        <v>0.70200000000000007</v>
      </c>
      <c r="DC389">
        <v>0.72099999999999997</v>
      </c>
      <c r="DD389">
        <v>0.64500000000000002</v>
      </c>
      <c r="DE389">
        <v>0.41400000000000003</v>
      </c>
      <c r="DF389">
        <v>0.215</v>
      </c>
      <c r="DG389">
        <v>-9.5000000000000001E-2</v>
      </c>
      <c r="DH389">
        <v>-0.26600000000000001</v>
      </c>
      <c r="DI389">
        <v>0.18</v>
      </c>
      <c r="DJ389">
        <v>-0.41200000000000003</v>
      </c>
      <c r="DK389">
        <v>-0.41699999999999998</v>
      </c>
      <c r="DL389">
        <v>-0.20200000000000001</v>
      </c>
      <c r="DM389">
        <v>0.38600000000000001</v>
      </c>
      <c r="DN389">
        <v>0.68600000000000005</v>
      </c>
      <c r="DO389">
        <v>0.63</v>
      </c>
      <c r="DP389">
        <v>0.34900000000000003</v>
      </c>
      <c r="DQ389">
        <v>-0.312</v>
      </c>
      <c r="DR389">
        <v>-0.40700000000000003</v>
      </c>
      <c r="DS389">
        <v>1.1220000000000001</v>
      </c>
      <c r="DT389">
        <v>1.4490000000000001</v>
      </c>
    </row>
    <row r="390" spans="1:124">
      <c r="A390" s="111">
        <v>385</v>
      </c>
      <c r="B390" t="s">
        <v>89</v>
      </c>
      <c r="C390" t="s">
        <v>2082</v>
      </c>
      <c r="D390" s="170" t="str">
        <f t="shared" si="5"/>
        <v>D:C1HB</v>
      </c>
      <c r="F390">
        <v>1.59</v>
      </c>
      <c r="G390">
        <v>1.61</v>
      </c>
      <c r="H390">
        <v>1.55</v>
      </c>
      <c r="I390">
        <v>2.08</v>
      </c>
      <c r="J390">
        <v>1.88</v>
      </c>
      <c r="K390">
        <v>1.74</v>
      </c>
      <c r="L390">
        <v>1.72</v>
      </c>
      <c r="M390">
        <v>1.69</v>
      </c>
      <c r="N390">
        <v>1.73</v>
      </c>
      <c r="O390">
        <v>2.11</v>
      </c>
      <c r="P390">
        <v>0.93</v>
      </c>
      <c r="Q390">
        <v>0.87</v>
      </c>
      <c r="R390">
        <v>0.85</v>
      </c>
      <c r="S390">
        <v>0.82</v>
      </c>
      <c r="T390">
        <v>1.29</v>
      </c>
      <c r="U390">
        <v>1.32</v>
      </c>
      <c r="V390">
        <v>1.27</v>
      </c>
      <c r="W390">
        <v>1.26</v>
      </c>
      <c r="X390">
        <v>1.26</v>
      </c>
      <c r="Y390">
        <v>1.1599999999999999</v>
      </c>
      <c r="Z390">
        <v>1.71</v>
      </c>
      <c r="AA390">
        <v>1.75</v>
      </c>
      <c r="AB390">
        <v>1.72</v>
      </c>
      <c r="AC390">
        <v>1.37</v>
      </c>
      <c r="AD390">
        <v>1.38</v>
      </c>
      <c r="AE390">
        <v>1.35</v>
      </c>
      <c r="AF390">
        <v>1.1399999999999999</v>
      </c>
      <c r="AG390">
        <v>0.86</v>
      </c>
      <c r="AH390">
        <v>0.79</v>
      </c>
      <c r="AI390">
        <v>0.84</v>
      </c>
      <c r="AJ390">
        <v>0.83</v>
      </c>
      <c r="AK390">
        <v>0.83</v>
      </c>
      <c r="AL390">
        <v>0.84</v>
      </c>
      <c r="AM390">
        <v>0.8</v>
      </c>
      <c r="AN390">
        <v>0.72</v>
      </c>
      <c r="AO390">
        <v>0.74</v>
      </c>
      <c r="AP390">
        <v>0.71</v>
      </c>
      <c r="AQ390">
        <v>0.79</v>
      </c>
      <c r="AR390">
        <v>1.19</v>
      </c>
      <c r="AS390">
        <v>1.1399999999999999</v>
      </c>
      <c r="AT390">
        <v>1.1299999999999999</v>
      </c>
      <c r="AU390">
        <v>1.1399999999999999</v>
      </c>
      <c r="AV390">
        <v>1.1299999999999999</v>
      </c>
      <c r="AW390">
        <v>1.1399999999999999</v>
      </c>
      <c r="AX390">
        <v>1.1100000000000001</v>
      </c>
      <c r="AY390">
        <v>1.21</v>
      </c>
      <c r="AZ390">
        <v>1.21</v>
      </c>
      <c r="BA390">
        <v>1.21</v>
      </c>
      <c r="BB390">
        <v>1.25</v>
      </c>
      <c r="BC390">
        <v>1.23</v>
      </c>
      <c r="BD390">
        <v>1.22</v>
      </c>
      <c r="BE390">
        <v>1.21</v>
      </c>
      <c r="BF390">
        <v>1.19</v>
      </c>
      <c r="BG390">
        <v>1.2</v>
      </c>
      <c r="BH390">
        <v>1.27</v>
      </c>
      <c r="BI390">
        <v>1.29</v>
      </c>
      <c r="BJ390">
        <v>1.21</v>
      </c>
      <c r="BK390">
        <v>1.18</v>
      </c>
      <c r="BL390">
        <v>1.1299999999999999</v>
      </c>
      <c r="BM390">
        <v>1.1299999999999999</v>
      </c>
      <c r="BN390">
        <v>1.1499999999999999</v>
      </c>
      <c r="BO390">
        <v>1.1100000000000001</v>
      </c>
      <c r="BP390">
        <v>1.1200000000000001</v>
      </c>
      <c r="BQ390">
        <v>1.01</v>
      </c>
      <c r="BR390">
        <v>0.99</v>
      </c>
      <c r="BS390">
        <v>0.99</v>
      </c>
      <c r="BT390">
        <v>1.02</v>
      </c>
      <c r="BU390">
        <v>1.01</v>
      </c>
      <c r="BV390">
        <v>0.97</v>
      </c>
      <c r="BW390">
        <v>0.96</v>
      </c>
      <c r="BX390">
        <v>1.1000000000000001</v>
      </c>
      <c r="BY390">
        <v>1.1000000000000001</v>
      </c>
      <c r="BZ390">
        <v>1.1000000000000001</v>
      </c>
      <c r="CA390">
        <v>1.0900000000000001</v>
      </c>
      <c r="CB390">
        <v>1.06</v>
      </c>
      <c r="CC390">
        <v>1.06</v>
      </c>
      <c r="CD390">
        <v>1.05</v>
      </c>
      <c r="CE390">
        <v>1.06</v>
      </c>
      <c r="CF390">
        <v>1.08</v>
      </c>
      <c r="CG390">
        <v>1.1100000000000001</v>
      </c>
      <c r="CH390">
        <v>0.96</v>
      </c>
      <c r="CI390">
        <v>0.95</v>
      </c>
      <c r="CJ390">
        <v>0.97</v>
      </c>
      <c r="CK390">
        <v>1.1299999999999999</v>
      </c>
      <c r="CL390">
        <v>1.1200000000000001</v>
      </c>
      <c r="CM390">
        <v>1.1299999999999999</v>
      </c>
      <c r="CN390">
        <v>1.26</v>
      </c>
      <c r="CO390">
        <v>1.41</v>
      </c>
      <c r="CP390">
        <v>1.81</v>
      </c>
      <c r="CQ390">
        <v>1.85</v>
      </c>
      <c r="CR390">
        <v>1.84</v>
      </c>
      <c r="CS390">
        <v>1.83</v>
      </c>
      <c r="CT390">
        <v>1.87</v>
      </c>
      <c r="CU390">
        <v>2.2400000000000002</v>
      </c>
      <c r="CV390">
        <v>2.74</v>
      </c>
      <c r="CW390">
        <v>2.74</v>
      </c>
      <c r="CX390">
        <v>2.94</v>
      </c>
      <c r="CY390">
        <v>2.87</v>
      </c>
      <c r="CZ390">
        <v>1.45</v>
      </c>
      <c r="DA390">
        <v>1.71</v>
      </c>
      <c r="DB390">
        <v>1.73</v>
      </c>
      <c r="DC390">
        <v>1.63</v>
      </c>
      <c r="DD390">
        <v>1.64</v>
      </c>
      <c r="DE390">
        <v>1.62</v>
      </c>
      <c r="DF390">
        <v>2.09</v>
      </c>
      <c r="DG390">
        <v>1.18</v>
      </c>
      <c r="DH390">
        <v>1.1499999999999999</v>
      </c>
      <c r="DI390">
        <v>1.49</v>
      </c>
      <c r="DJ390">
        <v>0.91</v>
      </c>
      <c r="DK390">
        <v>1.05</v>
      </c>
      <c r="DL390">
        <v>1.35</v>
      </c>
      <c r="DM390">
        <v>1.4</v>
      </c>
      <c r="DN390">
        <v>1.71</v>
      </c>
      <c r="DO390">
        <v>1.77</v>
      </c>
      <c r="DP390">
        <v>7.0000000000000007E-2</v>
      </c>
      <c r="DQ390">
        <v>0.03</v>
      </c>
      <c r="DR390">
        <v>-0.12</v>
      </c>
      <c r="DS390">
        <v>-0.67</v>
      </c>
      <c r="DT390">
        <v>0.36</v>
      </c>
    </row>
    <row r="391" spans="1:124">
      <c r="A391" s="111">
        <v>386</v>
      </c>
      <c r="B391" t="s">
        <v>91</v>
      </c>
      <c r="C391" t="s">
        <v>2083</v>
      </c>
      <c r="D391" s="170" t="str">
        <f t="shared" ref="D391:D454" si="6">IFERROR(RIGHT(LEFT(C391,LEN(C391)-1),LEN(C391)-FIND("(",C391)-1),"")</f>
        <v>D:C1HB</v>
      </c>
      <c r="F391">
        <v>4.43</v>
      </c>
      <c r="G391">
        <v>3.89</v>
      </c>
      <c r="H391">
        <v>3.9</v>
      </c>
      <c r="I391">
        <v>4.2</v>
      </c>
      <c r="J391">
        <v>3.19</v>
      </c>
      <c r="K391">
        <v>3.25</v>
      </c>
      <c r="L391">
        <v>3.54</v>
      </c>
      <c r="M391">
        <v>3.57</v>
      </c>
      <c r="N391">
        <v>3.65</v>
      </c>
      <c r="O391">
        <v>4.09</v>
      </c>
      <c r="P391">
        <v>2.76</v>
      </c>
      <c r="Q391">
        <v>2.74</v>
      </c>
      <c r="R391">
        <v>2.9</v>
      </c>
      <c r="S391">
        <v>2.84</v>
      </c>
      <c r="T391">
        <v>3.13</v>
      </c>
      <c r="U391">
        <v>3.03</v>
      </c>
      <c r="V391">
        <v>2.77</v>
      </c>
      <c r="W391">
        <v>2.61</v>
      </c>
      <c r="X391">
        <v>2.75</v>
      </c>
      <c r="Y391">
        <v>2.57</v>
      </c>
      <c r="Z391">
        <v>3.01</v>
      </c>
      <c r="AA391">
        <v>3.09</v>
      </c>
      <c r="AB391">
        <v>2.81</v>
      </c>
      <c r="AC391">
        <v>2.19</v>
      </c>
      <c r="AD391">
        <v>2.19</v>
      </c>
      <c r="AE391">
        <v>2.04</v>
      </c>
      <c r="AF391">
        <v>1.66</v>
      </c>
      <c r="AG391">
        <v>1.53</v>
      </c>
      <c r="AH391">
        <v>1.27</v>
      </c>
      <c r="AI391">
        <v>1.29</v>
      </c>
      <c r="AJ391">
        <v>1.25</v>
      </c>
      <c r="AK391">
        <v>1.19</v>
      </c>
      <c r="AL391">
        <v>1.22</v>
      </c>
      <c r="AM391">
        <v>1.17</v>
      </c>
      <c r="AN391">
        <v>1.06</v>
      </c>
      <c r="AO391">
        <v>1.04</v>
      </c>
      <c r="AP391">
        <v>1</v>
      </c>
      <c r="AQ391">
        <v>1.0900000000000001</v>
      </c>
      <c r="AR391">
        <v>1.86</v>
      </c>
      <c r="AS391">
        <v>1.73</v>
      </c>
      <c r="AT391">
        <v>1.7</v>
      </c>
      <c r="AU391">
        <v>1.66</v>
      </c>
      <c r="AV391">
        <v>1.69</v>
      </c>
      <c r="AW391">
        <v>1.68</v>
      </c>
      <c r="AX391">
        <v>1.67</v>
      </c>
      <c r="AY391">
        <v>1.85</v>
      </c>
      <c r="AZ391">
        <v>1.84</v>
      </c>
      <c r="BA391">
        <v>1.48</v>
      </c>
      <c r="BB391">
        <v>1.56</v>
      </c>
      <c r="BC391">
        <v>1.53</v>
      </c>
      <c r="BD391">
        <v>1.53</v>
      </c>
      <c r="BE391">
        <v>1.47</v>
      </c>
      <c r="BF391">
        <v>1.41</v>
      </c>
      <c r="BG391">
        <v>1.45</v>
      </c>
      <c r="BH391">
        <v>1.49</v>
      </c>
      <c r="BI391">
        <v>1.51</v>
      </c>
      <c r="BJ391">
        <v>1.48</v>
      </c>
      <c r="BK391">
        <v>1.36</v>
      </c>
      <c r="BL391">
        <v>1.24</v>
      </c>
      <c r="BM391">
        <v>1.23</v>
      </c>
      <c r="BN391">
        <v>1.23</v>
      </c>
      <c r="BO391">
        <v>1.18</v>
      </c>
      <c r="BP391">
        <v>1.18</v>
      </c>
      <c r="BQ391">
        <v>1.1100000000000001</v>
      </c>
      <c r="BR391">
        <v>1.1100000000000001</v>
      </c>
      <c r="BS391">
        <v>1.1100000000000001</v>
      </c>
      <c r="BT391">
        <v>1.1100000000000001</v>
      </c>
      <c r="BU391">
        <v>1.1100000000000001</v>
      </c>
      <c r="BV391">
        <v>1.07</v>
      </c>
      <c r="BW391">
        <v>1.05</v>
      </c>
      <c r="BX391">
        <v>1.1499999999999999</v>
      </c>
      <c r="BY391">
        <v>1.1499999999999999</v>
      </c>
      <c r="BZ391">
        <v>1.1499999999999999</v>
      </c>
      <c r="CA391">
        <v>1.1399999999999999</v>
      </c>
      <c r="CB391">
        <v>1.0900000000000001</v>
      </c>
      <c r="CC391">
        <v>1.1000000000000001</v>
      </c>
      <c r="CD391">
        <v>1.0900000000000001</v>
      </c>
      <c r="CE391">
        <v>1.1200000000000001</v>
      </c>
      <c r="CF391">
        <v>1.1100000000000001</v>
      </c>
      <c r="CG391">
        <v>1.1399999999999999</v>
      </c>
      <c r="CH391">
        <v>1.06</v>
      </c>
      <c r="CI391">
        <v>1.04</v>
      </c>
      <c r="CJ391">
        <v>1.0900000000000001</v>
      </c>
      <c r="CK391">
        <v>1.22</v>
      </c>
      <c r="CL391">
        <v>1.2</v>
      </c>
      <c r="CM391">
        <v>1.2</v>
      </c>
      <c r="CN391">
        <v>1.34</v>
      </c>
      <c r="CO391">
        <v>1.41</v>
      </c>
      <c r="CP391">
        <v>1.83</v>
      </c>
      <c r="CQ391">
        <v>1.82</v>
      </c>
      <c r="CR391">
        <v>1.84</v>
      </c>
      <c r="CS391">
        <v>1.88</v>
      </c>
      <c r="CT391">
        <v>1.87</v>
      </c>
      <c r="CU391">
        <v>2.1800000000000002</v>
      </c>
      <c r="CV391">
        <v>2.37</v>
      </c>
      <c r="CW391">
        <v>2.5099999999999998</v>
      </c>
      <c r="CX391">
        <v>2.57</v>
      </c>
      <c r="CY391">
        <v>2.39</v>
      </c>
      <c r="CZ391">
        <v>-0.36</v>
      </c>
      <c r="DA391">
        <v>-0.01</v>
      </c>
      <c r="DB391">
        <v>0.04</v>
      </c>
      <c r="DC391">
        <v>0.19</v>
      </c>
      <c r="DD391">
        <v>-0.01</v>
      </c>
      <c r="DE391">
        <v>-0.02</v>
      </c>
      <c r="DF391">
        <v>-0.39</v>
      </c>
      <c r="DG391">
        <v>-3.37</v>
      </c>
      <c r="DH391">
        <v>-3.5</v>
      </c>
      <c r="DI391">
        <v>1.02</v>
      </c>
      <c r="DJ391">
        <v>-0.35</v>
      </c>
      <c r="DK391">
        <v>-0.14000000000000001</v>
      </c>
      <c r="DL391">
        <v>-0.04</v>
      </c>
      <c r="DM391">
        <v>0.34</v>
      </c>
      <c r="DN391">
        <v>1.67</v>
      </c>
      <c r="DO391">
        <v>1.7</v>
      </c>
      <c r="DP391">
        <v>-0.28000000000000003</v>
      </c>
      <c r="DQ391">
        <v>-0.85</v>
      </c>
      <c r="DR391">
        <v>-1.02</v>
      </c>
      <c r="DS391">
        <v>-2.14</v>
      </c>
      <c r="DT391">
        <v>0.34</v>
      </c>
    </row>
    <row r="392" spans="1:124">
      <c r="A392" s="111">
        <v>387</v>
      </c>
      <c r="B392" t="s">
        <v>89</v>
      </c>
      <c r="C392" t="s">
        <v>2084</v>
      </c>
      <c r="D392" s="170" t="str">
        <f t="shared" si="6"/>
        <v>K:HK6</v>
      </c>
      <c r="F392">
        <v>-0.26</v>
      </c>
      <c r="G392">
        <v>-0.17499999999999999</v>
      </c>
      <c r="H392">
        <v>-0.191</v>
      </c>
      <c r="I392">
        <v>-0.249</v>
      </c>
      <c r="J392">
        <v>-0.20200000000000001</v>
      </c>
      <c r="K392">
        <v>-0.23100000000000001</v>
      </c>
      <c r="L392">
        <v>-0.16200000000000001</v>
      </c>
      <c r="M392">
        <v>-0.16500000000000001</v>
      </c>
      <c r="N392">
        <v>-0.13800000000000001</v>
      </c>
      <c r="O392">
        <v>-4.8000000000000001E-2</v>
      </c>
      <c r="P392">
        <v>-0.13800000000000001</v>
      </c>
      <c r="Q392">
        <v>-0.13400000000000001</v>
      </c>
      <c r="R392">
        <v>-0.128</v>
      </c>
      <c r="S392">
        <v>-9.1999999999999998E-2</v>
      </c>
      <c r="T392">
        <v>5.0000000000000001E-3</v>
      </c>
      <c r="U392">
        <v>-5.9000000000000004E-2</v>
      </c>
      <c r="V392">
        <v>2.4E-2</v>
      </c>
      <c r="W392">
        <v>3.3000000000000002E-2</v>
      </c>
      <c r="X392">
        <v>0.06</v>
      </c>
      <c r="Y392">
        <v>2.1000000000000001E-2</v>
      </c>
      <c r="Z392">
        <v>0.27900000000000003</v>
      </c>
      <c r="AA392">
        <v>0.314</v>
      </c>
      <c r="AB392">
        <v>0.14899999999999999</v>
      </c>
      <c r="AC392">
        <v>0.128</v>
      </c>
      <c r="AD392">
        <v>0.23400000000000001</v>
      </c>
      <c r="AE392">
        <v>0.247</v>
      </c>
      <c r="AF392">
        <v>0.307</v>
      </c>
      <c r="AG392">
        <v>0.155</v>
      </c>
      <c r="AH392">
        <v>0.36899999999999999</v>
      </c>
      <c r="AI392">
        <v>0.496</v>
      </c>
      <c r="AJ392">
        <v>0.52300000000000002</v>
      </c>
      <c r="AK392">
        <v>0.53600000000000003</v>
      </c>
      <c r="AL392">
        <v>0.56600000000000006</v>
      </c>
      <c r="AM392">
        <v>0.56900000000000006</v>
      </c>
      <c r="AN392">
        <v>0.503</v>
      </c>
      <c r="AO392">
        <v>0.59399999999999997</v>
      </c>
      <c r="AP392">
        <v>0.70300000000000007</v>
      </c>
      <c r="AQ392">
        <v>0.79900000000000004</v>
      </c>
      <c r="AR392">
        <v>1.1000000000000001</v>
      </c>
      <c r="AS392">
        <v>1.0669999999999999</v>
      </c>
      <c r="AT392">
        <v>1.0680000000000001</v>
      </c>
      <c r="AU392">
        <v>1.04</v>
      </c>
      <c r="AV392">
        <v>1.0580000000000001</v>
      </c>
      <c r="AW392">
        <v>1.0569999999999999</v>
      </c>
      <c r="AX392">
        <v>1.05</v>
      </c>
      <c r="AY392">
        <v>1.0740000000000001</v>
      </c>
      <c r="AZ392">
        <v>1.1020000000000001</v>
      </c>
      <c r="BA392">
        <v>0.93</v>
      </c>
      <c r="BB392">
        <v>0.94600000000000006</v>
      </c>
      <c r="BC392">
        <v>0.91800000000000004</v>
      </c>
      <c r="BD392">
        <v>0.94499999999999995</v>
      </c>
      <c r="BE392">
        <v>0.92800000000000005</v>
      </c>
      <c r="BF392">
        <v>0.873</v>
      </c>
      <c r="BG392">
        <v>0.876</v>
      </c>
      <c r="BH392">
        <v>0.84899999999999998</v>
      </c>
      <c r="BI392">
        <v>0.86099999999999999</v>
      </c>
      <c r="BJ392">
        <v>0.88600000000000001</v>
      </c>
      <c r="BK392">
        <v>0.86799999999999999</v>
      </c>
      <c r="BL392">
        <v>0.76800000000000002</v>
      </c>
      <c r="BM392">
        <v>0.755</v>
      </c>
      <c r="BN392">
        <v>0.747</v>
      </c>
      <c r="BO392">
        <v>0.72399999999999998</v>
      </c>
      <c r="BP392">
        <v>0.72699999999999998</v>
      </c>
      <c r="BQ392">
        <v>0.73599999999999999</v>
      </c>
      <c r="BR392">
        <v>0.71499999999999997</v>
      </c>
      <c r="BS392">
        <v>0.72</v>
      </c>
      <c r="BT392">
        <v>0.71299999999999997</v>
      </c>
      <c r="BU392">
        <v>0.71</v>
      </c>
      <c r="BV392">
        <v>0.69100000000000006</v>
      </c>
      <c r="BW392">
        <v>0.68400000000000005</v>
      </c>
      <c r="BX392">
        <v>0.71399999999999997</v>
      </c>
      <c r="BY392">
        <v>0.71399999999999997</v>
      </c>
      <c r="BZ392">
        <v>0.71499999999999997</v>
      </c>
      <c r="CA392">
        <v>0.71099999999999997</v>
      </c>
      <c r="CB392">
        <v>0.70100000000000007</v>
      </c>
      <c r="CC392">
        <v>0.73899999999999999</v>
      </c>
      <c r="CD392">
        <v>0.72899999999999998</v>
      </c>
      <c r="CE392">
        <v>0.73499999999999999</v>
      </c>
      <c r="CF392">
        <v>0.73599999999999999</v>
      </c>
      <c r="CG392">
        <v>0.753</v>
      </c>
      <c r="CH392">
        <v>0.65800000000000003</v>
      </c>
      <c r="CI392">
        <v>0.65100000000000002</v>
      </c>
      <c r="CJ392">
        <v>0.77500000000000002</v>
      </c>
      <c r="CK392">
        <v>0.81700000000000006</v>
      </c>
      <c r="CL392">
        <v>0.82200000000000006</v>
      </c>
      <c r="CM392">
        <v>0.81600000000000006</v>
      </c>
      <c r="CN392">
        <v>0.78800000000000003</v>
      </c>
      <c r="CO392">
        <v>0.96</v>
      </c>
      <c r="CP392">
        <v>0.94</v>
      </c>
      <c r="CQ392">
        <v>0.91200000000000003</v>
      </c>
      <c r="CR392">
        <v>0.997</v>
      </c>
      <c r="CS392">
        <v>1.05</v>
      </c>
      <c r="CT392">
        <v>1.0349999999999999</v>
      </c>
      <c r="CU392">
        <v>1.048</v>
      </c>
      <c r="CV392">
        <v>1.2690000000000001</v>
      </c>
      <c r="CW392">
        <v>1.343</v>
      </c>
      <c r="CX392">
        <v>1.4590000000000001</v>
      </c>
      <c r="CY392">
        <v>1.1480000000000001</v>
      </c>
      <c r="CZ392">
        <v>-1.5409999999999999</v>
      </c>
      <c r="DA392">
        <v>-1.4910000000000001</v>
      </c>
      <c r="DB392">
        <v>-1.472</v>
      </c>
      <c r="DC392">
        <v>-1.2849999999999999</v>
      </c>
      <c r="DD392">
        <v>-1.508</v>
      </c>
      <c r="DE392">
        <v>-1.512</v>
      </c>
      <c r="DF392">
        <v>-2.0299999999999998</v>
      </c>
      <c r="DG392">
        <v>-2.5</v>
      </c>
      <c r="DH392">
        <v>-2.8029999999999999</v>
      </c>
      <c r="DI392">
        <v>-0.94200000000000006</v>
      </c>
      <c r="DJ392">
        <v>-1.325</v>
      </c>
      <c r="DK392">
        <v>-1.2030000000000001</v>
      </c>
      <c r="DL392">
        <v>-1.3820000000000001</v>
      </c>
      <c r="DM392">
        <v>-1.411</v>
      </c>
      <c r="DN392">
        <v>-0.82499999999999996</v>
      </c>
      <c r="DO392">
        <v>-1.2590000000000001</v>
      </c>
      <c r="DP392">
        <v>-0.60599999999999998</v>
      </c>
      <c r="DQ392">
        <v>-1.1280000000000001</v>
      </c>
      <c r="DR392">
        <v>-1.339</v>
      </c>
      <c r="DS392">
        <v>-1.2570000000000001</v>
      </c>
      <c r="DT392">
        <v>-1.4E-2</v>
      </c>
    </row>
    <row r="393" spans="1:124">
      <c r="A393" s="111">
        <v>388</v>
      </c>
      <c r="B393" t="s">
        <v>91</v>
      </c>
      <c r="C393" t="s">
        <v>2085</v>
      </c>
      <c r="D393" s="170" t="str">
        <f t="shared" si="6"/>
        <v>K:HK6</v>
      </c>
      <c r="F393">
        <v>0.70899999999999996</v>
      </c>
      <c r="G393">
        <v>0.76300000000000001</v>
      </c>
      <c r="H393">
        <v>0.76900000000000002</v>
      </c>
      <c r="I393">
        <v>0.83299999999999996</v>
      </c>
      <c r="J393">
        <v>0.91500000000000004</v>
      </c>
      <c r="K393">
        <v>0.92200000000000004</v>
      </c>
      <c r="L393">
        <v>0.97699999999999998</v>
      </c>
      <c r="M393">
        <v>0.98</v>
      </c>
      <c r="N393">
        <v>1.0429999999999999</v>
      </c>
      <c r="O393">
        <v>1.175</v>
      </c>
      <c r="P393">
        <v>0.91800000000000004</v>
      </c>
      <c r="Q393">
        <v>0.91200000000000003</v>
      </c>
      <c r="R393">
        <v>0.94300000000000006</v>
      </c>
      <c r="S393">
        <v>0.93200000000000005</v>
      </c>
      <c r="T393">
        <v>1.089</v>
      </c>
      <c r="U393">
        <v>1.069</v>
      </c>
      <c r="V393">
        <v>1.075</v>
      </c>
      <c r="W393">
        <v>1.0900000000000001</v>
      </c>
      <c r="X393">
        <v>1.1499999999999999</v>
      </c>
      <c r="Y393">
        <v>1.071</v>
      </c>
      <c r="Z393">
        <v>1.212</v>
      </c>
      <c r="AA393">
        <v>1.3169999999999999</v>
      </c>
      <c r="AB393">
        <v>1.504</v>
      </c>
      <c r="AC393">
        <v>1.379</v>
      </c>
      <c r="AD393">
        <v>1.579</v>
      </c>
      <c r="AE393">
        <v>1.5620000000000001</v>
      </c>
      <c r="AF393">
        <v>1.4730000000000001</v>
      </c>
      <c r="AG393">
        <v>1.427</v>
      </c>
      <c r="AH393">
        <v>1.3169999999999999</v>
      </c>
      <c r="AI393">
        <v>1.3420000000000001</v>
      </c>
      <c r="AJ393">
        <v>1.276</v>
      </c>
      <c r="AK393">
        <v>1.288</v>
      </c>
      <c r="AL393">
        <v>1.3260000000000001</v>
      </c>
      <c r="AM393">
        <v>1.3240000000000001</v>
      </c>
      <c r="AN393">
        <v>1.1360000000000001</v>
      </c>
      <c r="AO393">
        <v>1.123</v>
      </c>
      <c r="AP393">
        <v>1.1220000000000001</v>
      </c>
      <c r="AQ393">
        <v>1.2350000000000001</v>
      </c>
      <c r="AR393">
        <v>2.089</v>
      </c>
      <c r="AS393">
        <v>1.899</v>
      </c>
      <c r="AT393">
        <v>1.8720000000000001</v>
      </c>
      <c r="AU393">
        <v>1.8560000000000001</v>
      </c>
      <c r="AV393">
        <v>1.8740000000000001</v>
      </c>
      <c r="AW393">
        <v>1.857</v>
      </c>
      <c r="AX393">
        <v>1.8240000000000001</v>
      </c>
      <c r="AY393">
        <v>1.9</v>
      </c>
      <c r="AZ393">
        <v>1.94</v>
      </c>
      <c r="BA393">
        <v>1.587</v>
      </c>
      <c r="BB393">
        <v>1.7290000000000001</v>
      </c>
      <c r="BC393">
        <v>1.625</v>
      </c>
      <c r="BD393">
        <v>1.64</v>
      </c>
      <c r="BE393">
        <v>1.5880000000000001</v>
      </c>
      <c r="BF393">
        <v>1.5349999999999999</v>
      </c>
      <c r="BG393">
        <v>1.58</v>
      </c>
      <c r="BH393">
        <v>1.601</v>
      </c>
      <c r="BI393">
        <v>1.623</v>
      </c>
      <c r="BJ393">
        <v>1.5960000000000001</v>
      </c>
      <c r="BK393">
        <v>1.482</v>
      </c>
      <c r="BL393">
        <v>1.3820000000000001</v>
      </c>
      <c r="BM393">
        <v>1.3940000000000001</v>
      </c>
      <c r="BN393">
        <v>1.397</v>
      </c>
      <c r="BO393">
        <v>1.37</v>
      </c>
      <c r="BP393">
        <v>1.3720000000000001</v>
      </c>
      <c r="BQ393">
        <v>1.323</v>
      </c>
      <c r="BR393">
        <v>1.276</v>
      </c>
      <c r="BS393">
        <v>1.28</v>
      </c>
      <c r="BT393">
        <v>1.286</v>
      </c>
      <c r="BU393">
        <v>1.286</v>
      </c>
      <c r="BV393">
        <v>1.2410000000000001</v>
      </c>
      <c r="BW393">
        <v>1.2270000000000001</v>
      </c>
      <c r="BX393">
        <v>1.3129999999999999</v>
      </c>
      <c r="BY393">
        <v>1.3180000000000001</v>
      </c>
      <c r="BZ393">
        <v>1.3169999999999999</v>
      </c>
      <c r="CA393">
        <v>1.3169999999999999</v>
      </c>
      <c r="CB393">
        <v>1.304</v>
      </c>
      <c r="CC393">
        <v>1.3149999999999999</v>
      </c>
      <c r="CD393">
        <v>1.2989999999999999</v>
      </c>
      <c r="CE393">
        <v>1.3160000000000001</v>
      </c>
      <c r="CF393">
        <v>1.306</v>
      </c>
      <c r="CG393">
        <v>1.35</v>
      </c>
      <c r="CH393">
        <v>1.282</v>
      </c>
      <c r="CI393">
        <v>1.2610000000000001</v>
      </c>
      <c r="CJ393">
        <v>1.3160000000000001</v>
      </c>
      <c r="CK393">
        <v>1.43</v>
      </c>
      <c r="CL393">
        <v>1.417</v>
      </c>
      <c r="CM393">
        <v>1.413</v>
      </c>
      <c r="CN393">
        <v>1.48</v>
      </c>
      <c r="CO393">
        <v>1.5210000000000001</v>
      </c>
      <c r="CP393">
        <v>1.9470000000000001</v>
      </c>
      <c r="CQ393">
        <v>1.944</v>
      </c>
      <c r="CR393">
        <v>1.9570000000000001</v>
      </c>
      <c r="CS393">
        <v>1.972</v>
      </c>
      <c r="CT393">
        <v>1.96</v>
      </c>
      <c r="CU393">
        <v>2.2290000000000001</v>
      </c>
      <c r="CV393">
        <v>2.4210000000000003</v>
      </c>
      <c r="CW393">
        <v>2.59</v>
      </c>
      <c r="CX393">
        <v>2.6320000000000001</v>
      </c>
      <c r="CY393">
        <v>2.383</v>
      </c>
      <c r="CZ393">
        <v>-0.97</v>
      </c>
      <c r="DA393">
        <v>-0.68500000000000005</v>
      </c>
      <c r="DB393">
        <v>-0.65600000000000003</v>
      </c>
      <c r="DC393">
        <v>-0.51300000000000001</v>
      </c>
      <c r="DD393">
        <v>-0.66</v>
      </c>
      <c r="DE393">
        <v>-0.64300000000000002</v>
      </c>
      <c r="DF393">
        <v>-1.048</v>
      </c>
      <c r="DG393">
        <v>-3.512</v>
      </c>
      <c r="DH393">
        <v>-3.8109999999999999</v>
      </c>
      <c r="DI393">
        <v>0.42799999999999999</v>
      </c>
      <c r="DJ393">
        <v>-0.51900000000000002</v>
      </c>
      <c r="DK393">
        <v>-0.27100000000000002</v>
      </c>
      <c r="DL393">
        <v>-0.13500000000000001</v>
      </c>
      <c r="DM393">
        <v>-0.22600000000000001</v>
      </c>
      <c r="DN393">
        <v>1.2010000000000001</v>
      </c>
      <c r="DO393">
        <v>1.139</v>
      </c>
      <c r="DP393">
        <v>8.1000000000000003E-2</v>
      </c>
      <c r="DQ393">
        <v>-0.45100000000000001</v>
      </c>
      <c r="DR393">
        <v>-0.66300000000000003</v>
      </c>
      <c r="DS393">
        <v>-1.929</v>
      </c>
      <c r="DT393">
        <v>0.76900000000000002</v>
      </c>
    </row>
    <row r="394" spans="1:124">
      <c r="A394" s="111">
        <v>389</v>
      </c>
      <c r="B394" t="s">
        <v>101</v>
      </c>
      <c r="D394" s="170" t="str">
        <f t="shared" si="6"/>
        <v/>
      </c>
      <c r="F394" t="s">
        <v>102</v>
      </c>
    </row>
    <row r="395" spans="1:124">
      <c r="A395" s="111">
        <v>390</v>
      </c>
      <c r="B395" t="s">
        <v>101</v>
      </c>
      <c r="D395" s="170" t="str">
        <f t="shared" si="6"/>
        <v/>
      </c>
      <c r="F395" t="s">
        <v>102</v>
      </c>
    </row>
    <row r="396" spans="1:124">
      <c r="A396" s="111">
        <v>391</v>
      </c>
      <c r="B396" t="s">
        <v>89</v>
      </c>
      <c r="C396" t="s">
        <v>2086</v>
      </c>
      <c r="D396" s="170" t="str">
        <f t="shared" si="6"/>
        <v>CN:CDI</v>
      </c>
      <c r="F396">
        <v>1.04</v>
      </c>
      <c r="G396">
        <v>1.0210000000000001</v>
      </c>
      <c r="H396">
        <v>1.006</v>
      </c>
      <c r="I396">
        <v>1.0269999999999999</v>
      </c>
      <c r="J396">
        <v>0.99299999999999999</v>
      </c>
      <c r="K396">
        <v>0.98</v>
      </c>
      <c r="L396">
        <v>0.91400000000000003</v>
      </c>
      <c r="M396">
        <v>0.90100000000000002</v>
      </c>
      <c r="N396">
        <v>0.94600000000000006</v>
      </c>
      <c r="O396">
        <v>0.97</v>
      </c>
      <c r="P396">
        <v>1.0489999999999999</v>
      </c>
      <c r="Q396">
        <v>1.08</v>
      </c>
      <c r="R396">
        <v>1.117</v>
      </c>
      <c r="S396">
        <v>1.179</v>
      </c>
      <c r="T396">
        <v>1.1380000000000001</v>
      </c>
      <c r="U396">
        <v>1.1399999999999999</v>
      </c>
      <c r="V396">
        <v>1.1299999999999999</v>
      </c>
      <c r="W396">
        <v>1.0840000000000001</v>
      </c>
      <c r="X396">
        <v>1.0820000000000001</v>
      </c>
      <c r="Y396">
        <v>1.0720000000000001</v>
      </c>
      <c r="Z396">
        <v>1.0629999999999999</v>
      </c>
      <c r="AA396">
        <v>1.0569999999999999</v>
      </c>
      <c r="AB396">
        <v>1.075</v>
      </c>
      <c r="AC396">
        <v>1.1160000000000001</v>
      </c>
      <c r="AD396">
        <v>1.171</v>
      </c>
      <c r="AE396">
        <v>1.17</v>
      </c>
      <c r="AF396">
        <v>1.1360000000000001</v>
      </c>
      <c r="AG396">
        <v>1.0940000000000001</v>
      </c>
      <c r="AH396">
        <v>1.0940000000000001</v>
      </c>
      <c r="AI396">
        <v>1.0660000000000001</v>
      </c>
      <c r="AJ396">
        <v>1.044</v>
      </c>
      <c r="AK396">
        <v>1.0469999999999999</v>
      </c>
      <c r="AL396">
        <v>1.0760000000000001</v>
      </c>
      <c r="AM396">
        <v>1.0780000000000001</v>
      </c>
      <c r="AN396">
        <v>1.0509999999999999</v>
      </c>
      <c r="AO396">
        <v>1.0580000000000001</v>
      </c>
      <c r="AP396">
        <v>1.0680000000000001</v>
      </c>
      <c r="AQ396">
        <v>1.0620000000000001</v>
      </c>
      <c r="AR396">
        <v>1.0589999999999999</v>
      </c>
      <c r="AS396">
        <v>1.0720000000000001</v>
      </c>
      <c r="AT396">
        <v>1.079</v>
      </c>
      <c r="AU396">
        <v>1.087</v>
      </c>
      <c r="AV396">
        <v>1.0840000000000001</v>
      </c>
      <c r="AW396">
        <v>1.087</v>
      </c>
      <c r="AX396">
        <v>1.0840000000000001</v>
      </c>
      <c r="AY396">
        <v>1.083</v>
      </c>
      <c r="AZ396">
        <v>1.087</v>
      </c>
      <c r="BA396">
        <v>1.0649999999999999</v>
      </c>
      <c r="BB396">
        <v>1.0640000000000001</v>
      </c>
      <c r="BC396">
        <v>1.052</v>
      </c>
      <c r="BD396">
        <v>1.0629999999999999</v>
      </c>
      <c r="BE396">
        <v>1.056</v>
      </c>
      <c r="BF396">
        <v>1.054</v>
      </c>
      <c r="BG396">
        <v>1.0569999999999999</v>
      </c>
      <c r="BH396">
        <v>1.0549999999999999</v>
      </c>
      <c r="BI396">
        <v>1.0580000000000001</v>
      </c>
      <c r="BJ396">
        <v>1.054</v>
      </c>
      <c r="BK396">
        <v>1.052</v>
      </c>
      <c r="BL396">
        <v>1.056</v>
      </c>
      <c r="BM396">
        <v>1.046</v>
      </c>
      <c r="BN396">
        <v>1.048</v>
      </c>
      <c r="BO396">
        <v>1.05</v>
      </c>
      <c r="BP396">
        <v>1.05</v>
      </c>
      <c r="BQ396">
        <v>1.05</v>
      </c>
      <c r="BR396">
        <v>1.052</v>
      </c>
      <c r="BS396">
        <v>1.048</v>
      </c>
      <c r="BT396">
        <v>1.075</v>
      </c>
      <c r="BU396">
        <v>1.0840000000000001</v>
      </c>
      <c r="BV396">
        <v>1.073</v>
      </c>
      <c r="BW396">
        <v>1.0489999999999999</v>
      </c>
      <c r="BX396">
        <v>1.01</v>
      </c>
      <c r="BY396">
        <v>0.98699999999999999</v>
      </c>
      <c r="BZ396">
        <v>0.95499999999999996</v>
      </c>
      <c r="CA396">
        <v>0.90300000000000002</v>
      </c>
      <c r="CB396">
        <v>0.92100000000000004</v>
      </c>
      <c r="CC396">
        <v>0.92100000000000004</v>
      </c>
      <c r="CD396">
        <v>0.93600000000000005</v>
      </c>
      <c r="CE396">
        <v>0.95600000000000007</v>
      </c>
      <c r="CF396">
        <v>0.95300000000000007</v>
      </c>
      <c r="CG396">
        <v>0.96399999999999997</v>
      </c>
      <c r="CH396">
        <v>0.96299999999999997</v>
      </c>
      <c r="CI396">
        <v>0.96599999999999997</v>
      </c>
      <c r="CJ396">
        <v>0.93700000000000006</v>
      </c>
      <c r="CK396">
        <v>0.93300000000000005</v>
      </c>
      <c r="CL396">
        <v>0.80400000000000005</v>
      </c>
      <c r="CM396">
        <v>0.80400000000000005</v>
      </c>
      <c r="CN396">
        <v>0.79800000000000004</v>
      </c>
      <c r="CO396">
        <v>0.85299999999999998</v>
      </c>
      <c r="CP396">
        <v>0.84799999999999998</v>
      </c>
      <c r="CQ396">
        <v>0.86499999999999999</v>
      </c>
      <c r="CR396">
        <v>0.90200000000000002</v>
      </c>
      <c r="CS396">
        <v>0.90700000000000003</v>
      </c>
      <c r="CT396">
        <v>0.71299999999999997</v>
      </c>
      <c r="CU396">
        <v>0.68100000000000005</v>
      </c>
      <c r="CV396">
        <v>0.76</v>
      </c>
      <c r="CW396">
        <v>0.76300000000000001</v>
      </c>
      <c r="CX396">
        <v>0.76800000000000002</v>
      </c>
      <c r="CY396">
        <v>0.81300000000000006</v>
      </c>
      <c r="CZ396">
        <v>0.81900000000000006</v>
      </c>
      <c r="DA396">
        <v>0.80600000000000005</v>
      </c>
      <c r="DB396">
        <v>0.80500000000000005</v>
      </c>
      <c r="DC396">
        <v>0.751</v>
      </c>
      <c r="DD396">
        <v>0.79300000000000004</v>
      </c>
      <c r="DE396">
        <v>0.79200000000000004</v>
      </c>
      <c r="DF396">
        <v>0.77500000000000002</v>
      </c>
      <c r="DG396">
        <v>0.77100000000000002</v>
      </c>
      <c r="DH396">
        <v>0.64800000000000002</v>
      </c>
      <c r="DI396">
        <v>0.72899999999999998</v>
      </c>
      <c r="DJ396">
        <v>0.79800000000000004</v>
      </c>
      <c r="DK396">
        <v>0.64300000000000002</v>
      </c>
      <c r="DL396">
        <v>0.44800000000000001</v>
      </c>
      <c r="DM396">
        <v>0.376</v>
      </c>
      <c r="DN396">
        <v>0.44500000000000001</v>
      </c>
      <c r="DO396">
        <v>0.45200000000000001</v>
      </c>
      <c r="DP396">
        <v>0.39600000000000002</v>
      </c>
      <c r="DQ396">
        <v>0.47700000000000004</v>
      </c>
      <c r="DR396">
        <v>0.439</v>
      </c>
      <c r="DS396">
        <v>-0.70300000000000007</v>
      </c>
      <c r="DT396">
        <v>18.981000000000002</v>
      </c>
    </row>
    <row r="397" spans="1:124">
      <c r="A397" s="111">
        <v>392</v>
      </c>
      <c r="B397" t="s">
        <v>91</v>
      </c>
      <c r="C397" t="s">
        <v>2087</v>
      </c>
      <c r="D397" s="170" t="str">
        <f t="shared" si="6"/>
        <v>CN:CDI</v>
      </c>
      <c r="F397">
        <v>-0.04</v>
      </c>
      <c r="G397">
        <v>-0.13</v>
      </c>
      <c r="H397">
        <v>-0.16</v>
      </c>
      <c r="I397">
        <v>-0.19</v>
      </c>
      <c r="J397">
        <v>-0.1</v>
      </c>
      <c r="K397">
        <v>-0.06</v>
      </c>
      <c r="L397">
        <v>-0.01</v>
      </c>
      <c r="M397">
        <v>0.03</v>
      </c>
      <c r="N397">
        <v>0.09</v>
      </c>
      <c r="O397">
        <v>-0.14000000000000001</v>
      </c>
      <c r="P397">
        <v>0.06</v>
      </c>
      <c r="Q397">
        <v>0.1</v>
      </c>
      <c r="R397">
        <v>-7.0000000000000007E-2</v>
      </c>
      <c r="S397">
        <v>0.06</v>
      </c>
      <c r="T397">
        <v>-0.1</v>
      </c>
      <c r="U397">
        <v>-0.08</v>
      </c>
      <c r="V397">
        <v>-0.25</v>
      </c>
      <c r="W397">
        <v>-0.1</v>
      </c>
      <c r="X397">
        <v>-0.21</v>
      </c>
      <c r="Y397">
        <v>-0.32</v>
      </c>
      <c r="Z397">
        <v>-0.17</v>
      </c>
      <c r="AA397">
        <v>-0.14000000000000001</v>
      </c>
      <c r="AB397">
        <v>-0.22</v>
      </c>
      <c r="AC397">
        <v>-0.27</v>
      </c>
      <c r="AD397">
        <v>0.25</v>
      </c>
      <c r="AE397">
        <v>0.17</v>
      </c>
      <c r="AF397">
        <v>0.15</v>
      </c>
      <c r="AG397">
        <v>0.16</v>
      </c>
      <c r="AH397">
        <v>0.19</v>
      </c>
      <c r="AI397">
        <v>0.12</v>
      </c>
      <c r="AJ397">
        <v>0.12</v>
      </c>
      <c r="AK397">
        <v>0.15</v>
      </c>
      <c r="AL397">
        <v>-0.02</v>
      </c>
      <c r="AM397">
        <v>0.05</v>
      </c>
      <c r="AN397">
        <v>0.05</v>
      </c>
      <c r="AO397">
        <v>0.03</v>
      </c>
      <c r="AP397">
        <v>0.01</v>
      </c>
      <c r="AQ397">
        <v>-0.04</v>
      </c>
      <c r="AR397">
        <v>-0.13</v>
      </c>
      <c r="AS397">
        <v>-0.16</v>
      </c>
      <c r="AT397">
        <v>-0.16</v>
      </c>
      <c r="AU397">
        <v>-0.13</v>
      </c>
      <c r="AV397">
        <v>-0.14000000000000001</v>
      </c>
      <c r="AW397">
        <v>-0.14000000000000001</v>
      </c>
      <c r="AX397">
        <v>-0.1</v>
      </c>
      <c r="AY397">
        <v>-7.0000000000000007E-2</v>
      </c>
      <c r="AZ397">
        <v>-0.05</v>
      </c>
      <c r="BA397">
        <v>-0.06</v>
      </c>
      <c r="BB397">
        <v>-0.02</v>
      </c>
      <c r="BC397">
        <v>0</v>
      </c>
      <c r="BD397">
        <v>0</v>
      </c>
      <c r="BE397">
        <v>0.02</v>
      </c>
      <c r="BF397">
        <v>0</v>
      </c>
      <c r="BG397">
        <v>0.02</v>
      </c>
      <c r="BH397">
        <v>0.03</v>
      </c>
      <c r="BI397">
        <v>0.05</v>
      </c>
      <c r="BJ397">
        <v>0.05</v>
      </c>
      <c r="BK397">
        <v>0.05</v>
      </c>
      <c r="BL397">
        <v>0.03</v>
      </c>
      <c r="BM397">
        <v>0.03</v>
      </c>
      <c r="BN397">
        <v>0.05</v>
      </c>
      <c r="BO397">
        <v>0.05</v>
      </c>
      <c r="BP397">
        <v>0.06</v>
      </c>
      <c r="BQ397">
        <v>0.06</v>
      </c>
      <c r="BR397">
        <v>0.05</v>
      </c>
      <c r="BS397">
        <v>0.06</v>
      </c>
      <c r="BT397">
        <v>0.06</v>
      </c>
      <c r="BU397">
        <v>0.05</v>
      </c>
      <c r="BV397">
        <v>0.02</v>
      </c>
      <c r="BW397">
        <v>0.08</v>
      </c>
      <c r="BX397">
        <v>-0.02</v>
      </c>
      <c r="BY397">
        <v>-0.05</v>
      </c>
      <c r="BZ397">
        <v>-0.04</v>
      </c>
      <c r="CA397">
        <v>0.01</v>
      </c>
      <c r="CB397">
        <v>7.0000000000000007E-2</v>
      </c>
      <c r="CC397">
        <v>0.05</v>
      </c>
      <c r="CD397">
        <v>0.1</v>
      </c>
      <c r="CE397">
        <v>0.06</v>
      </c>
      <c r="CF397">
        <v>7.0000000000000007E-2</v>
      </c>
      <c r="CG397">
        <v>0.11</v>
      </c>
      <c r="CH397">
        <v>7.0000000000000007E-2</v>
      </c>
      <c r="CI397">
        <v>0.05</v>
      </c>
      <c r="CJ397">
        <v>0.09</v>
      </c>
      <c r="CK397">
        <v>0.06</v>
      </c>
      <c r="CL397">
        <v>-0.11</v>
      </c>
      <c r="CM397">
        <v>-0.12</v>
      </c>
      <c r="CN397">
        <v>-0.08</v>
      </c>
      <c r="CO397">
        <v>-0.09</v>
      </c>
      <c r="CP397">
        <v>-0.35</v>
      </c>
      <c r="CQ397">
        <v>-0.23</v>
      </c>
      <c r="CR397">
        <v>-0.23</v>
      </c>
      <c r="CS397">
        <v>-0.23</v>
      </c>
      <c r="CT397">
        <v>0.12</v>
      </c>
      <c r="CU397">
        <v>-0.03</v>
      </c>
      <c r="CV397">
        <v>-0.03</v>
      </c>
      <c r="CW397">
        <v>-0.03</v>
      </c>
      <c r="CX397">
        <v>0</v>
      </c>
      <c r="CY397">
        <v>0.14000000000000001</v>
      </c>
      <c r="CZ397">
        <v>0.56999999999999995</v>
      </c>
      <c r="DA397">
        <v>0.75</v>
      </c>
      <c r="DB397">
        <v>0.74</v>
      </c>
      <c r="DC397">
        <v>0.7</v>
      </c>
      <c r="DD397">
        <v>0.7</v>
      </c>
      <c r="DE397">
        <v>0.77</v>
      </c>
      <c r="DF397">
        <v>0.81</v>
      </c>
      <c r="DG397">
        <v>0.87</v>
      </c>
      <c r="DH397">
        <v>0.56999999999999995</v>
      </c>
      <c r="DI397">
        <v>0.51</v>
      </c>
      <c r="DJ397">
        <v>-0.21</v>
      </c>
      <c r="DK397">
        <v>0.03</v>
      </c>
      <c r="DL397">
        <v>0.19</v>
      </c>
      <c r="DM397">
        <v>-0.47</v>
      </c>
      <c r="DN397">
        <v>-0.21</v>
      </c>
      <c r="DO397">
        <v>-0.22</v>
      </c>
      <c r="DP397">
        <v>-0.44</v>
      </c>
      <c r="DQ397">
        <v>-0.86</v>
      </c>
      <c r="DR397">
        <v>-1.27</v>
      </c>
      <c r="DS397">
        <v>-0.55000000000000004</v>
      </c>
      <c r="DT397">
        <v>11.19</v>
      </c>
    </row>
    <row r="398" spans="1:124">
      <c r="A398" s="111">
        <v>393</v>
      </c>
      <c r="B398" t="s">
        <v>89</v>
      </c>
      <c r="C398" t="s">
        <v>2088</v>
      </c>
      <c r="D398" s="170" t="str">
        <f t="shared" si="6"/>
        <v>D:CND1</v>
      </c>
      <c r="F398">
        <v>-0.16</v>
      </c>
      <c r="G398">
        <v>-0.16</v>
      </c>
      <c r="H398">
        <v>-0.15</v>
      </c>
      <c r="I398">
        <v>-0.25</v>
      </c>
      <c r="J398">
        <v>-0.25</v>
      </c>
      <c r="K398">
        <v>-0.26</v>
      </c>
      <c r="L398">
        <v>-0.26</v>
      </c>
      <c r="M398">
        <v>-0.31</v>
      </c>
      <c r="N398">
        <v>-0.35</v>
      </c>
      <c r="O398">
        <v>-0.38</v>
      </c>
      <c r="P398">
        <v>-0.38</v>
      </c>
      <c r="Q398">
        <v>-0.38</v>
      </c>
      <c r="R398">
        <v>-0.44</v>
      </c>
      <c r="S398">
        <v>-0.45</v>
      </c>
      <c r="T398">
        <v>-0.47</v>
      </c>
      <c r="U398">
        <v>-0.49</v>
      </c>
      <c r="V398">
        <v>-0.54</v>
      </c>
      <c r="W398">
        <v>-0.54</v>
      </c>
      <c r="X398">
        <v>-0.56000000000000005</v>
      </c>
      <c r="Y398">
        <v>-0.55000000000000004</v>
      </c>
      <c r="Z398">
        <v>-0.65</v>
      </c>
      <c r="AA398">
        <v>-0.1</v>
      </c>
      <c r="AB398">
        <v>-0.24</v>
      </c>
      <c r="AC398">
        <v>-0.24</v>
      </c>
      <c r="AD398">
        <v>-0.01</v>
      </c>
      <c r="AE398">
        <v>-0.1</v>
      </c>
      <c r="AF398">
        <v>-0.1</v>
      </c>
      <c r="AG398">
        <v>-0.12</v>
      </c>
      <c r="AH398">
        <v>-0.11</v>
      </c>
      <c r="AI398">
        <v>-0.12</v>
      </c>
      <c r="AJ398">
        <v>-0.14000000000000001</v>
      </c>
      <c r="AK398">
        <v>-0.13</v>
      </c>
      <c r="AL398">
        <v>-7.0000000000000007E-2</v>
      </c>
      <c r="AM398">
        <v>0</v>
      </c>
      <c r="AN398">
        <v>0</v>
      </c>
      <c r="AO398">
        <v>-0.01</v>
      </c>
      <c r="AP398">
        <v>-0.01</v>
      </c>
      <c r="AQ398">
        <v>-0.03</v>
      </c>
      <c r="AR398">
        <v>-0.04</v>
      </c>
      <c r="AS398">
        <v>-0.06</v>
      </c>
      <c r="AT398">
        <v>-0.06</v>
      </c>
      <c r="AU398">
        <v>-0.02</v>
      </c>
      <c r="AV398">
        <v>-0.01</v>
      </c>
      <c r="AW398">
        <v>-0.02</v>
      </c>
      <c r="AX398">
        <v>-0.03</v>
      </c>
      <c r="AY398">
        <v>-0.05</v>
      </c>
      <c r="AZ398">
        <v>-0.03</v>
      </c>
      <c r="BA398">
        <v>-0.04</v>
      </c>
      <c r="BB398">
        <v>-0.01</v>
      </c>
      <c r="BC398">
        <v>-0.02</v>
      </c>
      <c r="BD398">
        <v>-0.03</v>
      </c>
      <c r="BE398">
        <v>-0.04</v>
      </c>
      <c r="BF398">
        <v>-0.02</v>
      </c>
      <c r="BG398">
        <v>-0.03</v>
      </c>
      <c r="BH398">
        <v>0.01</v>
      </c>
      <c r="BI398">
        <v>0</v>
      </c>
      <c r="BJ398">
        <v>0.05</v>
      </c>
      <c r="BK398">
        <v>0.05</v>
      </c>
      <c r="BL398">
        <v>0.04</v>
      </c>
      <c r="BM398">
        <v>0.04</v>
      </c>
      <c r="BN398">
        <v>0.09</v>
      </c>
      <c r="BO398">
        <v>0.09</v>
      </c>
      <c r="BP398">
        <v>0.09</v>
      </c>
      <c r="BQ398">
        <v>0.09</v>
      </c>
      <c r="BR398">
        <v>0.09</v>
      </c>
      <c r="BS398">
        <v>0.09</v>
      </c>
      <c r="BT398">
        <v>0.09</v>
      </c>
      <c r="BU398">
        <v>0.09</v>
      </c>
      <c r="BV398">
        <v>0.09</v>
      </c>
      <c r="BW398">
        <v>0.09</v>
      </c>
      <c r="BX398">
        <v>0.09</v>
      </c>
      <c r="BY398">
        <v>0.09</v>
      </c>
      <c r="BZ398">
        <v>0.09</v>
      </c>
      <c r="CA398">
        <v>0.09</v>
      </c>
      <c r="CB398">
        <v>0.1</v>
      </c>
      <c r="CC398">
        <v>0.1</v>
      </c>
      <c r="CD398">
        <v>0.1</v>
      </c>
      <c r="CE398">
        <v>0.1</v>
      </c>
      <c r="CF398">
        <v>0.1</v>
      </c>
      <c r="CG398">
        <v>0.1</v>
      </c>
      <c r="CH398">
        <v>0.11</v>
      </c>
      <c r="CI398">
        <v>0.11</v>
      </c>
      <c r="CJ398">
        <v>0.11</v>
      </c>
      <c r="CK398">
        <v>0.12</v>
      </c>
      <c r="CL398">
        <v>0.12</v>
      </c>
      <c r="CM398">
        <v>0.13</v>
      </c>
      <c r="CN398">
        <v>0.13</v>
      </c>
      <c r="CO398">
        <v>0.13</v>
      </c>
      <c r="CP398">
        <v>0.2</v>
      </c>
      <c r="CQ398">
        <v>0.23</v>
      </c>
      <c r="CR398">
        <v>0.23</v>
      </c>
      <c r="CS398">
        <v>0.23</v>
      </c>
      <c r="CT398">
        <v>0.25</v>
      </c>
      <c r="CU398">
        <v>0.32</v>
      </c>
      <c r="CV398">
        <v>0.38</v>
      </c>
      <c r="CW398">
        <v>0.38</v>
      </c>
      <c r="CX398">
        <v>0.4</v>
      </c>
      <c r="CY398">
        <v>0.47</v>
      </c>
      <c r="CZ398">
        <v>0.67</v>
      </c>
      <c r="DA398">
        <v>0.68</v>
      </c>
      <c r="DB398">
        <v>0.68</v>
      </c>
      <c r="DC398">
        <v>0.66</v>
      </c>
      <c r="DD398">
        <v>0.67</v>
      </c>
      <c r="DE398">
        <v>0.77</v>
      </c>
      <c r="DF398">
        <v>1.1499999999999999</v>
      </c>
      <c r="DG398">
        <v>1.75</v>
      </c>
      <c r="DH398">
        <v>1.82</v>
      </c>
      <c r="DI398">
        <v>1.96</v>
      </c>
      <c r="DJ398">
        <v>1.75</v>
      </c>
      <c r="DK398">
        <v>1.84</v>
      </c>
      <c r="DL398">
        <v>2.15</v>
      </c>
      <c r="DM398">
        <v>2.2999999999999998</v>
      </c>
      <c r="DN398">
        <v>2.1</v>
      </c>
      <c r="DO398">
        <v>2.72</v>
      </c>
      <c r="DP398">
        <v>2.09</v>
      </c>
      <c r="DQ398">
        <v>2.17</v>
      </c>
      <c r="DR398">
        <v>0.69</v>
      </c>
      <c r="DS398">
        <v>2.2799999999999998</v>
      </c>
      <c r="DT398">
        <v>2.73</v>
      </c>
    </row>
    <row r="399" spans="1:124">
      <c r="A399" s="111">
        <v>394</v>
      </c>
      <c r="B399" t="s">
        <v>91</v>
      </c>
      <c r="C399" t="s">
        <v>2089</v>
      </c>
      <c r="D399" s="170" t="str">
        <f t="shared" si="6"/>
        <v>D:CND1</v>
      </c>
      <c r="F399">
        <v>-0.01</v>
      </c>
      <c r="G399">
        <v>-0.04</v>
      </c>
      <c r="H399">
        <v>-0.02</v>
      </c>
      <c r="I399">
        <v>-0.15</v>
      </c>
      <c r="J399">
        <v>-0.15</v>
      </c>
      <c r="K399">
        <v>-0.16</v>
      </c>
      <c r="L399">
        <v>-0.24</v>
      </c>
      <c r="M399">
        <v>-0.31</v>
      </c>
      <c r="N399">
        <v>-0.34</v>
      </c>
      <c r="O399">
        <v>-0.37</v>
      </c>
      <c r="P399">
        <v>-0.41</v>
      </c>
      <c r="Q399">
        <v>-0.41</v>
      </c>
      <c r="R399">
        <v>-0.5</v>
      </c>
      <c r="S399">
        <v>-0.67</v>
      </c>
      <c r="T399">
        <v>-0.59</v>
      </c>
      <c r="U399">
        <v>-0.65</v>
      </c>
      <c r="V399">
        <v>-0.64</v>
      </c>
      <c r="W399">
        <v>-0.61</v>
      </c>
      <c r="X399">
        <v>-0.74</v>
      </c>
      <c r="Y399">
        <v>-0.75</v>
      </c>
      <c r="Z399">
        <v>-0.79</v>
      </c>
      <c r="AA399">
        <v>0.04</v>
      </c>
      <c r="AB399">
        <v>-0.09</v>
      </c>
      <c r="AC399">
        <v>-0.15</v>
      </c>
      <c r="AD399">
        <v>7.0000000000000007E-2</v>
      </c>
      <c r="AE399">
        <v>0.1</v>
      </c>
      <c r="AF399">
        <v>0.1</v>
      </c>
      <c r="AG399">
        <v>0.08</v>
      </c>
      <c r="AH399">
        <v>0.1</v>
      </c>
      <c r="AI399">
        <v>7.0000000000000007E-2</v>
      </c>
      <c r="AJ399">
        <v>0.08</v>
      </c>
      <c r="AK399">
        <v>0.1</v>
      </c>
      <c r="AL399">
        <v>0.11</v>
      </c>
      <c r="AM399">
        <v>0.04</v>
      </c>
      <c r="AN399">
        <v>0.02</v>
      </c>
      <c r="AO399">
        <v>0.02</v>
      </c>
      <c r="AP399">
        <v>0.01</v>
      </c>
      <c r="AQ399">
        <v>-0.02</v>
      </c>
      <c r="AR399">
        <v>-0.03</v>
      </c>
      <c r="AS399">
        <v>-0.04</v>
      </c>
      <c r="AT399">
        <v>-0.04</v>
      </c>
      <c r="AU399">
        <v>-0.02</v>
      </c>
      <c r="AV399">
        <v>-0.02</v>
      </c>
      <c r="AW399">
        <v>-0.05</v>
      </c>
      <c r="AX399">
        <v>-0.05</v>
      </c>
      <c r="AY399">
        <v>-0.05</v>
      </c>
      <c r="AZ399">
        <v>-0.05</v>
      </c>
      <c r="BA399">
        <v>-0.15</v>
      </c>
      <c r="BB399">
        <v>-0.1</v>
      </c>
      <c r="BC399">
        <v>-0.11</v>
      </c>
      <c r="BD399">
        <v>-0.11</v>
      </c>
      <c r="BE399">
        <v>-0.14000000000000001</v>
      </c>
      <c r="BF399">
        <v>-0.09</v>
      </c>
      <c r="BG399">
        <v>-0.09</v>
      </c>
      <c r="BH399">
        <v>-0.08</v>
      </c>
      <c r="BI399">
        <v>-0.1</v>
      </c>
      <c r="BJ399">
        <v>-0.09</v>
      </c>
      <c r="BK399">
        <v>-0.09</v>
      </c>
      <c r="BL399">
        <v>-0.1</v>
      </c>
      <c r="BM399">
        <v>-0.1</v>
      </c>
      <c r="BN399">
        <v>-0.08</v>
      </c>
      <c r="BO399">
        <v>-0.08</v>
      </c>
      <c r="BP399">
        <v>-0.08</v>
      </c>
      <c r="BQ399">
        <v>-0.08</v>
      </c>
      <c r="BR399">
        <v>-7.0000000000000007E-2</v>
      </c>
      <c r="BS399">
        <v>-7.0000000000000007E-2</v>
      </c>
      <c r="BT399">
        <v>-7.0000000000000007E-2</v>
      </c>
      <c r="BU399">
        <v>-7.0000000000000007E-2</v>
      </c>
      <c r="BV399">
        <v>-7.0000000000000007E-2</v>
      </c>
      <c r="BW399">
        <v>-7.0000000000000007E-2</v>
      </c>
      <c r="BX399">
        <v>-7.0000000000000007E-2</v>
      </c>
      <c r="BY399">
        <v>-7.0000000000000007E-2</v>
      </c>
      <c r="BZ399">
        <v>-7.0000000000000007E-2</v>
      </c>
      <c r="CA399">
        <v>-7.0000000000000007E-2</v>
      </c>
      <c r="CB399">
        <v>-0.08</v>
      </c>
      <c r="CC399">
        <v>-0.08</v>
      </c>
      <c r="CD399">
        <v>-0.08</v>
      </c>
      <c r="CE399">
        <v>-0.08</v>
      </c>
      <c r="CF399">
        <v>-0.08</v>
      </c>
      <c r="CG399">
        <v>-7.0000000000000007E-2</v>
      </c>
      <c r="CH399">
        <v>-0.08</v>
      </c>
      <c r="CI399">
        <v>-7.0000000000000007E-2</v>
      </c>
      <c r="CJ399">
        <v>-0.08</v>
      </c>
      <c r="CK399">
        <v>-0.08</v>
      </c>
      <c r="CL399">
        <v>-0.09</v>
      </c>
      <c r="CM399">
        <v>-0.09</v>
      </c>
      <c r="CN399">
        <v>-0.09</v>
      </c>
      <c r="CO399">
        <v>-0.09</v>
      </c>
      <c r="CP399">
        <v>-0.22</v>
      </c>
      <c r="CQ399">
        <v>-0.17</v>
      </c>
      <c r="CR399">
        <v>-0.18</v>
      </c>
      <c r="CS399">
        <v>-0.18</v>
      </c>
      <c r="CT399">
        <v>-0.2</v>
      </c>
      <c r="CU399">
        <v>-0.19</v>
      </c>
      <c r="CV399">
        <v>-0.17</v>
      </c>
      <c r="CW399">
        <v>-0.18</v>
      </c>
      <c r="CX399">
        <v>-0.16</v>
      </c>
      <c r="CY399">
        <v>-0.16</v>
      </c>
      <c r="CZ399">
        <v>-0.19</v>
      </c>
      <c r="DA399">
        <v>-0.23</v>
      </c>
      <c r="DB399">
        <v>-0.27</v>
      </c>
      <c r="DC399">
        <v>-0.22</v>
      </c>
      <c r="DD399">
        <v>-0.38</v>
      </c>
      <c r="DE399">
        <v>-0.23</v>
      </c>
      <c r="DF399">
        <v>-0.37</v>
      </c>
      <c r="DG399">
        <v>-0.28000000000000003</v>
      </c>
      <c r="DH399">
        <v>-0.28999999999999998</v>
      </c>
      <c r="DI399">
        <v>1.19</v>
      </c>
      <c r="DJ399">
        <v>0.37</v>
      </c>
      <c r="DK399">
        <v>0.5</v>
      </c>
      <c r="DL399">
        <v>0.57999999999999996</v>
      </c>
      <c r="DM399">
        <v>2.2799999999999998</v>
      </c>
      <c r="DN399">
        <v>0.91</v>
      </c>
      <c r="DO399">
        <v>1.08</v>
      </c>
      <c r="DP399">
        <v>0.17</v>
      </c>
      <c r="DQ399">
        <v>1.84</v>
      </c>
      <c r="DR399">
        <v>0.1</v>
      </c>
      <c r="DS399">
        <v>1.93</v>
      </c>
      <c r="DT399">
        <v>9.9</v>
      </c>
    </row>
    <row r="400" spans="1:124">
      <c r="A400" s="111">
        <v>395</v>
      </c>
      <c r="B400" t="s">
        <v>89</v>
      </c>
      <c r="C400" t="s">
        <v>2090</v>
      </c>
      <c r="D400" s="170" t="str">
        <f t="shared" si="6"/>
        <v>K:CDAT</v>
      </c>
      <c r="F400">
        <v>-0.23300000000000001</v>
      </c>
      <c r="G400">
        <v>-0.23100000000000001</v>
      </c>
      <c r="H400">
        <v>-0.23300000000000001</v>
      </c>
      <c r="I400">
        <v>-0.33200000000000002</v>
      </c>
      <c r="J400">
        <v>-0.32600000000000001</v>
      </c>
      <c r="K400">
        <v>-0.33200000000000002</v>
      </c>
      <c r="L400">
        <v>-0.317</v>
      </c>
      <c r="M400">
        <v>-0.307</v>
      </c>
      <c r="N400">
        <v>-0.3</v>
      </c>
      <c r="O400">
        <v>-0.30099999999999999</v>
      </c>
      <c r="P400">
        <v>-0.38100000000000001</v>
      </c>
      <c r="Q400">
        <v>-0.46200000000000002</v>
      </c>
      <c r="R400">
        <v>-0.47300000000000003</v>
      </c>
      <c r="S400">
        <v>-0.44700000000000001</v>
      </c>
      <c r="T400">
        <v>-0.46400000000000002</v>
      </c>
      <c r="U400">
        <v>-0.43099999999999999</v>
      </c>
      <c r="V400">
        <v>-0.45</v>
      </c>
      <c r="W400">
        <v>-0.436</v>
      </c>
      <c r="X400">
        <v>-0.434</v>
      </c>
      <c r="Y400">
        <v>-0.42899999999999999</v>
      </c>
      <c r="Z400">
        <v>-0.38400000000000001</v>
      </c>
      <c r="AA400">
        <v>-0.14499999999999999</v>
      </c>
      <c r="AB400">
        <v>-0.121</v>
      </c>
      <c r="AC400">
        <v>-0.123</v>
      </c>
      <c r="AD400">
        <v>-0.11</v>
      </c>
      <c r="AE400">
        <v>-0.11</v>
      </c>
      <c r="AF400">
        <v>-0.106</v>
      </c>
      <c r="AG400">
        <v>-0.13300000000000001</v>
      </c>
      <c r="AH400">
        <v>-0.13900000000000001</v>
      </c>
      <c r="AI400">
        <v>-0.121</v>
      </c>
      <c r="AJ400">
        <v>-0.128</v>
      </c>
      <c r="AK400">
        <v>-0.114</v>
      </c>
      <c r="AL400">
        <v>-4.3999999999999997E-2</v>
      </c>
      <c r="AM400">
        <v>1.8000000000000002E-2</v>
      </c>
      <c r="AN400">
        <v>0.02</v>
      </c>
      <c r="AO400">
        <v>-4.0000000000000001E-3</v>
      </c>
      <c r="AP400">
        <v>-9.0000000000000011E-3</v>
      </c>
      <c r="AQ400">
        <v>-0.01</v>
      </c>
      <c r="AR400">
        <v>-6.0000000000000001E-3</v>
      </c>
      <c r="AS400">
        <v>-7.0000000000000001E-3</v>
      </c>
      <c r="AT400">
        <v>-7.0000000000000001E-3</v>
      </c>
      <c r="AU400">
        <v>0</v>
      </c>
      <c r="AV400">
        <v>2.3E-2</v>
      </c>
      <c r="AW400">
        <v>3.4000000000000002E-2</v>
      </c>
      <c r="AX400">
        <v>0.03</v>
      </c>
      <c r="AY400">
        <v>2.5000000000000001E-2</v>
      </c>
      <c r="AZ400">
        <v>4.1000000000000002E-2</v>
      </c>
      <c r="BA400">
        <v>1.4E-2</v>
      </c>
      <c r="BB400">
        <v>2.9000000000000001E-2</v>
      </c>
      <c r="BC400">
        <v>2.7E-2</v>
      </c>
      <c r="BD400">
        <v>3.4000000000000002E-2</v>
      </c>
      <c r="BE400">
        <v>2.8000000000000001E-2</v>
      </c>
      <c r="BF400">
        <v>7.9000000000000001E-2</v>
      </c>
      <c r="BG400">
        <v>7.2000000000000008E-2</v>
      </c>
      <c r="BH400">
        <v>4.9000000000000002E-2</v>
      </c>
      <c r="BI400">
        <v>3.7999999999999999E-2</v>
      </c>
      <c r="BJ400">
        <v>-1.0999999999999999E-2</v>
      </c>
      <c r="BK400">
        <v>-0.01</v>
      </c>
      <c r="BL400">
        <v>-1.0999999999999999E-2</v>
      </c>
      <c r="BM400">
        <v>-8.0000000000000002E-3</v>
      </c>
      <c r="BN400">
        <v>1.0999999999999999E-2</v>
      </c>
      <c r="BO400">
        <v>1.0999999999999999E-2</v>
      </c>
      <c r="BP400">
        <v>1.0999999999999999E-2</v>
      </c>
      <c r="BQ400">
        <v>1.0999999999999999E-2</v>
      </c>
      <c r="BR400">
        <v>1.0999999999999999E-2</v>
      </c>
      <c r="BS400">
        <v>1.0999999999999999E-2</v>
      </c>
      <c r="BT400">
        <v>1.0999999999999999E-2</v>
      </c>
      <c r="BU400">
        <v>1.0999999999999999E-2</v>
      </c>
      <c r="BV400">
        <v>1.0999999999999999E-2</v>
      </c>
      <c r="BW400">
        <v>1.0999999999999999E-2</v>
      </c>
      <c r="BX400">
        <v>1.0999999999999999E-2</v>
      </c>
      <c r="BY400">
        <v>1.0999999999999999E-2</v>
      </c>
      <c r="BZ400">
        <v>1.0999999999999999E-2</v>
      </c>
      <c r="CA400">
        <v>1.2E-2</v>
      </c>
      <c r="CB400">
        <v>1.2E-2</v>
      </c>
      <c r="CC400">
        <v>1.2E-2</v>
      </c>
      <c r="CD400">
        <v>1.3000000000000001E-2</v>
      </c>
      <c r="CE400">
        <v>1.3000000000000001E-2</v>
      </c>
      <c r="CF400">
        <v>1.3000000000000001E-2</v>
      </c>
      <c r="CG400">
        <v>1.4E-2</v>
      </c>
      <c r="CH400">
        <v>1.4999999999999999E-2</v>
      </c>
      <c r="CI400">
        <v>1.4999999999999999E-2</v>
      </c>
      <c r="CJ400">
        <v>1.4999999999999999E-2</v>
      </c>
      <c r="CK400">
        <v>1.4999999999999999E-2</v>
      </c>
      <c r="CL400">
        <v>1.6E-2</v>
      </c>
      <c r="CM400">
        <v>1.6E-2</v>
      </c>
      <c r="CN400">
        <v>1.6E-2</v>
      </c>
      <c r="CO400">
        <v>1.7000000000000001E-2</v>
      </c>
      <c r="CP400">
        <v>0.02</v>
      </c>
      <c r="CQ400">
        <v>2.7E-2</v>
      </c>
      <c r="CR400">
        <v>2.8000000000000001E-2</v>
      </c>
      <c r="CS400">
        <v>0.03</v>
      </c>
      <c r="CT400">
        <v>0.03</v>
      </c>
      <c r="CU400">
        <v>3.3000000000000002E-2</v>
      </c>
      <c r="CV400">
        <v>0.04</v>
      </c>
      <c r="CW400">
        <v>4.5999999999999999E-2</v>
      </c>
      <c r="CX400">
        <v>0.05</v>
      </c>
      <c r="CY400">
        <v>5.7000000000000002E-2</v>
      </c>
      <c r="CZ400">
        <v>0.10400000000000001</v>
      </c>
      <c r="DA400">
        <v>0.10400000000000001</v>
      </c>
      <c r="DB400">
        <v>0.10400000000000001</v>
      </c>
      <c r="DC400">
        <v>5.6000000000000001E-2</v>
      </c>
      <c r="DD400">
        <v>-0.13700000000000001</v>
      </c>
      <c r="DE400">
        <v>-0.17300000000000001</v>
      </c>
      <c r="DF400">
        <v>-0.22800000000000001</v>
      </c>
      <c r="DG400">
        <v>-0.14400000000000002</v>
      </c>
      <c r="DH400">
        <v>-0.35699999999999998</v>
      </c>
      <c r="DI400">
        <v>-6.4000000000000001E-2</v>
      </c>
      <c r="DJ400">
        <v>-0.41899999999999998</v>
      </c>
      <c r="DK400">
        <v>-0.36799999999999999</v>
      </c>
      <c r="DL400">
        <v>-0.495</v>
      </c>
      <c r="DM400">
        <v>-0.32600000000000001</v>
      </c>
      <c r="DN400">
        <v>-2.206</v>
      </c>
      <c r="DO400">
        <v>-2.081</v>
      </c>
      <c r="DP400">
        <v>-1.681</v>
      </c>
      <c r="DQ400">
        <v>-1.32</v>
      </c>
      <c r="DR400">
        <v>1.506</v>
      </c>
      <c r="DS400">
        <v>1.2170000000000001</v>
      </c>
      <c r="DT400">
        <v>-60.553000000000004</v>
      </c>
    </row>
    <row r="401" spans="1:124">
      <c r="A401" s="111">
        <v>396</v>
      </c>
      <c r="B401" t="s">
        <v>91</v>
      </c>
      <c r="C401" t="s">
        <v>2091</v>
      </c>
      <c r="D401" s="170" t="str">
        <f t="shared" si="6"/>
        <v>K:CDAT</v>
      </c>
      <c r="F401">
        <v>-0.13200000000000001</v>
      </c>
      <c r="G401">
        <v>-0.14699999999999999</v>
      </c>
      <c r="H401">
        <v>-0.156</v>
      </c>
      <c r="I401">
        <v>-0.24199999999999999</v>
      </c>
      <c r="J401">
        <v>-0.22800000000000001</v>
      </c>
      <c r="K401">
        <v>-0.246</v>
      </c>
      <c r="L401">
        <v>-0.27600000000000002</v>
      </c>
      <c r="M401">
        <v>-0.28300000000000003</v>
      </c>
      <c r="N401">
        <v>-0.27500000000000002</v>
      </c>
      <c r="O401">
        <v>-0.27700000000000002</v>
      </c>
      <c r="P401">
        <v>-0.33800000000000002</v>
      </c>
      <c r="Q401">
        <v>-0.34</v>
      </c>
      <c r="R401">
        <v>-0.38300000000000001</v>
      </c>
      <c r="S401">
        <v>-0.64500000000000002</v>
      </c>
      <c r="T401">
        <v>-0.59599999999999997</v>
      </c>
      <c r="U401">
        <v>-0.64500000000000002</v>
      </c>
      <c r="V401">
        <v>-0.70499999999999996</v>
      </c>
      <c r="W401">
        <v>-0.621</v>
      </c>
      <c r="X401">
        <v>-0.625</v>
      </c>
      <c r="Y401">
        <v>-0.628</v>
      </c>
      <c r="Z401">
        <v>-0.70899999999999996</v>
      </c>
      <c r="AA401">
        <v>0.14499999999999999</v>
      </c>
      <c r="AB401">
        <v>4.5999999999999999E-2</v>
      </c>
      <c r="AC401">
        <v>7.6999999999999999E-2</v>
      </c>
      <c r="AD401">
        <v>0.109</v>
      </c>
      <c r="AE401">
        <v>0.128</v>
      </c>
      <c r="AF401">
        <v>0.189</v>
      </c>
      <c r="AG401">
        <v>0.158</v>
      </c>
      <c r="AH401">
        <v>2.3E-2</v>
      </c>
      <c r="AI401">
        <v>-3.3000000000000002E-2</v>
      </c>
      <c r="AJ401">
        <v>-2.3E-2</v>
      </c>
      <c r="AK401">
        <v>1.4E-2</v>
      </c>
      <c r="AL401">
        <v>1.4E-2</v>
      </c>
      <c r="AM401">
        <v>-5.1000000000000004E-2</v>
      </c>
      <c r="AN401">
        <v>-7.8E-2</v>
      </c>
      <c r="AO401">
        <v>-9.2999999999999999E-2</v>
      </c>
      <c r="AP401">
        <v>-0.107</v>
      </c>
      <c r="AQ401">
        <v>-0.11800000000000001</v>
      </c>
      <c r="AR401">
        <v>-0.126</v>
      </c>
      <c r="AS401">
        <v>-0.13800000000000001</v>
      </c>
      <c r="AT401">
        <v>-0.128</v>
      </c>
      <c r="AU401">
        <v>-0.11900000000000001</v>
      </c>
      <c r="AV401">
        <v>-0.125</v>
      </c>
      <c r="AW401">
        <v>-0.16300000000000001</v>
      </c>
      <c r="AX401">
        <v>-0.183</v>
      </c>
      <c r="AY401">
        <v>-0.185</v>
      </c>
      <c r="AZ401">
        <v>-0.16200000000000001</v>
      </c>
      <c r="BA401">
        <v>-0.20899999999999999</v>
      </c>
      <c r="BB401">
        <v>-0.16500000000000001</v>
      </c>
      <c r="BC401">
        <v>-0.17899999999999999</v>
      </c>
      <c r="BD401">
        <v>-0.17799999999999999</v>
      </c>
      <c r="BE401">
        <v>-0.20800000000000002</v>
      </c>
      <c r="BF401">
        <v>-0.157</v>
      </c>
      <c r="BG401">
        <v>-0.161</v>
      </c>
      <c r="BH401">
        <v>-0.14400000000000002</v>
      </c>
      <c r="BI401">
        <v>-0.16200000000000001</v>
      </c>
      <c r="BJ401">
        <v>-0.158</v>
      </c>
      <c r="BK401">
        <v>-0.159</v>
      </c>
      <c r="BL401">
        <v>-0.16200000000000001</v>
      </c>
      <c r="BM401">
        <v>-0.16900000000000001</v>
      </c>
      <c r="BN401">
        <v>-0.13700000000000001</v>
      </c>
      <c r="BO401">
        <v>-0.13600000000000001</v>
      </c>
      <c r="BP401">
        <v>-0.13500000000000001</v>
      </c>
      <c r="BQ401">
        <v>-0.13500000000000001</v>
      </c>
      <c r="BR401">
        <v>-0.13800000000000001</v>
      </c>
      <c r="BS401">
        <v>-0.13600000000000001</v>
      </c>
      <c r="BT401">
        <v>-0.13500000000000001</v>
      </c>
      <c r="BU401">
        <v>-0.13500000000000001</v>
      </c>
      <c r="BV401">
        <v>-0.13500000000000001</v>
      </c>
      <c r="BW401">
        <v>-0.13700000000000001</v>
      </c>
      <c r="BX401">
        <v>-0.129</v>
      </c>
      <c r="BY401">
        <v>-0.128</v>
      </c>
      <c r="BZ401">
        <v>-0.128</v>
      </c>
      <c r="CA401">
        <v>-0.123</v>
      </c>
      <c r="CB401">
        <v>-0.127</v>
      </c>
      <c r="CC401">
        <v>-0.125</v>
      </c>
      <c r="CD401">
        <v>-0.124</v>
      </c>
      <c r="CE401">
        <v>-0.13900000000000001</v>
      </c>
      <c r="CF401">
        <v>-0.13800000000000001</v>
      </c>
      <c r="CG401">
        <v>-0.13400000000000001</v>
      </c>
      <c r="CH401">
        <v>-0.13900000000000001</v>
      </c>
      <c r="CI401">
        <v>-0.14899999999999999</v>
      </c>
      <c r="CJ401">
        <v>-0.154</v>
      </c>
      <c r="CK401">
        <v>-0.157</v>
      </c>
      <c r="CL401">
        <v>-0.16800000000000001</v>
      </c>
      <c r="CM401">
        <v>-0.20800000000000002</v>
      </c>
      <c r="CN401">
        <v>-0.22600000000000001</v>
      </c>
      <c r="CO401">
        <v>-0.223</v>
      </c>
      <c r="CP401">
        <v>-0.30599999999999999</v>
      </c>
      <c r="CQ401">
        <v>-0.20700000000000002</v>
      </c>
      <c r="CR401">
        <v>-0.20600000000000002</v>
      </c>
      <c r="CS401">
        <v>-0.21199999999999999</v>
      </c>
      <c r="CT401">
        <v>-0.217</v>
      </c>
      <c r="CU401">
        <v>-0.20600000000000002</v>
      </c>
      <c r="CV401">
        <v>-0.161</v>
      </c>
      <c r="CW401">
        <v>-0.13700000000000001</v>
      </c>
      <c r="CX401">
        <v>-0.113</v>
      </c>
      <c r="CY401">
        <v>-0.10400000000000001</v>
      </c>
      <c r="CZ401">
        <v>-4.0000000000000001E-3</v>
      </c>
      <c r="DA401">
        <v>2.4E-2</v>
      </c>
      <c r="DB401">
        <v>-7.0000000000000001E-3</v>
      </c>
      <c r="DC401">
        <v>4.0000000000000001E-3</v>
      </c>
      <c r="DD401">
        <v>-0.125</v>
      </c>
      <c r="DE401">
        <v>0.08</v>
      </c>
      <c r="DF401">
        <v>0.154</v>
      </c>
      <c r="DG401">
        <v>0.50600000000000001</v>
      </c>
      <c r="DH401">
        <v>0.28800000000000003</v>
      </c>
      <c r="DI401">
        <v>1.111</v>
      </c>
      <c r="DJ401">
        <v>0.29699999999999999</v>
      </c>
      <c r="DK401">
        <v>0.45300000000000001</v>
      </c>
      <c r="DL401">
        <v>0.55800000000000005</v>
      </c>
      <c r="DM401">
        <v>2.2320000000000002</v>
      </c>
      <c r="DN401">
        <v>0.93300000000000005</v>
      </c>
      <c r="DO401">
        <v>1.109</v>
      </c>
      <c r="DP401">
        <v>0.32200000000000001</v>
      </c>
      <c r="DQ401">
        <v>2.0470000000000002</v>
      </c>
      <c r="DR401">
        <v>0.377</v>
      </c>
      <c r="DS401">
        <v>2.2920000000000003</v>
      </c>
      <c r="DT401">
        <v>9.463000000000001</v>
      </c>
    </row>
    <row r="402" spans="1:124">
      <c r="A402" s="111">
        <v>397</v>
      </c>
      <c r="B402" t="s">
        <v>101</v>
      </c>
      <c r="D402" s="170" t="str">
        <f t="shared" si="6"/>
        <v/>
      </c>
      <c r="F402" t="s">
        <v>102</v>
      </c>
    </row>
    <row r="403" spans="1:124">
      <c r="A403" s="111">
        <v>398</v>
      </c>
      <c r="B403" t="s">
        <v>101</v>
      </c>
      <c r="D403" s="170" t="str">
        <f t="shared" si="6"/>
        <v/>
      </c>
      <c r="F403" t="s">
        <v>102</v>
      </c>
    </row>
    <row r="404" spans="1:124">
      <c r="A404" s="111">
        <v>399</v>
      </c>
      <c r="B404" t="s">
        <v>101</v>
      </c>
      <c r="D404" s="170" t="str">
        <f t="shared" si="6"/>
        <v/>
      </c>
      <c r="F404" t="s">
        <v>102</v>
      </c>
    </row>
    <row r="405" spans="1:124">
      <c r="A405" s="111">
        <v>400</v>
      </c>
      <c r="B405" t="s">
        <v>101</v>
      </c>
      <c r="D405" s="170" t="str">
        <f t="shared" si="6"/>
        <v/>
      </c>
      <c r="F405" t="s">
        <v>102</v>
      </c>
    </row>
    <row r="406" spans="1:124">
      <c r="A406" s="111">
        <v>401</v>
      </c>
      <c r="B406" t="s">
        <v>89</v>
      </c>
      <c r="C406" t="s">
        <v>2092</v>
      </c>
      <c r="D406" s="170" t="str">
        <f t="shared" si="6"/>
        <v>T:BENH</v>
      </c>
      <c r="F406">
        <v>1.8980000000000001</v>
      </c>
      <c r="G406">
        <v>1.97</v>
      </c>
      <c r="H406">
        <v>1.954</v>
      </c>
      <c r="I406">
        <v>2.028</v>
      </c>
      <c r="J406">
        <v>1.966</v>
      </c>
      <c r="K406">
        <v>1.8980000000000001</v>
      </c>
      <c r="L406">
        <v>1.44</v>
      </c>
      <c r="M406">
        <v>1.498</v>
      </c>
      <c r="N406">
        <v>1.494</v>
      </c>
      <c r="O406">
        <v>1.4950000000000001</v>
      </c>
      <c r="P406">
        <v>1.5290000000000001</v>
      </c>
      <c r="Q406">
        <v>1.589</v>
      </c>
      <c r="R406">
        <v>1.7190000000000001</v>
      </c>
      <c r="S406">
        <v>1.7250000000000001</v>
      </c>
      <c r="T406">
        <v>1.96</v>
      </c>
      <c r="U406">
        <v>2.1120000000000001</v>
      </c>
      <c r="V406">
        <v>1.8540000000000001</v>
      </c>
      <c r="W406">
        <v>1.915</v>
      </c>
      <c r="X406">
        <v>1.9359999999999999</v>
      </c>
      <c r="Y406">
        <v>1.859</v>
      </c>
      <c r="Z406">
        <v>1.8149999999999999</v>
      </c>
      <c r="AA406">
        <v>1.99</v>
      </c>
      <c r="AB406">
        <v>2.169</v>
      </c>
      <c r="AC406">
        <v>2.1680000000000001</v>
      </c>
      <c r="AD406">
        <v>2.1739999999999999</v>
      </c>
      <c r="AE406">
        <v>2.0790000000000002</v>
      </c>
      <c r="AF406">
        <v>1.9359999999999999</v>
      </c>
      <c r="AG406">
        <v>1.9750000000000001</v>
      </c>
      <c r="AH406">
        <v>1.661</v>
      </c>
      <c r="AI406">
        <v>1.423</v>
      </c>
      <c r="AJ406">
        <v>1.4060000000000001</v>
      </c>
      <c r="AK406">
        <v>1.4359999999999999</v>
      </c>
      <c r="AL406">
        <v>1.4390000000000001</v>
      </c>
      <c r="AM406">
        <v>1.55</v>
      </c>
      <c r="AN406">
        <v>1.3620000000000001</v>
      </c>
      <c r="AO406">
        <v>1.2690000000000001</v>
      </c>
      <c r="AP406">
        <v>1.5170000000000001</v>
      </c>
      <c r="AQ406">
        <v>1.643</v>
      </c>
      <c r="AR406">
        <v>1.67</v>
      </c>
      <c r="AS406">
        <v>1.706</v>
      </c>
      <c r="AT406">
        <v>1.706</v>
      </c>
      <c r="AU406">
        <v>1.696</v>
      </c>
      <c r="AV406">
        <v>1.7090000000000001</v>
      </c>
      <c r="AW406">
        <v>1.6640000000000001</v>
      </c>
      <c r="AX406">
        <v>1.7290000000000001</v>
      </c>
      <c r="AY406">
        <v>1.774</v>
      </c>
      <c r="AZ406">
        <v>1.7690000000000001</v>
      </c>
      <c r="BA406">
        <v>1.762</v>
      </c>
      <c r="BB406">
        <v>1.796</v>
      </c>
      <c r="BC406">
        <v>1.786</v>
      </c>
      <c r="BD406">
        <v>1.7910000000000001</v>
      </c>
      <c r="BE406">
        <v>1.835</v>
      </c>
      <c r="BF406">
        <v>1.788</v>
      </c>
      <c r="BG406">
        <v>1.7649999999999999</v>
      </c>
      <c r="BH406">
        <v>1.802</v>
      </c>
      <c r="BI406">
        <v>1.71</v>
      </c>
      <c r="BJ406">
        <v>1.3940000000000001</v>
      </c>
      <c r="BK406">
        <v>1.413</v>
      </c>
      <c r="BL406">
        <v>1.427</v>
      </c>
      <c r="BM406">
        <v>1.3960000000000001</v>
      </c>
      <c r="BN406">
        <v>1.288</v>
      </c>
      <c r="BO406">
        <v>1.294</v>
      </c>
      <c r="BP406">
        <v>1.2949999999999999</v>
      </c>
      <c r="BQ406">
        <v>1.2670000000000001</v>
      </c>
      <c r="BR406">
        <v>1.276</v>
      </c>
      <c r="BS406">
        <v>1.278</v>
      </c>
      <c r="BT406">
        <v>1.3520000000000001</v>
      </c>
      <c r="BU406">
        <v>1.294</v>
      </c>
      <c r="BV406">
        <v>1.3009999999999999</v>
      </c>
      <c r="BW406">
        <v>1.3009999999999999</v>
      </c>
      <c r="BX406">
        <v>1.3180000000000001</v>
      </c>
      <c r="BY406">
        <v>1.272</v>
      </c>
      <c r="BZ406">
        <v>1.23</v>
      </c>
      <c r="CA406">
        <v>1.23</v>
      </c>
      <c r="CB406">
        <v>1.169</v>
      </c>
      <c r="CC406">
        <v>1.171</v>
      </c>
      <c r="CD406">
        <v>1.3140000000000001</v>
      </c>
      <c r="CE406">
        <v>1.2570000000000001</v>
      </c>
      <c r="CF406">
        <v>1.2570000000000001</v>
      </c>
      <c r="CG406">
        <v>1.274</v>
      </c>
      <c r="CH406">
        <v>1.3540000000000001</v>
      </c>
      <c r="CI406">
        <v>1.278</v>
      </c>
      <c r="CJ406">
        <v>1.1260000000000001</v>
      </c>
      <c r="CK406">
        <v>1.1260000000000001</v>
      </c>
      <c r="CL406">
        <v>1.014</v>
      </c>
      <c r="CM406">
        <v>1.0569999999999999</v>
      </c>
      <c r="CN406">
        <v>1.135</v>
      </c>
      <c r="CO406">
        <v>1.06</v>
      </c>
      <c r="CP406">
        <v>0.81900000000000006</v>
      </c>
      <c r="CQ406">
        <v>1.113</v>
      </c>
      <c r="CR406">
        <v>1.234</v>
      </c>
      <c r="CS406">
        <v>1.2370000000000001</v>
      </c>
      <c r="CT406">
        <v>1.288</v>
      </c>
      <c r="CU406">
        <v>1.0070000000000001</v>
      </c>
      <c r="CV406">
        <v>1.3120000000000001</v>
      </c>
      <c r="CW406">
        <v>1.762</v>
      </c>
      <c r="CX406">
        <v>0.36399999999999999</v>
      </c>
      <c r="CY406">
        <v>-0.3</v>
      </c>
      <c r="CZ406">
        <v>-2.5870000000000002</v>
      </c>
      <c r="DA406">
        <v>-2.8759999999999999</v>
      </c>
      <c r="DB406">
        <v>-2.8559999999999999</v>
      </c>
      <c r="DC406">
        <v>-2.774</v>
      </c>
      <c r="DD406">
        <v>-3.137</v>
      </c>
      <c r="DE406">
        <v>-2.6520000000000001</v>
      </c>
      <c r="DF406">
        <v>-4.1139999999999999</v>
      </c>
      <c r="DG406">
        <v>-5.585</v>
      </c>
      <c r="DH406">
        <v>-5.9889999999999999</v>
      </c>
      <c r="DI406">
        <v>-6.4670000000000005</v>
      </c>
      <c r="DJ406">
        <v>-6.7949999999999999</v>
      </c>
      <c r="DK406">
        <v>-8.1170000000000009</v>
      </c>
      <c r="DL406">
        <v>-8.1210000000000004</v>
      </c>
      <c r="DM406">
        <v>-11.649000000000001</v>
      </c>
      <c r="DN406">
        <v>-13.04</v>
      </c>
      <c r="DO406">
        <v>-15.766</v>
      </c>
      <c r="DP406">
        <v>-16.888999999999999</v>
      </c>
      <c r="DQ406">
        <v>-10.143000000000001</v>
      </c>
      <c r="DR406">
        <v>3.2170000000000001</v>
      </c>
      <c r="DS406">
        <v>2.3879999999999999</v>
      </c>
      <c r="DT406">
        <v>-4.9749999999999996</v>
      </c>
    </row>
    <row r="407" spans="1:124">
      <c r="A407" s="111">
        <v>402</v>
      </c>
      <c r="B407" t="s">
        <v>91</v>
      </c>
      <c r="C407" t="s">
        <v>2093</v>
      </c>
      <c r="D407" s="170" t="str">
        <f t="shared" si="6"/>
        <v>T:BENH</v>
      </c>
      <c r="F407">
        <v>-0.193</v>
      </c>
      <c r="G407">
        <v>-0.122</v>
      </c>
      <c r="H407">
        <v>-0.155</v>
      </c>
      <c r="I407">
        <v>-0.32200000000000001</v>
      </c>
      <c r="J407">
        <v>-0.25</v>
      </c>
      <c r="K407">
        <v>-0.16700000000000001</v>
      </c>
      <c r="L407">
        <v>0.1</v>
      </c>
      <c r="M407">
        <v>8.1000000000000003E-2</v>
      </c>
      <c r="N407">
        <v>3.5000000000000003E-2</v>
      </c>
      <c r="O407">
        <v>4.1000000000000002E-2</v>
      </c>
      <c r="P407">
        <v>5.7000000000000002E-2</v>
      </c>
      <c r="Q407">
        <v>0.128</v>
      </c>
      <c r="R407">
        <v>4.3000000000000003E-2</v>
      </c>
      <c r="S407">
        <v>-9.9000000000000005E-2</v>
      </c>
      <c r="T407">
        <v>0.28600000000000003</v>
      </c>
      <c r="U407">
        <v>0.24</v>
      </c>
      <c r="V407">
        <v>6.7000000000000004E-2</v>
      </c>
      <c r="W407">
        <v>0.34400000000000003</v>
      </c>
      <c r="X407">
        <v>0.34200000000000003</v>
      </c>
      <c r="Y407">
        <v>0.41499999999999998</v>
      </c>
      <c r="Z407">
        <v>0.39200000000000002</v>
      </c>
      <c r="AA407">
        <v>0.622</v>
      </c>
      <c r="AB407">
        <v>0.95800000000000007</v>
      </c>
      <c r="AC407">
        <v>0.97599999999999998</v>
      </c>
      <c r="AD407">
        <v>1.135</v>
      </c>
      <c r="AE407">
        <v>0.246</v>
      </c>
      <c r="AF407">
        <v>0.438</v>
      </c>
      <c r="AG407">
        <v>0.55500000000000005</v>
      </c>
      <c r="AH407">
        <v>0.82499999999999996</v>
      </c>
      <c r="AI407">
        <v>0.78</v>
      </c>
      <c r="AJ407">
        <v>0.86099999999999999</v>
      </c>
      <c r="AK407">
        <v>0.871</v>
      </c>
      <c r="AL407">
        <v>0.875</v>
      </c>
      <c r="AM407">
        <v>1.089</v>
      </c>
      <c r="AN407">
        <v>1.01</v>
      </c>
      <c r="AO407">
        <v>0.94300000000000006</v>
      </c>
      <c r="AP407">
        <v>1.1830000000000001</v>
      </c>
      <c r="AQ407">
        <v>1.2649999999999999</v>
      </c>
      <c r="AR407">
        <v>1.33</v>
      </c>
      <c r="AS407">
        <v>1.409</v>
      </c>
      <c r="AT407">
        <v>1.409</v>
      </c>
      <c r="AU407">
        <v>1.3960000000000001</v>
      </c>
      <c r="AV407">
        <v>1.37</v>
      </c>
      <c r="AW407">
        <v>1.2490000000000001</v>
      </c>
      <c r="AX407">
        <v>1.399</v>
      </c>
      <c r="AY407">
        <v>1.593</v>
      </c>
      <c r="AZ407">
        <v>1.5760000000000001</v>
      </c>
      <c r="BA407">
        <v>1.706</v>
      </c>
      <c r="BB407">
        <v>1.821</v>
      </c>
      <c r="BC407">
        <v>1.829</v>
      </c>
      <c r="BD407">
        <v>1.845</v>
      </c>
      <c r="BE407">
        <v>1.964</v>
      </c>
      <c r="BF407">
        <v>1.944</v>
      </c>
      <c r="BG407">
        <v>2.0460000000000003</v>
      </c>
      <c r="BH407">
        <v>2.0230000000000001</v>
      </c>
      <c r="BI407">
        <v>1.9080000000000001</v>
      </c>
      <c r="BJ407">
        <v>1.9650000000000001</v>
      </c>
      <c r="BK407">
        <v>2.0390000000000001</v>
      </c>
      <c r="BL407">
        <v>2.0499999999999998</v>
      </c>
      <c r="BM407">
        <v>2.097</v>
      </c>
      <c r="BN407">
        <v>1.992</v>
      </c>
      <c r="BO407">
        <v>2.032</v>
      </c>
      <c r="BP407">
        <v>2.0369999999999999</v>
      </c>
      <c r="BQ407">
        <v>2</v>
      </c>
      <c r="BR407">
        <v>2.0499999999999998</v>
      </c>
      <c r="BS407">
        <v>2.0550000000000002</v>
      </c>
      <c r="BT407">
        <v>2.0649999999999999</v>
      </c>
      <c r="BU407">
        <v>2.044</v>
      </c>
      <c r="BV407">
        <v>2.0619999999999998</v>
      </c>
      <c r="BW407">
        <v>2.0609999999999999</v>
      </c>
      <c r="BX407">
        <v>2.1230000000000002</v>
      </c>
      <c r="BY407">
        <v>2.0720000000000001</v>
      </c>
      <c r="BZ407">
        <v>2.0830000000000002</v>
      </c>
      <c r="CA407">
        <v>2.1030000000000002</v>
      </c>
      <c r="CB407">
        <v>2.0110000000000001</v>
      </c>
      <c r="CC407">
        <v>2.0249999999999999</v>
      </c>
      <c r="CD407">
        <v>2.153</v>
      </c>
      <c r="CE407">
        <v>2.0710000000000002</v>
      </c>
      <c r="CF407">
        <v>2.0680000000000001</v>
      </c>
      <c r="CG407">
        <v>2.0699999999999998</v>
      </c>
      <c r="CH407">
        <v>2.069</v>
      </c>
      <c r="CI407">
        <v>1.988</v>
      </c>
      <c r="CJ407">
        <v>1.9080000000000001</v>
      </c>
      <c r="CK407">
        <v>1.976</v>
      </c>
      <c r="CL407">
        <v>1.8260000000000001</v>
      </c>
      <c r="CM407">
        <v>2.2840000000000003</v>
      </c>
      <c r="CN407">
        <v>2.2280000000000002</v>
      </c>
      <c r="CO407">
        <v>2.2010000000000001</v>
      </c>
      <c r="CP407">
        <v>2.3220000000000001</v>
      </c>
      <c r="CQ407">
        <v>2.4079999999999999</v>
      </c>
      <c r="CR407">
        <v>2.363</v>
      </c>
      <c r="CS407">
        <v>2.3970000000000002</v>
      </c>
      <c r="CT407">
        <v>2.415</v>
      </c>
      <c r="CU407">
        <v>2.0870000000000002</v>
      </c>
      <c r="CV407">
        <v>2.355</v>
      </c>
      <c r="CW407">
        <v>2.7450000000000001</v>
      </c>
      <c r="CX407">
        <v>2.4049999999999998</v>
      </c>
      <c r="CY407">
        <v>1.9239999999999999</v>
      </c>
      <c r="CZ407">
        <v>2.0409999999999999</v>
      </c>
      <c r="DA407">
        <v>1.9359999999999999</v>
      </c>
      <c r="DB407">
        <v>1.9790000000000001</v>
      </c>
      <c r="DC407">
        <v>2.1840000000000002</v>
      </c>
      <c r="DD407">
        <v>2.3199999999999998</v>
      </c>
      <c r="DE407">
        <v>3.1539999999999999</v>
      </c>
      <c r="DF407">
        <v>2.39</v>
      </c>
      <c r="DG407">
        <v>1.1280000000000001</v>
      </c>
      <c r="DH407">
        <v>1.4319999999999999</v>
      </c>
      <c r="DI407">
        <v>1.365</v>
      </c>
      <c r="DJ407">
        <v>0.71899999999999997</v>
      </c>
      <c r="DK407">
        <v>1.0230000000000001</v>
      </c>
      <c r="DL407">
        <v>0.183</v>
      </c>
      <c r="DM407">
        <v>-3.0030000000000001</v>
      </c>
      <c r="DN407">
        <v>0.48699999999999999</v>
      </c>
      <c r="DO407">
        <v>0.21099999999999999</v>
      </c>
      <c r="DP407">
        <v>2.6539999999999999</v>
      </c>
      <c r="DQ407">
        <v>18.975000000000001</v>
      </c>
      <c r="DR407">
        <v>5.0650000000000004</v>
      </c>
      <c r="DS407">
        <v>3.8149999999999999</v>
      </c>
      <c r="DT407">
        <v>-7.8470000000000004</v>
      </c>
    </row>
    <row r="408" spans="1:124">
      <c r="A408" s="111">
        <v>403</v>
      </c>
      <c r="B408" t="s">
        <v>89</v>
      </c>
      <c r="C408" t="s">
        <v>2094</v>
      </c>
      <c r="D408" s="170" t="str">
        <f t="shared" si="6"/>
        <v>K:BFUN</v>
      </c>
      <c r="F408">
        <v>0.57300000000000006</v>
      </c>
      <c r="G408">
        <v>0.622</v>
      </c>
      <c r="H408">
        <v>0.67400000000000004</v>
      </c>
      <c r="I408">
        <v>0.87</v>
      </c>
      <c r="J408">
        <v>1.0409999999999999</v>
      </c>
      <c r="K408">
        <v>0.98899999999999999</v>
      </c>
      <c r="L408">
        <v>1.079</v>
      </c>
      <c r="M408">
        <v>1.236</v>
      </c>
      <c r="N408">
        <v>1.212</v>
      </c>
      <c r="O408">
        <v>1.159</v>
      </c>
      <c r="P408">
        <v>1.274</v>
      </c>
      <c r="Q408">
        <v>1.4750000000000001</v>
      </c>
      <c r="R408">
        <v>1.3980000000000001</v>
      </c>
      <c r="S408">
        <v>1.0489999999999999</v>
      </c>
      <c r="T408">
        <v>1.089</v>
      </c>
      <c r="U408">
        <v>0.96399999999999997</v>
      </c>
      <c r="V408">
        <v>0.73699999999999999</v>
      </c>
      <c r="W408">
        <v>1.105</v>
      </c>
      <c r="X408">
        <v>1.097</v>
      </c>
      <c r="Y408">
        <v>1.1020000000000001</v>
      </c>
      <c r="Z408">
        <v>0.9</v>
      </c>
      <c r="AA408">
        <v>0.91600000000000004</v>
      </c>
      <c r="AB408">
        <v>0.77100000000000002</v>
      </c>
      <c r="AC408">
        <v>0.69100000000000006</v>
      </c>
      <c r="AD408">
        <v>0.56400000000000006</v>
      </c>
      <c r="AE408">
        <v>0.51400000000000001</v>
      </c>
      <c r="AF408">
        <v>0.503</v>
      </c>
      <c r="AG408">
        <v>0.53300000000000003</v>
      </c>
      <c r="AH408">
        <v>0.47400000000000003</v>
      </c>
      <c r="AI408">
        <v>0.41499999999999998</v>
      </c>
      <c r="AJ408">
        <v>0.498</v>
      </c>
      <c r="AK408">
        <v>0.51400000000000001</v>
      </c>
      <c r="AL408">
        <v>0.49099999999999999</v>
      </c>
      <c r="AM408">
        <v>0.46100000000000002</v>
      </c>
      <c r="AN408">
        <v>0.308</v>
      </c>
      <c r="AO408">
        <v>0.28400000000000003</v>
      </c>
      <c r="AP408">
        <v>0.57300000000000006</v>
      </c>
      <c r="AQ408">
        <v>0.66100000000000003</v>
      </c>
      <c r="AR408">
        <v>0.71399999999999997</v>
      </c>
      <c r="AS408">
        <v>0.67700000000000005</v>
      </c>
      <c r="AT408">
        <v>0.66900000000000004</v>
      </c>
      <c r="AU408">
        <v>0.63300000000000001</v>
      </c>
      <c r="AV408">
        <v>0.63600000000000001</v>
      </c>
      <c r="AW408">
        <v>0.66600000000000004</v>
      </c>
      <c r="AX408">
        <v>0.69700000000000006</v>
      </c>
      <c r="AY408">
        <v>0.71</v>
      </c>
      <c r="AZ408">
        <v>0.72699999999999998</v>
      </c>
      <c r="BA408">
        <v>0.73599999999999999</v>
      </c>
      <c r="BB408">
        <v>0.753</v>
      </c>
      <c r="BC408">
        <v>0.75900000000000001</v>
      </c>
      <c r="BD408">
        <v>0.77300000000000002</v>
      </c>
      <c r="BE408">
        <v>0.78300000000000003</v>
      </c>
      <c r="BF408">
        <v>0.76100000000000001</v>
      </c>
      <c r="BG408">
        <v>0.77800000000000002</v>
      </c>
      <c r="BH408">
        <v>0.83599999999999997</v>
      </c>
      <c r="BI408">
        <v>0.81200000000000006</v>
      </c>
      <c r="BJ408">
        <v>0.8</v>
      </c>
      <c r="BK408">
        <v>0.79800000000000004</v>
      </c>
      <c r="BL408">
        <v>0.753</v>
      </c>
      <c r="BM408">
        <v>0.73799999999999999</v>
      </c>
      <c r="BN408">
        <v>0.65700000000000003</v>
      </c>
      <c r="BO408">
        <v>0.64600000000000002</v>
      </c>
      <c r="BP408">
        <v>0.63500000000000001</v>
      </c>
      <c r="BQ408">
        <v>0.64100000000000001</v>
      </c>
      <c r="BR408">
        <v>0.65500000000000003</v>
      </c>
      <c r="BS408">
        <v>0.68400000000000005</v>
      </c>
      <c r="BT408">
        <v>0.69</v>
      </c>
      <c r="BU408">
        <v>0.67700000000000005</v>
      </c>
      <c r="BV408">
        <v>0.67200000000000004</v>
      </c>
      <c r="BW408">
        <v>0.69</v>
      </c>
      <c r="BX408">
        <v>0.67300000000000004</v>
      </c>
      <c r="BY408">
        <v>0.67</v>
      </c>
      <c r="BZ408">
        <v>0.66400000000000003</v>
      </c>
      <c r="CA408">
        <v>0.78700000000000003</v>
      </c>
      <c r="CB408">
        <v>0.78500000000000003</v>
      </c>
      <c r="CC408">
        <v>0.83699999999999997</v>
      </c>
      <c r="CD408">
        <v>0.97699999999999998</v>
      </c>
      <c r="CE408">
        <v>0.95100000000000007</v>
      </c>
      <c r="CF408">
        <v>0.95100000000000007</v>
      </c>
      <c r="CG408">
        <v>0.95400000000000007</v>
      </c>
      <c r="CH408">
        <v>0.997</v>
      </c>
      <c r="CI408">
        <v>1.0090000000000001</v>
      </c>
      <c r="CJ408">
        <v>1.1180000000000001</v>
      </c>
      <c r="CK408">
        <v>1.0980000000000001</v>
      </c>
      <c r="CL408">
        <v>1.1619999999999999</v>
      </c>
      <c r="CM408">
        <v>1.1859999999999999</v>
      </c>
      <c r="CN408">
        <v>1.204</v>
      </c>
      <c r="CO408">
        <v>1.1919999999999999</v>
      </c>
      <c r="CP408">
        <v>1.103</v>
      </c>
      <c r="CQ408">
        <v>1.504</v>
      </c>
      <c r="CR408">
        <v>1.423</v>
      </c>
      <c r="CS408">
        <v>1.5130000000000001</v>
      </c>
      <c r="CT408">
        <v>1.5210000000000001</v>
      </c>
      <c r="CU408">
        <v>1.5549999999999999</v>
      </c>
      <c r="CV408">
        <v>2.1739999999999999</v>
      </c>
      <c r="CW408">
        <v>2.2970000000000002</v>
      </c>
      <c r="CX408">
        <v>1.696</v>
      </c>
      <c r="CY408">
        <v>1.4890000000000001</v>
      </c>
      <c r="CZ408">
        <v>1.27</v>
      </c>
      <c r="DA408">
        <v>1.2090000000000001</v>
      </c>
      <c r="DB408">
        <v>1.1879999999999999</v>
      </c>
      <c r="DC408">
        <v>1.232</v>
      </c>
      <c r="DD408">
        <v>1.294</v>
      </c>
      <c r="DE408">
        <v>1.222</v>
      </c>
      <c r="DF408">
        <v>1.2</v>
      </c>
      <c r="DG408">
        <v>0.96899999999999997</v>
      </c>
      <c r="DH408">
        <v>0.83100000000000007</v>
      </c>
      <c r="DI408">
        <v>1.0170000000000001</v>
      </c>
      <c r="DJ408">
        <v>0.80700000000000005</v>
      </c>
      <c r="DK408">
        <v>0.80200000000000005</v>
      </c>
      <c r="DL408">
        <v>0.64700000000000002</v>
      </c>
      <c r="DM408">
        <v>0.56400000000000006</v>
      </c>
      <c r="DN408">
        <v>0.77500000000000002</v>
      </c>
      <c r="DO408">
        <v>-0.74099999999999999</v>
      </c>
      <c r="DP408">
        <v>-2.1230000000000002</v>
      </c>
      <c r="DQ408">
        <v>-2.59</v>
      </c>
      <c r="DR408">
        <v>-1.5680000000000001</v>
      </c>
      <c r="DS408">
        <v>-1.272</v>
      </c>
      <c r="DT408">
        <v>-98.192999999999998</v>
      </c>
    </row>
    <row r="409" spans="1:124">
      <c r="A409" s="111">
        <v>404</v>
      </c>
      <c r="B409" t="s">
        <v>91</v>
      </c>
      <c r="C409" t="s">
        <v>2095</v>
      </c>
      <c r="D409" s="170" t="str">
        <f t="shared" si="6"/>
        <v>K:BFUN</v>
      </c>
      <c r="F409">
        <v>1.609</v>
      </c>
      <c r="G409">
        <v>1.653</v>
      </c>
      <c r="H409">
        <v>1.6580000000000001</v>
      </c>
      <c r="I409">
        <v>1.833</v>
      </c>
      <c r="J409">
        <v>1.851</v>
      </c>
      <c r="K409">
        <v>1.8720000000000001</v>
      </c>
      <c r="L409">
        <v>1.819</v>
      </c>
      <c r="M409">
        <v>1.706</v>
      </c>
      <c r="N409">
        <v>1.68</v>
      </c>
      <c r="O409">
        <v>1.6260000000000001</v>
      </c>
      <c r="P409">
        <v>1.677</v>
      </c>
      <c r="Q409">
        <v>1.7010000000000001</v>
      </c>
      <c r="R409">
        <v>1.4650000000000001</v>
      </c>
      <c r="S409">
        <v>1.5469999999999999</v>
      </c>
      <c r="T409">
        <v>1.5369999999999999</v>
      </c>
      <c r="U409">
        <v>1.546</v>
      </c>
      <c r="V409">
        <v>1.387</v>
      </c>
      <c r="W409">
        <v>1.7490000000000001</v>
      </c>
      <c r="X409">
        <v>1.6540000000000001</v>
      </c>
      <c r="Y409">
        <v>1.589</v>
      </c>
      <c r="Z409">
        <v>1.333</v>
      </c>
      <c r="AA409">
        <v>1.405</v>
      </c>
      <c r="AB409">
        <v>1.6040000000000001</v>
      </c>
      <c r="AC409">
        <v>1.1870000000000001</v>
      </c>
      <c r="AD409">
        <v>1.0090000000000001</v>
      </c>
      <c r="AE409">
        <v>0.42699999999999999</v>
      </c>
      <c r="AF409">
        <v>0.45800000000000002</v>
      </c>
      <c r="AG409">
        <v>0.45100000000000001</v>
      </c>
      <c r="AH409">
        <v>0.60899999999999999</v>
      </c>
      <c r="AI409">
        <v>0.55200000000000005</v>
      </c>
      <c r="AJ409">
        <v>0.58499999999999996</v>
      </c>
      <c r="AK409">
        <v>0.60499999999999998</v>
      </c>
      <c r="AL409">
        <v>0.61</v>
      </c>
      <c r="AM409">
        <v>0.68300000000000005</v>
      </c>
      <c r="AN409">
        <v>0.51400000000000001</v>
      </c>
      <c r="AO409">
        <v>0.52600000000000002</v>
      </c>
      <c r="AP409">
        <v>0.70200000000000007</v>
      </c>
      <c r="AQ409">
        <v>0.79400000000000004</v>
      </c>
      <c r="AR409">
        <v>0.94200000000000006</v>
      </c>
      <c r="AS409">
        <v>0.85699999999999998</v>
      </c>
      <c r="AT409">
        <v>0.88700000000000001</v>
      </c>
      <c r="AU409">
        <v>0.82400000000000007</v>
      </c>
      <c r="AV409">
        <v>0.81300000000000006</v>
      </c>
      <c r="AW409">
        <v>0.70599999999999996</v>
      </c>
      <c r="AX409">
        <v>0.82300000000000006</v>
      </c>
      <c r="AY409">
        <v>0.873</v>
      </c>
      <c r="AZ409">
        <v>0.89400000000000002</v>
      </c>
      <c r="BA409">
        <v>0.94200000000000006</v>
      </c>
      <c r="BB409">
        <v>1.052</v>
      </c>
      <c r="BC409">
        <v>1.079</v>
      </c>
      <c r="BD409">
        <v>1.0860000000000001</v>
      </c>
      <c r="BE409">
        <v>1.0629999999999999</v>
      </c>
      <c r="BF409">
        <v>1.0409999999999999</v>
      </c>
      <c r="BG409">
        <v>1.1100000000000001</v>
      </c>
      <c r="BH409">
        <v>1.085</v>
      </c>
      <c r="BI409">
        <v>1.044</v>
      </c>
      <c r="BJ409">
        <v>1.032</v>
      </c>
      <c r="BK409">
        <v>1.097</v>
      </c>
      <c r="BL409">
        <v>1.0469999999999999</v>
      </c>
      <c r="BM409">
        <v>1.0429999999999999</v>
      </c>
      <c r="BN409">
        <v>0.95300000000000007</v>
      </c>
      <c r="BO409">
        <v>0.94400000000000006</v>
      </c>
      <c r="BP409">
        <v>0.94200000000000006</v>
      </c>
      <c r="BQ409">
        <v>0.91200000000000003</v>
      </c>
      <c r="BR409">
        <v>0.95800000000000007</v>
      </c>
      <c r="BS409">
        <v>0.97099999999999997</v>
      </c>
      <c r="BT409">
        <v>0.96699999999999997</v>
      </c>
      <c r="BU409">
        <v>0.96199999999999997</v>
      </c>
      <c r="BV409">
        <v>0.95499999999999996</v>
      </c>
      <c r="BW409">
        <v>0.98</v>
      </c>
      <c r="BX409">
        <v>0.96</v>
      </c>
      <c r="BY409">
        <v>0.94200000000000006</v>
      </c>
      <c r="BZ409">
        <v>0.97299999999999998</v>
      </c>
      <c r="CA409">
        <v>1.02</v>
      </c>
      <c r="CB409">
        <v>1.024</v>
      </c>
      <c r="CC409">
        <v>1.0369999999999999</v>
      </c>
      <c r="CD409">
        <v>1.101</v>
      </c>
      <c r="CE409">
        <v>1.0230000000000001</v>
      </c>
      <c r="CF409">
        <v>1.024</v>
      </c>
      <c r="CG409">
        <v>1.0349999999999999</v>
      </c>
      <c r="CH409">
        <v>1.024</v>
      </c>
      <c r="CI409">
        <v>1.0289999999999999</v>
      </c>
      <c r="CJ409">
        <v>1.0669999999999999</v>
      </c>
      <c r="CK409">
        <v>1.024</v>
      </c>
      <c r="CL409">
        <v>1.0429999999999999</v>
      </c>
      <c r="CM409">
        <v>1.357</v>
      </c>
      <c r="CN409">
        <v>1.3420000000000001</v>
      </c>
      <c r="CO409">
        <v>1.3320000000000001</v>
      </c>
      <c r="CP409">
        <v>1.4119999999999999</v>
      </c>
      <c r="CQ409">
        <v>1.577</v>
      </c>
      <c r="CR409">
        <v>1.5469999999999999</v>
      </c>
      <c r="CS409">
        <v>1.552</v>
      </c>
      <c r="CT409">
        <v>1.615</v>
      </c>
      <c r="CU409">
        <v>1.8</v>
      </c>
      <c r="CV409">
        <v>2.113</v>
      </c>
      <c r="CW409">
        <v>2.1320000000000001</v>
      </c>
      <c r="CX409">
        <v>1.881</v>
      </c>
      <c r="CY409">
        <v>1.6850000000000001</v>
      </c>
      <c r="CZ409">
        <v>1.3089999999999999</v>
      </c>
      <c r="DA409">
        <v>1.038</v>
      </c>
      <c r="DB409">
        <v>0.96599999999999997</v>
      </c>
      <c r="DC409">
        <v>0.997</v>
      </c>
      <c r="DD409">
        <v>1.038</v>
      </c>
      <c r="DE409">
        <v>1.4570000000000001</v>
      </c>
      <c r="DF409">
        <v>1.5330000000000001</v>
      </c>
      <c r="DG409">
        <v>0.82100000000000006</v>
      </c>
      <c r="DH409">
        <v>0.66300000000000003</v>
      </c>
      <c r="DI409">
        <v>0.88500000000000001</v>
      </c>
      <c r="DJ409">
        <v>0.26700000000000002</v>
      </c>
      <c r="DK409">
        <v>0.313</v>
      </c>
      <c r="DL409">
        <v>0.47700000000000004</v>
      </c>
      <c r="DM409">
        <v>-3.3000000000000002E-2</v>
      </c>
      <c r="DN409">
        <v>0.14699999999999999</v>
      </c>
      <c r="DO409">
        <v>-0.35399999999999998</v>
      </c>
      <c r="DP409">
        <v>0.8</v>
      </c>
      <c r="DQ409">
        <v>1.61</v>
      </c>
      <c r="DR409">
        <v>0.59799999999999998</v>
      </c>
      <c r="DS409">
        <v>-0.51</v>
      </c>
      <c r="DT409">
        <v>15.452</v>
      </c>
    </row>
    <row r="410" spans="1:124">
      <c r="A410" s="111">
        <v>405</v>
      </c>
      <c r="B410" t="s">
        <v>89</v>
      </c>
      <c r="C410" t="s">
        <v>2096</v>
      </c>
      <c r="D410" s="170" t="str">
        <f t="shared" si="6"/>
        <v>D:BFT1</v>
      </c>
      <c r="F410">
        <v>0.2</v>
      </c>
      <c r="G410">
        <v>0.21</v>
      </c>
      <c r="H410">
        <v>0.21</v>
      </c>
      <c r="I410">
        <v>0.06</v>
      </c>
      <c r="J410">
        <v>0.21</v>
      </c>
      <c r="K410">
        <v>0.01</v>
      </c>
      <c r="L410">
        <v>0.04</v>
      </c>
      <c r="M410">
        <v>0.04</v>
      </c>
      <c r="N410">
        <v>0.1</v>
      </c>
      <c r="O410">
        <v>0.08</v>
      </c>
      <c r="P410">
        <v>0.09</v>
      </c>
      <c r="Q410">
        <v>0.32</v>
      </c>
      <c r="R410">
        <v>0.44</v>
      </c>
      <c r="S410">
        <v>0.21</v>
      </c>
      <c r="T410">
        <v>0.3</v>
      </c>
      <c r="U410">
        <v>0.31</v>
      </c>
      <c r="V410">
        <v>0.17</v>
      </c>
      <c r="W410">
        <v>0.62</v>
      </c>
      <c r="X410">
        <v>0.6</v>
      </c>
      <c r="Y410">
        <v>0.57999999999999996</v>
      </c>
      <c r="Z410">
        <v>0.48</v>
      </c>
      <c r="AA410">
        <v>0.43</v>
      </c>
      <c r="AB410">
        <v>0.44</v>
      </c>
      <c r="AC410">
        <v>0.43</v>
      </c>
      <c r="AD410">
        <v>0.41</v>
      </c>
      <c r="AE410">
        <v>0.16</v>
      </c>
      <c r="AF410">
        <v>0.16</v>
      </c>
      <c r="AG410">
        <v>0.23</v>
      </c>
      <c r="AH410">
        <v>0.52</v>
      </c>
      <c r="AI410">
        <v>0.34</v>
      </c>
      <c r="AJ410">
        <v>0.34</v>
      </c>
      <c r="AK410">
        <v>0.34</v>
      </c>
      <c r="AL410">
        <v>0.33</v>
      </c>
      <c r="AM410">
        <v>0.3</v>
      </c>
      <c r="AN410">
        <v>0.1</v>
      </c>
      <c r="AO410">
        <v>0.09</v>
      </c>
      <c r="AP410">
        <v>0.48</v>
      </c>
      <c r="AQ410">
        <v>0.68</v>
      </c>
      <c r="AR410">
        <v>1.1399999999999999</v>
      </c>
      <c r="AS410">
        <v>1.04</v>
      </c>
      <c r="AT410">
        <v>1.04</v>
      </c>
      <c r="AU410">
        <v>1.04</v>
      </c>
      <c r="AV410">
        <v>1.04</v>
      </c>
      <c r="AW410">
        <v>0.93</v>
      </c>
      <c r="AX410">
        <v>0.99</v>
      </c>
      <c r="AY410">
        <v>1.03</v>
      </c>
      <c r="AZ410">
        <v>1.01</v>
      </c>
      <c r="BA410">
        <v>1.04</v>
      </c>
      <c r="BB410">
        <v>1.1499999999999999</v>
      </c>
      <c r="BC410">
        <v>1.1599999999999999</v>
      </c>
      <c r="BD410">
        <v>1.18</v>
      </c>
      <c r="BE410">
        <v>1.18</v>
      </c>
      <c r="BF410">
        <v>1.18</v>
      </c>
      <c r="BG410">
        <v>1.2</v>
      </c>
      <c r="BH410">
        <v>1.27</v>
      </c>
      <c r="BI410">
        <v>1.27</v>
      </c>
      <c r="BJ410">
        <v>1.23</v>
      </c>
      <c r="BK410">
        <v>1.27</v>
      </c>
      <c r="BL410">
        <v>1.25</v>
      </c>
      <c r="BM410">
        <v>1.24</v>
      </c>
      <c r="BN410">
        <v>1.35</v>
      </c>
      <c r="BO410">
        <v>1.36</v>
      </c>
      <c r="BP410">
        <v>1.36</v>
      </c>
      <c r="BQ410">
        <v>1.42</v>
      </c>
      <c r="BR410">
        <v>1.38</v>
      </c>
      <c r="BS410">
        <v>1.47</v>
      </c>
      <c r="BT410">
        <v>1.45</v>
      </c>
      <c r="BU410">
        <v>1.45</v>
      </c>
      <c r="BV410">
        <v>1.43</v>
      </c>
      <c r="BW410">
        <v>1.44</v>
      </c>
      <c r="BX410">
        <v>1.49</v>
      </c>
      <c r="BY410">
        <v>1.36</v>
      </c>
      <c r="BZ410">
        <v>1.27</v>
      </c>
      <c r="CA410">
        <v>1.38</v>
      </c>
      <c r="CB410">
        <v>1.4</v>
      </c>
      <c r="CC410">
        <v>1.41</v>
      </c>
      <c r="CD410">
        <v>1.5</v>
      </c>
      <c r="CE410">
        <v>1.39</v>
      </c>
      <c r="CF410">
        <v>1.42</v>
      </c>
      <c r="CG410">
        <v>1.43</v>
      </c>
      <c r="CH410">
        <v>1.52</v>
      </c>
      <c r="CI410">
        <v>1.57</v>
      </c>
      <c r="CJ410">
        <v>1.57</v>
      </c>
      <c r="CK410">
        <v>1.61</v>
      </c>
      <c r="CL410">
        <v>1.63</v>
      </c>
      <c r="CM410">
        <v>1.89</v>
      </c>
      <c r="CN410">
        <v>1.9</v>
      </c>
      <c r="CO410">
        <v>1.87</v>
      </c>
      <c r="CP410">
        <v>2.13</v>
      </c>
      <c r="CQ410">
        <v>2.68</v>
      </c>
      <c r="CR410">
        <v>2.68</v>
      </c>
      <c r="CS410">
        <v>2.69</v>
      </c>
      <c r="CT410">
        <v>2.84</v>
      </c>
      <c r="CU410">
        <v>3.56</v>
      </c>
      <c r="CV410">
        <v>4.84</v>
      </c>
      <c r="CW410">
        <v>4.76</v>
      </c>
      <c r="CX410">
        <v>4.04</v>
      </c>
      <c r="CY410">
        <v>3.44</v>
      </c>
      <c r="CZ410">
        <v>2.16</v>
      </c>
      <c r="DA410">
        <v>2.0699999999999998</v>
      </c>
      <c r="DB410">
        <v>2.0699999999999998</v>
      </c>
      <c r="DC410">
        <v>2.12</v>
      </c>
      <c r="DD410">
        <v>2.12</v>
      </c>
      <c r="DE410">
        <v>2.72</v>
      </c>
      <c r="DF410">
        <v>2.99</v>
      </c>
      <c r="DG410">
        <v>2.75</v>
      </c>
      <c r="DH410">
        <v>2.91</v>
      </c>
      <c r="DI410">
        <v>2.94</v>
      </c>
      <c r="DJ410">
        <v>2.72</v>
      </c>
      <c r="DK410">
        <v>2.72</v>
      </c>
      <c r="DL410">
        <v>2.95</v>
      </c>
      <c r="DM410">
        <v>2.95</v>
      </c>
      <c r="DN410">
        <v>2.96</v>
      </c>
      <c r="DO410">
        <v>3.21</v>
      </c>
      <c r="DP410">
        <v>1.55</v>
      </c>
      <c r="DQ410">
        <v>1.61</v>
      </c>
      <c r="DR410">
        <v>1.31</v>
      </c>
      <c r="DS410">
        <v>1.5</v>
      </c>
      <c r="DT410">
        <v>2.44</v>
      </c>
    </row>
    <row r="411" spans="1:124">
      <c r="A411" s="111">
        <v>406</v>
      </c>
      <c r="B411" t="s">
        <v>91</v>
      </c>
      <c r="C411" t="s">
        <v>2097</v>
      </c>
      <c r="D411" s="170" t="str">
        <f t="shared" si="6"/>
        <v>D:BFT1</v>
      </c>
      <c r="F411">
        <v>0.11</v>
      </c>
      <c r="G411">
        <v>0.1</v>
      </c>
      <c r="H411">
        <v>0.1</v>
      </c>
      <c r="I411">
        <v>0.04</v>
      </c>
      <c r="J411">
        <v>0.4</v>
      </c>
      <c r="K411">
        <v>0.43</v>
      </c>
      <c r="L411">
        <v>0.33</v>
      </c>
      <c r="M411">
        <v>0.33</v>
      </c>
      <c r="N411">
        <v>0.46</v>
      </c>
      <c r="O411">
        <v>0.42</v>
      </c>
      <c r="P411">
        <v>0.38</v>
      </c>
      <c r="Q411">
        <v>0.49</v>
      </c>
      <c r="R411">
        <v>-0.09</v>
      </c>
      <c r="S411">
        <v>-0.24</v>
      </c>
      <c r="T411">
        <v>0.1</v>
      </c>
      <c r="U411">
        <v>7.0000000000000007E-2</v>
      </c>
      <c r="V411">
        <v>-0.16</v>
      </c>
      <c r="W411">
        <v>0.68</v>
      </c>
      <c r="X411">
        <v>0.77</v>
      </c>
      <c r="Y411">
        <v>0.72</v>
      </c>
      <c r="Z411">
        <v>0.73</v>
      </c>
      <c r="AA411">
        <v>0.71</v>
      </c>
      <c r="AB411">
        <v>0.71</v>
      </c>
      <c r="AC411">
        <v>0.65</v>
      </c>
      <c r="AD411">
        <v>0.63</v>
      </c>
      <c r="AE411">
        <v>0.15</v>
      </c>
      <c r="AF411">
        <v>0.13</v>
      </c>
      <c r="AG411">
        <v>0.17</v>
      </c>
      <c r="AH411">
        <v>0.64</v>
      </c>
      <c r="AI411">
        <v>0.5</v>
      </c>
      <c r="AJ411">
        <v>0.5</v>
      </c>
      <c r="AK411">
        <v>0.49</v>
      </c>
      <c r="AL411">
        <v>0.5</v>
      </c>
      <c r="AM411">
        <v>0.46</v>
      </c>
      <c r="AN411">
        <v>0.28000000000000003</v>
      </c>
      <c r="AO411">
        <v>0.41</v>
      </c>
      <c r="AP411">
        <v>0.68</v>
      </c>
      <c r="AQ411">
        <v>0.83</v>
      </c>
      <c r="AR411">
        <v>1.54</v>
      </c>
      <c r="AS411">
        <v>1.4</v>
      </c>
      <c r="AT411">
        <v>1.41</v>
      </c>
      <c r="AU411">
        <v>1.41</v>
      </c>
      <c r="AV411">
        <v>1.42</v>
      </c>
      <c r="AW411">
        <v>1.29</v>
      </c>
      <c r="AX411">
        <v>1.41</v>
      </c>
      <c r="AY411">
        <v>1.44</v>
      </c>
      <c r="AZ411">
        <v>1.46</v>
      </c>
      <c r="BA411">
        <v>1.49</v>
      </c>
      <c r="BB411">
        <v>1.6</v>
      </c>
      <c r="BC411">
        <v>1.65</v>
      </c>
      <c r="BD411">
        <v>1.66</v>
      </c>
      <c r="BE411">
        <v>1.62</v>
      </c>
      <c r="BF411">
        <v>1.62</v>
      </c>
      <c r="BG411">
        <v>1.68</v>
      </c>
      <c r="BH411">
        <v>1.72</v>
      </c>
      <c r="BI411">
        <v>1.7</v>
      </c>
      <c r="BJ411">
        <v>1.68</v>
      </c>
      <c r="BK411">
        <v>1.75</v>
      </c>
      <c r="BL411">
        <v>1.7</v>
      </c>
      <c r="BM411">
        <v>1.7</v>
      </c>
      <c r="BN411">
        <v>1.77</v>
      </c>
      <c r="BO411">
        <v>1.79</v>
      </c>
      <c r="BP411">
        <v>1.8</v>
      </c>
      <c r="BQ411">
        <v>1.82</v>
      </c>
      <c r="BR411">
        <v>1.79</v>
      </c>
      <c r="BS411">
        <v>1.82</v>
      </c>
      <c r="BT411">
        <v>1.81</v>
      </c>
      <c r="BU411">
        <v>1.81</v>
      </c>
      <c r="BV411">
        <v>1.79</v>
      </c>
      <c r="BW411">
        <v>1.8</v>
      </c>
      <c r="BX411">
        <v>1.84</v>
      </c>
      <c r="BY411">
        <v>1.75</v>
      </c>
      <c r="BZ411">
        <v>1.78</v>
      </c>
      <c r="CA411">
        <v>1.84</v>
      </c>
      <c r="CB411">
        <v>1.86</v>
      </c>
      <c r="CC411">
        <v>1.87</v>
      </c>
      <c r="CD411">
        <v>1.96</v>
      </c>
      <c r="CE411">
        <v>1.82</v>
      </c>
      <c r="CF411">
        <v>1.8</v>
      </c>
      <c r="CG411">
        <v>1.81</v>
      </c>
      <c r="CH411">
        <v>1.82</v>
      </c>
      <c r="CI411">
        <v>1.83</v>
      </c>
      <c r="CJ411">
        <v>1.84</v>
      </c>
      <c r="CK411">
        <v>1.89</v>
      </c>
      <c r="CL411">
        <v>1.93</v>
      </c>
      <c r="CM411">
        <v>2.27</v>
      </c>
      <c r="CN411">
        <v>2.31</v>
      </c>
      <c r="CO411">
        <v>2.29</v>
      </c>
      <c r="CP411">
        <v>2.85</v>
      </c>
      <c r="CQ411">
        <v>3.19</v>
      </c>
      <c r="CR411">
        <v>3.2</v>
      </c>
      <c r="CS411">
        <v>3.22</v>
      </c>
      <c r="CT411">
        <v>3.32</v>
      </c>
      <c r="CU411">
        <v>4.03</v>
      </c>
      <c r="CV411">
        <v>4.54</v>
      </c>
      <c r="CW411">
        <v>4.59</v>
      </c>
      <c r="CX411">
        <v>4.22</v>
      </c>
      <c r="CY411">
        <v>3.92</v>
      </c>
      <c r="CZ411">
        <v>1.9</v>
      </c>
      <c r="DA411">
        <v>1.79</v>
      </c>
      <c r="DB411">
        <v>1.74</v>
      </c>
      <c r="DC411">
        <v>1.75</v>
      </c>
      <c r="DD411">
        <v>1.75</v>
      </c>
      <c r="DE411">
        <v>2.5</v>
      </c>
      <c r="DF411">
        <v>2.37</v>
      </c>
      <c r="DG411">
        <v>1.71</v>
      </c>
      <c r="DH411">
        <v>1.79</v>
      </c>
      <c r="DI411">
        <v>2.23</v>
      </c>
      <c r="DJ411">
        <v>1.65</v>
      </c>
      <c r="DK411">
        <v>1.65</v>
      </c>
      <c r="DL411">
        <v>1.66</v>
      </c>
      <c r="DM411">
        <v>2.21</v>
      </c>
      <c r="DN411">
        <v>2.17</v>
      </c>
      <c r="DO411">
        <v>2.21</v>
      </c>
      <c r="DP411">
        <v>0.14000000000000001</v>
      </c>
      <c r="DQ411">
        <v>1.1399999999999999</v>
      </c>
      <c r="DR411">
        <v>0.64</v>
      </c>
      <c r="DS411">
        <v>0.25</v>
      </c>
      <c r="DT411">
        <v>8.7899999999999991</v>
      </c>
    </row>
    <row r="412" spans="1:124">
      <c r="A412" s="111">
        <v>407</v>
      </c>
      <c r="B412" t="s">
        <v>101</v>
      </c>
      <c r="D412" s="170" t="str">
        <f t="shared" si="6"/>
        <v/>
      </c>
      <c r="F412" t="s">
        <v>102</v>
      </c>
    </row>
    <row r="413" spans="1:124">
      <c r="A413" s="111">
        <v>408</v>
      </c>
      <c r="B413" t="s">
        <v>101</v>
      </c>
      <c r="D413" s="170" t="str">
        <f t="shared" si="6"/>
        <v/>
      </c>
      <c r="F413" t="s">
        <v>102</v>
      </c>
    </row>
    <row r="414" spans="1:124">
      <c r="A414" s="111">
        <v>409</v>
      </c>
      <c r="B414" t="s">
        <v>101</v>
      </c>
      <c r="D414" s="170" t="str">
        <f t="shared" si="6"/>
        <v/>
      </c>
      <c r="F414" t="s">
        <v>102</v>
      </c>
    </row>
    <row r="415" spans="1:124">
      <c r="A415" s="111">
        <v>410</v>
      </c>
      <c r="B415" t="s">
        <v>101</v>
      </c>
      <c r="D415" s="170" t="str">
        <f t="shared" si="6"/>
        <v/>
      </c>
      <c r="F415" t="s">
        <v>102</v>
      </c>
    </row>
    <row r="416" spans="1:124">
      <c r="A416" s="111">
        <v>411</v>
      </c>
      <c r="B416" t="s">
        <v>101</v>
      </c>
      <c r="D416" s="170" t="str">
        <f t="shared" si="6"/>
        <v/>
      </c>
      <c r="F416" t="s">
        <v>102</v>
      </c>
    </row>
    <row r="417" spans="1:124">
      <c r="A417" s="111">
        <v>412</v>
      </c>
      <c r="B417" t="s">
        <v>101</v>
      </c>
      <c r="D417" s="170" t="str">
        <f t="shared" si="6"/>
        <v/>
      </c>
      <c r="F417" t="s">
        <v>102</v>
      </c>
    </row>
    <row r="418" spans="1:124">
      <c r="A418" s="111">
        <v>413</v>
      </c>
      <c r="B418" t="s">
        <v>89</v>
      </c>
      <c r="C418" t="s">
        <v>2098</v>
      </c>
      <c r="D418" s="170" t="str">
        <f t="shared" si="6"/>
        <v>K:DAWA</v>
      </c>
      <c r="F418">
        <v>1.379</v>
      </c>
      <c r="G418">
        <v>1.2849999999999999</v>
      </c>
      <c r="H418">
        <v>1.2730000000000001</v>
      </c>
      <c r="I418">
        <v>1.34</v>
      </c>
      <c r="J418">
        <v>1.383</v>
      </c>
      <c r="K418">
        <v>1.4139999999999999</v>
      </c>
      <c r="L418">
        <v>1.2969999999999999</v>
      </c>
      <c r="M418">
        <v>1.236</v>
      </c>
      <c r="N418">
        <v>1.2649999999999999</v>
      </c>
      <c r="O418">
        <v>1.282</v>
      </c>
      <c r="P418">
        <v>1.37</v>
      </c>
      <c r="Q418">
        <v>1.339</v>
      </c>
      <c r="R418">
        <v>1.4179999999999999</v>
      </c>
      <c r="S418">
        <v>1.397</v>
      </c>
      <c r="T418">
        <v>1.046</v>
      </c>
      <c r="U418">
        <v>0.95900000000000007</v>
      </c>
      <c r="V418">
        <v>0.73099999999999998</v>
      </c>
      <c r="W418">
        <v>0.623</v>
      </c>
      <c r="X418">
        <v>0.61399999999999999</v>
      </c>
      <c r="Y418">
        <v>0.61699999999999999</v>
      </c>
      <c r="Z418">
        <v>0.82700000000000007</v>
      </c>
      <c r="AA418">
        <v>0.79700000000000004</v>
      </c>
      <c r="AB418">
        <v>0.78500000000000003</v>
      </c>
      <c r="AC418">
        <v>0.82700000000000007</v>
      </c>
      <c r="AD418">
        <v>0.83899999999999997</v>
      </c>
      <c r="AE418">
        <v>0.83299999999999996</v>
      </c>
      <c r="AF418">
        <v>0.874</v>
      </c>
      <c r="AG418">
        <v>1.0900000000000001</v>
      </c>
      <c r="AH418">
        <v>0.91600000000000004</v>
      </c>
      <c r="AI418">
        <v>0.60699999999999998</v>
      </c>
      <c r="AJ418">
        <v>0.66</v>
      </c>
      <c r="AK418">
        <v>0.68800000000000006</v>
      </c>
      <c r="AL418">
        <v>0.67</v>
      </c>
      <c r="AM418">
        <v>0.69800000000000006</v>
      </c>
      <c r="AN418">
        <v>0.57899999999999996</v>
      </c>
      <c r="AO418">
        <v>0.63200000000000001</v>
      </c>
      <c r="AP418">
        <v>0.69200000000000006</v>
      </c>
      <c r="AQ418">
        <v>0.54</v>
      </c>
      <c r="AR418">
        <v>0.443</v>
      </c>
      <c r="AS418">
        <v>0.33600000000000002</v>
      </c>
      <c r="AT418">
        <v>0.33100000000000002</v>
      </c>
      <c r="AU418">
        <v>0.32200000000000001</v>
      </c>
      <c r="AV418">
        <v>0.32</v>
      </c>
      <c r="AW418">
        <v>0.435</v>
      </c>
      <c r="AX418">
        <v>0.435</v>
      </c>
      <c r="AY418">
        <v>0.434</v>
      </c>
      <c r="AZ418">
        <v>0.435</v>
      </c>
      <c r="BA418">
        <v>0.44600000000000001</v>
      </c>
      <c r="BB418">
        <v>0.45400000000000001</v>
      </c>
      <c r="BC418">
        <v>0.46</v>
      </c>
      <c r="BD418">
        <v>0.47300000000000003</v>
      </c>
      <c r="BE418">
        <v>0.46200000000000002</v>
      </c>
      <c r="BF418">
        <v>0.48</v>
      </c>
      <c r="BG418">
        <v>0.49</v>
      </c>
      <c r="BH418">
        <v>0.501</v>
      </c>
      <c r="BI418">
        <v>0.501</v>
      </c>
      <c r="BJ418">
        <v>0.49</v>
      </c>
      <c r="BK418">
        <v>0.48499999999999999</v>
      </c>
      <c r="BL418">
        <v>0.495</v>
      </c>
      <c r="BM418">
        <v>0.499</v>
      </c>
      <c r="BN418">
        <v>0.50600000000000001</v>
      </c>
      <c r="BO418">
        <v>0.52</v>
      </c>
      <c r="BP418">
        <v>0.52800000000000002</v>
      </c>
      <c r="BQ418">
        <v>0.52400000000000002</v>
      </c>
      <c r="BR418">
        <v>0.50600000000000001</v>
      </c>
      <c r="BS418">
        <v>0.52</v>
      </c>
      <c r="BT418">
        <v>0.52400000000000002</v>
      </c>
      <c r="BU418">
        <v>0.54100000000000004</v>
      </c>
      <c r="BV418">
        <v>0.54200000000000004</v>
      </c>
      <c r="BW418">
        <v>0.54500000000000004</v>
      </c>
      <c r="BX418">
        <v>0.52300000000000002</v>
      </c>
      <c r="BY418">
        <v>0.52300000000000002</v>
      </c>
      <c r="BZ418">
        <v>0.51600000000000001</v>
      </c>
      <c r="CA418">
        <v>0.46600000000000003</v>
      </c>
      <c r="CB418">
        <v>0.45300000000000001</v>
      </c>
      <c r="CC418">
        <v>0.46600000000000003</v>
      </c>
      <c r="CD418">
        <v>0.58699999999999997</v>
      </c>
      <c r="CE418">
        <v>0.60299999999999998</v>
      </c>
      <c r="CF418">
        <v>0.60299999999999998</v>
      </c>
      <c r="CG418">
        <v>0.60499999999999998</v>
      </c>
      <c r="CH418">
        <v>0.53800000000000003</v>
      </c>
      <c r="CI418">
        <v>0.54800000000000004</v>
      </c>
      <c r="CJ418">
        <v>0.52400000000000002</v>
      </c>
      <c r="CK418">
        <v>0.52700000000000002</v>
      </c>
      <c r="CL418">
        <v>0.51100000000000001</v>
      </c>
      <c r="CM418">
        <v>0.51500000000000001</v>
      </c>
      <c r="CN418">
        <v>0.48699999999999999</v>
      </c>
      <c r="CO418">
        <v>0.253</v>
      </c>
      <c r="CP418">
        <v>8.7000000000000008E-2</v>
      </c>
      <c r="CQ418">
        <v>0.313</v>
      </c>
      <c r="CR418">
        <v>0.26500000000000001</v>
      </c>
      <c r="CS418">
        <v>0.20200000000000001</v>
      </c>
      <c r="CT418">
        <v>0.21099999999999999</v>
      </c>
      <c r="CU418">
        <v>0.107</v>
      </c>
      <c r="CV418">
        <v>0.33</v>
      </c>
      <c r="CW418">
        <v>0.127</v>
      </c>
      <c r="CX418">
        <v>-5.8000000000000003E-2</v>
      </c>
      <c r="CY418">
        <v>0.45</v>
      </c>
      <c r="CZ418">
        <v>1.248</v>
      </c>
      <c r="DA418">
        <v>1.24</v>
      </c>
      <c r="DB418">
        <v>1.319</v>
      </c>
      <c r="DC418">
        <v>1.2710000000000001</v>
      </c>
      <c r="DD418">
        <v>1.2989999999999999</v>
      </c>
      <c r="DE418">
        <v>1.3149999999999999</v>
      </c>
      <c r="DF418">
        <v>1.5310000000000001</v>
      </c>
      <c r="DG418">
        <v>1.6060000000000001</v>
      </c>
      <c r="DH418">
        <v>1.6890000000000001</v>
      </c>
      <c r="DI418">
        <v>1.7949999999999999</v>
      </c>
      <c r="DJ418">
        <v>1.6779999999999999</v>
      </c>
      <c r="DK418">
        <v>1.5389999999999999</v>
      </c>
      <c r="DL418">
        <v>1.1919999999999999</v>
      </c>
      <c r="DM418">
        <v>1.367</v>
      </c>
      <c r="DN418">
        <v>1.151</v>
      </c>
      <c r="DO418">
        <v>0.50900000000000001</v>
      </c>
      <c r="DP418">
        <v>0.51</v>
      </c>
      <c r="DQ418">
        <v>0.49299999999999999</v>
      </c>
      <c r="DR418">
        <v>0.97699999999999998</v>
      </c>
      <c r="DS418">
        <v>1.613</v>
      </c>
      <c r="DT418">
        <v>-36.872999999999998</v>
      </c>
    </row>
    <row r="419" spans="1:124">
      <c r="A419" s="111">
        <v>414</v>
      </c>
      <c r="B419" t="s">
        <v>91</v>
      </c>
      <c r="C419" t="s">
        <v>2099</v>
      </c>
      <c r="D419" s="170" t="str">
        <f t="shared" si="6"/>
        <v>K:DAWA</v>
      </c>
      <c r="F419">
        <v>2</v>
      </c>
      <c r="G419">
        <v>1.81</v>
      </c>
      <c r="H419">
        <v>1.778</v>
      </c>
      <c r="I419">
        <v>1.599</v>
      </c>
      <c r="J419">
        <v>1.659</v>
      </c>
      <c r="K419">
        <v>1.764</v>
      </c>
      <c r="L419">
        <v>1.9180000000000001</v>
      </c>
      <c r="M419">
        <v>1.958</v>
      </c>
      <c r="N419">
        <v>1.952</v>
      </c>
      <c r="O419">
        <v>2.0060000000000002</v>
      </c>
      <c r="P419">
        <v>2.0299999999999998</v>
      </c>
      <c r="Q419">
        <v>2.02</v>
      </c>
      <c r="R419">
        <v>2.109</v>
      </c>
      <c r="S419">
        <v>2.12</v>
      </c>
      <c r="T419">
        <v>2.0569999999999999</v>
      </c>
      <c r="U419">
        <v>2.0590000000000002</v>
      </c>
      <c r="V419">
        <v>1.881</v>
      </c>
      <c r="W419">
        <v>1.71</v>
      </c>
      <c r="X419">
        <v>1.5249999999999999</v>
      </c>
      <c r="Y419">
        <v>1.5449999999999999</v>
      </c>
      <c r="Z419">
        <v>1.9830000000000001</v>
      </c>
      <c r="AA419">
        <v>1.95</v>
      </c>
      <c r="AB419">
        <v>2.403</v>
      </c>
      <c r="AC419">
        <v>2.6219999999999999</v>
      </c>
      <c r="AD419">
        <v>2.6819999999999999</v>
      </c>
      <c r="AE419">
        <v>2.3519999999999999</v>
      </c>
      <c r="AF419">
        <v>2.1909999999999998</v>
      </c>
      <c r="AG419">
        <v>2.2250000000000001</v>
      </c>
      <c r="AH419">
        <v>1.601</v>
      </c>
      <c r="AI419">
        <v>1.474</v>
      </c>
      <c r="AJ419">
        <v>1.4570000000000001</v>
      </c>
      <c r="AK419">
        <v>1.4450000000000001</v>
      </c>
      <c r="AL419">
        <v>1.4159999999999999</v>
      </c>
      <c r="AM419">
        <v>1.43</v>
      </c>
      <c r="AN419">
        <v>1.28</v>
      </c>
      <c r="AO419">
        <v>1.2969999999999999</v>
      </c>
      <c r="AP419">
        <v>1.3089999999999999</v>
      </c>
      <c r="AQ419">
        <v>1.0629999999999999</v>
      </c>
      <c r="AR419">
        <v>0.76900000000000002</v>
      </c>
      <c r="AS419">
        <v>0.34800000000000003</v>
      </c>
      <c r="AT419">
        <v>0.32200000000000001</v>
      </c>
      <c r="AU419">
        <v>0.29699999999999999</v>
      </c>
      <c r="AV419">
        <v>0.29699999999999999</v>
      </c>
      <c r="AW419">
        <v>3.2000000000000001E-2</v>
      </c>
      <c r="AX419">
        <v>9.9000000000000005E-2</v>
      </c>
      <c r="AY419">
        <v>9.1999999999999998E-2</v>
      </c>
      <c r="AZ419">
        <v>9.0999999999999998E-2</v>
      </c>
      <c r="BA419">
        <v>7.1000000000000008E-2</v>
      </c>
      <c r="BB419">
        <v>0.155</v>
      </c>
      <c r="BC419">
        <v>0.151</v>
      </c>
      <c r="BD419">
        <v>0.14400000000000002</v>
      </c>
      <c r="BE419">
        <v>0.1</v>
      </c>
      <c r="BF419">
        <v>0.115</v>
      </c>
      <c r="BG419">
        <v>0.13800000000000001</v>
      </c>
      <c r="BH419">
        <v>0.156</v>
      </c>
      <c r="BI419">
        <v>0.154</v>
      </c>
      <c r="BJ419">
        <v>0.16700000000000001</v>
      </c>
      <c r="BK419">
        <v>0.189</v>
      </c>
      <c r="BL419">
        <v>0.192</v>
      </c>
      <c r="BM419">
        <v>0.184</v>
      </c>
      <c r="BN419">
        <v>0.184</v>
      </c>
      <c r="BO419">
        <v>0.20499999999999999</v>
      </c>
      <c r="BP419">
        <v>0.20800000000000002</v>
      </c>
      <c r="BQ419">
        <v>0.22600000000000001</v>
      </c>
      <c r="BR419">
        <v>0.17</v>
      </c>
      <c r="BS419">
        <v>0.17799999999999999</v>
      </c>
      <c r="BT419">
        <v>0.17699999999999999</v>
      </c>
      <c r="BU419">
        <v>0.184</v>
      </c>
      <c r="BV419">
        <v>0.186</v>
      </c>
      <c r="BW419">
        <v>0.185</v>
      </c>
      <c r="BX419">
        <v>0.14000000000000001</v>
      </c>
      <c r="BY419">
        <v>0.14100000000000001</v>
      </c>
      <c r="BZ419">
        <v>0.17799999999999999</v>
      </c>
      <c r="CA419">
        <v>0.153</v>
      </c>
      <c r="CB419">
        <v>0.108</v>
      </c>
      <c r="CC419">
        <v>0.109</v>
      </c>
      <c r="CD419">
        <v>0.16200000000000001</v>
      </c>
      <c r="CE419">
        <v>0.20100000000000001</v>
      </c>
      <c r="CF419">
        <v>0.2</v>
      </c>
      <c r="CG419">
        <v>0.20499999999999999</v>
      </c>
      <c r="CH419">
        <v>0.14599999999999999</v>
      </c>
      <c r="CI419">
        <v>0.14699999999999999</v>
      </c>
      <c r="CJ419">
        <v>0.121</v>
      </c>
      <c r="CK419">
        <v>0.126</v>
      </c>
      <c r="CL419">
        <v>7.4999999999999997E-2</v>
      </c>
      <c r="CM419">
        <v>9.0999999999999998E-2</v>
      </c>
      <c r="CN419">
        <v>0.13400000000000001</v>
      </c>
      <c r="CO419">
        <v>9.2999999999999999E-2</v>
      </c>
      <c r="CP419">
        <v>-0.432</v>
      </c>
      <c r="CQ419">
        <v>-0.223</v>
      </c>
      <c r="CR419">
        <v>-0.23499999999999999</v>
      </c>
      <c r="CS419">
        <v>-0.21</v>
      </c>
      <c r="CT419">
        <v>-0.182</v>
      </c>
      <c r="CU419">
        <v>-0.46300000000000002</v>
      </c>
      <c r="CV419">
        <v>-0.311</v>
      </c>
      <c r="CW419">
        <v>-0.58599999999999997</v>
      </c>
      <c r="CX419">
        <v>-0.61599999999999999</v>
      </c>
      <c r="CY419">
        <v>3.5000000000000003E-2</v>
      </c>
      <c r="CZ419">
        <v>0.52500000000000002</v>
      </c>
      <c r="DA419">
        <v>0.52100000000000002</v>
      </c>
      <c r="DB419">
        <v>0.65800000000000003</v>
      </c>
      <c r="DC419">
        <v>0.63800000000000001</v>
      </c>
      <c r="DD419">
        <v>0.65700000000000003</v>
      </c>
      <c r="DE419">
        <v>0.62</v>
      </c>
      <c r="DF419">
        <v>0.81</v>
      </c>
      <c r="DG419">
        <v>1.0110000000000001</v>
      </c>
      <c r="DH419">
        <v>1.0740000000000001</v>
      </c>
      <c r="DI419">
        <v>1.0130000000000001</v>
      </c>
      <c r="DJ419">
        <v>0.59099999999999997</v>
      </c>
      <c r="DK419">
        <v>0.378</v>
      </c>
      <c r="DL419">
        <v>0.89300000000000002</v>
      </c>
      <c r="DM419">
        <v>2.2970000000000002</v>
      </c>
      <c r="DN419">
        <v>1.903</v>
      </c>
      <c r="DO419">
        <v>1.6719999999999999</v>
      </c>
      <c r="DP419">
        <v>1.768</v>
      </c>
      <c r="DQ419">
        <v>2.12</v>
      </c>
      <c r="DR419">
        <v>2.2599999999999998</v>
      </c>
      <c r="DS419">
        <v>2.6</v>
      </c>
      <c r="DT419">
        <v>6.149</v>
      </c>
    </row>
    <row r="420" spans="1:124">
      <c r="A420" s="111">
        <v>415</v>
      </c>
      <c r="B420" t="s">
        <v>89</v>
      </c>
      <c r="C420" t="s">
        <v>2100</v>
      </c>
      <c r="D420" s="170" t="str">
        <f t="shared" si="6"/>
        <v>CN:CMA</v>
      </c>
      <c r="F420">
        <v>0.96399999999999997</v>
      </c>
      <c r="G420">
        <v>0.95100000000000007</v>
      </c>
      <c r="H420">
        <v>1.022</v>
      </c>
      <c r="I420">
        <v>1.004</v>
      </c>
      <c r="J420">
        <v>0.997</v>
      </c>
      <c r="K420">
        <v>0.97</v>
      </c>
      <c r="L420">
        <v>1.048</v>
      </c>
      <c r="M420">
        <v>1.089</v>
      </c>
      <c r="N420">
        <v>1.054</v>
      </c>
      <c r="O420">
        <v>1.042</v>
      </c>
      <c r="P420">
        <v>0.98599999999999999</v>
      </c>
      <c r="Q420">
        <v>0.95100000000000007</v>
      </c>
      <c r="R420">
        <v>0.97199999999999998</v>
      </c>
      <c r="S420">
        <v>1.002</v>
      </c>
      <c r="T420">
        <v>0.97899999999999998</v>
      </c>
      <c r="U420">
        <v>0.93900000000000006</v>
      </c>
      <c r="V420">
        <v>0.93400000000000005</v>
      </c>
      <c r="W420">
        <v>0.99299999999999999</v>
      </c>
      <c r="X420">
        <v>1</v>
      </c>
      <c r="Y420">
        <v>0.99299999999999999</v>
      </c>
      <c r="Z420">
        <v>1.03</v>
      </c>
      <c r="AA420">
        <v>1.03</v>
      </c>
      <c r="AB420">
        <v>1.012</v>
      </c>
      <c r="AC420">
        <v>1.014</v>
      </c>
      <c r="AD420">
        <v>1.042</v>
      </c>
      <c r="AE420">
        <v>1.046</v>
      </c>
      <c r="AF420">
        <v>1.0609999999999999</v>
      </c>
      <c r="AG420">
        <v>1.0329999999999999</v>
      </c>
      <c r="AH420">
        <v>1.0369999999999999</v>
      </c>
      <c r="AI420">
        <v>1.0580000000000001</v>
      </c>
      <c r="AJ420">
        <v>1.028</v>
      </c>
      <c r="AK420">
        <v>1.0249999999999999</v>
      </c>
      <c r="AL420">
        <v>1.036</v>
      </c>
      <c r="AM420">
        <v>1.0389999999999999</v>
      </c>
      <c r="AN420">
        <v>1.0429999999999999</v>
      </c>
      <c r="AO420">
        <v>1.052</v>
      </c>
      <c r="AP420">
        <v>1.0660000000000001</v>
      </c>
      <c r="AQ420">
        <v>1.0860000000000001</v>
      </c>
      <c r="AR420">
        <v>1.101</v>
      </c>
      <c r="AS420">
        <v>1.1040000000000001</v>
      </c>
      <c r="AT420">
        <v>1.071</v>
      </c>
      <c r="AU420">
        <v>1.077</v>
      </c>
      <c r="AV420">
        <v>1.0820000000000001</v>
      </c>
      <c r="AW420">
        <v>1.07</v>
      </c>
      <c r="AX420">
        <v>1.0780000000000001</v>
      </c>
      <c r="AY420">
        <v>1.073</v>
      </c>
      <c r="AZ420">
        <v>1.071</v>
      </c>
      <c r="BA420">
        <v>1.0469999999999999</v>
      </c>
      <c r="BB420">
        <v>1.0469999999999999</v>
      </c>
      <c r="BC420">
        <v>1.02</v>
      </c>
      <c r="BD420">
        <v>1.018</v>
      </c>
      <c r="BE420">
        <v>1.0230000000000001</v>
      </c>
      <c r="BF420">
        <v>1.022</v>
      </c>
      <c r="BG420">
        <v>1.0070000000000001</v>
      </c>
      <c r="BH420">
        <v>1.01</v>
      </c>
      <c r="BI420">
        <v>1.0090000000000001</v>
      </c>
      <c r="BJ420">
        <v>1</v>
      </c>
      <c r="BK420">
        <v>0.999</v>
      </c>
      <c r="BL420">
        <v>0.999</v>
      </c>
      <c r="BM420">
        <v>1.004</v>
      </c>
      <c r="BN420">
        <v>1.0010000000000001</v>
      </c>
      <c r="BO420">
        <v>1.002</v>
      </c>
      <c r="BP420">
        <v>0.98899999999999999</v>
      </c>
      <c r="BQ420">
        <v>0.99</v>
      </c>
      <c r="BR420">
        <v>0.99199999999999999</v>
      </c>
      <c r="BS420">
        <v>1</v>
      </c>
      <c r="BT420">
        <v>0.96299999999999997</v>
      </c>
      <c r="BU420">
        <v>0.95499999999999996</v>
      </c>
      <c r="BV420">
        <v>0.96</v>
      </c>
      <c r="BW420">
        <v>0.97299999999999998</v>
      </c>
      <c r="BX420">
        <v>0.998</v>
      </c>
      <c r="BY420">
        <v>1.018</v>
      </c>
      <c r="BZ420">
        <v>0.99</v>
      </c>
      <c r="CA420">
        <v>0.98</v>
      </c>
      <c r="CB420">
        <v>0.98399999999999999</v>
      </c>
      <c r="CC420">
        <v>1.02</v>
      </c>
      <c r="CD420">
        <v>1.018</v>
      </c>
      <c r="CE420">
        <v>0.98</v>
      </c>
      <c r="CF420">
        <v>0.98099999999999998</v>
      </c>
      <c r="CG420">
        <v>0.98099999999999998</v>
      </c>
      <c r="CH420">
        <v>0.95</v>
      </c>
      <c r="CI420">
        <v>0.95200000000000007</v>
      </c>
      <c r="CJ420">
        <v>0.97099999999999997</v>
      </c>
      <c r="CK420">
        <v>0.98599999999999999</v>
      </c>
      <c r="CL420">
        <v>0.94</v>
      </c>
      <c r="CM420">
        <v>0.94</v>
      </c>
      <c r="CN420">
        <v>0.89300000000000002</v>
      </c>
      <c r="CO420">
        <v>0.93800000000000006</v>
      </c>
      <c r="CP420">
        <v>0.92400000000000004</v>
      </c>
      <c r="CQ420">
        <v>0.91400000000000003</v>
      </c>
      <c r="CR420">
        <v>0.97099999999999997</v>
      </c>
      <c r="CS420">
        <v>0.96499999999999997</v>
      </c>
      <c r="CT420">
        <v>0.99</v>
      </c>
      <c r="CU420">
        <v>0.95300000000000007</v>
      </c>
      <c r="CV420">
        <v>0.93600000000000005</v>
      </c>
      <c r="CW420">
        <v>0.95800000000000007</v>
      </c>
      <c r="CX420">
        <v>0.96199999999999997</v>
      </c>
      <c r="CY420">
        <v>0.95300000000000007</v>
      </c>
      <c r="CZ420">
        <v>0.95</v>
      </c>
      <c r="DA420">
        <v>0.92300000000000004</v>
      </c>
      <c r="DB420">
        <v>0.91900000000000004</v>
      </c>
      <c r="DC420">
        <v>0.85299999999999998</v>
      </c>
      <c r="DD420">
        <v>0.92600000000000005</v>
      </c>
      <c r="DE420">
        <v>0.95499999999999996</v>
      </c>
      <c r="DF420">
        <v>0.94300000000000006</v>
      </c>
      <c r="DG420">
        <v>0.94900000000000007</v>
      </c>
      <c r="DH420">
        <v>1.052</v>
      </c>
      <c r="DI420">
        <v>1.194</v>
      </c>
      <c r="DJ420">
        <v>1.2230000000000001</v>
      </c>
      <c r="DK420">
        <v>1.232</v>
      </c>
      <c r="DL420">
        <v>1.2730000000000001</v>
      </c>
      <c r="DM420">
        <v>1.889</v>
      </c>
      <c r="DN420">
        <v>1.8089999999999999</v>
      </c>
      <c r="DO420">
        <v>2.27</v>
      </c>
      <c r="DP420">
        <v>1.3980000000000001</v>
      </c>
      <c r="DQ420">
        <v>1.431</v>
      </c>
      <c r="DR420">
        <v>1.3109999999999999</v>
      </c>
      <c r="DS420">
        <v>1.637</v>
      </c>
      <c r="DT420">
        <v>-10.867000000000001</v>
      </c>
    </row>
    <row r="421" spans="1:124">
      <c r="A421" s="111">
        <v>416</v>
      </c>
      <c r="B421" t="s">
        <v>91</v>
      </c>
      <c r="C421" t="s">
        <v>2101</v>
      </c>
      <c r="D421" s="170" t="str">
        <f t="shared" si="6"/>
        <v>CN:CMA</v>
      </c>
      <c r="F421">
        <v>-0.17</v>
      </c>
      <c r="G421">
        <v>-0.2</v>
      </c>
      <c r="H421">
        <v>-0.21</v>
      </c>
      <c r="I421">
        <v>-0.38</v>
      </c>
      <c r="J421">
        <v>-0.34</v>
      </c>
      <c r="K421">
        <v>-0.28999999999999998</v>
      </c>
      <c r="L421">
        <v>-0.26</v>
      </c>
      <c r="M421">
        <v>-0.25</v>
      </c>
      <c r="N421">
        <v>-0.22</v>
      </c>
      <c r="O421">
        <v>-0.21</v>
      </c>
      <c r="P421">
        <v>-0.19</v>
      </c>
      <c r="Q421">
        <v>-0.19</v>
      </c>
      <c r="R421">
        <v>-0.4</v>
      </c>
      <c r="S421">
        <v>-0.52</v>
      </c>
      <c r="T421">
        <v>-0.67</v>
      </c>
      <c r="U421">
        <v>-0.8</v>
      </c>
      <c r="V421">
        <v>-0.84</v>
      </c>
      <c r="W421">
        <v>-0.49</v>
      </c>
      <c r="X421">
        <v>-0.54</v>
      </c>
      <c r="Y421">
        <v>-0.64</v>
      </c>
      <c r="Z421">
        <v>-0.46</v>
      </c>
      <c r="AA421">
        <v>-0.4</v>
      </c>
      <c r="AB421">
        <v>-0.56999999999999995</v>
      </c>
      <c r="AC421">
        <v>-0.66</v>
      </c>
      <c r="AD421">
        <v>-0.21</v>
      </c>
      <c r="AE421">
        <v>-0.12</v>
      </c>
      <c r="AF421">
        <v>-0.22</v>
      </c>
      <c r="AG421">
        <v>-0.19</v>
      </c>
      <c r="AH421">
        <v>7.0000000000000007E-2</v>
      </c>
      <c r="AI421">
        <v>0.04</v>
      </c>
      <c r="AJ421">
        <v>0.03</v>
      </c>
      <c r="AK421">
        <v>0.02</v>
      </c>
      <c r="AL421">
        <v>-0.09</v>
      </c>
      <c r="AM421">
        <v>-0.01</v>
      </c>
      <c r="AN421">
        <v>7.0000000000000007E-2</v>
      </c>
      <c r="AO421">
        <v>0.03</v>
      </c>
      <c r="AP421">
        <v>0.02</v>
      </c>
      <c r="AQ421">
        <v>-0.05</v>
      </c>
      <c r="AR421">
        <v>-0.02</v>
      </c>
      <c r="AS421">
        <v>-0.02</v>
      </c>
      <c r="AT421">
        <v>-0.05</v>
      </c>
      <c r="AU421">
        <v>0</v>
      </c>
      <c r="AV421">
        <v>0</v>
      </c>
      <c r="AW421">
        <v>0.05</v>
      </c>
      <c r="AX421">
        <v>0.01</v>
      </c>
      <c r="AY421">
        <v>0.04</v>
      </c>
      <c r="AZ421">
        <v>0.03</v>
      </c>
      <c r="BA421">
        <v>0.03</v>
      </c>
      <c r="BB421">
        <v>0.04</v>
      </c>
      <c r="BC421">
        <v>7.0000000000000007E-2</v>
      </c>
      <c r="BD421">
        <v>0.06</v>
      </c>
      <c r="BE421">
        <v>0.06</v>
      </c>
      <c r="BF421">
        <v>7.0000000000000007E-2</v>
      </c>
      <c r="BG421">
        <v>0.12</v>
      </c>
      <c r="BH421">
        <v>0.14000000000000001</v>
      </c>
      <c r="BI421">
        <v>0.11</v>
      </c>
      <c r="BJ421">
        <v>0.12</v>
      </c>
      <c r="BK421">
        <v>0.13</v>
      </c>
      <c r="BL421">
        <v>0.11</v>
      </c>
      <c r="BM421">
        <v>0.13</v>
      </c>
      <c r="BN421">
        <v>0.26</v>
      </c>
      <c r="BO421">
        <v>0.26</v>
      </c>
      <c r="BP421">
        <v>0.27</v>
      </c>
      <c r="BQ421">
        <v>0.27</v>
      </c>
      <c r="BR421">
        <v>0.27</v>
      </c>
      <c r="BS421">
        <v>0.27</v>
      </c>
      <c r="BT421">
        <v>0.26</v>
      </c>
      <c r="BU421">
        <v>0.25</v>
      </c>
      <c r="BV421">
        <v>0.23</v>
      </c>
      <c r="BW421">
        <v>0.23</v>
      </c>
      <c r="BX421">
        <v>0.21</v>
      </c>
      <c r="BY421">
        <v>0.21</v>
      </c>
      <c r="BZ421">
        <v>0.22</v>
      </c>
      <c r="CA421">
        <v>0.25</v>
      </c>
      <c r="CB421">
        <v>0.34</v>
      </c>
      <c r="CC421">
        <v>0.34</v>
      </c>
      <c r="CD421">
        <v>0.33</v>
      </c>
      <c r="CE421">
        <v>0.24</v>
      </c>
      <c r="CF421">
        <v>0.25</v>
      </c>
      <c r="CG421">
        <v>0.28999999999999998</v>
      </c>
      <c r="CH421">
        <v>0.23</v>
      </c>
      <c r="CI421">
        <v>0.21</v>
      </c>
      <c r="CJ421">
        <v>0.23</v>
      </c>
      <c r="CK421">
        <v>0.28999999999999998</v>
      </c>
      <c r="CL421">
        <v>0.16</v>
      </c>
      <c r="CM421">
        <v>0.14000000000000001</v>
      </c>
      <c r="CN421">
        <v>0.2</v>
      </c>
      <c r="CO421">
        <v>0.2</v>
      </c>
      <c r="CP421">
        <v>0.02</v>
      </c>
      <c r="CQ421">
        <v>0.06</v>
      </c>
      <c r="CR421">
        <v>7.0000000000000007E-2</v>
      </c>
      <c r="CS421">
        <v>0.09</v>
      </c>
      <c r="CT421">
        <v>0.3</v>
      </c>
      <c r="CU421">
        <v>0.12</v>
      </c>
      <c r="CV421">
        <v>0</v>
      </c>
      <c r="CW421">
        <v>0.08</v>
      </c>
      <c r="CX421">
        <v>0.12</v>
      </c>
      <c r="CY421">
        <v>0.39</v>
      </c>
      <c r="CZ421">
        <v>0.56999999999999995</v>
      </c>
      <c r="DA421">
        <v>0.83</v>
      </c>
      <c r="DB421">
        <v>0.86</v>
      </c>
      <c r="DC421">
        <v>0.8</v>
      </c>
      <c r="DD421">
        <v>0.78</v>
      </c>
      <c r="DE421">
        <v>0.6</v>
      </c>
      <c r="DF421">
        <v>0.6</v>
      </c>
      <c r="DG421">
        <v>0.84</v>
      </c>
      <c r="DH421">
        <v>0.96</v>
      </c>
      <c r="DI421">
        <v>0.72</v>
      </c>
      <c r="DJ421">
        <v>0.77</v>
      </c>
      <c r="DK421">
        <v>1</v>
      </c>
      <c r="DL421">
        <v>1.18</v>
      </c>
      <c r="DM421">
        <v>1.91</v>
      </c>
      <c r="DN421">
        <v>1.59</v>
      </c>
      <c r="DO421">
        <v>1.61</v>
      </c>
      <c r="DP421">
        <v>0.19</v>
      </c>
      <c r="DQ421">
        <v>0.68</v>
      </c>
      <c r="DR421">
        <v>-0.49</v>
      </c>
      <c r="DS421">
        <v>1.44</v>
      </c>
      <c r="DT421">
        <v>-4.42</v>
      </c>
    </row>
    <row r="422" spans="1:124">
      <c r="A422" s="111">
        <v>417</v>
      </c>
      <c r="B422" t="s">
        <v>89</v>
      </c>
      <c r="C422" t="s">
        <v>2102</v>
      </c>
      <c r="D422" s="170" t="str">
        <f t="shared" si="6"/>
        <v>CN:CMC</v>
      </c>
      <c r="F422">
        <v>1.1719999999999999</v>
      </c>
      <c r="G422">
        <v>1.175</v>
      </c>
      <c r="H422">
        <v>1.27</v>
      </c>
      <c r="I422">
        <v>1.2649999999999999</v>
      </c>
      <c r="J422">
        <v>1.224</v>
      </c>
      <c r="K422">
        <v>1.228</v>
      </c>
      <c r="L422">
        <v>1.2649999999999999</v>
      </c>
      <c r="M422">
        <v>1.236</v>
      </c>
      <c r="N422">
        <v>1.242</v>
      </c>
      <c r="O422">
        <v>1.2530000000000001</v>
      </c>
      <c r="P422">
        <v>1.2350000000000001</v>
      </c>
      <c r="Q422">
        <v>1.1320000000000001</v>
      </c>
      <c r="R422">
        <v>1.1240000000000001</v>
      </c>
      <c r="S422">
        <v>1.169</v>
      </c>
      <c r="T422">
        <v>1.1619999999999999</v>
      </c>
      <c r="U422">
        <v>1.17</v>
      </c>
      <c r="V422">
        <v>1.1619999999999999</v>
      </c>
      <c r="W422">
        <v>1.206</v>
      </c>
      <c r="X422">
        <v>1.2030000000000001</v>
      </c>
      <c r="Y422">
        <v>1.2090000000000001</v>
      </c>
      <c r="Z422">
        <v>1.1839999999999999</v>
      </c>
      <c r="AA422">
        <v>1.179</v>
      </c>
      <c r="AB422">
        <v>1.1990000000000001</v>
      </c>
      <c r="AC422">
        <v>1.216</v>
      </c>
      <c r="AD422">
        <v>1.2270000000000001</v>
      </c>
      <c r="AE422">
        <v>1.242</v>
      </c>
      <c r="AF422">
        <v>1.2549999999999999</v>
      </c>
      <c r="AG422">
        <v>1.2370000000000001</v>
      </c>
      <c r="AH422">
        <v>1.232</v>
      </c>
      <c r="AI422">
        <v>1.222</v>
      </c>
      <c r="AJ422">
        <v>1.202</v>
      </c>
      <c r="AK422">
        <v>1.2</v>
      </c>
      <c r="AL422">
        <v>1.1830000000000001</v>
      </c>
      <c r="AM422">
        <v>1.1839999999999999</v>
      </c>
      <c r="AN422">
        <v>1.1599999999999999</v>
      </c>
      <c r="AO422">
        <v>1.169</v>
      </c>
      <c r="AP422">
        <v>1.1839999999999999</v>
      </c>
      <c r="AQ422">
        <v>1.1759999999999999</v>
      </c>
      <c r="AR422">
        <v>1.2050000000000001</v>
      </c>
      <c r="AS422">
        <v>1.202</v>
      </c>
      <c r="AT422">
        <v>1.159</v>
      </c>
      <c r="AU422">
        <v>1.1440000000000001</v>
      </c>
      <c r="AV422">
        <v>1.1440000000000001</v>
      </c>
      <c r="AW422">
        <v>1.1360000000000001</v>
      </c>
      <c r="AX422">
        <v>1.125</v>
      </c>
      <c r="AY422">
        <v>1.101</v>
      </c>
      <c r="AZ422">
        <v>1.097</v>
      </c>
      <c r="BA422">
        <v>1.0860000000000001</v>
      </c>
      <c r="BB422">
        <v>1.0860000000000001</v>
      </c>
      <c r="BC422">
        <v>1.077</v>
      </c>
      <c r="BD422">
        <v>1.048</v>
      </c>
      <c r="BE422">
        <v>1.04</v>
      </c>
      <c r="BF422">
        <v>1.046</v>
      </c>
      <c r="BG422">
        <v>1.034</v>
      </c>
      <c r="BH422">
        <v>1.034</v>
      </c>
      <c r="BI422">
        <v>1.04</v>
      </c>
      <c r="BJ422">
        <v>1.034</v>
      </c>
      <c r="BK422">
        <v>1.0309999999999999</v>
      </c>
      <c r="BL422">
        <v>1.0110000000000001</v>
      </c>
      <c r="BM422">
        <v>0.99199999999999999</v>
      </c>
      <c r="BN422">
        <v>1.038</v>
      </c>
      <c r="BO422">
        <v>1.038</v>
      </c>
      <c r="BP422">
        <v>1.038</v>
      </c>
      <c r="BQ422">
        <v>1.038</v>
      </c>
      <c r="BR422">
        <v>1.0549999999999999</v>
      </c>
      <c r="BS422">
        <v>1.0489999999999999</v>
      </c>
      <c r="BT422">
        <v>1.0149999999999999</v>
      </c>
      <c r="BU422">
        <v>1.0289999999999999</v>
      </c>
      <c r="BV422">
        <v>1.028</v>
      </c>
      <c r="BW422">
        <v>1.0249999999999999</v>
      </c>
      <c r="BX422">
        <v>1.032</v>
      </c>
      <c r="BY422">
        <v>1.1260000000000001</v>
      </c>
      <c r="BZ422">
        <v>1.1280000000000001</v>
      </c>
      <c r="CA422">
        <v>1.1280000000000001</v>
      </c>
      <c r="CB422">
        <v>1.137</v>
      </c>
      <c r="CC422">
        <v>1.1299999999999999</v>
      </c>
      <c r="CD422">
        <v>1.1360000000000001</v>
      </c>
      <c r="CE422">
        <v>1.119</v>
      </c>
      <c r="CF422">
        <v>1.121</v>
      </c>
      <c r="CG422">
        <v>1.1060000000000001</v>
      </c>
      <c r="CH422">
        <v>1.123</v>
      </c>
      <c r="CI422">
        <v>1.135</v>
      </c>
      <c r="CJ422">
        <v>1.139</v>
      </c>
      <c r="CK422">
        <v>1.1299999999999999</v>
      </c>
      <c r="CL422">
        <v>1.123</v>
      </c>
      <c r="CM422">
        <v>1.1040000000000001</v>
      </c>
      <c r="CN422">
        <v>1.0589999999999999</v>
      </c>
      <c r="CO422">
        <v>1.089</v>
      </c>
      <c r="CP422">
        <v>1.08</v>
      </c>
      <c r="CQ422">
        <v>1.1000000000000001</v>
      </c>
      <c r="CR422">
        <v>1.1380000000000001</v>
      </c>
      <c r="CS422">
        <v>1.129</v>
      </c>
      <c r="CT422">
        <v>1.1859999999999999</v>
      </c>
      <c r="CU422">
        <v>1.1859999999999999</v>
      </c>
      <c r="CV422">
        <v>1.2350000000000001</v>
      </c>
      <c r="CW422">
        <v>1.2330000000000001</v>
      </c>
      <c r="CX422">
        <v>1.1919999999999999</v>
      </c>
      <c r="CY422">
        <v>1.2570000000000001</v>
      </c>
      <c r="CZ422">
        <v>1.218</v>
      </c>
      <c r="DA422">
        <v>1.208</v>
      </c>
      <c r="DB422">
        <v>1.2030000000000001</v>
      </c>
      <c r="DC422">
        <v>1.411</v>
      </c>
      <c r="DD422">
        <v>1.4139999999999999</v>
      </c>
      <c r="DE422">
        <v>1.4730000000000001</v>
      </c>
      <c r="DF422">
        <v>1.506</v>
      </c>
      <c r="DG422">
        <v>1.4890000000000001</v>
      </c>
      <c r="DH422">
        <v>1.5469999999999999</v>
      </c>
      <c r="DI422">
        <v>1.7090000000000001</v>
      </c>
      <c r="DJ422">
        <v>1.679</v>
      </c>
      <c r="DK422">
        <v>1.611</v>
      </c>
      <c r="DL422">
        <v>1.798</v>
      </c>
      <c r="DM422">
        <v>1.992</v>
      </c>
      <c r="DN422">
        <v>2.1579999999999999</v>
      </c>
      <c r="DO422">
        <v>2.1779999999999999</v>
      </c>
      <c r="DP422">
        <v>1.9080000000000001</v>
      </c>
      <c r="DQ422">
        <v>1.903</v>
      </c>
      <c r="DR422">
        <v>1.7910000000000001</v>
      </c>
      <c r="DS422">
        <v>1.7929999999999999</v>
      </c>
      <c r="DT422">
        <v>3.6539999999999999</v>
      </c>
    </row>
    <row r="423" spans="1:124">
      <c r="A423" s="111">
        <v>418</v>
      </c>
      <c r="B423" t="s">
        <v>91</v>
      </c>
      <c r="C423" t="s">
        <v>2103</v>
      </c>
      <c r="D423" s="170" t="str">
        <f t="shared" si="6"/>
        <v>CN:CMC</v>
      </c>
      <c r="F423">
        <v>0.26</v>
      </c>
      <c r="G423">
        <v>0.21</v>
      </c>
      <c r="H423">
        <v>0.19</v>
      </c>
      <c r="I423">
        <v>0.06</v>
      </c>
      <c r="J423">
        <v>0.09</v>
      </c>
      <c r="K423">
        <v>0.12</v>
      </c>
      <c r="L423">
        <v>0.16</v>
      </c>
      <c r="M423">
        <v>0.19</v>
      </c>
      <c r="N423">
        <v>0.18</v>
      </c>
      <c r="O423">
        <v>0.22</v>
      </c>
      <c r="P423">
        <v>0.21</v>
      </c>
      <c r="Q423">
        <v>0.22</v>
      </c>
      <c r="R423">
        <v>0.11</v>
      </c>
      <c r="S423">
        <v>0.1</v>
      </c>
      <c r="T423">
        <v>0.14000000000000001</v>
      </c>
      <c r="U423">
        <v>-0.01</v>
      </c>
      <c r="V423">
        <v>-0.13</v>
      </c>
      <c r="W423">
        <v>0.12</v>
      </c>
      <c r="X423">
        <v>0.12</v>
      </c>
      <c r="Y423">
        <v>0.02</v>
      </c>
      <c r="Z423">
        <v>0.33</v>
      </c>
      <c r="AA423">
        <v>0.39</v>
      </c>
      <c r="AB423">
        <v>0.44</v>
      </c>
      <c r="AC423">
        <v>0.39</v>
      </c>
      <c r="AD423">
        <v>0.54</v>
      </c>
      <c r="AE423">
        <v>0.78</v>
      </c>
      <c r="AF423">
        <v>0.62</v>
      </c>
      <c r="AG423">
        <v>0.64</v>
      </c>
      <c r="AH423">
        <v>0.69</v>
      </c>
      <c r="AI423">
        <v>0.66</v>
      </c>
      <c r="AJ423">
        <v>0.66</v>
      </c>
      <c r="AK423">
        <v>0.64</v>
      </c>
      <c r="AL423">
        <v>0.57999999999999996</v>
      </c>
      <c r="AM423">
        <v>0.55000000000000004</v>
      </c>
      <c r="AN423">
        <v>0.55000000000000004</v>
      </c>
      <c r="AO423">
        <v>0.53</v>
      </c>
      <c r="AP423">
        <v>0.55000000000000004</v>
      </c>
      <c r="AQ423">
        <v>0.52</v>
      </c>
      <c r="AR423">
        <v>0.61</v>
      </c>
      <c r="AS423">
        <v>0.63</v>
      </c>
      <c r="AT423">
        <v>0.6</v>
      </c>
      <c r="AU423">
        <v>0.61</v>
      </c>
      <c r="AV423">
        <v>0.61</v>
      </c>
      <c r="AW423">
        <v>0.64</v>
      </c>
      <c r="AX423">
        <v>0.57999999999999996</v>
      </c>
      <c r="AY423">
        <v>0.64</v>
      </c>
      <c r="AZ423">
        <v>0.63</v>
      </c>
      <c r="BA423">
        <v>0.62</v>
      </c>
      <c r="BB423">
        <v>0.66</v>
      </c>
      <c r="BC423">
        <v>0.72</v>
      </c>
      <c r="BD423">
        <v>0.69</v>
      </c>
      <c r="BE423">
        <v>0.71</v>
      </c>
      <c r="BF423">
        <v>0.72</v>
      </c>
      <c r="BG423">
        <v>0.77</v>
      </c>
      <c r="BH423">
        <v>0.78</v>
      </c>
      <c r="BI423">
        <v>0.75</v>
      </c>
      <c r="BJ423">
        <v>0.73</v>
      </c>
      <c r="BK423">
        <v>0.75</v>
      </c>
      <c r="BL423">
        <v>0.72</v>
      </c>
      <c r="BM423">
        <v>0.74</v>
      </c>
      <c r="BN423">
        <v>0.76</v>
      </c>
      <c r="BO423">
        <v>0.76</v>
      </c>
      <c r="BP423">
        <v>0.77</v>
      </c>
      <c r="BQ423">
        <v>0.77</v>
      </c>
      <c r="BR423">
        <v>0.78</v>
      </c>
      <c r="BS423">
        <v>0.77</v>
      </c>
      <c r="BT423">
        <v>0.77</v>
      </c>
      <c r="BU423">
        <v>0.76</v>
      </c>
      <c r="BV423">
        <v>0.75</v>
      </c>
      <c r="BW423">
        <v>0.74</v>
      </c>
      <c r="BX423">
        <v>0.74</v>
      </c>
      <c r="BY423">
        <v>0.73</v>
      </c>
      <c r="BZ423">
        <v>0.73</v>
      </c>
      <c r="CA423">
        <v>0.74</v>
      </c>
      <c r="CB423">
        <v>0.75</v>
      </c>
      <c r="CC423">
        <v>0.77</v>
      </c>
      <c r="CD423">
        <v>0.8</v>
      </c>
      <c r="CE423">
        <v>0.74</v>
      </c>
      <c r="CF423">
        <v>0.74</v>
      </c>
      <c r="CG423">
        <v>0.79</v>
      </c>
      <c r="CH423">
        <v>0.78</v>
      </c>
      <c r="CI423">
        <v>0.76</v>
      </c>
      <c r="CJ423">
        <v>0.76</v>
      </c>
      <c r="CK423">
        <v>0.82</v>
      </c>
      <c r="CL423">
        <v>0.79</v>
      </c>
      <c r="CM423">
        <v>0.71</v>
      </c>
      <c r="CN423">
        <v>0.78</v>
      </c>
      <c r="CO423">
        <v>0.77</v>
      </c>
      <c r="CP423">
        <v>0.72</v>
      </c>
      <c r="CQ423">
        <v>0.77</v>
      </c>
      <c r="CR423">
        <v>0.77</v>
      </c>
      <c r="CS423">
        <v>0.8</v>
      </c>
      <c r="CT423">
        <v>0.92</v>
      </c>
      <c r="CU423">
        <v>1.04</v>
      </c>
      <c r="CV423">
        <v>1.06</v>
      </c>
      <c r="CW423">
        <v>1.1000000000000001</v>
      </c>
      <c r="CX423">
        <v>1.08</v>
      </c>
      <c r="CY423">
        <v>1.28</v>
      </c>
      <c r="CZ423">
        <v>1.27</v>
      </c>
      <c r="DA423">
        <v>1.52</v>
      </c>
      <c r="DB423">
        <v>1.55</v>
      </c>
      <c r="DC423">
        <v>1.54</v>
      </c>
      <c r="DD423">
        <v>1.57</v>
      </c>
      <c r="DE423">
        <v>1.48</v>
      </c>
      <c r="DF423">
        <v>1.77</v>
      </c>
      <c r="DG423">
        <v>1.92</v>
      </c>
      <c r="DH423">
        <v>2.16</v>
      </c>
      <c r="DI423">
        <v>2.33</v>
      </c>
      <c r="DJ423">
        <v>2.63</v>
      </c>
      <c r="DK423">
        <v>2.4700000000000002</v>
      </c>
      <c r="DL423">
        <v>2.57</v>
      </c>
      <c r="DM423">
        <v>2.85</v>
      </c>
      <c r="DN423">
        <v>2.17</v>
      </c>
      <c r="DO423">
        <v>2.04</v>
      </c>
      <c r="DP423">
        <v>1.25</v>
      </c>
      <c r="DQ423">
        <v>1.48</v>
      </c>
      <c r="DR423">
        <v>1.01</v>
      </c>
      <c r="DS423">
        <v>3.84</v>
      </c>
      <c r="DT423">
        <v>11.59</v>
      </c>
    </row>
    <row r="424" spans="1:124">
      <c r="A424" s="111">
        <v>419</v>
      </c>
      <c r="B424" t="s">
        <v>101</v>
      </c>
      <c r="D424" s="170" t="str">
        <f t="shared" si="6"/>
        <v/>
      </c>
      <c r="F424" t="s">
        <v>102</v>
      </c>
    </row>
    <row r="425" spans="1:124">
      <c r="A425" s="111">
        <v>420</v>
      </c>
      <c r="B425" t="s">
        <v>101</v>
      </c>
      <c r="D425" s="170" t="str">
        <f t="shared" si="6"/>
        <v/>
      </c>
      <c r="F425" t="s">
        <v>102</v>
      </c>
    </row>
    <row r="426" spans="1:124">
      <c r="A426" s="111">
        <v>421</v>
      </c>
      <c r="B426" t="s">
        <v>89</v>
      </c>
      <c r="C426" t="s">
        <v>2104</v>
      </c>
      <c r="D426" s="170" t="str">
        <f t="shared" si="6"/>
        <v>K:CLIL</v>
      </c>
      <c r="AV426">
        <v>0.29399999999999998</v>
      </c>
      <c r="AW426">
        <v>-0.85</v>
      </c>
      <c r="AX426">
        <v>6.9000000000000006E-2</v>
      </c>
      <c r="AY426">
        <v>-0.64600000000000002</v>
      </c>
      <c r="AZ426">
        <v>0.38500000000000001</v>
      </c>
      <c r="BA426">
        <v>0.88200000000000001</v>
      </c>
      <c r="BB426">
        <v>0.95300000000000007</v>
      </c>
      <c r="BC426">
        <v>0.69499999999999995</v>
      </c>
      <c r="BD426">
        <v>0.53900000000000003</v>
      </c>
      <c r="BE426">
        <v>0.63700000000000001</v>
      </c>
      <c r="BF426">
        <v>0.55900000000000005</v>
      </c>
      <c r="BG426">
        <v>0.42199999999999999</v>
      </c>
      <c r="BH426">
        <v>0.47300000000000003</v>
      </c>
      <c r="BI426">
        <v>0.34400000000000003</v>
      </c>
      <c r="BJ426">
        <v>0.82700000000000007</v>
      </c>
      <c r="BK426">
        <v>0.85099999999999998</v>
      </c>
      <c r="BL426">
        <v>0.85099999999999998</v>
      </c>
      <c r="BM426">
        <v>0.91700000000000004</v>
      </c>
      <c r="BN426">
        <v>0.91600000000000004</v>
      </c>
      <c r="BO426">
        <v>0.91600000000000004</v>
      </c>
      <c r="BP426">
        <v>0.91600000000000004</v>
      </c>
      <c r="BQ426">
        <v>0.91600000000000004</v>
      </c>
      <c r="BR426">
        <v>0.91600000000000004</v>
      </c>
      <c r="BS426">
        <v>0.91600000000000004</v>
      </c>
      <c r="BT426">
        <v>0.91600000000000004</v>
      </c>
      <c r="BU426">
        <v>0.91600000000000004</v>
      </c>
      <c r="BV426">
        <v>0.91600000000000004</v>
      </c>
      <c r="BW426">
        <v>0.91600000000000004</v>
      </c>
      <c r="BX426">
        <v>0.91600000000000004</v>
      </c>
      <c r="BY426">
        <v>0.91600000000000004</v>
      </c>
      <c r="BZ426">
        <v>0.91600000000000004</v>
      </c>
      <c r="CA426">
        <v>0.91600000000000004</v>
      </c>
      <c r="CB426">
        <v>0.91600000000000004</v>
      </c>
      <c r="CC426">
        <v>0.91600000000000004</v>
      </c>
      <c r="CD426">
        <v>0.91600000000000004</v>
      </c>
      <c r="CE426">
        <v>0.91600000000000004</v>
      </c>
      <c r="CF426">
        <v>0.91600000000000004</v>
      </c>
      <c r="CG426">
        <v>0.91600000000000004</v>
      </c>
      <c r="CH426">
        <v>0.91600000000000004</v>
      </c>
      <c r="CI426">
        <v>0.91600000000000004</v>
      </c>
      <c r="CJ426">
        <v>0.91600000000000004</v>
      </c>
      <c r="CK426">
        <v>0.91600000000000004</v>
      </c>
      <c r="CL426">
        <v>0.91600000000000004</v>
      </c>
      <c r="CM426">
        <v>0.91600000000000004</v>
      </c>
      <c r="CN426">
        <v>0.91600000000000004</v>
      </c>
      <c r="CO426">
        <v>0.91600000000000004</v>
      </c>
      <c r="CP426">
        <v>0.91600000000000004</v>
      </c>
      <c r="CQ426">
        <v>0.91600000000000004</v>
      </c>
      <c r="CR426">
        <v>0.91600000000000004</v>
      </c>
      <c r="CS426">
        <v>0.91600000000000004</v>
      </c>
      <c r="CT426">
        <v>0.91600000000000004</v>
      </c>
      <c r="CU426">
        <v>0.91600000000000004</v>
      </c>
      <c r="CV426">
        <v>0.91600000000000004</v>
      </c>
      <c r="CW426">
        <v>0.91600000000000004</v>
      </c>
      <c r="CX426">
        <v>0.91600000000000004</v>
      </c>
      <c r="CY426">
        <v>0.91600000000000004</v>
      </c>
      <c r="CZ426">
        <v>0.91600000000000004</v>
      </c>
      <c r="DA426">
        <v>0.91600000000000004</v>
      </c>
      <c r="DB426">
        <v>0.91600000000000004</v>
      </c>
      <c r="DC426">
        <v>0.997</v>
      </c>
      <c r="DD426">
        <v>0.98599999999999999</v>
      </c>
      <c r="DE426">
        <v>1.0609999999999999</v>
      </c>
      <c r="DF426">
        <v>1.341</v>
      </c>
      <c r="DG426">
        <v>1.5149999999999999</v>
      </c>
      <c r="DH426">
        <v>1.08</v>
      </c>
      <c r="DI426">
        <v>1.306</v>
      </c>
      <c r="DJ426">
        <v>1.407</v>
      </c>
      <c r="DK426">
        <v>1.46</v>
      </c>
      <c r="DL426">
        <v>1.5049999999999999</v>
      </c>
      <c r="DM426">
        <v>1.341</v>
      </c>
      <c r="DN426">
        <v>1.2670000000000001</v>
      </c>
      <c r="DO426">
        <v>1.67</v>
      </c>
      <c r="DP426">
        <v>1.95</v>
      </c>
      <c r="DQ426">
        <v>2.8519999999999999</v>
      </c>
      <c r="DR426">
        <v>1.6890000000000001</v>
      </c>
      <c r="DS426">
        <v>1.335</v>
      </c>
      <c r="DT426">
        <v>22.856999999999999</v>
      </c>
    </row>
    <row r="427" spans="1:124">
      <c r="A427" s="111">
        <v>422</v>
      </c>
      <c r="B427" t="s">
        <v>91</v>
      </c>
      <c r="C427" t="s">
        <v>2105</v>
      </c>
      <c r="D427" s="170" t="str">
        <f t="shared" si="6"/>
        <v>K:CLIL</v>
      </c>
      <c r="AV427">
        <v>-1.633</v>
      </c>
      <c r="AW427">
        <v>6.056</v>
      </c>
      <c r="AX427">
        <v>1.81</v>
      </c>
      <c r="AY427">
        <v>1.8000000000000002E-2</v>
      </c>
      <c r="AZ427">
        <v>0.22600000000000001</v>
      </c>
      <c r="BA427">
        <v>0.66900000000000004</v>
      </c>
      <c r="BB427">
        <v>0.86799999999999999</v>
      </c>
      <c r="BC427">
        <v>0.7</v>
      </c>
      <c r="BD427">
        <v>0.72599999999999998</v>
      </c>
      <c r="BE427">
        <v>0.86699999999999999</v>
      </c>
      <c r="BF427">
        <v>0.82800000000000007</v>
      </c>
      <c r="BG427">
        <v>0.85299999999999998</v>
      </c>
      <c r="BH427">
        <v>0.84199999999999997</v>
      </c>
      <c r="BI427">
        <v>0.73899999999999999</v>
      </c>
      <c r="BJ427">
        <v>0.80500000000000005</v>
      </c>
      <c r="BK427">
        <v>0.61699999999999999</v>
      </c>
      <c r="BL427">
        <v>0.61</v>
      </c>
      <c r="BM427">
        <v>0.66600000000000004</v>
      </c>
      <c r="BN427">
        <v>0.69800000000000006</v>
      </c>
      <c r="BO427">
        <v>0.69800000000000006</v>
      </c>
      <c r="BP427">
        <v>0.69800000000000006</v>
      </c>
      <c r="BQ427">
        <v>0.69800000000000006</v>
      </c>
      <c r="BR427">
        <v>0.69800000000000006</v>
      </c>
      <c r="BS427">
        <v>0.69800000000000006</v>
      </c>
      <c r="BT427">
        <v>0.69800000000000006</v>
      </c>
      <c r="BU427">
        <v>0.69800000000000006</v>
      </c>
      <c r="BV427">
        <v>0.69800000000000006</v>
      </c>
      <c r="BW427">
        <v>0.69800000000000006</v>
      </c>
      <c r="BX427">
        <v>0.69800000000000006</v>
      </c>
      <c r="BY427">
        <v>0.69800000000000006</v>
      </c>
      <c r="BZ427">
        <v>0.69800000000000006</v>
      </c>
      <c r="CA427">
        <v>0.69800000000000006</v>
      </c>
      <c r="CB427">
        <v>0.69800000000000006</v>
      </c>
      <c r="CC427">
        <v>0.69800000000000006</v>
      </c>
      <c r="CD427">
        <v>0.69800000000000006</v>
      </c>
      <c r="CE427">
        <v>0.69800000000000006</v>
      </c>
      <c r="CF427">
        <v>0.69800000000000006</v>
      </c>
      <c r="CG427">
        <v>0.69800000000000006</v>
      </c>
      <c r="CH427">
        <v>0.69800000000000006</v>
      </c>
      <c r="CI427">
        <v>0.69800000000000006</v>
      </c>
      <c r="CJ427">
        <v>0.69800000000000006</v>
      </c>
      <c r="CK427">
        <v>0.69800000000000006</v>
      </c>
      <c r="CL427">
        <v>0.69800000000000006</v>
      </c>
      <c r="CM427">
        <v>0.69800000000000006</v>
      </c>
      <c r="CN427">
        <v>0.69800000000000006</v>
      </c>
      <c r="CO427">
        <v>0.69800000000000006</v>
      </c>
      <c r="CP427">
        <v>0.69800000000000006</v>
      </c>
      <c r="CQ427">
        <v>0.69800000000000006</v>
      </c>
      <c r="CR427">
        <v>0.69800000000000006</v>
      </c>
      <c r="CS427">
        <v>0.69800000000000006</v>
      </c>
      <c r="CT427">
        <v>0.69800000000000006</v>
      </c>
      <c r="CU427">
        <v>0.69800000000000006</v>
      </c>
      <c r="CV427">
        <v>0.69800000000000006</v>
      </c>
      <c r="CW427">
        <v>0.69800000000000006</v>
      </c>
      <c r="CX427">
        <v>0.69800000000000006</v>
      </c>
      <c r="CY427">
        <v>0.69800000000000006</v>
      </c>
      <c r="CZ427">
        <v>0.69800000000000006</v>
      </c>
      <c r="DA427">
        <v>0.69800000000000006</v>
      </c>
      <c r="DB427">
        <v>0.69800000000000006</v>
      </c>
      <c r="DC427">
        <v>0.749</v>
      </c>
      <c r="DD427">
        <v>0.74</v>
      </c>
      <c r="DE427">
        <v>0.28300000000000003</v>
      </c>
      <c r="DF427">
        <v>0.55100000000000005</v>
      </c>
      <c r="DG427">
        <v>1.109</v>
      </c>
      <c r="DH427">
        <v>0.40300000000000002</v>
      </c>
      <c r="DI427">
        <v>0.56200000000000006</v>
      </c>
      <c r="DJ427">
        <v>0.96</v>
      </c>
      <c r="DK427">
        <v>1.075</v>
      </c>
      <c r="DL427">
        <v>1.0489999999999999</v>
      </c>
      <c r="DM427">
        <v>-0.40200000000000002</v>
      </c>
      <c r="DN427">
        <v>-1.208</v>
      </c>
      <c r="DO427">
        <v>-1.1320000000000001</v>
      </c>
      <c r="DP427">
        <v>-1.3980000000000001</v>
      </c>
      <c r="DQ427">
        <v>-1.63</v>
      </c>
      <c r="DR427">
        <v>-0.47200000000000003</v>
      </c>
      <c r="DS427">
        <v>1.407</v>
      </c>
      <c r="DT427">
        <v>-2.87</v>
      </c>
    </row>
    <row r="428" spans="1:124">
      <c r="A428" s="111">
        <v>423</v>
      </c>
      <c r="B428" t="s">
        <v>89</v>
      </c>
      <c r="C428" t="s">
        <v>2106</v>
      </c>
      <c r="D428" s="170" t="str">
        <f t="shared" si="6"/>
        <v>D:5LX</v>
      </c>
      <c r="AV428">
        <v>-0.77</v>
      </c>
      <c r="AW428">
        <v>7.14</v>
      </c>
      <c r="AX428">
        <v>0.51</v>
      </c>
      <c r="AY428">
        <v>-0.6</v>
      </c>
      <c r="AZ428">
        <v>0.2</v>
      </c>
      <c r="BA428">
        <v>0.25</v>
      </c>
      <c r="BB428">
        <v>0.41</v>
      </c>
      <c r="BC428">
        <v>0.24</v>
      </c>
      <c r="BD428">
        <v>0.35</v>
      </c>
      <c r="BE428">
        <v>0.43</v>
      </c>
      <c r="BF428">
        <v>0.35</v>
      </c>
      <c r="BG428">
        <v>0.26</v>
      </c>
      <c r="BH428">
        <v>0.04</v>
      </c>
      <c r="BI428">
        <v>0.09</v>
      </c>
      <c r="BJ428">
        <v>-0.3</v>
      </c>
      <c r="BK428">
        <v>-0.36</v>
      </c>
      <c r="BL428">
        <v>-0.37</v>
      </c>
      <c r="BM428">
        <v>-0.42</v>
      </c>
      <c r="BN428">
        <v>-0.37</v>
      </c>
      <c r="BO428">
        <v>-0.37</v>
      </c>
      <c r="BP428">
        <v>-0.37</v>
      </c>
      <c r="BQ428">
        <v>-0.37</v>
      </c>
      <c r="BR428">
        <v>-0.37</v>
      </c>
      <c r="BS428">
        <v>-0.37</v>
      </c>
      <c r="BT428">
        <v>-0.37</v>
      </c>
      <c r="BU428">
        <v>-0.37</v>
      </c>
      <c r="BV428">
        <v>-0.37</v>
      </c>
      <c r="BW428">
        <v>-0.37</v>
      </c>
      <c r="BX428">
        <v>-0.37</v>
      </c>
      <c r="BY428">
        <v>-0.37</v>
      </c>
      <c r="BZ428">
        <v>-0.37</v>
      </c>
      <c r="CA428">
        <v>-0.37</v>
      </c>
      <c r="CB428">
        <v>-0.37</v>
      </c>
      <c r="CC428">
        <v>-0.37</v>
      </c>
      <c r="CD428">
        <v>-0.37</v>
      </c>
      <c r="CE428">
        <v>-0.37</v>
      </c>
      <c r="CF428">
        <v>-0.37</v>
      </c>
      <c r="CG428">
        <v>-0.37</v>
      </c>
      <c r="CH428">
        <v>-0.37</v>
      </c>
      <c r="CI428">
        <v>-0.37</v>
      </c>
      <c r="CJ428">
        <v>-0.37</v>
      </c>
      <c r="CK428">
        <v>-0.37</v>
      </c>
      <c r="CL428">
        <v>-0.37</v>
      </c>
      <c r="CM428">
        <v>-0.37</v>
      </c>
      <c r="CN428">
        <v>-0.37</v>
      </c>
      <c r="CO428">
        <v>-0.37</v>
      </c>
      <c r="CP428">
        <v>-0.37</v>
      </c>
      <c r="CQ428">
        <v>-0.37</v>
      </c>
      <c r="CR428">
        <v>-0.37</v>
      </c>
      <c r="CS428">
        <v>-0.37</v>
      </c>
      <c r="CT428">
        <v>-0.37</v>
      </c>
      <c r="CU428">
        <v>-0.37</v>
      </c>
      <c r="CV428">
        <v>-0.37</v>
      </c>
      <c r="CW428">
        <v>-0.37</v>
      </c>
      <c r="CX428">
        <v>-0.37</v>
      </c>
      <c r="CY428">
        <v>-0.37</v>
      </c>
      <c r="CZ428">
        <v>-0.37</v>
      </c>
      <c r="DA428">
        <v>-0.37</v>
      </c>
      <c r="DB428">
        <v>-0.37</v>
      </c>
      <c r="DC428">
        <v>-0.38</v>
      </c>
      <c r="DD428">
        <v>-0.38</v>
      </c>
      <c r="DE428">
        <v>-0.61</v>
      </c>
      <c r="DF428">
        <v>-0.36</v>
      </c>
      <c r="DG428">
        <v>-0.12</v>
      </c>
      <c r="DH428">
        <v>-1.18</v>
      </c>
      <c r="DI428">
        <v>-1.1599999999999999</v>
      </c>
      <c r="DJ428">
        <v>-1.1499999999999999</v>
      </c>
      <c r="DK428">
        <v>-1.1000000000000001</v>
      </c>
      <c r="DL428">
        <v>-1.18</v>
      </c>
      <c r="DM428">
        <v>-1.36</v>
      </c>
      <c r="DN428">
        <v>-1.44</v>
      </c>
      <c r="DO428">
        <v>-1.92</v>
      </c>
      <c r="DP428">
        <v>-2.1</v>
      </c>
      <c r="DQ428">
        <v>-2.1</v>
      </c>
      <c r="DR428">
        <v>-0.95</v>
      </c>
      <c r="DS428">
        <v>-0.65</v>
      </c>
      <c r="DT428">
        <v>-1.07</v>
      </c>
    </row>
    <row r="429" spans="1:124">
      <c r="A429" s="111">
        <v>424</v>
      </c>
      <c r="B429" t="s">
        <v>91</v>
      </c>
      <c r="C429" t="s">
        <v>2107</v>
      </c>
      <c r="D429" s="170" t="str">
        <f t="shared" si="6"/>
        <v>D:5LX</v>
      </c>
      <c r="AV429">
        <v>-1.27</v>
      </c>
      <c r="AW429">
        <v>5.14</v>
      </c>
      <c r="AX429">
        <v>1.2</v>
      </c>
      <c r="AY429">
        <v>-0.19</v>
      </c>
      <c r="AZ429">
        <v>0.05</v>
      </c>
      <c r="BA429">
        <v>0.51</v>
      </c>
      <c r="BB429">
        <v>0.72</v>
      </c>
      <c r="BC429">
        <v>0.56000000000000005</v>
      </c>
      <c r="BD429">
        <v>0.57999999999999996</v>
      </c>
      <c r="BE429">
        <v>0.78</v>
      </c>
      <c r="BF429">
        <v>0.74</v>
      </c>
      <c r="BG429">
        <v>0.76</v>
      </c>
      <c r="BH429">
        <v>0.72</v>
      </c>
      <c r="BI429">
        <v>0.62</v>
      </c>
      <c r="BJ429">
        <v>0.69</v>
      </c>
      <c r="BK429">
        <v>0.52</v>
      </c>
      <c r="BL429">
        <v>0.52</v>
      </c>
      <c r="BM429">
        <v>0.57999999999999996</v>
      </c>
      <c r="BN429">
        <v>0.56000000000000005</v>
      </c>
      <c r="BO429">
        <v>0.56000000000000005</v>
      </c>
      <c r="BP429">
        <v>0.56000000000000005</v>
      </c>
      <c r="BQ429">
        <v>0.56000000000000005</v>
      </c>
      <c r="BR429">
        <v>0.56000000000000005</v>
      </c>
      <c r="BS429">
        <v>0.56000000000000005</v>
      </c>
      <c r="BT429">
        <v>0.56000000000000005</v>
      </c>
      <c r="BU429">
        <v>0.56000000000000005</v>
      </c>
      <c r="BV429">
        <v>0.56000000000000005</v>
      </c>
      <c r="BW429">
        <v>0.56000000000000005</v>
      </c>
      <c r="BX429">
        <v>0.56000000000000005</v>
      </c>
      <c r="BY429">
        <v>0.56000000000000005</v>
      </c>
      <c r="BZ429">
        <v>0.56000000000000005</v>
      </c>
      <c r="CA429">
        <v>0.56000000000000005</v>
      </c>
      <c r="CB429">
        <v>0.56000000000000005</v>
      </c>
      <c r="CC429">
        <v>0.56000000000000005</v>
      </c>
      <c r="CD429">
        <v>0.56000000000000005</v>
      </c>
      <c r="CE429">
        <v>0.56000000000000005</v>
      </c>
      <c r="CF429">
        <v>0.56000000000000005</v>
      </c>
      <c r="CG429">
        <v>0.56000000000000005</v>
      </c>
      <c r="CH429">
        <v>0.56000000000000005</v>
      </c>
      <c r="CI429">
        <v>0.56000000000000005</v>
      </c>
      <c r="CJ429">
        <v>0.56000000000000005</v>
      </c>
      <c r="CK429">
        <v>0.56000000000000005</v>
      </c>
      <c r="CL429">
        <v>0.56000000000000005</v>
      </c>
      <c r="CM429">
        <v>0.56000000000000005</v>
      </c>
      <c r="CN429">
        <v>0.56000000000000005</v>
      </c>
      <c r="CO429">
        <v>0.56000000000000005</v>
      </c>
      <c r="CP429">
        <v>0.56000000000000005</v>
      </c>
      <c r="CQ429">
        <v>0.56000000000000005</v>
      </c>
      <c r="CR429">
        <v>0.56000000000000005</v>
      </c>
      <c r="CS429">
        <v>0.56000000000000005</v>
      </c>
      <c r="CT429">
        <v>0.56000000000000005</v>
      </c>
      <c r="CU429">
        <v>0.56000000000000005</v>
      </c>
      <c r="CV429">
        <v>0.56000000000000005</v>
      </c>
      <c r="CW429">
        <v>0.56000000000000005</v>
      </c>
      <c r="CX429">
        <v>0.56000000000000005</v>
      </c>
      <c r="CY429">
        <v>0.56000000000000005</v>
      </c>
      <c r="CZ429">
        <v>0.56000000000000005</v>
      </c>
      <c r="DA429">
        <v>0.56000000000000005</v>
      </c>
      <c r="DB429">
        <v>0.56000000000000005</v>
      </c>
      <c r="DC429">
        <v>0.61</v>
      </c>
      <c r="DD429">
        <v>0.59</v>
      </c>
      <c r="DE429">
        <v>0.23</v>
      </c>
      <c r="DF429">
        <v>0.52</v>
      </c>
      <c r="DG429">
        <v>1.0900000000000001</v>
      </c>
      <c r="DH429">
        <v>0.32</v>
      </c>
      <c r="DI429">
        <v>0.48</v>
      </c>
      <c r="DJ429">
        <v>0.83</v>
      </c>
      <c r="DK429">
        <v>0.95</v>
      </c>
      <c r="DL429">
        <v>0.9</v>
      </c>
      <c r="DM429">
        <v>-0.75</v>
      </c>
      <c r="DN429">
        <v>-1.63</v>
      </c>
      <c r="DO429">
        <v>-1.68</v>
      </c>
      <c r="DP429">
        <v>-1.58</v>
      </c>
      <c r="DQ429">
        <v>-1.85</v>
      </c>
      <c r="DR429">
        <v>-0.65</v>
      </c>
      <c r="DS429">
        <v>0.75</v>
      </c>
      <c r="DT429">
        <v>-6.18</v>
      </c>
    </row>
    <row r="430" spans="1:124">
      <c r="A430" s="111">
        <v>425</v>
      </c>
      <c r="B430" t="s">
        <v>101</v>
      </c>
      <c r="D430" s="170" t="str">
        <f t="shared" si="6"/>
        <v/>
      </c>
      <c r="F430" t="s">
        <v>102</v>
      </c>
    </row>
    <row r="431" spans="1:124">
      <c r="A431" s="111">
        <v>426</v>
      </c>
      <c r="B431" t="s">
        <v>101</v>
      </c>
      <c r="D431" s="170" t="str">
        <f t="shared" si="6"/>
        <v/>
      </c>
      <c r="F431" t="s">
        <v>102</v>
      </c>
    </row>
    <row r="432" spans="1:124">
      <c r="A432" s="111">
        <v>427</v>
      </c>
      <c r="B432" t="s">
        <v>101</v>
      </c>
      <c r="D432" s="170" t="str">
        <f t="shared" si="6"/>
        <v/>
      </c>
      <c r="F432" t="s">
        <v>102</v>
      </c>
    </row>
    <row r="433" spans="1:124">
      <c r="A433" s="111">
        <v>428</v>
      </c>
      <c r="B433" t="s">
        <v>101</v>
      </c>
      <c r="D433" s="170" t="str">
        <f t="shared" si="6"/>
        <v/>
      </c>
      <c r="F433" t="s">
        <v>102</v>
      </c>
    </row>
    <row r="434" spans="1:124">
      <c r="A434" s="111">
        <v>429</v>
      </c>
      <c r="B434" t="s">
        <v>101</v>
      </c>
      <c r="D434" s="170" t="str">
        <f t="shared" si="6"/>
        <v/>
      </c>
      <c r="F434" t="s">
        <v>102</v>
      </c>
    </row>
    <row r="435" spans="1:124">
      <c r="A435" s="111">
        <v>430</v>
      </c>
      <c r="B435" t="s">
        <v>101</v>
      </c>
      <c r="D435" s="170" t="str">
        <f t="shared" si="6"/>
        <v/>
      </c>
      <c r="F435" t="s">
        <v>102</v>
      </c>
    </row>
    <row r="436" spans="1:124">
      <c r="A436" s="111">
        <v>431</v>
      </c>
      <c r="B436" t="s">
        <v>101</v>
      </c>
      <c r="D436" s="170" t="str">
        <f t="shared" si="6"/>
        <v/>
      </c>
      <c r="F436" t="s">
        <v>102</v>
      </c>
    </row>
    <row r="437" spans="1:124">
      <c r="A437" s="111">
        <v>432</v>
      </c>
      <c r="B437" t="s">
        <v>101</v>
      </c>
      <c r="D437" s="170" t="str">
        <f t="shared" si="6"/>
        <v/>
      </c>
      <c r="F437" t="s">
        <v>102</v>
      </c>
    </row>
    <row r="438" spans="1:124">
      <c r="A438" s="111">
        <v>433</v>
      </c>
      <c r="B438" t="s">
        <v>89</v>
      </c>
      <c r="C438" t="s">
        <v>2108</v>
      </c>
      <c r="D438" s="170" t="str">
        <f t="shared" si="6"/>
        <v>D:EIKN</v>
      </c>
      <c r="F438">
        <v>-0.56999999999999995</v>
      </c>
      <c r="G438">
        <v>-0.65</v>
      </c>
      <c r="H438">
        <v>-0.64</v>
      </c>
      <c r="I438">
        <v>-0.71</v>
      </c>
      <c r="J438">
        <v>-0.71</v>
      </c>
      <c r="K438">
        <v>-0.73</v>
      </c>
      <c r="L438">
        <v>-0.79</v>
      </c>
      <c r="M438">
        <v>-0.64</v>
      </c>
      <c r="N438">
        <v>-0.52</v>
      </c>
      <c r="O438">
        <v>-0.51</v>
      </c>
      <c r="P438">
        <v>-0.47</v>
      </c>
      <c r="Q438">
        <v>-0.23</v>
      </c>
      <c r="R438">
        <v>-0.24</v>
      </c>
      <c r="S438">
        <v>-0.24</v>
      </c>
      <c r="T438">
        <v>-0.25</v>
      </c>
      <c r="U438">
        <v>-0.26</v>
      </c>
      <c r="V438">
        <v>-0.28999999999999998</v>
      </c>
      <c r="W438">
        <v>-0.28999999999999998</v>
      </c>
      <c r="X438">
        <v>-0.27</v>
      </c>
      <c r="Y438">
        <v>-0.28000000000000003</v>
      </c>
      <c r="Z438">
        <v>0.19</v>
      </c>
      <c r="AA438">
        <v>0.28000000000000003</v>
      </c>
      <c r="AB438">
        <v>0.32</v>
      </c>
      <c r="AC438">
        <v>0.69</v>
      </c>
      <c r="AD438">
        <v>0.95</v>
      </c>
      <c r="AE438">
        <v>1.1499999999999999</v>
      </c>
      <c r="AF438">
        <v>1.17</v>
      </c>
      <c r="AG438">
        <v>1.28</v>
      </c>
      <c r="AH438">
        <v>1.79</v>
      </c>
      <c r="AI438">
        <v>1.71</v>
      </c>
      <c r="AJ438">
        <v>1.72</v>
      </c>
      <c r="AK438">
        <v>1.99</v>
      </c>
      <c r="AL438">
        <v>2.0699999999999998</v>
      </c>
      <c r="AM438">
        <v>1.94</v>
      </c>
      <c r="AN438">
        <v>1.55</v>
      </c>
      <c r="AO438">
        <v>1.99</v>
      </c>
      <c r="AP438">
        <v>2.08</v>
      </c>
      <c r="AQ438">
        <v>1.73</v>
      </c>
      <c r="AR438">
        <v>1.48</v>
      </c>
      <c r="AS438">
        <v>1.6</v>
      </c>
      <c r="AT438">
        <v>1.59</v>
      </c>
      <c r="AU438">
        <v>1.61</v>
      </c>
      <c r="AV438">
        <v>1.59</v>
      </c>
      <c r="AW438">
        <v>1.58</v>
      </c>
      <c r="AX438">
        <v>1.81</v>
      </c>
      <c r="AY438">
        <v>1.82</v>
      </c>
      <c r="AZ438">
        <v>1.9</v>
      </c>
      <c r="BA438">
        <v>1.9</v>
      </c>
      <c r="BB438">
        <v>1.52</v>
      </c>
      <c r="BC438">
        <v>1.51</v>
      </c>
      <c r="BD438">
        <v>1.48</v>
      </c>
      <c r="BE438">
        <v>1.49</v>
      </c>
      <c r="BF438">
        <v>1.5</v>
      </c>
      <c r="BG438">
        <v>1.5</v>
      </c>
      <c r="BH438">
        <v>1.89</v>
      </c>
      <c r="BI438">
        <v>1.91</v>
      </c>
      <c r="BJ438">
        <v>1.98</v>
      </c>
      <c r="BK438">
        <v>2.0299999999999998</v>
      </c>
      <c r="BL438">
        <v>2.0299999999999998</v>
      </c>
      <c r="BM438">
        <v>2.02</v>
      </c>
      <c r="BN438">
        <v>2.12</v>
      </c>
      <c r="BO438">
        <v>2.2400000000000002</v>
      </c>
      <c r="BP438">
        <v>2.25</v>
      </c>
      <c r="BQ438">
        <v>2.2799999999999998</v>
      </c>
      <c r="BR438">
        <v>2.2999999999999998</v>
      </c>
      <c r="BS438">
        <v>2.3199999999999998</v>
      </c>
      <c r="BT438">
        <v>2.41</v>
      </c>
      <c r="BU438">
        <v>2.2400000000000002</v>
      </c>
      <c r="BV438">
        <v>2.12</v>
      </c>
      <c r="BW438">
        <v>2.1</v>
      </c>
      <c r="BX438">
        <v>2.1800000000000002</v>
      </c>
      <c r="BY438">
        <v>1.87</v>
      </c>
      <c r="BZ438">
        <v>1.88</v>
      </c>
      <c r="CA438">
        <v>1.91</v>
      </c>
      <c r="CB438">
        <v>1.98</v>
      </c>
      <c r="CC438">
        <v>1.98</v>
      </c>
      <c r="CD438">
        <v>2.0299999999999998</v>
      </c>
      <c r="CE438">
        <v>2.04</v>
      </c>
      <c r="CF438">
        <v>1.92</v>
      </c>
      <c r="CG438">
        <v>1.95</v>
      </c>
      <c r="CH438">
        <v>1.72</v>
      </c>
      <c r="CI438">
        <v>1.73</v>
      </c>
      <c r="CJ438">
        <v>1.77</v>
      </c>
      <c r="CK438">
        <v>1.48</v>
      </c>
      <c r="CL438">
        <v>1.37</v>
      </c>
      <c r="CM438">
        <v>1.25</v>
      </c>
      <c r="CN438">
        <v>1.23</v>
      </c>
      <c r="CO438">
        <v>1.1499999999999999</v>
      </c>
      <c r="CP438">
        <v>0.13</v>
      </c>
      <c r="CQ438">
        <v>0.12</v>
      </c>
      <c r="CR438">
        <v>0.06</v>
      </c>
      <c r="CS438">
        <v>0.05</v>
      </c>
      <c r="CT438">
        <v>-0.21</v>
      </c>
      <c r="CU438">
        <v>-0.37</v>
      </c>
      <c r="CV438">
        <v>0.47</v>
      </c>
      <c r="CW438">
        <v>-0.18</v>
      </c>
      <c r="CX438">
        <v>-0.57999999999999996</v>
      </c>
      <c r="CY438">
        <v>0.87</v>
      </c>
      <c r="CZ438">
        <v>1.89</v>
      </c>
      <c r="DA438">
        <v>2.13</v>
      </c>
      <c r="DB438">
        <v>2.16</v>
      </c>
      <c r="DC438">
        <v>2.12</v>
      </c>
      <c r="DD438">
        <v>2.13</v>
      </c>
      <c r="DE438">
        <v>2.2000000000000002</v>
      </c>
      <c r="DF438">
        <v>3.03</v>
      </c>
      <c r="DG438">
        <v>3.11</v>
      </c>
      <c r="DH438">
        <v>2.0099999999999998</v>
      </c>
      <c r="DI438">
        <v>2.04</v>
      </c>
      <c r="DJ438">
        <v>2.46</v>
      </c>
      <c r="DK438">
        <v>2.61</v>
      </c>
      <c r="DL438">
        <v>2.8</v>
      </c>
      <c r="DM438">
        <v>2.57</v>
      </c>
      <c r="DN438">
        <v>2.83</v>
      </c>
      <c r="DO438">
        <v>2.7</v>
      </c>
      <c r="DP438">
        <v>2.98</v>
      </c>
      <c r="DQ438">
        <v>2.95</v>
      </c>
      <c r="DR438">
        <v>0.42</v>
      </c>
      <c r="DS438">
        <v>0.33</v>
      </c>
      <c r="DT438">
        <v>-2.48</v>
      </c>
    </row>
    <row r="439" spans="1:124">
      <c r="A439" s="111">
        <v>434</v>
      </c>
      <c r="B439" t="s">
        <v>91</v>
      </c>
      <c r="C439" t="s">
        <v>2109</v>
      </c>
      <c r="D439" s="170" t="str">
        <f t="shared" si="6"/>
        <v>D:EIKN</v>
      </c>
      <c r="F439">
        <v>-2.59</v>
      </c>
      <c r="G439">
        <v>-3.11</v>
      </c>
      <c r="H439">
        <v>-3.2</v>
      </c>
      <c r="I439">
        <v>-3.92</v>
      </c>
      <c r="J439">
        <v>-3.92</v>
      </c>
      <c r="K439">
        <v>-3.88</v>
      </c>
      <c r="L439">
        <v>-4.03</v>
      </c>
      <c r="M439">
        <v>-3.82</v>
      </c>
      <c r="N439">
        <v>-3.55</v>
      </c>
      <c r="O439">
        <v>-3.22</v>
      </c>
      <c r="P439">
        <v>-3.42</v>
      </c>
      <c r="Q439">
        <v>-2.96</v>
      </c>
      <c r="R439">
        <v>-3.58</v>
      </c>
      <c r="S439">
        <v>-5.48</v>
      </c>
      <c r="T439">
        <v>-4.5199999999999996</v>
      </c>
      <c r="U439">
        <v>-5.33</v>
      </c>
      <c r="V439">
        <v>-5.8</v>
      </c>
      <c r="W439">
        <v>-4.9800000000000004</v>
      </c>
      <c r="X439">
        <v>-5.78</v>
      </c>
      <c r="Y439">
        <v>-5.43</v>
      </c>
      <c r="Z439">
        <v>-5.87</v>
      </c>
      <c r="AA439">
        <v>-5.9</v>
      </c>
      <c r="AB439">
        <v>-6.27</v>
      </c>
      <c r="AC439">
        <v>-5.34</v>
      </c>
      <c r="AD439">
        <v>-3.6</v>
      </c>
      <c r="AE439">
        <v>-2.09</v>
      </c>
      <c r="AF439">
        <v>-2.06</v>
      </c>
      <c r="AG439">
        <v>-1.85</v>
      </c>
      <c r="AH439">
        <v>0.75</v>
      </c>
      <c r="AI439">
        <v>0.85</v>
      </c>
      <c r="AJ439">
        <v>0.69</v>
      </c>
      <c r="AK439">
        <v>0.83</v>
      </c>
      <c r="AL439">
        <v>1.07</v>
      </c>
      <c r="AM439">
        <v>1.34</v>
      </c>
      <c r="AN439">
        <v>0.91</v>
      </c>
      <c r="AO439">
        <v>1.82</v>
      </c>
      <c r="AP439">
        <v>1.82</v>
      </c>
      <c r="AQ439">
        <v>1.38</v>
      </c>
      <c r="AR439">
        <v>0.63</v>
      </c>
      <c r="AS439">
        <v>0.68</v>
      </c>
      <c r="AT439">
        <v>0.63</v>
      </c>
      <c r="AU439">
        <v>0.65</v>
      </c>
      <c r="AV439">
        <v>0.69</v>
      </c>
      <c r="AW439">
        <v>0.63</v>
      </c>
      <c r="AX439">
        <v>1.19</v>
      </c>
      <c r="AY439">
        <v>0.98</v>
      </c>
      <c r="AZ439">
        <v>0.97</v>
      </c>
      <c r="BA439">
        <v>1.03</v>
      </c>
      <c r="BB439">
        <v>0.68</v>
      </c>
      <c r="BC439">
        <v>0.7</v>
      </c>
      <c r="BD439">
        <v>0.73</v>
      </c>
      <c r="BE439">
        <v>0.68</v>
      </c>
      <c r="BF439">
        <v>0.45</v>
      </c>
      <c r="BG439">
        <v>0.54</v>
      </c>
      <c r="BH439">
        <v>0.6</v>
      </c>
      <c r="BI439">
        <v>0.63</v>
      </c>
      <c r="BJ439">
        <v>0.67</v>
      </c>
      <c r="BK439">
        <v>0.88</v>
      </c>
      <c r="BL439">
        <v>0.85</v>
      </c>
      <c r="BM439">
        <v>2.5</v>
      </c>
      <c r="BN439">
        <v>2.5099999999999998</v>
      </c>
      <c r="BO439">
        <v>2.7</v>
      </c>
      <c r="BP439">
        <v>2.71</v>
      </c>
      <c r="BQ439">
        <v>2.73</v>
      </c>
      <c r="BR439">
        <v>2.83</v>
      </c>
      <c r="BS439">
        <v>2.84</v>
      </c>
      <c r="BT439">
        <v>2.86</v>
      </c>
      <c r="BU439">
        <v>2.71</v>
      </c>
      <c r="BV439">
        <v>2.48</v>
      </c>
      <c r="BW439">
        <v>2.4500000000000002</v>
      </c>
      <c r="BX439">
        <v>2.5299999999999998</v>
      </c>
      <c r="BY439">
        <v>2.12</v>
      </c>
      <c r="BZ439">
        <v>2.12</v>
      </c>
      <c r="CA439">
        <v>2.14</v>
      </c>
      <c r="CB439">
        <v>2.17</v>
      </c>
      <c r="CC439">
        <v>2.2000000000000002</v>
      </c>
      <c r="CD439">
        <v>2.2599999999999998</v>
      </c>
      <c r="CE439">
        <v>2.2799999999999998</v>
      </c>
      <c r="CF439">
        <v>2.39</v>
      </c>
      <c r="CG439">
        <v>2.42</v>
      </c>
      <c r="CH439">
        <v>2.2999999999999998</v>
      </c>
      <c r="CI439">
        <v>2.2799999999999998</v>
      </c>
      <c r="CJ439">
        <v>2.39</v>
      </c>
      <c r="CK439">
        <v>2.02</v>
      </c>
      <c r="CL439">
        <v>1.87</v>
      </c>
      <c r="CM439">
        <v>1.77</v>
      </c>
      <c r="CN439">
        <v>1.77</v>
      </c>
      <c r="CO439">
        <v>1.74</v>
      </c>
      <c r="CP439">
        <v>1.1399999999999999</v>
      </c>
      <c r="CQ439">
        <v>1.17</v>
      </c>
      <c r="CR439">
        <v>1.22</v>
      </c>
      <c r="CS439">
        <v>1.25</v>
      </c>
      <c r="CT439">
        <v>1.01</v>
      </c>
      <c r="CU439">
        <v>1.05</v>
      </c>
      <c r="CV439">
        <v>1.57</v>
      </c>
      <c r="CW439">
        <v>-0.82</v>
      </c>
      <c r="CX439">
        <v>-0.92</v>
      </c>
      <c r="CY439">
        <v>0.79</v>
      </c>
      <c r="CZ439">
        <v>1.84</v>
      </c>
      <c r="DA439">
        <v>2.31</v>
      </c>
      <c r="DB439">
        <v>2.42</v>
      </c>
      <c r="DC439">
        <v>2.5299999999999998</v>
      </c>
      <c r="DD439">
        <v>2.42</v>
      </c>
      <c r="DE439">
        <v>2.63</v>
      </c>
      <c r="DF439">
        <v>2.9</v>
      </c>
      <c r="DG439">
        <v>3.09</v>
      </c>
      <c r="DH439">
        <v>2.09</v>
      </c>
      <c r="DI439">
        <v>2.75</v>
      </c>
      <c r="DJ439">
        <v>3.81</v>
      </c>
      <c r="DK439">
        <v>4.0999999999999996</v>
      </c>
      <c r="DL439">
        <v>4.12</v>
      </c>
      <c r="DM439">
        <v>2.98</v>
      </c>
      <c r="DN439">
        <v>4.57</v>
      </c>
      <c r="DO439">
        <v>4.51</v>
      </c>
      <c r="DP439">
        <v>4.76</v>
      </c>
      <c r="DQ439">
        <v>6.62</v>
      </c>
      <c r="DR439">
        <v>4.1500000000000004</v>
      </c>
      <c r="DS439">
        <v>6.31</v>
      </c>
      <c r="DT439">
        <v>-9.43</v>
      </c>
    </row>
    <row r="440" spans="1:124">
      <c r="A440" s="111">
        <v>435</v>
      </c>
      <c r="B440" t="s">
        <v>89</v>
      </c>
      <c r="C440" t="s">
        <v>2110</v>
      </c>
      <c r="D440" s="170" t="str">
        <f t="shared" si="6"/>
        <v>K:ESIL</v>
      </c>
      <c r="F440">
        <v>0.86</v>
      </c>
      <c r="G440">
        <v>0.83100000000000007</v>
      </c>
      <c r="H440">
        <v>0.80200000000000005</v>
      </c>
      <c r="I440">
        <v>0.57600000000000007</v>
      </c>
      <c r="J440">
        <v>0.59</v>
      </c>
      <c r="K440">
        <v>0.69900000000000007</v>
      </c>
      <c r="L440">
        <v>0.63700000000000001</v>
      </c>
      <c r="M440">
        <v>0.65100000000000002</v>
      </c>
      <c r="N440">
        <v>0.60899999999999999</v>
      </c>
      <c r="O440">
        <v>0.63900000000000001</v>
      </c>
      <c r="P440">
        <v>0.745</v>
      </c>
      <c r="Q440">
        <v>0.73699999999999999</v>
      </c>
      <c r="R440">
        <v>0.86799999999999999</v>
      </c>
      <c r="S440">
        <v>1.256</v>
      </c>
      <c r="T440">
        <v>1.147</v>
      </c>
      <c r="U440">
        <v>0.94300000000000006</v>
      </c>
      <c r="V440">
        <v>0.96</v>
      </c>
      <c r="W440">
        <v>0.63</v>
      </c>
      <c r="X440">
        <v>0.63800000000000001</v>
      </c>
      <c r="Y440">
        <v>0.64300000000000002</v>
      </c>
      <c r="Z440">
        <v>1.0469999999999999</v>
      </c>
      <c r="AA440">
        <v>1.0629999999999999</v>
      </c>
      <c r="AB440">
        <v>0.72299999999999998</v>
      </c>
      <c r="AC440">
        <v>0.78700000000000003</v>
      </c>
      <c r="AD440">
        <v>1.0609999999999999</v>
      </c>
      <c r="AE440">
        <v>1.1120000000000001</v>
      </c>
      <c r="AF440">
        <v>1.1220000000000001</v>
      </c>
      <c r="AG440">
        <v>1.1559999999999999</v>
      </c>
      <c r="AH440">
        <v>1.274</v>
      </c>
      <c r="AI440">
        <v>1.3820000000000001</v>
      </c>
      <c r="AJ440">
        <v>1.1830000000000001</v>
      </c>
      <c r="AK440">
        <v>1.1140000000000001</v>
      </c>
      <c r="AL440">
        <v>1.105</v>
      </c>
      <c r="AM440">
        <v>1.0369999999999999</v>
      </c>
      <c r="AN440">
        <v>0.94700000000000006</v>
      </c>
      <c r="AO440">
        <v>1.37</v>
      </c>
      <c r="AP440">
        <v>1.425</v>
      </c>
      <c r="AQ440">
        <v>1.173</v>
      </c>
      <c r="AR440">
        <v>0.999</v>
      </c>
      <c r="AS440">
        <v>1.1140000000000001</v>
      </c>
      <c r="AT440">
        <v>1.1080000000000001</v>
      </c>
      <c r="AU440">
        <v>1.083</v>
      </c>
      <c r="AV440">
        <v>1.099</v>
      </c>
      <c r="AW440">
        <v>1.087</v>
      </c>
      <c r="AX440">
        <v>1.0740000000000001</v>
      </c>
      <c r="AY440">
        <v>1.0860000000000001</v>
      </c>
      <c r="AZ440">
        <v>1.1060000000000001</v>
      </c>
      <c r="BA440">
        <v>1.095</v>
      </c>
      <c r="BB440">
        <v>1.095</v>
      </c>
      <c r="BC440">
        <v>1.0720000000000001</v>
      </c>
      <c r="BD440">
        <v>1.1100000000000001</v>
      </c>
      <c r="BE440">
        <v>1.117</v>
      </c>
      <c r="BF440">
        <v>1.0409999999999999</v>
      </c>
      <c r="BG440">
        <v>1.0409999999999999</v>
      </c>
      <c r="BH440">
        <v>1.0309999999999999</v>
      </c>
      <c r="BI440">
        <v>1.0589999999999999</v>
      </c>
      <c r="BJ440">
        <v>1.06</v>
      </c>
      <c r="BK440">
        <v>1.0609999999999999</v>
      </c>
      <c r="BL440">
        <v>1.1180000000000001</v>
      </c>
      <c r="BM440">
        <v>1.133</v>
      </c>
      <c r="BN440">
        <v>1.1499999999999999</v>
      </c>
      <c r="BO440">
        <v>1.198</v>
      </c>
      <c r="BP440">
        <v>1.2350000000000001</v>
      </c>
      <c r="BQ440">
        <v>1.242</v>
      </c>
      <c r="BR440">
        <v>1.2530000000000001</v>
      </c>
      <c r="BS440">
        <v>1.3029999999999999</v>
      </c>
      <c r="BT440">
        <v>1.304</v>
      </c>
      <c r="BU440">
        <v>1.26</v>
      </c>
      <c r="BV440">
        <v>1.1950000000000001</v>
      </c>
      <c r="BW440">
        <v>1.173</v>
      </c>
      <c r="BX440">
        <v>1.1420000000000001</v>
      </c>
      <c r="BY440">
        <v>1.125</v>
      </c>
      <c r="BZ440">
        <v>1.127</v>
      </c>
      <c r="CA440">
        <v>0.98</v>
      </c>
      <c r="CB440">
        <v>1.0090000000000001</v>
      </c>
      <c r="CC440">
        <v>1.056</v>
      </c>
      <c r="CD440">
        <v>0.89200000000000002</v>
      </c>
      <c r="CE440">
        <v>0.91200000000000003</v>
      </c>
      <c r="CF440">
        <v>0.91100000000000003</v>
      </c>
      <c r="CG440">
        <v>0.91900000000000004</v>
      </c>
      <c r="CH440">
        <v>0.747</v>
      </c>
      <c r="CI440">
        <v>0.749</v>
      </c>
      <c r="CJ440">
        <v>1.008</v>
      </c>
      <c r="CK440">
        <v>0.92100000000000004</v>
      </c>
      <c r="CL440">
        <v>0.8</v>
      </c>
      <c r="CM440">
        <v>0.77900000000000003</v>
      </c>
      <c r="CN440">
        <v>0.79900000000000004</v>
      </c>
      <c r="CO440">
        <v>0.72</v>
      </c>
      <c r="CP440">
        <v>0.56400000000000006</v>
      </c>
      <c r="CQ440">
        <v>0.159</v>
      </c>
      <c r="CR440">
        <v>0.52500000000000002</v>
      </c>
      <c r="CS440">
        <v>0.46700000000000003</v>
      </c>
      <c r="CT440">
        <v>0.40300000000000002</v>
      </c>
      <c r="CU440">
        <v>0.32400000000000001</v>
      </c>
      <c r="CV440">
        <v>0.54</v>
      </c>
      <c r="CW440">
        <v>-0.23300000000000001</v>
      </c>
      <c r="CX440">
        <v>-0.64</v>
      </c>
      <c r="CY440">
        <v>0.28999999999999998</v>
      </c>
      <c r="CZ440">
        <v>1.266</v>
      </c>
      <c r="DA440">
        <v>1.3149999999999999</v>
      </c>
      <c r="DB440">
        <v>1.345</v>
      </c>
      <c r="DC440">
        <v>1.625</v>
      </c>
      <c r="DD440">
        <v>1.51</v>
      </c>
      <c r="DE440">
        <v>1.4890000000000001</v>
      </c>
      <c r="DF440">
        <v>1.5820000000000001</v>
      </c>
      <c r="DG440">
        <v>1.476</v>
      </c>
      <c r="DH440">
        <v>0.92800000000000005</v>
      </c>
      <c r="DI440">
        <v>1.1879999999999999</v>
      </c>
      <c r="DJ440">
        <v>1.2510000000000001</v>
      </c>
      <c r="DK440">
        <v>1.454</v>
      </c>
      <c r="DL440">
        <v>1.4650000000000001</v>
      </c>
      <c r="DM440">
        <v>1.282</v>
      </c>
      <c r="DN440">
        <v>2.718</v>
      </c>
      <c r="DO440">
        <v>2.9420000000000002</v>
      </c>
      <c r="DP440">
        <v>3.4750000000000001</v>
      </c>
      <c r="DQ440">
        <v>2.552</v>
      </c>
      <c r="DR440">
        <v>4.4390000000000001</v>
      </c>
      <c r="DS440">
        <v>4.4630000000000001</v>
      </c>
      <c r="DT440">
        <v>31.454999999999998</v>
      </c>
    </row>
    <row r="441" spans="1:124">
      <c r="A441" s="111">
        <v>436</v>
      </c>
      <c r="B441" t="s">
        <v>91</v>
      </c>
      <c r="C441" t="s">
        <v>2111</v>
      </c>
      <c r="D441" s="170" t="str">
        <f t="shared" si="6"/>
        <v>K:ESIL</v>
      </c>
      <c r="F441">
        <v>0.19400000000000001</v>
      </c>
      <c r="G441">
        <v>9.2999999999999999E-2</v>
      </c>
      <c r="H441">
        <v>5.8000000000000003E-2</v>
      </c>
      <c r="I441">
        <v>-0.20700000000000002</v>
      </c>
      <c r="J441">
        <v>-0.19700000000000001</v>
      </c>
      <c r="K441">
        <v>-1.7000000000000001E-2</v>
      </c>
      <c r="L441">
        <v>2.8000000000000001E-2</v>
      </c>
      <c r="M441">
        <v>0.159</v>
      </c>
      <c r="N441">
        <v>0.48499999999999999</v>
      </c>
      <c r="O441">
        <v>0.53900000000000003</v>
      </c>
      <c r="P441">
        <v>0.66100000000000003</v>
      </c>
      <c r="Q441">
        <v>0.98499999999999999</v>
      </c>
      <c r="R441">
        <v>1.2730000000000001</v>
      </c>
      <c r="S441">
        <v>1.6120000000000001</v>
      </c>
      <c r="T441">
        <v>1.4079999999999999</v>
      </c>
      <c r="U441">
        <v>1.1360000000000001</v>
      </c>
      <c r="V441">
        <v>1.1360000000000001</v>
      </c>
      <c r="W441">
        <v>0.76900000000000002</v>
      </c>
      <c r="X441">
        <v>0.98099999999999998</v>
      </c>
      <c r="Y441">
        <v>0.92700000000000005</v>
      </c>
      <c r="Z441">
        <v>1.302</v>
      </c>
      <c r="AA441">
        <v>1.36</v>
      </c>
      <c r="AB441">
        <v>1.506</v>
      </c>
      <c r="AC441">
        <v>2.2869999999999999</v>
      </c>
      <c r="AD441">
        <v>2.83</v>
      </c>
      <c r="AE441">
        <v>2.9980000000000002</v>
      </c>
      <c r="AF441">
        <v>3.157</v>
      </c>
      <c r="AG441">
        <v>3.165</v>
      </c>
      <c r="AH441">
        <v>2.5449999999999999</v>
      </c>
      <c r="AI441">
        <v>2.6120000000000001</v>
      </c>
      <c r="AJ441">
        <v>2.4769999999999999</v>
      </c>
      <c r="AK441">
        <v>2.3650000000000002</v>
      </c>
      <c r="AL441">
        <v>2.4489999999999998</v>
      </c>
      <c r="AM441">
        <v>2.4</v>
      </c>
      <c r="AN441">
        <v>2.2799999999999998</v>
      </c>
      <c r="AO441">
        <v>2.746</v>
      </c>
      <c r="AP441">
        <v>2.7760000000000002</v>
      </c>
      <c r="AQ441">
        <v>2.2920000000000003</v>
      </c>
      <c r="AR441">
        <v>1.7350000000000001</v>
      </c>
      <c r="AS441">
        <v>1.87</v>
      </c>
      <c r="AT441">
        <v>1.865</v>
      </c>
      <c r="AU441">
        <v>1.8540000000000001</v>
      </c>
      <c r="AV441">
        <v>1.92</v>
      </c>
      <c r="AW441">
        <v>1.8860000000000001</v>
      </c>
      <c r="AX441">
        <v>1.863</v>
      </c>
      <c r="AY441">
        <v>1.829</v>
      </c>
      <c r="AZ441">
        <v>1.8620000000000001</v>
      </c>
      <c r="BA441">
        <v>1.851</v>
      </c>
      <c r="BB441">
        <v>1.88</v>
      </c>
      <c r="BC441">
        <v>1.8140000000000001</v>
      </c>
      <c r="BD441">
        <v>1.8440000000000001</v>
      </c>
      <c r="BE441">
        <v>1.843</v>
      </c>
      <c r="BF441">
        <v>1.754</v>
      </c>
      <c r="BG441">
        <v>1.792</v>
      </c>
      <c r="BH441">
        <v>1.794</v>
      </c>
      <c r="BI441">
        <v>1.8540000000000001</v>
      </c>
      <c r="BJ441">
        <v>1.8660000000000001</v>
      </c>
      <c r="BK441">
        <v>1.9020000000000001</v>
      </c>
      <c r="BL441">
        <v>1.92</v>
      </c>
      <c r="BM441">
        <v>1.9510000000000001</v>
      </c>
      <c r="BN441">
        <v>1.972</v>
      </c>
      <c r="BO441">
        <v>2.0670000000000002</v>
      </c>
      <c r="BP441">
        <v>2.08</v>
      </c>
      <c r="BQ441">
        <v>2.0409999999999999</v>
      </c>
      <c r="BR441">
        <v>2.1070000000000002</v>
      </c>
      <c r="BS441">
        <v>2.1310000000000002</v>
      </c>
      <c r="BT441">
        <v>2.1339999999999999</v>
      </c>
      <c r="BU441">
        <v>2.1110000000000002</v>
      </c>
      <c r="BV441">
        <v>1.86</v>
      </c>
      <c r="BW441">
        <v>1.8140000000000001</v>
      </c>
      <c r="BX441">
        <v>1.774</v>
      </c>
      <c r="BY441">
        <v>1.5</v>
      </c>
      <c r="BZ441">
        <v>1.4930000000000001</v>
      </c>
      <c r="CA441">
        <v>1.3980000000000001</v>
      </c>
      <c r="CB441">
        <v>1.4890000000000001</v>
      </c>
      <c r="CC441">
        <v>1.5010000000000001</v>
      </c>
      <c r="CD441">
        <v>1.34</v>
      </c>
      <c r="CE441">
        <v>1.399</v>
      </c>
      <c r="CF441">
        <v>1.403</v>
      </c>
      <c r="CG441">
        <v>1.4219999999999999</v>
      </c>
      <c r="CH441">
        <v>1.3169999999999999</v>
      </c>
      <c r="CI441">
        <v>1.3069999999999999</v>
      </c>
      <c r="CJ441">
        <v>1.409</v>
      </c>
      <c r="CK441">
        <v>1.1260000000000001</v>
      </c>
      <c r="CL441">
        <v>0.996</v>
      </c>
      <c r="CM441">
        <v>0.82100000000000006</v>
      </c>
      <c r="CN441">
        <v>0.79400000000000004</v>
      </c>
      <c r="CO441">
        <v>0.77300000000000002</v>
      </c>
      <c r="CP441">
        <v>0.439</v>
      </c>
      <c r="CQ441">
        <v>0.28600000000000003</v>
      </c>
      <c r="CR441">
        <v>0.34200000000000003</v>
      </c>
      <c r="CS441">
        <v>0.38200000000000001</v>
      </c>
      <c r="CT441">
        <v>0.13200000000000001</v>
      </c>
      <c r="CU441">
        <v>-0.12</v>
      </c>
      <c r="CV441">
        <v>5.2999999999999999E-2</v>
      </c>
      <c r="CW441">
        <v>-1.137</v>
      </c>
      <c r="CX441">
        <v>-1.224</v>
      </c>
      <c r="CY441">
        <v>0.34200000000000003</v>
      </c>
      <c r="CZ441">
        <v>1.2510000000000001</v>
      </c>
      <c r="DA441">
        <v>1.6480000000000001</v>
      </c>
      <c r="DB441">
        <v>1.704</v>
      </c>
      <c r="DC441">
        <v>1.833</v>
      </c>
      <c r="DD441">
        <v>1.7450000000000001</v>
      </c>
      <c r="DE441">
        <v>1.998</v>
      </c>
      <c r="DF441">
        <v>2.238</v>
      </c>
      <c r="DG441">
        <v>2.3069999999999999</v>
      </c>
      <c r="DH441">
        <v>1.4590000000000001</v>
      </c>
      <c r="DI441">
        <v>1.976</v>
      </c>
      <c r="DJ441">
        <v>2.8620000000000001</v>
      </c>
      <c r="DK441">
        <v>3.226</v>
      </c>
      <c r="DL441">
        <v>3.2720000000000002</v>
      </c>
      <c r="DM441">
        <v>2.794</v>
      </c>
      <c r="DN441">
        <v>4.3460000000000001</v>
      </c>
      <c r="DO441">
        <v>4.3410000000000002</v>
      </c>
      <c r="DP441">
        <v>4.2699999999999996</v>
      </c>
      <c r="DQ441">
        <v>1.946</v>
      </c>
      <c r="DR441">
        <v>2.0499999999999998</v>
      </c>
      <c r="DS441">
        <v>5.585</v>
      </c>
      <c r="DT441">
        <v>-3.5030000000000001</v>
      </c>
    </row>
    <row r="442" spans="1:124">
      <c r="A442" s="111">
        <v>437</v>
      </c>
      <c r="B442" t="s">
        <v>101</v>
      </c>
      <c r="D442" s="170" t="str">
        <f t="shared" si="6"/>
        <v/>
      </c>
      <c r="F442" t="s">
        <v>102</v>
      </c>
    </row>
    <row r="443" spans="1:124">
      <c r="A443" s="111">
        <v>438</v>
      </c>
      <c r="B443" t="s">
        <v>101</v>
      </c>
      <c r="D443" s="170" t="str">
        <f t="shared" si="6"/>
        <v/>
      </c>
      <c r="F443" t="s">
        <v>102</v>
      </c>
    </row>
    <row r="444" spans="1:124">
      <c r="A444" s="111">
        <v>439</v>
      </c>
      <c r="B444" t="s">
        <v>101</v>
      </c>
      <c r="D444" s="170" t="str">
        <f t="shared" si="6"/>
        <v/>
      </c>
      <c r="F444" t="s">
        <v>102</v>
      </c>
    </row>
    <row r="445" spans="1:124">
      <c r="A445" s="111">
        <v>440</v>
      </c>
      <c r="B445" t="s">
        <v>101</v>
      </c>
      <c r="D445" s="170" t="str">
        <f t="shared" si="6"/>
        <v/>
      </c>
      <c r="F445" t="s">
        <v>102</v>
      </c>
    </row>
    <row r="446" spans="1:124">
      <c r="A446" s="111">
        <v>441</v>
      </c>
      <c r="B446" t="s">
        <v>101</v>
      </c>
      <c r="D446" s="170" t="str">
        <f t="shared" si="6"/>
        <v/>
      </c>
      <c r="F446" t="s">
        <v>102</v>
      </c>
    </row>
    <row r="447" spans="1:124">
      <c r="A447" s="111">
        <v>442</v>
      </c>
      <c r="B447" t="s">
        <v>101</v>
      </c>
      <c r="D447" s="170" t="str">
        <f t="shared" si="6"/>
        <v/>
      </c>
      <c r="F447" t="s">
        <v>102</v>
      </c>
    </row>
    <row r="448" spans="1:124">
      <c r="A448" s="111">
        <v>443</v>
      </c>
      <c r="B448" t="s">
        <v>89</v>
      </c>
      <c r="C448" t="s">
        <v>2112</v>
      </c>
      <c r="D448" s="170" t="str">
        <f t="shared" si="6"/>
        <v>D:CHK</v>
      </c>
      <c r="F448">
        <v>0.78</v>
      </c>
      <c r="G448">
        <v>0.78</v>
      </c>
      <c r="H448">
        <v>0.74</v>
      </c>
      <c r="I448">
        <v>0.61</v>
      </c>
      <c r="J448">
        <v>0.63</v>
      </c>
      <c r="K448">
        <v>0.66</v>
      </c>
      <c r="L448">
        <v>0.67</v>
      </c>
      <c r="M448">
        <v>0.67</v>
      </c>
      <c r="N448">
        <v>0.67</v>
      </c>
      <c r="O448">
        <v>0.69</v>
      </c>
      <c r="P448">
        <v>0.72</v>
      </c>
      <c r="Q448">
        <v>0.73</v>
      </c>
      <c r="R448">
        <v>0.85</v>
      </c>
      <c r="S448">
        <v>0.85</v>
      </c>
      <c r="T448">
        <v>0.94</v>
      </c>
      <c r="U448">
        <v>0.93</v>
      </c>
      <c r="V448">
        <v>0.93</v>
      </c>
      <c r="W448">
        <v>1</v>
      </c>
      <c r="X448">
        <v>1</v>
      </c>
      <c r="Y448">
        <v>0.98</v>
      </c>
      <c r="Z448">
        <v>1.26</v>
      </c>
      <c r="AA448">
        <v>1.25</v>
      </c>
      <c r="AB448">
        <v>1.44</v>
      </c>
      <c r="AC448">
        <v>1.52</v>
      </c>
      <c r="AD448">
        <v>1.6</v>
      </c>
      <c r="AE448">
        <v>1.51</v>
      </c>
      <c r="AF448">
        <v>1.48</v>
      </c>
      <c r="AG448">
        <v>1.44</v>
      </c>
      <c r="AH448">
        <v>1.05</v>
      </c>
      <c r="AI448">
        <v>1.18</v>
      </c>
      <c r="AJ448">
        <v>1.19</v>
      </c>
      <c r="AK448">
        <v>1.2</v>
      </c>
      <c r="AL448">
        <v>1.18</v>
      </c>
      <c r="AM448">
        <v>1.1499999999999999</v>
      </c>
      <c r="AN448">
        <v>1.05</v>
      </c>
      <c r="AO448">
        <v>1.07</v>
      </c>
      <c r="AP448">
        <v>1.03</v>
      </c>
      <c r="AQ448">
        <v>0.98</v>
      </c>
      <c r="AR448">
        <v>1.06</v>
      </c>
      <c r="AS448">
        <v>1.06</v>
      </c>
      <c r="AT448">
        <v>1.07</v>
      </c>
      <c r="AU448">
        <v>1.07</v>
      </c>
      <c r="AV448">
        <v>1.08</v>
      </c>
      <c r="AW448">
        <v>1.08</v>
      </c>
      <c r="AX448">
        <v>1.07</v>
      </c>
      <c r="AY448">
        <v>1.06</v>
      </c>
      <c r="AZ448">
        <v>1.05</v>
      </c>
      <c r="BA448">
        <v>1.06</v>
      </c>
      <c r="BB448">
        <v>1.03</v>
      </c>
      <c r="BC448">
        <v>1.03</v>
      </c>
      <c r="BD448">
        <v>1.02</v>
      </c>
      <c r="BE448">
        <v>1.02</v>
      </c>
      <c r="BF448">
        <v>1.01</v>
      </c>
      <c r="BG448">
        <v>1</v>
      </c>
      <c r="BH448">
        <v>0.99</v>
      </c>
      <c r="BI448">
        <v>0.98</v>
      </c>
      <c r="BJ448">
        <v>0.94</v>
      </c>
      <c r="BK448">
        <v>0.92</v>
      </c>
      <c r="BL448">
        <v>0.92</v>
      </c>
      <c r="BM448">
        <v>0.91</v>
      </c>
      <c r="BN448">
        <v>0.85</v>
      </c>
      <c r="BO448">
        <v>0.84</v>
      </c>
      <c r="BP448">
        <v>0.84</v>
      </c>
      <c r="BQ448">
        <v>0.84</v>
      </c>
      <c r="BR448">
        <v>0.86</v>
      </c>
      <c r="BS448">
        <v>0.84</v>
      </c>
      <c r="BT448">
        <v>0.83</v>
      </c>
      <c r="BU448">
        <v>0.83</v>
      </c>
      <c r="BV448">
        <v>0.83</v>
      </c>
      <c r="BW448">
        <v>0.83</v>
      </c>
      <c r="BX448">
        <v>0.79</v>
      </c>
      <c r="BY448">
        <v>0.8</v>
      </c>
      <c r="BZ448">
        <v>0.79</v>
      </c>
      <c r="CA448">
        <v>0.77</v>
      </c>
      <c r="CB448">
        <v>0.74</v>
      </c>
      <c r="CC448">
        <v>0.73</v>
      </c>
      <c r="CD448">
        <v>0.72</v>
      </c>
      <c r="CE448">
        <v>0.68</v>
      </c>
      <c r="CF448">
        <v>0.67</v>
      </c>
      <c r="CG448">
        <v>0.68</v>
      </c>
      <c r="CH448">
        <v>0.56000000000000005</v>
      </c>
      <c r="CI448">
        <v>0.52</v>
      </c>
      <c r="CJ448">
        <v>0.52</v>
      </c>
      <c r="CK448">
        <v>0.49</v>
      </c>
      <c r="CL448">
        <v>0.45</v>
      </c>
      <c r="CM448">
        <v>0.43</v>
      </c>
      <c r="CN448">
        <v>0.46</v>
      </c>
      <c r="CO448">
        <v>0.46</v>
      </c>
      <c r="CP448">
        <v>0.66</v>
      </c>
      <c r="CQ448">
        <v>0.42</v>
      </c>
      <c r="CR448">
        <v>0.42</v>
      </c>
      <c r="CS448">
        <v>0.4</v>
      </c>
      <c r="CT448">
        <v>0.39</v>
      </c>
      <c r="CU448">
        <v>0.33</v>
      </c>
      <c r="CV448">
        <v>0.48</v>
      </c>
      <c r="CW448">
        <v>0.33</v>
      </c>
      <c r="CX448">
        <v>0.42</v>
      </c>
      <c r="CY448">
        <v>0.55000000000000004</v>
      </c>
      <c r="CZ448">
        <v>-0.05</v>
      </c>
      <c r="DA448">
        <v>0</v>
      </c>
      <c r="DB448">
        <v>-0.02</v>
      </c>
      <c r="DC448">
        <v>0.02</v>
      </c>
      <c r="DD448">
        <v>0.02</v>
      </c>
      <c r="DE448">
        <v>-0.05</v>
      </c>
      <c r="DF448">
        <v>-0.28999999999999998</v>
      </c>
      <c r="DG448">
        <v>-0.75</v>
      </c>
      <c r="DH448">
        <v>-0.84</v>
      </c>
      <c r="DI448">
        <v>-0.85</v>
      </c>
      <c r="DJ448">
        <v>-0.57999999999999996</v>
      </c>
      <c r="DK448">
        <v>-0.6</v>
      </c>
      <c r="DL448">
        <v>-0.53</v>
      </c>
      <c r="DM448">
        <v>-0.63</v>
      </c>
      <c r="DN448">
        <v>-0.57999999999999996</v>
      </c>
      <c r="DO448">
        <v>-0.78</v>
      </c>
      <c r="DP448">
        <v>-1.1599999999999999</v>
      </c>
      <c r="DQ448">
        <v>-1.1399999999999999</v>
      </c>
      <c r="DR448">
        <v>-0.32</v>
      </c>
      <c r="DS448">
        <v>0.11</v>
      </c>
      <c r="DT448">
        <v>-0.51</v>
      </c>
    </row>
    <row r="449" spans="1:124">
      <c r="A449" s="111">
        <v>444</v>
      </c>
      <c r="B449" t="s">
        <v>91</v>
      </c>
      <c r="C449" t="s">
        <v>2113</v>
      </c>
      <c r="D449" s="170" t="str">
        <f t="shared" si="6"/>
        <v>D:CHK</v>
      </c>
      <c r="F449">
        <v>1.0900000000000001</v>
      </c>
      <c r="G449">
        <v>1.1100000000000001</v>
      </c>
      <c r="H449">
        <v>1.08</v>
      </c>
      <c r="I449">
        <v>0.89</v>
      </c>
      <c r="J449">
        <v>0.88</v>
      </c>
      <c r="K449">
        <v>0.9</v>
      </c>
      <c r="L449">
        <v>0.9</v>
      </c>
      <c r="M449">
        <v>0.91</v>
      </c>
      <c r="N449">
        <v>0.89</v>
      </c>
      <c r="O449">
        <v>0.91</v>
      </c>
      <c r="P449">
        <v>0.95</v>
      </c>
      <c r="Q449">
        <v>0.95</v>
      </c>
      <c r="R449">
        <v>1.19</v>
      </c>
      <c r="S449">
        <v>1.3</v>
      </c>
      <c r="T449">
        <v>1.35</v>
      </c>
      <c r="U449">
        <v>1.31</v>
      </c>
      <c r="V449">
        <v>1.28</v>
      </c>
      <c r="W449">
        <v>1.44</v>
      </c>
      <c r="X449">
        <v>1.41</v>
      </c>
      <c r="Y449">
        <v>1.33</v>
      </c>
      <c r="Z449">
        <v>1.55</v>
      </c>
      <c r="AA449">
        <v>1.53</v>
      </c>
      <c r="AB449">
        <v>1.71</v>
      </c>
      <c r="AC449">
        <v>1.86</v>
      </c>
      <c r="AD449">
        <v>1.93</v>
      </c>
      <c r="AE449">
        <v>1.73</v>
      </c>
      <c r="AF449">
        <v>1.65</v>
      </c>
      <c r="AG449">
        <v>1.62</v>
      </c>
      <c r="AH449">
        <v>1.01</v>
      </c>
      <c r="AI449">
        <v>1.05</v>
      </c>
      <c r="AJ449">
        <v>1.05</v>
      </c>
      <c r="AK449">
        <v>1.03</v>
      </c>
      <c r="AL449">
        <v>1.03</v>
      </c>
      <c r="AM449">
        <v>0.97</v>
      </c>
      <c r="AN449">
        <v>0.91</v>
      </c>
      <c r="AO449">
        <v>1.04</v>
      </c>
      <c r="AP449">
        <v>1.01</v>
      </c>
      <c r="AQ449">
        <v>0.96</v>
      </c>
      <c r="AR449">
        <v>1.05</v>
      </c>
      <c r="AS449">
        <v>1.02</v>
      </c>
      <c r="AT449">
        <v>1.05</v>
      </c>
      <c r="AU449">
        <v>1.06</v>
      </c>
      <c r="AV449">
        <v>1.05</v>
      </c>
      <c r="AW449">
        <v>1.06</v>
      </c>
      <c r="AX449">
        <v>1.0900000000000001</v>
      </c>
      <c r="AY449">
        <v>1.0900000000000001</v>
      </c>
      <c r="AZ449">
        <v>1.08</v>
      </c>
      <c r="BA449">
        <v>1.0900000000000001</v>
      </c>
      <c r="BB449">
        <v>1.06</v>
      </c>
      <c r="BC449">
        <v>1.05</v>
      </c>
      <c r="BD449">
        <v>1.05</v>
      </c>
      <c r="BE449">
        <v>1.06</v>
      </c>
      <c r="BF449">
        <v>1.05</v>
      </c>
      <c r="BG449">
        <v>1.06</v>
      </c>
      <c r="BH449">
        <v>1.05</v>
      </c>
      <c r="BI449">
        <v>1.01</v>
      </c>
      <c r="BJ449">
        <v>1.01</v>
      </c>
      <c r="BK449">
        <v>0.99</v>
      </c>
      <c r="BL449">
        <v>1</v>
      </c>
      <c r="BM449">
        <v>1</v>
      </c>
      <c r="BN449">
        <v>0.95</v>
      </c>
      <c r="BO449">
        <v>0.94</v>
      </c>
      <c r="BP449">
        <v>0.94</v>
      </c>
      <c r="BQ449">
        <v>0.94</v>
      </c>
      <c r="BR449">
        <v>0.97</v>
      </c>
      <c r="BS449">
        <v>0.96</v>
      </c>
      <c r="BT449">
        <v>0.96</v>
      </c>
      <c r="BU449">
        <v>0.96</v>
      </c>
      <c r="BV449">
        <v>0.96</v>
      </c>
      <c r="BW449">
        <v>0.96</v>
      </c>
      <c r="BX449">
        <v>0.93</v>
      </c>
      <c r="BY449">
        <v>0.93</v>
      </c>
      <c r="BZ449">
        <v>0.93</v>
      </c>
      <c r="CA449">
        <v>0.92</v>
      </c>
      <c r="CB449">
        <v>0.88</v>
      </c>
      <c r="CC449">
        <v>0.87</v>
      </c>
      <c r="CD449">
        <v>0.85</v>
      </c>
      <c r="CE449">
        <v>0.79</v>
      </c>
      <c r="CF449">
        <v>0.79</v>
      </c>
      <c r="CG449">
        <v>0.82</v>
      </c>
      <c r="CH449">
        <v>0.76</v>
      </c>
      <c r="CI449">
        <v>0.74</v>
      </c>
      <c r="CJ449">
        <v>0.73</v>
      </c>
      <c r="CK449">
        <v>0.71</v>
      </c>
      <c r="CL449">
        <v>0.65</v>
      </c>
      <c r="CM449">
        <v>0.65</v>
      </c>
      <c r="CN449">
        <v>0.69</v>
      </c>
      <c r="CO449">
        <v>0.69</v>
      </c>
      <c r="CP449">
        <v>1.03</v>
      </c>
      <c r="CQ449">
        <v>0.94</v>
      </c>
      <c r="CR449">
        <v>0.94</v>
      </c>
      <c r="CS449">
        <v>0.97</v>
      </c>
      <c r="CT449">
        <v>0.97</v>
      </c>
      <c r="CU449">
        <v>1.08</v>
      </c>
      <c r="CV449">
        <v>1.2</v>
      </c>
      <c r="CW449">
        <v>0.92</v>
      </c>
      <c r="CX449">
        <v>0.96</v>
      </c>
      <c r="CY449">
        <v>1.1200000000000001</v>
      </c>
      <c r="CZ449">
        <v>0.74</v>
      </c>
      <c r="DA449">
        <v>0.88</v>
      </c>
      <c r="DB449">
        <v>0.74</v>
      </c>
      <c r="DC449">
        <v>0.74</v>
      </c>
      <c r="DD449">
        <v>0.77</v>
      </c>
      <c r="DE449">
        <v>0.71</v>
      </c>
      <c r="DF449">
        <v>0.63</v>
      </c>
      <c r="DG449">
        <v>0.13</v>
      </c>
      <c r="DH449">
        <v>0.17</v>
      </c>
      <c r="DI449">
        <v>-0.12</v>
      </c>
      <c r="DJ449">
        <v>0.46</v>
      </c>
      <c r="DK449">
        <v>0.44</v>
      </c>
      <c r="DL449">
        <v>0.48</v>
      </c>
      <c r="DM449">
        <v>-0.49</v>
      </c>
      <c r="DN449">
        <v>-0.57999999999999996</v>
      </c>
      <c r="DO449">
        <v>-0.56999999999999995</v>
      </c>
      <c r="DP449">
        <v>-0.76</v>
      </c>
      <c r="DQ449">
        <v>-0.39</v>
      </c>
      <c r="DR449">
        <v>0.47</v>
      </c>
      <c r="DS449">
        <v>2.0499999999999998</v>
      </c>
      <c r="DT449">
        <v>-3.49</v>
      </c>
    </row>
    <row r="450" spans="1:124">
      <c r="A450" s="111">
        <v>445</v>
      </c>
      <c r="B450" t="s">
        <v>89</v>
      </c>
      <c r="C450" t="s">
        <v>2114</v>
      </c>
      <c r="D450" s="170" t="str">
        <f t="shared" si="6"/>
        <v>D:CHKX</v>
      </c>
      <c r="F450">
        <v>0.09</v>
      </c>
      <c r="G450">
        <v>0.15</v>
      </c>
      <c r="H450">
        <v>0.17</v>
      </c>
      <c r="I450">
        <v>0.2</v>
      </c>
      <c r="J450">
        <v>0.18</v>
      </c>
      <c r="K450">
        <v>0.18</v>
      </c>
      <c r="L450">
        <v>0.2</v>
      </c>
      <c r="M450">
        <v>0.22</v>
      </c>
      <c r="N450">
        <v>0.21</v>
      </c>
      <c r="O450">
        <v>0.23</v>
      </c>
      <c r="P450">
        <v>0.32</v>
      </c>
      <c r="Q450">
        <v>0.32</v>
      </c>
      <c r="R450">
        <v>0.33</v>
      </c>
      <c r="S450">
        <v>0.4</v>
      </c>
      <c r="T450">
        <v>0.41</v>
      </c>
      <c r="U450">
        <v>0.43</v>
      </c>
      <c r="V450">
        <v>0.5</v>
      </c>
      <c r="W450">
        <v>0.56000000000000005</v>
      </c>
      <c r="X450">
        <v>0.56000000000000005</v>
      </c>
      <c r="Y450">
        <v>0.51</v>
      </c>
      <c r="Z450">
        <v>0.77</v>
      </c>
      <c r="AA450">
        <v>0.78</v>
      </c>
      <c r="AB450">
        <v>0.9</v>
      </c>
      <c r="AC450">
        <v>0.9</v>
      </c>
      <c r="AD450">
        <v>0.92</v>
      </c>
      <c r="AE450">
        <v>0.83</v>
      </c>
      <c r="AF450">
        <v>0.75</v>
      </c>
      <c r="AG450">
        <v>0.74</v>
      </c>
      <c r="AH450">
        <v>0.27</v>
      </c>
      <c r="AI450">
        <v>0.51</v>
      </c>
      <c r="AJ450">
        <v>0.51</v>
      </c>
      <c r="AK450">
        <v>0.8</v>
      </c>
      <c r="AL450">
        <v>0.79</v>
      </c>
      <c r="AM450">
        <v>0.75</v>
      </c>
      <c r="AN450">
        <v>0.51</v>
      </c>
      <c r="AO450">
        <v>0.51</v>
      </c>
      <c r="AP450">
        <v>0.51</v>
      </c>
      <c r="AQ450">
        <v>0.5</v>
      </c>
      <c r="AR450">
        <v>0.47</v>
      </c>
      <c r="AS450">
        <v>0.57999999999999996</v>
      </c>
      <c r="AT450">
        <v>0.57999999999999996</v>
      </c>
      <c r="AU450">
        <v>0.57999999999999996</v>
      </c>
      <c r="AV450">
        <v>0.59</v>
      </c>
      <c r="AW450">
        <v>0.6</v>
      </c>
      <c r="AX450">
        <v>0.59</v>
      </c>
      <c r="AY450">
        <v>0.56999999999999995</v>
      </c>
      <c r="AZ450">
        <v>0.55000000000000004</v>
      </c>
      <c r="BA450">
        <v>0.56000000000000005</v>
      </c>
      <c r="BB450">
        <v>0.57999999999999996</v>
      </c>
      <c r="BC450">
        <v>0.57999999999999996</v>
      </c>
      <c r="BD450">
        <v>0.51</v>
      </c>
      <c r="BE450">
        <v>0.49</v>
      </c>
      <c r="BF450">
        <v>0.52</v>
      </c>
      <c r="BG450">
        <v>0.51</v>
      </c>
      <c r="BH450">
        <v>0.47</v>
      </c>
      <c r="BI450">
        <v>0.47</v>
      </c>
      <c r="BJ450">
        <v>0.44</v>
      </c>
      <c r="BK450">
        <v>0.45</v>
      </c>
      <c r="BL450">
        <v>0.46</v>
      </c>
      <c r="BM450">
        <v>0.46</v>
      </c>
      <c r="BN450">
        <v>0.39</v>
      </c>
      <c r="BO450">
        <v>0.38</v>
      </c>
      <c r="BP450">
        <v>0.37</v>
      </c>
      <c r="BQ450">
        <v>0.38</v>
      </c>
      <c r="BR450">
        <v>0.4</v>
      </c>
      <c r="BS450">
        <v>0.41</v>
      </c>
      <c r="BT450">
        <v>0.38</v>
      </c>
      <c r="BU450">
        <v>0.37</v>
      </c>
      <c r="BV450">
        <v>0.38</v>
      </c>
      <c r="BW450">
        <v>0.37</v>
      </c>
      <c r="BX450">
        <v>0.26</v>
      </c>
      <c r="BY450">
        <v>0.27</v>
      </c>
      <c r="BZ450">
        <v>0.28000000000000003</v>
      </c>
      <c r="CA450">
        <v>0.2</v>
      </c>
      <c r="CB450">
        <v>0.21</v>
      </c>
      <c r="CC450">
        <v>0.22</v>
      </c>
      <c r="CD450">
        <v>0.2</v>
      </c>
      <c r="CE450">
        <v>0.17</v>
      </c>
      <c r="CF450">
        <v>0.18</v>
      </c>
      <c r="CG450">
        <v>0.2</v>
      </c>
      <c r="CH450">
        <v>0.1</v>
      </c>
      <c r="CI450">
        <v>0.1</v>
      </c>
      <c r="CJ450">
        <v>0.13</v>
      </c>
      <c r="CK450">
        <v>0.14000000000000001</v>
      </c>
      <c r="CL450">
        <v>0.14000000000000001</v>
      </c>
      <c r="CM450">
        <v>0.14000000000000001</v>
      </c>
      <c r="CN450">
        <v>0.22</v>
      </c>
      <c r="CO450">
        <v>0.22</v>
      </c>
      <c r="CP450">
        <v>0.72</v>
      </c>
      <c r="CQ450">
        <v>0.25</v>
      </c>
      <c r="CR450">
        <v>0.24</v>
      </c>
      <c r="CS450">
        <v>0.24</v>
      </c>
      <c r="CT450">
        <v>0.22</v>
      </c>
      <c r="CU450">
        <v>0.21</v>
      </c>
      <c r="CV450">
        <v>0.32</v>
      </c>
      <c r="CW450">
        <v>0.35</v>
      </c>
      <c r="CX450">
        <v>0.42</v>
      </c>
      <c r="CY450">
        <v>0.41</v>
      </c>
      <c r="CZ450">
        <v>0.77</v>
      </c>
      <c r="DA450">
        <v>0.22</v>
      </c>
      <c r="DB450">
        <v>0.23</v>
      </c>
      <c r="DC450">
        <v>0.22</v>
      </c>
      <c r="DD450">
        <v>0.21</v>
      </c>
      <c r="DE450">
        <v>0.1</v>
      </c>
      <c r="DF450">
        <v>0.19</v>
      </c>
      <c r="DG450">
        <v>0.23</v>
      </c>
      <c r="DH450">
        <v>0.42</v>
      </c>
      <c r="DI450">
        <v>0.42</v>
      </c>
      <c r="DJ450">
        <v>0.48</v>
      </c>
      <c r="DK450">
        <v>0.48</v>
      </c>
      <c r="DL450">
        <v>0.51</v>
      </c>
      <c r="DM450">
        <v>0.51</v>
      </c>
      <c r="DN450">
        <v>0.16</v>
      </c>
      <c r="DO450">
        <v>0.06</v>
      </c>
      <c r="DP450">
        <v>-0.02</v>
      </c>
      <c r="DQ450">
        <v>-0.02</v>
      </c>
      <c r="DR450">
        <v>0.53</v>
      </c>
      <c r="DS450">
        <v>-0.03</v>
      </c>
      <c r="DT450">
        <v>-0.05</v>
      </c>
    </row>
    <row r="451" spans="1:124">
      <c r="A451" s="111">
        <v>446</v>
      </c>
      <c r="B451" t="s">
        <v>91</v>
      </c>
      <c r="C451" t="s">
        <v>2115</v>
      </c>
      <c r="D451" s="170" t="str">
        <f t="shared" si="6"/>
        <v>D:CHKX</v>
      </c>
      <c r="F451">
        <v>-0.05</v>
      </c>
      <c r="G451">
        <v>0.27</v>
      </c>
      <c r="H451">
        <v>0.28000000000000003</v>
      </c>
      <c r="I451">
        <v>0.25</v>
      </c>
      <c r="J451">
        <v>0.18</v>
      </c>
      <c r="K451">
        <v>0.2</v>
      </c>
      <c r="L451">
        <v>0.19</v>
      </c>
      <c r="M451">
        <v>0.21</v>
      </c>
      <c r="N451">
        <v>0.18</v>
      </c>
      <c r="O451">
        <v>0.22</v>
      </c>
      <c r="P451">
        <v>0.35</v>
      </c>
      <c r="Q451">
        <v>0.34</v>
      </c>
      <c r="R451">
        <v>0.38</v>
      </c>
      <c r="S451">
        <v>0.47</v>
      </c>
      <c r="T451">
        <v>0.47</v>
      </c>
      <c r="U451">
        <v>0.41</v>
      </c>
      <c r="V451">
        <v>0.41</v>
      </c>
      <c r="W451">
        <v>0.59</v>
      </c>
      <c r="X451">
        <v>0.6</v>
      </c>
      <c r="Y451">
        <v>0.47</v>
      </c>
      <c r="Z451">
        <v>0.68</v>
      </c>
      <c r="AA451">
        <v>0.67</v>
      </c>
      <c r="AB451">
        <v>0.66</v>
      </c>
      <c r="AC451">
        <v>0.62</v>
      </c>
      <c r="AD451">
        <v>0.65</v>
      </c>
      <c r="AE451">
        <v>0.56999999999999995</v>
      </c>
      <c r="AF451">
        <v>0.42</v>
      </c>
      <c r="AG451">
        <v>0.43</v>
      </c>
      <c r="AH451">
        <v>-0.06</v>
      </c>
      <c r="AI451">
        <v>0.05</v>
      </c>
      <c r="AJ451">
        <v>0.06</v>
      </c>
      <c r="AK451">
        <v>0.22</v>
      </c>
      <c r="AL451">
        <v>0.24</v>
      </c>
      <c r="AM451">
        <v>0.23</v>
      </c>
      <c r="AN451">
        <v>0.05</v>
      </c>
      <c r="AO451">
        <v>0.04</v>
      </c>
      <c r="AP451">
        <v>0.03</v>
      </c>
      <c r="AQ451">
        <v>0.03</v>
      </c>
      <c r="AR451">
        <v>0.01</v>
      </c>
      <c r="AS451">
        <v>0.3</v>
      </c>
      <c r="AT451">
        <v>0.3</v>
      </c>
      <c r="AU451">
        <v>0.3</v>
      </c>
      <c r="AV451">
        <v>0.27</v>
      </c>
      <c r="AW451">
        <v>0.3</v>
      </c>
      <c r="AX451">
        <v>0.32</v>
      </c>
      <c r="AY451">
        <v>0.31</v>
      </c>
      <c r="AZ451">
        <v>0.28999999999999998</v>
      </c>
      <c r="BA451">
        <v>0.3</v>
      </c>
      <c r="BB451">
        <v>0.33</v>
      </c>
      <c r="BC451">
        <v>0.33</v>
      </c>
      <c r="BD451">
        <v>0.28999999999999998</v>
      </c>
      <c r="BE451">
        <v>0.28999999999999998</v>
      </c>
      <c r="BF451">
        <v>0.35</v>
      </c>
      <c r="BG451">
        <v>0.36</v>
      </c>
      <c r="BH451">
        <v>0.34</v>
      </c>
      <c r="BI451">
        <v>0.33</v>
      </c>
      <c r="BJ451">
        <v>0.33</v>
      </c>
      <c r="BK451">
        <v>0.34</v>
      </c>
      <c r="BL451">
        <v>0.35</v>
      </c>
      <c r="BM451">
        <v>0.35</v>
      </c>
      <c r="BN451">
        <v>0.28999999999999998</v>
      </c>
      <c r="BO451">
        <v>0.27</v>
      </c>
      <c r="BP451">
        <v>0.27</v>
      </c>
      <c r="BQ451">
        <v>0.27</v>
      </c>
      <c r="BR451">
        <v>0.31</v>
      </c>
      <c r="BS451">
        <v>0.31</v>
      </c>
      <c r="BT451">
        <v>0.3</v>
      </c>
      <c r="BU451">
        <v>0.3</v>
      </c>
      <c r="BV451">
        <v>0.31</v>
      </c>
      <c r="BW451">
        <v>0.3</v>
      </c>
      <c r="BX451">
        <v>0.21</v>
      </c>
      <c r="BY451">
        <v>0.22</v>
      </c>
      <c r="BZ451">
        <v>0.22</v>
      </c>
      <c r="CA451">
        <v>0.17</v>
      </c>
      <c r="CB451">
        <v>0.17</v>
      </c>
      <c r="CC451">
        <v>0.19</v>
      </c>
      <c r="CD451">
        <v>0.17</v>
      </c>
      <c r="CE451">
        <v>0.11</v>
      </c>
      <c r="CF451">
        <v>0.11</v>
      </c>
      <c r="CG451">
        <v>0.15</v>
      </c>
      <c r="CH451">
        <v>0.09</v>
      </c>
      <c r="CI451">
        <v>0.1</v>
      </c>
      <c r="CJ451">
        <v>0.15</v>
      </c>
      <c r="CK451">
        <v>0.17</v>
      </c>
      <c r="CL451">
        <v>0.16</v>
      </c>
      <c r="CM451">
        <v>0.16</v>
      </c>
      <c r="CN451">
        <v>0.24</v>
      </c>
      <c r="CO451">
        <v>0.24</v>
      </c>
      <c r="CP451">
        <v>0.87</v>
      </c>
      <c r="CQ451">
        <v>0.66</v>
      </c>
      <c r="CR451">
        <v>0.66</v>
      </c>
      <c r="CS451">
        <v>0.67</v>
      </c>
      <c r="CT451">
        <v>0.66</v>
      </c>
      <c r="CU451">
        <v>0.77</v>
      </c>
      <c r="CV451">
        <v>0.88</v>
      </c>
      <c r="CW451">
        <v>1.04</v>
      </c>
      <c r="CX451">
        <v>1.07</v>
      </c>
      <c r="CY451">
        <v>1.1200000000000001</v>
      </c>
      <c r="CZ451">
        <v>1.93</v>
      </c>
      <c r="DA451">
        <v>0.69</v>
      </c>
      <c r="DB451">
        <v>0.66</v>
      </c>
      <c r="DC451">
        <v>0.71</v>
      </c>
      <c r="DD451">
        <v>0.9</v>
      </c>
      <c r="DE451">
        <v>0.76</v>
      </c>
      <c r="DF451">
        <v>0.85</v>
      </c>
      <c r="DG451">
        <v>1.05</v>
      </c>
      <c r="DH451">
        <v>1.25</v>
      </c>
      <c r="DI451">
        <v>1.4</v>
      </c>
      <c r="DJ451">
        <v>1.73</v>
      </c>
      <c r="DK451">
        <v>1.77</v>
      </c>
      <c r="DL451">
        <v>1.75</v>
      </c>
      <c r="DM451">
        <v>2.59</v>
      </c>
      <c r="DN451">
        <v>0.28999999999999998</v>
      </c>
      <c r="DO451">
        <v>0.31</v>
      </c>
      <c r="DP451">
        <v>0.28999999999999998</v>
      </c>
      <c r="DQ451">
        <v>0.56999999999999995</v>
      </c>
      <c r="DR451">
        <v>1.04</v>
      </c>
      <c r="DS451">
        <v>0.61</v>
      </c>
      <c r="DT451">
        <v>-1.52</v>
      </c>
    </row>
    <row r="452" spans="1:124">
      <c r="A452" s="111">
        <v>447</v>
      </c>
      <c r="B452" t="s">
        <v>89</v>
      </c>
      <c r="C452" t="s">
        <v>2116</v>
      </c>
      <c r="D452" s="170" t="str">
        <f t="shared" si="6"/>
        <v>K:CHRE</v>
      </c>
      <c r="F452">
        <v>1.107</v>
      </c>
      <c r="G452">
        <v>1.129</v>
      </c>
      <c r="H452">
        <v>1.115</v>
      </c>
      <c r="I452">
        <v>1.03</v>
      </c>
      <c r="J452">
        <v>1.1200000000000001</v>
      </c>
      <c r="K452">
        <v>1.1360000000000001</v>
      </c>
      <c r="L452">
        <v>1.173</v>
      </c>
      <c r="M452">
        <v>1.173</v>
      </c>
      <c r="N452">
        <v>1.161</v>
      </c>
      <c r="O452">
        <v>1.1520000000000001</v>
      </c>
      <c r="P452">
        <v>1.177</v>
      </c>
      <c r="Q452">
        <v>1.167</v>
      </c>
      <c r="R452">
        <v>1.2749999999999999</v>
      </c>
      <c r="S452">
        <v>1.2730000000000001</v>
      </c>
      <c r="T452">
        <v>1.304</v>
      </c>
      <c r="U452">
        <v>1.256</v>
      </c>
      <c r="V452">
        <v>1.127</v>
      </c>
      <c r="W452">
        <v>1.204</v>
      </c>
      <c r="X452">
        <v>1.181</v>
      </c>
      <c r="Y452">
        <v>1.149</v>
      </c>
      <c r="Z452">
        <v>1.244</v>
      </c>
      <c r="AA452">
        <v>1.238</v>
      </c>
      <c r="AB452">
        <v>1.22</v>
      </c>
      <c r="AC452">
        <v>1.2370000000000001</v>
      </c>
      <c r="AD452">
        <v>1.2570000000000001</v>
      </c>
      <c r="AE452">
        <v>1.26</v>
      </c>
      <c r="AF452">
        <v>1.29</v>
      </c>
      <c r="AG452">
        <v>1.22</v>
      </c>
      <c r="AH452">
        <v>1.097</v>
      </c>
      <c r="AI452">
        <v>1.204</v>
      </c>
      <c r="AJ452">
        <v>1.159</v>
      </c>
      <c r="AK452">
        <v>1.155</v>
      </c>
      <c r="AL452">
        <v>1.151</v>
      </c>
      <c r="AM452">
        <v>1.1499999999999999</v>
      </c>
      <c r="AN452">
        <v>1.056</v>
      </c>
      <c r="AO452">
        <v>1.103</v>
      </c>
      <c r="AP452">
        <v>1.0649999999999999</v>
      </c>
      <c r="AQ452">
        <v>1.0210000000000001</v>
      </c>
      <c r="AR452">
        <v>1.042</v>
      </c>
      <c r="AS452">
        <v>1.0469999999999999</v>
      </c>
      <c r="AT452">
        <v>1.0489999999999999</v>
      </c>
      <c r="AU452">
        <v>1.054</v>
      </c>
      <c r="AV452">
        <v>1.0509999999999999</v>
      </c>
      <c r="AW452">
        <v>1.0469999999999999</v>
      </c>
      <c r="AX452">
        <v>1.0529999999999999</v>
      </c>
      <c r="AY452">
        <v>1.056</v>
      </c>
      <c r="AZ452">
        <v>1.0489999999999999</v>
      </c>
      <c r="BA452">
        <v>1.0489999999999999</v>
      </c>
      <c r="BB452">
        <v>1.0409999999999999</v>
      </c>
      <c r="BC452">
        <v>1.04</v>
      </c>
      <c r="BD452">
        <v>1.0469999999999999</v>
      </c>
      <c r="BE452">
        <v>1.0509999999999999</v>
      </c>
      <c r="BF452">
        <v>1.0349999999999999</v>
      </c>
      <c r="BG452">
        <v>1.032</v>
      </c>
      <c r="BH452">
        <v>1.0249999999999999</v>
      </c>
      <c r="BI452">
        <v>1.0030000000000001</v>
      </c>
      <c r="BJ452">
        <v>1.0230000000000001</v>
      </c>
      <c r="BK452">
        <v>1.0249999999999999</v>
      </c>
      <c r="BL452">
        <v>1.034</v>
      </c>
      <c r="BM452">
        <v>1.0369999999999999</v>
      </c>
      <c r="BN452">
        <v>0.999</v>
      </c>
      <c r="BO452">
        <v>0.99</v>
      </c>
      <c r="BP452">
        <v>0.99</v>
      </c>
      <c r="BQ452">
        <v>0.99</v>
      </c>
      <c r="BR452">
        <v>1</v>
      </c>
      <c r="BS452">
        <v>0.98799999999999999</v>
      </c>
      <c r="BT452">
        <v>0.995</v>
      </c>
      <c r="BU452">
        <v>1.0010000000000001</v>
      </c>
      <c r="BV452">
        <v>1.002</v>
      </c>
      <c r="BW452">
        <v>1.0049999999999999</v>
      </c>
      <c r="BX452">
        <v>0.99</v>
      </c>
      <c r="BY452">
        <v>0.99099999999999999</v>
      </c>
      <c r="BZ452">
        <v>0.99</v>
      </c>
      <c r="CA452">
        <v>0.97499999999999998</v>
      </c>
      <c r="CB452">
        <v>0.96099999999999997</v>
      </c>
      <c r="CC452">
        <v>0.96899999999999997</v>
      </c>
      <c r="CD452">
        <v>1.006</v>
      </c>
      <c r="CE452">
        <v>0.98199999999999998</v>
      </c>
      <c r="CF452">
        <v>0.98</v>
      </c>
      <c r="CG452">
        <v>0.99</v>
      </c>
      <c r="CH452">
        <v>0.92600000000000005</v>
      </c>
      <c r="CI452">
        <v>0.92</v>
      </c>
      <c r="CJ452">
        <v>0.92300000000000004</v>
      </c>
      <c r="CK452">
        <v>0.91900000000000004</v>
      </c>
      <c r="CL452">
        <v>0.88300000000000001</v>
      </c>
      <c r="CM452">
        <v>0.88200000000000001</v>
      </c>
      <c r="CN452">
        <v>0.86299999999999999</v>
      </c>
      <c r="CO452">
        <v>0.88200000000000001</v>
      </c>
      <c r="CP452">
        <v>0.97699999999999998</v>
      </c>
      <c r="CQ452">
        <v>0.748</v>
      </c>
      <c r="CR452">
        <v>0.8</v>
      </c>
      <c r="CS452">
        <v>0.78900000000000003</v>
      </c>
      <c r="CT452">
        <v>0.78200000000000003</v>
      </c>
      <c r="CU452">
        <v>0.77300000000000002</v>
      </c>
      <c r="CV452">
        <v>0.96799999999999997</v>
      </c>
      <c r="CW452">
        <v>0.76400000000000001</v>
      </c>
      <c r="CX452">
        <v>0.877</v>
      </c>
      <c r="CY452">
        <v>1.012</v>
      </c>
      <c r="CZ452">
        <v>0.84799999999999998</v>
      </c>
      <c r="DA452">
        <v>0.85199999999999998</v>
      </c>
      <c r="DB452">
        <v>0.82900000000000007</v>
      </c>
      <c r="DC452">
        <v>0.77700000000000002</v>
      </c>
      <c r="DD452">
        <v>0.79200000000000004</v>
      </c>
      <c r="DE452">
        <v>0.82100000000000006</v>
      </c>
      <c r="DF452">
        <v>0.73599999999999999</v>
      </c>
      <c r="DG452">
        <v>0.67300000000000004</v>
      </c>
      <c r="DH452">
        <v>0.75600000000000001</v>
      </c>
      <c r="DI452">
        <v>0.66100000000000003</v>
      </c>
      <c r="DJ452">
        <v>0.81200000000000006</v>
      </c>
      <c r="DK452">
        <v>0.79200000000000004</v>
      </c>
      <c r="DL452">
        <v>0.77200000000000002</v>
      </c>
      <c r="DM452">
        <v>0.66700000000000004</v>
      </c>
      <c r="DN452">
        <v>0.96899999999999997</v>
      </c>
      <c r="DO452">
        <v>1.1100000000000001</v>
      </c>
      <c r="DP452">
        <v>1.3169999999999999</v>
      </c>
      <c r="DQ452">
        <v>2.246</v>
      </c>
      <c r="DR452">
        <v>1.8440000000000001</v>
      </c>
      <c r="DS452">
        <v>1.8149999999999999</v>
      </c>
      <c r="DT452">
        <v>23.176000000000002</v>
      </c>
    </row>
    <row r="453" spans="1:124">
      <c r="A453" s="111">
        <v>448</v>
      </c>
      <c r="B453" t="s">
        <v>91</v>
      </c>
      <c r="C453" t="s">
        <v>2117</v>
      </c>
      <c r="D453" s="170" t="str">
        <f t="shared" si="6"/>
        <v>K:CHRE</v>
      </c>
      <c r="F453">
        <v>1.1320000000000001</v>
      </c>
      <c r="G453">
        <v>1.1619999999999999</v>
      </c>
      <c r="H453">
        <v>1.139</v>
      </c>
      <c r="I453">
        <v>0.94</v>
      </c>
      <c r="J453">
        <v>0.95600000000000007</v>
      </c>
      <c r="K453">
        <v>0.94400000000000006</v>
      </c>
      <c r="L453">
        <v>0.93800000000000006</v>
      </c>
      <c r="M453">
        <v>0.93400000000000005</v>
      </c>
      <c r="N453">
        <v>0.91900000000000004</v>
      </c>
      <c r="O453">
        <v>0.90800000000000003</v>
      </c>
      <c r="P453">
        <v>0.93800000000000006</v>
      </c>
      <c r="Q453">
        <v>0.93100000000000005</v>
      </c>
      <c r="R453">
        <v>1.1779999999999999</v>
      </c>
      <c r="S453">
        <v>1.24</v>
      </c>
      <c r="T453">
        <v>1.28</v>
      </c>
      <c r="U453">
        <v>1.2670000000000001</v>
      </c>
      <c r="V453">
        <v>1.222</v>
      </c>
      <c r="W453">
        <v>1.3980000000000001</v>
      </c>
      <c r="X453">
        <v>1.3280000000000001</v>
      </c>
      <c r="Y453">
        <v>1.246</v>
      </c>
      <c r="Z453">
        <v>1.4359999999999999</v>
      </c>
      <c r="AA453">
        <v>1.4510000000000001</v>
      </c>
      <c r="AB453">
        <v>1.6910000000000001</v>
      </c>
      <c r="AC453">
        <v>1.8160000000000001</v>
      </c>
      <c r="AD453">
        <v>1.897</v>
      </c>
      <c r="AE453">
        <v>1.7190000000000001</v>
      </c>
      <c r="AF453">
        <v>1.657</v>
      </c>
      <c r="AG453">
        <v>1.6240000000000001</v>
      </c>
      <c r="AH453">
        <v>0.99099999999999999</v>
      </c>
      <c r="AI453">
        <v>1.04</v>
      </c>
      <c r="AJ453">
        <v>1.036</v>
      </c>
      <c r="AK453">
        <v>1.0210000000000001</v>
      </c>
      <c r="AL453">
        <v>1.016</v>
      </c>
      <c r="AM453">
        <v>0.96499999999999997</v>
      </c>
      <c r="AN453">
        <v>0.90500000000000003</v>
      </c>
      <c r="AO453">
        <v>1.0230000000000001</v>
      </c>
      <c r="AP453">
        <v>0.995</v>
      </c>
      <c r="AQ453">
        <v>0.94100000000000006</v>
      </c>
      <c r="AR453">
        <v>1.026</v>
      </c>
      <c r="AS453">
        <v>1.008</v>
      </c>
      <c r="AT453">
        <v>1.024</v>
      </c>
      <c r="AU453">
        <v>1.0329999999999999</v>
      </c>
      <c r="AV453">
        <v>1.0269999999999999</v>
      </c>
      <c r="AW453">
        <v>1.044</v>
      </c>
      <c r="AX453">
        <v>1.0669999999999999</v>
      </c>
      <c r="AY453">
        <v>1.0609999999999999</v>
      </c>
      <c r="AZ453">
        <v>1.05</v>
      </c>
      <c r="BA453">
        <v>1.054</v>
      </c>
      <c r="BB453">
        <v>1.022</v>
      </c>
      <c r="BC453">
        <v>1.0090000000000001</v>
      </c>
      <c r="BD453">
        <v>1.012</v>
      </c>
      <c r="BE453">
        <v>1.0230000000000001</v>
      </c>
      <c r="BF453">
        <v>1.0130000000000001</v>
      </c>
      <c r="BG453">
        <v>1.0269999999999999</v>
      </c>
      <c r="BH453">
        <v>1.024</v>
      </c>
      <c r="BI453">
        <v>0.98299999999999998</v>
      </c>
      <c r="BJ453">
        <v>0.97799999999999998</v>
      </c>
      <c r="BK453">
        <v>0.96199999999999997</v>
      </c>
      <c r="BL453">
        <v>0.96899999999999997</v>
      </c>
      <c r="BM453">
        <v>0.96799999999999997</v>
      </c>
      <c r="BN453">
        <v>0.91500000000000004</v>
      </c>
      <c r="BO453">
        <v>0.89600000000000002</v>
      </c>
      <c r="BP453">
        <v>0.89600000000000002</v>
      </c>
      <c r="BQ453">
        <v>0.89700000000000002</v>
      </c>
      <c r="BR453">
        <v>0.92300000000000004</v>
      </c>
      <c r="BS453">
        <v>0.91700000000000004</v>
      </c>
      <c r="BT453">
        <v>0.91300000000000003</v>
      </c>
      <c r="BU453">
        <v>0.91500000000000004</v>
      </c>
      <c r="BV453">
        <v>0.91700000000000004</v>
      </c>
      <c r="BW453">
        <v>0.91800000000000004</v>
      </c>
      <c r="BX453">
        <v>0.89200000000000002</v>
      </c>
      <c r="BY453">
        <v>0.89600000000000002</v>
      </c>
      <c r="BZ453">
        <v>0.89700000000000002</v>
      </c>
      <c r="CA453">
        <v>0.88100000000000001</v>
      </c>
      <c r="CB453">
        <v>0.85</v>
      </c>
      <c r="CC453">
        <v>0.84199999999999997</v>
      </c>
      <c r="CD453">
        <v>0.82800000000000007</v>
      </c>
      <c r="CE453">
        <v>0.752</v>
      </c>
      <c r="CF453">
        <v>0.76400000000000001</v>
      </c>
      <c r="CG453">
        <v>0.78900000000000003</v>
      </c>
      <c r="CH453">
        <v>0.72799999999999998</v>
      </c>
      <c r="CI453">
        <v>0.70699999999999996</v>
      </c>
      <c r="CJ453">
        <v>0.68900000000000006</v>
      </c>
      <c r="CK453">
        <v>0.67500000000000004</v>
      </c>
      <c r="CL453">
        <v>0.61099999999999999</v>
      </c>
      <c r="CM453">
        <v>0.60899999999999999</v>
      </c>
      <c r="CN453">
        <v>0.64300000000000002</v>
      </c>
      <c r="CO453">
        <v>0.64400000000000002</v>
      </c>
      <c r="CP453">
        <v>0.98399999999999999</v>
      </c>
      <c r="CQ453">
        <v>0.88600000000000001</v>
      </c>
      <c r="CR453">
        <v>0.88900000000000001</v>
      </c>
      <c r="CS453">
        <v>0.91100000000000003</v>
      </c>
      <c r="CT453">
        <v>0.91</v>
      </c>
      <c r="CU453">
        <v>1.004</v>
      </c>
      <c r="CV453">
        <v>1.123</v>
      </c>
      <c r="CW453">
        <v>0.83899999999999997</v>
      </c>
      <c r="CX453">
        <v>0.875</v>
      </c>
      <c r="CY453">
        <v>1.01</v>
      </c>
      <c r="CZ453">
        <v>0.66900000000000004</v>
      </c>
      <c r="DA453">
        <v>0.748</v>
      </c>
      <c r="DB453">
        <v>0.65300000000000002</v>
      </c>
      <c r="DC453">
        <v>0.64400000000000002</v>
      </c>
      <c r="DD453">
        <v>0.66300000000000003</v>
      </c>
      <c r="DE453">
        <v>0.53400000000000003</v>
      </c>
      <c r="DF453">
        <v>0.46300000000000002</v>
      </c>
      <c r="DG453">
        <v>2.3E-2</v>
      </c>
      <c r="DH453">
        <v>9.7000000000000003E-2</v>
      </c>
      <c r="DI453">
        <v>-6.8000000000000005E-2</v>
      </c>
      <c r="DJ453">
        <v>0.47200000000000003</v>
      </c>
      <c r="DK453">
        <v>0.47600000000000003</v>
      </c>
      <c r="DL453">
        <v>0.501</v>
      </c>
      <c r="DM453">
        <v>-0.47400000000000003</v>
      </c>
      <c r="DN453">
        <v>-0.49099999999999999</v>
      </c>
      <c r="DO453">
        <v>-0.47499999999999998</v>
      </c>
      <c r="DP453">
        <v>-0.68600000000000005</v>
      </c>
      <c r="DQ453">
        <v>-0.26</v>
      </c>
      <c r="DR453">
        <v>0.54800000000000004</v>
      </c>
      <c r="DS453">
        <v>2.1219999999999999</v>
      </c>
      <c r="DT453">
        <v>-2.8620000000000001</v>
      </c>
    </row>
    <row r="454" spans="1:124">
      <c r="A454" s="111">
        <v>449</v>
      </c>
      <c r="B454" t="s">
        <v>89</v>
      </c>
      <c r="C454" t="s">
        <v>2118</v>
      </c>
      <c r="D454" s="170" t="str">
        <f t="shared" si="6"/>
        <v>D:CJSB</v>
      </c>
      <c r="F454">
        <v>0.66</v>
      </c>
      <c r="G454">
        <v>0.66</v>
      </c>
      <c r="H454">
        <v>0.28000000000000003</v>
      </c>
      <c r="I454">
        <v>1.25</v>
      </c>
      <c r="J454">
        <v>1.38</v>
      </c>
      <c r="K454">
        <v>1.4</v>
      </c>
      <c r="L454">
        <v>1.4</v>
      </c>
      <c r="M454">
        <v>1.41</v>
      </c>
      <c r="N454">
        <v>1.42</v>
      </c>
      <c r="O454">
        <v>1.42</v>
      </c>
      <c r="P454">
        <v>1.36</v>
      </c>
      <c r="Q454">
        <v>1.35</v>
      </c>
      <c r="R454">
        <v>1.58</v>
      </c>
      <c r="S454">
        <v>1.55</v>
      </c>
      <c r="T454">
        <v>1.4</v>
      </c>
      <c r="U454">
        <v>1.34</v>
      </c>
      <c r="V454">
        <v>1.36</v>
      </c>
      <c r="W454">
        <v>1.37</v>
      </c>
      <c r="X454">
        <v>1.36</v>
      </c>
      <c r="Y454">
        <v>1.37</v>
      </c>
      <c r="Z454">
        <v>1.49</v>
      </c>
      <c r="AA454">
        <v>1.51</v>
      </c>
      <c r="AB454">
        <v>1.77</v>
      </c>
      <c r="AC454">
        <v>1.81</v>
      </c>
      <c r="AD454">
        <v>1.93</v>
      </c>
      <c r="AE454">
        <v>1.64</v>
      </c>
      <c r="AF454">
        <v>1.62</v>
      </c>
      <c r="AG454">
        <v>1.55</v>
      </c>
      <c r="AH454">
        <v>1.1399999999999999</v>
      </c>
      <c r="AI454">
        <v>1.1200000000000001</v>
      </c>
      <c r="AJ454">
        <v>1.1200000000000001</v>
      </c>
      <c r="AK454">
        <v>1.1200000000000001</v>
      </c>
      <c r="AL454">
        <v>1.02</v>
      </c>
      <c r="AM454">
        <v>0.99</v>
      </c>
      <c r="AN454">
        <v>0.92</v>
      </c>
      <c r="AO454">
        <v>0.89</v>
      </c>
      <c r="AP454">
        <v>0.9</v>
      </c>
      <c r="AQ454">
        <v>0.88</v>
      </c>
      <c r="AR454">
        <v>0.74</v>
      </c>
      <c r="AS454">
        <v>0.7</v>
      </c>
      <c r="AT454">
        <v>0.7</v>
      </c>
      <c r="AU454">
        <v>0.69</v>
      </c>
      <c r="AV454">
        <v>0.7</v>
      </c>
      <c r="AW454">
        <v>0.7</v>
      </c>
      <c r="AX454">
        <v>0.64</v>
      </c>
      <c r="AY454">
        <v>0.62</v>
      </c>
      <c r="AZ454">
        <v>0.61</v>
      </c>
      <c r="BA454">
        <v>0.67</v>
      </c>
      <c r="BB454">
        <v>0.62</v>
      </c>
      <c r="BC454">
        <v>0.62</v>
      </c>
      <c r="BD454">
        <v>0.61</v>
      </c>
      <c r="BE454">
        <v>0.62</v>
      </c>
      <c r="BF454">
        <v>0.61</v>
      </c>
      <c r="BG454">
        <v>0.61</v>
      </c>
      <c r="BH454">
        <v>0.62</v>
      </c>
      <c r="BI454">
        <v>0.62</v>
      </c>
      <c r="BJ454">
        <v>0.57999999999999996</v>
      </c>
      <c r="BK454">
        <v>0.57999999999999996</v>
      </c>
      <c r="BL454">
        <v>0.57999999999999996</v>
      </c>
      <c r="BM454">
        <v>0.57999999999999996</v>
      </c>
      <c r="BN454">
        <v>0</v>
      </c>
      <c r="BO454">
        <v>0</v>
      </c>
      <c r="BP454">
        <v>0</v>
      </c>
      <c r="BQ454">
        <v>0</v>
      </c>
      <c r="BR454">
        <v>0</v>
      </c>
      <c r="BS454">
        <v>0</v>
      </c>
      <c r="BT454">
        <v>0</v>
      </c>
      <c r="BU454">
        <v>0</v>
      </c>
      <c r="BV454">
        <v>0</v>
      </c>
      <c r="BW454">
        <v>0</v>
      </c>
      <c r="BX454">
        <v>0</v>
      </c>
      <c r="BY454">
        <v>0</v>
      </c>
      <c r="BZ454">
        <v>0</v>
      </c>
      <c r="CA454">
        <v>0</v>
      </c>
      <c r="CB454">
        <v>0</v>
      </c>
      <c r="CC454">
        <v>0</v>
      </c>
      <c r="CD454">
        <v>0</v>
      </c>
      <c r="CE454">
        <v>0</v>
      </c>
      <c r="CF454">
        <v>0</v>
      </c>
      <c r="CG454">
        <v>0</v>
      </c>
      <c r="CH454">
        <v>0</v>
      </c>
      <c r="CI454">
        <v>0</v>
      </c>
      <c r="CJ454">
        <v>0</v>
      </c>
      <c r="CK454">
        <v>0</v>
      </c>
      <c r="CL454">
        <v>0</v>
      </c>
      <c r="CM454">
        <v>0</v>
      </c>
      <c r="CN454">
        <v>0</v>
      </c>
      <c r="CO454">
        <v>0</v>
      </c>
      <c r="CP454">
        <v>0</v>
      </c>
      <c r="CQ454">
        <v>0</v>
      </c>
      <c r="CR454">
        <v>0</v>
      </c>
      <c r="CS454">
        <v>0</v>
      </c>
      <c r="CT454">
        <v>0</v>
      </c>
      <c r="CU454">
        <v>0</v>
      </c>
      <c r="CV454">
        <v>0</v>
      </c>
      <c r="CW454">
        <v>0</v>
      </c>
      <c r="CX454">
        <v>0</v>
      </c>
      <c r="CY454">
        <v>0</v>
      </c>
      <c r="CZ454">
        <v>0</v>
      </c>
      <c r="DA454">
        <v>0</v>
      </c>
      <c r="DB454">
        <v>0</v>
      </c>
      <c r="DC454">
        <v>0</v>
      </c>
      <c r="DD454">
        <v>0</v>
      </c>
      <c r="DE454">
        <v>0</v>
      </c>
      <c r="DF454">
        <v>0</v>
      </c>
      <c r="DG454">
        <v>0</v>
      </c>
      <c r="DH454">
        <v>0</v>
      </c>
      <c r="DI454">
        <v>0</v>
      </c>
      <c r="DJ454">
        <v>0</v>
      </c>
      <c r="DK454">
        <v>0</v>
      </c>
      <c r="DL454">
        <v>0</v>
      </c>
      <c r="DM454">
        <v>0</v>
      </c>
      <c r="DN454">
        <v>0</v>
      </c>
      <c r="DO454">
        <v>0</v>
      </c>
      <c r="DP454">
        <v>0</v>
      </c>
      <c r="DQ454">
        <v>0</v>
      </c>
      <c r="DR454">
        <v>0</v>
      </c>
      <c r="DS454">
        <v>0</v>
      </c>
      <c r="DT454">
        <v>0</v>
      </c>
    </row>
    <row r="455" spans="1:124">
      <c r="A455" s="111">
        <v>450</v>
      </c>
      <c r="B455" t="s">
        <v>91</v>
      </c>
      <c r="C455" t="s">
        <v>2119</v>
      </c>
      <c r="D455" s="170" t="str">
        <f t="shared" ref="D455:D518" si="7">IFERROR(RIGHT(LEFT(C455,LEN(C455)-1),LEN(C455)-FIND("(",C455)-1),"")</f>
        <v>D:CJSB</v>
      </c>
      <c r="F455">
        <v>-0.26</v>
      </c>
      <c r="G455">
        <v>-0.34</v>
      </c>
      <c r="H455">
        <v>-0.52</v>
      </c>
      <c r="I455">
        <v>1.01</v>
      </c>
      <c r="J455">
        <v>1.1200000000000001</v>
      </c>
      <c r="K455">
        <v>1.1399999999999999</v>
      </c>
      <c r="L455">
        <v>1.1499999999999999</v>
      </c>
      <c r="M455">
        <v>1.17</v>
      </c>
      <c r="N455">
        <v>1.1499999999999999</v>
      </c>
      <c r="O455">
        <v>1.1399999999999999</v>
      </c>
      <c r="P455">
        <v>1.02</v>
      </c>
      <c r="Q455">
        <v>1.02</v>
      </c>
      <c r="R455">
        <v>1.44</v>
      </c>
      <c r="S455">
        <v>1.39</v>
      </c>
      <c r="T455">
        <v>1.26</v>
      </c>
      <c r="U455">
        <v>1.06</v>
      </c>
      <c r="V455">
        <v>0.93</v>
      </c>
      <c r="W455">
        <v>0.94</v>
      </c>
      <c r="X455">
        <v>0.83</v>
      </c>
      <c r="Y455">
        <v>0.79</v>
      </c>
      <c r="Z455">
        <v>0.74</v>
      </c>
      <c r="AA455">
        <v>0.73</v>
      </c>
      <c r="AB455">
        <v>0.87</v>
      </c>
      <c r="AC455">
        <v>0.93</v>
      </c>
      <c r="AD455">
        <v>1.04</v>
      </c>
      <c r="AE455">
        <v>1.0900000000000001</v>
      </c>
      <c r="AF455">
        <v>1.04</v>
      </c>
      <c r="AG455">
        <v>0.98</v>
      </c>
      <c r="AH455">
        <v>0.76</v>
      </c>
      <c r="AI455">
        <v>0.74</v>
      </c>
      <c r="AJ455">
        <v>0.74</v>
      </c>
      <c r="AK455">
        <v>0.73</v>
      </c>
      <c r="AL455">
        <v>0.72</v>
      </c>
      <c r="AM455">
        <v>0.64</v>
      </c>
      <c r="AN455">
        <v>0.6</v>
      </c>
      <c r="AO455">
        <v>0.54</v>
      </c>
      <c r="AP455">
        <v>0.54</v>
      </c>
      <c r="AQ455">
        <v>0.53</v>
      </c>
      <c r="AR455">
        <v>0.42</v>
      </c>
      <c r="AS455">
        <v>0.37</v>
      </c>
      <c r="AT455">
        <v>0.35</v>
      </c>
      <c r="AU455">
        <v>0.33</v>
      </c>
      <c r="AV455">
        <v>0.32</v>
      </c>
      <c r="AW455">
        <v>0.31</v>
      </c>
      <c r="AX455">
        <v>0.25</v>
      </c>
      <c r="AY455">
        <v>0.25</v>
      </c>
      <c r="AZ455">
        <v>0.24</v>
      </c>
      <c r="BA455">
        <v>0.31</v>
      </c>
      <c r="BB455">
        <v>0.28000000000000003</v>
      </c>
      <c r="BC455">
        <v>0.28000000000000003</v>
      </c>
      <c r="BD455">
        <v>0.28000000000000003</v>
      </c>
      <c r="BE455">
        <v>0.28000000000000003</v>
      </c>
      <c r="BF455">
        <v>0.31</v>
      </c>
      <c r="BG455">
        <v>0.31</v>
      </c>
      <c r="BH455">
        <v>0.31</v>
      </c>
      <c r="BI455">
        <v>0.31</v>
      </c>
      <c r="BJ455">
        <v>0.28999999999999998</v>
      </c>
      <c r="BK455">
        <v>0.3</v>
      </c>
      <c r="BL455">
        <v>0.3</v>
      </c>
      <c r="BM455">
        <v>0.31</v>
      </c>
      <c r="BN455">
        <v>0.02</v>
      </c>
      <c r="BO455">
        <v>0.02</v>
      </c>
      <c r="BP455">
        <v>0.02</v>
      </c>
      <c r="BQ455">
        <v>0.02</v>
      </c>
      <c r="BR455">
        <v>0.02</v>
      </c>
      <c r="BS455">
        <v>0.02</v>
      </c>
      <c r="BT455">
        <v>0.02</v>
      </c>
      <c r="BU455">
        <v>0.03</v>
      </c>
      <c r="BV455">
        <v>0.02</v>
      </c>
      <c r="BW455">
        <v>0.03</v>
      </c>
      <c r="BX455">
        <v>0.03</v>
      </c>
      <c r="BY455">
        <v>0.03</v>
      </c>
      <c r="BZ455">
        <v>0.03</v>
      </c>
      <c r="CA455">
        <v>0.03</v>
      </c>
      <c r="CB455">
        <v>0.03</v>
      </c>
      <c r="CC455">
        <v>0.03</v>
      </c>
      <c r="CD455">
        <v>0.02</v>
      </c>
      <c r="CE455">
        <v>0.03</v>
      </c>
      <c r="CF455">
        <v>0.03</v>
      </c>
      <c r="CG455">
        <v>0.04</v>
      </c>
      <c r="CH455">
        <v>0.03</v>
      </c>
      <c r="CI455">
        <v>0.04</v>
      </c>
      <c r="CJ455">
        <v>0.03</v>
      </c>
      <c r="CK455">
        <v>0.03</v>
      </c>
      <c r="CL455">
        <v>0.03</v>
      </c>
      <c r="CM455">
        <v>0.04</v>
      </c>
      <c r="CN455">
        <v>0.04</v>
      </c>
      <c r="CO455">
        <v>0.04</v>
      </c>
      <c r="CP455">
        <v>0.01</v>
      </c>
      <c r="CQ455">
        <v>0.06</v>
      </c>
      <c r="CR455">
        <v>0.06</v>
      </c>
      <c r="CS455">
        <v>0.05</v>
      </c>
      <c r="CT455">
        <v>0.05</v>
      </c>
      <c r="CU455">
        <v>0.12</v>
      </c>
      <c r="CV455">
        <v>0.15</v>
      </c>
      <c r="CW455">
        <v>0.17</v>
      </c>
      <c r="CX455">
        <v>0.18</v>
      </c>
      <c r="CY455">
        <v>0.23</v>
      </c>
      <c r="CZ455">
        <v>0.36</v>
      </c>
      <c r="DA455">
        <v>0.37</v>
      </c>
      <c r="DB455">
        <v>0.33</v>
      </c>
      <c r="DC455">
        <v>0.35</v>
      </c>
      <c r="DD455">
        <v>0.36</v>
      </c>
      <c r="DE455">
        <v>0.39</v>
      </c>
      <c r="DF455">
        <v>0.4</v>
      </c>
      <c r="DG455">
        <v>0.35</v>
      </c>
      <c r="DH455">
        <v>0.41</v>
      </c>
      <c r="DI455">
        <v>0.37</v>
      </c>
      <c r="DJ455">
        <v>0.28000000000000003</v>
      </c>
      <c r="DK455">
        <v>0.28999999999999998</v>
      </c>
      <c r="DL455">
        <v>0.25</v>
      </c>
      <c r="DM455">
        <v>0.26</v>
      </c>
      <c r="DN455">
        <v>-0.08</v>
      </c>
      <c r="DO455">
        <v>-0.03</v>
      </c>
      <c r="DP455">
        <v>0.02</v>
      </c>
      <c r="DQ455">
        <v>0.17</v>
      </c>
      <c r="DR455">
        <v>0.2</v>
      </c>
      <c r="DS455">
        <v>0.59</v>
      </c>
      <c r="DT455">
        <v>-1.29</v>
      </c>
    </row>
    <row r="456" spans="1:124">
      <c r="A456" s="111">
        <v>451</v>
      </c>
      <c r="B456" t="s">
        <v>89</v>
      </c>
      <c r="C456" t="s">
        <v>2120</v>
      </c>
      <c r="D456" s="170" t="str">
        <f t="shared" si="7"/>
        <v>@CSGGF</v>
      </c>
      <c r="F456">
        <v>0.59050000000000002</v>
      </c>
      <c r="G456">
        <v>0.58879999999999999</v>
      </c>
      <c r="H456">
        <v>0.58610000000000007</v>
      </c>
      <c r="I456">
        <v>0.57550000000000001</v>
      </c>
      <c r="J456">
        <v>0.5675</v>
      </c>
      <c r="K456">
        <v>0.56659999999999999</v>
      </c>
      <c r="L456">
        <v>0.56420000000000003</v>
      </c>
      <c r="M456">
        <v>0.50190000000000001</v>
      </c>
      <c r="N456">
        <v>0.50719999999999998</v>
      </c>
      <c r="O456">
        <v>0.49480000000000002</v>
      </c>
      <c r="P456">
        <v>0.49330000000000002</v>
      </c>
      <c r="Q456">
        <v>0.498</v>
      </c>
      <c r="R456">
        <v>0.52800000000000002</v>
      </c>
      <c r="S456">
        <v>0.60020000000000007</v>
      </c>
      <c r="T456">
        <v>0.57499999999999996</v>
      </c>
      <c r="U456">
        <v>0.57420000000000004</v>
      </c>
      <c r="V456">
        <v>0.60550000000000004</v>
      </c>
      <c r="W456">
        <v>0.58730000000000004</v>
      </c>
      <c r="X456">
        <v>0.58710000000000007</v>
      </c>
      <c r="Y456">
        <v>0.55759999999999998</v>
      </c>
      <c r="Z456">
        <v>0.71010000000000006</v>
      </c>
      <c r="AA456">
        <v>0.23980000000000001</v>
      </c>
      <c r="AB456">
        <v>0.17510000000000001</v>
      </c>
      <c r="AC456">
        <v>0.18330000000000002</v>
      </c>
      <c r="AD456">
        <v>0.17810000000000001</v>
      </c>
      <c r="AE456">
        <v>-0.42499999999999999</v>
      </c>
      <c r="AF456">
        <v>-0.4219</v>
      </c>
      <c r="AG456">
        <v>-0.42010000000000003</v>
      </c>
      <c r="AH456">
        <v>-0.24200000000000002</v>
      </c>
      <c r="AI456">
        <v>-0.22360000000000002</v>
      </c>
      <c r="AJ456">
        <v>-0.2215</v>
      </c>
      <c r="AK456">
        <v>-0.22450000000000001</v>
      </c>
      <c r="AL456">
        <v>-0.24560000000000001</v>
      </c>
      <c r="AM456">
        <v>-0.24740000000000001</v>
      </c>
      <c r="AN456">
        <v>-2.1310000000000002</v>
      </c>
      <c r="AO456">
        <v>-1.9627000000000001</v>
      </c>
      <c r="AP456">
        <v>-1.9127000000000001</v>
      </c>
      <c r="AQ456">
        <v>-2.2124999999999999</v>
      </c>
      <c r="AR456">
        <v>-1.8474000000000002</v>
      </c>
      <c r="AS456">
        <v>-1.873</v>
      </c>
      <c r="AT456">
        <v>-1.8642000000000001</v>
      </c>
      <c r="AU456">
        <v>-1.7749000000000001</v>
      </c>
      <c r="AV456">
        <v>-1.8233000000000001</v>
      </c>
      <c r="AW456">
        <v>-1.8306</v>
      </c>
      <c r="AX456">
        <v>-1.6706000000000001</v>
      </c>
      <c r="AY456">
        <v>-1.625</v>
      </c>
      <c r="AZ456">
        <v>-1.6260000000000001</v>
      </c>
      <c r="BA456">
        <v>-1.5747</v>
      </c>
      <c r="BB456">
        <v>-1.5616000000000001</v>
      </c>
      <c r="BC456">
        <v>-1.5653000000000001</v>
      </c>
      <c r="BD456">
        <v>-1.5648</v>
      </c>
      <c r="BE456">
        <v>-1.5518000000000001</v>
      </c>
      <c r="BF456">
        <v>-1.6227</v>
      </c>
      <c r="BG456">
        <v>-1.6431</v>
      </c>
      <c r="BH456">
        <v>-1.6383000000000001</v>
      </c>
      <c r="BI456">
        <v>-1.6893</v>
      </c>
      <c r="BJ456">
        <v>-1.6047</v>
      </c>
      <c r="BK456">
        <v>-1.5626</v>
      </c>
      <c r="BL456">
        <v>-1.5618000000000001</v>
      </c>
      <c r="BM456">
        <v>-1.5786</v>
      </c>
      <c r="BN456">
        <v>-1.8684000000000001</v>
      </c>
      <c r="BO456">
        <v>-1.8714000000000002</v>
      </c>
      <c r="BP456">
        <v>-1.8763000000000001</v>
      </c>
      <c r="BQ456">
        <v>-1.8955000000000002</v>
      </c>
      <c r="BR456">
        <v>-1.9119000000000002</v>
      </c>
      <c r="BS456">
        <v>-1.9152</v>
      </c>
      <c r="BT456">
        <v>-1.9220000000000002</v>
      </c>
      <c r="BU456">
        <v>-1.9252</v>
      </c>
      <c r="BV456">
        <v>-1.9274</v>
      </c>
      <c r="BW456">
        <v>-1.9472</v>
      </c>
      <c r="BX456">
        <v>-1.9857</v>
      </c>
      <c r="BY456">
        <v>-2.0063</v>
      </c>
      <c r="BZ456">
        <v>-2.0082</v>
      </c>
      <c r="CA456">
        <v>-2.0195000000000003</v>
      </c>
      <c r="CB456">
        <v>-2.0637000000000003</v>
      </c>
      <c r="CC456">
        <v>-2.0731000000000002</v>
      </c>
      <c r="CD456">
        <v>-2.1171000000000002</v>
      </c>
      <c r="CE456">
        <v>-2.1455000000000002</v>
      </c>
      <c r="CF456">
        <v>-2.1472000000000002</v>
      </c>
      <c r="CG456">
        <v>-2.1882999999999999</v>
      </c>
      <c r="CH456">
        <v>-2.1935000000000002</v>
      </c>
      <c r="CI456">
        <v>-2.056</v>
      </c>
      <c r="CJ456">
        <v>-1.9883000000000002</v>
      </c>
      <c r="CK456">
        <v>-2.0302000000000002</v>
      </c>
      <c r="CL456">
        <v>-2.0395000000000003</v>
      </c>
      <c r="CM456">
        <v>-1.8840000000000001</v>
      </c>
      <c r="CN456">
        <v>-1.9084000000000001</v>
      </c>
      <c r="CO456">
        <v>-1.9138000000000002</v>
      </c>
      <c r="CP456">
        <v>-2.9709000000000003</v>
      </c>
      <c r="CQ456">
        <v>-3.3723000000000001</v>
      </c>
      <c r="CR456">
        <v>-3.4562000000000004</v>
      </c>
      <c r="CS456">
        <v>-3.4704000000000002</v>
      </c>
      <c r="CT456">
        <v>-3.6718000000000002</v>
      </c>
      <c r="CU456">
        <v>-4.3437999999999999</v>
      </c>
      <c r="CV456">
        <v>-0.1179</v>
      </c>
      <c r="CW456">
        <v>-0.32380000000000003</v>
      </c>
      <c r="CX456">
        <v>-0.30990000000000001</v>
      </c>
      <c r="CY456">
        <v>1.4658</v>
      </c>
      <c r="CZ456">
        <v>0.84950000000000003</v>
      </c>
      <c r="DA456">
        <v>0.83800000000000008</v>
      </c>
      <c r="DB456">
        <v>0.82499999999999996</v>
      </c>
      <c r="DC456">
        <v>0.37770000000000004</v>
      </c>
      <c r="DD456">
        <v>0.42160000000000003</v>
      </c>
      <c r="DE456">
        <v>0.48530000000000001</v>
      </c>
      <c r="DF456">
        <v>-0.35150000000000003</v>
      </c>
      <c r="DG456">
        <v>-0.62850000000000006</v>
      </c>
      <c r="DH456">
        <v>-0.81870000000000009</v>
      </c>
      <c r="DI456">
        <v>-1.3737000000000001</v>
      </c>
      <c r="DJ456">
        <v>-1.6581000000000001</v>
      </c>
      <c r="DK456">
        <v>-1.6113000000000002</v>
      </c>
      <c r="DL456">
        <v>-1.5465</v>
      </c>
      <c r="DM456">
        <v>-1.8784000000000001</v>
      </c>
      <c r="DN456">
        <v>-0.98660000000000003</v>
      </c>
      <c r="DO456">
        <v>-1.0737000000000001</v>
      </c>
      <c r="DP456">
        <v>-1.5281</v>
      </c>
      <c r="DQ456">
        <v>-0.97240000000000004</v>
      </c>
      <c r="DR456">
        <v>-2.2853000000000003</v>
      </c>
      <c r="DS456">
        <v>-2.1392000000000002</v>
      </c>
      <c r="DT456">
        <v>-3.2737000000000003</v>
      </c>
    </row>
    <row r="457" spans="1:124">
      <c r="A457" s="111">
        <v>452</v>
      </c>
      <c r="B457" t="s">
        <v>91</v>
      </c>
      <c r="C457" t="s">
        <v>2121</v>
      </c>
      <c r="D457" s="170" t="str">
        <f t="shared" si="7"/>
        <v>@CSGGF</v>
      </c>
      <c r="F457">
        <v>1.0210000000000001</v>
      </c>
      <c r="G457">
        <v>0.98920000000000008</v>
      </c>
      <c r="H457">
        <v>0.98630000000000007</v>
      </c>
      <c r="I457">
        <v>0.9839</v>
      </c>
      <c r="J457">
        <v>0.95820000000000005</v>
      </c>
      <c r="K457">
        <v>0.95569999999999999</v>
      </c>
      <c r="L457">
        <v>0.95610000000000006</v>
      </c>
      <c r="M457">
        <v>0.87490000000000001</v>
      </c>
      <c r="N457">
        <v>0.87609999999999999</v>
      </c>
      <c r="O457">
        <v>0.86460000000000004</v>
      </c>
      <c r="P457">
        <v>0.82600000000000007</v>
      </c>
      <c r="Q457">
        <v>0.82499999999999996</v>
      </c>
      <c r="R457">
        <v>0.88240000000000007</v>
      </c>
      <c r="S457">
        <v>0.9839</v>
      </c>
      <c r="T457">
        <v>0.88640000000000008</v>
      </c>
      <c r="U457">
        <v>0.91410000000000002</v>
      </c>
      <c r="V457">
        <v>0.89710000000000001</v>
      </c>
      <c r="W457">
        <v>0.87270000000000003</v>
      </c>
      <c r="X457">
        <v>0.88560000000000005</v>
      </c>
      <c r="Y457">
        <v>0.85120000000000007</v>
      </c>
      <c r="Z457">
        <v>0.91780000000000006</v>
      </c>
      <c r="AA457">
        <v>0.41270000000000001</v>
      </c>
      <c r="AB457">
        <v>0.2288</v>
      </c>
      <c r="AC457">
        <v>0.26580000000000004</v>
      </c>
      <c r="AD457">
        <v>0.2903</v>
      </c>
      <c r="AE457">
        <v>-0.44580000000000003</v>
      </c>
      <c r="AF457">
        <v>-0.41450000000000004</v>
      </c>
      <c r="AG457">
        <v>-0.41510000000000002</v>
      </c>
      <c r="AH457">
        <v>-0.23970000000000002</v>
      </c>
      <c r="AI457">
        <v>-0.28350000000000003</v>
      </c>
      <c r="AJ457">
        <v>-0.2928</v>
      </c>
      <c r="AK457">
        <v>-0.27540000000000003</v>
      </c>
      <c r="AL457">
        <v>-0.26480000000000004</v>
      </c>
      <c r="AM457">
        <v>-0.24100000000000002</v>
      </c>
      <c r="AN457">
        <v>-0.71930000000000005</v>
      </c>
      <c r="AO457">
        <v>-0.12970000000000001</v>
      </c>
      <c r="AP457">
        <v>-0.14630000000000001</v>
      </c>
      <c r="AQ457">
        <v>-0.9336000000000001</v>
      </c>
      <c r="AR457">
        <v>-0.64929999999999999</v>
      </c>
      <c r="AS457">
        <v>-0.66090000000000004</v>
      </c>
      <c r="AT457">
        <v>-0.65690000000000004</v>
      </c>
      <c r="AU457">
        <v>-0.44350000000000001</v>
      </c>
      <c r="AV457">
        <v>-0.40090000000000003</v>
      </c>
      <c r="AW457">
        <v>-0.44980000000000003</v>
      </c>
      <c r="AX457">
        <v>-0.29550000000000004</v>
      </c>
      <c r="AY457">
        <v>-0.31809999999999999</v>
      </c>
      <c r="AZ457">
        <v>-0.33750000000000002</v>
      </c>
      <c r="BA457">
        <v>-0.26669999999999999</v>
      </c>
      <c r="BB457">
        <v>-0.23230000000000001</v>
      </c>
      <c r="BC457">
        <v>-0.23600000000000002</v>
      </c>
      <c r="BD457">
        <v>-0.2233</v>
      </c>
      <c r="BE457">
        <v>-0.23950000000000002</v>
      </c>
      <c r="BF457">
        <v>-0.30020000000000002</v>
      </c>
      <c r="BG457">
        <v>-0.29089999999999999</v>
      </c>
      <c r="BH457">
        <v>-0.28860000000000002</v>
      </c>
      <c r="BI457">
        <v>-0.37859999999999999</v>
      </c>
      <c r="BJ457">
        <v>-0.46060000000000001</v>
      </c>
      <c r="BK457">
        <v>-0.38470000000000004</v>
      </c>
      <c r="BL457">
        <v>-0.3896</v>
      </c>
      <c r="BM457">
        <v>-0.38920000000000005</v>
      </c>
      <c r="BN457">
        <v>-0.6794</v>
      </c>
      <c r="BO457">
        <v>-0.67049999999999998</v>
      </c>
      <c r="BP457">
        <v>-0.66710000000000003</v>
      </c>
      <c r="BQ457">
        <v>-0.66320000000000001</v>
      </c>
      <c r="BR457">
        <v>-0.65680000000000005</v>
      </c>
      <c r="BS457">
        <v>-0.6522</v>
      </c>
      <c r="BT457">
        <v>-0.65010000000000001</v>
      </c>
      <c r="BU457">
        <v>-0.64690000000000003</v>
      </c>
      <c r="BV457">
        <v>-0.64029999999999998</v>
      </c>
      <c r="BW457">
        <v>-0.65680000000000005</v>
      </c>
      <c r="BX457">
        <v>-0.63670000000000004</v>
      </c>
      <c r="BY457">
        <v>-0.63070000000000004</v>
      </c>
      <c r="BZ457">
        <v>-0.63330000000000009</v>
      </c>
      <c r="CA457">
        <v>-0.61950000000000005</v>
      </c>
      <c r="CB457">
        <v>-0.67090000000000005</v>
      </c>
      <c r="CC457">
        <v>-0.66160000000000008</v>
      </c>
      <c r="CD457">
        <v>-0.64350000000000007</v>
      </c>
      <c r="CE457">
        <v>-0.69350000000000001</v>
      </c>
      <c r="CF457">
        <v>-0.69869999999999999</v>
      </c>
      <c r="CG457">
        <v>-0.71200000000000008</v>
      </c>
      <c r="CH457">
        <v>-0.74890000000000001</v>
      </c>
      <c r="CI457">
        <v>-0.60010000000000008</v>
      </c>
      <c r="CJ457">
        <v>-0.48450000000000004</v>
      </c>
      <c r="CK457">
        <v>-0.46560000000000001</v>
      </c>
      <c r="CL457">
        <v>-0.52590000000000003</v>
      </c>
      <c r="CM457">
        <v>-0.26850000000000002</v>
      </c>
      <c r="CN457">
        <v>-0.26600000000000001</v>
      </c>
      <c r="CO457">
        <v>-0.27</v>
      </c>
      <c r="CP457">
        <v>-0.61770000000000003</v>
      </c>
      <c r="CQ457">
        <v>-0.58020000000000005</v>
      </c>
      <c r="CR457">
        <v>-0.56990000000000007</v>
      </c>
      <c r="CS457">
        <v>-0.55590000000000006</v>
      </c>
      <c r="CT457">
        <v>-0.64460000000000006</v>
      </c>
      <c r="CU457">
        <v>-0.9083</v>
      </c>
      <c r="CV457">
        <v>7.4999999999999997E-3</v>
      </c>
      <c r="CW457">
        <v>-1.1171</v>
      </c>
      <c r="CX457">
        <v>-1.0681</v>
      </c>
      <c r="CY457">
        <v>1.7693000000000001</v>
      </c>
      <c r="CZ457">
        <v>1.5414000000000001</v>
      </c>
      <c r="DA457">
        <v>1.7033</v>
      </c>
      <c r="DB457">
        <v>1.6972</v>
      </c>
      <c r="DC457">
        <v>0.7238</v>
      </c>
      <c r="DD457">
        <v>0.5907</v>
      </c>
      <c r="DE457">
        <v>0.68820000000000003</v>
      </c>
      <c r="DF457">
        <v>0.2351</v>
      </c>
      <c r="DG457">
        <v>-0.1595</v>
      </c>
      <c r="DH457">
        <v>-0.2495</v>
      </c>
      <c r="DI457">
        <v>-0.82250000000000001</v>
      </c>
      <c r="DJ457">
        <v>-0.68800000000000006</v>
      </c>
      <c r="DK457">
        <v>-0.73</v>
      </c>
      <c r="DL457">
        <v>-0.68520000000000003</v>
      </c>
      <c r="DM457">
        <v>-1.8103</v>
      </c>
      <c r="DN457">
        <v>-0.68310000000000004</v>
      </c>
      <c r="DO457">
        <v>-0.72650000000000003</v>
      </c>
      <c r="DP457">
        <v>-1.0847</v>
      </c>
      <c r="DQ457">
        <v>-0.16800000000000001</v>
      </c>
      <c r="DR457">
        <v>-0.4148</v>
      </c>
      <c r="DS457">
        <v>0.6361</v>
      </c>
      <c r="DT457">
        <v>-11.4262</v>
      </c>
    </row>
    <row r="458" spans="1:124">
      <c r="A458" s="111">
        <v>453</v>
      </c>
      <c r="B458" t="s">
        <v>89</v>
      </c>
      <c r="C458" t="s">
        <v>2122</v>
      </c>
      <c r="D458" s="170" t="str">
        <f t="shared" si="7"/>
        <v>K:CSTR</v>
      </c>
      <c r="F458">
        <v>1.76</v>
      </c>
      <c r="G458">
        <v>1.7630000000000001</v>
      </c>
      <c r="H458">
        <v>1.643</v>
      </c>
      <c r="I458">
        <v>1.64</v>
      </c>
      <c r="J458">
        <v>1.6679999999999999</v>
      </c>
      <c r="K458">
        <v>1.7250000000000001</v>
      </c>
      <c r="L458">
        <v>1.6819999999999999</v>
      </c>
      <c r="M458">
        <v>1.6830000000000001</v>
      </c>
      <c r="N458">
        <v>1.738</v>
      </c>
      <c r="O458">
        <v>1.6520000000000001</v>
      </c>
      <c r="P458">
        <v>1.5740000000000001</v>
      </c>
      <c r="Q458">
        <v>1.613</v>
      </c>
      <c r="R458">
        <v>1.7370000000000001</v>
      </c>
      <c r="S458">
        <v>1.448</v>
      </c>
      <c r="T458">
        <v>1.5090000000000001</v>
      </c>
      <c r="U458">
        <v>1.4350000000000001</v>
      </c>
      <c r="V458">
        <v>1.2929999999999999</v>
      </c>
      <c r="W458">
        <v>1.405</v>
      </c>
      <c r="X458">
        <v>1.3380000000000001</v>
      </c>
      <c r="Y458">
        <v>1.2110000000000001</v>
      </c>
      <c r="Z458">
        <v>1.518</v>
      </c>
      <c r="AA458">
        <v>1.5860000000000001</v>
      </c>
      <c r="AB458">
        <v>1.526</v>
      </c>
      <c r="AC458">
        <v>1.522</v>
      </c>
      <c r="AD458">
        <v>1.5049999999999999</v>
      </c>
      <c r="AE458">
        <v>1.4930000000000001</v>
      </c>
      <c r="AF458">
        <v>1.5660000000000001</v>
      </c>
      <c r="AG458">
        <v>1.3940000000000001</v>
      </c>
      <c r="AH458">
        <v>1.7010000000000001</v>
      </c>
      <c r="AI458">
        <v>2.008</v>
      </c>
      <c r="AJ458">
        <v>1.9219999999999999</v>
      </c>
      <c r="AK458">
        <v>1.9379999999999999</v>
      </c>
      <c r="AL458">
        <v>1.8620000000000001</v>
      </c>
      <c r="AM458">
        <v>1.8980000000000001</v>
      </c>
      <c r="AN458">
        <v>1.7570000000000001</v>
      </c>
      <c r="AO458">
        <v>1.83</v>
      </c>
      <c r="AP458">
        <v>2.202</v>
      </c>
      <c r="AQ458">
        <v>2.2080000000000002</v>
      </c>
      <c r="AR458">
        <v>2.0880000000000001</v>
      </c>
      <c r="AS458">
        <v>2.0830000000000002</v>
      </c>
      <c r="AT458">
        <v>2.0920000000000001</v>
      </c>
      <c r="AU458">
        <v>2.141</v>
      </c>
      <c r="AV458">
        <v>2.1470000000000002</v>
      </c>
      <c r="AW458">
        <v>2.1480000000000001</v>
      </c>
      <c r="AX458">
        <v>2.121</v>
      </c>
      <c r="AY458">
        <v>2.13</v>
      </c>
      <c r="AZ458">
        <v>2.1150000000000002</v>
      </c>
      <c r="BA458">
        <v>2.0529999999999999</v>
      </c>
      <c r="BB458">
        <v>2.0550000000000002</v>
      </c>
      <c r="BC458">
        <v>2.0510000000000002</v>
      </c>
      <c r="BD458">
        <v>2.0750000000000002</v>
      </c>
      <c r="BE458">
        <v>2.0550000000000002</v>
      </c>
      <c r="BF458">
        <v>2.0270000000000001</v>
      </c>
      <c r="BG458">
        <v>2.0209999999999999</v>
      </c>
      <c r="BH458">
        <v>2.0089999999999999</v>
      </c>
      <c r="BI458">
        <v>2.0190000000000001</v>
      </c>
      <c r="BJ458">
        <v>2.0380000000000003</v>
      </c>
      <c r="BK458">
        <v>2.0409999999999999</v>
      </c>
      <c r="BL458">
        <v>2.0449999999999999</v>
      </c>
      <c r="BM458">
        <v>2.0329999999999999</v>
      </c>
      <c r="BN458">
        <v>1.6040000000000001</v>
      </c>
      <c r="BO458">
        <v>1.6180000000000001</v>
      </c>
      <c r="BP458">
        <v>1.6280000000000001</v>
      </c>
      <c r="BQ458">
        <v>1.6280000000000001</v>
      </c>
      <c r="BR458">
        <v>1.6340000000000001</v>
      </c>
      <c r="BS458">
        <v>1.641</v>
      </c>
      <c r="BT458">
        <v>1.6420000000000001</v>
      </c>
      <c r="BU458">
        <v>1.649</v>
      </c>
      <c r="BV458">
        <v>1.631</v>
      </c>
      <c r="BW458">
        <v>1.6640000000000001</v>
      </c>
      <c r="BX458">
        <v>1.665</v>
      </c>
      <c r="BY458">
        <v>1.6620000000000001</v>
      </c>
      <c r="BZ458">
        <v>1.66</v>
      </c>
      <c r="CA458">
        <v>1.772</v>
      </c>
      <c r="CB458">
        <v>1.7150000000000001</v>
      </c>
      <c r="CC458">
        <v>1.7010000000000001</v>
      </c>
      <c r="CD458">
        <v>1.839</v>
      </c>
      <c r="CE458">
        <v>1.819</v>
      </c>
      <c r="CF458">
        <v>1.8140000000000001</v>
      </c>
      <c r="CG458">
        <v>1.857</v>
      </c>
      <c r="CH458">
        <v>1.7749999999999999</v>
      </c>
      <c r="CI458">
        <v>1.7630000000000001</v>
      </c>
      <c r="CJ458">
        <v>1.8129999999999999</v>
      </c>
      <c r="CK458">
        <v>1.84</v>
      </c>
      <c r="CL458">
        <v>1.92</v>
      </c>
      <c r="CM458">
        <v>1.9379999999999999</v>
      </c>
      <c r="CN458">
        <v>1.905</v>
      </c>
      <c r="CO458">
        <v>2.0209999999999999</v>
      </c>
      <c r="CP458">
        <v>1.9379999999999999</v>
      </c>
      <c r="CQ458">
        <v>1.4610000000000001</v>
      </c>
      <c r="CR458">
        <v>1.5620000000000001</v>
      </c>
      <c r="CS458">
        <v>1.504</v>
      </c>
      <c r="CT458">
        <v>1.4910000000000001</v>
      </c>
      <c r="CU458">
        <v>1.55</v>
      </c>
      <c r="CV458">
        <v>1.9060000000000001</v>
      </c>
      <c r="CW458">
        <v>1.9080000000000001</v>
      </c>
      <c r="CX458">
        <v>0.82100000000000006</v>
      </c>
      <c r="CY458">
        <v>0.74399999999999999</v>
      </c>
      <c r="CZ458">
        <v>0.69200000000000006</v>
      </c>
      <c r="DA458">
        <v>0.745</v>
      </c>
      <c r="DB458">
        <v>0.66200000000000003</v>
      </c>
      <c r="DC458">
        <v>-9.0999999999999998E-2</v>
      </c>
      <c r="DD458">
        <v>-0.16400000000000001</v>
      </c>
      <c r="DE458">
        <v>-0.14499999999999999</v>
      </c>
      <c r="DF458">
        <v>-0.187</v>
      </c>
      <c r="DG458">
        <v>-0.51500000000000001</v>
      </c>
      <c r="DH458">
        <v>-0.48599999999999999</v>
      </c>
      <c r="DI458">
        <v>4.2000000000000003E-2</v>
      </c>
      <c r="DJ458">
        <v>1.6E-2</v>
      </c>
      <c r="DK458">
        <v>-1.6E-2</v>
      </c>
      <c r="DL458">
        <v>-0.188</v>
      </c>
      <c r="DM458">
        <v>0.32300000000000001</v>
      </c>
      <c r="DN458">
        <v>0.90700000000000003</v>
      </c>
      <c r="DO458">
        <v>1.1320000000000001</v>
      </c>
      <c r="DP458">
        <v>1.3580000000000001</v>
      </c>
      <c r="DQ458">
        <v>1.0860000000000001</v>
      </c>
      <c r="DR458">
        <v>1.405</v>
      </c>
      <c r="DS458">
        <v>1.1520000000000001</v>
      </c>
      <c r="DT458">
        <v>-6.944</v>
      </c>
    </row>
    <row r="459" spans="1:124">
      <c r="A459" s="111">
        <v>454</v>
      </c>
      <c r="B459" t="s">
        <v>91</v>
      </c>
      <c r="C459" t="s">
        <v>2123</v>
      </c>
      <c r="D459" s="170" t="str">
        <f t="shared" si="7"/>
        <v>K:CSTR</v>
      </c>
      <c r="F459">
        <v>1.3680000000000001</v>
      </c>
      <c r="G459">
        <v>1.325</v>
      </c>
      <c r="H459">
        <v>1.244</v>
      </c>
      <c r="I459">
        <v>0.97399999999999998</v>
      </c>
      <c r="J459">
        <v>0.95300000000000007</v>
      </c>
      <c r="K459">
        <v>1.0549999999999999</v>
      </c>
      <c r="L459">
        <v>1.149</v>
      </c>
      <c r="M459">
        <v>1.1639999999999999</v>
      </c>
      <c r="N459">
        <v>1.24</v>
      </c>
      <c r="O459">
        <v>1.1559999999999999</v>
      </c>
      <c r="P459">
        <v>1.052</v>
      </c>
      <c r="Q459">
        <v>1.0760000000000001</v>
      </c>
      <c r="R459">
        <v>1.2929999999999999</v>
      </c>
      <c r="S459">
        <v>1.179</v>
      </c>
      <c r="T459">
        <v>1.524</v>
      </c>
      <c r="U459">
        <v>1.2989999999999999</v>
      </c>
      <c r="V459">
        <v>1.222</v>
      </c>
      <c r="W459">
        <v>1.4690000000000001</v>
      </c>
      <c r="X459">
        <v>1.1870000000000001</v>
      </c>
      <c r="Y459">
        <v>0.90300000000000002</v>
      </c>
      <c r="Z459">
        <v>1.25</v>
      </c>
      <c r="AA459">
        <v>1.41</v>
      </c>
      <c r="AB459">
        <v>1.65</v>
      </c>
      <c r="AC459">
        <v>1.599</v>
      </c>
      <c r="AD459">
        <v>1.7630000000000001</v>
      </c>
      <c r="AE459">
        <v>1.512</v>
      </c>
      <c r="AF459">
        <v>1.3860000000000001</v>
      </c>
      <c r="AG459">
        <v>1.3080000000000001</v>
      </c>
      <c r="AH459">
        <v>1.5960000000000001</v>
      </c>
      <c r="AI459">
        <v>1.7310000000000001</v>
      </c>
      <c r="AJ459">
        <v>1.7210000000000001</v>
      </c>
      <c r="AK459">
        <v>1.6640000000000001</v>
      </c>
      <c r="AL459">
        <v>1.661</v>
      </c>
      <c r="AM459">
        <v>1.5210000000000001</v>
      </c>
      <c r="AN459">
        <v>1.446</v>
      </c>
      <c r="AO459">
        <v>1.512</v>
      </c>
      <c r="AP459">
        <v>1.8740000000000001</v>
      </c>
      <c r="AQ459">
        <v>1.93</v>
      </c>
      <c r="AR459">
        <v>1.734</v>
      </c>
      <c r="AS459">
        <v>1.62</v>
      </c>
      <c r="AT459">
        <v>1.6440000000000001</v>
      </c>
      <c r="AU459">
        <v>1.7130000000000001</v>
      </c>
      <c r="AV459">
        <v>1.7150000000000001</v>
      </c>
      <c r="AW459">
        <v>1.6990000000000001</v>
      </c>
      <c r="AX459">
        <v>1.6759999999999999</v>
      </c>
      <c r="AY459">
        <v>1.6719999999999999</v>
      </c>
      <c r="AZ459">
        <v>1.6440000000000001</v>
      </c>
      <c r="BA459">
        <v>1.6360000000000001</v>
      </c>
      <c r="BB459">
        <v>1.633</v>
      </c>
      <c r="BC459">
        <v>1.629</v>
      </c>
      <c r="BD459">
        <v>1.639</v>
      </c>
      <c r="BE459">
        <v>1.4810000000000001</v>
      </c>
      <c r="BF459">
        <v>1.4590000000000001</v>
      </c>
      <c r="BG459">
        <v>1.474</v>
      </c>
      <c r="BH459">
        <v>1.4770000000000001</v>
      </c>
      <c r="BI459">
        <v>1.4910000000000001</v>
      </c>
      <c r="BJ459">
        <v>1.47</v>
      </c>
      <c r="BK459">
        <v>1.494</v>
      </c>
      <c r="BL459">
        <v>1.4810000000000001</v>
      </c>
      <c r="BM459">
        <v>1.4990000000000001</v>
      </c>
      <c r="BN459">
        <v>1.196</v>
      </c>
      <c r="BO459">
        <v>1.218</v>
      </c>
      <c r="BP459">
        <v>1.22</v>
      </c>
      <c r="BQ459">
        <v>1.224</v>
      </c>
      <c r="BR459">
        <v>1.2470000000000001</v>
      </c>
      <c r="BS459">
        <v>1.25</v>
      </c>
      <c r="BT459">
        <v>1.252</v>
      </c>
      <c r="BU459">
        <v>1.254</v>
      </c>
      <c r="BV459">
        <v>1.2110000000000001</v>
      </c>
      <c r="BW459">
        <v>1.2530000000000001</v>
      </c>
      <c r="BX459">
        <v>1.2710000000000001</v>
      </c>
      <c r="BY459">
        <v>1.25</v>
      </c>
      <c r="BZ459">
        <v>1.2570000000000001</v>
      </c>
      <c r="CA459">
        <v>1.2929999999999999</v>
      </c>
      <c r="CB459">
        <v>1.1539999999999999</v>
      </c>
      <c r="CC459">
        <v>1.1320000000000001</v>
      </c>
      <c r="CD459">
        <v>1.1599999999999999</v>
      </c>
      <c r="CE459">
        <v>1.081</v>
      </c>
      <c r="CF459">
        <v>1.121</v>
      </c>
      <c r="CG459">
        <v>1.226</v>
      </c>
      <c r="CH459">
        <v>1.1299999999999999</v>
      </c>
      <c r="CI459">
        <v>1.091</v>
      </c>
      <c r="CJ459">
        <v>1.091</v>
      </c>
      <c r="CK459">
        <v>1.1619999999999999</v>
      </c>
      <c r="CL459">
        <v>1.1499999999999999</v>
      </c>
      <c r="CM459">
        <v>1.363</v>
      </c>
      <c r="CN459">
        <v>1.4510000000000001</v>
      </c>
      <c r="CO459">
        <v>1.4610000000000001</v>
      </c>
      <c r="CP459">
        <v>1.276</v>
      </c>
      <c r="CQ459">
        <v>1</v>
      </c>
      <c r="CR459">
        <v>1.0090000000000001</v>
      </c>
      <c r="CS459">
        <v>1.075</v>
      </c>
      <c r="CT459">
        <v>1.016</v>
      </c>
      <c r="CU459">
        <v>1.087</v>
      </c>
      <c r="CV459">
        <v>1.2430000000000001</v>
      </c>
      <c r="CW459">
        <v>1.1060000000000001</v>
      </c>
      <c r="CX459">
        <v>0.56499999999999995</v>
      </c>
      <c r="CY459">
        <v>0.439</v>
      </c>
      <c r="CZ459">
        <v>0.248</v>
      </c>
      <c r="DA459">
        <v>0.58699999999999997</v>
      </c>
      <c r="DB459">
        <v>0.33200000000000002</v>
      </c>
      <c r="DC459">
        <v>-6.0999999999999999E-2</v>
      </c>
      <c r="DD459">
        <v>-0.10100000000000001</v>
      </c>
      <c r="DE459">
        <v>-0.20100000000000001</v>
      </c>
      <c r="DF459">
        <v>-0.17799999999999999</v>
      </c>
      <c r="DG459">
        <v>-1.8880000000000001</v>
      </c>
      <c r="DH459">
        <v>-1.879</v>
      </c>
      <c r="DI459">
        <v>-1.3129999999999999</v>
      </c>
      <c r="DJ459">
        <v>-1.9810000000000001</v>
      </c>
      <c r="DK459">
        <v>-2.0060000000000002</v>
      </c>
      <c r="DL459">
        <v>-1.8820000000000001</v>
      </c>
      <c r="DM459">
        <v>0.28400000000000003</v>
      </c>
      <c r="DN459">
        <v>0.876</v>
      </c>
      <c r="DO459">
        <v>0.92400000000000004</v>
      </c>
      <c r="DP459">
        <v>0.78</v>
      </c>
      <c r="DQ459">
        <v>-0.215</v>
      </c>
      <c r="DR459">
        <v>-4.2000000000000003E-2</v>
      </c>
      <c r="DS459">
        <v>1.4470000000000001</v>
      </c>
      <c r="DT459">
        <v>1.6759999999999999</v>
      </c>
    </row>
    <row r="460" spans="1:124">
      <c r="A460" s="111">
        <v>455</v>
      </c>
      <c r="B460" t="s">
        <v>101</v>
      </c>
      <c r="D460" s="170" t="str">
        <f t="shared" si="7"/>
        <v/>
      </c>
      <c r="F460" t="s">
        <v>102</v>
      </c>
    </row>
    <row r="461" spans="1:124">
      <c r="A461" s="111">
        <v>456</v>
      </c>
      <c r="B461" t="s">
        <v>101</v>
      </c>
      <c r="D461" s="170" t="str">
        <f t="shared" si="7"/>
        <v/>
      </c>
      <c r="F461" t="s">
        <v>102</v>
      </c>
    </row>
    <row r="462" spans="1:124">
      <c r="A462" s="111">
        <v>457</v>
      </c>
      <c r="B462" t="s">
        <v>89</v>
      </c>
      <c r="C462" t="s">
        <v>2124</v>
      </c>
      <c r="D462" s="170" t="str">
        <f t="shared" si="7"/>
        <v>K:CTIN</v>
      </c>
      <c r="F462">
        <v>1.0780000000000001</v>
      </c>
      <c r="G462">
        <v>1.4890000000000001</v>
      </c>
      <c r="H462">
        <v>1.232</v>
      </c>
      <c r="I462">
        <v>1.1679999999999999</v>
      </c>
      <c r="J462">
        <v>0.92500000000000004</v>
      </c>
      <c r="K462">
        <v>1.2010000000000001</v>
      </c>
      <c r="L462">
        <v>1.198</v>
      </c>
      <c r="M462">
        <v>1.2770000000000001</v>
      </c>
      <c r="N462">
        <v>1.365</v>
      </c>
      <c r="O462">
        <v>1.3760000000000001</v>
      </c>
      <c r="P462">
        <v>1.1819999999999999</v>
      </c>
      <c r="Q462">
        <v>1.177</v>
      </c>
      <c r="R462">
        <v>1.175</v>
      </c>
      <c r="S462">
        <v>0.84899999999999998</v>
      </c>
      <c r="T462">
        <v>0.89300000000000002</v>
      </c>
      <c r="U462">
        <v>0.55100000000000005</v>
      </c>
      <c r="V462">
        <v>0.26900000000000002</v>
      </c>
      <c r="W462">
        <v>0.28600000000000003</v>
      </c>
      <c r="X462">
        <v>0.29699999999999999</v>
      </c>
      <c r="Y462">
        <v>0.32700000000000001</v>
      </c>
      <c r="Z462">
        <v>0.63100000000000001</v>
      </c>
      <c r="AA462">
        <v>0.66200000000000003</v>
      </c>
      <c r="AB462">
        <v>0.70399999999999996</v>
      </c>
      <c r="AC462">
        <v>0.71499999999999997</v>
      </c>
      <c r="AD462">
        <v>0.63200000000000001</v>
      </c>
      <c r="AE462">
        <v>0.65200000000000002</v>
      </c>
      <c r="AF462">
        <v>0.63700000000000001</v>
      </c>
      <c r="AG462">
        <v>0.71499999999999997</v>
      </c>
      <c r="AH462">
        <v>1.083</v>
      </c>
      <c r="AI462">
        <v>0.81</v>
      </c>
      <c r="AJ462">
        <v>0.65100000000000002</v>
      </c>
      <c r="AK462">
        <v>0.60099999999999998</v>
      </c>
      <c r="AL462">
        <v>0.60299999999999998</v>
      </c>
      <c r="AM462">
        <v>0.58099999999999996</v>
      </c>
      <c r="AN462">
        <v>0.88400000000000001</v>
      </c>
      <c r="AO462">
        <v>0.91200000000000003</v>
      </c>
      <c r="AP462">
        <v>0.93300000000000005</v>
      </c>
      <c r="AQ462">
        <v>0.92700000000000005</v>
      </c>
      <c r="AR462">
        <v>1.0269999999999999</v>
      </c>
      <c r="AS462">
        <v>1.028</v>
      </c>
      <c r="AT462">
        <v>1.028</v>
      </c>
      <c r="AU462">
        <v>1.0269999999999999</v>
      </c>
      <c r="AV462">
        <v>1.018</v>
      </c>
      <c r="AW462">
        <v>1.0170000000000001</v>
      </c>
      <c r="AX462">
        <v>0.99399999999999999</v>
      </c>
      <c r="AY462">
        <v>0.98899999999999999</v>
      </c>
      <c r="AZ462">
        <v>0.997</v>
      </c>
      <c r="BA462">
        <v>1.012</v>
      </c>
      <c r="BB462">
        <v>1.0130000000000001</v>
      </c>
      <c r="BC462">
        <v>1.012</v>
      </c>
      <c r="BD462">
        <v>1.018</v>
      </c>
      <c r="BE462">
        <v>1.0170000000000001</v>
      </c>
      <c r="BF462">
        <v>1.0070000000000001</v>
      </c>
      <c r="BG462">
        <v>1.002</v>
      </c>
      <c r="BH462">
        <v>0.99099999999999999</v>
      </c>
      <c r="BI462">
        <v>0.98899999999999999</v>
      </c>
      <c r="BJ462">
        <v>1.0170000000000001</v>
      </c>
      <c r="BK462">
        <v>1.018</v>
      </c>
      <c r="BL462">
        <v>1.014</v>
      </c>
      <c r="BM462">
        <v>1.0130000000000001</v>
      </c>
      <c r="BN462">
        <v>0.98799999999999999</v>
      </c>
      <c r="BO462">
        <v>0.96799999999999997</v>
      </c>
      <c r="BP462">
        <v>0.98299999999999998</v>
      </c>
      <c r="BQ462">
        <v>0.98499999999999999</v>
      </c>
      <c r="BR462">
        <v>1.0049999999999999</v>
      </c>
      <c r="BS462">
        <v>0.98099999999999998</v>
      </c>
      <c r="BT462">
        <v>0.98099999999999998</v>
      </c>
      <c r="BU462">
        <v>0.97199999999999998</v>
      </c>
      <c r="BV462">
        <v>0.95100000000000007</v>
      </c>
      <c r="BW462">
        <v>0.95200000000000007</v>
      </c>
      <c r="BX462">
        <v>0.96799999999999997</v>
      </c>
      <c r="BY462">
        <v>0.96799999999999997</v>
      </c>
      <c r="BZ462">
        <v>0.96799999999999997</v>
      </c>
      <c r="CA462">
        <v>0.999</v>
      </c>
      <c r="CB462">
        <v>0.999</v>
      </c>
      <c r="CC462">
        <v>1.0680000000000001</v>
      </c>
      <c r="CD462">
        <v>1.1950000000000001</v>
      </c>
      <c r="CE462">
        <v>1.1970000000000001</v>
      </c>
      <c r="CF462">
        <v>1.1970000000000001</v>
      </c>
      <c r="CG462">
        <v>1.1950000000000001</v>
      </c>
      <c r="CH462">
        <v>1.1559999999999999</v>
      </c>
      <c r="CI462">
        <v>1.147</v>
      </c>
      <c r="CJ462">
        <v>1.151</v>
      </c>
      <c r="CK462">
        <v>1.145</v>
      </c>
      <c r="CL462">
        <v>1.2050000000000001</v>
      </c>
      <c r="CM462">
        <v>1.198</v>
      </c>
      <c r="CN462">
        <v>1.2070000000000001</v>
      </c>
      <c r="CO462">
        <v>1.175</v>
      </c>
      <c r="CP462">
        <v>0.88800000000000001</v>
      </c>
      <c r="CQ462">
        <v>1.2</v>
      </c>
      <c r="CR462">
        <v>1.46</v>
      </c>
      <c r="CS462">
        <v>1.5840000000000001</v>
      </c>
      <c r="CT462">
        <v>1.5609999999999999</v>
      </c>
      <c r="CU462">
        <v>1.649</v>
      </c>
      <c r="CV462">
        <v>1.246</v>
      </c>
      <c r="CW462">
        <v>1.2450000000000001</v>
      </c>
      <c r="CX462">
        <v>1.2210000000000001</v>
      </c>
      <c r="CY462">
        <v>1.272</v>
      </c>
      <c r="CZ462">
        <v>0.70799999999999996</v>
      </c>
      <c r="DA462">
        <v>0.69400000000000006</v>
      </c>
      <c r="DB462">
        <v>0.70200000000000007</v>
      </c>
      <c r="DC462">
        <v>0.69</v>
      </c>
      <c r="DD462">
        <v>0.751</v>
      </c>
      <c r="DE462">
        <v>0.76200000000000001</v>
      </c>
      <c r="DF462">
        <v>1.022</v>
      </c>
      <c r="DG462">
        <v>1.0589999999999999</v>
      </c>
      <c r="DH462">
        <v>0.91800000000000004</v>
      </c>
      <c r="DI462">
        <v>0.71799999999999997</v>
      </c>
      <c r="DJ462">
        <v>0.71499999999999997</v>
      </c>
      <c r="DK462">
        <v>0.71599999999999997</v>
      </c>
      <c r="DL462">
        <v>0.56000000000000005</v>
      </c>
      <c r="DM462">
        <v>0.52</v>
      </c>
      <c r="DN462">
        <v>0.34900000000000003</v>
      </c>
      <c r="DO462">
        <v>0.437</v>
      </c>
      <c r="DP462">
        <v>0.81200000000000006</v>
      </c>
      <c r="DQ462">
        <v>0.48199999999999998</v>
      </c>
      <c r="DR462">
        <v>1.1859999999999999</v>
      </c>
      <c r="DS462">
        <v>1.1200000000000001</v>
      </c>
      <c r="DT462">
        <v>-113.342</v>
      </c>
    </row>
    <row r="463" spans="1:124">
      <c r="A463" s="111">
        <v>458</v>
      </c>
      <c r="B463" t="s">
        <v>91</v>
      </c>
      <c r="C463" t="s">
        <v>2125</v>
      </c>
      <c r="D463" s="170" t="str">
        <f t="shared" si="7"/>
        <v>K:CTIN</v>
      </c>
      <c r="F463">
        <v>3.2869999999999999</v>
      </c>
      <c r="G463">
        <v>3.4820000000000002</v>
      </c>
      <c r="H463">
        <v>3.4170000000000003</v>
      </c>
      <c r="I463">
        <v>3.4860000000000002</v>
      </c>
      <c r="J463">
        <v>2.4300000000000002</v>
      </c>
      <c r="K463">
        <v>2.423</v>
      </c>
      <c r="L463">
        <v>2.448</v>
      </c>
      <c r="M463">
        <v>2.4449999999999998</v>
      </c>
      <c r="N463">
        <v>2.8730000000000002</v>
      </c>
      <c r="O463">
        <v>2.7770000000000001</v>
      </c>
      <c r="P463">
        <v>2.0489999999999999</v>
      </c>
      <c r="Q463">
        <v>2.0449999999999999</v>
      </c>
      <c r="R463">
        <v>2.0169999999999999</v>
      </c>
      <c r="S463">
        <v>1.9410000000000001</v>
      </c>
      <c r="T463">
        <v>1.669</v>
      </c>
      <c r="U463">
        <v>1.5880000000000001</v>
      </c>
      <c r="V463">
        <v>1.302</v>
      </c>
      <c r="W463">
        <v>1.2610000000000001</v>
      </c>
      <c r="X463">
        <v>1.2649999999999999</v>
      </c>
      <c r="Y463">
        <v>1.2470000000000001</v>
      </c>
      <c r="Z463">
        <v>1.5010000000000001</v>
      </c>
      <c r="AA463">
        <v>1.579</v>
      </c>
      <c r="AB463">
        <v>1.6679999999999999</v>
      </c>
      <c r="AC463">
        <v>1.6879999999999999</v>
      </c>
      <c r="AD463">
        <v>1.5270000000000001</v>
      </c>
      <c r="AE463">
        <v>1.488</v>
      </c>
      <c r="AF463">
        <v>1.4890000000000001</v>
      </c>
      <c r="AG463">
        <v>1.5049999999999999</v>
      </c>
      <c r="AH463">
        <v>1.645</v>
      </c>
      <c r="AI463">
        <v>1.5620000000000001</v>
      </c>
      <c r="AJ463">
        <v>1.4790000000000001</v>
      </c>
      <c r="AK463">
        <v>1.5070000000000001</v>
      </c>
      <c r="AL463">
        <v>1.5249999999999999</v>
      </c>
      <c r="AM463">
        <v>1.3740000000000001</v>
      </c>
      <c r="AN463">
        <v>1.7470000000000001</v>
      </c>
      <c r="AO463">
        <v>1.7370000000000001</v>
      </c>
      <c r="AP463">
        <v>1.7370000000000001</v>
      </c>
      <c r="AQ463">
        <v>1.728</v>
      </c>
      <c r="AR463">
        <v>1.85</v>
      </c>
      <c r="AS463">
        <v>1.8160000000000001</v>
      </c>
      <c r="AT463">
        <v>1.8080000000000001</v>
      </c>
      <c r="AU463">
        <v>1.7969999999999999</v>
      </c>
      <c r="AV463">
        <v>1.7910000000000001</v>
      </c>
      <c r="AW463">
        <v>1.772</v>
      </c>
      <c r="AX463">
        <v>1.712</v>
      </c>
      <c r="AY463">
        <v>1.627</v>
      </c>
      <c r="AZ463">
        <v>1.635</v>
      </c>
      <c r="BA463">
        <v>1.6460000000000001</v>
      </c>
      <c r="BB463">
        <v>1.637</v>
      </c>
      <c r="BC463">
        <v>1.625</v>
      </c>
      <c r="BD463">
        <v>1.625</v>
      </c>
      <c r="BE463">
        <v>1.5960000000000001</v>
      </c>
      <c r="BF463">
        <v>1.5840000000000001</v>
      </c>
      <c r="BG463">
        <v>1.581</v>
      </c>
      <c r="BH463">
        <v>1.5840000000000001</v>
      </c>
      <c r="BI463">
        <v>1.577</v>
      </c>
      <c r="BJ463">
        <v>1.548</v>
      </c>
      <c r="BK463">
        <v>1.569</v>
      </c>
      <c r="BL463">
        <v>1.554</v>
      </c>
      <c r="BM463">
        <v>1.5369999999999999</v>
      </c>
      <c r="BN463">
        <v>1.5170000000000001</v>
      </c>
      <c r="BO463">
        <v>1.4910000000000001</v>
      </c>
      <c r="BP463">
        <v>1.4950000000000001</v>
      </c>
      <c r="BQ463">
        <v>1.4890000000000001</v>
      </c>
      <c r="BR463">
        <v>1.5509999999999999</v>
      </c>
      <c r="BS463">
        <v>1.5389999999999999</v>
      </c>
      <c r="BT463">
        <v>1.5409999999999999</v>
      </c>
      <c r="BU463">
        <v>1.536</v>
      </c>
      <c r="BV463">
        <v>1.4830000000000001</v>
      </c>
      <c r="BW463">
        <v>1.484</v>
      </c>
      <c r="BX463">
        <v>1.54</v>
      </c>
      <c r="BY463">
        <v>1.54</v>
      </c>
      <c r="BZ463">
        <v>1.5409999999999999</v>
      </c>
      <c r="CA463">
        <v>1.5509999999999999</v>
      </c>
      <c r="CB463">
        <v>1.5740000000000001</v>
      </c>
      <c r="CC463">
        <v>1.589</v>
      </c>
      <c r="CD463">
        <v>1.6420000000000001</v>
      </c>
      <c r="CE463">
        <v>1.653</v>
      </c>
      <c r="CF463">
        <v>1.653</v>
      </c>
      <c r="CG463">
        <v>1.657</v>
      </c>
      <c r="CH463">
        <v>1.609</v>
      </c>
      <c r="CI463">
        <v>1.5880000000000001</v>
      </c>
      <c r="CJ463">
        <v>1.5720000000000001</v>
      </c>
      <c r="CK463">
        <v>1.571</v>
      </c>
      <c r="CL463">
        <v>1.6060000000000001</v>
      </c>
      <c r="CM463">
        <v>1.621</v>
      </c>
      <c r="CN463">
        <v>1.625</v>
      </c>
      <c r="CO463">
        <v>1.6120000000000001</v>
      </c>
      <c r="CP463">
        <v>1.4410000000000001</v>
      </c>
      <c r="CQ463">
        <v>1.609</v>
      </c>
      <c r="CR463">
        <v>1.6420000000000001</v>
      </c>
      <c r="CS463">
        <v>1.63</v>
      </c>
      <c r="CT463">
        <v>1.58</v>
      </c>
      <c r="CU463">
        <v>1.911</v>
      </c>
      <c r="CV463">
        <v>1.4219999999999999</v>
      </c>
      <c r="CW463">
        <v>1.373</v>
      </c>
      <c r="CX463">
        <v>1.3640000000000001</v>
      </c>
      <c r="CY463">
        <v>1.4040000000000001</v>
      </c>
      <c r="CZ463">
        <v>0.60499999999999998</v>
      </c>
      <c r="DA463">
        <v>0.57400000000000007</v>
      </c>
      <c r="DB463">
        <v>0.56200000000000006</v>
      </c>
      <c r="DC463">
        <v>0.57300000000000006</v>
      </c>
      <c r="DD463">
        <v>0.629</v>
      </c>
      <c r="DE463">
        <v>0.61399999999999999</v>
      </c>
      <c r="DF463">
        <v>0.99299999999999999</v>
      </c>
      <c r="DG463">
        <v>1.232</v>
      </c>
      <c r="DH463">
        <v>1.0529999999999999</v>
      </c>
      <c r="DI463">
        <v>0.97099999999999997</v>
      </c>
      <c r="DJ463">
        <v>1.3049999999999999</v>
      </c>
      <c r="DK463">
        <v>1.36</v>
      </c>
      <c r="DL463">
        <v>1.569</v>
      </c>
      <c r="DM463">
        <v>1.7810000000000001</v>
      </c>
      <c r="DN463">
        <v>1.869</v>
      </c>
      <c r="DO463">
        <v>1.913</v>
      </c>
      <c r="DP463">
        <v>1.573</v>
      </c>
      <c r="DQ463">
        <v>1.198</v>
      </c>
      <c r="DR463">
        <v>1.1879999999999999</v>
      </c>
      <c r="DS463">
        <v>2.7080000000000002</v>
      </c>
      <c r="DT463">
        <v>16.654</v>
      </c>
    </row>
    <row r="464" spans="1:124">
      <c r="A464" s="111">
        <v>459</v>
      </c>
      <c r="B464" t="s">
        <v>89</v>
      </c>
      <c r="C464" t="s">
        <v>2126</v>
      </c>
      <c r="D464" s="170" t="str">
        <f t="shared" si="7"/>
        <v>D:C8T</v>
      </c>
      <c r="F464">
        <v>3.34</v>
      </c>
      <c r="G464">
        <v>3.76</v>
      </c>
      <c r="H464">
        <v>3.67</v>
      </c>
      <c r="I464">
        <v>3.49</v>
      </c>
      <c r="J464">
        <v>3.17</v>
      </c>
      <c r="K464">
        <v>3.28</v>
      </c>
      <c r="L464">
        <v>3.27</v>
      </c>
      <c r="M464">
        <v>3.39</v>
      </c>
      <c r="N464">
        <v>3.51</v>
      </c>
      <c r="O464">
        <v>3.19</v>
      </c>
      <c r="P464">
        <v>2.2999999999999998</v>
      </c>
      <c r="Q464">
        <v>2.25</v>
      </c>
      <c r="R464">
        <v>2.27</v>
      </c>
      <c r="S464">
        <v>2.15</v>
      </c>
      <c r="T464">
        <v>1.83</v>
      </c>
      <c r="U464">
        <v>1.84</v>
      </c>
      <c r="V464">
        <v>1.62</v>
      </c>
      <c r="W464">
        <v>1.64</v>
      </c>
      <c r="X464">
        <v>1.64</v>
      </c>
      <c r="Y464">
        <v>1.64</v>
      </c>
      <c r="Z464">
        <v>1.49</v>
      </c>
      <c r="AA464">
        <v>1.72</v>
      </c>
      <c r="AB464">
        <v>1.74</v>
      </c>
      <c r="AC464">
        <v>1.75</v>
      </c>
      <c r="AD464">
        <v>1.72</v>
      </c>
      <c r="AE464">
        <v>1.62</v>
      </c>
      <c r="AF464">
        <v>1.6</v>
      </c>
      <c r="AG464">
        <v>1.57</v>
      </c>
      <c r="AH464">
        <v>2.1800000000000002</v>
      </c>
      <c r="AI464">
        <v>1.9</v>
      </c>
      <c r="AJ464">
        <v>1.87</v>
      </c>
      <c r="AK464">
        <v>1.87</v>
      </c>
      <c r="AL464">
        <v>1.87</v>
      </c>
      <c r="AM464">
        <v>1.72</v>
      </c>
      <c r="AN464">
        <v>2.09</v>
      </c>
      <c r="AO464">
        <v>2.1</v>
      </c>
      <c r="AP464">
        <v>2.11</v>
      </c>
      <c r="AQ464">
        <v>2.0699999999999998</v>
      </c>
      <c r="AR464">
        <v>2.13</v>
      </c>
      <c r="AS464">
        <v>2.15</v>
      </c>
      <c r="AT464">
        <v>2.13</v>
      </c>
      <c r="AU464">
        <v>2.13</v>
      </c>
      <c r="AV464">
        <v>2.13</v>
      </c>
      <c r="AW464">
        <v>2.13</v>
      </c>
      <c r="AX464">
        <v>2.0299999999999998</v>
      </c>
      <c r="AY464">
        <v>1.97</v>
      </c>
      <c r="AZ464">
        <v>1.98</v>
      </c>
      <c r="BA464">
        <v>1.98</v>
      </c>
      <c r="BB464">
        <v>1.97</v>
      </c>
      <c r="BC464">
        <v>1.96</v>
      </c>
      <c r="BD464">
        <v>1.95</v>
      </c>
      <c r="BE464">
        <v>1.95</v>
      </c>
      <c r="BF464">
        <v>1.93</v>
      </c>
      <c r="BG464">
        <v>1.92</v>
      </c>
      <c r="BH464">
        <v>1.92</v>
      </c>
      <c r="BI464">
        <v>1.92</v>
      </c>
      <c r="BJ464">
        <v>1.86</v>
      </c>
      <c r="BK464">
        <v>1.85</v>
      </c>
      <c r="BL464">
        <v>1.84</v>
      </c>
      <c r="BM464">
        <v>1.84</v>
      </c>
      <c r="BN464">
        <v>1.82</v>
      </c>
      <c r="BO464">
        <v>1.78</v>
      </c>
      <c r="BP464">
        <v>1.79</v>
      </c>
      <c r="BQ464">
        <v>1.79</v>
      </c>
      <c r="BR464">
        <v>1.83</v>
      </c>
      <c r="BS464">
        <v>1.81</v>
      </c>
      <c r="BT464">
        <v>1.82</v>
      </c>
      <c r="BU464">
        <v>1.79</v>
      </c>
      <c r="BV464">
        <v>1.75</v>
      </c>
      <c r="BW464">
        <v>1.77</v>
      </c>
      <c r="BX464">
        <v>1.88</v>
      </c>
      <c r="BY464">
        <v>1.89</v>
      </c>
      <c r="BZ464">
        <v>1.89</v>
      </c>
      <c r="CA464">
        <v>1.92</v>
      </c>
      <c r="CB464">
        <v>1.96</v>
      </c>
      <c r="CC464">
        <v>1.96</v>
      </c>
      <c r="CD464">
        <v>2.04</v>
      </c>
      <c r="CE464">
        <v>2.0299999999999998</v>
      </c>
      <c r="CF464">
        <v>2.04</v>
      </c>
      <c r="CG464">
        <v>2.04</v>
      </c>
      <c r="CH464">
        <v>2.1</v>
      </c>
      <c r="CI464">
        <v>2.0299999999999998</v>
      </c>
      <c r="CJ464">
        <v>2.02</v>
      </c>
      <c r="CK464">
        <v>2.0299999999999998</v>
      </c>
      <c r="CL464">
        <v>2.04</v>
      </c>
      <c r="CM464">
        <v>2.1</v>
      </c>
      <c r="CN464">
        <v>2.12</v>
      </c>
      <c r="CO464">
        <v>2.14</v>
      </c>
      <c r="CP464">
        <v>1.53</v>
      </c>
      <c r="CQ464">
        <v>1.96</v>
      </c>
      <c r="CR464">
        <v>1.89</v>
      </c>
      <c r="CS464">
        <v>1.93</v>
      </c>
      <c r="CT464">
        <v>1.9</v>
      </c>
      <c r="CU464">
        <v>2.2599999999999998</v>
      </c>
      <c r="CV464">
        <v>1.51</v>
      </c>
      <c r="CW464">
        <v>1.48</v>
      </c>
      <c r="CX464">
        <v>1.41</v>
      </c>
      <c r="CY464">
        <v>1.52</v>
      </c>
      <c r="CZ464">
        <v>0.8</v>
      </c>
      <c r="DA464">
        <v>0.63</v>
      </c>
      <c r="DB464">
        <v>0.67</v>
      </c>
      <c r="DC464">
        <v>0.7</v>
      </c>
      <c r="DD464">
        <v>0.7</v>
      </c>
      <c r="DE464">
        <v>0.67</v>
      </c>
      <c r="DF464">
        <v>1.47</v>
      </c>
      <c r="DG464">
        <v>1.7</v>
      </c>
      <c r="DH464">
        <v>1.45</v>
      </c>
      <c r="DI464">
        <v>1.44</v>
      </c>
      <c r="DJ464">
        <v>1.75</v>
      </c>
      <c r="DK464">
        <v>1.77</v>
      </c>
      <c r="DL464">
        <v>2.2599999999999998</v>
      </c>
      <c r="DM464">
        <v>2.23</v>
      </c>
      <c r="DN464">
        <v>2.29</v>
      </c>
      <c r="DO464">
        <v>2.39</v>
      </c>
      <c r="DP464">
        <v>1.91</v>
      </c>
      <c r="DQ464">
        <v>1.85</v>
      </c>
      <c r="DR464">
        <v>2.34</v>
      </c>
      <c r="DS464">
        <v>4.8600000000000003</v>
      </c>
      <c r="DT464">
        <v>5.65</v>
      </c>
    </row>
    <row r="465" spans="1:124">
      <c r="A465" s="111">
        <v>460</v>
      </c>
      <c r="B465" t="s">
        <v>91</v>
      </c>
      <c r="C465" t="s">
        <v>2127</v>
      </c>
      <c r="D465" s="170" t="str">
        <f t="shared" si="7"/>
        <v>D:C8T</v>
      </c>
      <c r="F465">
        <v>3.99</v>
      </c>
      <c r="G465">
        <v>4.7</v>
      </c>
      <c r="H465">
        <v>4.63</v>
      </c>
      <c r="I465">
        <v>4.62</v>
      </c>
      <c r="J465">
        <v>3.53</v>
      </c>
      <c r="K465">
        <v>3.52</v>
      </c>
      <c r="L465">
        <v>3.54</v>
      </c>
      <c r="M465">
        <v>3.53</v>
      </c>
      <c r="N465">
        <v>3.86</v>
      </c>
      <c r="O465">
        <v>3.54</v>
      </c>
      <c r="P465">
        <v>2.69</v>
      </c>
      <c r="Q465">
        <v>2.67</v>
      </c>
      <c r="R465">
        <v>2.58</v>
      </c>
      <c r="S465">
        <v>2.5</v>
      </c>
      <c r="T465">
        <v>2.11</v>
      </c>
      <c r="U465">
        <v>2.0499999999999998</v>
      </c>
      <c r="V465">
        <v>1.69</v>
      </c>
      <c r="W465">
        <v>1.67</v>
      </c>
      <c r="X465">
        <v>1.68</v>
      </c>
      <c r="Y465">
        <v>1.65</v>
      </c>
      <c r="Z465">
        <v>1.73</v>
      </c>
      <c r="AA465">
        <v>1.93</v>
      </c>
      <c r="AB465">
        <v>2.0099999999999998</v>
      </c>
      <c r="AC465">
        <v>2.02</v>
      </c>
      <c r="AD465">
        <v>1.88</v>
      </c>
      <c r="AE465">
        <v>1.68</v>
      </c>
      <c r="AF465">
        <v>1.62</v>
      </c>
      <c r="AG465">
        <v>1.62</v>
      </c>
      <c r="AH465">
        <v>2</v>
      </c>
      <c r="AI465">
        <v>1.86</v>
      </c>
      <c r="AJ465">
        <v>1.74</v>
      </c>
      <c r="AK465">
        <v>1.78</v>
      </c>
      <c r="AL465">
        <v>1.8</v>
      </c>
      <c r="AM465">
        <v>1.65</v>
      </c>
      <c r="AN465">
        <v>2.16</v>
      </c>
      <c r="AO465">
        <v>2.1</v>
      </c>
      <c r="AP465">
        <v>2.1</v>
      </c>
      <c r="AQ465">
        <v>2.08</v>
      </c>
      <c r="AR465">
        <v>2.19</v>
      </c>
      <c r="AS465">
        <v>2.21</v>
      </c>
      <c r="AT465">
        <v>2.17</v>
      </c>
      <c r="AU465">
        <v>2.16</v>
      </c>
      <c r="AV465">
        <v>2.15</v>
      </c>
      <c r="AW465">
        <v>2.12</v>
      </c>
      <c r="AX465">
        <v>2.06</v>
      </c>
      <c r="AY465">
        <v>1.97</v>
      </c>
      <c r="AZ465">
        <v>1.98</v>
      </c>
      <c r="BA465">
        <v>1.98</v>
      </c>
      <c r="BB465">
        <v>1.97</v>
      </c>
      <c r="BC465">
        <v>1.96</v>
      </c>
      <c r="BD465">
        <v>1.96</v>
      </c>
      <c r="BE465">
        <v>1.92</v>
      </c>
      <c r="BF465">
        <v>1.9</v>
      </c>
      <c r="BG465">
        <v>1.9</v>
      </c>
      <c r="BH465">
        <v>1.91</v>
      </c>
      <c r="BI465">
        <v>1.89</v>
      </c>
      <c r="BJ465">
        <v>1.87</v>
      </c>
      <c r="BK465">
        <v>1.89</v>
      </c>
      <c r="BL465">
        <v>1.87</v>
      </c>
      <c r="BM465">
        <v>1.85</v>
      </c>
      <c r="BN465">
        <v>1.81</v>
      </c>
      <c r="BO465">
        <v>1.76</v>
      </c>
      <c r="BP465">
        <v>1.77</v>
      </c>
      <c r="BQ465">
        <v>1.77</v>
      </c>
      <c r="BR465">
        <v>1.82</v>
      </c>
      <c r="BS465">
        <v>1.82</v>
      </c>
      <c r="BT465">
        <v>1.82</v>
      </c>
      <c r="BU465">
        <v>1.8</v>
      </c>
      <c r="BV465">
        <v>1.76</v>
      </c>
      <c r="BW465">
        <v>1.77</v>
      </c>
      <c r="BX465">
        <v>1.83</v>
      </c>
      <c r="BY465">
        <v>1.84</v>
      </c>
      <c r="BZ465">
        <v>1.84</v>
      </c>
      <c r="CA465">
        <v>1.85</v>
      </c>
      <c r="CB465">
        <v>1.88</v>
      </c>
      <c r="CC465">
        <v>1.89</v>
      </c>
      <c r="CD465">
        <v>1.95</v>
      </c>
      <c r="CE465">
        <v>1.96</v>
      </c>
      <c r="CF465">
        <v>1.96</v>
      </c>
      <c r="CG465">
        <v>1.96</v>
      </c>
      <c r="CH465">
        <v>1.94</v>
      </c>
      <c r="CI465">
        <v>1.9</v>
      </c>
      <c r="CJ465">
        <v>1.88</v>
      </c>
      <c r="CK465">
        <v>1.89</v>
      </c>
      <c r="CL465">
        <v>1.91</v>
      </c>
      <c r="CM465">
        <v>1.98</v>
      </c>
      <c r="CN465">
        <v>2.0099999999999998</v>
      </c>
      <c r="CO465">
        <v>2.0099999999999998</v>
      </c>
      <c r="CP465">
        <v>1.7</v>
      </c>
      <c r="CQ465">
        <v>1.98</v>
      </c>
      <c r="CR465">
        <v>2.0299999999999998</v>
      </c>
      <c r="CS465">
        <v>2.0099999999999998</v>
      </c>
      <c r="CT465">
        <v>1.96</v>
      </c>
      <c r="CU465">
        <v>2.31</v>
      </c>
      <c r="CV465">
        <v>1.64</v>
      </c>
      <c r="CW465">
        <v>1.65</v>
      </c>
      <c r="CX465">
        <v>1.63</v>
      </c>
      <c r="CY465">
        <v>1.72</v>
      </c>
      <c r="CZ465">
        <v>0.9</v>
      </c>
      <c r="DA465">
        <v>0.61</v>
      </c>
      <c r="DB465">
        <v>0.71</v>
      </c>
      <c r="DC465">
        <v>0.71</v>
      </c>
      <c r="DD465">
        <v>0.78</v>
      </c>
      <c r="DE465">
        <v>0.76</v>
      </c>
      <c r="DF465">
        <v>1.1299999999999999</v>
      </c>
      <c r="DG465">
        <v>1.28</v>
      </c>
      <c r="DH465">
        <v>1.1000000000000001</v>
      </c>
      <c r="DI465">
        <v>1.05</v>
      </c>
      <c r="DJ465">
        <v>1.42</v>
      </c>
      <c r="DK465">
        <v>1.46</v>
      </c>
      <c r="DL465">
        <v>1.69</v>
      </c>
      <c r="DM465">
        <v>1.89</v>
      </c>
      <c r="DN465">
        <v>2.1</v>
      </c>
      <c r="DO465">
        <v>2.11</v>
      </c>
      <c r="DP465">
        <v>1.51</v>
      </c>
      <c r="DQ465">
        <v>1.33</v>
      </c>
      <c r="DR465">
        <v>1.41</v>
      </c>
      <c r="DS465">
        <v>3.43</v>
      </c>
      <c r="DT465">
        <v>20.47</v>
      </c>
    </row>
    <row r="466" spans="1:124">
      <c r="A466" s="111">
        <v>461</v>
      </c>
      <c r="B466" t="s">
        <v>89</v>
      </c>
      <c r="C466" t="s">
        <v>2128</v>
      </c>
      <c r="D466" s="170" t="str">
        <f t="shared" si="7"/>
        <v>@CGUHF</v>
      </c>
      <c r="U466">
        <v>-0.47340000000000004</v>
      </c>
      <c r="V466">
        <v>-3.5182000000000002</v>
      </c>
      <c r="W466">
        <v>-4.2948000000000004</v>
      </c>
      <c r="X466">
        <v>-4.4420999999999999</v>
      </c>
      <c r="Y466">
        <v>-3.9281000000000001</v>
      </c>
      <c r="Z466">
        <v>-3.7316000000000003</v>
      </c>
      <c r="AA466">
        <v>-3.9752000000000001</v>
      </c>
      <c r="AB466">
        <v>-3.3499000000000003</v>
      </c>
      <c r="AC466">
        <v>-2.3010000000000002</v>
      </c>
      <c r="AD466">
        <v>-2.3214999999999999</v>
      </c>
      <c r="AE466">
        <v>-1.9368000000000001</v>
      </c>
      <c r="AF466">
        <v>-2.2423000000000002</v>
      </c>
      <c r="AG466">
        <v>-2.2633000000000001</v>
      </c>
      <c r="AH466">
        <v>-1.1291</v>
      </c>
      <c r="AI466">
        <v>-0.27350000000000002</v>
      </c>
      <c r="AJ466">
        <v>-0.27660000000000001</v>
      </c>
      <c r="AK466">
        <v>-0.2374</v>
      </c>
      <c r="AL466">
        <v>-0.26600000000000001</v>
      </c>
      <c r="AM466">
        <v>-0.32840000000000003</v>
      </c>
      <c r="AN466">
        <v>-9.4E-2</v>
      </c>
      <c r="AO466">
        <v>-4.1800000000000004E-2</v>
      </c>
      <c r="AP466">
        <v>3.2899999999999999E-2</v>
      </c>
      <c r="AQ466">
        <v>1.2800000000000001E-2</v>
      </c>
      <c r="AR466">
        <v>9.4500000000000001E-2</v>
      </c>
      <c r="AS466">
        <v>0.1192</v>
      </c>
      <c r="AT466">
        <v>0.14130000000000001</v>
      </c>
      <c r="AU466">
        <v>0.157</v>
      </c>
      <c r="AV466">
        <v>0.16830000000000001</v>
      </c>
      <c r="AW466">
        <v>0.54459999999999997</v>
      </c>
      <c r="AX466">
        <v>0.52360000000000007</v>
      </c>
      <c r="AY466">
        <v>0.51660000000000006</v>
      </c>
      <c r="AZ466">
        <v>0.51700000000000002</v>
      </c>
      <c r="BA466">
        <v>0.51040000000000008</v>
      </c>
      <c r="BB466">
        <v>0.49430000000000002</v>
      </c>
      <c r="BC466">
        <v>0.49580000000000002</v>
      </c>
      <c r="BD466">
        <v>0.49490000000000001</v>
      </c>
      <c r="BE466">
        <v>0.49470000000000003</v>
      </c>
      <c r="BF466">
        <v>0.49270000000000003</v>
      </c>
      <c r="BG466">
        <v>0.49420000000000003</v>
      </c>
      <c r="BH466">
        <v>0.49460000000000004</v>
      </c>
      <c r="BI466">
        <v>0.49490000000000001</v>
      </c>
      <c r="BJ466">
        <v>0.49520000000000003</v>
      </c>
      <c r="BK466">
        <v>0.49260000000000004</v>
      </c>
      <c r="BL466">
        <v>0.49360000000000004</v>
      </c>
      <c r="BM466">
        <v>0.49470000000000003</v>
      </c>
      <c r="BN466">
        <v>0.55680000000000007</v>
      </c>
      <c r="BO466">
        <v>0.55680000000000007</v>
      </c>
      <c r="BP466">
        <v>0.55680000000000007</v>
      </c>
      <c r="BQ466">
        <v>0.55680000000000007</v>
      </c>
      <c r="BR466">
        <v>0.55680000000000007</v>
      </c>
      <c r="BS466">
        <v>0.55680000000000007</v>
      </c>
      <c r="BT466">
        <v>0.55680000000000007</v>
      </c>
      <c r="BU466">
        <v>0.55680000000000007</v>
      </c>
      <c r="BV466">
        <v>0.55680000000000007</v>
      </c>
      <c r="BW466">
        <v>0.55680000000000007</v>
      </c>
      <c r="BX466">
        <v>0.55680000000000007</v>
      </c>
      <c r="BY466">
        <v>0.55680000000000007</v>
      </c>
      <c r="BZ466">
        <v>0.55680000000000007</v>
      </c>
      <c r="CA466">
        <v>0.55680000000000007</v>
      </c>
      <c r="CB466">
        <v>0.59570000000000001</v>
      </c>
      <c r="CC466">
        <v>0.59400000000000008</v>
      </c>
      <c r="CD466">
        <v>0.76300000000000001</v>
      </c>
      <c r="CE466">
        <v>0.85289999999999999</v>
      </c>
      <c r="CF466">
        <v>0.86499999999999999</v>
      </c>
      <c r="CG466">
        <v>0.88980000000000004</v>
      </c>
      <c r="CH466">
        <v>0.83200000000000007</v>
      </c>
      <c r="CI466">
        <v>0.87240000000000006</v>
      </c>
      <c r="CJ466">
        <v>0.86720000000000008</v>
      </c>
      <c r="CK466">
        <v>0.87950000000000006</v>
      </c>
      <c r="CL466">
        <v>0.88690000000000002</v>
      </c>
      <c r="CM466">
        <v>0.94950000000000001</v>
      </c>
      <c r="CN466">
        <v>1.0426</v>
      </c>
      <c r="CO466">
        <v>1.0488999999999999</v>
      </c>
      <c r="CP466">
        <v>1.6737000000000002</v>
      </c>
      <c r="CQ466">
        <v>0.56820000000000004</v>
      </c>
      <c r="CR466">
        <v>0.56769999999999998</v>
      </c>
      <c r="CS466">
        <v>0.56290000000000007</v>
      </c>
      <c r="CT466">
        <v>0.57140000000000002</v>
      </c>
      <c r="CU466">
        <v>0.628</v>
      </c>
      <c r="CV466">
        <v>0.87230000000000008</v>
      </c>
      <c r="CW466">
        <v>0.88650000000000007</v>
      </c>
      <c r="CX466">
        <v>0.99450000000000005</v>
      </c>
      <c r="CY466">
        <v>1.0387999999999999</v>
      </c>
      <c r="CZ466">
        <v>1.5999000000000001</v>
      </c>
      <c r="DA466">
        <v>1.6503000000000001</v>
      </c>
      <c r="DB466">
        <v>1.7058</v>
      </c>
      <c r="DC466">
        <v>1.7302000000000002</v>
      </c>
      <c r="DD466">
        <v>1.738</v>
      </c>
      <c r="DE466">
        <v>0.59570000000000001</v>
      </c>
      <c r="DF466">
        <v>0.80370000000000008</v>
      </c>
      <c r="DG466">
        <v>0.90710000000000002</v>
      </c>
      <c r="DH466">
        <v>0.9366000000000001</v>
      </c>
      <c r="DI466">
        <v>1.0974000000000002</v>
      </c>
      <c r="DJ466">
        <v>1.8078000000000001</v>
      </c>
      <c r="DK466">
        <v>1.8508</v>
      </c>
      <c r="DL466">
        <v>2.1385000000000001</v>
      </c>
      <c r="DM466">
        <v>2.2063000000000001</v>
      </c>
      <c r="DN466">
        <v>2.4988000000000001</v>
      </c>
      <c r="DO466">
        <v>2.4799000000000002</v>
      </c>
      <c r="DP466">
        <v>2.6137000000000001</v>
      </c>
      <c r="DQ466">
        <v>2.8929</v>
      </c>
      <c r="DR466">
        <v>3.7563</v>
      </c>
      <c r="DS466">
        <v>4.1269999999999998</v>
      </c>
      <c r="DT466">
        <v>3.8980000000000001</v>
      </c>
    </row>
    <row r="467" spans="1:124">
      <c r="A467" s="111">
        <v>462</v>
      </c>
      <c r="B467" t="s">
        <v>91</v>
      </c>
      <c r="C467" t="s">
        <v>2129</v>
      </c>
      <c r="D467" s="170" t="str">
        <f t="shared" si="7"/>
        <v>@CGUHF</v>
      </c>
      <c r="U467">
        <v>-0.66920000000000002</v>
      </c>
      <c r="V467">
        <v>-2.8938999999999999</v>
      </c>
      <c r="W467">
        <v>-3.6348000000000003</v>
      </c>
      <c r="X467">
        <v>-3.6785000000000001</v>
      </c>
      <c r="Y467">
        <v>-3.7282000000000002</v>
      </c>
      <c r="Z467">
        <v>-2.9020000000000001</v>
      </c>
      <c r="AA467">
        <v>-3.0207000000000002</v>
      </c>
      <c r="AB467">
        <v>-1.9888000000000001</v>
      </c>
      <c r="AC467">
        <v>-1.3448</v>
      </c>
      <c r="AD467">
        <v>-1.2516</v>
      </c>
      <c r="AE467">
        <v>-0.98630000000000007</v>
      </c>
      <c r="AF467">
        <v>-1.2319</v>
      </c>
      <c r="AG467">
        <v>-1.2047000000000001</v>
      </c>
      <c r="AH467">
        <v>-0.73980000000000001</v>
      </c>
      <c r="AI467">
        <v>-0.68930000000000002</v>
      </c>
      <c r="AJ467">
        <v>-0.624</v>
      </c>
      <c r="AK467">
        <v>-0.52949999999999997</v>
      </c>
      <c r="AL467">
        <v>-0.54490000000000005</v>
      </c>
      <c r="AM467">
        <v>-0.58930000000000005</v>
      </c>
      <c r="AN467">
        <v>-0.53080000000000005</v>
      </c>
      <c r="AO467">
        <v>-0.44240000000000002</v>
      </c>
      <c r="AP467">
        <v>-0.44520000000000004</v>
      </c>
      <c r="AQ467">
        <v>-0.46580000000000005</v>
      </c>
      <c r="AR467">
        <v>-0.35770000000000002</v>
      </c>
      <c r="AS467">
        <v>-0.32290000000000002</v>
      </c>
      <c r="AT467">
        <v>-0.29320000000000002</v>
      </c>
      <c r="AU467">
        <v>-0.29239999999999999</v>
      </c>
      <c r="AV467">
        <v>-0.29499999999999998</v>
      </c>
      <c r="AW467">
        <v>0.42660000000000003</v>
      </c>
      <c r="AX467">
        <v>0.41260000000000002</v>
      </c>
      <c r="AY467">
        <v>0.38850000000000001</v>
      </c>
      <c r="AZ467">
        <v>0.3785</v>
      </c>
      <c r="BA467">
        <v>0.36630000000000001</v>
      </c>
      <c r="BB467">
        <v>0.36630000000000001</v>
      </c>
      <c r="BC467">
        <v>0.35360000000000003</v>
      </c>
      <c r="BD467">
        <v>0.35249999999999998</v>
      </c>
      <c r="BE467">
        <v>0.33950000000000002</v>
      </c>
      <c r="BF467">
        <v>0.3261</v>
      </c>
      <c r="BG467">
        <v>0.32390000000000002</v>
      </c>
      <c r="BH467">
        <v>0.3231</v>
      </c>
      <c r="BI467">
        <v>0.31770000000000004</v>
      </c>
      <c r="BJ467">
        <v>0.3165</v>
      </c>
      <c r="BK467">
        <v>0.31820000000000004</v>
      </c>
      <c r="BL467">
        <v>0.31020000000000003</v>
      </c>
      <c r="BM467">
        <v>0.31059999999999999</v>
      </c>
      <c r="BN467">
        <v>0.34550000000000003</v>
      </c>
      <c r="BO467">
        <v>0.34550000000000003</v>
      </c>
      <c r="BP467">
        <v>0.34550000000000003</v>
      </c>
      <c r="BQ467">
        <v>0.34550000000000003</v>
      </c>
      <c r="BR467">
        <v>0.34550000000000003</v>
      </c>
      <c r="BS467">
        <v>0.34550000000000003</v>
      </c>
      <c r="BT467">
        <v>0.34550000000000003</v>
      </c>
      <c r="BU467">
        <v>0.34550000000000003</v>
      </c>
      <c r="BV467">
        <v>0.34550000000000003</v>
      </c>
      <c r="BW467">
        <v>0.34550000000000003</v>
      </c>
      <c r="BX467">
        <v>0.34550000000000003</v>
      </c>
      <c r="BY467">
        <v>0.34550000000000003</v>
      </c>
      <c r="BZ467">
        <v>0.34550000000000003</v>
      </c>
      <c r="CA467">
        <v>0.34550000000000003</v>
      </c>
      <c r="CB467">
        <v>0.37540000000000001</v>
      </c>
      <c r="CC467">
        <v>0.3785</v>
      </c>
      <c r="CD467">
        <v>0.5222</v>
      </c>
      <c r="CE467">
        <v>0.61109999999999998</v>
      </c>
      <c r="CF467">
        <v>0.59750000000000003</v>
      </c>
      <c r="CG467">
        <v>0.6048</v>
      </c>
      <c r="CH467">
        <v>0.50270000000000004</v>
      </c>
      <c r="CI467">
        <v>0.52080000000000004</v>
      </c>
      <c r="CJ467">
        <v>0.51119999999999999</v>
      </c>
      <c r="CK467">
        <v>0.52460000000000007</v>
      </c>
      <c r="CL467">
        <v>0.52970000000000006</v>
      </c>
      <c r="CM467">
        <v>0.53420000000000001</v>
      </c>
      <c r="CN467">
        <v>0.61850000000000005</v>
      </c>
      <c r="CO467">
        <v>0.61990000000000001</v>
      </c>
      <c r="CP467">
        <v>0.98450000000000004</v>
      </c>
      <c r="CQ467">
        <v>0.64070000000000005</v>
      </c>
      <c r="CR467">
        <v>0.64860000000000007</v>
      </c>
      <c r="CS467">
        <v>0.6603</v>
      </c>
      <c r="CT467">
        <v>0.65080000000000005</v>
      </c>
      <c r="CU467">
        <v>0.74380000000000002</v>
      </c>
      <c r="CV467">
        <v>0.89450000000000007</v>
      </c>
      <c r="CW467">
        <v>1.0999000000000001</v>
      </c>
      <c r="CX467">
        <v>1.1486000000000001</v>
      </c>
      <c r="CY467">
        <v>1.1863000000000001</v>
      </c>
      <c r="CZ467">
        <v>2.1876000000000002</v>
      </c>
      <c r="DA467">
        <v>2.5260000000000002</v>
      </c>
      <c r="DB467">
        <v>2.5837000000000003</v>
      </c>
      <c r="DC467">
        <v>2.6851000000000003</v>
      </c>
      <c r="DD467">
        <v>2.6718000000000002</v>
      </c>
      <c r="DE467">
        <v>0.1052</v>
      </c>
      <c r="DF467">
        <v>0.2898</v>
      </c>
      <c r="DG467">
        <v>0.1484</v>
      </c>
      <c r="DH467">
        <v>0.1409</v>
      </c>
      <c r="DI467">
        <v>0.52129999999999999</v>
      </c>
      <c r="DJ467">
        <v>1.0462</v>
      </c>
      <c r="DK467">
        <v>1.0826</v>
      </c>
      <c r="DL467">
        <v>1.1032</v>
      </c>
      <c r="DM467">
        <v>1.2481</v>
      </c>
      <c r="DN467">
        <v>1.472</v>
      </c>
      <c r="DO467">
        <v>1.4637</v>
      </c>
      <c r="DP467">
        <v>1.3235000000000001</v>
      </c>
      <c r="DQ467">
        <v>1.2767000000000002</v>
      </c>
      <c r="DR467">
        <v>1.1069</v>
      </c>
      <c r="DS467">
        <v>3.3730000000000002</v>
      </c>
      <c r="DT467">
        <v>14.6142</v>
      </c>
    </row>
    <row r="468" spans="1:124">
      <c r="A468" s="111">
        <v>463</v>
      </c>
      <c r="B468" t="s">
        <v>89</v>
      </c>
      <c r="C468" t="s">
        <v>2130</v>
      </c>
      <c r="D468" s="170" t="str">
        <f t="shared" si="7"/>
        <v>D:C8TX</v>
      </c>
      <c r="AU468">
        <v>-14.4</v>
      </c>
      <c r="AV468">
        <v>-10.01</v>
      </c>
      <c r="AW468">
        <v>-0.47</v>
      </c>
      <c r="AX468">
        <v>-0.75</v>
      </c>
      <c r="AY468">
        <v>-0.15</v>
      </c>
      <c r="AZ468">
        <v>-0.03</v>
      </c>
      <c r="BA468">
        <v>-0.05</v>
      </c>
      <c r="BB468">
        <v>-0.14000000000000001</v>
      </c>
      <c r="BC468">
        <v>-0.11</v>
      </c>
      <c r="BD468">
        <v>-0.14000000000000001</v>
      </c>
      <c r="BE468">
        <v>-0.12</v>
      </c>
      <c r="BF468">
        <v>-0.09</v>
      </c>
      <c r="BG468">
        <v>-0.05</v>
      </c>
      <c r="BH468">
        <v>-0.02</v>
      </c>
      <c r="BI468">
        <v>-0.02</v>
      </c>
      <c r="BJ468">
        <v>0</v>
      </c>
      <c r="BK468">
        <v>-0.05</v>
      </c>
      <c r="BL468">
        <v>-0.04</v>
      </c>
      <c r="BM468">
        <v>-0.02</v>
      </c>
      <c r="BN468">
        <v>-0.05</v>
      </c>
      <c r="BO468">
        <v>-0.05</v>
      </c>
      <c r="BP468">
        <v>-0.05</v>
      </c>
      <c r="BQ468">
        <v>-0.05</v>
      </c>
      <c r="BR468">
        <v>-0.05</v>
      </c>
      <c r="BS468">
        <v>-0.05</v>
      </c>
      <c r="BT468">
        <v>-0.05</v>
      </c>
      <c r="BU468">
        <v>-0.05</v>
      </c>
      <c r="BV468">
        <v>-0.05</v>
      </c>
      <c r="BW468">
        <v>-0.05</v>
      </c>
      <c r="BX468">
        <v>-0.05</v>
      </c>
      <c r="BY468">
        <v>-0.05</v>
      </c>
      <c r="BZ468">
        <v>-0.05</v>
      </c>
      <c r="CA468">
        <v>-0.05</v>
      </c>
      <c r="CB468">
        <v>-0.05</v>
      </c>
      <c r="CC468">
        <v>-0.05</v>
      </c>
      <c r="CD468">
        <v>-0.05</v>
      </c>
      <c r="CE468">
        <v>-0.05</v>
      </c>
      <c r="CF468">
        <v>-0.05</v>
      </c>
      <c r="CG468">
        <v>-0.05</v>
      </c>
      <c r="CH468">
        <v>-0.05</v>
      </c>
      <c r="CI468">
        <v>-0.05</v>
      </c>
      <c r="CJ468">
        <v>-0.05</v>
      </c>
      <c r="CK468">
        <v>-0.05</v>
      </c>
      <c r="CL468">
        <v>-0.05</v>
      </c>
      <c r="CM468">
        <v>-0.05</v>
      </c>
      <c r="CN468">
        <v>-0.05</v>
      </c>
      <c r="CO468">
        <v>-0.05</v>
      </c>
      <c r="CP468">
        <v>-0.05</v>
      </c>
      <c r="CQ468">
        <v>-0.05</v>
      </c>
      <c r="CR468">
        <v>-0.05</v>
      </c>
      <c r="CS468">
        <v>-0.05</v>
      </c>
      <c r="CT468">
        <v>-0.05</v>
      </c>
      <c r="CU468">
        <v>-0.05</v>
      </c>
      <c r="CV468">
        <v>-0.05</v>
      </c>
      <c r="CW468">
        <v>-0.05</v>
      </c>
      <c r="CX468">
        <v>-0.05</v>
      </c>
      <c r="CY468">
        <v>-0.05</v>
      </c>
      <c r="CZ468">
        <v>-0.05</v>
      </c>
      <c r="DA468">
        <v>-0.05</v>
      </c>
      <c r="DB468">
        <v>0</v>
      </c>
      <c r="DC468">
        <v>0</v>
      </c>
      <c r="DD468">
        <v>0</v>
      </c>
      <c r="DE468">
        <v>0</v>
      </c>
      <c r="DF468">
        <v>0</v>
      </c>
      <c r="DG468">
        <v>0</v>
      </c>
      <c r="DH468">
        <v>0</v>
      </c>
      <c r="DI468">
        <v>0</v>
      </c>
      <c r="DJ468">
        <v>0</v>
      </c>
      <c r="DK468">
        <v>0</v>
      </c>
      <c r="DL468">
        <v>0</v>
      </c>
      <c r="DM468">
        <v>0</v>
      </c>
      <c r="DN468">
        <v>0</v>
      </c>
      <c r="DO468">
        <v>0</v>
      </c>
      <c r="DP468">
        <v>0</v>
      </c>
      <c r="DQ468">
        <v>0</v>
      </c>
      <c r="DR468">
        <v>0</v>
      </c>
      <c r="DS468">
        <v>0</v>
      </c>
      <c r="DT468">
        <v>0</v>
      </c>
    </row>
    <row r="469" spans="1:124">
      <c r="A469" s="111">
        <v>464</v>
      </c>
      <c r="B469" t="s">
        <v>91</v>
      </c>
      <c r="C469" t="s">
        <v>2131</v>
      </c>
      <c r="D469" s="170" t="str">
        <f t="shared" si="7"/>
        <v>D:C8TX</v>
      </c>
      <c r="AU469">
        <v>-32.33</v>
      </c>
      <c r="AV469">
        <v>-4.12</v>
      </c>
      <c r="AW469">
        <v>-1.3</v>
      </c>
      <c r="AX469">
        <v>-0.68</v>
      </c>
      <c r="AY469">
        <v>0.2</v>
      </c>
      <c r="AZ469">
        <v>0.21</v>
      </c>
      <c r="BA469">
        <v>0.13</v>
      </c>
      <c r="BB469">
        <v>0.09</v>
      </c>
      <c r="BC469">
        <v>0.12</v>
      </c>
      <c r="BD469">
        <v>0.11</v>
      </c>
      <c r="BE469">
        <v>0.2</v>
      </c>
      <c r="BF469">
        <v>0.27</v>
      </c>
      <c r="BG469">
        <v>0.27</v>
      </c>
      <c r="BH469">
        <v>0.27</v>
      </c>
      <c r="BI469">
        <v>0.28000000000000003</v>
      </c>
      <c r="BJ469">
        <v>0.28000000000000003</v>
      </c>
      <c r="BK469">
        <v>0.19</v>
      </c>
      <c r="BL469">
        <v>0.21</v>
      </c>
      <c r="BM469">
        <v>0.21</v>
      </c>
      <c r="BN469">
        <v>0.18</v>
      </c>
      <c r="BO469">
        <v>0.18</v>
      </c>
      <c r="BP469">
        <v>0.18</v>
      </c>
      <c r="BQ469">
        <v>0.18</v>
      </c>
      <c r="BR469">
        <v>0.18</v>
      </c>
      <c r="BS469">
        <v>0.18</v>
      </c>
      <c r="BT469">
        <v>0.18</v>
      </c>
      <c r="BU469">
        <v>0.18</v>
      </c>
      <c r="BV469">
        <v>0.18</v>
      </c>
      <c r="BW469">
        <v>0.18</v>
      </c>
      <c r="BX469">
        <v>0.18</v>
      </c>
      <c r="BY469">
        <v>0.18</v>
      </c>
      <c r="BZ469">
        <v>0.18</v>
      </c>
      <c r="CA469">
        <v>0.18</v>
      </c>
      <c r="CB469">
        <v>0.18</v>
      </c>
      <c r="CC469">
        <v>0.18</v>
      </c>
      <c r="CD469">
        <v>0.18</v>
      </c>
      <c r="CE469">
        <v>0.18</v>
      </c>
      <c r="CF469">
        <v>0.18</v>
      </c>
      <c r="CG469">
        <v>0.18</v>
      </c>
      <c r="CH469">
        <v>0.18</v>
      </c>
      <c r="CI469">
        <v>0.18</v>
      </c>
      <c r="CJ469">
        <v>0.18</v>
      </c>
      <c r="CK469">
        <v>0.18</v>
      </c>
      <c r="CL469">
        <v>0.18</v>
      </c>
      <c r="CM469">
        <v>0.18</v>
      </c>
      <c r="CN469">
        <v>0.18</v>
      </c>
      <c r="CO469">
        <v>0.18</v>
      </c>
      <c r="CP469">
        <v>0.18</v>
      </c>
      <c r="CQ469">
        <v>0.18</v>
      </c>
      <c r="CR469">
        <v>0.18</v>
      </c>
      <c r="CS469">
        <v>0.18</v>
      </c>
      <c r="CT469">
        <v>0.18</v>
      </c>
      <c r="CU469">
        <v>0.18</v>
      </c>
      <c r="CV469">
        <v>0.18</v>
      </c>
      <c r="CW469">
        <v>0.18</v>
      </c>
      <c r="CX469">
        <v>0.18</v>
      </c>
      <c r="CY469">
        <v>0.18</v>
      </c>
      <c r="CZ469">
        <v>0.18</v>
      </c>
      <c r="DA469">
        <v>0.18</v>
      </c>
      <c r="DB469">
        <v>0.33</v>
      </c>
      <c r="DC469">
        <v>0.35</v>
      </c>
      <c r="DD469">
        <v>0.36</v>
      </c>
      <c r="DE469">
        <v>0.39</v>
      </c>
      <c r="DF469">
        <v>0.4</v>
      </c>
      <c r="DG469">
        <v>0.35</v>
      </c>
      <c r="DH469">
        <v>0.41</v>
      </c>
      <c r="DI469">
        <v>0.37</v>
      </c>
      <c r="DJ469">
        <v>0.28000000000000003</v>
      </c>
      <c r="DK469">
        <v>0.28999999999999998</v>
      </c>
      <c r="DL469">
        <v>0.25</v>
      </c>
      <c r="DM469">
        <v>0.26</v>
      </c>
      <c r="DN469">
        <v>-0.08</v>
      </c>
      <c r="DO469">
        <v>-0.03</v>
      </c>
      <c r="DP469">
        <v>0.02</v>
      </c>
      <c r="DQ469">
        <v>0.17</v>
      </c>
      <c r="DR469">
        <v>0.2</v>
      </c>
      <c r="DS469">
        <v>0.59</v>
      </c>
      <c r="DT469">
        <v>-1.29</v>
      </c>
    </row>
    <row r="470" spans="1:124">
      <c r="A470" s="111">
        <v>465</v>
      </c>
      <c r="B470" t="s">
        <v>89</v>
      </c>
      <c r="C470" t="s">
        <v>2132</v>
      </c>
      <c r="D470" s="170" t="str">
        <f t="shared" si="7"/>
        <v>D:SDC</v>
      </c>
      <c r="F470">
        <v>1.53</v>
      </c>
      <c r="G470">
        <v>1.57</v>
      </c>
      <c r="H470">
        <v>1.56</v>
      </c>
      <c r="I470">
        <v>1.77</v>
      </c>
      <c r="J470">
        <v>1.69</v>
      </c>
      <c r="K470">
        <v>1.67</v>
      </c>
      <c r="L470">
        <v>1.67</v>
      </c>
      <c r="M470">
        <v>1.68</v>
      </c>
      <c r="N470">
        <v>1.69</v>
      </c>
      <c r="O470">
        <v>1.63</v>
      </c>
      <c r="P470">
        <v>1.47</v>
      </c>
      <c r="Q470">
        <v>1.55</v>
      </c>
      <c r="R470">
        <v>1.76</v>
      </c>
      <c r="S470">
        <v>1.47</v>
      </c>
      <c r="T470">
        <v>1.44</v>
      </c>
      <c r="U470">
        <v>1.46</v>
      </c>
      <c r="V470">
        <v>1.4</v>
      </c>
      <c r="W470">
        <v>1.29</v>
      </c>
      <c r="X470">
        <v>1.28</v>
      </c>
      <c r="Y470">
        <v>1.22</v>
      </c>
      <c r="Z470">
        <v>1.27</v>
      </c>
      <c r="AA470">
        <v>1.1399999999999999</v>
      </c>
      <c r="AB470">
        <v>1.1399999999999999</v>
      </c>
      <c r="AC470">
        <v>1.01</v>
      </c>
      <c r="AD470">
        <v>1.06</v>
      </c>
      <c r="AE470">
        <v>0.94</v>
      </c>
      <c r="AF470">
        <v>0.9</v>
      </c>
      <c r="AG470">
        <v>0.95</v>
      </c>
      <c r="AH470">
        <v>1.66</v>
      </c>
      <c r="AI470">
        <v>1.56</v>
      </c>
      <c r="AJ470">
        <v>1.56</v>
      </c>
      <c r="AK470">
        <v>1.54</v>
      </c>
      <c r="AL470">
        <v>1.73</v>
      </c>
      <c r="AM470">
        <v>1.25</v>
      </c>
      <c r="AN470">
        <v>0.81</v>
      </c>
      <c r="AO470">
        <v>0.95</v>
      </c>
      <c r="AP470">
        <v>1.1399999999999999</v>
      </c>
      <c r="AQ470">
        <v>1.01</v>
      </c>
      <c r="AR470">
        <v>0.95</v>
      </c>
      <c r="AS470">
        <v>0.98</v>
      </c>
      <c r="AT470">
        <v>0.97</v>
      </c>
      <c r="AU470">
        <v>0.97</v>
      </c>
      <c r="AV470">
        <v>0.96</v>
      </c>
      <c r="AW470">
        <v>0.96</v>
      </c>
      <c r="AX470">
        <v>0.92</v>
      </c>
      <c r="AY470">
        <v>1.05</v>
      </c>
      <c r="AZ470">
        <v>1.05</v>
      </c>
      <c r="BA470">
        <v>1.03</v>
      </c>
      <c r="BB470">
        <v>1.02</v>
      </c>
      <c r="BC470">
        <v>1.03</v>
      </c>
      <c r="BD470">
        <v>1.04</v>
      </c>
      <c r="BE470">
        <v>1.03</v>
      </c>
      <c r="BF470">
        <v>1.03</v>
      </c>
      <c r="BG470">
        <v>1.02</v>
      </c>
      <c r="BH470">
        <v>1.05</v>
      </c>
      <c r="BI470">
        <v>1.05</v>
      </c>
      <c r="BJ470">
        <v>1.1200000000000001</v>
      </c>
      <c r="BK470">
        <v>1.21</v>
      </c>
      <c r="BL470">
        <v>1.1399999999999999</v>
      </c>
      <c r="BM470">
        <v>1.1299999999999999</v>
      </c>
      <c r="BN470">
        <v>1.17</v>
      </c>
      <c r="BO470">
        <v>1.17</v>
      </c>
      <c r="BP470">
        <v>1.18</v>
      </c>
      <c r="BQ470">
        <v>1.1299999999999999</v>
      </c>
      <c r="BR470">
        <v>1.1599999999999999</v>
      </c>
      <c r="BS470">
        <v>1.18</v>
      </c>
      <c r="BT470">
        <v>1.18</v>
      </c>
      <c r="BU470">
        <v>1.19</v>
      </c>
      <c r="BV470">
        <v>1.19</v>
      </c>
      <c r="BW470">
        <v>1.18</v>
      </c>
      <c r="BX470">
        <v>1.26</v>
      </c>
      <c r="BY470">
        <v>1.22</v>
      </c>
      <c r="BZ470">
        <v>1.04</v>
      </c>
      <c r="CA470">
        <v>1.19</v>
      </c>
      <c r="CB470">
        <v>1.17</v>
      </c>
      <c r="CC470">
        <v>1.18</v>
      </c>
      <c r="CD470">
        <v>1.22</v>
      </c>
      <c r="CE470">
        <v>1.25</v>
      </c>
      <c r="CF470">
        <v>1.27</v>
      </c>
      <c r="CG470">
        <v>1.28</v>
      </c>
      <c r="CH470">
        <v>1.24</v>
      </c>
      <c r="CI470">
        <v>1.29</v>
      </c>
      <c r="CJ470">
        <v>1.3</v>
      </c>
      <c r="CK470">
        <v>1.42</v>
      </c>
      <c r="CL470">
        <v>1.38</v>
      </c>
      <c r="CM470">
        <v>1.46</v>
      </c>
      <c r="CN470">
        <v>1.52</v>
      </c>
      <c r="CO470">
        <v>1.47</v>
      </c>
      <c r="CP470">
        <v>0.35</v>
      </c>
      <c r="CQ470">
        <v>0.33</v>
      </c>
      <c r="CR470">
        <v>0.39</v>
      </c>
      <c r="CS470">
        <v>0.43</v>
      </c>
      <c r="CT470">
        <v>-0.19</v>
      </c>
      <c r="CU470">
        <v>0.78</v>
      </c>
      <c r="CV470">
        <v>2.1800000000000002</v>
      </c>
      <c r="CW470">
        <v>1.71</v>
      </c>
      <c r="CX470">
        <v>1.24</v>
      </c>
      <c r="CY470">
        <v>1.7</v>
      </c>
      <c r="CZ470">
        <v>2.0499999999999998</v>
      </c>
      <c r="DA470">
        <v>1.57</v>
      </c>
      <c r="DB470">
        <v>1.59</v>
      </c>
      <c r="DC470">
        <v>1.7</v>
      </c>
      <c r="DD470">
        <v>1.71</v>
      </c>
      <c r="DE470">
        <v>1.76</v>
      </c>
      <c r="DF470">
        <v>3.31</v>
      </c>
      <c r="DG470">
        <v>1.95</v>
      </c>
      <c r="DH470">
        <v>1.85</v>
      </c>
      <c r="DI470">
        <v>1.81</v>
      </c>
      <c r="DJ470">
        <v>2.27</v>
      </c>
      <c r="DK470">
        <v>2.1</v>
      </c>
      <c r="DL470">
        <v>2.7</v>
      </c>
      <c r="DM470">
        <v>2.67</v>
      </c>
      <c r="DN470">
        <v>2.54</v>
      </c>
      <c r="DO470">
        <v>2.39</v>
      </c>
      <c r="DP470">
        <v>1.21</v>
      </c>
      <c r="DQ470">
        <v>1.1100000000000001</v>
      </c>
      <c r="DR470">
        <v>-0.27</v>
      </c>
      <c r="DS470">
        <v>-2.21</v>
      </c>
      <c r="DT470">
        <v>1.37</v>
      </c>
    </row>
    <row r="471" spans="1:124">
      <c r="A471" s="111">
        <v>466</v>
      </c>
      <c r="B471" t="s">
        <v>91</v>
      </c>
      <c r="C471" t="s">
        <v>2133</v>
      </c>
      <c r="D471" s="170" t="str">
        <f t="shared" si="7"/>
        <v>D:SDC</v>
      </c>
      <c r="F471">
        <v>2.29</v>
      </c>
      <c r="G471">
        <v>2.34</v>
      </c>
      <c r="H471">
        <v>2.35</v>
      </c>
      <c r="I471">
        <v>2.4700000000000002</v>
      </c>
      <c r="J471">
        <v>2.2000000000000002</v>
      </c>
      <c r="K471">
        <v>2.2000000000000002</v>
      </c>
      <c r="L471">
        <v>2.19</v>
      </c>
      <c r="M471">
        <v>2.19</v>
      </c>
      <c r="N471">
        <v>2.23</v>
      </c>
      <c r="O471">
        <v>2.11</v>
      </c>
      <c r="P471">
        <v>1.94</v>
      </c>
      <c r="Q471">
        <v>1.98</v>
      </c>
      <c r="R471">
        <v>0.36</v>
      </c>
      <c r="S471">
        <v>0.18</v>
      </c>
      <c r="T471">
        <v>0.5</v>
      </c>
      <c r="U471">
        <v>0.45</v>
      </c>
      <c r="V471">
        <v>0.38</v>
      </c>
      <c r="W471">
        <v>0.21</v>
      </c>
      <c r="X471">
        <v>0.28000000000000003</v>
      </c>
      <c r="Y471">
        <v>0.21</v>
      </c>
      <c r="Z471">
        <v>0.43</v>
      </c>
      <c r="AA471">
        <v>0.38</v>
      </c>
      <c r="AB471">
        <v>0.36</v>
      </c>
      <c r="AC471">
        <v>0.17</v>
      </c>
      <c r="AD471">
        <v>0.39</v>
      </c>
      <c r="AE471">
        <v>0.33</v>
      </c>
      <c r="AF471">
        <v>0.24</v>
      </c>
      <c r="AG471">
        <v>0.28000000000000003</v>
      </c>
      <c r="AH471">
        <v>1.21</v>
      </c>
      <c r="AI471">
        <v>1.17</v>
      </c>
      <c r="AJ471">
        <v>1.32</v>
      </c>
      <c r="AK471">
        <v>1.37</v>
      </c>
      <c r="AL471">
        <v>1.55</v>
      </c>
      <c r="AM471">
        <v>0.81</v>
      </c>
      <c r="AN471">
        <v>0.53</v>
      </c>
      <c r="AO471">
        <v>1.28</v>
      </c>
      <c r="AP471">
        <v>1.39</v>
      </c>
      <c r="AQ471">
        <v>1.26</v>
      </c>
      <c r="AR471">
        <v>1.1299999999999999</v>
      </c>
      <c r="AS471">
        <v>1.3</v>
      </c>
      <c r="AT471">
        <v>1.29</v>
      </c>
      <c r="AU471">
        <v>1.3</v>
      </c>
      <c r="AV471">
        <v>1.31</v>
      </c>
      <c r="AW471">
        <v>1.24</v>
      </c>
      <c r="AX471">
        <v>1.28</v>
      </c>
      <c r="AY471">
        <v>1.54</v>
      </c>
      <c r="AZ471">
        <v>1.52</v>
      </c>
      <c r="BA471">
        <v>1.55</v>
      </c>
      <c r="BB471">
        <v>1.58</v>
      </c>
      <c r="BC471">
        <v>1.61</v>
      </c>
      <c r="BD471">
        <v>1.62</v>
      </c>
      <c r="BE471">
        <v>1.56</v>
      </c>
      <c r="BF471">
        <v>1.54</v>
      </c>
      <c r="BG471">
        <v>1.57</v>
      </c>
      <c r="BH471">
        <v>1.58</v>
      </c>
      <c r="BI471">
        <v>1.58</v>
      </c>
      <c r="BJ471">
        <v>1.62</v>
      </c>
      <c r="BK471">
        <v>1.71</v>
      </c>
      <c r="BL471">
        <v>1.63</v>
      </c>
      <c r="BM471">
        <v>1.6</v>
      </c>
      <c r="BN471">
        <v>1.61</v>
      </c>
      <c r="BO471">
        <v>1.63</v>
      </c>
      <c r="BP471">
        <v>1.64</v>
      </c>
      <c r="BQ471">
        <v>1.62</v>
      </c>
      <c r="BR471">
        <v>1.7</v>
      </c>
      <c r="BS471">
        <v>1.71</v>
      </c>
      <c r="BT471">
        <v>1.71</v>
      </c>
      <c r="BU471">
        <v>1.72</v>
      </c>
      <c r="BV471">
        <v>1.72</v>
      </c>
      <c r="BW471">
        <v>1.71</v>
      </c>
      <c r="BX471">
        <v>1.78</v>
      </c>
      <c r="BY471">
        <v>1.77</v>
      </c>
      <c r="BZ471">
        <v>1.86</v>
      </c>
      <c r="CA471">
        <v>1.93</v>
      </c>
      <c r="CB471">
        <v>1.91</v>
      </c>
      <c r="CC471">
        <v>1.94</v>
      </c>
      <c r="CD471">
        <v>2</v>
      </c>
      <c r="CE471">
        <v>2.06</v>
      </c>
      <c r="CF471">
        <v>2.0499999999999998</v>
      </c>
      <c r="CG471">
        <v>2.0699999999999998</v>
      </c>
      <c r="CH471">
        <v>2.0099999999999998</v>
      </c>
      <c r="CI471">
        <v>2.0299999999999998</v>
      </c>
      <c r="CJ471">
        <v>2.06</v>
      </c>
      <c r="CK471">
        <v>2.1800000000000002</v>
      </c>
      <c r="CL471">
        <v>2.13</v>
      </c>
      <c r="CM471">
        <v>2.25</v>
      </c>
      <c r="CN471">
        <v>2.34</v>
      </c>
      <c r="CO471">
        <v>2.31</v>
      </c>
      <c r="CP471">
        <v>1.88</v>
      </c>
      <c r="CQ471">
        <v>1.91</v>
      </c>
      <c r="CR471">
        <v>1.82</v>
      </c>
      <c r="CS471">
        <v>1.79</v>
      </c>
      <c r="CT471">
        <v>1.36</v>
      </c>
      <c r="CU471">
        <v>3.11</v>
      </c>
      <c r="CV471">
        <v>3.81</v>
      </c>
      <c r="CW471">
        <v>2.41</v>
      </c>
      <c r="CX471">
        <v>2.2400000000000002</v>
      </c>
      <c r="CY471">
        <v>2.65</v>
      </c>
      <c r="CZ471">
        <v>3.61</v>
      </c>
      <c r="DA471">
        <v>2.69</v>
      </c>
      <c r="DB471">
        <v>2.76</v>
      </c>
      <c r="DC471">
        <v>2.72</v>
      </c>
      <c r="DD471">
        <v>2.71</v>
      </c>
      <c r="DE471">
        <v>2.93</v>
      </c>
      <c r="DF471">
        <v>3.85</v>
      </c>
      <c r="DG471">
        <v>1.5</v>
      </c>
      <c r="DH471">
        <v>1.44</v>
      </c>
      <c r="DI471">
        <v>1.2</v>
      </c>
      <c r="DJ471">
        <v>1.71</v>
      </c>
      <c r="DK471">
        <v>1.45</v>
      </c>
      <c r="DL471">
        <v>1.71</v>
      </c>
      <c r="DM471">
        <v>2.0099999999999998</v>
      </c>
      <c r="DN471">
        <v>1.22</v>
      </c>
      <c r="DO471">
        <v>1.1599999999999999</v>
      </c>
      <c r="DP471">
        <v>-0.05</v>
      </c>
      <c r="DQ471">
        <v>-1.53</v>
      </c>
      <c r="DR471">
        <v>-2.74</v>
      </c>
      <c r="DS471">
        <v>-6.66</v>
      </c>
      <c r="DT471">
        <v>4.4800000000000004</v>
      </c>
    </row>
    <row r="472" spans="1:124">
      <c r="A472" s="111">
        <v>467</v>
      </c>
      <c r="B472" t="s">
        <v>89</v>
      </c>
      <c r="C472" t="s">
        <v>2134</v>
      </c>
      <c r="D472" s="170" t="str">
        <f t="shared" si="7"/>
        <v>K:SEWC</v>
      </c>
      <c r="F472">
        <v>0.60599999999999998</v>
      </c>
      <c r="G472">
        <v>0.6</v>
      </c>
      <c r="H472">
        <v>0.55300000000000005</v>
      </c>
      <c r="I472">
        <v>0.53100000000000003</v>
      </c>
      <c r="J472">
        <v>0.51</v>
      </c>
      <c r="K472">
        <v>0.495</v>
      </c>
      <c r="L472">
        <v>0.48899999999999999</v>
      </c>
      <c r="M472">
        <v>0.495</v>
      </c>
      <c r="N472">
        <v>0.503</v>
      </c>
      <c r="O472">
        <v>0.50900000000000001</v>
      </c>
      <c r="P472">
        <v>0.56900000000000006</v>
      </c>
      <c r="Q472">
        <v>0.59699999999999998</v>
      </c>
      <c r="R472">
        <v>0.70300000000000007</v>
      </c>
      <c r="S472">
        <v>0.27400000000000002</v>
      </c>
      <c r="T472">
        <v>0.24099999999999999</v>
      </c>
      <c r="U472">
        <v>0.115</v>
      </c>
      <c r="V472">
        <v>8.7000000000000008E-2</v>
      </c>
      <c r="W472">
        <v>6.8000000000000005E-2</v>
      </c>
      <c r="X472">
        <v>8.4000000000000005E-2</v>
      </c>
      <c r="Y472">
        <v>7.6999999999999999E-2</v>
      </c>
      <c r="Z472">
        <v>0.41499999999999998</v>
      </c>
      <c r="AA472">
        <v>0.318</v>
      </c>
      <c r="AB472">
        <v>0.28499999999999998</v>
      </c>
      <c r="AC472">
        <v>0.27200000000000002</v>
      </c>
      <c r="AD472">
        <v>0.20400000000000001</v>
      </c>
      <c r="AE472">
        <v>0.20499999999999999</v>
      </c>
      <c r="AF472">
        <v>0.27200000000000002</v>
      </c>
      <c r="AG472">
        <v>0.34200000000000003</v>
      </c>
      <c r="AH472">
        <v>0.52900000000000003</v>
      </c>
      <c r="AI472">
        <v>0.79500000000000004</v>
      </c>
      <c r="AJ472">
        <v>1.0269999999999999</v>
      </c>
      <c r="AK472">
        <v>0.95800000000000007</v>
      </c>
      <c r="AL472">
        <v>0.96299999999999997</v>
      </c>
      <c r="AM472">
        <v>0.91700000000000004</v>
      </c>
      <c r="AN472">
        <v>0.77100000000000002</v>
      </c>
      <c r="AO472">
        <v>0.873</v>
      </c>
      <c r="AP472">
        <v>1.0609999999999999</v>
      </c>
      <c r="AQ472">
        <v>0.97099999999999997</v>
      </c>
      <c r="AR472">
        <v>0.93700000000000006</v>
      </c>
      <c r="AS472">
        <v>0.93500000000000005</v>
      </c>
      <c r="AT472">
        <v>0.93300000000000005</v>
      </c>
      <c r="AU472">
        <v>0.92900000000000005</v>
      </c>
      <c r="AV472">
        <v>0.93300000000000005</v>
      </c>
      <c r="AW472">
        <v>0.96699999999999997</v>
      </c>
      <c r="AX472">
        <v>0.94499999999999995</v>
      </c>
      <c r="AY472">
        <v>0.99399999999999999</v>
      </c>
      <c r="AZ472">
        <v>0.98699999999999999</v>
      </c>
      <c r="BA472">
        <v>1.0190000000000001</v>
      </c>
      <c r="BB472">
        <v>1.022</v>
      </c>
      <c r="BC472">
        <v>1.03</v>
      </c>
      <c r="BD472">
        <v>1.0549999999999999</v>
      </c>
      <c r="BE472">
        <v>1.05</v>
      </c>
      <c r="BF472">
        <v>1.0429999999999999</v>
      </c>
      <c r="BG472">
        <v>1.0389999999999999</v>
      </c>
      <c r="BH472">
        <v>1.036</v>
      </c>
      <c r="BI472">
        <v>1.034</v>
      </c>
      <c r="BJ472">
        <v>1.0010000000000001</v>
      </c>
      <c r="BK472">
        <v>0.99099999999999999</v>
      </c>
      <c r="BL472">
        <v>0.94800000000000006</v>
      </c>
      <c r="BM472">
        <v>0.95800000000000007</v>
      </c>
      <c r="BN472">
        <v>0.95800000000000007</v>
      </c>
      <c r="BO472">
        <v>0.97</v>
      </c>
      <c r="BP472">
        <v>0.996</v>
      </c>
      <c r="BQ472">
        <v>1.0010000000000001</v>
      </c>
      <c r="BR472">
        <v>1.0149999999999999</v>
      </c>
      <c r="BS472">
        <v>1.028</v>
      </c>
      <c r="BT472">
        <v>1.0289999999999999</v>
      </c>
      <c r="BU472">
        <v>1.0329999999999999</v>
      </c>
      <c r="BV472">
        <v>1.032</v>
      </c>
      <c r="BW472">
        <v>1.0289999999999999</v>
      </c>
      <c r="BX472">
        <v>1.036</v>
      </c>
      <c r="BY472">
        <v>1.034</v>
      </c>
      <c r="BZ472">
        <v>1.0210000000000001</v>
      </c>
      <c r="CA472">
        <v>1.2050000000000001</v>
      </c>
      <c r="CB472">
        <v>1.1970000000000001</v>
      </c>
      <c r="CC472">
        <v>1.3109999999999999</v>
      </c>
      <c r="CD472">
        <v>1.4350000000000001</v>
      </c>
      <c r="CE472">
        <v>1.4550000000000001</v>
      </c>
      <c r="CF472">
        <v>1.456</v>
      </c>
      <c r="CG472">
        <v>1.462</v>
      </c>
      <c r="CH472">
        <v>1.3680000000000001</v>
      </c>
      <c r="CI472">
        <v>1.417</v>
      </c>
      <c r="CJ472">
        <v>1.4890000000000001</v>
      </c>
      <c r="CK472">
        <v>1.5290000000000001</v>
      </c>
      <c r="CL472">
        <v>1.552</v>
      </c>
      <c r="CM472">
        <v>1.55</v>
      </c>
      <c r="CN472">
        <v>1.506</v>
      </c>
      <c r="CO472">
        <v>1.4690000000000001</v>
      </c>
      <c r="CP472">
        <v>1.4410000000000001</v>
      </c>
      <c r="CQ472">
        <v>1.1340000000000001</v>
      </c>
      <c r="CR472">
        <v>0.80200000000000005</v>
      </c>
      <c r="CS472">
        <v>0.88200000000000001</v>
      </c>
      <c r="CT472">
        <v>0.82900000000000007</v>
      </c>
      <c r="CU472">
        <v>0.88100000000000001</v>
      </c>
      <c r="CV472">
        <v>1.3620000000000001</v>
      </c>
      <c r="CW472">
        <v>0.92800000000000005</v>
      </c>
      <c r="CX472">
        <v>0.41100000000000003</v>
      </c>
      <c r="CY472">
        <v>0.71899999999999997</v>
      </c>
      <c r="CZ472">
        <v>0.90200000000000002</v>
      </c>
      <c r="DA472">
        <v>0.77400000000000002</v>
      </c>
      <c r="DB472">
        <v>0.75900000000000001</v>
      </c>
      <c r="DC472">
        <v>0.61499999999999999</v>
      </c>
      <c r="DD472">
        <v>0.60499999999999998</v>
      </c>
      <c r="DE472">
        <v>0.59799999999999998</v>
      </c>
      <c r="DF472">
        <v>0.96099999999999997</v>
      </c>
      <c r="DG472">
        <v>0.217</v>
      </c>
      <c r="DH472">
        <v>0.16300000000000001</v>
      </c>
      <c r="DI472">
        <v>-0.35699999999999998</v>
      </c>
      <c r="DJ472">
        <v>-0.34900000000000003</v>
      </c>
      <c r="DK472">
        <v>-0.58399999999999996</v>
      </c>
      <c r="DL472">
        <v>-0.92800000000000005</v>
      </c>
      <c r="DM472">
        <v>-1.024</v>
      </c>
      <c r="DN472">
        <v>-2.86</v>
      </c>
      <c r="DO472">
        <v>-3.8439999999999999</v>
      </c>
      <c r="DP472">
        <v>-3.65</v>
      </c>
      <c r="DQ472">
        <v>-5.7960000000000003</v>
      </c>
      <c r="DR472">
        <v>-6.827</v>
      </c>
      <c r="DS472">
        <v>-7.4790000000000001</v>
      </c>
      <c r="DT472">
        <v>-17.207000000000001</v>
      </c>
    </row>
    <row r="473" spans="1:124">
      <c r="A473" s="111">
        <v>468</v>
      </c>
      <c r="B473" t="s">
        <v>91</v>
      </c>
      <c r="C473" t="s">
        <v>2135</v>
      </c>
      <c r="D473" s="170" t="str">
        <f t="shared" si="7"/>
        <v>K:SEWC</v>
      </c>
      <c r="F473">
        <v>0.60099999999999998</v>
      </c>
      <c r="G473">
        <v>0.59599999999999997</v>
      </c>
      <c r="H473">
        <v>0.58699999999999997</v>
      </c>
      <c r="I473">
        <v>0.64500000000000002</v>
      </c>
      <c r="J473">
        <v>0.6</v>
      </c>
      <c r="K473">
        <v>0.59599999999999997</v>
      </c>
      <c r="L473">
        <v>0.59599999999999997</v>
      </c>
      <c r="M473">
        <v>0.59699999999999998</v>
      </c>
      <c r="N473">
        <v>0.61399999999999999</v>
      </c>
      <c r="O473">
        <v>0.621</v>
      </c>
      <c r="P473">
        <v>0.63400000000000001</v>
      </c>
      <c r="Q473">
        <v>0.66100000000000003</v>
      </c>
      <c r="R473">
        <v>0.57300000000000006</v>
      </c>
      <c r="S473">
        <v>0.223</v>
      </c>
      <c r="T473">
        <v>0.33300000000000002</v>
      </c>
      <c r="U473">
        <v>0.311</v>
      </c>
      <c r="V473">
        <v>0.255</v>
      </c>
      <c r="W473">
        <v>0.17200000000000001</v>
      </c>
      <c r="X473">
        <v>0.16600000000000001</v>
      </c>
      <c r="Y473">
        <v>0.13</v>
      </c>
      <c r="Z473">
        <v>0.36199999999999999</v>
      </c>
      <c r="AA473">
        <v>0.14899999999999999</v>
      </c>
      <c r="AB473">
        <v>0.20800000000000002</v>
      </c>
      <c r="AC473">
        <v>0.11700000000000001</v>
      </c>
      <c r="AD473">
        <v>4.3999999999999997E-2</v>
      </c>
      <c r="AE473">
        <v>0.13200000000000001</v>
      </c>
      <c r="AF473">
        <v>-1.4999999999999999E-2</v>
      </c>
      <c r="AG473">
        <v>0.01</v>
      </c>
      <c r="AH473">
        <v>0.441</v>
      </c>
      <c r="AI473">
        <v>0.52500000000000002</v>
      </c>
      <c r="AJ473">
        <v>0.68800000000000006</v>
      </c>
      <c r="AK473">
        <v>0.7</v>
      </c>
      <c r="AL473">
        <v>0.77800000000000002</v>
      </c>
      <c r="AM473">
        <v>0.69400000000000006</v>
      </c>
      <c r="AN473">
        <v>0.56600000000000006</v>
      </c>
      <c r="AO473">
        <v>0.88100000000000001</v>
      </c>
      <c r="AP473">
        <v>0.999</v>
      </c>
      <c r="AQ473">
        <v>0.88300000000000001</v>
      </c>
      <c r="AR473">
        <v>0.76800000000000002</v>
      </c>
      <c r="AS473">
        <v>0.90500000000000003</v>
      </c>
      <c r="AT473">
        <v>0.92</v>
      </c>
      <c r="AU473">
        <v>0.91</v>
      </c>
      <c r="AV473">
        <v>0.91</v>
      </c>
      <c r="AW473">
        <v>0.83699999999999997</v>
      </c>
      <c r="AX473">
        <v>0.871</v>
      </c>
      <c r="AY473">
        <v>1.18</v>
      </c>
      <c r="AZ473">
        <v>1.1599999999999999</v>
      </c>
      <c r="BA473">
        <v>1.1759999999999999</v>
      </c>
      <c r="BB473">
        <v>1.2070000000000001</v>
      </c>
      <c r="BC473">
        <v>1.228</v>
      </c>
      <c r="BD473">
        <v>1.2390000000000001</v>
      </c>
      <c r="BE473">
        <v>1.181</v>
      </c>
      <c r="BF473">
        <v>1.1659999999999999</v>
      </c>
      <c r="BG473">
        <v>1.1859999999999999</v>
      </c>
      <c r="BH473">
        <v>1.1879999999999999</v>
      </c>
      <c r="BI473">
        <v>1.1839999999999999</v>
      </c>
      <c r="BJ473">
        <v>1.2150000000000001</v>
      </c>
      <c r="BK473">
        <v>1.2949999999999999</v>
      </c>
      <c r="BL473">
        <v>1.216</v>
      </c>
      <c r="BM473">
        <v>1.196</v>
      </c>
      <c r="BN473">
        <v>1.19</v>
      </c>
      <c r="BO473">
        <v>1.22</v>
      </c>
      <c r="BP473">
        <v>1.2290000000000001</v>
      </c>
      <c r="BQ473">
        <v>1.208</v>
      </c>
      <c r="BR473">
        <v>1.2630000000000001</v>
      </c>
      <c r="BS473">
        <v>1.2710000000000001</v>
      </c>
      <c r="BT473">
        <v>1.2730000000000001</v>
      </c>
      <c r="BU473">
        <v>1.2770000000000001</v>
      </c>
      <c r="BV473">
        <v>1.2829999999999999</v>
      </c>
      <c r="BW473">
        <v>1.266</v>
      </c>
      <c r="BX473">
        <v>1.3140000000000001</v>
      </c>
      <c r="BY473">
        <v>1.3009999999999999</v>
      </c>
      <c r="BZ473">
        <v>1.3940000000000001</v>
      </c>
      <c r="CA473">
        <v>1.46</v>
      </c>
      <c r="CB473">
        <v>1.444</v>
      </c>
      <c r="CC473">
        <v>1.4730000000000001</v>
      </c>
      <c r="CD473">
        <v>1.5170000000000001</v>
      </c>
      <c r="CE473">
        <v>1.579</v>
      </c>
      <c r="CF473">
        <v>1.569</v>
      </c>
      <c r="CG473">
        <v>1.5840000000000001</v>
      </c>
      <c r="CH473">
        <v>1.496</v>
      </c>
      <c r="CI473">
        <v>1.5660000000000001</v>
      </c>
      <c r="CJ473">
        <v>1.5860000000000001</v>
      </c>
      <c r="CK473">
        <v>1.696</v>
      </c>
      <c r="CL473">
        <v>1.667</v>
      </c>
      <c r="CM473">
        <v>1.718</v>
      </c>
      <c r="CN473">
        <v>1.8220000000000001</v>
      </c>
      <c r="CO473">
        <v>1.804</v>
      </c>
      <c r="CP473">
        <v>2.1459999999999999</v>
      </c>
      <c r="CQ473">
        <v>1.9810000000000001</v>
      </c>
      <c r="CR473">
        <v>1.881</v>
      </c>
      <c r="CS473">
        <v>1.8780000000000001</v>
      </c>
      <c r="CT473">
        <v>1.73</v>
      </c>
      <c r="CU473">
        <v>2.1040000000000001</v>
      </c>
      <c r="CV473">
        <v>2.46</v>
      </c>
      <c r="CW473">
        <v>1.8880000000000001</v>
      </c>
      <c r="CX473">
        <v>1.726</v>
      </c>
      <c r="CY473">
        <v>2.2029999999999998</v>
      </c>
      <c r="CZ473">
        <v>3.1230000000000002</v>
      </c>
      <c r="DA473">
        <v>2.4449999999999998</v>
      </c>
      <c r="DB473">
        <v>2.411</v>
      </c>
      <c r="DC473">
        <v>2.3890000000000002</v>
      </c>
      <c r="DD473">
        <v>2.4</v>
      </c>
      <c r="DE473">
        <v>2.6070000000000002</v>
      </c>
      <c r="DF473">
        <v>3.4870000000000001</v>
      </c>
      <c r="DG473">
        <v>0.68200000000000005</v>
      </c>
      <c r="DH473">
        <v>0.67</v>
      </c>
      <c r="DI473">
        <v>0.38</v>
      </c>
      <c r="DJ473">
        <v>0.68100000000000005</v>
      </c>
      <c r="DK473">
        <v>0.39700000000000002</v>
      </c>
      <c r="DL473">
        <v>0.75900000000000001</v>
      </c>
      <c r="DM473">
        <v>0.59699999999999998</v>
      </c>
      <c r="DN473">
        <v>-0.29099999999999998</v>
      </c>
      <c r="DO473">
        <v>-0.40200000000000002</v>
      </c>
      <c r="DP473">
        <v>-1.069</v>
      </c>
      <c r="DQ473">
        <v>-2.5680000000000001</v>
      </c>
      <c r="DR473">
        <v>-3.6659999999999999</v>
      </c>
      <c r="DS473">
        <v>-7.843</v>
      </c>
      <c r="DT473">
        <v>3.3559999999999999</v>
      </c>
    </row>
    <row r="474" spans="1:124">
      <c r="A474" s="111">
        <v>469</v>
      </c>
      <c r="B474" t="s">
        <v>101</v>
      </c>
      <c r="D474" s="170" t="str">
        <f t="shared" si="7"/>
        <v/>
      </c>
      <c r="F474" t="s">
        <v>102</v>
      </c>
    </row>
    <row r="475" spans="1:124">
      <c r="A475" s="111">
        <v>470</v>
      </c>
      <c r="B475" t="s">
        <v>101</v>
      </c>
      <c r="D475" s="170" t="str">
        <f t="shared" si="7"/>
        <v/>
      </c>
      <c r="F475" t="s">
        <v>102</v>
      </c>
    </row>
    <row r="476" spans="1:124">
      <c r="A476" s="111">
        <v>471</v>
      </c>
      <c r="B476" t="s">
        <v>89</v>
      </c>
      <c r="C476" t="s">
        <v>2136</v>
      </c>
      <c r="D476" s="170" t="str">
        <f t="shared" si="7"/>
        <v>D:CGW</v>
      </c>
      <c r="F476">
        <v>0.64</v>
      </c>
      <c r="G476">
        <v>0.52</v>
      </c>
      <c r="H476">
        <v>0.51</v>
      </c>
      <c r="I476">
        <v>0.42</v>
      </c>
      <c r="J476">
        <v>0.43</v>
      </c>
      <c r="K476">
        <v>0.42</v>
      </c>
      <c r="L476">
        <v>0.42</v>
      </c>
      <c r="M476">
        <v>0.42</v>
      </c>
      <c r="N476">
        <v>0.42</v>
      </c>
      <c r="O476">
        <v>0.44</v>
      </c>
      <c r="P476">
        <v>0.38</v>
      </c>
      <c r="Q476">
        <v>0.38</v>
      </c>
      <c r="R476">
        <v>0.42</v>
      </c>
      <c r="S476">
        <v>0.36</v>
      </c>
      <c r="T476">
        <v>0.51</v>
      </c>
      <c r="U476">
        <v>0.52</v>
      </c>
      <c r="V476">
        <v>0.44</v>
      </c>
      <c r="W476">
        <v>0.48</v>
      </c>
      <c r="X476">
        <v>0.47</v>
      </c>
      <c r="Y476">
        <v>0.46</v>
      </c>
      <c r="Z476">
        <v>0.64</v>
      </c>
      <c r="AA476">
        <v>0.62</v>
      </c>
      <c r="AB476">
        <v>0.62</v>
      </c>
      <c r="AC476">
        <v>0.61</v>
      </c>
      <c r="AD476">
        <v>0.56999999999999995</v>
      </c>
      <c r="AE476">
        <v>0.52</v>
      </c>
      <c r="AF476">
        <v>0.49</v>
      </c>
      <c r="AG476">
        <v>0.5</v>
      </c>
      <c r="AH476">
        <v>0.68</v>
      </c>
      <c r="AI476">
        <v>0.62</v>
      </c>
      <c r="AJ476">
        <v>0.62</v>
      </c>
      <c r="AK476">
        <v>0.62</v>
      </c>
      <c r="AL476">
        <v>0.61</v>
      </c>
      <c r="AM476">
        <v>0.57999999999999996</v>
      </c>
      <c r="AN476">
        <v>0.51</v>
      </c>
      <c r="AO476">
        <v>0.56000000000000005</v>
      </c>
      <c r="AP476">
        <v>0.59</v>
      </c>
      <c r="AQ476">
        <v>0.56999999999999995</v>
      </c>
      <c r="AR476">
        <v>0.51</v>
      </c>
      <c r="AS476">
        <v>0.5</v>
      </c>
      <c r="AT476">
        <v>0.5</v>
      </c>
      <c r="AU476">
        <v>0.5</v>
      </c>
      <c r="AV476">
        <v>0.5</v>
      </c>
      <c r="AW476">
        <v>0.5</v>
      </c>
      <c r="AX476">
        <v>0.46</v>
      </c>
      <c r="AY476">
        <v>0.48</v>
      </c>
      <c r="AZ476">
        <v>0.48</v>
      </c>
      <c r="BA476">
        <v>0.49</v>
      </c>
      <c r="BB476">
        <v>0.48</v>
      </c>
      <c r="BC476">
        <v>0.48</v>
      </c>
      <c r="BD476">
        <v>0.45</v>
      </c>
      <c r="BE476">
        <v>0.47</v>
      </c>
      <c r="BF476">
        <v>0.46</v>
      </c>
      <c r="BG476">
        <v>0.49</v>
      </c>
      <c r="BH476">
        <v>0.54</v>
      </c>
      <c r="BI476">
        <v>0.55000000000000004</v>
      </c>
      <c r="BJ476">
        <v>0.52</v>
      </c>
      <c r="BK476">
        <v>0.55000000000000004</v>
      </c>
      <c r="BL476">
        <v>0.53</v>
      </c>
      <c r="BM476">
        <v>0.52</v>
      </c>
      <c r="BN476">
        <v>0.55000000000000004</v>
      </c>
      <c r="BO476">
        <v>0.56999999999999995</v>
      </c>
      <c r="BP476">
        <v>0.56999999999999995</v>
      </c>
      <c r="BQ476">
        <v>0.59</v>
      </c>
      <c r="BR476">
        <v>0.59</v>
      </c>
      <c r="BS476">
        <v>0.6</v>
      </c>
      <c r="BT476">
        <v>0.59</v>
      </c>
      <c r="BU476">
        <v>0.59</v>
      </c>
      <c r="BV476">
        <v>0.59</v>
      </c>
      <c r="BW476">
        <v>0.59</v>
      </c>
      <c r="BX476">
        <v>0.61</v>
      </c>
      <c r="BY476">
        <v>0.62</v>
      </c>
      <c r="BZ476">
        <v>0.57999999999999996</v>
      </c>
      <c r="CA476">
        <v>0.6</v>
      </c>
      <c r="CB476">
        <v>0.57999999999999996</v>
      </c>
      <c r="CC476">
        <v>0.57999999999999996</v>
      </c>
      <c r="CD476">
        <v>0.61</v>
      </c>
      <c r="CE476">
        <v>0.61</v>
      </c>
      <c r="CF476">
        <v>0.62</v>
      </c>
      <c r="CG476">
        <v>0.62</v>
      </c>
      <c r="CH476">
        <v>0.56000000000000005</v>
      </c>
      <c r="CI476">
        <v>0.56000000000000005</v>
      </c>
      <c r="CJ476">
        <v>0.56000000000000005</v>
      </c>
      <c r="CK476">
        <v>0.56999999999999995</v>
      </c>
      <c r="CL476">
        <v>0.57999999999999996</v>
      </c>
      <c r="CM476">
        <v>0.6</v>
      </c>
      <c r="CN476">
        <v>0.63</v>
      </c>
      <c r="CO476">
        <v>0.63</v>
      </c>
      <c r="CP476">
        <v>0.38</v>
      </c>
      <c r="CQ476">
        <v>0.43</v>
      </c>
      <c r="CR476">
        <v>0.42</v>
      </c>
      <c r="CS476">
        <v>0.41</v>
      </c>
      <c r="CT476">
        <v>0.38</v>
      </c>
      <c r="CU476">
        <v>0.36</v>
      </c>
      <c r="CV476">
        <v>0.56000000000000005</v>
      </c>
      <c r="CW476">
        <v>0.47</v>
      </c>
      <c r="CX476">
        <v>0.4</v>
      </c>
      <c r="CY476">
        <v>0.43</v>
      </c>
      <c r="CZ476">
        <v>0.82</v>
      </c>
      <c r="DA476">
        <v>0.92</v>
      </c>
      <c r="DB476">
        <v>0.92</v>
      </c>
      <c r="DC476">
        <v>0.95</v>
      </c>
      <c r="DD476">
        <v>0.95</v>
      </c>
      <c r="DE476">
        <v>0.99</v>
      </c>
      <c r="DF476">
        <v>1.44</v>
      </c>
      <c r="DG476">
        <v>1.43</v>
      </c>
      <c r="DH476">
        <v>1.61</v>
      </c>
      <c r="DI476">
        <v>1.59</v>
      </c>
      <c r="DJ476">
        <v>1.78</v>
      </c>
      <c r="DK476">
        <v>1.77</v>
      </c>
      <c r="DL476">
        <v>1.73</v>
      </c>
      <c r="DM476">
        <v>1.64</v>
      </c>
      <c r="DN476">
        <v>1.79</v>
      </c>
      <c r="DO476">
        <v>1.4</v>
      </c>
      <c r="DP476">
        <v>0.02</v>
      </c>
      <c r="DQ476">
        <v>-0.2</v>
      </c>
      <c r="DR476">
        <v>-0.16</v>
      </c>
      <c r="DS476">
        <v>-0.42</v>
      </c>
      <c r="DT476">
        <v>0.66</v>
      </c>
    </row>
    <row r="477" spans="1:124">
      <c r="A477" s="111">
        <v>472</v>
      </c>
      <c r="B477" t="s">
        <v>91</v>
      </c>
      <c r="C477" t="s">
        <v>2137</v>
      </c>
      <c r="D477" s="170" t="str">
        <f t="shared" si="7"/>
        <v>D:CGW</v>
      </c>
      <c r="F477">
        <v>0.61</v>
      </c>
      <c r="G477">
        <v>0.39</v>
      </c>
      <c r="H477">
        <v>0.41</v>
      </c>
      <c r="I477">
        <v>0.39</v>
      </c>
      <c r="J477">
        <v>0.41</v>
      </c>
      <c r="K477">
        <v>0.41</v>
      </c>
      <c r="L477">
        <v>0.37</v>
      </c>
      <c r="M477">
        <v>0.37</v>
      </c>
      <c r="N477">
        <v>0.38</v>
      </c>
      <c r="O477">
        <v>0.38</v>
      </c>
      <c r="P477">
        <v>0.34</v>
      </c>
      <c r="Q477">
        <v>0.34</v>
      </c>
      <c r="R477">
        <v>0.09</v>
      </c>
      <c r="S477">
        <v>0.06</v>
      </c>
      <c r="T477">
        <v>0.35</v>
      </c>
      <c r="U477">
        <v>0.34</v>
      </c>
      <c r="V477">
        <v>0.26</v>
      </c>
      <c r="W477">
        <v>0.33</v>
      </c>
      <c r="X477">
        <v>0.37</v>
      </c>
      <c r="Y477">
        <v>0.3</v>
      </c>
      <c r="Z477">
        <v>0.5</v>
      </c>
      <c r="AA477">
        <v>0.49</v>
      </c>
      <c r="AB477">
        <v>0.49</v>
      </c>
      <c r="AC477">
        <v>0.48</v>
      </c>
      <c r="AD477">
        <v>0.41</v>
      </c>
      <c r="AE477">
        <v>0.35</v>
      </c>
      <c r="AF477">
        <v>0.28999999999999998</v>
      </c>
      <c r="AG477">
        <v>0.3</v>
      </c>
      <c r="AH477">
        <v>0.6</v>
      </c>
      <c r="AI477">
        <v>0.56000000000000005</v>
      </c>
      <c r="AJ477">
        <v>0.55000000000000004</v>
      </c>
      <c r="AK477">
        <v>0.54</v>
      </c>
      <c r="AL477">
        <v>0.54</v>
      </c>
      <c r="AM477">
        <v>0.5</v>
      </c>
      <c r="AN477">
        <v>0.45</v>
      </c>
      <c r="AO477">
        <v>0.56000000000000005</v>
      </c>
      <c r="AP477">
        <v>0.56999999999999995</v>
      </c>
      <c r="AQ477">
        <v>0.55000000000000004</v>
      </c>
      <c r="AR477">
        <v>0.46</v>
      </c>
      <c r="AS477">
        <v>0.44</v>
      </c>
      <c r="AT477">
        <v>0.45</v>
      </c>
      <c r="AU477">
        <v>0.45</v>
      </c>
      <c r="AV477">
        <v>0.44</v>
      </c>
      <c r="AW477">
        <v>0.44</v>
      </c>
      <c r="AX477">
        <v>0.41</v>
      </c>
      <c r="AY477">
        <v>0.47</v>
      </c>
      <c r="AZ477">
        <v>0.47</v>
      </c>
      <c r="BA477">
        <v>0.48</v>
      </c>
      <c r="BB477">
        <v>0.48</v>
      </c>
      <c r="BC477">
        <v>0.48</v>
      </c>
      <c r="BD477">
        <v>0.46</v>
      </c>
      <c r="BE477">
        <v>0.51</v>
      </c>
      <c r="BF477">
        <v>0.5</v>
      </c>
      <c r="BG477">
        <v>0.51</v>
      </c>
      <c r="BH477">
        <v>0.53</v>
      </c>
      <c r="BI477">
        <v>0.57999999999999996</v>
      </c>
      <c r="BJ477">
        <v>0.57999999999999996</v>
      </c>
      <c r="BK477">
        <v>0.6</v>
      </c>
      <c r="BL477">
        <v>0.56999999999999995</v>
      </c>
      <c r="BM477">
        <v>0.56999999999999995</v>
      </c>
      <c r="BN477">
        <v>0.59</v>
      </c>
      <c r="BO477">
        <v>0.61</v>
      </c>
      <c r="BP477">
        <v>0.62</v>
      </c>
      <c r="BQ477">
        <v>0.62</v>
      </c>
      <c r="BR477">
        <v>0.63</v>
      </c>
      <c r="BS477">
        <v>0.63</v>
      </c>
      <c r="BT477">
        <v>0.63</v>
      </c>
      <c r="BU477">
        <v>0.63</v>
      </c>
      <c r="BV477">
        <v>0.63</v>
      </c>
      <c r="BW477">
        <v>0.63</v>
      </c>
      <c r="BX477">
        <v>0.64</v>
      </c>
      <c r="BY477">
        <v>0.64</v>
      </c>
      <c r="BZ477">
        <v>0.65</v>
      </c>
      <c r="CA477">
        <v>0.66</v>
      </c>
      <c r="CB477">
        <v>0.64</v>
      </c>
      <c r="CC477">
        <v>0.64</v>
      </c>
      <c r="CD477">
        <v>0.67</v>
      </c>
      <c r="CE477">
        <v>0.66</v>
      </c>
      <c r="CF477">
        <v>0.66</v>
      </c>
      <c r="CG477">
        <v>0.67</v>
      </c>
      <c r="CH477">
        <v>0.63</v>
      </c>
      <c r="CI477">
        <v>0.63</v>
      </c>
      <c r="CJ477">
        <v>0.63</v>
      </c>
      <c r="CK477">
        <v>0.64</v>
      </c>
      <c r="CL477">
        <v>0.66</v>
      </c>
      <c r="CM477">
        <v>0.7</v>
      </c>
      <c r="CN477">
        <v>0.73</v>
      </c>
      <c r="CO477">
        <v>0.73</v>
      </c>
      <c r="CP477">
        <v>0.49</v>
      </c>
      <c r="CQ477">
        <v>0.56000000000000005</v>
      </c>
      <c r="CR477">
        <v>0.56999999999999995</v>
      </c>
      <c r="CS477">
        <v>0.59</v>
      </c>
      <c r="CT477">
        <v>0.56000000000000005</v>
      </c>
      <c r="CU477">
        <v>0.61</v>
      </c>
      <c r="CV477">
        <v>0.73</v>
      </c>
      <c r="CW477">
        <v>0.56000000000000005</v>
      </c>
      <c r="CX477">
        <v>0.55000000000000004</v>
      </c>
      <c r="CY477">
        <v>0.59</v>
      </c>
      <c r="CZ477">
        <v>1.1200000000000001</v>
      </c>
      <c r="DA477">
        <v>1.34</v>
      </c>
      <c r="DB477">
        <v>1.33</v>
      </c>
      <c r="DC477">
        <v>1.36</v>
      </c>
      <c r="DD477">
        <v>1.43</v>
      </c>
      <c r="DE477">
        <v>1.56</v>
      </c>
      <c r="DF477">
        <v>1.77</v>
      </c>
      <c r="DG477">
        <v>1.87</v>
      </c>
      <c r="DH477">
        <v>2.0299999999999998</v>
      </c>
      <c r="DI477">
        <v>2.1800000000000002</v>
      </c>
      <c r="DJ477">
        <v>2.68</v>
      </c>
      <c r="DK477">
        <v>2.71</v>
      </c>
      <c r="DL477">
        <v>2.6</v>
      </c>
      <c r="DM477">
        <v>2.5499999999999998</v>
      </c>
      <c r="DN477">
        <v>3.55</v>
      </c>
      <c r="DO477">
        <v>3.42</v>
      </c>
      <c r="DP477">
        <v>2.0699999999999998</v>
      </c>
      <c r="DQ477">
        <v>-1.1299999999999999</v>
      </c>
      <c r="DR477">
        <v>-1.1299999999999999</v>
      </c>
      <c r="DS477">
        <v>-1.87</v>
      </c>
      <c r="DT477">
        <v>1.59</v>
      </c>
    </row>
    <row r="478" spans="1:124">
      <c r="A478" s="111">
        <v>473</v>
      </c>
      <c r="B478" t="s">
        <v>89</v>
      </c>
      <c r="C478" t="s">
        <v>2138</v>
      </c>
      <c r="D478" s="170" t="str">
        <f t="shared" si="7"/>
        <v>K:CHKP</v>
      </c>
      <c r="F478">
        <v>0.75800000000000001</v>
      </c>
      <c r="G478">
        <v>0.69499999999999995</v>
      </c>
      <c r="H478">
        <v>0.66400000000000003</v>
      </c>
      <c r="I478">
        <v>0.69900000000000007</v>
      </c>
      <c r="J478">
        <v>0.70399999999999996</v>
      </c>
      <c r="K478">
        <v>0.70699999999999996</v>
      </c>
      <c r="L478">
        <v>0.72899999999999998</v>
      </c>
      <c r="M478">
        <v>0.72199999999999998</v>
      </c>
      <c r="N478">
        <v>0.71599999999999997</v>
      </c>
      <c r="O478">
        <v>0.70499999999999996</v>
      </c>
      <c r="P478">
        <v>0.73599999999999999</v>
      </c>
      <c r="Q478">
        <v>0.66500000000000004</v>
      </c>
      <c r="R478">
        <v>0.66800000000000004</v>
      </c>
      <c r="S478">
        <v>0.60599999999999998</v>
      </c>
      <c r="T478">
        <v>0.439</v>
      </c>
      <c r="U478">
        <v>0.41699999999999998</v>
      </c>
      <c r="V478">
        <v>0.34600000000000003</v>
      </c>
      <c r="W478">
        <v>0.315</v>
      </c>
      <c r="X478">
        <v>0.33200000000000002</v>
      </c>
      <c r="Y478">
        <v>0.36699999999999999</v>
      </c>
      <c r="Z478">
        <v>0.3</v>
      </c>
      <c r="AA478">
        <v>0.314</v>
      </c>
      <c r="AB478">
        <v>0.28200000000000003</v>
      </c>
      <c r="AC478">
        <v>0.28600000000000003</v>
      </c>
      <c r="AD478">
        <v>0.23200000000000001</v>
      </c>
      <c r="AE478">
        <v>0.23100000000000001</v>
      </c>
      <c r="AF478">
        <v>0.28700000000000003</v>
      </c>
      <c r="AG478">
        <v>0.26300000000000001</v>
      </c>
      <c r="AH478">
        <v>0.51600000000000001</v>
      </c>
      <c r="AI478">
        <v>0.45500000000000002</v>
      </c>
      <c r="AJ478">
        <v>0.45</v>
      </c>
      <c r="AK478">
        <v>0.45</v>
      </c>
      <c r="AL478">
        <v>0.44900000000000001</v>
      </c>
      <c r="AM478">
        <v>0.44400000000000001</v>
      </c>
      <c r="AN478">
        <v>0.41400000000000003</v>
      </c>
      <c r="AO478">
        <v>0.438</v>
      </c>
      <c r="AP478">
        <v>0.46200000000000002</v>
      </c>
      <c r="AQ478">
        <v>0.44400000000000001</v>
      </c>
      <c r="AR478">
        <v>0.41</v>
      </c>
      <c r="AS478">
        <v>0.434</v>
      </c>
      <c r="AT478">
        <v>0.435</v>
      </c>
      <c r="AU478">
        <v>0.43</v>
      </c>
      <c r="AV478">
        <v>0.41300000000000003</v>
      </c>
      <c r="AW478">
        <v>0.42699999999999999</v>
      </c>
      <c r="AX478">
        <v>0.42099999999999999</v>
      </c>
      <c r="AY478">
        <v>0.433</v>
      </c>
      <c r="AZ478">
        <v>0.44800000000000001</v>
      </c>
      <c r="BA478">
        <v>0.49399999999999999</v>
      </c>
      <c r="BB478">
        <v>0.497</v>
      </c>
      <c r="BC478">
        <v>0.499</v>
      </c>
      <c r="BD478">
        <v>0.45</v>
      </c>
      <c r="BE478">
        <v>0.45400000000000001</v>
      </c>
      <c r="BF478">
        <v>0.45</v>
      </c>
      <c r="BG478">
        <v>0.45600000000000002</v>
      </c>
      <c r="BH478">
        <v>0.42799999999999999</v>
      </c>
      <c r="BI478">
        <v>0.45300000000000001</v>
      </c>
      <c r="BJ478">
        <v>0.46700000000000003</v>
      </c>
      <c r="BK478">
        <v>0.46300000000000002</v>
      </c>
      <c r="BL478">
        <v>0.45600000000000002</v>
      </c>
      <c r="BM478">
        <v>0.46</v>
      </c>
      <c r="BN478">
        <v>0.46900000000000003</v>
      </c>
      <c r="BO478">
        <v>0.48499999999999999</v>
      </c>
      <c r="BP478">
        <v>0.505</v>
      </c>
      <c r="BQ478">
        <v>0.505</v>
      </c>
      <c r="BR478">
        <v>0.504</v>
      </c>
      <c r="BS478">
        <v>0.504</v>
      </c>
      <c r="BT478">
        <v>0.50800000000000001</v>
      </c>
      <c r="BU478">
        <v>0.51500000000000001</v>
      </c>
      <c r="BV478">
        <v>0.51300000000000001</v>
      </c>
      <c r="BW478">
        <v>0.51700000000000002</v>
      </c>
      <c r="BX478">
        <v>0.51700000000000002</v>
      </c>
      <c r="BY478">
        <v>0.51700000000000002</v>
      </c>
      <c r="BZ478">
        <v>0.51500000000000001</v>
      </c>
      <c r="CA478">
        <v>0.52800000000000002</v>
      </c>
      <c r="CB478">
        <v>0.51500000000000001</v>
      </c>
      <c r="CC478">
        <v>0.54500000000000004</v>
      </c>
      <c r="CD478">
        <v>0.59</v>
      </c>
      <c r="CE478">
        <v>0.58899999999999997</v>
      </c>
      <c r="CF478">
        <v>0.59</v>
      </c>
      <c r="CG478">
        <v>0.57999999999999996</v>
      </c>
      <c r="CH478">
        <v>0.624</v>
      </c>
      <c r="CI478">
        <v>0.627</v>
      </c>
      <c r="CJ478">
        <v>0.65700000000000003</v>
      </c>
      <c r="CK478">
        <v>0.65800000000000003</v>
      </c>
      <c r="CL478">
        <v>0.69700000000000006</v>
      </c>
      <c r="CM478">
        <v>0.69800000000000006</v>
      </c>
      <c r="CN478">
        <v>0.67400000000000004</v>
      </c>
      <c r="CO478">
        <v>0.67</v>
      </c>
      <c r="CP478">
        <v>0.501</v>
      </c>
      <c r="CQ478">
        <v>0.58199999999999996</v>
      </c>
      <c r="CR478">
        <v>0.628</v>
      </c>
      <c r="CS478">
        <v>0.627</v>
      </c>
      <c r="CT478">
        <v>0.61399999999999999</v>
      </c>
      <c r="CU478">
        <v>0.59599999999999997</v>
      </c>
      <c r="CV478">
        <v>0.747</v>
      </c>
      <c r="CW478">
        <v>0.66500000000000004</v>
      </c>
      <c r="CX478">
        <v>0.56200000000000006</v>
      </c>
      <c r="CY478">
        <v>0.60299999999999998</v>
      </c>
      <c r="CZ478">
        <v>1.0349999999999999</v>
      </c>
      <c r="DA478">
        <v>1.054</v>
      </c>
      <c r="DB478">
        <v>1.048</v>
      </c>
      <c r="DC478">
        <v>1.135</v>
      </c>
      <c r="DD478">
        <v>1.2770000000000001</v>
      </c>
      <c r="DE478">
        <v>1.2590000000000001</v>
      </c>
      <c r="DF478">
        <v>1.403</v>
      </c>
      <c r="DG478">
        <v>1.325</v>
      </c>
      <c r="DH478">
        <v>1.1830000000000001</v>
      </c>
      <c r="DI478">
        <v>0.55700000000000005</v>
      </c>
      <c r="DJ478">
        <v>0.44900000000000001</v>
      </c>
      <c r="DK478">
        <v>0.40500000000000003</v>
      </c>
      <c r="DL478">
        <v>0.49099999999999999</v>
      </c>
      <c r="DM478">
        <v>0.33400000000000002</v>
      </c>
      <c r="DN478">
        <v>0.47700000000000004</v>
      </c>
      <c r="DO478">
        <v>0.14300000000000002</v>
      </c>
      <c r="DP478">
        <v>0.90400000000000003</v>
      </c>
      <c r="DQ478">
        <v>-0.69100000000000006</v>
      </c>
      <c r="DR478">
        <v>-0.73399999999999999</v>
      </c>
      <c r="DS478">
        <v>-0.57300000000000006</v>
      </c>
      <c r="DT478">
        <v>-11.954000000000001</v>
      </c>
    </row>
    <row r="479" spans="1:124">
      <c r="A479" s="111">
        <v>474</v>
      </c>
      <c r="B479" t="s">
        <v>91</v>
      </c>
      <c r="C479" t="s">
        <v>2139</v>
      </c>
      <c r="D479" s="170" t="str">
        <f t="shared" si="7"/>
        <v>K:CHKP</v>
      </c>
      <c r="F479">
        <v>0.45</v>
      </c>
      <c r="G479">
        <v>0.34800000000000003</v>
      </c>
      <c r="H479">
        <v>0.32900000000000001</v>
      </c>
      <c r="I479">
        <v>0.20300000000000001</v>
      </c>
      <c r="J479">
        <v>0.20499999999999999</v>
      </c>
      <c r="K479">
        <v>0.21</v>
      </c>
      <c r="L479">
        <v>0.20200000000000001</v>
      </c>
      <c r="M479">
        <v>0.19800000000000001</v>
      </c>
      <c r="N479">
        <v>0.19500000000000001</v>
      </c>
      <c r="O479">
        <v>0.186</v>
      </c>
      <c r="P479">
        <v>0.186</v>
      </c>
      <c r="Q479">
        <v>0.18</v>
      </c>
      <c r="R479">
        <v>0.11900000000000001</v>
      </c>
      <c r="S479">
        <v>-9.0999999999999998E-2</v>
      </c>
      <c r="T479">
        <v>0</v>
      </c>
      <c r="U479">
        <v>4.3000000000000003E-2</v>
      </c>
      <c r="V479">
        <v>8.0000000000000002E-3</v>
      </c>
      <c r="W479">
        <v>4.2000000000000003E-2</v>
      </c>
      <c r="X479">
        <v>0.11800000000000001</v>
      </c>
      <c r="Y479">
        <v>0.18099999999999999</v>
      </c>
      <c r="Z479">
        <v>9.0999999999999998E-2</v>
      </c>
      <c r="AA479">
        <v>0.152</v>
      </c>
      <c r="AB479">
        <v>0.23900000000000002</v>
      </c>
      <c r="AC479">
        <v>0.28600000000000003</v>
      </c>
      <c r="AD479">
        <v>0.22800000000000001</v>
      </c>
      <c r="AE479">
        <v>0.23800000000000002</v>
      </c>
      <c r="AF479">
        <v>0.21</v>
      </c>
      <c r="AG479">
        <v>0.16800000000000001</v>
      </c>
      <c r="AH479">
        <v>0.58699999999999997</v>
      </c>
      <c r="AI479">
        <v>0.53900000000000003</v>
      </c>
      <c r="AJ479">
        <v>0.52600000000000002</v>
      </c>
      <c r="AK479">
        <v>0.52800000000000002</v>
      </c>
      <c r="AL479">
        <v>0.54100000000000004</v>
      </c>
      <c r="AM479">
        <v>0.52600000000000002</v>
      </c>
      <c r="AN479">
        <v>0.47900000000000004</v>
      </c>
      <c r="AO479">
        <v>0.54</v>
      </c>
      <c r="AP479">
        <v>0.55000000000000004</v>
      </c>
      <c r="AQ479">
        <v>0.51800000000000002</v>
      </c>
      <c r="AR479">
        <v>0.49199999999999999</v>
      </c>
      <c r="AS479">
        <v>0.51900000000000002</v>
      </c>
      <c r="AT479">
        <v>0.53400000000000003</v>
      </c>
      <c r="AU479">
        <v>0.53</v>
      </c>
      <c r="AV479">
        <v>0.52400000000000002</v>
      </c>
      <c r="AW479">
        <v>0.48799999999999999</v>
      </c>
      <c r="AX479">
        <v>0.45800000000000002</v>
      </c>
      <c r="AY479">
        <v>0.52</v>
      </c>
      <c r="AZ479">
        <v>0.54200000000000004</v>
      </c>
      <c r="BA479">
        <v>0.6</v>
      </c>
      <c r="BB479">
        <v>0.61199999999999999</v>
      </c>
      <c r="BC479">
        <v>0.60199999999999998</v>
      </c>
      <c r="BD479">
        <v>0.57699999999999996</v>
      </c>
      <c r="BE479">
        <v>0.624</v>
      </c>
      <c r="BF479">
        <v>0.62</v>
      </c>
      <c r="BG479">
        <v>0.628</v>
      </c>
      <c r="BH479">
        <v>0.64500000000000002</v>
      </c>
      <c r="BI479">
        <v>0.69200000000000006</v>
      </c>
      <c r="BJ479">
        <v>0.68500000000000005</v>
      </c>
      <c r="BK479">
        <v>0.71099999999999997</v>
      </c>
      <c r="BL479">
        <v>0.69100000000000006</v>
      </c>
      <c r="BM479">
        <v>0.68700000000000006</v>
      </c>
      <c r="BN479">
        <v>0.71199999999999997</v>
      </c>
      <c r="BO479">
        <v>0.73899999999999999</v>
      </c>
      <c r="BP479">
        <v>0.745</v>
      </c>
      <c r="BQ479">
        <v>0.747</v>
      </c>
      <c r="BR479">
        <v>0.748</v>
      </c>
      <c r="BS479">
        <v>0.749</v>
      </c>
      <c r="BT479">
        <v>0.748</v>
      </c>
      <c r="BU479">
        <v>0.75</v>
      </c>
      <c r="BV479">
        <v>0.747</v>
      </c>
      <c r="BW479">
        <v>0.754</v>
      </c>
      <c r="BX479">
        <v>0.76800000000000002</v>
      </c>
      <c r="BY479">
        <v>0.77</v>
      </c>
      <c r="BZ479">
        <v>0.78</v>
      </c>
      <c r="CA479">
        <v>0.78600000000000003</v>
      </c>
      <c r="CB479">
        <v>0.76400000000000001</v>
      </c>
      <c r="CC479">
        <v>0.77100000000000002</v>
      </c>
      <c r="CD479">
        <v>0.78600000000000003</v>
      </c>
      <c r="CE479">
        <v>0.78</v>
      </c>
      <c r="CF479">
        <v>0.77500000000000002</v>
      </c>
      <c r="CG479">
        <v>0.76</v>
      </c>
      <c r="CH479">
        <v>0.76600000000000001</v>
      </c>
      <c r="CI479">
        <v>0.76300000000000001</v>
      </c>
      <c r="CJ479">
        <v>0.76600000000000001</v>
      </c>
      <c r="CK479">
        <v>0.77400000000000002</v>
      </c>
      <c r="CL479">
        <v>0.79400000000000004</v>
      </c>
      <c r="CM479">
        <v>0.83399999999999996</v>
      </c>
      <c r="CN479">
        <v>0.878</v>
      </c>
      <c r="CO479">
        <v>0.875</v>
      </c>
      <c r="CP479">
        <v>0.68700000000000006</v>
      </c>
      <c r="CQ479">
        <v>0.77800000000000002</v>
      </c>
      <c r="CR479">
        <v>0.78200000000000003</v>
      </c>
      <c r="CS479">
        <v>0.79600000000000004</v>
      </c>
      <c r="CT479">
        <v>0.76700000000000002</v>
      </c>
      <c r="CU479">
        <v>0.83499999999999996</v>
      </c>
      <c r="CV479">
        <v>0.94499999999999995</v>
      </c>
      <c r="CW479">
        <v>0.84699999999999998</v>
      </c>
      <c r="CX479">
        <v>0.83</v>
      </c>
      <c r="CY479">
        <v>0.89800000000000002</v>
      </c>
      <c r="CZ479">
        <v>1.4179999999999999</v>
      </c>
      <c r="DA479">
        <v>1.6620000000000001</v>
      </c>
      <c r="DB479">
        <v>1.625</v>
      </c>
      <c r="DC479">
        <v>1.681</v>
      </c>
      <c r="DD479">
        <v>1.8120000000000001</v>
      </c>
      <c r="DE479">
        <v>2.032</v>
      </c>
      <c r="DF479">
        <v>2.4210000000000003</v>
      </c>
      <c r="DG479">
        <v>2.758</v>
      </c>
      <c r="DH479">
        <v>2.62</v>
      </c>
      <c r="DI479">
        <v>2.3759999999999999</v>
      </c>
      <c r="DJ479">
        <v>2.9510000000000001</v>
      </c>
      <c r="DK479">
        <v>2.9769999999999999</v>
      </c>
      <c r="DL479">
        <v>2.8940000000000001</v>
      </c>
      <c r="DM479">
        <v>2.7029999999999998</v>
      </c>
      <c r="DN479">
        <v>3.4569999999999999</v>
      </c>
      <c r="DO479">
        <v>3.379</v>
      </c>
      <c r="DP479">
        <v>2.5299999999999998</v>
      </c>
      <c r="DQ479">
        <v>7.0000000000000007E-2</v>
      </c>
      <c r="DR479">
        <v>-5.1000000000000004E-2</v>
      </c>
      <c r="DS479">
        <v>-0.77500000000000002</v>
      </c>
      <c r="DT479">
        <v>2.5110000000000001</v>
      </c>
    </row>
    <row r="480" spans="1:124">
      <c r="A480" s="111">
        <v>475</v>
      </c>
      <c r="B480" t="s">
        <v>101</v>
      </c>
      <c r="D480" s="170" t="str">
        <f t="shared" si="7"/>
        <v/>
      </c>
      <c r="F480" t="s">
        <v>102</v>
      </c>
    </row>
    <row r="481" spans="1:124">
      <c r="A481" s="111">
        <v>476</v>
      </c>
      <c r="B481" t="s">
        <v>101</v>
      </c>
      <c r="D481" s="170" t="str">
        <f t="shared" si="7"/>
        <v/>
      </c>
      <c r="F481" t="s">
        <v>102</v>
      </c>
    </row>
    <row r="482" spans="1:124">
      <c r="A482" s="111">
        <v>477</v>
      </c>
      <c r="B482" t="s">
        <v>89</v>
      </c>
      <c r="C482" t="s">
        <v>2140</v>
      </c>
      <c r="D482" s="170" t="str">
        <f t="shared" si="7"/>
        <v>K:CITP</v>
      </c>
      <c r="F482">
        <v>1.171</v>
      </c>
      <c r="G482">
        <v>1.155</v>
      </c>
      <c r="H482">
        <v>1.091</v>
      </c>
      <c r="I482">
        <v>1.0780000000000001</v>
      </c>
      <c r="J482">
        <v>1.0780000000000001</v>
      </c>
      <c r="K482">
        <v>1.0649999999999999</v>
      </c>
      <c r="L482">
        <v>1.0549999999999999</v>
      </c>
      <c r="M482">
        <v>1.0549999999999999</v>
      </c>
      <c r="N482">
        <v>1.0369999999999999</v>
      </c>
      <c r="O482">
        <v>1.0369999999999999</v>
      </c>
      <c r="P482">
        <v>1.077</v>
      </c>
      <c r="Q482">
        <v>1.08</v>
      </c>
      <c r="R482">
        <v>1.1220000000000001</v>
      </c>
      <c r="S482">
        <v>1.18</v>
      </c>
      <c r="T482">
        <v>1.2290000000000001</v>
      </c>
      <c r="U482">
        <v>1.276</v>
      </c>
      <c r="V482">
        <v>1.1879999999999999</v>
      </c>
      <c r="W482">
        <v>1.244</v>
      </c>
      <c r="X482">
        <v>1.238</v>
      </c>
      <c r="Y482">
        <v>1.2330000000000001</v>
      </c>
      <c r="Z482">
        <v>1.127</v>
      </c>
      <c r="AA482">
        <v>1.17</v>
      </c>
      <c r="AB482">
        <v>1.0900000000000001</v>
      </c>
      <c r="AC482">
        <v>1.133</v>
      </c>
      <c r="AD482">
        <v>1.151</v>
      </c>
      <c r="AE482">
        <v>1.145</v>
      </c>
      <c r="AF482">
        <v>1.1539999999999999</v>
      </c>
      <c r="AG482">
        <v>1.1970000000000001</v>
      </c>
      <c r="AH482">
        <v>1.3120000000000001</v>
      </c>
      <c r="AI482">
        <v>1.756</v>
      </c>
      <c r="AJ482">
        <v>1.7</v>
      </c>
      <c r="AK482">
        <v>1.532</v>
      </c>
      <c r="AL482">
        <v>1.5310000000000001</v>
      </c>
      <c r="AM482">
        <v>1.56</v>
      </c>
      <c r="AN482">
        <v>1.599</v>
      </c>
      <c r="AO482">
        <v>1.597</v>
      </c>
      <c r="AP482">
        <v>1.59</v>
      </c>
      <c r="AQ482">
        <v>1.5640000000000001</v>
      </c>
      <c r="AR482">
        <v>1.617</v>
      </c>
      <c r="AS482">
        <v>1.615</v>
      </c>
      <c r="AT482">
        <v>1.6140000000000001</v>
      </c>
      <c r="AU482">
        <v>1.615</v>
      </c>
      <c r="AV482">
        <v>1.611</v>
      </c>
      <c r="AW482">
        <v>1.613</v>
      </c>
      <c r="AX482">
        <v>1.6120000000000001</v>
      </c>
      <c r="AY482">
        <v>1.615</v>
      </c>
      <c r="AZ482">
        <v>1.609</v>
      </c>
      <c r="BA482">
        <v>1.637</v>
      </c>
      <c r="BB482">
        <v>1.6360000000000001</v>
      </c>
      <c r="BC482">
        <v>1.64</v>
      </c>
      <c r="BD482">
        <v>1.6580000000000001</v>
      </c>
      <c r="BE482">
        <v>1.659</v>
      </c>
      <c r="BF482">
        <v>1.659</v>
      </c>
      <c r="BG482">
        <v>1.6640000000000001</v>
      </c>
      <c r="BH482">
        <v>1.6659999999999999</v>
      </c>
      <c r="BI482">
        <v>1.671</v>
      </c>
      <c r="BJ482">
        <v>1.6659999999999999</v>
      </c>
      <c r="BK482">
        <v>1.6659999999999999</v>
      </c>
      <c r="BL482">
        <v>1.66</v>
      </c>
      <c r="BM482">
        <v>1.673</v>
      </c>
      <c r="BN482">
        <v>1.69</v>
      </c>
      <c r="BO482">
        <v>1.702</v>
      </c>
      <c r="BP482">
        <v>1.71</v>
      </c>
      <c r="BQ482">
        <v>1.712</v>
      </c>
      <c r="BR482">
        <v>1.718</v>
      </c>
      <c r="BS482">
        <v>1.726</v>
      </c>
      <c r="BT482">
        <v>1.7290000000000001</v>
      </c>
      <c r="BU482">
        <v>1.734</v>
      </c>
      <c r="BV482">
        <v>1.7350000000000001</v>
      </c>
      <c r="BW482">
        <v>1.7390000000000001</v>
      </c>
      <c r="BX482">
        <v>1.726</v>
      </c>
      <c r="BY482">
        <v>1.726</v>
      </c>
      <c r="BZ482">
        <v>1.7250000000000001</v>
      </c>
      <c r="CA482">
        <v>1.7190000000000001</v>
      </c>
      <c r="CB482">
        <v>1.716</v>
      </c>
      <c r="CC482">
        <v>1.722</v>
      </c>
      <c r="CD482">
        <v>1.827</v>
      </c>
      <c r="CE482">
        <v>1.821</v>
      </c>
      <c r="CF482">
        <v>1.82</v>
      </c>
      <c r="CG482">
        <v>1.8240000000000001</v>
      </c>
      <c r="CH482">
        <v>1.9470000000000001</v>
      </c>
      <c r="CI482">
        <v>1.952</v>
      </c>
      <c r="CJ482">
        <v>2.0449999999999999</v>
      </c>
      <c r="CK482">
        <v>2.0499999999999998</v>
      </c>
      <c r="CL482">
        <v>2.09</v>
      </c>
      <c r="CM482">
        <v>2.0950000000000002</v>
      </c>
      <c r="CN482">
        <v>2.0960000000000001</v>
      </c>
      <c r="CO482">
        <v>2.1080000000000001</v>
      </c>
      <c r="CP482">
        <v>2.1110000000000002</v>
      </c>
      <c r="CQ482">
        <v>1.516</v>
      </c>
      <c r="CR482">
        <v>1.62</v>
      </c>
      <c r="CS482">
        <v>1.9690000000000001</v>
      </c>
      <c r="CT482">
        <v>1.958</v>
      </c>
      <c r="CU482">
        <v>1.9350000000000001</v>
      </c>
      <c r="CV482">
        <v>1.9319999999999999</v>
      </c>
      <c r="CW482">
        <v>1.8780000000000001</v>
      </c>
      <c r="CX482">
        <v>1.9279999999999999</v>
      </c>
      <c r="CY482">
        <v>2.085</v>
      </c>
      <c r="CZ482">
        <v>2.0449999999999999</v>
      </c>
      <c r="DA482">
        <v>2.0630000000000002</v>
      </c>
      <c r="DB482">
        <v>2.08</v>
      </c>
      <c r="DC482">
        <v>2.1219999999999999</v>
      </c>
      <c r="DD482">
        <v>2.161</v>
      </c>
      <c r="DE482">
        <v>2.1480000000000001</v>
      </c>
      <c r="DF482">
        <v>2.226</v>
      </c>
      <c r="DG482">
        <v>2.2440000000000002</v>
      </c>
      <c r="DH482">
        <v>2.41</v>
      </c>
      <c r="DI482">
        <v>2.0699999999999998</v>
      </c>
      <c r="DJ482">
        <v>2.0790000000000002</v>
      </c>
      <c r="DK482">
        <v>2.0539999999999998</v>
      </c>
      <c r="DL482">
        <v>2.048</v>
      </c>
      <c r="DM482">
        <v>2.0340000000000003</v>
      </c>
      <c r="DN482">
        <v>2.5580000000000003</v>
      </c>
      <c r="DO482">
        <v>2.4729999999999999</v>
      </c>
      <c r="DP482">
        <v>2.4300000000000002</v>
      </c>
      <c r="DQ482">
        <v>2.528</v>
      </c>
      <c r="DR482">
        <v>3.5249999999999999</v>
      </c>
      <c r="DS482">
        <v>3.7229999999999999</v>
      </c>
      <c r="DT482">
        <v>-2.8570000000000002</v>
      </c>
    </row>
    <row r="483" spans="1:124">
      <c r="A483" s="111">
        <v>478</v>
      </c>
      <c r="B483" t="s">
        <v>91</v>
      </c>
      <c r="C483" t="s">
        <v>2141</v>
      </c>
      <c r="D483" s="170" t="str">
        <f t="shared" si="7"/>
        <v>K:CITP</v>
      </c>
      <c r="F483">
        <v>0.96399999999999997</v>
      </c>
      <c r="G483">
        <v>0.93200000000000005</v>
      </c>
      <c r="H483">
        <v>0.88700000000000001</v>
      </c>
      <c r="I483">
        <v>0.71899999999999997</v>
      </c>
      <c r="J483">
        <v>0.69300000000000006</v>
      </c>
      <c r="K483">
        <v>0.68300000000000005</v>
      </c>
      <c r="L483">
        <v>0.72299999999999998</v>
      </c>
      <c r="M483">
        <v>0.73399999999999999</v>
      </c>
      <c r="N483">
        <v>0.71799999999999997</v>
      </c>
      <c r="O483">
        <v>0.71699999999999997</v>
      </c>
      <c r="P483">
        <v>0.76900000000000002</v>
      </c>
      <c r="Q483">
        <v>0.76500000000000001</v>
      </c>
      <c r="R483">
        <v>0.83100000000000007</v>
      </c>
      <c r="S483">
        <v>0.89100000000000001</v>
      </c>
      <c r="T483">
        <v>0.95300000000000007</v>
      </c>
      <c r="U483">
        <v>1.016</v>
      </c>
      <c r="V483">
        <v>1.0130000000000001</v>
      </c>
      <c r="W483">
        <v>1.119</v>
      </c>
      <c r="X483">
        <v>1.0960000000000001</v>
      </c>
      <c r="Y483">
        <v>1.079</v>
      </c>
      <c r="Z483">
        <v>1.1340000000000001</v>
      </c>
      <c r="AA483">
        <v>1.2630000000000001</v>
      </c>
      <c r="AB483">
        <v>1.407</v>
      </c>
      <c r="AC483">
        <v>1.6260000000000001</v>
      </c>
      <c r="AD483">
        <v>1.7010000000000001</v>
      </c>
      <c r="AE483">
        <v>1.466</v>
      </c>
      <c r="AF483">
        <v>1.41</v>
      </c>
      <c r="AG483">
        <v>1.4319999999999999</v>
      </c>
      <c r="AH483">
        <v>1.387</v>
      </c>
      <c r="AI483">
        <v>1.528</v>
      </c>
      <c r="AJ483">
        <v>1.5230000000000001</v>
      </c>
      <c r="AK483">
        <v>1.6340000000000001</v>
      </c>
      <c r="AL483">
        <v>1.635</v>
      </c>
      <c r="AM483">
        <v>1.6260000000000001</v>
      </c>
      <c r="AN483">
        <v>1.7290000000000001</v>
      </c>
      <c r="AO483">
        <v>1.79</v>
      </c>
      <c r="AP483">
        <v>1.7849999999999999</v>
      </c>
      <c r="AQ483">
        <v>1.7610000000000001</v>
      </c>
      <c r="AR483">
        <v>1.917</v>
      </c>
      <c r="AS483">
        <v>1.8560000000000001</v>
      </c>
      <c r="AT483">
        <v>1.8520000000000001</v>
      </c>
      <c r="AU483">
        <v>1.859</v>
      </c>
      <c r="AV483">
        <v>1.8580000000000001</v>
      </c>
      <c r="AW483">
        <v>1.825</v>
      </c>
      <c r="AX483">
        <v>1.831</v>
      </c>
      <c r="AY483">
        <v>1.802</v>
      </c>
      <c r="AZ483">
        <v>1.792</v>
      </c>
      <c r="BA483">
        <v>1.831</v>
      </c>
      <c r="BB483">
        <v>1.8240000000000001</v>
      </c>
      <c r="BC483">
        <v>1.8320000000000001</v>
      </c>
      <c r="BD483">
        <v>1.8360000000000001</v>
      </c>
      <c r="BE483">
        <v>1.8280000000000001</v>
      </c>
      <c r="BF483">
        <v>1.833</v>
      </c>
      <c r="BG483">
        <v>1.853</v>
      </c>
      <c r="BH483">
        <v>1.8460000000000001</v>
      </c>
      <c r="BI483">
        <v>1.855</v>
      </c>
      <c r="BJ483">
        <v>1.859</v>
      </c>
      <c r="BK483">
        <v>1.837</v>
      </c>
      <c r="BL483">
        <v>1.839</v>
      </c>
      <c r="BM483">
        <v>1.83</v>
      </c>
      <c r="BN483">
        <v>1.85</v>
      </c>
      <c r="BO483">
        <v>1.867</v>
      </c>
      <c r="BP483">
        <v>1.8680000000000001</v>
      </c>
      <c r="BQ483">
        <v>1.867</v>
      </c>
      <c r="BR483">
        <v>1.8920000000000001</v>
      </c>
      <c r="BS483">
        <v>1.8940000000000001</v>
      </c>
      <c r="BT483">
        <v>1.8940000000000001</v>
      </c>
      <c r="BU483">
        <v>1.893</v>
      </c>
      <c r="BV483">
        <v>1.8980000000000001</v>
      </c>
      <c r="BW483">
        <v>1.899</v>
      </c>
      <c r="BX483">
        <v>1.883</v>
      </c>
      <c r="BY483">
        <v>1.8880000000000001</v>
      </c>
      <c r="BZ483">
        <v>1.893</v>
      </c>
      <c r="CA483">
        <v>1.873</v>
      </c>
      <c r="CB483">
        <v>1.881</v>
      </c>
      <c r="CC483">
        <v>1.865</v>
      </c>
      <c r="CD483">
        <v>1.873</v>
      </c>
      <c r="CE483">
        <v>1.8560000000000001</v>
      </c>
      <c r="CF483">
        <v>1.86</v>
      </c>
      <c r="CG483">
        <v>1.871</v>
      </c>
      <c r="CH483">
        <v>1.881</v>
      </c>
      <c r="CI483">
        <v>1.8760000000000001</v>
      </c>
      <c r="CJ483">
        <v>1.8940000000000001</v>
      </c>
      <c r="CK483">
        <v>1.9140000000000001</v>
      </c>
      <c r="CL483">
        <v>1.893</v>
      </c>
      <c r="CM483">
        <v>2.0329999999999999</v>
      </c>
      <c r="CN483">
        <v>2.0670000000000002</v>
      </c>
      <c r="CO483">
        <v>2.056</v>
      </c>
      <c r="CP483">
        <v>2.476</v>
      </c>
      <c r="CQ483">
        <v>2.2090000000000001</v>
      </c>
      <c r="CR483">
        <v>2.2160000000000002</v>
      </c>
      <c r="CS483">
        <v>2.0950000000000002</v>
      </c>
      <c r="CT483">
        <v>2.1040000000000001</v>
      </c>
      <c r="CU483">
        <v>2.2200000000000002</v>
      </c>
      <c r="CV483">
        <v>2.0649999999999999</v>
      </c>
      <c r="CW483">
        <v>1.871</v>
      </c>
      <c r="CX483">
        <v>1.8660000000000001</v>
      </c>
      <c r="CY483">
        <v>1.964</v>
      </c>
      <c r="CZ483">
        <v>1.238</v>
      </c>
      <c r="DA483">
        <v>1.4339999999999999</v>
      </c>
      <c r="DB483">
        <v>1.4430000000000001</v>
      </c>
      <c r="DC483">
        <v>1.4490000000000001</v>
      </c>
      <c r="DD483">
        <v>1.4690000000000001</v>
      </c>
      <c r="DE483">
        <v>1.6460000000000001</v>
      </c>
      <c r="DF483">
        <v>1.7</v>
      </c>
      <c r="DG483">
        <v>1.9020000000000001</v>
      </c>
      <c r="DH483">
        <v>2.056</v>
      </c>
      <c r="DI483">
        <v>1.548</v>
      </c>
      <c r="DJ483">
        <v>1.8180000000000001</v>
      </c>
      <c r="DK483">
        <v>1.804</v>
      </c>
      <c r="DL483">
        <v>1.88</v>
      </c>
      <c r="DM483">
        <v>2.089</v>
      </c>
      <c r="DN483">
        <v>2.0619999999999998</v>
      </c>
      <c r="DO483">
        <v>1.9419999999999999</v>
      </c>
      <c r="DP483">
        <v>2.3450000000000002</v>
      </c>
      <c r="DQ483">
        <v>1.9319999999999999</v>
      </c>
      <c r="DR483">
        <v>2.4060000000000001</v>
      </c>
      <c r="DS483">
        <v>5.319</v>
      </c>
      <c r="DT483">
        <v>1.0940000000000001</v>
      </c>
    </row>
    <row r="484" spans="1:124">
      <c r="A484" s="111">
        <v>479</v>
      </c>
      <c r="B484" t="s">
        <v>89</v>
      </c>
      <c r="C484" t="s">
        <v>2142</v>
      </c>
      <c r="D484" s="170" t="str">
        <f t="shared" si="7"/>
        <v>D:CPF</v>
      </c>
      <c r="F484">
        <v>0.65</v>
      </c>
      <c r="G484">
        <v>0.64</v>
      </c>
      <c r="H484">
        <v>0.56999999999999995</v>
      </c>
      <c r="I484">
        <v>0.47</v>
      </c>
      <c r="J484">
        <v>0.44</v>
      </c>
      <c r="K484">
        <v>0.46</v>
      </c>
      <c r="L484">
        <v>0.46</v>
      </c>
      <c r="M484">
        <v>0.48</v>
      </c>
      <c r="N484">
        <v>0.45</v>
      </c>
      <c r="O484">
        <v>0.45</v>
      </c>
      <c r="P484">
        <v>0.48</v>
      </c>
      <c r="Q484">
        <v>0.51</v>
      </c>
      <c r="R484">
        <v>0.52</v>
      </c>
      <c r="S484">
        <v>0.54</v>
      </c>
      <c r="T484">
        <v>0.59</v>
      </c>
      <c r="U484">
        <v>0.63</v>
      </c>
      <c r="V484">
        <v>0.69</v>
      </c>
      <c r="W484">
        <v>0.76</v>
      </c>
      <c r="X484">
        <v>0.76</v>
      </c>
      <c r="Y484">
        <v>0.76</v>
      </c>
      <c r="Z484">
        <v>0.8</v>
      </c>
      <c r="AA484">
        <v>0.95</v>
      </c>
      <c r="AB484">
        <v>1.1499999999999999</v>
      </c>
      <c r="AC484">
        <v>1.26</v>
      </c>
      <c r="AD484">
        <v>1.32</v>
      </c>
      <c r="AE484">
        <v>1.23</v>
      </c>
      <c r="AF484">
        <v>1.21</v>
      </c>
      <c r="AG484">
        <v>1.22</v>
      </c>
      <c r="AH484">
        <v>1.29</v>
      </c>
      <c r="AI484">
        <v>1.64</v>
      </c>
      <c r="AJ484">
        <v>1.65</v>
      </c>
      <c r="AK484">
        <v>1.61</v>
      </c>
      <c r="AL484">
        <v>1.59</v>
      </c>
      <c r="AM484">
        <v>1.61</v>
      </c>
      <c r="AN484">
        <v>1.68</v>
      </c>
      <c r="AO484">
        <v>1.66</v>
      </c>
      <c r="AP484">
        <v>1.68</v>
      </c>
      <c r="AQ484">
        <v>1.67</v>
      </c>
      <c r="AR484">
        <v>1.81</v>
      </c>
      <c r="AS484">
        <v>1.81</v>
      </c>
      <c r="AT484">
        <v>1.8</v>
      </c>
      <c r="AU484">
        <v>1.81</v>
      </c>
      <c r="AV484">
        <v>1.81</v>
      </c>
      <c r="AW484">
        <v>1.79</v>
      </c>
      <c r="AX484">
        <v>1.76</v>
      </c>
      <c r="AY484">
        <v>1.75</v>
      </c>
      <c r="AZ484">
        <v>1.73</v>
      </c>
      <c r="BA484">
        <v>1.74</v>
      </c>
      <c r="BB484">
        <v>1.75</v>
      </c>
      <c r="BC484">
        <v>1.75</v>
      </c>
      <c r="BD484">
        <v>1.76</v>
      </c>
      <c r="BE484">
        <v>1.76</v>
      </c>
      <c r="BF484">
        <v>1.76</v>
      </c>
      <c r="BG484">
        <v>1.77</v>
      </c>
      <c r="BH484">
        <v>1.76</v>
      </c>
      <c r="BI484">
        <v>1.76</v>
      </c>
      <c r="BJ484">
        <v>1.76</v>
      </c>
      <c r="BK484">
        <v>1.73</v>
      </c>
      <c r="BL484">
        <v>1.73</v>
      </c>
      <c r="BM484">
        <v>1.71</v>
      </c>
      <c r="BN484">
        <v>1.76</v>
      </c>
      <c r="BO484">
        <v>1.77</v>
      </c>
      <c r="BP484">
        <v>1.77</v>
      </c>
      <c r="BQ484">
        <v>1.77</v>
      </c>
      <c r="BR484">
        <v>1.79</v>
      </c>
      <c r="BS484">
        <v>1.79</v>
      </c>
      <c r="BT484">
        <v>1.79</v>
      </c>
      <c r="BU484">
        <v>1.78</v>
      </c>
      <c r="BV484">
        <v>1.79</v>
      </c>
      <c r="BW484">
        <v>1.8</v>
      </c>
      <c r="BX484">
        <v>1.8</v>
      </c>
      <c r="BY484">
        <v>1.81</v>
      </c>
      <c r="BZ484">
        <v>1.79</v>
      </c>
      <c r="CA484">
        <v>1.77</v>
      </c>
      <c r="CB484">
        <v>1.78</v>
      </c>
      <c r="CC484">
        <v>1.78</v>
      </c>
      <c r="CD484">
        <v>1.79</v>
      </c>
      <c r="CE484">
        <v>1.77</v>
      </c>
      <c r="CF484">
        <v>1.77</v>
      </c>
      <c r="CG484">
        <v>1.77</v>
      </c>
      <c r="CH484">
        <v>1.87</v>
      </c>
      <c r="CI484">
        <v>1.89</v>
      </c>
      <c r="CJ484">
        <v>1.9</v>
      </c>
      <c r="CK484">
        <v>1.92</v>
      </c>
      <c r="CL484">
        <v>1.91</v>
      </c>
      <c r="CM484">
        <v>2.02</v>
      </c>
      <c r="CN484">
        <v>2.0499999999999998</v>
      </c>
      <c r="CO484">
        <v>2.04</v>
      </c>
      <c r="CP484">
        <v>2.2999999999999998</v>
      </c>
      <c r="CQ484">
        <v>1.67</v>
      </c>
      <c r="CR484">
        <v>1.66</v>
      </c>
      <c r="CS484">
        <v>1.75</v>
      </c>
      <c r="CT484">
        <v>1.77</v>
      </c>
      <c r="CU484">
        <v>1.79</v>
      </c>
      <c r="CV484">
        <v>1.6</v>
      </c>
      <c r="CW484">
        <v>1.49</v>
      </c>
      <c r="CX484">
        <v>1.41</v>
      </c>
      <c r="CY484">
        <v>1.41</v>
      </c>
      <c r="CZ484">
        <v>0.56999999999999995</v>
      </c>
      <c r="DA484">
        <v>0.62</v>
      </c>
      <c r="DB484">
        <v>0.64</v>
      </c>
      <c r="DC484">
        <v>0.67</v>
      </c>
      <c r="DD484">
        <v>0.67</v>
      </c>
      <c r="DE484">
        <v>0.73</v>
      </c>
      <c r="DF484">
        <v>0.72</v>
      </c>
      <c r="DG484">
        <v>0.59</v>
      </c>
      <c r="DH484">
        <v>0.7</v>
      </c>
      <c r="DI484">
        <v>0.61</v>
      </c>
      <c r="DJ484">
        <v>0.63</v>
      </c>
      <c r="DK484">
        <v>0.59</v>
      </c>
      <c r="DL484">
        <v>0.73</v>
      </c>
      <c r="DM484">
        <v>0.68</v>
      </c>
      <c r="DN484">
        <v>0.68</v>
      </c>
      <c r="DO484">
        <v>0.2</v>
      </c>
      <c r="DP484">
        <v>0.39</v>
      </c>
      <c r="DQ484">
        <v>0.32</v>
      </c>
      <c r="DR484">
        <v>0.67</v>
      </c>
      <c r="DS484">
        <v>1.68</v>
      </c>
      <c r="DT484">
        <v>0.4</v>
      </c>
    </row>
    <row r="485" spans="1:124">
      <c r="A485" s="111">
        <v>480</v>
      </c>
      <c r="B485" t="s">
        <v>91</v>
      </c>
      <c r="C485" t="s">
        <v>2143</v>
      </c>
      <c r="D485" s="170" t="str">
        <f t="shared" si="7"/>
        <v>D:CPF</v>
      </c>
      <c r="F485">
        <v>0.92</v>
      </c>
      <c r="G485">
        <v>0.89</v>
      </c>
      <c r="H485">
        <v>0.84</v>
      </c>
      <c r="I485">
        <v>0.67</v>
      </c>
      <c r="J485">
        <v>0.62</v>
      </c>
      <c r="K485">
        <v>0.64</v>
      </c>
      <c r="L485">
        <v>0.7</v>
      </c>
      <c r="M485">
        <v>0.72</v>
      </c>
      <c r="N485">
        <v>0.68</v>
      </c>
      <c r="O485">
        <v>0.68</v>
      </c>
      <c r="P485">
        <v>0.73</v>
      </c>
      <c r="Q485">
        <v>0.72</v>
      </c>
      <c r="R485">
        <v>0.72</v>
      </c>
      <c r="S485">
        <v>0.77</v>
      </c>
      <c r="T485">
        <v>0.85</v>
      </c>
      <c r="U485">
        <v>0.92</v>
      </c>
      <c r="V485">
        <v>0.94</v>
      </c>
      <c r="W485">
        <v>1.07</v>
      </c>
      <c r="X485">
        <v>1.05</v>
      </c>
      <c r="Y485">
        <v>1.03</v>
      </c>
      <c r="Z485">
        <v>1.06</v>
      </c>
      <c r="AA485">
        <v>1.19</v>
      </c>
      <c r="AB485">
        <v>1.35</v>
      </c>
      <c r="AC485">
        <v>1.56</v>
      </c>
      <c r="AD485">
        <v>1.62</v>
      </c>
      <c r="AE485">
        <v>1.41</v>
      </c>
      <c r="AF485">
        <v>1.36</v>
      </c>
      <c r="AG485">
        <v>1.36</v>
      </c>
      <c r="AH485">
        <v>1.36</v>
      </c>
      <c r="AI485">
        <v>1.5</v>
      </c>
      <c r="AJ485">
        <v>1.49</v>
      </c>
      <c r="AK485">
        <v>1.59</v>
      </c>
      <c r="AL485">
        <v>1.59</v>
      </c>
      <c r="AM485">
        <v>1.59</v>
      </c>
      <c r="AN485">
        <v>1.7</v>
      </c>
      <c r="AO485">
        <v>1.74</v>
      </c>
      <c r="AP485">
        <v>1.75</v>
      </c>
      <c r="AQ485">
        <v>1.75</v>
      </c>
      <c r="AR485">
        <v>1.92</v>
      </c>
      <c r="AS485">
        <v>1.87</v>
      </c>
      <c r="AT485">
        <v>1.86</v>
      </c>
      <c r="AU485">
        <v>1.87</v>
      </c>
      <c r="AV485">
        <v>1.87</v>
      </c>
      <c r="AW485">
        <v>1.84</v>
      </c>
      <c r="AX485">
        <v>1.85</v>
      </c>
      <c r="AY485">
        <v>1.83</v>
      </c>
      <c r="AZ485">
        <v>1.82</v>
      </c>
      <c r="BA485">
        <v>1.85</v>
      </c>
      <c r="BB485">
        <v>1.85</v>
      </c>
      <c r="BC485">
        <v>1.86</v>
      </c>
      <c r="BD485">
        <v>1.86</v>
      </c>
      <c r="BE485">
        <v>1.85</v>
      </c>
      <c r="BF485">
        <v>1.86</v>
      </c>
      <c r="BG485">
        <v>1.87</v>
      </c>
      <c r="BH485">
        <v>1.87</v>
      </c>
      <c r="BI485">
        <v>1.88</v>
      </c>
      <c r="BJ485">
        <v>1.88</v>
      </c>
      <c r="BK485">
        <v>1.87</v>
      </c>
      <c r="BL485">
        <v>1.87</v>
      </c>
      <c r="BM485">
        <v>1.86</v>
      </c>
      <c r="BN485">
        <v>1.87</v>
      </c>
      <c r="BO485">
        <v>1.89</v>
      </c>
      <c r="BP485">
        <v>1.89</v>
      </c>
      <c r="BQ485">
        <v>1.89</v>
      </c>
      <c r="BR485">
        <v>1.92</v>
      </c>
      <c r="BS485">
        <v>1.92</v>
      </c>
      <c r="BT485">
        <v>1.92</v>
      </c>
      <c r="BU485">
        <v>1.92</v>
      </c>
      <c r="BV485">
        <v>1.93</v>
      </c>
      <c r="BW485">
        <v>1.93</v>
      </c>
      <c r="BX485">
        <v>1.91</v>
      </c>
      <c r="BY485">
        <v>1.92</v>
      </c>
      <c r="BZ485">
        <v>1.92</v>
      </c>
      <c r="CA485">
        <v>1.9</v>
      </c>
      <c r="CB485">
        <v>1.91</v>
      </c>
      <c r="CC485">
        <v>1.89</v>
      </c>
      <c r="CD485">
        <v>1.9</v>
      </c>
      <c r="CE485">
        <v>1.88</v>
      </c>
      <c r="CF485">
        <v>1.88</v>
      </c>
      <c r="CG485">
        <v>1.89</v>
      </c>
      <c r="CH485">
        <v>1.9</v>
      </c>
      <c r="CI485">
        <v>1.9</v>
      </c>
      <c r="CJ485">
        <v>1.93</v>
      </c>
      <c r="CK485">
        <v>1.95</v>
      </c>
      <c r="CL485">
        <v>1.93</v>
      </c>
      <c r="CM485">
        <v>2.0699999999999998</v>
      </c>
      <c r="CN485">
        <v>2.11</v>
      </c>
      <c r="CO485">
        <v>2.1</v>
      </c>
      <c r="CP485">
        <v>2.56</v>
      </c>
      <c r="CQ485">
        <v>2.2999999999999998</v>
      </c>
      <c r="CR485">
        <v>2.31</v>
      </c>
      <c r="CS485">
        <v>2.2000000000000002</v>
      </c>
      <c r="CT485">
        <v>2.2200000000000002</v>
      </c>
      <c r="CU485">
        <v>2.35</v>
      </c>
      <c r="CV485">
        <v>2.1800000000000002</v>
      </c>
      <c r="CW485">
        <v>2.06</v>
      </c>
      <c r="CX485">
        <v>2.0299999999999998</v>
      </c>
      <c r="CY485">
        <v>2.08</v>
      </c>
      <c r="CZ485">
        <v>1.33</v>
      </c>
      <c r="DA485">
        <v>1.48</v>
      </c>
      <c r="DB485">
        <v>1.51</v>
      </c>
      <c r="DC485">
        <v>1.52</v>
      </c>
      <c r="DD485">
        <v>1.53</v>
      </c>
      <c r="DE485">
        <v>1.7</v>
      </c>
      <c r="DF485">
        <v>1.75</v>
      </c>
      <c r="DG485">
        <v>1.93</v>
      </c>
      <c r="DH485">
        <v>2.1</v>
      </c>
      <c r="DI485">
        <v>1.6</v>
      </c>
      <c r="DJ485">
        <v>1.89</v>
      </c>
      <c r="DK485">
        <v>1.85</v>
      </c>
      <c r="DL485">
        <v>1.91</v>
      </c>
      <c r="DM485">
        <v>2.1</v>
      </c>
      <c r="DN485">
        <v>2.0699999999999998</v>
      </c>
      <c r="DO485">
        <v>1.95</v>
      </c>
      <c r="DP485">
        <v>2.25</v>
      </c>
      <c r="DQ485">
        <v>2.14</v>
      </c>
      <c r="DR485">
        <v>2.54</v>
      </c>
      <c r="DS485">
        <v>5.13</v>
      </c>
      <c r="DT485">
        <v>0.47</v>
      </c>
    </row>
    <row r="486" spans="1:124">
      <c r="A486" s="111">
        <v>481</v>
      </c>
      <c r="B486" t="s">
        <v>89</v>
      </c>
      <c r="C486" t="s">
        <v>2144</v>
      </c>
      <c r="D486" s="170" t="str">
        <f t="shared" si="7"/>
        <v>D:CPFX</v>
      </c>
      <c r="F486">
        <v>0.03</v>
      </c>
      <c r="G486">
        <v>0.02</v>
      </c>
      <c r="H486">
        <v>0.01</v>
      </c>
      <c r="I486">
        <v>0.02</v>
      </c>
      <c r="J486">
        <v>0.15</v>
      </c>
      <c r="K486">
        <v>0.15</v>
      </c>
      <c r="L486">
        <v>0.16</v>
      </c>
      <c r="M486">
        <v>0.17</v>
      </c>
      <c r="N486">
        <v>0.2</v>
      </c>
      <c r="O486">
        <v>0.2</v>
      </c>
      <c r="P486">
        <v>0.19</v>
      </c>
      <c r="Q486">
        <v>0.2</v>
      </c>
      <c r="R486">
        <v>0.22</v>
      </c>
      <c r="S486">
        <v>0.25</v>
      </c>
      <c r="T486">
        <v>0.18</v>
      </c>
      <c r="U486">
        <v>0.14000000000000001</v>
      </c>
      <c r="V486">
        <v>0.16</v>
      </c>
      <c r="W486">
        <v>0.16</v>
      </c>
      <c r="X486">
        <v>0.16</v>
      </c>
      <c r="Y486">
        <v>0.19</v>
      </c>
      <c r="Z486">
        <v>-0.08</v>
      </c>
      <c r="AA486">
        <v>-0.03</v>
      </c>
      <c r="AB486">
        <v>-0.06</v>
      </c>
      <c r="AC486">
        <v>-0.17</v>
      </c>
      <c r="AD486">
        <v>-0.17</v>
      </c>
      <c r="AE486">
        <v>7.0000000000000007E-2</v>
      </c>
      <c r="AF486">
        <v>0.09</v>
      </c>
      <c r="AG486">
        <v>0.09</v>
      </c>
      <c r="AH486">
        <v>0.64</v>
      </c>
      <c r="AI486">
        <v>0.61</v>
      </c>
      <c r="AJ486">
        <v>0.61</v>
      </c>
      <c r="AK486">
        <v>0.64</v>
      </c>
      <c r="AL486">
        <v>0.7</v>
      </c>
      <c r="AM486">
        <v>0.65</v>
      </c>
      <c r="AN486">
        <v>0.61</v>
      </c>
      <c r="AO486">
        <v>0.84</v>
      </c>
      <c r="AP486">
        <v>0.89</v>
      </c>
      <c r="AQ486">
        <v>0.87</v>
      </c>
      <c r="AR486">
        <v>1.01</v>
      </c>
      <c r="AS486">
        <v>1.01</v>
      </c>
      <c r="AT486">
        <v>1.01</v>
      </c>
      <c r="AU486">
        <v>1.01</v>
      </c>
      <c r="AV486">
        <v>1.01</v>
      </c>
      <c r="AW486">
        <v>1</v>
      </c>
      <c r="AX486">
        <v>1.04</v>
      </c>
      <c r="AY486">
        <v>1.07</v>
      </c>
      <c r="AZ486">
        <v>1.07</v>
      </c>
      <c r="BA486">
        <v>1.07</v>
      </c>
      <c r="BB486">
        <v>1.08</v>
      </c>
      <c r="BC486">
        <v>1.08</v>
      </c>
      <c r="BD486">
        <v>1.0900000000000001</v>
      </c>
      <c r="BE486">
        <v>1.0900000000000001</v>
      </c>
      <c r="BF486">
        <v>1.1000000000000001</v>
      </c>
      <c r="BG486">
        <v>1.1200000000000001</v>
      </c>
      <c r="BH486">
        <v>1.1299999999999999</v>
      </c>
      <c r="BI486">
        <v>1.1200000000000001</v>
      </c>
      <c r="BJ486">
        <v>1.1100000000000001</v>
      </c>
      <c r="BK486">
        <v>1.0900000000000001</v>
      </c>
      <c r="BL486">
        <v>1.0900000000000001</v>
      </c>
      <c r="BM486">
        <v>1.0900000000000001</v>
      </c>
      <c r="BN486">
        <v>1.1499999999999999</v>
      </c>
      <c r="BO486">
        <v>1.1599999999999999</v>
      </c>
      <c r="BP486">
        <v>1.17</v>
      </c>
      <c r="BQ486">
        <v>1.18</v>
      </c>
      <c r="BR486">
        <v>1.19</v>
      </c>
      <c r="BS486">
        <v>1.2</v>
      </c>
      <c r="BT486">
        <v>1.19</v>
      </c>
      <c r="BU486">
        <v>1.19</v>
      </c>
      <c r="BV486">
        <v>1.19</v>
      </c>
      <c r="BW486">
        <v>1.2</v>
      </c>
      <c r="BX486">
        <v>1.25</v>
      </c>
      <c r="BY486">
        <v>1.23</v>
      </c>
      <c r="BZ486">
        <v>1.23</v>
      </c>
      <c r="CA486">
        <v>1.2</v>
      </c>
      <c r="CB486">
        <v>1.32</v>
      </c>
      <c r="CC486">
        <v>1.32</v>
      </c>
      <c r="CD486">
        <v>1.32</v>
      </c>
      <c r="CE486">
        <v>1.33</v>
      </c>
      <c r="CF486">
        <v>1.34</v>
      </c>
      <c r="CG486">
        <v>1.33</v>
      </c>
      <c r="CH486">
        <v>1.41</v>
      </c>
      <c r="CI486">
        <v>1.47</v>
      </c>
      <c r="CJ486">
        <v>1.47</v>
      </c>
      <c r="CK486">
        <v>1.6</v>
      </c>
      <c r="CL486">
        <v>1.62</v>
      </c>
      <c r="CM486">
        <v>1.56</v>
      </c>
      <c r="CN486">
        <v>1.56</v>
      </c>
      <c r="CO486">
        <v>1.57</v>
      </c>
      <c r="CP486">
        <v>1.33</v>
      </c>
      <c r="CQ486">
        <v>1.48</v>
      </c>
      <c r="CR486">
        <v>1.48</v>
      </c>
      <c r="CS486">
        <v>1.36</v>
      </c>
      <c r="CT486">
        <v>1.23</v>
      </c>
      <c r="CU486">
        <v>1.46</v>
      </c>
      <c r="CV486">
        <v>1.84</v>
      </c>
      <c r="CW486">
        <v>1.44</v>
      </c>
      <c r="CX486">
        <v>1.5</v>
      </c>
      <c r="CY486">
        <v>1.74</v>
      </c>
      <c r="CZ486">
        <v>1.31</v>
      </c>
      <c r="DA486">
        <v>1.49</v>
      </c>
      <c r="DB486">
        <v>1.49</v>
      </c>
      <c r="DC486">
        <v>1.49</v>
      </c>
      <c r="DD486">
        <v>1.49</v>
      </c>
      <c r="DE486">
        <v>1.53</v>
      </c>
      <c r="DF486">
        <v>1.21</v>
      </c>
      <c r="DG486">
        <v>0.91</v>
      </c>
      <c r="DH486">
        <v>0.89</v>
      </c>
      <c r="DI486">
        <v>0.87</v>
      </c>
      <c r="DJ486">
        <v>0.66</v>
      </c>
      <c r="DK486">
        <v>0.68</v>
      </c>
      <c r="DL486">
        <v>0.68</v>
      </c>
      <c r="DM486">
        <v>0.7</v>
      </c>
      <c r="DN486">
        <v>0.66</v>
      </c>
      <c r="DO486">
        <v>0.27</v>
      </c>
      <c r="DP486">
        <v>0.33</v>
      </c>
      <c r="DQ486">
        <v>0.34</v>
      </c>
      <c r="DR486">
        <v>0.47</v>
      </c>
      <c r="DS486">
        <v>0.32</v>
      </c>
      <c r="DT486">
        <v>0.71</v>
      </c>
    </row>
    <row r="487" spans="1:124">
      <c r="A487" s="111">
        <v>482</v>
      </c>
      <c r="B487" t="s">
        <v>91</v>
      </c>
      <c r="C487" t="s">
        <v>2145</v>
      </c>
      <c r="D487" s="170" t="str">
        <f t="shared" si="7"/>
        <v>D:CPFX</v>
      </c>
      <c r="F487">
        <v>0.28999999999999998</v>
      </c>
      <c r="G487">
        <v>0.23</v>
      </c>
      <c r="H487">
        <v>0.22</v>
      </c>
      <c r="I487">
        <v>0.23</v>
      </c>
      <c r="J487">
        <v>0.36</v>
      </c>
      <c r="K487">
        <v>0.37</v>
      </c>
      <c r="L487">
        <v>0.38</v>
      </c>
      <c r="M487">
        <v>0.38</v>
      </c>
      <c r="N487">
        <v>0.41</v>
      </c>
      <c r="O487">
        <v>0.4</v>
      </c>
      <c r="P487">
        <v>0.37</v>
      </c>
      <c r="Q487">
        <v>0.38</v>
      </c>
      <c r="R487">
        <v>0.44</v>
      </c>
      <c r="S487">
        <v>0.56000000000000005</v>
      </c>
      <c r="T487">
        <v>0.31</v>
      </c>
      <c r="U487">
        <v>0.21</v>
      </c>
      <c r="V487">
        <v>0.24</v>
      </c>
      <c r="W487">
        <v>0.23</v>
      </c>
      <c r="X487">
        <v>0.24</v>
      </c>
      <c r="Y487">
        <v>0.28000000000000003</v>
      </c>
      <c r="Z487">
        <v>0.05</v>
      </c>
      <c r="AA487">
        <v>0.09</v>
      </c>
      <c r="AB487">
        <v>7.0000000000000007E-2</v>
      </c>
      <c r="AC487">
        <v>-0.15</v>
      </c>
      <c r="AD487">
        <v>-0.1</v>
      </c>
      <c r="AE487">
        <v>0.25</v>
      </c>
      <c r="AF487">
        <v>0.28000000000000003</v>
      </c>
      <c r="AG487">
        <v>0.28000000000000003</v>
      </c>
      <c r="AH487">
        <v>0.88</v>
      </c>
      <c r="AI487">
        <v>0.84</v>
      </c>
      <c r="AJ487">
        <v>0.85</v>
      </c>
      <c r="AK487">
        <v>0.75</v>
      </c>
      <c r="AL487">
        <v>0.81</v>
      </c>
      <c r="AM487">
        <v>0.73</v>
      </c>
      <c r="AN487">
        <v>0.69</v>
      </c>
      <c r="AO487">
        <v>1.3</v>
      </c>
      <c r="AP487">
        <v>1.3</v>
      </c>
      <c r="AQ487">
        <v>1.28</v>
      </c>
      <c r="AR487">
        <v>1.42</v>
      </c>
      <c r="AS487">
        <v>1.38</v>
      </c>
      <c r="AT487">
        <v>1.38</v>
      </c>
      <c r="AU487">
        <v>1.37</v>
      </c>
      <c r="AV487">
        <v>1.37</v>
      </c>
      <c r="AW487">
        <v>1.36</v>
      </c>
      <c r="AX487">
        <v>1.4</v>
      </c>
      <c r="AY487">
        <v>1.46</v>
      </c>
      <c r="AZ487">
        <v>1.45</v>
      </c>
      <c r="BA487">
        <v>1.46</v>
      </c>
      <c r="BB487">
        <v>1.48</v>
      </c>
      <c r="BC487">
        <v>1.47</v>
      </c>
      <c r="BD487">
        <v>1.48</v>
      </c>
      <c r="BE487">
        <v>1.45</v>
      </c>
      <c r="BF487">
        <v>1.46</v>
      </c>
      <c r="BG487">
        <v>1.48</v>
      </c>
      <c r="BH487">
        <v>1.48</v>
      </c>
      <c r="BI487">
        <v>1.47</v>
      </c>
      <c r="BJ487">
        <v>1.47</v>
      </c>
      <c r="BK487">
        <v>1.46</v>
      </c>
      <c r="BL487">
        <v>1.45</v>
      </c>
      <c r="BM487">
        <v>1.45</v>
      </c>
      <c r="BN487">
        <v>1.49</v>
      </c>
      <c r="BO487">
        <v>1.51</v>
      </c>
      <c r="BP487">
        <v>1.52</v>
      </c>
      <c r="BQ487">
        <v>1.52</v>
      </c>
      <c r="BR487">
        <v>1.55</v>
      </c>
      <c r="BS487">
        <v>1.55</v>
      </c>
      <c r="BT487">
        <v>1.55</v>
      </c>
      <c r="BU487">
        <v>1.55</v>
      </c>
      <c r="BV487">
        <v>1.56</v>
      </c>
      <c r="BW487">
        <v>1.56</v>
      </c>
      <c r="BX487">
        <v>1.6</v>
      </c>
      <c r="BY487">
        <v>1.59</v>
      </c>
      <c r="BZ487">
        <v>1.59</v>
      </c>
      <c r="CA487">
        <v>1.57</v>
      </c>
      <c r="CB487">
        <v>1.7</v>
      </c>
      <c r="CC487">
        <v>1.7</v>
      </c>
      <c r="CD487">
        <v>1.71</v>
      </c>
      <c r="CE487">
        <v>1.75</v>
      </c>
      <c r="CF487">
        <v>1.75</v>
      </c>
      <c r="CG487">
        <v>1.74</v>
      </c>
      <c r="CH487">
        <v>1.76</v>
      </c>
      <c r="CI487">
        <v>1.78</v>
      </c>
      <c r="CJ487">
        <v>1.78</v>
      </c>
      <c r="CK487">
        <v>1.89</v>
      </c>
      <c r="CL487">
        <v>1.94</v>
      </c>
      <c r="CM487">
        <v>1.92</v>
      </c>
      <c r="CN487">
        <v>1.93</v>
      </c>
      <c r="CO487">
        <v>1.93</v>
      </c>
      <c r="CP487">
        <v>2.02</v>
      </c>
      <c r="CQ487">
        <v>2.12</v>
      </c>
      <c r="CR487">
        <v>2.12</v>
      </c>
      <c r="CS487">
        <v>2.25</v>
      </c>
      <c r="CT487">
        <v>2.14</v>
      </c>
      <c r="CU487">
        <v>2.58</v>
      </c>
      <c r="CV487">
        <v>2.79</v>
      </c>
      <c r="CW487">
        <v>1.68</v>
      </c>
      <c r="CX487">
        <v>1.7</v>
      </c>
      <c r="CY487">
        <v>1.88</v>
      </c>
      <c r="CZ487">
        <v>1.38</v>
      </c>
      <c r="DA487">
        <v>1.72</v>
      </c>
      <c r="DB487">
        <v>1.67</v>
      </c>
      <c r="DC487">
        <v>1.72</v>
      </c>
      <c r="DD487">
        <v>1.72</v>
      </c>
      <c r="DE487">
        <v>1.85</v>
      </c>
      <c r="DF487">
        <v>1.57</v>
      </c>
      <c r="DG487">
        <v>1.1200000000000001</v>
      </c>
      <c r="DH487">
        <v>1.1399999999999999</v>
      </c>
      <c r="DI487">
        <v>0.96</v>
      </c>
      <c r="DJ487">
        <v>0.44</v>
      </c>
      <c r="DK487">
        <v>0.48</v>
      </c>
      <c r="DL487">
        <v>0.41</v>
      </c>
      <c r="DM487">
        <v>0.74</v>
      </c>
      <c r="DN487">
        <v>0.15</v>
      </c>
      <c r="DO487">
        <v>0.03</v>
      </c>
      <c r="DP487">
        <v>0.09</v>
      </c>
      <c r="DQ487">
        <v>0.31</v>
      </c>
      <c r="DR487">
        <v>0.38</v>
      </c>
      <c r="DS487">
        <v>0.12</v>
      </c>
      <c r="DT487">
        <v>1.94</v>
      </c>
    </row>
    <row r="488" spans="1:124">
      <c r="A488" s="111">
        <v>483</v>
      </c>
      <c r="B488" t="s">
        <v>101</v>
      </c>
      <c r="D488" s="170" t="str">
        <f t="shared" si="7"/>
        <v/>
      </c>
      <c r="F488" t="s">
        <v>102</v>
      </c>
    </row>
    <row r="489" spans="1:124">
      <c r="A489" s="111">
        <v>484</v>
      </c>
      <c r="B489" t="s">
        <v>101</v>
      </c>
      <c r="D489" s="170" t="str">
        <f t="shared" si="7"/>
        <v/>
      </c>
      <c r="F489" t="s">
        <v>102</v>
      </c>
    </row>
    <row r="490" spans="1:124">
      <c r="A490" s="111">
        <v>485</v>
      </c>
      <c r="B490" t="s">
        <v>89</v>
      </c>
      <c r="C490" t="s">
        <v>2146</v>
      </c>
      <c r="D490" s="170" t="str">
        <f t="shared" si="7"/>
        <v>D:P9H</v>
      </c>
      <c r="F490">
        <v>-0.02</v>
      </c>
      <c r="G490">
        <v>1.56</v>
      </c>
      <c r="H490">
        <v>1.53</v>
      </c>
      <c r="I490">
        <v>2.23</v>
      </c>
      <c r="J490">
        <v>2.23</v>
      </c>
      <c r="K490">
        <v>2.15</v>
      </c>
      <c r="L490">
        <v>2.17</v>
      </c>
      <c r="M490">
        <v>2.19</v>
      </c>
      <c r="N490">
        <v>2.6</v>
      </c>
      <c r="O490">
        <v>2.66</v>
      </c>
      <c r="P490">
        <v>2.2200000000000002</v>
      </c>
      <c r="Q490">
        <v>2.2000000000000002</v>
      </c>
      <c r="R490">
        <v>2.2599999999999998</v>
      </c>
      <c r="S490">
        <v>1.92</v>
      </c>
      <c r="T490">
        <v>1.56</v>
      </c>
      <c r="U490">
        <v>1.58</v>
      </c>
      <c r="V490">
        <v>1.43</v>
      </c>
      <c r="W490">
        <v>1.63</v>
      </c>
      <c r="X490">
        <v>1.62</v>
      </c>
      <c r="Y490">
        <v>1.59</v>
      </c>
      <c r="Z490">
        <v>1.44</v>
      </c>
      <c r="AA490">
        <v>1.5</v>
      </c>
      <c r="AB490">
        <v>1.51</v>
      </c>
      <c r="AC490">
        <v>1.2</v>
      </c>
      <c r="AD490">
        <v>1.18</v>
      </c>
      <c r="AE490">
        <v>1.19</v>
      </c>
      <c r="AF490">
        <v>1.17</v>
      </c>
      <c r="AG490">
        <v>1.1299999999999999</v>
      </c>
      <c r="AH490">
        <v>1.1299999999999999</v>
      </c>
      <c r="AI490">
        <v>1.1200000000000001</v>
      </c>
      <c r="AJ490">
        <v>1.1399999999999999</v>
      </c>
      <c r="AK490">
        <v>1.1399999999999999</v>
      </c>
      <c r="AL490">
        <v>1.1100000000000001</v>
      </c>
      <c r="AM490">
        <v>1.0900000000000001</v>
      </c>
      <c r="AN490">
        <v>1.19</v>
      </c>
      <c r="AO490">
        <v>1.24</v>
      </c>
      <c r="AP490">
        <v>1.38</v>
      </c>
      <c r="AQ490">
        <v>1.41</v>
      </c>
      <c r="AR490">
        <v>1.3</v>
      </c>
      <c r="AS490">
        <v>1.32</v>
      </c>
      <c r="AT490">
        <v>1.31</v>
      </c>
      <c r="AU490">
        <v>1.3</v>
      </c>
      <c r="AV490">
        <v>1.33</v>
      </c>
      <c r="AW490">
        <v>1.37</v>
      </c>
      <c r="AX490">
        <v>1.44</v>
      </c>
      <c r="AY490">
        <v>1.41</v>
      </c>
      <c r="AZ490">
        <v>1.37</v>
      </c>
      <c r="BA490">
        <v>1.37</v>
      </c>
      <c r="BB490">
        <v>1.38</v>
      </c>
      <c r="BC490">
        <v>1.38</v>
      </c>
      <c r="BD490">
        <v>1.37</v>
      </c>
      <c r="BE490">
        <v>1.35</v>
      </c>
      <c r="BF490">
        <v>1.36</v>
      </c>
      <c r="BG490">
        <v>1.34</v>
      </c>
      <c r="BH490">
        <v>1.35</v>
      </c>
      <c r="BI490">
        <v>1.35</v>
      </c>
      <c r="BJ490">
        <v>1.32</v>
      </c>
      <c r="BK490">
        <v>1.28</v>
      </c>
      <c r="BL490">
        <v>1.27</v>
      </c>
      <c r="BM490">
        <v>1.26</v>
      </c>
      <c r="BN490">
        <v>1.2</v>
      </c>
      <c r="BO490">
        <v>1.2</v>
      </c>
      <c r="BP490">
        <v>1.2</v>
      </c>
      <c r="BQ490">
        <v>1.17</v>
      </c>
      <c r="BR490">
        <v>1.18</v>
      </c>
      <c r="BS490">
        <v>1.19</v>
      </c>
      <c r="BT490">
        <v>1.19</v>
      </c>
      <c r="BU490">
        <v>1.19</v>
      </c>
      <c r="BV490">
        <v>1.1100000000000001</v>
      </c>
      <c r="BW490">
        <v>1.1000000000000001</v>
      </c>
      <c r="BX490">
        <v>1.1100000000000001</v>
      </c>
      <c r="BY490">
        <v>1.1100000000000001</v>
      </c>
      <c r="BZ490">
        <v>1.08</v>
      </c>
      <c r="CA490">
        <v>1.1499999999999999</v>
      </c>
      <c r="CB490">
        <v>1.19</v>
      </c>
      <c r="CC490">
        <v>1.19</v>
      </c>
      <c r="CD490">
        <v>1.23</v>
      </c>
      <c r="CE490">
        <v>1.2</v>
      </c>
      <c r="CF490">
        <v>1.2</v>
      </c>
      <c r="CG490">
        <v>1.2</v>
      </c>
      <c r="CH490">
        <v>1.21</v>
      </c>
      <c r="CI490">
        <v>1.17</v>
      </c>
      <c r="CJ490">
        <v>1.17</v>
      </c>
      <c r="CK490">
        <v>1.31</v>
      </c>
      <c r="CL490">
        <v>1.31</v>
      </c>
      <c r="CM490">
        <v>1.28</v>
      </c>
      <c r="CN490">
        <v>1.31</v>
      </c>
      <c r="CO490">
        <v>1.32</v>
      </c>
      <c r="CP490">
        <v>1.29</v>
      </c>
      <c r="CQ490">
        <v>1.25</v>
      </c>
      <c r="CR490">
        <v>1.27</v>
      </c>
      <c r="CS490">
        <v>1.27</v>
      </c>
      <c r="CT490">
        <v>1.32</v>
      </c>
      <c r="CU490">
        <v>1.34</v>
      </c>
      <c r="CV490">
        <v>1.25</v>
      </c>
      <c r="CW490">
        <v>1.18</v>
      </c>
      <c r="CX490">
        <v>0.84</v>
      </c>
      <c r="CY490">
        <v>0.6</v>
      </c>
      <c r="CZ490">
        <v>0.89</v>
      </c>
      <c r="DA490">
        <v>0.79</v>
      </c>
      <c r="DB490">
        <v>0.81</v>
      </c>
      <c r="DC490">
        <v>0.93</v>
      </c>
      <c r="DD490">
        <v>0.92</v>
      </c>
      <c r="DE490">
        <v>0.66</v>
      </c>
      <c r="DF490">
        <v>-0.27</v>
      </c>
      <c r="DG490">
        <v>-0.57999999999999996</v>
      </c>
      <c r="DH490">
        <v>-0.36</v>
      </c>
      <c r="DI490">
        <v>-0.39</v>
      </c>
      <c r="DJ490">
        <v>-0.9</v>
      </c>
      <c r="DK490">
        <v>-0.92</v>
      </c>
      <c r="DL490">
        <v>-0.45</v>
      </c>
      <c r="DM490">
        <v>-0.33</v>
      </c>
      <c r="DN490">
        <v>-0.55000000000000004</v>
      </c>
      <c r="DO490">
        <v>-0.53</v>
      </c>
      <c r="DP490">
        <v>-1.1299999999999999</v>
      </c>
      <c r="DQ490">
        <v>-1.1299999999999999</v>
      </c>
      <c r="DR490">
        <v>-0.77</v>
      </c>
      <c r="DS490">
        <v>-0.21</v>
      </c>
      <c r="DT490">
        <v>0.02</v>
      </c>
    </row>
    <row r="491" spans="1:124">
      <c r="A491" s="111">
        <v>486</v>
      </c>
      <c r="B491" t="s">
        <v>91</v>
      </c>
      <c r="C491" t="s">
        <v>2147</v>
      </c>
      <c r="D491" s="170" t="str">
        <f t="shared" si="7"/>
        <v>D:P9H</v>
      </c>
      <c r="F491">
        <v>-0.24</v>
      </c>
      <c r="G491">
        <v>2.3199999999999998</v>
      </c>
      <c r="H491">
        <v>2.2200000000000002</v>
      </c>
      <c r="I491">
        <v>2.98</v>
      </c>
      <c r="J491">
        <v>2.66</v>
      </c>
      <c r="K491">
        <v>2.65</v>
      </c>
      <c r="L491">
        <v>2.64</v>
      </c>
      <c r="M491">
        <v>2.65</v>
      </c>
      <c r="N491">
        <v>4.01</v>
      </c>
      <c r="O491">
        <v>4.05</v>
      </c>
      <c r="P491">
        <v>3.48</v>
      </c>
      <c r="Q491">
        <v>3.46</v>
      </c>
      <c r="R491">
        <v>3.21</v>
      </c>
      <c r="S491">
        <v>2.91</v>
      </c>
      <c r="T491">
        <v>2.31</v>
      </c>
      <c r="U491">
        <v>2.2000000000000002</v>
      </c>
      <c r="V491">
        <v>1.89</v>
      </c>
      <c r="W491">
        <v>2.14</v>
      </c>
      <c r="X491">
        <v>2.16</v>
      </c>
      <c r="Y491">
        <v>2.09</v>
      </c>
      <c r="Z491">
        <v>2.14</v>
      </c>
      <c r="AA491">
        <v>2.2200000000000002</v>
      </c>
      <c r="AB491">
        <v>2.21</v>
      </c>
      <c r="AC491">
        <v>1.68</v>
      </c>
      <c r="AD491">
        <v>1.59</v>
      </c>
      <c r="AE491">
        <v>1.52</v>
      </c>
      <c r="AF491">
        <v>1.43</v>
      </c>
      <c r="AG491">
        <v>1.43</v>
      </c>
      <c r="AH491">
        <v>1.28</v>
      </c>
      <c r="AI491">
        <v>1.28</v>
      </c>
      <c r="AJ491">
        <v>1.35</v>
      </c>
      <c r="AK491">
        <v>1.34</v>
      </c>
      <c r="AL491">
        <v>1.32</v>
      </c>
      <c r="AM491">
        <v>1.29</v>
      </c>
      <c r="AN491">
        <v>1.37</v>
      </c>
      <c r="AO491">
        <v>1.43</v>
      </c>
      <c r="AP491">
        <v>1.54</v>
      </c>
      <c r="AQ491">
        <v>1.57</v>
      </c>
      <c r="AR491">
        <v>1.35</v>
      </c>
      <c r="AS491">
        <v>1.38</v>
      </c>
      <c r="AT491">
        <v>1.37</v>
      </c>
      <c r="AU491">
        <v>1.39</v>
      </c>
      <c r="AV491">
        <v>1.36</v>
      </c>
      <c r="AW491">
        <v>1.44</v>
      </c>
      <c r="AX491">
        <v>1.51</v>
      </c>
      <c r="AY491">
        <v>1.47</v>
      </c>
      <c r="AZ491">
        <v>1.44</v>
      </c>
      <c r="BA491">
        <v>1.45</v>
      </c>
      <c r="BB491">
        <v>1.47</v>
      </c>
      <c r="BC491">
        <v>1.47</v>
      </c>
      <c r="BD491">
        <v>1.47</v>
      </c>
      <c r="BE491">
        <v>1.4</v>
      </c>
      <c r="BF491">
        <v>1.43</v>
      </c>
      <c r="BG491">
        <v>1.42</v>
      </c>
      <c r="BH491">
        <v>1.43</v>
      </c>
      <c r="BI491">
        <v>1.41</v>
      </c>
      <c r="BJ491">
        <v>1.41</v>
      </c>
      <c r="BK491">
        <v>1.38</v>
      </c>
      <c r="BL491">
        <v>1.37</v>
      </c>
      <c r="BM491">
        <v>1.35</v>
      </c>
      <c r="BN491">
        <v>1.29</v>
      </c>
      <c r="BO491">
        <v>1.3</v>
      </c>
      <c r="BP491">
        <v>1.3</v>
      </c>
      <c r="BQ491">
        <v>1.29</v>
      </c>
      <c r="BR491">
        <v>1.3</v>
      </c>
      <c r="BS491">
        <v>1.31</v>
      </c>
      <c r="BT491">
        <v>1.31</v>
      </c>
      <c r="BU491">
        <v>1.31</v>
      </c>
      <c r="BV491">
        <v>1.18</v>
      </c>
      <c r="BW491">
        <v>1.17</v>
      </c>
      <c r="BX491">
        <v>1.18</v>
      </c>
      <c r="BY491">
        <v>1.18</v>
      </c>
      <c r="BZ491">
        <v>1.19</v>
      </c>
      <c r="CA491">
        <v>1.22</v>
      </c>
      <c r="CB491">
        <v>1.24</v>
      </c>
      <c r="CC491">
        <v>1.26</v>
      </c>
      <c r="CD491">
        <v>1.29</v>
      </c>
      <c r="CE491">
        <v>1.24</v>
      </c>
      <c r="CF491">
        <v>1.23</v>
      </c>
      <c r="CG491">
        <v>1.24</v>
      </c>
      <c r="CH491">
        <v>1.22</v>
      </c>
      <c r="CI491">
        <v>1.19</v>
      </c>
      <c r="CJ491">
        <v>1.19</v>
      </c>
      <c r="CK491">
        <v>1.3</v>
      </c>
      <c r="CL491">
        <v>1.3</v>
      </c>
      <c r="CM491">
        <v>1.28</v>
      </c>
      <c r="CN491">
        <v>1.31</v>
      </c>
      <c r="CO491">
        <v>1.31</v>
      </c>
      <c r="CP491">
        <v>1.32</v>
      </c>
      <c r="CQ491">
        <v>1.31</v>
      </c>
      <c r="CR491">
        <v>1.29</v>
      </c>
      <c r="CS491">
        <v>1.3</v>
      </c>
      <c r="CT491">
        <v>1.32</v>
      </c>
      <c r="CU491">
        <v>1.35</v>
      </c>
      <c r="CV491">
        <v>1.26</v>
      </c>
      <c r="CW491">
        <v>1.1599999999999999</v>
      </c>
      <c r="CX491">
        <v>1.05</v>
      </c>
      <c r="CY491">
        <v>0.91</v>
      </c>
      <c r="CZ491">
        <v>1.42</v>
      </c>
      <c r="DA491">
        <v>1.3</v>
      </c>
      <c r="DB491">
        <v>1.37</v>
      </c>
      <c r="DC491">
        <v>1.29</v>
      </c>
      <c r="DD491">
        <v>1.55</v>
      </c>
      <c r="DE491">
        <v>1.1299999999999999</v>
      </c>
      <c r="DF491">
        <v>0.64</v>
      </c>
      <c r="DG491">
        <v>0.39</v>
      </c>
      <c r="DH491">
        <v>0.62</v>
      </c>
      <c r="DI491">
        <v>0.31</v>
      </c>
      <c r="DJ491">
        <v>-0.69</v>
      </c>
      <c r="DK491">
        <v>-0.71</v>
      </c>
      <c r="DL491">
        <v>-0.39</v>
      </c>
      <c r="DM491">
        <v>0.59</v>
      </c>
      <c r="DN491">
        <v>-0.99</v>
      </c>
      <c r="DO491">
        <v>-0.92</v>
      </c>
      <c r="DP491">
        <v>-1.37</v>
      </c>
      <c r="DQ491">
        <v>-1.65</v>
      </c>
      <c r="DR491">
        <v>-1.23</v>
      </c>
      <c r="DS491">
        <v>-0.12</v>
      </c>
      <c r="DT491">
        <v>-1.1399999999999999</v>
      </c>
    </row>
    <row r="492" spans="1:124">
      <c r="A492" s="111">
        <v>487</v>
      </c>
      <c r="B492" t="s">
        <v>89</v>
      </c>
      <c r="C492" t="s">
        <v>2148</v>
      </c>
      <c r="D492" s="170" t="str">
        <f t="shared" si="7"/>
        <v>K:COPR</v>
      </c>
      <c r="F492">
        <v>-1.3000000000000001E-2</v>
      </c>
      <c r="G492">
        <v>1.23</v>
      </c>
      <c r="H492">
        <v>1.2730000000000001</v>
      </c>
      <c r="I492">
        <v>1.0629999999999999</v>
      </c>
      <c r="J492">
        <v>1.113</v>
      </c>
      <c r="K492">
        <v>1.1440000000000001</v>
      </c>
      <c r="L492">
        <v>1.034</v>
      </c>
      <c r="M492">
        <v>1.0649999999999999</v>
      </c>
      <c r="N492">
        <v>1.218</v>
      </c>
      <c r="O492">
        <v>1.232</v>
      </c>
      <c r="P492">
        <v>1.198</v>
      </c>
      <c r="Q492">
        <v>1.169</v>
      </c>
      <c r="R492">
        <v>1.091</v>
      </c>
      <c r="S492">
        <v>0.224</v>
      </c>
      <c r="T492">
        <v>0.219</v>
      </c>
      <c r="U492">
        <v>2.7E-2</v>
      </c>
      <c r="V492">
        <v>-0.23</v>
      </c>
      <c r="W492">
        <v>-4.3999999999999997E-2</v>
      </c>
      <c r="X492">
        <v>-1.3000000000000001E-2</v>
      </c>
      <c r="Y492">
        <v>-6.0000000000000001E-3</v>
      </c>
      <c r="Z492">
        <v>0.161</v>
      </c>
      <c r="AA492">
        <v>0.22</v>
      </c>
      <c r="AB492">
        <v>0.11900000000000001</v>
      </c>
      <c r="AC492">
        <v>0.105</v>
      </c>
      <c r="AD492">
        <v>0.14699999999999999</v>
      </c>
      <c r="AE492">
        <v>0.16400000000000001</v>
      </c>
      <c r="AF492">
        <v>0.17499999999999999</v>
      </c>
      <c r="AG492">
        <v>0.20300000000000001</v>
      </c>
      <c r="AH492">
        <v>0.45</v>
      </c>
      <c r="AI492">
        <v>0.61699999999999999</v>
      </c>
      <c r="AJ492">
        <v>0.77500000000000002</v>
      </c>
      <c r="AK492">
        <v>0.73099999999999998</v>
      </c>
      <c r="AL492">
        <v>0.73099999999999998</v>
      </c>
      <c r="AM492">
        <v>0.73499999999999999</v>
      </c>
      <c r="AN492">
        <v>0.82600000000000007</v>
      </c>
      <c r="AO492">
        <v>0.88400000000000001</v>
      </c>
      <c r="AP492">
        <v>0.99399999999999999</v>
      </c>
      <c r="AQ492">
        <v>1.0049999999999999</v>
      </c>
      <c r="AR492">
        <v>0.94100000000000006</v>
      </c>
      <c r="AS492">
        <v>0.94499999999999995</v>
      </c>
      <c r="AT492">
        <v>0.94200000000000006</v>
      </c>
      <c r="AU492">
        <v>0.96899999999999997</v>
      </c>
      <c r="AV492">
        <v>0.93500000000000005</v>
      </c>
      <c r="AW492">
        <v>0.92800000000000005</v>
      </c>
      <c r="AX492">
        <v>0.96</v>
      </c>
      <c r="AY492">
        <v>0.96</v>
      </c>
      <c r="AZ492">
        <v>0.94400000000000006</v>
      </c>
      <c r="BA492">
        <v>0.94800000000000006</v>
      </c>
      <c r="BB492">
        <v>0.96</v>
      </c>
      <c r="BC492">
        <v>0.95900000000000007</v>
      </c>
      <c r="BD492">
        <v>0.97699999999999998</v>
      </c>
      <c r="BE492">
        <v>0.96899999999999997</v>
      </c>
      <c r="BF492">
        <v>0.99099999999999999</v>
      </c>
      <c r="BG492">
        <v>0.98699999999999999</v>
      </c>
      <c r="BH492">
        <v>0.997</v>
      </c>
      <c r="BI492">
        <v>0.99299999999999999</v>
      </c>
      <c r="BJ492">
        <v>0.995</v>
      </c>
      <c r="BK492">
        <v>0.997</v>
      </c>
      <c r="BL492">
        <v>0.99099999999999999</v>
      </c>
      <c r="BM492">
        <v>0.998</v>
      </c>
      <c r="BN492">
        <v>0.95900000000000007</v>
      </c>
      <c r="BO492">
        <v>0.96299999999999997</v>
      </c>
      <c r="BP492">
        <v>0.98</v>
      </c>
      <c r="BQ492">
        <v>0.98299999999999998</v>
      </c>
      <c r="BR492">
        <v>0.98699999999999999</v>
      </c>
      <c r="BS492">
        <v>0.99199999999999999</v>
      </c>
      <c r="BT492">
        <v>0.99299999999999999</v>
      </c>
      <c r="BU492">
        <v>0.996</v>
      </c>
      <c r="BV492">
        <v>0.96099999999999997</v>
      </c>
      <c r="BW492">
        <v>0.96</v>
      </c>
      <c r="BX492">
        <v>0.96</v>
      </c>
      <c r="BY492">
        <v>0.95900000000000007</v>
      </c>
      <c r="BZ492">
        <v>0.95700000000000007</v>
      </c>
      <c r="CA492">
        <v>1.0529999999999999</v>
      </c>
      <c r="CB492">
        <v>1.0649999999999999</v>
      </c>
      <c r="CC492">
        <v>1.125</v>
      </c>
      <c r="CD492">
        <v>1.2829999999999999</v>
      </c>
      <c r="CE492">
        <v>1.2690000000000001</v>
      </c>
      <c r="CF492">
        <v>1.2690000000000001</v>
      </c>
      <c r="CG492">
        <v>1.272</v>
      </c>
      <c r="CH492">
        <v>1.3120000000000001</v>
      </c>
      <c r="CI492">
        <v>1.2989999999999999</v>
      </c>
      <c r="CJ492">
        <v>1.4020000000000001</v>
      </c>
      <c r="CK492">
        <v>1.4259999999999999</v>
      </c>
      <c r="CL492">
        <v>1.466</v>
      </c>
      <c r="CM492">
        <v>1.46</v>
      </c>
      <c r="CN492">
        <v>1.456</v>
      </c>
      <c r="CO492">
        <v>1.47</v>
      </c>
      <c r="CP492">
        <v>1.393</v>
      </c>
      <c r="CQ492">
        <v>1.3320000000000001</v>
      </c>
      <c r="CR492">
        <v>1.2150000000000001</v>
      </c>
      <c r="CS492">
        <v>1.3009999999999999</v>
      </c>
      <c r="CT492">
        <v>1.2929999999999999</v>
      </c>
      <c r="CU492">
        <v>1.286</v>
      </c>
      <c r="CV492">
        <v>1.28</v>
      </c>
      <c r="CW492">
        <v>1.242</v>
      </c>
      <c r="CX492">
        <v>0.93400000000000005</v>
      </c>
      <c r="CY492">
        <v>0.85</v>
      </c>
      <c r="CZ492">
        <v>1.383</v>
      </c>
      <c r="DA492">
        <v>1.345</v>
      </c>
      <c r="DB492">
        <v>1.3840000000000001</v>
      </c>
      <c r="DC492">
        <v>1.1480000000000001</v>
      </c>
      <c r="DD492">
        <v>1.425</v>
      </c>
      <c r="DE492">
        <v>1.4790000000000001</v>
      </c>
      <c r="DF492">
        <v>1.268</v>
      </c>
      <c r="DG492">
        <v>1.258</v>
      </c>
      <c r="DH492">
        <v>1.4830000000000001</v>
      </c>
      <c r="DI492">
        <v>1.6260000000000001</v>
      </c>
      <c r="DJ492">
        <v>1.4020000000000001</v>
      </c>
      <c r="DK492">
        <v>1.4330000000000001</v>
      </c>
      <c r="DL492">
        <v>1.1280000000000001</v>
      </c>
      <c r="DM492">
        <v>1.2749999999999999</v>
      </c>
      <c r="DN492">
        <v>0.57799999999999996</v>
      </c>
      <c r="DO492">
        <v>0.67900000000000005</v>
      </c>
      <c r="DP492">
        <v>0.41400000000000003</v>
      </c>
      <c r="DQ492">
        <v>0.54</v>
      </c>
      <c r="DR492">
        <v>-2.4E-2</v>
      </c>
      <c r="DS492">
        <v>-0.60799999999999998</v>
      </c>
      <c r="DT492">
        <v>-33.883000000000003</v>
      </c>
    </row>
    <row r="493" spans="1:124">
      <c r="A493" s="111">
        <v>488</v>
      </c>
      <c r="B493" t="s">
        <v>91</v>
      </c>
      <c r="C493" t="s">
        <v>2149</v>
      </c>
      <c r="D493" s="170" t="str">
        <f t="shared" si="7"/>
        <v>K:COPR</v>
      </c>
      <c r="F493">
        <v>-1.3460000000000001</v>
      </c>
      <c r="G493">
        <v>1.9040000000000001</v>
      </c>
      <c r="H493">
        <v>1.9370000000000001</v>
      </c>
      <c r="I493">
        <v>2.7250000000000001</v>
      </c>
      <c r="J493">
        <v>2.4279999999999999</v>
      </c>
      <c r="K493">
        <v>2.4340000000000002</v>
      </c>
      <c r="L493">
        <v>2.4290000000000003</v>
      </c>
      <c r="M493">
        <v>2.444</v>
      </c>
      <c r="N493">
        <v>3.597</v>
      </c>
      <c r="O493">
        <v>3.4470000000000001</v>
      </c>
      <c r="P493">
        <v>2.9079999999999999</v>
      </c>
      <c r="Q493">
        <v>2.92</v>
      </c>
      <c r="R493">
        <v>2.6819999999999999</v>
      </c>
      <c r="S493">
        <v>2.3810000000000002</v>
      </c>
      <c r="T493">
        <v>1.742</v>
      </c>
      <c r="U493">
        <v>1.6540000000000001</v>
      </c>
      <c r="V493">
        <v>1.2270000000000001</v>
      </c>
      <c r="W493">
        <v>1.5149999999999999</v>
      </c>
      <c r="X493">
        <v>1.54</v>
      </c>
      <c r="Y493">
        <v>1.466</v>
      </c>
      <c r="Z493">
        <v>1.534</v>
      </c>
      <c r="AA493">
        <v>1.639</v>
      </c>
      <c r="AB493">
        <v>1.4910000000000001</v>
      </c>
      <c r="AC493">
        <v>1.2570000000000001</v>
      </c>
      <c r="AD493">
        <v>1.222</v>
      </c>
      <c r="AE493">
        <v>1.19</v>
      </c>
      <c r="AF493">
        <v>1.149</v>
      </c>
      <c r="AG493">
        <v>1.151</v>
      </c>
      <c r="AH493">
        <v>1.1299999999999999</v>
      </c>
      <c r="AI493">
        <v>1.1520000000000001</v>
      </c>
      <c r="AJ493">
        <v>1.2809999999999999</v>
      </c>
      <c r="AK493">
        <v>1.298</v>
      </c>
      <c r="AL493">
        <v>1.29</v>
      </c>
      <c r="AM493">
        <v>1.238</v>
      </c>
      <c r="AN493">
        <v>1.3149999999999999</v>
      </c>
      <c r="AO493">
        <v>1.3820000000000001</v>
      </c>
      <c r="AP493">
        <v>1.476</v>
      </c>
      <c r="AQ493">
        <v>1.494</v>
      </c>
      <c r="AR493">
        <v>1.304</v>
      </c>
      <c r="AS493">
        <v>1.3360000000000001</v>
      </c>
      <c r="AT493">
        <v>1.3160000000000001</v>
      </c>
      <c r="AU493">
        <v>1.345</v>
      </c>
      <c r="AV493">
        <v>1.321</v>
      </c>
      <c r="AW493">
        <v>1.3540000000000001</v>
      </c>
      <c r="AX493">
        <v>1.3940000000000001</v>
      </c>
      <c r="AY493">
        <v>1.349</v>
      </c>
      <c r="AZ493">
        <v>1.32</v>
      </c>
      <c r="BA493">
        <v>1.321</v>
      </c>
      <c r="BB493">
        <v>1.351</v>
      </c>
      <c r="BC493">
        <v>1.341</v>
      </c>
      <c r="BD493">
        <v>1.34</v>
      </c>
      <c r="BE493">
        <v>1.2790000000000001</v>
      </c>
      <c r="BF493">
        <v>1.3</v>
      </c>
      <c r="BG493">
        <v>1.298</v>
      </c>
      <c r="BH493">
        <v>1.2869999999999999</v>
      </c>
      <c r="BI493">
        <v>1.2770000000000001</v>
      </c>
      <c r="BJ493">
        <v>1.2749999999999999</v>
      </c>
      <c r="BK493">
        <v>1.2510000000000001</v>
      </c>
      <c r="BL493">
        <v>1.234</v>
      </c>
      <c r="BM493">
        <v>1.206</v>
      </c>
      <c r="BN493">
        <v>1.1599999999999999</v>
      </c>
      <c r="BO493">
        <v>1.169</v>
      </c>
      <c r="BP493">
        <v>1.1739999999999999</v>
      </c>
      <c r="BQ493">
        <v>1.157</v>
      </c>
      <c r="BR493">
        <v>1.1739999999999999</v>
      </c>
      <c r="BS493">
        <v>1.177</v>
      </c>
      <c r="BT493">
        <v>1.1779999999999999</v>
      </c>
      <c r="BU493">
        <v>1.1779999999999999</v>
      </c>
      <c r="BV493">
        <v>1.0740000000000001</v>
      </c>
      <c r="BW493">
        <v>1.071</v>
      </c>
      <c r="BX493">
        <v>1.085</v>
      </c>
      <c r="BY493">
        <v>1.08</v>
      </c>
      <c r="BZ493">
        <v>1.0880000000000001</v>
      </c>
      <c r="CA493">
        <v>1.1220000000000001</v>
      </c>
      <c r="CB493">
        <v>1.165</v>
      </c>
      <c r="CC493">
        <v>1.1759999999999999</v>
      </c>
      <c r="CD493">
        <v>1.236</v>
      </c>
      <c r="CE493">
        <v>1.19</v>
      </c>
      <c r="CF493">
        <v>1.1859999999999999</v>
      </c>
      <c r="CG493">
        <v>1.196</v>
      </c>
      <c r="CH493">
        <v>1.1759999999999999</v>
      </c>
      <c r="CI493">
        <v>1.147</v>
      </c>
      <c r="CJ493">
        <v>1.177</v>
      </c>
      <c r="CK493">
        <v>1.2370000000000001</v>
      </c>
      <c r="CL493">
        <v>1.228</v>
      </c>
      <c r="CM493">
        <v>1.2110000000000001</v>
      </c>
      <c r="CN493">
        <v>1.236</v>
      </c>
      <c r="CO493">
        <v>1.2310000000000001</v>
      </c>
      <c r="CP493">
        <v>1.179</v>
      </c>
      <c r="CQ493">
        <v>1.095</v>
      </c>
      <c r="CR493">
        <v>1.056</v>
      </c>
      <c r="CS493">
        <v>1.0509999999999999</v>
      </c>
      <c r="CT493">
        <v>1.0389999999999999</v>
      </c>
      <c r="CU493">
        <v>1.0620000000000001</v>
      </c>
      <c r="CV493">
        <v>0.97</v>
      </c>
      <c r="CW493">
        <v>0.83499999999999996</v>
      </c>
      <c r="CX493">
        <v>0.73599999999999999</v>
      </c>
      <c r="CY493">
        <v>0.61399999999999999</v>
      </c>
      <c r="CZ493">
        <v>0.91600000000000004</v>
      </c>
      <c r="DA493">
        <v>0.749</v>
      </c>
      <c r="DB493">
        <v>0.80900000000000005</v>
      </c>
      <c r="DC493">
        <v>0.70100000000000007</v>
      </c>
      <c r="DD493">
        <v>0.94700000000000006</v>
      </c>
      <c r="DE493">
        <v>0.70300000000000007</v>
      </c>
      <c r="DF493">
        <v>0.40600000000000003</v>
      </c>
      <c r="DG493">
        <v>8.8999999999999996E-2</v>
      </c>
      <c r="DH493">
        <v>0.28899999999999998</v>
      </c>
      <c r="DI493">
        <v>0.156</v>
      </c>
      <c r="DJ493">
        <v>-0.96799999999999997</v>
      </c>
      <c r="DK493">
        <v>-0.92</v>
      </c>
      <c r="DL493">
        <v>-0.505</v>
      </c>
      <c r="DM493">
        <v>1.2E-2</v>
      </c>
      <c r="DN493">
        <v>-1.381</v>
      </c>
      <c r="DO493">
        <v>-1.3660000000000001</v>
      </c>
      <c r="DP493">
        <v>-1.1380000000000001</v>
      </c>
      <c r="DQ493">
        <v>-1.69</v>
      </c>
      <c r="DR493">
        <v>-1.39</v>
      </c>
      <c r="DS493">
        <v>-0.52600000000000002</v>
      </c>
      <c r="DT493">
        <v>6.0410000000000004</v>
      </c>
    </row>
    <row r="494" spans="1:124">
      <c r="A494" s="111">
        <v>489</v>
      </c>
      <c r="B494" t="s">
        <v>89</v>
      </c>
      <c r="C494" t="s">
        <v>2150</v>
      </c>
      <c r="D494" s="170" t="str">
        <f t="shared" si="7"/>
        <v>K:CONH</v>
      </c>
      <c r="F494">
        <v>0.32200000000000001</v>
      </c>
      <c r="G494">
        <v>0.33800000000000002</v>
      </c>
      <c r="H494">
        <v>0.316</v>
      </c>
      <c r="I494">
        <v>0.32800000000000001</v>
      </c>
      <c r="J494">
        <v>0.39300000000000002</v>
      </c>
      <c r="K494">
        <v>0.40600000000000003</v>
      </c>
      <c r="L494">
        <v>0.42599999999999999</v>
      </c>
      <c r="M494">
        <v>0.40600000000000003</v>
      </c>
      <c r="N494">
        <v>0.41</v>
      </c>
      <c r="O494">
        <v>0.40500000000000003</v>
      </c>
      <c r="P494">
        <v>0.41300000000000003</v>
      </c>
      <c r="Q494">
        <v>8.2000000000000003E-2</v>
      </c>
      <c r="R494">
        <v>0.109</v>
      </c>
      <c r="S494">
        <v>2.3E-2</v>
      </c>
      <c r="T494">
        <v>5.1000000000000004E-2</v>
      </c>
      <c r="U494">
        <v>-3.6000000000000004E-2</v>
      </c>
      <c r="V494">
        <v>-0.14699999999999999</v>
      </c>
      <c r="W494">
        <v>-0.112</v>
      </c>
      <c r="X494">
        <v>-9.8000000000000004E-2</v>
      </c>
      <c r="Y494">
        <v>-0.08</v>
      </c>
      <c r="Z494">
        <v>-0.16800000000000001</v>
      </c>
      <c r="AA494">
        <v>-0.17499999999999999</v>
      </c>
      <c r="AB494">
        <v>-0.216</v>
      </c>
      <c r="AC494">
        <v>-0.20200000000000001</v>
      </c>
      <c r="AD494">
        <v>-0.125</v>
      </c>
      <c r="AE494">
        <v>-9.7000000000000003E-2</v>
      </c>
      <c r="AF494">
        <v>-1.9E-2</v>
      </c>
      <c r="AG494">
        <v>-4.2000000000000003E-2</v>
      </c>
      <c r="AH494">
        <v>5.8000000000000003E-2</v>
      </c>
      <c r="AI494">
        <v>0.27600000000000002</v>
      </c>
      <c r="AJ494">
        <v>0.33</v>
      </c>
      <c r="AK494">
        <v>0.41600000000000004</v>
      </c>
      <c r="AL494">
        <v>0.39900000000000002</v>
      </c>
      <c r="AM494">
        <v>0.437</v>
      </c>
      <c r="AN494">
        <v>0.42799999999999999</v>
      </c>
      <c r="AO494">
        <v>0.39100000000000001</v>
      </c>
      <c r="AP494">
        <v>0.441</v>
      </c>
      <c r="AQ494">
        <v>0.40200000000000002</v>
      </c>
      <c r="AR494">
        <v>0.44700000000000001</v>
      </c>
      <c r="AS494">
        <v>0.45600000000000002</v>
      </c>
      <c r="AT494">
        <v>0.46200000000000002</v>
      </c>
      <c r="AU494">
        <v>0.47800000000000004</v>
      </c>
      <c r="AV494">
        <v>0.45900000000000002</v>
      </c>
      <c r="AW494">
        <v>0.46500000000000002</v>
      </c>
      <c r="AX494">
        <v>0.46600000000000003</v>
      </c>
      <c r="AY494">
        <v>0.46900000000000003</v>
      </c>
      <c r="AZ494">
        <v>0.46600000000000003</v>
      </c>
      <c r="BA494">
        <v>0.47900000000000004</v>
      </c>
      <c r="BB494">
        <v>0.48399999999999999</v>
      </c>
      <c r="BC494">
        <v>0.46900000000000003</v>
      </c>
      <c r="BD494">
        <v>0.45800000000000002</v>
      </c>
      <c r="BE494">
        <v>0.46300000000000002</v>
      </c>
      <c r="BF494">
        <v>0.44400000000000001</v>
      </c>
      <c r="BG494">
        <v>0.44</v>
      </c>
      <c r="BH494">
        <v>0.44900000000000001</v>
      </c>
      <c r="BI494">
        <v>0.45100000000000001</v>
      </c>
      <c r="BJ494">
        <v>0.47</v>
      </c>
      <c r="BK494">
        <v>0.47200000000000003</v>
      </c>
      <c r="BL494">
        <v>0.46400000000000002</v>
      </c>
      <c r="BM494">
        <v>0.46400000000000002</v>
      </c>
      <c r="BN494">
        <v>0.44500000000000001</v>
      </c>
      <c r="BO494">
        <v>0.45600000000000002</v>
      </c>
      <c r="BP494">
        <v>0.45100000000000001</v>
      </c>
      <c r="BQ494">
        <v>0.45100000000000001</v>
      </c>
      <c r="BR494">
        <v>0.45800000000000002</v>
      </c>
      <c r="BS494">
        <v>0.45500000000000002</v>
      </c>
      <c r="BT494">
        <v>0.45500000000000002</v>
      </c>
      <c r="BU494">
        <v>0.46500000000000002</v>
      </c>
      <c r="BV494">
        <v>0.46400000000000002</v>
      </c>
      <c r="BW494">
        <v>0.46700000000000003</v>
      </c>
      <c r="BX494">
        <v>0.46700000000000003</v>
      </c>
      <c r="BY494">
        <v>0.46400000000000002</v>
      </c>
      <c r="BZ494">
        <v>0.45800000000000002</v>
      </c>
      <c r="CA494">
        <v>0.49</v>
      </c>
      <c r="CB494">
        <v>0.495</v>
      </c>
      <c r="CC494">
        <v>0.53400000000000003</v>
      </c>
      <c r="CD494">
        <v>0.65400000000000003</v>
      </c>
      <c r="CE494">
        <v>0.66400000000000003</v>
      </c>
      <c r="CF494">
        <v>0.66400000000000003</v>
      </c>
      <c r="CG494">
        <v>0.66200000000000003</v>
      </c>
      <c r="CH494">
        <v>0.75800000000000001</v>
      </c>
      <c r="CI494">
        <v>0.753</v>
      </c>
      <c r="CJ494">
        <v>0.81200000000000006</v>
      </c>
      <c r="CK494">
        <v>0.79700000000000004</v>
      </c>
      <c r="CL494">
        <v>0.81400000000000006</v>
      </c>
      <c r="CM494">
        <v>0.80400000000000005</v>
      </c>
      <c r="CN494">
        <v>0.75900000000000001</v>
      </c>
      <c r="CO494">
        <v>0.77600000000000002</v>
      </c>
      <c r="CP494">
        <v>0.86499999999999999</v>
      </c>
      <c r="CQ494">
        <v>0.68400000000000005</v>
      </c>
      <c r="CR494">
        <v>0.63800000000000001</v>
      </c>
      <c r="CS494">
        <v>0.42599999999999999</v>
      </c>
      <c r="CT494">
        <v>0.41799999999999998</v>
      </c>
      <c r="CU494">
        <v>0.29199999999999998</v>
      </c>
      <c r="CV494">
        <v>0.34600000000000003</v>
      </c>
      <c r="CW494">
        <v>0.46100000000000002</v>
      </c>
      <c r="CX494">
        <v>0.26900000000000002</v>
      </c>
      <c r="CY494">
        <v>0.39500000000000002</v>
      </c>
      <c r="CZ494">
        <v>0.108</v>
      </c>
      <c r="DA494">
        <v>9.7000000000000003E-2</v>
      </c>
      <c r="DB494">
        <v>-1.9E-2</v>
      </c>
      <c r="DC494">
        <v>-0.30299999999999999</v>
      </c>
      <c r="DD494">
        <v>-0.158</v>
      </c>
      <c r="DE494">
        <v>-5.9000000000000004E-2</v>
      </c>
      <c r="DF494">
        <v>2E-3</v>
      </c>
      <c r="DG494">
        <v>-0.16200000000000001</v>
      </c>
      <c r="DH494">
        <v>-0.29199999999999998</v>
      </c>
      <c r="DI494">
        <v>-0.48899999999999999</v>
      </c>
      <c r="DJ494">
        <v>-0.50700000000000001</v>
      </c>
      <c r="DK494">
        <v>-0.373</v>
      </c>
      <c r="DL494">
        <v>8.0000000000000002E-3</v>
      </c>
      <c r="DM494">
        <v>-0.14400000000000002</v>
      </c>
      <c r="DN494">
        <v>0.23499999999999999</v>
      </c>
      <c r="DO494">
        <v>0.36</v>
      </c>
      <c r="DP494">
        <v>0.11600000000000001</v>
      </c>
      <c r="DQ494">
        <v>0.17300000000000001</v>
      </c>
      <c r="DR494">
        <v>-1.5249999999999999</v>
      </c>
      <c r="DS494">
        <v>-2.2130000000000001</v>
      </c>
      <c r="DT494">
        <v>55.021000000000001</v>
      </c>
    </row>
    <row r="495" spans="1:124">
      <c r="A495" s="111">
        <v>490</v>
      </c>
      <c r="B495" t="s">
        <v>91</v>
      </c>
      <c r="C495" t="s">
        <v>2151</v>
      </c>
      <c r="D495" s="170" t="str">
        <f t="shared" si="7"/>
        <v>K:CONH</v>
      </c>
      <c r="F495">
        <v>0.24399999999999999</v>
      </c>
      <c r="G495">
        <v>0.25900000000000001</v>
      </c>
      <c r="H495">
        <v>0.23499999999999999</v>
      </c>
      <c r="I495">
        <v>0.156</v>
      </c>
      <c r="J495">
        <v>0.17699999999999999</v>
      </c>
      <c r="K495">
        <v>0.183</v>
      </c>
      <c r="L495">
        <v>0.17799999999999999</v>
      </c>
      <c r="M495">
        <v>0.17899999999999999</v>
      </c>
      <c r="N495">
        <v>0.186</v>
      </c>
      <c r="O495">
        <v>0.18</v>
      </c>
      <c r="P495">
        <v>0.16600000000000001</v>
      </c>
      <c r="Q495">
        <v>0.192</v>
      </c>
      <c r="R495">
        <v>0.18099999999999999</v>
      </c>
      <c r="S495">
        <v>-5.6000000000000001E-2</v>
      </c>
      <c r="T495">
        <v>-2.9000000000000001E-2</v>
      </c>
      <c r="U495">
        <v>-0.13900000000000001</v>
      </c>
      <c r="V495">
        <v>-0.21199999999999999</v>
      </c>
      <c r="W495">
        <v>-0.191</v>
      </c>
      <c r="X495">
        <v>-9.6000000000000002E-2</v>
      </c>
      <c r="Y495">
        <v>-7.1000000000000008E-2</v>
      </c>
      <c r="Z495">
        <v>-0.252</v>
      </c>
      <c r="AA495">
        <v>-0.248</v>
      </c>
      <c r="AB495">
        <v>-0.30599999999999999</v>
      </c>
      <c r="AC495">
        <v>-0.155</v>
      </c>
      <c r="AD495">
        <v>-2E-3</v>
      </c>
      <c r="AE495">
        <v>0.28800000000000003</v>
      </c>
      <c r="AF495">
        <v>0.14499999999999999</v>
      </c>
      <c r="AG495">
        <v>0.108</v>
      </c>
      <c r="AH495">
        <v>0.11600000000000001</v>
      </c>
      <c r="AI495">
        <v>0.158</v>
      </c>
      <c r="AJ495">
        <v>0.17799999999999999</v>
      </c>
      <c r="AK495">
        <v>0.108</v>
      </c>
      <c r="AL495">
        <v>0.111</v>
      </c>
      <c r="AM495">
        <v>0.20100000000000001</v>
      </c>
      <c r="AN495">
        <v>0.189</v>
      </c>
      <c r="AO495">
        <v>0.151</v>
      </c>
      <c r="AP495">
        <v>0.182</v>
      </c>
      <c r="AQ495">
        <v>0.129</v>
      </c>
      <c r="AR495">
        <v>0.22500000000000001</v>
      </c>
      <c r="AS495">
        <v>0.247</v>
      </c>
      <c r="AT495">
        <v>0.33300000000000002</v>
      </c>
      <c r="AU495">
        <v>0.34700000000000003</v>
      </c>
      <c r="AV495">
        <v>0.317</v>
      </c>
      <c r="AW495">
        <v>0.39400000000000002</v>
      </c>
      <c r="AX495">
        <v>0.41400000000000003</v>
      </c>
      <c r="AY495">
        <v>0.42799999999999999</v>
      </c>
      <c r="AZ495">
        <v>0.42099999999999999</v>
      </c>
      <c r="BA495">
        <v>0.42599999999999999</v>
      </c>
      <c r="BB495">
        <v>0.436</v>
      </c>
      <c r="BC495">
        <v>0.39900000000000002</v>
      </c>
      <c r="BD495">
        <v>0.41400000000000003</v>
      </c>
      <c r="BE495">
        <v>0.436</v>
      </c>
      <c r="BF495">
        <v>0.42</v>
      </c>
      <c r="BG495">
        <v>0.45900000000000002</v>
      </c>
      <c r="BH495">
        <v>0.45100000000000001</v>
      </c>
      <c r="BI495">
        <v>0.45400000000000001</v>
      </c>
      <c r="BJ495">
        <v>0.45400000000000001</v>
      </c>
      <c r="BK495">
        <v>0.441</v>
      </c>
      <c r="BL495">
        <v>0.42099999999999999</v>
      </c>
      <c r="BM495">
        <v>0.41400000000000003</v>
      </c>
      <c r="BN495">
        <v>0.38700000000000001</v>
      </c>
      <c r="BO495">
        <v>0.40600000000000003</v>
      </c>
      <c r="BP495">
        <v>0.40500000000000003</v>
      </c>
      <c r="BQ495">
        <v>0.40700000000000003</v>
      </c>
      <c r="BR495">
        <v>0.42899999999999999</v>
      </c>
      <c r="BS495">
        <v>0.42899999999999999</v>
      </c>
      <c r="BT495">
        <v>0.43</v>
      </c>
      <c r="BU495">
        <v>0.435</v>
      </c>
      <c r="BV495">
        <v>0.433</v>
      </c>
      <c r="BW495">
        <v>0.435</v>
      </c>
      <c r="BX495">
        <v>0.44900000000000001</v>
      </c>
      <c r="BY495">
        <v>0.41600000000000004</v>
      </c>
      <c r="BZ495">
        <v>0.44</v>
      </c>
      <c r="CA495">
        <v>0.45400000000000001</v>
      </c>
      <c r="CB495">
        <v>0.46700000000000003</v>
      </c>
      <c r="CC495">
        <v>0.47700000000000004</v>
      </c>
      <c r="CD495">
        <v>0.53500000000000003</v>
      </c>
      <c r="CE495">
        <v>0.55700000000000005</v>
      </c>
      <c r="CF495">
        <v>0.55400000000000005</v>
      </c>
      <c r="CG495">
        <v>0.55200000000000005</v>
      </c>
      <c r="CH495">
        <v>0.57999999999999996</v>
      </c>
      <c r="CI495">
        <v>0.56000000000000005</v>
      </c>
      <c r="CJ495">
        <v>0.57600000000000007</v>
      </c>
      <c r="CK495">
        <v>0.53700000000000003</v>
      </c>
      <c r="CL495">
        <v>0.51600000000000001</v>
      </c>
      <c r="CM495">
        <v>0.41100000000000003</v>
      </c>
      <c r="CN495">
        <v>0.48599999999999999</v>
      </c>
      <c r="CO495">
        <v>0.48599999999999999</v>
      </c>
      <c r="CP495">
        <v>0.73099999999999998</v>
      </c>
      <c r="CQ495">
        <v>0.64900000000000002</v>
      </c>
      <c r="CR495">
        <v>0.63500000000000001</v>
      </c>
      <c r="CS495">
        <v>0.72199999999999998</v>
      </c>
      <c r="CT495">
        <v>0.71299999999999997</v>
      </c>
      <c r="CU495">
        <v>0.52900000000000003</v>
      </c>
      <c r="CV495">
        <v>0.61199999999999999</v>
      </c>
      <c r="CW495">
        <v>0.78</v>
      </c>
      <c r="CX495">
        <v>0.74399999999999999</v>
      </c>
      <c r="CY495">
        <v>0.93500000000000005</v>
      </c>
      <c r="CZ495">
        <v>1.006</v>
      </c>
      <c r="DA495">
        <v>1.06</v>
      </c>
      <c r="DB495">
        <v>0.68800000000000006</v>
      </c>
      <c r="DC495">
        <v>0.59899999999999998</v>
      </c>
      <c r="DD495">
        <v>0.748</v>
      </c>
      <c r="DE495">
        <v>0.122</v>
      </c>
      <c r="DF495">
        <v>0.32500000000000001</v>
      </c>
      <c r="DG495">
        <v>-0.40800000000000003</v>
      </c>
      <c r="DH495">
        <v>-0.54500000000000004</v>
      </c>
      <c r="DI495">
        <v>-0.61099999999999999</v>
      </c>
      <c r="DJ495">
        <v>-0.78700000000000003</v>
      </c>
      <c r="DK495">
        <v>-0.55300000000000005</v>
      </c>
      <c r="DL495">
        <v>-1.0030000000000001</v>
      </c>
      <c r="DM495">
        <v>-2.9140000000000001</v>
      </c>
      <c r="DN495">
        <v>-2.9330000000000003</v>
      </c>
      <c r="DO495">
        <v>-2.9010000000000002</v>
      </c>
      <c r="DP495">
        <v>-2.8029999999999999</v>
      </c>
      <c r="DQ495">
        <v>-3.9380000000000002</v>
      </c>
      <c r="DR495">
        <v>-3.4020000000000001</v>
      </c>
      <c r="DS495">
        <v>-4.4009999999999998</v>
      </c>
      <c r="DT495">
        <v>-8.6750000000000007</v>
      </c>
    </row>
    <row r="496" spans="1:124">
      <c r="A496" s="111">
        <v>491</v>
      </c>
      <c r="B496" t="s">
        <v>89</v>
      </c>
      <c r="C496" t="s">
        <v>2152</v>
      </c>
      <c r="D496" s="170" t="str">
        <f t="shared" si="7"/>
        <v>D:CF8</v>
      </c>
      <c r="F496">
        <v>0.19</v>
      </c>
      <c r="G496">
        <v>0.18</v>
      </c>
      <c r="H496">
        <v>0.19</v>
      </c>
      <c r="I496">
        <v>0.19</v>
      </c>
      <c r="J496">
        <v>0.18</v>
      </c>
      <c r="K496">
        <v>0.19</v>
      </c>
      <c r="L496">
        <v>0.19</v>
      </c>
      <c r="M496">
        <v>0.18</v>
      </c>
      <c r="N496">
        <v>0.19</v>
      </c>
      <c r="O496">
        <v>0.22</v>
      </c>
      <c r="P496">
        <v>0.24</v>
      </c>
      <c r="Q496">
        <v>0.37</v>
      </c>
      <c r="R496">
        <v>0.47</v>
      </c>
      <c r="S496">
        <v>0.32</v>
      </c>
      <c r="T496">
        <v>0.23</v>
      </c>
      <c r="U496">
        <v>0.24</v>
      </c>
      <c r="V496">
        <v>0.13</v>
      </c>
      <c r="W496">
        <v>0.12</v>
      </c>
      <c r="X496">
        <v>0.12</v>
      </c>
      <c r="Y496">
        <v>0.14000000000000001</v>
      </c>
      <c r="Z496">
        <v>0.06</v>
      </c>
      <c r="AA496">
        <v>0.14000000000000001</v>
      </c>
      <c r="AB496">
        <v>0.13</v>
      </c>
      <c r="AC496">
        <v>0.2</v>
      </c>
      <c r="AD496">
        <v>0.22</v>
      </c>
      <c r="AE496">
        <v>0.37</v>
      </c>
      <c r="AF496">
        <v>0.28999999999999998</v>
      </c>
      <c r="AG496">
        <v>0.27</v>
      </c>
      <c r="AH496">
        <v>0.28999999999999998</v>
      </c>
      <c r="AI496">
        <v>0.34</v>
      </c>
      <c r="AJ496">
        <v>0.34</v>
      </c>
      <c r="AK496">
        <v>0.35</v>
      </c>
      <c r="AL496">
        <v>0.33</v>
      </c>
      <c r="AM496">
        <v>0.41</v>
      </c>
      <c r="AN496">
        <v>0.45</v>
      </c>
      <c r="AO496">
        <v>0.41</v>
      </c>
      <c r="AP496">
        <v>0.48</v>
      </c>
      <c r="AQ496">
        <v>0.41</v>
      </c>
      <c r="AR496">
        <v>0.5</v>
      </c>
      <c r="AS496">
        <v>0.52</v>
      </c>
      <c r="AT496">
        <v>0.54</v>
      </c>
      <c r="AU496">
        <v>0.54</v>
      </c>
      <c r="AV496">
        <v>0.55000000000000004</v>
      </c>
      <c r="AW496">
        <v>0.6</v>
      </c>
      <c r="AX496">
        <v>0.57999999999999996</v>
      </c>
      <c r="AY496">
        <v>0.57999999999999996</v>
      </c>
      <c r="AZ496">
        <v>0.59</v>
      </c>
      <c r="BA496">
        <v>0.57999999999999996</v>
      </c>
      <c r="BB496">
        <v>0.56999999999999995</v>
      </c>
      <c r="BC496">
        <v>0.51</v>
      </c>
      <c r="BD496">
        <v>0.53</v>
      </c>
      <c r="BE496">
        <v>0.54</v>
      </c>
      <c r="BF496">
        <v>0.52</v>
      </c>
      <c r="BG496">
        <v>0.53</v>
      </c>
      <c r="BH496">
        <v>0.54</v>
      </c>
      <c r="BI496">
        <v>0.54</v>
      </c>
      <c r="BJ496">
        <v>0.52</v>
      </c>
      <c r="BK496">
        <v>0.5</v>
      </c>
      <c r="BL496">
        <v>0.48</v>
      </c>
      <c r="BM496">
        <v>0.48</v>
      </c>
      <c r="BN496">
        <v>0.45</v>
      </c>
      <c r="BO496">
        <v>0.46</v>
      </c>
      <c r="BP496">
        <v>0.45</v>
      </c>
      <c r="BQ496">
        <v>0.46</v>
      </c>
      <c r="BR496">
        <v>0.47</v>
      </c>
      <c r="BS496">
        <v>0.47</v>
      </c>
      <c r="BT496">
        <v>0.47</v>
      </c>
      <c r="BU496">
        <v>0.48</v>
      </c>
      <c r="BV496">
        <v>0.48</v>
      </c>
      <c r="BW496">
        <v>0.47</v>
      </c>
      <c r="BX496">
        <v>0.49</v>
      </c>
      <c r="BY496">
        <v>0.41</v>
      </c>
      <c r="BZ496">
        <v>0.33</v>
      </c>
      <c r="CA496">
        <v>0.4</v>
      </c>
      <c r="CB496">
        <v>0.43</v>
      </c>
      <c r="CC496">
        <v>0.44</v>
      </c>
      <c r="CD496">
        <v>0.5</v>
      </c>
      <c r="CE496">
        <v>0.5</v>
      </c>
      <c r="CF496">
        <v>0.51</v>
      </c>
      <c r="CG496">
        <v>0.51</v>
      </c>
      <c r="CH496">
        <v>0.56999999999999995</v>
      </c>
      <c r="CI496">
        <v>0.54</v>
      </c>
      <c r="CJ496">
        <v>0.55000000000000004</v>
      </c>
      <c r="CK496">
        <v>0.52</v>
      </c>
      <c r="CL496">
        <v>0.51</v>
      </c>
      <c r="CM496">
        <v>0.42</v>
      </c>
      <c r="CN496">
        <v>0.49</v>
      </c>
      <c r="CO496">
        <v>0.5</v>
      </c>
      <c r="CP496">
        <v>0.53</v>
      </c>
      <c r="CQ496">
        <v>0.42</v>
      </c>
      <c r="CR496">
        <v>0.41</v>
      </c>
      <c r="CS496">
        <v>0.37</v>
      </c>
      <c r="CT496">
        <v>0.37</v>
      </c>
      <c r="CU496">
        <v>0.04</v>
      </c>
      <c r="CV496">
        <v>-0.05</v>
      </c>
      <c r="CW496">
        <v>0.05</v>
      </c>
      <c r="CX496">
        <v>-0.16</v>
      </c>
      <c r="CY496">
        <v>-0.11</v>
      </c>
      <c r="CZ496">
        <v>-0.68</v>
      </c>
      <c r="DA496">
        <v>-0.7</v>
      </c>
      <c r="DB496">
        <v>-0.76</v>
      </c>
      <c r="DC496">
        <v>-0.65</v>
      </c>
      <c r="DD496">
        <v>-0.66</v>
      </c>
      <c r="DE496">
        <v>-0.99</v>
      </c>
      <c r="DF496">
        <v>-0.99</v>
      </c>
      <c r="DG496">
        <v>-1.78</v>
      </c>
      <c r="DH496">
        <v>-2.2599999999999998</v>
      </c>
      <c r="DI496">
        <v>-2.2799999999999998</v>
      </c>
      <c r="DJ496">
        <v>-1.99</v>
      </c>
      <c r="DK496">
        <v>-1.49</v>
      </c>
      <c r="DL496">
        <v>-1.81</v>
      </c>
      <c r="DM496">
        <v>-1.93</v>
      </c>
      <c r="DN496">
        <v>-1.77</v>
      </c>
      <c r="DO496">
        <v>-2</v>
      </c>
      <c r="DP496">
        <v>-2.64</v>
      </c>
      <c r="DQ496">
        <v>-2.66</v>
      </c>
      <c r="DR496">
        <v>-2.67</v>
      </c>
      <c r="DS496">
        <v>-3.88</v>
      </c>
      <c r="DT496">
        <v>-2.59</v>
      </c>
    </row>
    <row r="497" spans="1:124">
      <c r="A497" s="111">
        <v>492</v>
      </c>
      <c r="B497" t="s">
        <v>91</v>
      </c>
      <c r="C497" t="s">
        <v>2153</v>
      </c>
      <c r="D497" s="170" t="str">
        <f t="shared" si="7"/>
        <v>D:CF8</v>
      </c>
      <c r="F497">
        <v>0.63</v>
      </c>
      <c r="G497">
        <v>0.56999999999999995</v>
      </c>
      <c r="H497">
        <v>0.56000000000000005</v>
      </c>
      <c r="I497">
        <v>0.56999999999999995</v>
      </c>
      <c r="J497">
        <v>0.49</v>
      </c>
      <c r="K497">
        <v>0.49</v>
      </c>
      <c r="L497">
        <v>0.49</v>
      </c>
      <c r="M497">
        <v>0.5</v>
      </c>
      <c r="N497">
        <v>0.53</v>
      </c>
      <c r="O497">
        <v>0.53</v>
      </c>
      <c r="P497">
        <v>0.54</v>
      </c>
      <c r="Q497">
        <v>0.59</v>
      </c>
      <c r="R497">
        <v>0.09</v>
      </c>
      <c r="S497">
        <v>-0.01</v>
      </c>
      <c r="T497">
        <v>-7.0000000000000007E-2</v>
      </c>
      <c r="U497">
        <v>-0.09</v>
      </c>
      <c r="V497">
        <v>-0.24</v>
      </c>
      <c r="W497">
        <v>-0.23</v>
      </c>
      <c r="X497">
        <v>-0.21</v>
      </c>
      <c r="Y497">
        <v>-0.21</v>
      </c>
      <c r="Z497">
        <v>-0.21</v>
      </c>
      <c r="AA497">
        <v>-0.15</v>
      </c>
      <c r="AB497">
        <v>-0.19</v>
      </c>
      <c r="AC497">
        <v>-0.08</v>
      </c>
      <c r="AD497">
        <v>0.03</v>
      </c>
      <c r="AE497">
        <v>0.28999999999999998</v>
      </c>
      <c r="AF497">
        <v>0.15</v>
      </c>
      <c r="AG497">
        <v>0.14000000000000001</v>
      </c>
      <c r="AH497">
        <v>0.27</v>
      </c>
      <c r="AI497">
        <v>0.28000000000000003</v>
      </c>
      <c r="AJ497">
        <v>0.27</v>
      </c>
      <c r="AK497">
        <v>0.23</v>
      </c>
      <c r="AL497">
        <v>0.22</v>
      </c>
      <c r="AM497">
        <v>0.31</v>
      </c>
      <c r="AN497">
        <v>0.34</v>
      </c>
      <c r="AO497">
        <v>0.25</v>
      </c>
      <c r="AP497">
        <v>0.28999999999999998</v>
      </c>
      <c r="AQ497">
        <v>0.21</v>
      </c>
      <c r="AR497">
        <v>0.33</v>
      </c>
      <c r="AS497">
        <v>0.35</v>
      </c>
      <c r="AT497">
        <v>0.43</v>
      </c>
      <c r="AU497">
        <v>0.46</v>
      </c>
      <c r="AV497">
        <v>0.42</v>
      </c>
      <c r="AW497">
        <v>0.49</v>
      </c>
      <c r="AX497">
        <v>0.51</v>
      </c>
      <c r="AY497">
        <v>0.53</v>
      </c>
      <c r="AZ497">
        <v>0.52</v>
      </c>
      <c r="BA497">
        <v>0.55000000000000004</v>
      </c>
      <c r="BB497">
        <v>0.53</v>
      </c>
      <c r="BC497">
        <v>0.46</v>
      </c>
      <c r="BD497">
        <v>0.47</v>
      </c>
      <c r="BE497">
        <v>0.49</v>
      </c>
      <c r="BF497">
        <v>0.47</v>
      </c>
      <c r="BG497">
        <v>0.49</v>
      </c>
      <c r="BH497">
        <v>0.5</v>
      </c>
      <c r="BI497">
        <v>0.49</v>
      </c>
      <c r="BJ497">
        <v>0.5</v>
      </c>
      <c r="BK497">
        <v>0.49</v>
      </c>
      <c r="BL497">
        <v>0.46</v>
      </c>
      <c r="BM497">
        <v>0.45</v>
      </c>
      <c r="BN497">
        <v>0.42</v>
      </c>
      <c r="BO497">
        <v>0.44</v>
      </c>
      <c r="BP497">
        <v>0.43</v>
      </c>
      <c r="BQ497">
        <v>0.44</v>
      </c>
      <c r="BR497">
        <v>0.46</v>
      </c>
      <c r="BS497">
        <v>0.46</v>
      </c>
      <c r="BT497">
        <v>0.46</v>
      </c>
      <c r="BU497">
        <v>0.47</v>
      </c>
      <c r="BV497">
        <v>0.47</v>
      </c>
      <c r="BW497">
        <v>0.46</v>
      </c>
      <c r="BX497">
        <v>0.47</v>
      </c>
      <c r="BY497">
        <v>0.43</v>
      </c>
      <c r="BZ497">
        <v>0.46</v>
      </c>
      <c r="CA497">
        <v>0.49</v>
      </c>
      <c r="CB497">
        <v>0.52</v>
      </c>
      <c r="CC497">
        <v>0.53</v>
      </c>
      <c r="CD497">
        <v>0.59</v>
      </c>
      <c r="CE497">
        <v>0.6</v>
      </c>
      <c r="CF497">
        <v>0.6</v>
      </c>
      <c r="CG497">
        <v>0.6</v>
      </c>
      <c r="CH497">
        <v>0.61</v>
      </c>
      <c r="CI497">
        <v>0.6</v>
      </c>
      <c r="CJ497">
        <v>0.63</v>
      </c>
      <c r="CK497">
        <v>0.6</v>
      </c>
      <c r="CL497">
        <v>0.57999999999999996</v>
      </c>
      <c r="CM497">
        <v>0.48</v>
      </c>
      <c r="CN497">
        <v>0.56000000000000005</v>
      </c>
      <c r="CO497">
        <v>0.56000000000000005</v>
      </c>
      <c r="CP497">
        <v>0.55000000000000004</v>
      </c>
      <c r="CQ497">
        <v>0.52</v>
      </c>
      <c r="CR497">
        <v>0.53</v>
      </c>
      <c r="CS497">
        <v>0.57999999999999996</v>
      </c>
      <c r="CT497">
        <v>0.56999999999999995</v>
      </c>
      <c r="CU497">
        <v>0.31</v>
      </c>
      <c r="CV497">
        <v>0.31</v>
      </c>
      <c r="CW497">
        <v>0.6</v>
      </c>
      <c r="CX497">
        <v>0.56000000000000005</v>
      </c>
      <c r="CY497">
        <v>0.67</v>
      </c>
      <c r="CZ497">
        <v>0.53</v>
      </c>
      <c r="DA497">
        <v>0.57999999999999996</v>
      </c>
      <c r="DB497">
        <v>0.24</v>
      </c>
      <c r="DC497">
        <v>0.14000000000000001</v>
      </c>
      <c r="DD497">
        <v>0.36</v>
      </c>
      <c r="DE497">
        <v>-0.2</v>
      </c>
      <c r="DF497">
        <v>-0.08</v>
      </c>
      <c r="DG497">
        <v>-1.0900000000000001</v>
      </c>
      <c r="DH497">
        <v>-1.28</v>
      </c>
      <c r="DI497">
        <v>-1.9</v>
      </c>
      <c r="DJ497">
        <v>-1.73</v>
      </c>
      <c r="DK497">
        <v>-1.1100000000000001</v>
      </c>
      <c r="DL497">
        <v>-1.31</v>
      </c>
      <c r="DM497">
        <v>-3.25</v>
      </c>
      <c r="DN497">
        <v>-3.22</v>
      </c>
      <c r="DO497">
        <v>-3.19</v>
      </c>
      <c r="DP497">
        <v>-3.56</v>
      </c>
      <c r="DQ497">
        <v>-4.91</v>
      </c>
      <c r="DR497">
        <v>-4.59</v>
      </c>
      <c r="DS497">
        <v>-6.46</v>
      </c>
      <c r="DT497">
        <v>-14.26</v>
      </c>
    </row>
    <row r="498" spans="1:124">
      <c r="A498" s="111">
        <v>493</v>
      </c>
      <c r="B498" t="s">
        <v>101</v>
      </c>
      <c r="D498" s="170" t="str">
        <f t="shared" si="7"/>
        <v/>
      </c>
      <c r="F498" t="s">
        <v>102</v>
      </c>
    </row>
    <row r="499" spans="1:124">
      <c r="A499" s="111">
        <v>494</v>
      </c>
      <c r="B499" t="s">
        <v>101</v>
      </c>
      <c r="D499" s="170" t="str">
        <f t="shared" si="7"/>
        <v/>
      </c>
      <c r="F499" t="s">
        <v>102</v>
      </c>
    </row>
    <row r="500" spans="1:124">
      <c r="A500" s="111">
        <v>495</v>
      </c>
      <c r="B500" t="s">
        <v>89</v>
      </c>
      <c r="C500" t="s">
        <v>2154</v>
      </c>
      <c r="D500" s="170" t="str">
        <f t="shared" si="7"/>
        <v>D:COL</v>
      </c>
      <c r="F500">
        <v>0.78</v>
      </c>
      <c r="G500">
        <v>0.81</v>
      </c>
      <c r="H500">
        <v>0.82</v>
      </c>
      <c r="I500">
        <v>0.9</v>
      </c>
      <c r="J500">
        <v>0.89</v>
      </c>
      <c r="K500">
        <v>0.98</v>
      </c>
      <c r="L500">
        <v>0.99</v>
      </c>
      <c r="M500">
        <v>0.99</v>
      </c>
      <c r="N500">
        <v>0.98</v>
      </c>
      <c r="O500">
        <v>0.83</v>
      </c>
      <c r="P500">
        <v>0.93</v>
      </c>
      <c r="Q500">
        <v>0.88</v>
      </c>
      <c r="R500">
        <v>0.87</v>
      </c>
      <c r="S500">
        <v>0.8</v>
      </c>
      <c r="T500">
        <v>0.89</v>
      </c>
      <c r="U500">
        <v>0.91</v>
      </c>
      <c r="V500">
        <v>1.1000000000000001</v>
      </c>
      <c r="W500">
        <v>1.2</v>
      </c>
      <c r="X500">
        <v>1.2</v>
      </c>
      <c r="Y500">
        <v>1.17</v>
      </c>
      <c r="Z500">
        <v>0.95</v>
      </c>
      <c r="AA500">
        <v>0.99</v>
      </c>
      <c r="AB500">
        <v>0.99</v>
      </c>
      <c r="AC500">
        <v>0.97</v>
      </c>
      <c r="AD500">
        <v>0.91</v>
      </c>
      <c r="AE500">
        <v>0.87</v>
      </c>
      <c r="AF500">
        <v>0.86</v>
      </c>
      <c r="AG500">
        <v>0.85</v>
      </c>
      <c r="AH500">
        <v>0.63</v>
      </c>
      <c r="AI500">
        <v>0.53</v>
      </c>
      <c r="AJ500">
        <v>0.53</v>
      </c>
      <c r="AK500">
        <v>0.57999999999999996</v>
      </c>
      <c r="AL500">
        <v>0.55000000000000004</v>
      </c>
      <c r="AM500">
        <v>0.55000000000000004</v>
      </c>
      <c r="AN500">
        <v>0.52</v>
      </c>
      <c r="AO500">
        <v>0.55000000000000004</v>
      </c>
      <c r="AP500">
        <v>0.64</v>
      </c>
      <c r="AQ500">
        <v>0.64</v>
      </c>
      <c r="AR500">
        <v>0.77</v>
      </c>
      <c r="AS500">
        <v>0.83</v>
      </c>
      <c r="AT500">
        <v>0.85</v>
      </c>
      <c r="AU500">
        <v>0.86</v>
      </c>
      <c r="AV500">
        <v>0.86</v>
      </c>
      <c r="AW500">
        <v>0.84</v>
      </c>
      <c r="AX500">
        <v>0.86</v>
      </c>
      <c r="AY500">
        <v>0.83</v>
      </c>
      <c r="AZ500">
        <v>0.85</v>
      </c>
      <c r="BA500">
        <v>0.84</v>
      </c>
      <c r="BB500">
        <v>0.92</v>
      </c>
      <c r="BC500">
        <v>0.93</v>
      </c>
      <c r="BD500">
        <v>0.97</v>
      </c>
      <c r="BE500">
        <v>0.96</v>
      </c>
      <c r="BF500">
        <v>0.93</v>
      </c>
      <c r="BG500">
        <v>0.94</v>
      </c>
      <c r="BH500">
        <v>0.93</v>
      </c>
      <c r="BI500">
        <v>0.92</v>
      </c>
      <c r="BJ500">
        <v>0.89</v>
      </c>
      <c r="BK500">
        <v>0.86</v>
      </c>
      <c r="BL500">
        <v>0.83</v>
      </c>
      <c r="BM500">
        <v>0.81</v>
      </c>
      <c r="BN500">
        <v>0.82</v>
      </c>
      <c r="BO500">
        <v>0.82</v>
      </c>
      <c r="BP500">
        <v>0.81</v>
      </c>
      <c r="BQ500">
        <v>0.79</v>
      </c>
      <c r="BR500">
        <v>0.8</v>
      </c>
      <c r="BS500">
        <v>0.77</v>
      </c>
      <c r="BT500">
        <v>0.75</v>
      </c>
      <c r="BU500">
        <v>0.75</v>
      </c>
      <c r="BV500">
        <v>0.76</v>
      </c>
      <c r="BW500">
        <v>0.79</v>
      </c>
      <c r="BX500">
        <v>0.75</v>
      </c>
      <c r="BY500">
        <v>0.77</v>
      </c>
      <c r="BZ500">
        <v>0.78</v>
      </c>
      <c r="CA500">
        <v>0.81</v>
      </c>
      <c r="CB500">
        <v>0.78</v>
      </c>
      <c r="CC500">
        <v>0.79</v>
      </c>
      <c r="CD500">
        <v>0.68</v>
      </c>
      <c r="CE500">
        <v>0.64</v>
      </c>
      <c r="CF500">
        <v>0.66</v>
      </c>
      <c r="CG500">
        <v>0.66</v>
      </c>
      <c r="CH500">
        <v>0.73</v>
      </c>
      <c r="CI500">
        <v>0.7</v>
      </c>
      <c r="CJ500">
        <v>0.7</v>
      </c>
      <c r="CK500">
        <v>0.72</v>
      </c>
      <c r="CL500">
        <v>0.74</v>
      </c>
      <c r="CM500">
        <v>0.76</v>
      </c>
      <c r="CN500">
        <v>0.77</v>
      </c>
      <c r="CO500">
        <v>0.77</v>
      </c>
      <c r="CP500">
        <v>1.1000000000000001</v>
      </c>
      <c r="CQ500">
        <v>1.36</v>
      </c>
      <c r="CR500">
        <v>1.34</v>
      </c>
      <c r="CS500">
        <v>1.35</v>
      </c>
      <c r="CT500">
        <v>1.46</v>
      </c>
      <c r="CU500">
        <v>1.67</v>
      </c>
      <c r="CV500">
        <v>1.97</v>
      </c>
      <c r="CW500">
        <v>1.95</v>
      </c>
      <c r="CX500">
        <v>1.66</v>
      </c>
      <c r="CY500">
        <v>1.76</v>
      </c>
      <c r="CZ500">
        <v>1.18</v>
      </c>
      <c r="DA500">
        <v>0.96</v>
      </c>
      <c r="DB500">
        <v>0.91</v>
      </c>
      <c r="DC500">
        <v>1.06</v>
      </c>
      <c r="DD500">
        <v>1.06</v>
      </c>
      <c r="DE500">
        <v>1.03</v>
      </c>
      <c r="DF500">
        <v>0.79</v>
      </c>
      <c r="DG500">
        <v>0.5</v>
      </c>
      <c r="DH500">
        <v>-0.2</v>
      </c>
      <c r="DI500">
        <v>-0.28000000000000003</v>
      </c>
      <c r="DJ500">
        <v>-1.37</v>
      </c>
      <c r="DK500">
        <v>-1.49</v>
      </c>
      <c r="DL500">
        <v>-1.32</v>
      </c>
      <c r="DM500">
        <v>-1.26</v>
      </c>
      <c r="DN500">
        <v>-1.1499999999999999</v>
      </c>
      <c r="DO500">
        <v>-1.77</v>
      </c>
      <c r="DP500">
        <v>-1.79</v>
      </c>
      <c r="DQ500">
        <v>-1.84</v>
      </c>
      <c r="DR500">
        <v>-2.2999999999999998</v>
      </c>
      <c r="DS500">
        <v>-2.2799999999999998</v>
      </c>
      <c r="DT500">
        <v>-1.74</v>
      </c>
    </row>
    <row r="501" spans="1:124">
      <c r="A501" s="111">
        <v>496</v>
      </c>
      <c r="B501" t="s">
        <v>91</v>
      </c>
      <c r="C501" t="s">
        <v>2155</v>
      </c>
      <c r="D501" s="170" t="str">
        <f t="shared" si="7"/>
        <v>D:COL</v>
      </c>
      <c r="F501">
        <v>1.64</v>
      </c>
      <c r="G501">
        <v>1.67</v>
      </c>
      <c r="H501">
        <v>1.66</v>
      </c>
      <c r="I501">
        <v>1.71</v>
      </c>
      <c r="J501">
        <v>1.6</v>
      </c>
      <c r="K501">
        <v>1.58</v>
      </c>
      <c r="L501">
        <v>1.53</v>
      </c>
      <c r="M501">
        <v>1.53</v>
      </c>
      <c r="N501">
        <v>1.51</v>
      </c>
      <c r="O501">
        <v>1.22</v>
      </c>
      <c r="P501">
        <v>1.35</v>
      </c>
      <c r="Q501">
        <v>1.33</v>
      </c>
      <c r="R501">
        <v>1.33</v>
      </c>
      <c r="S501">
        <v>1.28</v>
      </c>
      <c r="T501">
        <v>1.38</v>
      </c>
      <c r="U501">
        <v>1.35</v>
      </c>
      <c r="V501">
        <v>1.76</v>
      </c>
      <c r="W501">
        <v>1.89</v>
      </c>
      <c r="X501">
        <v>1.92</v>
      </c>
      <c r="Y501">
        <v>1.82</v>
      </c>
      <c r="Z501">
        <v>1.71</v>
      </c>
      <c r="AA501">
        <v>1.74</v>
      </c>
      <c r="AB501">
        <v>1.71</v>
      </c>
      <c r="AC501">
        <v>1.64</v>
      </c>
      <c r="AD501">
        <v>1.43</v>
      </c>
      <c r="AE501">
        <v>1.25</v>
      </c>
      <c r="AF501">
        <v>1.22</v>
      </c>
      <c r="AG501">
        <v>1.22</v>
      </c>
      <c r="AH501">
        <v>0.8</v>
      </c>
      <c r="AI501">
        <v>0.72</v>
      </c>
      <c r="AJ501">
        <v>0.7</v>
      </c>
      <c r="AK501">
        <v>0.74</v>
      </c>
      <c r="AL501">
        <v>0.72</v>
      </c>
      <c r="AM501">
        <v>0.72</v>
      </c>
      <c r="AN501">
        <v>0.69</v>
      </c>
      <c r="AO501">
        <v>0.71</v>
      </c>
      <c r="AP501">
        <v>0.77</v>
      </c>
      <c r="AQ501">
        <v>0.76</v>
      </c>
      <c r="AR501">
        <v>0.97</v>
      </c>
      <c r="AS501">
        <v>1.07</v>
      </c>
      <c r="AT501">
        <v>1.1299999999999999</v>
      </c>
      <c r="AU501">
        <v>1.1599999999999999</v>
      </c>
      <c r="AV501">
        <v>1.1599999999999999</v>
      </c>
      <c r="AW501">
        <v>1.1599999999999999</v>
      </c>
      <c r="AX501">
        <v>1.1399999999999999</v>
      </c>
      <c r="AY501">
        <v>1.0900000000000001</v>
      </c>
      <c r="AZ501">
        <v>1.1100000000000001</v>
      </c>
      <c r="BA501">
        <v>1.17</v>
      </c>
      <c r="BB501">
        <v>1.28</v>
      </c>
      <c r="BC501">
        <v>1.29</v>
      </c>
      <c r="BD501">
        <v>1.31</v>
      </c>
      <c r="BE501">
        <v>1.24</v>
      </c>
      <c r="BF501">
        <v>1.21</v>
      </c>
      <c r="BG501">
        <v>1.23</v>
      </c>
      <c r="BH501">
        <v>1.23</v>
      </c>
      <c r="BI501">
        <v>1.21</v>
      </c>
      <c r="BJ501">
        <v>1.21</v>
      </c>
      <c r="BK501">
        <v>1.1499999999999999</v>
      </c>
      <c r="BL501">
        <v>1.1000000000000001</v>
      </c>
      <c r="BM501">
        <v>1.1000000000000001</v>
      </c>
      <c r="BN501">
        <v>1.1100000000000001</v>
      </c>
      <c r="BO501">
        <v>1.1100000000000001</v>
      </c>
      <c r="BP501">
        <v>1.1100000000000001</v>
      </c>
      <c r="BQ501">
        <v>1.1000000000000001</v>
      </c>
      <c r="BR501">
        <v>1.1200000000000001</v>
      </c>
      <c r="BS501">
        <v>1.1100000000000001</v>
      </c>
      <c r="BT501">
        <v>1.1000000000000001</v>
      </c>
      <c r="BU501">
        <v>1.1000000000000001</v>
      </c>
      <c r="BV501">
        <v>1.1100000000000001</v>
      </c>
      <c r="BW501">
        <v>1.1399999999999999</v>
      </c>
      <c r="BX501">
        <v>1.1100000000000001</v>
      </c>
      <c r="BY501">
        <v>1.1299999999999999</v>
      </c>
      <c r="BZ501">
        <v>1.1299999999999999</v>
      </c>
      <c r="CA501">
        <v>1.1399999999999999</v>
      </c>
      <c r="CB501">
        <v>1.1100000000000001</v>
      </c>
      <c r="CC501">
        <v>1.1299999999999999</v>
      </c>
      <c r="CD501">
        <v>1.01</v>
      </c>
      <c r="CE501">
        <v>0.96</v>
      </c>
      <c r="CF501">
        <v>0.95</v>
      </c>
      <c r="CG501">
        <v>0.96</v>
      </c>
      <c r="CH501">
        <v>0.98</v>
      </c>
      <c r="CI501">
        <v>0.96</v>
      </c>
      <c r="CJ501">
        <v>0.97</v>
      </c>
      <c r="CK501">
        <v>1</v>
      </c>
      <c r="CL501">
        <v>1.04</v>
      </c>
      <c r="CM501">
        <v>1.0900000000000001</v>
      </c>
      <c r="CN501">
        <v>1.1100000000000001</v>
      </c>
      <c r="CO501">
        <v>1.1100000000000001</v>
      </c>
      <c r="CP501">
        <v>1.67</v>
      </c>
      <c r="CQ501">
        <v>1.86</v>
      </c>
      <c r="CR501">
        <v>1.87</v>
      </c>
      <c r="CS501">
        <v>1.88</v>
      </c>
      <c r="CT501">
        <v>1.99</v>
      </c>
      <c r="CU501">
        <v>2.3199999999999998</v>
      </c>
      <c r="CV501">
        <v>2.4500000000000002</v>
      </c>
      <c r="CW501">
        <v>2.56</v>
      </c>
      <c r="CX501">
        <v>2.46</v>
      </c>
      <c r="CY501">
        <v>2.58</v>
      </c>
      <c r="CZ501">
        <v>2.2799999999999998</v>
      </c>
      <c r="DA501">
        <v>1.99</v>
      </c>
      <c r="DB501">
        <v>1.71</v>
      </c>
      <c r="DC501">
        <v>1.6</v>
      </c>
      <c r="DD501">
        <v>1.63</v>
      </c>
      <c r="DE501">
        <v>1.66</v>
      </c>
      <c r="DF501">
        <v>1.52</v>
      </c>
      <c r="DG501">
        <v>1.4</v>
      </c>
      <c r="DH501">
        <v>0.99</v>
      </c>
      <c r="DI501">
        <v>0.32</v>
      </c>
      <c r="DJ501">
        <v>-1.58</v>
      </c>
      <c r="DK501">
        <v>-1.79</v>
      </c>
      <c r="DL501">
        <v>-1.69</v>
      </c>
      <c r="DM501">
        <v>-1.88</v>
      </c>
      <c r="DN501">
        <v>-1.9</v>
      </c>
      <c r="DO501">
        <v>-2.0099999999999998</v>
      </c>
      <c r="DP501">
        <v>-1.86</v>
      </c>
      <c r="DQ501">
        <v>-3.17</v>
      </c>
      <c r="DR501">
        <v>-3.28</v>
      </c>
      <c r="DS501">
        <v>-2.81</v>
      </c>
      <c r="DT501">
        <v>-8.6</v>
      </c>
    </row>
    <row r="502" spans="1:124">
      <c r="A502" s="111">
        <v>497</v>
      </c>
      <c r="B502" t="s">
        <v>89</v>
      </c>
      <c r="C502" t="s">
        <v>2156</v>
      </c>
      <c r="D502" s="170" t="str">
        <f t="shared" si="7"/>
        <v>K:COSL</v>
      </c>
      <c r="F502">
        <v>0.58499999999999996</v>
      </c>
      <c r="G502">
        <v>0.60299999999999998</v>
      </c>
      <c r="H502">
        <v>0.56700000000000006</v>
      </c>
      <c r="I502">
        <v>0.66300000000000003</v>
      </c>
      <c r="J502">
        <v>0.65500000000000003</v>
      </c>
      <c r="K502">
        <v>0.65100000000000002</v>
      </c>
      <c r="L502">
        <v>0.57400000000000007</v>
      </c>
      <c r="M502">
        <v>0.54</v>
      </c>
      <c r="N502">
        <v>0.52400000000000002</v>
      </c>
      <c r="O502">
        <v>0.46800000000000003</v>
      </c>
      <c r="P502">
        <v>0.55600000000000005</v>
      </c>
      <c r="Q502">
        <v>0.60199999999999998</v>
      </c>
      <c r="R502">
        <v>0.63</v>
      </c>
      <c r="S502">
        <v>0.54300000000000004</v>
      </c>
      <c r="T502">
        <v>0.57899999999999996</v>
      </c>
      <c r="U502">
        <v>0.436</v>
      </c>
      <c r="V502">
        <v>0.70100000000000007</v>
      </c>
      <c r="W502">
        <v>0.75800000000000001</v>
      </c>
      <c r="X502">
        <v>0.76800000000000002</v>
      </c>
      <c r="Y502">
        <v>0.753</v>
      </c>
      <c r="Z502">
        <v>0.75</v>
      </c>
      <c r="AA502">
        <v>0.72499999999999998</v>
      </c>
      <c r="AB502">
        <v>0.68700000000000006</v>
      </c>
      <c r="AC502">
        <v>0.68700000000000006</v>
      </c>
      <c r="AD502">
        <v>0.58499999999999996</v>
      </c>
      <c r="AE502">
        <v>0.59599999999999997</v>
      </c>
      <c r="AF502">
        <v>0.58299999999999996</v>
      </c>
      <c r="AG502">
        <v>0.57899999999999996</v>
      </c>
      <c r="AH502">
        <v>0.50700000000000001</v>
      </c>
      <c r="AI502">
        <v>0.41</v>
      </c>
      <c r="AJ502">
        <v>0.38400000000000001</v>
      </c>
      <c r="AK502">
        <v>0.40300000000000002</v>
      </c>
      <c r="AL502">
        <v>0.40400000000000003</v>
      </c>
      <c r="AM502">
        <v>0.39700000000000002</v>
      </c>
      <c r="AN502">
        <v>0.39400000000000002</v>
      </c>
      <c r="AO502">
        <v>0.45200000000000001</v>
      </c>
      <c r="AP502">
        <v>0.51900000000000002</v>
      </c>
      <c r="AQ502">
        <v>0.52500000000000002</v>
      </c>
      <c r="AR502">
        <v>0.623</v>
      </c>
      <c r="AS502">
        <v>0.63900000000000001</v>
      </c>
      <c r="AT502">
        <v>0.64300000000000002</v>
      </c>
      <c r="AU502">
        <v>0.64900000000000002</v>
      </c>
      <c r="AV502">
        <v>0.65800000000000003</v>
      </c>
      <c r="AW502">
        <v>0.65400000000000003</v>
      </c>
      <c r="AX502">
        <v>0.68600000000000005</v>
      </c>
      <c r="AY502">
        <v>0.67900000000000005</v>
      </c>
      <c r="AZ502">
        <v>0.69400000000000006</v>
      </c>
      <c r="BA502">
        <v>0.75700000000000001</v>
      </c>
      <c r="BB502">
        <v>0.79400000000000004</v>
      </c>
      <c r="BC502">
        <v>0.80200000000000005</v>
      </c>
      <c r="BD502">
        <v>0.83399999999999996</v>
      </c>
      <c r="BE502">
        <v>0.81900000000000006</v>
      </c>
      <c r="BF502">
        <v>0.79700000000000004</v>
      </c>
      <c r="BG502">
        <v>0.79500000000000004</v>
      </c>
      <c r="BH502">
        <v>0.81499999999999995</v>
      </c>
      <c r="BI502">
        <v>0.80400000000000005</v>
      </c>
      <c r="BJ502">
        <v>0.81200000000000006</v>
      </c>
      <c r="BK502">
        <v>0.80700000000000005</v>
      </c>
      <c r="BL502">
        <v>0.76400000000000001</v>
      </c>
      <c r="BM502">
        <v>0.78200000000000003</v>
      </c>
      <c r="BN502">
        <v>0.78900000000000003</v>
      </c>
      <c r="BO502">
        <v>0.79600000000000004</v>
      </c>
      <c r="BP502">
        <v>0.79400000000000004</v>
      </c>
      <c r="BQ502">
        <v>0.79600000000000004</v>
      </c>
      <c r="BR502">
        <v>0.79500000000000004</v>
      </c>
      <c r="BS502">
        <v>0.77400000000000002</v>
      </c>
      <c r="BT502">
        <v>0.78</v>
      </c>
      <c r="BU502">
        <v>0.78500000000000003</v>
      </c>
      <c r="BV502">
        <v>0.78800000000000003</v>
      </c>
      <c r="BW502">
        <v>0.80500000000000005</v>
      </c>
      <c r="BX502">
        <v>0.78600000000000003</v>
      </c>
      <c r="BY502">
        <v>0.78800000000000003</v>
      </c>
      <c r="BZ502">
        <v>0.78700000000000003</v>
      </c>
      <c r="CA502">
        <v>0.82</v>
      </c>
      <c r="CB502">
        <v>0.79600000000000004</v>
      </c>
      <c r="CC502">
        <v>0.86099999999999999</v>
      </c>
      <c r="CD502">
        <v>0.73599999999999999</v>
      </c>
      <c r="CE502">
        <v>0.72099999999999997</v>
      </c>
      <c r="CF502">
        <v>0.72099999999999997</v>
      </c>
      <c r="CG502">
        <v>0.72599999999999998</v>
      </c>
      <c r="CH502">
        <v>0.76500000000000001</v>
      </c>
      <c r="CI502">
        <v>0.76300000000000001</v>
      </c>
      <c r="CJ502">
        <v>0.8</v>
      </c>
      <c r="CK502">
        <v>0.80400000000000005</v>
      </c>
      <c r="CL502">
        <v>0.879</v>
      </c>
      <c r="CM502">
        <v>0.879</v>
      </c>
      <c r="CN502">
        <v>0.877</v>
      </c>
      <c r="CO502">
        <v>0.88700000000000001</v>
      </c>
      <c r="CP502">
        <v>1.0110000000000001</v>
      </c>
      <c r="CQ502">
        <v>1.3520000000000001</v>
      </c>
      <c r="CR502">
        <v>1.466</v>
      </c>
      <c r="CS502">
        <v>1.5349999999999999</v>
      </c>
      <c r="CT502">
        <v>1.5489999999999999</v>
      </c>
      <c r="CU502">
        <v>1.605</v>
      </c>
      <c r="CV502">
        <v>1.8720000000000001</v>
      </c>
      <c r="CW502">
        <v>1.9650000000000001</v>
      </c>
      <c r="CX502">
        <v>1.772</v>
      </c>
      <c r="CY502">
        <v>1.919</v>
      </c>
      <c r="CZ502">
        <v>2.0369999999999999</v>
      </c>
      <c r="DA502">
        <v>1.9690000000000001</v>
      </c>
      <c r="DB502">
        <v>1.839</v>
      </c>
      <c r="DC502">
        <v>1.7870000000000001</v>
      </c>
      <c r="DD502">
        <v>1.825</v>
      </c>
      <c r="DE502">
        <v>1.8340000000000001</v>
      </c>
      <c r="DF502">
        <v>1.845</v>
      </c>
      <c r="DG502">
        <v>1.8540000000000001</v>
      </c>
      <c r="DH502">
        <v>1.542</v>
      </c>
      <c r="DI502">
        <v>1.1180000000000001</v>
      </c>
      <c r="DJ502">
        <v>0.51200000000000001</v>
      </c>
      <c r="DK502">
        <v>0.36699999999999999</v>
      </c>
      <c r="DL502">
        <v>0.21</v>
      </c>
      <c r="DM502">
        <v>0.33400000000000002</v>
      </c>
      <c r="DN502">
        <v>0.60699999999999998</v>
      </c>
      <c r="DO502">
        <v>0.42</v>
      </c>
      <c r="DP502">
        <v>6.5000000000000002E-2</v>
      </c>
      <c r="DQ502">
        <v>-0.106</v>
      </c>
      <c r="DR502">
        <v>-0.22</v>
      </c>
      <c r="DS502">
        <v>-1.05</v>
      </c>
      <c r="DT502">
        <v>83.19</v>
      </c>
    </row>
    <row r="503" spans="1:124">
      <c r="A503" s="111">
        <v>498</v>
      </c>
      <c r="B503" t="s">
        <v>91</v>
      </c>
      <c r="C503" t="s">
        <v>2157</v>
      </c>
      <c r="D503" s="170" t="str">
        <f t="shared" si="7"/>
        <v>K:COSL</v>
      </c>
      <c r="F503">
        <v>0.71099999999999997</v>
      </c>
      <c r="G503">
        <v>0.73099999999999998</v>
      </c>
      <c r="H503">
        <v>0.70100000000000007</v>
      </c>
      <c r="I503">
        <v>0.70799999999999996</v>
      </c>
      <c r="J503">
        <v>0.69100000000000006</v>
      </c>
      <c r="K503">
        <v>0.60499999999999998</v>
      </c>
      <c r="L503">
        <v>0.68200000000000005</v>
      </c>
      <c r="M503">
        <v>0.70899999999999996</v>
      </c>
      <c r="N503">
        <v>0.68600000000000005</v>
      </c>
      <c r="O503">
        <v>0.60299999999999998</v>
      </c>
      <c r="P503">
        <v>0.68700000000000006</v>
      </c>
      <c r="Q503">
        <v>0.67300000000000004</v>
      </c>
      <c r="R503">
        <v>0.74299999999999999</v>
      </c>
      <c r="S503">
        <v>0.68400000000000005</v>
      </c>
      <c r="T503">
        <v>0.83399999999999996</v>
      </c>
      <c r="U503">
        <v>0.75800000000000001</v>
      </c>
      <c r="V503">
        <v>1.016</v>
      </c>
      <c r="W503">
        <v>1.1499999999999999</v>
      </c>
      <c r="X503">
        <v>1.181</v>
      </c>
      <c r="Y503">
        <v>1.1320000000000001</v>
      </c>
      <c r="Z503">
        <v>1.387</v>
      </c>
      <c r="AA503">
        <v>1.363</v>
      </c>
      <c r="AB503">
        <v>1.468</v>
      </c>
      <c r="AC503">
        <v>1.4970000000000001</v>
      </c>
      <c r="AD503">
        <v>1.3260000000000001</v>
      </c>
      <c r="AE503">
        <v>1.2809999999999999</v>
      </c>
      <c r="AF503">
        <v>1.1930000000000001</v>
      </c>
      <c r="AG503">
        <v>1.1870000000000001</v>
      </c>
      <c r="AH503">
        <v>0.68400000000000005</v>
      </c>
      <c r="AI503">
        <v>0.61799999999999999</v>
      </c>
      <c r="AJ503">
        <v>0.59499999999999997</v>
      </c>
      <c r="AK503">
        <v>0.61499999999999999</v>
      </c>
      <c r="AL503">
        <v>0.59399999999999997</v>
      </c>
      <c r="AM503">
        <v>0.60199999999999998</v>
      </c>
      <c r="AN503">
        <v>0.57699999999999996</v>
      </c>
      <c r="AO503">
        <v>0.626</v>
      </c>
      <c r="AP503">
        <v>0.67200000000000004</v>
      </c>
      <c r="AQ503">
        <v>0.67</v>
      </c>
      <c r="AR503">
        <v>0.82600000000000007</v>
      </c>
      <c r="AS503">
        <v>0.91500000000000004</v>
      </c>
      <c r="AT503">
        <v>1.004</v>
      </c>
      <c r="AU503">
        <v>1.0190000000000001</v>
      </c>
      <c r="AV503">
        <v>1.014</v>
      </c>
      <c r="AW503">
        <v>0.99</v>
      </c>
      <c r="AX503">
        <v>1</v>
      </c>
      <c r="AY503">
        <v>0.93300000000000005</v>
      </c>
      <c r="AZ503">
        <v>0.95499999999999996</v>
      </c>
      <c r="BA503">
        <v>1.008</v>
      </c>
      <c r="BB503">
        <v>1.1200000000000001</v>
      </c>
      <c r="BC503">
        <v>1.143</v>
      </c>
      <c r="BD503">
        <v>1.159</v>
      </c>
      <c r="BE503">
        <v>1.0840000000000001</v>
      </c>
      <c r="BF503">
        <v>1.0660000000000001</v>
      </c>
      <c r="BG503">
        <v>1.095</v>
      </c>
      <c r="BH503">
        <v>1.087</v>
      </c>
      <c r="BI503">
        <v>1.0669999999999999</v>
      </c>
      <c r="BJ503">
        <v>1.0660000000000001</v>
      </c>
      <c r="BK503">
        <v>1.018</v>
      </c>
      <c r="BL503">
        <v>0.97</v>
      </c>
      <c r="BM503">
        <v>0.96899999999999997</v>
      </c>
      <c r="BN503">
        <v>0.98499999999999999</v>
      </c>
      <c r="BO503">
        <v>0.999</v>
      </c>
      <c r="BP503">
        <v>0.998</v>
      </c>
      <c r="BQ503">
        <v>0.98799999999999999</v>
      </c>
      <c r="BR503">
        <v>0.99199999999999999</v>
      </c>
      <c r="BS503">
        <v>0.98099999999999998</v>
      </c>
      <c r="BT503">
        <v>0.97799999999999998</v>
      </c>
      <c r="BU503">
        <v>0.97899999999999998</v>
      </c>
      <c r="BV503">
        <v>0.98899999999999999</v>
      </c>
      <c r="BW503">
        <v>1.014</v>
      </c>
      <c r="BX503">
        <v>0.98499999999999999</v>
      </c>
      <c r="BY503">
        <v>0.998</v>
      </c>
      <c r="BZ503">
        <v>0.998</v>
      </c>
      <c r="CA503">
        <v>1.01</v>
      </c>
      <c r="CB503">
        <v>0.95600000000000007</v>
      </c>
      <c r="CC503">
        <v>0.97199999999999998</v>
      </c>
      <c r="CD503">
        <v>0.84099999999999997</v>
      </c>
      <c r="CE503">
        <v>0.78900000000000003</v>
      </c>
      <c r="CF503">
        <v>0.78400000000000003</v>
      </c>
      <c r="CG503">
        <v>0.79900000000000004</v>
      </c>
      <c r="CH503">
        <v>0.79500000000000004</v>
      </c>
      <c r="CI503">
        <v>0.78100000000000003</v>
      </c>
      <c r="CJ503">
        <v>0.78700000000000003</v>
      </c>
      <c r="CK503">
        <v>0.80400000000000005</v>
      </c>
      <c r="CL503">
        <v>0.84899999999999998</v>
      </c>
      <c r="CM503">
        <v>0.87</v>
      </c>
      <c r="CN503">
        <v>0.879</v>
      </c>
      <c r="CO503">
        <v>0.877</v>
      </c>
      <c r="CP503">
        <v>1.4339999999999999</v>
      </c>
      <c r="CQ503">
        <v>1.5920000000000001</v>
      </c>
      <c r="CR503">
        <v>1.6020000000000001</v>
      </c>
      <c r="CS503">
        <v>1.6140000000000001</v>
      </c>
      <c r="CT503">
        <v>1.71</v>
      </c>
      <c r="CU503">
        <v>1.9810000000000001</v>
      </c>
      <c r="CV503">
        <v>2.0870000000000002</v>
      </c>
      <c r="CW503">
        <v>2.1080000000000001</v>
      </c>
      <c r="CX503">
        <v>2.0310000000000001</v>
      </c>
      <c r="CY503">
        <v>2.1440000000000001</v>
      </c>
      <c r="CZ503">
        <v>1.9379999999999999</v>
      </c>
      <c r="DA503">
        <v>1.6480000000000001</v>
      </c>
      <c r="DB503">
        <v>1.2310000000000001</v>
      </c>
      <c r="DC503">
        <v>1.204</v>
      </c>
      <c r="DD503">
        <v>1.224</v>
      </c>
      <c r="DE503">
        <v>1.2770000000000001</v>
      </c>
      <c r="DF503">
        <v>1.2530000000000001</v>
      </c>
      <c r="DG503">
        <v>1.3540000000000001</v>
      </c>
      <c r="DH503">
        <v>0.90500000000000003</v>
      </c>
      <c r="DI503">
        <v>0.35499999999999998</v>
      </c>
      <c r="DJ503">
        <v>-1.68</v>
      </c>
      <c r="DK503">
        <v>-1.899</v>
      </c>
      <c r="DL503">
        <v>-1.7649999999999999</v>
      </c>
      <c r="DM503">
        <v>-1.879</v>
      </c>
      <c r="DN503">
        <v>-2.0499999999999998</v>
      </c>
      <c r="DO503">
        <v>-2.1240000000000001</v>
      </c>
      <c r="DP503">
        <v>-1.873</v>
      </c>
      <c r="DQ503">
        <v>-2.9820000000000002</v>
      </c>
      <c r="DR503">
        <v>-3.14</v>
      </c>
      <c r="DS503">
        <v>-2.9580000000000002</v>
      </c>
      <c r="DT503">
        <v>-11.885</v>
      </c>
    </row>
    <row r="504" spans="1:124">
      <c r="A504" s="111">
        <v>499</v>
      </c>
      <c r="B504" t="s">
        <v>89</v>
      </c>
      <c r="C504" t="s">
        <v>2158</v>
      </c>
      <c r="D504" s="170" t="str">
        <f t="shared" si="7"/>
        <v>K:CPMC</v>
      </c>
      <c r="AX504">
        <v>4.6900000000000004</v>
      </c>
      <c r="AY504">
        <v>1.9379999999999999</v>
      </c>
      <c r="AZ504">
        <v>1.381</v>
      </c>
      <c r="BA504">
        <v>1.6859999999999999</v>
      </c>
      <c r="BB504">
        <v>1.8220000000000001</v>
      </c>
      <c r="BC504">
        <v>1.74</v>
      </c>
      <c r="BD504">
        <v>1.946</v>
      </c>
      <c r="BE504">
        <v>1.895</v>
      </c>
      <c r="BF504">
        <v>1.6890000000000001</v>
      </c>
      <c r="BG504">
        <v>1.5589999999999999</v>
      </c>
      <c r="BH504">
        <v>1.6540000000000001</v>
      </c>
      <c r="BI504">
        <v>1.5860000000000001</v>
      </c>
      <c r="BJ504">
        <v>1.4330000000000001</v>
      </c>
      <c r="BK504">
        <v>1.4239999999999999</v>
      </c>
      <c r="BL504">
        <v>1.5210000000000001</v>
      </c>
      <c r="BM504">
        <v>1.575</v>
      </c>
      <c r="BN504">
        <v>1.579</v>
      </c>
      <c r="BO504">
        <v>1.579</v>
      </c>
      <c r="BP504">
        <v>1.579</v>
      </c>
      <c r="BQ504">
        <v>1.579</v>
      </c>
      <c r="BR504">
        <v>1.579</v>
      </c>
      <c r="BS504">
        <v>1.579</v>
      </c>
      <c r="BT504">
        <v>1.579</v>
      </c>
      <c r="BU504">
        <v>1.579</v>
      </c>
      <c r="BV504">
        <v>1.579</v>
      </c>
      <c r="BW504">
        <v>1.579</v>
      </c>
      <c r="BX504">
        <v>1.579</v>
      </c>
      <c r="BY504">
        <v>1.579</v>
      </c>
      <c r="BZ504">
        <v>1.579</v>
      </c>
      <c r="CA504">
        <v>1.579</v>
      </c>
      <c r="CB504">
        <v>1.579</v>
      </c>
      <c r="CC504">
        <v>1.579</v>
      </c>
      <c r="CD504">
        <v>1.579</v>
      </c>
      <c r="CE504">
        <v>1.579</v>
      </c>
      <c r="CF504">
        <v>1.579</v>
      </c>
      <c r="CG504">
        <v>1.579</v>
      </c>
      <c r="CH504">
        <v>1.579</v>
      </c>
      <c r="CI504">
        <v>1.579</v>
      </c>
      <c r="CJ504">
        <v>1.579</v>
      </c>
      <c r="CK504">
        <v>1.579</v>
      </c>
      <c r="CL504">
        <v>1.579</v>
      </c>
      <c r="CM504">
        <v>1.579</v>
      </c>
      <c r="CN504">
        <v>1.579</v>
      </c>
      <c r="CO504">
        <v>1.579</v>
      </c>
      <c r="CP504">
        <v>1.579</v>
      </c>
      <c r="CQ504">
        <v>1.579</v>
      </c>
      <c r="CR504">
        <v>1.579</v>
      </c>
      <c r="CS504">
        <v>1.579</v>
      </c>
      <c r="CT504">
        <v>1.579</v>
      </c>
      <c r="CU504">
        <v>1.579</v>
      </c>
      <c r="CV504">
        <v>1.579</v>
      </c>
      <c r="CW504">
        <v>1.579</v>
      </c>
      <c r="CX504">
        <v>1.579</v>
      </c>
      <c r="CY504">
        <v>1.579</v>
      </c>
      <c r="CZ504">
        <v>1.579</v>
      </c>
      <c r="DA504">
        <v>1.579</v>
      </c>
      <c r="DB504">
        <v>1.579</v>
      </c>
      <c r="DC504">
        <v>1.579</v>
      </c>
      <c r="DD504">
        <v>1.579</v>
      </c>
      <c r="DE504">
        <v>1.6280000000000001</v>
      </c>
      <c r="DF504">
        <v>1.669</v>
      </c>
      <c r="DG504">
        <v>1.6120000000000001</v>
      </c>
      <c r="DH504">
        <v>1.6340000000000001</v>
      </c>
      <c r="DI504">
        <v>1.7150000000000001</v>
      </c>
      <c r="DJ504">
        <v>1.4910000000000001</v>
      </c>
      <c r="DK504">
        <v>1.4970000000000001</v>
      </c>
      <c r="DL504">
        <v>1.3380000000000001</v>
      </c>
      <c r="DM504">
        <v>1.3089999999999999</v>
      </c>
      <c r="DN504">
        <v>1.198</v>
      </c>
      <c r="DO504">
        <v>1.5860000000000001</v>
      </c>
      <c r="DP504">
        <v>1.399</v>
      </c>
      <c r="DQ504">
        <v>1.877</v>
      </c>
      <c r="DR504">
        <v>2.7589999999999999</v>
      </c>
      <c r="DS504">
        <v>3.2149999999999999</v>
      </c>
      <c r="DT504">
        <v>15.82</v>
      </c>
    </row>
    <row r="505" spans="1:124">
      <c r="A505" s="111">
        <v>500</v>
      </c>
      <c r="B505" t="s">
        <v>91</v>
      </c>
      <c r="C505" t="s">
        <v>2159</v>
      </c>
      <c r="D505" s="170" t="str">
        <f t="shared" si="7"/>
        <v>K:CPMC</v>
      </c>
      <c r="AX505">
        <v>2.5540000000000003</v>
      </c>
      <c r="AY505">
        <v>1.524</v>
      </c>
      <c r="AZ505">
        <v>1.5190000000000001</v>
      </c>
      <c r="BA505">
        <v>1.6280000000000001</v>
      </c>
      <c r="BB505">
        <v>1.865</v>
      </c>
      <c r="BC505">
        <v>1.8140000000000001</v>
      </c>
      <c r="BD505">
        <v>1.7870000000000001</v>
      </c>
      <c r="BE505">
        <v>1.643</v>
      </c>
      <c r="BF505">
        <v>1.651</v>
      </c>
      <c r="BG505">
        <v>1.67</v>
      </c>
      <c r="BH505">
        <v>1.649</v>
      </c>
      <c r="BI505">
        <v>1.619</v>
      </c>
      <c r="BJ505">
        <v>1.6280000000000001</v>
      </c>
      <c r="BK505">
        <v>1.4890000000000001</v>
      </c>
      <c r="BL505">
        <v>1.5620000000000001</v>
      </c>
      <c r="BM505">
        <v>1.6080000000000001</v>
      </c>
      <c r="BN505">
        <v>1.627</v>
      </c>
      <c r="BO505">
        <v>1.627</v>
      </c>
      <c r="BP505">
        <v>1.627</v>
      </c>
      <c r="BQ505">
        <v>1.627</v>
      </c>
      <c r="BR505">
        <v>1.627</v>
      </c>
      <c r="BS505">
        <v>1.627</v>
      </c>
      <c r="BT505">
        <v>1.627</v>
      </c>
      <c r="BU505">
        <v>1.627</v>
      </c>
      <c r="BV505">
        <v>1.627</v>
      </c>
      <c r="BW505">
        <v>1.627</v>
      </c>
      <c r="BX505">
        <v>1.627</v>
      </c>
      <c r="BY505">
        <v>1.627</v>
      </c>
      <c r="BZ505">
        <v>1.627</v>
      </c>
      <c r="CA505">
        <v>1.627</v>
      </c>
      <c r="CB505">
        <v>1.627</v>
      </c>
      <c r="CC505">
        <v>1.627</v>
      </c>
      <c r="CD505">
        <v>1.627</v>
      </c>
      <c r="CE505">
        <v>1.627</v>
      </c>
      <c r="CF505">
        <v>1.627</v>
      </c>
      <c r="CG505">
        <v>1.627</v>
      </c>
      <c r="CH505">
        <v>1.627</v>
      </c>
      <c r="CI505">
        <v>1.627</v>
      </c>
      <c r="CJ505">
        <v>1.627</v>
      </c>
      <c r="CK505">
        <v>1.627</v>
      </c>
      <c r="CL505">
        <v>1.627</v>
      </c>
      <c r="CM505">
        <v>1.627</v>
      </c>
      <c r="CN505">
        <v>1.627</v>
      </c>
      <c r="CO505">
        <v>1.627</v>
      </c>
      <c r="CP505">
        <v>1.627</v>
      </c>
      <c r="CQ505">
        <v>1.627</v>
      </c>
      <c r="CR505">
        <v>1.627</v>
      </c>
      <c r="CS505">
        <v>1.627</v>
      </c>
      <c r="CT505">
        <v>1.627</v>
      </c>
      <c r="CU505">
        <v>1.627</v>
      </c>
      <c r="CV505">
        <v>1.627</v>
      </c>
      <c r="CW505">
        <v>1.627</v>
      </c>
      <c r="CX505">
        <v>1.627</v>
      </c>
      <c r="CY505">
        <v>1.627</v>
      </c>
      <c r="CZ505">
        <v>1.627</v>
      </c>
      <c r="DA505">
        <v>1.627</v>
      </c>
      <c r="DB505">
        <v>1.627</v>
      </c>
      <c r="DC505">
        <v>1.627</v>
      </c>
      <c r="DD505">
        <v>1.627</v>
      </c>
      <c r="DE505">
        <v>1.4430000000000001</v>
      </c>
      <c r="DF505">
        <v>1.5349999999999999</v>
      </c>
      <c r="DG505">
        <v>1.4790000000000001</v>
      </c>
      <c r="DH505">
        <v>1.4830000000000001</v>
      </c>
      <c r="DI505">
        <v>1.56</v>
      </c>
      <c r="DJ505">
        <v>1.121</v>
      </c>
      <c r="DK505">
        <v>1.1599999999999999</v>
      </c>
      <c r="DL505">
        <v>1.399</v>
      </c>
      <c r="DM505">
        <v>1.444</v>
      </c>
      <c r="DN505">
        <v>1.0489999999999999</v>
      </c>
      <c r="DO505">
        <v>1.1299999999999999</v>
      </c>
      <c r="DP505">
        <v>1.52</v>
      </c>
      <c r="DQ505">
        <v>2.0699999999999998</v>
      </c>
      <c r="DR505">
        <v>2.4140000000000001</v>
      </c>
      <c r="DS505">
        <v>4.1770000000000005</v>
      </c>
      <c r="DT505">
        <v>-1.5620000000000001</v>
      </c>
    </row>
    <row r="506" spans="1:124">
      <c r="A506" s="111">
        <v>501</v>
      </c>
      <c r="B506" t="s">
        <v>89</v>
      </c>
      <c r="C506" t="s">
        <v>2160</v>
      </c>
      <c r="D506" s="170" t="str">
        <f t="shared" si="7"/>
        <v>D:8C3</v>
      </c>
      <c r="AX506">
        <v>2.23</v>
      </c>
      <c r="AY506">
        <v>1.25</v>
      </c>
      <c r="AZ506">
        <v>1.07</v>
      </c>
      <c r="BA506">
        <v>1.1599999999999999</v>
      </c>
      <c r="BB506">
        <v>1.48</v>
      </c>
      <c r="BC506">
        <v>1.45</v>
      </c>
      <c r="BD506">
        <v>1.27</v>
      </c>
      <c r="BE506">
        <v>1.27</v>
      </c>
      <c r="BF506">
        <v>1.25</v>
      </c>
      <c r="BG506">
        <v>1.02</v>
      </c>
      <c r="BH506">
        <v>0.84</v>
      </c>
      <c r="BI506">
        <v>0.84</v>
      </c>
      <c r="BJ506">
        <v>0.73</v>
      </c>
      <c r="BK506">
        <v>0.65</v>
      </c>
      <c r="BL506">
        <v>0.7</v>
      </c>
      <c r="BM506">
        <v>0.63</v>
      </c>
      <c r="BN506">
        <v>0.73</v>
      </c>
      <c r="BO506">
        <v>0.73</v>
      </c>
      <c r="BP506">
        <v>0.73</v>
      </c>
      <c r="BQ506">
        <v>0.73</v>
      </c>
      <c r="BR506">
        <v>0.73</v>
      </c>
      <c r="BS506">
        <v>0.73</v>
      </c>
      <c r="BT506">
        <v>0.73</v>
      </c>
      <c r="BU506">
        <v>0.73</v>
      </c>
      <c r="BV506">
        <v>0.73</v>
      </c>
      <c r="BW506">
        <v>0.73</v>
      </c>
      <c r="BX506">
        <v>0.73</v>
      </c>
      <c r="BY506">
        <v>0.73</v>
      </c>
      <c r="BZ506">
        <v>0.73</v>
      </c>
      <c r="CA506">
        <v>0.73</v>
      </c>
      <c r="CB506">
        <v>0.73</v>
      </c>
      <c r="CC506">
        <v>0.73</v>
      </c>
      <c r="CD506">
        <v>0.73</v>
      </c>
      <c r="CE506">
        <v>0.73</v>
      </c>
      <c r="CF506">
        <v>0.73</v>
      </c>
      <c r="CG506">
        <v>0.73</v>
      </c>
      <c r="CH506">
        <v>0.73</v>
      </c>
      <c r="CI506">
        <v>0.73</v>
      </c>
      <c r="CJ506">
        <v>0.73</v>
      </c>
      <c r="CK506">
        <v>0.73</v>
      </c>
      <c r="CL506">
        <v>0.73</v>
      </c>
      <c r="CM506">
        <v>0.73</v>
      </c>
      <c r="CN506">
        <v>0.73</v>
      </c>
      <c r="CO506">
        <v>0.73</v>
      </c>
      <c r="CP506">
        <v>0.73</v>
      </c>
      <c r="CQ506">
        <v>0.73</v>
      </c>
      <c r="CR506">
        <v>0.73</v>
      </c>
      <c r="CS506">
        <v>0.73</v>
      </c>
      <c r="CT506">
        <v>0.73</v>
      </c>
      <c r="CU506">
        <v>0.73</v>
      </c>
      <c r="CV506">
        <v>0.73</v>
      </c>
      <c r="CW506">
        <v>0.73</v>
      </c>
      <c r="CX506">
        <v>0.73</v>
      </c>
      <c r="CY506">
        <v>0.73</v>
      </c>
      <c r="CZ506">
        <v>0.73</v>
      </c>
      <c r="DA506">
        <v>0.73</v>
      </c>
      <c r="DB506">
        <v>0.73</v>
      </c>
      <c r="DC506">
        <v>0.73</v>
      </c>
      <c r="DD506">
        <v>0.73</v>
      </c>
      <c r="DE506">
        <v>0.56999999999999995</v>
      </c>
      <c r="DF506">
        <v>0.61</v>
      </c>
      <c r="DG506">
        <v>0.3</v>
      </c>
      <c r="DH506">
        <v>0.2</v>
      </c>
      <c r="DI506">
        <v>0.19</v>
      </c>
      <c r="DJ506">
        <v>-0.24</v>
      </c>
      <c r="DK506">
        <v>-0.25</v>
      </c>
      <c r="DL506">
        <v>0.08</v>
      </c>
      <c r="DM506">
        <v>0.01</v>
      </c>
      <c r="DN506">
        <v>-7.0000000000000007E-2</v>
      </c>
      <c r="DO506">
        <v>0.02</v>
      </c>
      <c r="DP506">
        <v>0.31</v>
      </c>
      <c r="DQ506">
        <v>0.28999999999999998</v>
      </c>
      <c r="DR506">
        <v>0.64</v>
      </c>
      <c r="DS506">
        <v>1.19</v>
      </c>
      <c r="DT506">
        <v>0.02</v>
      </c>
    </row>
    <row r="507" spans="1:124">
      <c r="A507" s="111">
        <v>502</v>
      </c>
      <c r="B507" t="s">
        <v>91</v>
      </c>
      <c r="C507" t="s">
        <v>2161</v>
      </c>
      <c r="D507" s="170" t="str">
        <f t="shared" si="7"/>
        <v>D:8C3</v>
      </c>
      <c r="AX507">
        <v>2.73</v>
      </c>
      <c r="AY507">
        <v>1.63</v>
      </c>
      <c r="AZ507">
        <v>1.63</v>
      </c>
      <c r="BA507">
        <v>1.7</v>
      </c>
      <c r="BB507">
        <v>1.92</v>
      </c>
      <c r="BC507">
        <v>1.88</v>
      </c>
      <c r="BD507">
        <v>1.85</v>
      </c>
      <c r="BE507">
        <v>1.75</v>
      </c>
      <c r="BF507">
        <v>1.75</v>
      </c>
      <c r="BG507">
        <v>1.78</v>
      </c>
      <c r="BH507">
        <v>1.75</v>
      </c>
      <c r="BI507">
        <v>1.72</v>
      </c>
      <c r="BJ507">
        <v>1.73</v>
      </c>
      <c r="BK507">
        <v>1.59</v>
      </c>
      <c r="BL507">
        <v>1.65</v>
      </c>
      <c r="BM507">
        <v>1.7</v>
      </c>
      <c r="BN507">
        <v>1.73</v>
      </c>
      <c r="BO507">
        <v>1.73</v>
      </c>
      <c r="BP507">
        <v>1.73</v>
      </c>
      <c r="BQ507">
        <v>1.73</v>
      </c>
      <c r="BR507">
        <v>1.73</v>
      </c>
      <c r="BS507">
        <v>1.73</v>
      </c>
      <c r="BT507">
        <v>1.73</v>
      </c>
      <c r="BU507">
        <v>1.73</v>
      </c>
      <c r="BV507">
        <v>1.73</v>
      </c>
      <c r="BW507">
        <v>1.73</v>
      </c>
      <c r="BX507">
        <v>1.73</v>
      </c>
      <c r="BY507">
        <v>1.73</v>
      </c>
      <c r="BZ507">
        <v>1.73</v>
      </c>
      <c r="CA507">
        <v>1.73</v>
      </c>
      <c r="CB507">
        <v>1.73</v>
      </c>
      <c r="CC507">
        <v>1.73</v>
      </c>
      <c r="CD507">
        <v>1.73</v>
      </c>
      <c r="CE507">
        <v>1.73</v>
      </c>
      <c r="CF507">
        <v>1.73</v>
      </c>
      <c r="CG507">
        <v>1.73</v>
      </c>
      <c r="CH507">
        <v>1.73</v>
      </c>
      <c r="CI507">
        <v>1.73</v>
      </c>
      <c r="CJ507">
        <v>1.73</v>
      </c>
      <c r="CK507">
        <v>1.73</v>
      </c>
      <c r="CL507">
        <v>1.73</v>
      </c>
      <c r="CM507">
        <v>1.73</v>
      </c>
      <c r="CN507">
        <v>1.73</v>
      </c>
      <c r="CO507">
        <v>1.73</v>
      </c>
      <c r="CP507">
        <v>1.73</v>
      </c>
      <c r="CQ507">
        <v>1.73</v>
      </c>
      <c r="CR507">
        <v>1.73</v>
      </c>
      <c r="CS507">
        <v>1.73</v>
      </c>
      <c r="CT507">
        <v>1.73</v>
      </c>
      <c r="CU507">
        <v>1.73</v>
      </c>
      <c r="CV507">
        <v>1.73</v>
      </c>
      <c r="CW507">
        <v>1.73</v>
      </c>
      <c r="CX507">
        <v>1.73</v>
      </c>
      <c r="CY507">
        <v>1.73</v>
      </c>
      <c r="CZ507">
        <v>1.73</v>
      </c>
      <c r="DA507">
        <v>1.73</v>
      </c>
      <c r="DB507">
        <v>1.73</v>
      </c>
      <c r="DC507">
        <v>1.73</v>
      </c>
      <c r="DD507">
        <v>1.73</v>
      </c>
      <c r="DE507">
        <v>1.53</v>
      </c>
      <c r="DF507">
        <v>1.63</v>
      </c>
      <c r="DG507">
        <v>1.55</v>
      </c>
      <c r="DH507">
        <v>1.58</v>
      </c>
      <c r="DI507">
        <v>1.71</v>
      </c>
      <c r="DJ507">
        <v>1.38</v>
      </c>
      <c r="DK507">
        <v>1.39</v>
      </c>
      <c r="DL507">
        <v>1.6</v>
      </c>
      <c r="DM507">
        <v>1.52</v>
      </c>
      <c r="DN507">
        <v>1.07</v>
      </c>
      <c r="DO507">
        <v>1.1599999999999999</v>
      </c>
      <c r="DP507">
        <v>1.5</v>
      </c>
      <c r="DQ507">
        <v>1.99</v>
      </c>
      <c r="DR507">
        <v>2.36</v>
      </c>
      <c r="DS507">
        <v>4.21</v>
      </c>
      <c r="DT507">
        <v>-1.05</v>
      </c>
    </row>
    <row r="508" spans="1:124">
      <c r="A508" s="111">
        <v>503</v>
      </c>
      <c r="B508" t="s">
        <v>89</v>
      </c>
      <c r="C508" t="s">
        <v>2162</v>
      </c>
      <c r="D508" s="170" t="str">
        <f t="shared" si="7"/>
        <v>CN:SUZ</v>
      </c>
      <c r="F508">
        <v>1.1340000000000001</v>
      </c>
      <c r="G508">
        <v>1.1180000000000001</v>
      </c>
      <c r="H508">
        <v>1.05</v>
      </c>
      <c r="I508">
        <v>1.0569999999999999</v>
      </c>
      <c r="J508">
        <v>1.0349999999999999</v>
      </c>
      <c r="K508">
        <v>1.03</v>
      </c>
      <c r="L508">
        <v>0.94900000000000007</v>
      </c>
      <c r="M508">
        <v>1.006</v>
      </c>
      <c r="N508">
        <v>1.026</v>
      </c>
      <c r="O508">
        <v>1.0349999999999999</v>
      </c>
      <c r="P508">
        <v>1.079</v>
      </c>
      <c r="Q508">
        <v>1.056</v>
      </c>
      <c r="R508">
        <v>1.0149999999999999</v>
      </c>
      <c r="S508">
        <v>1.032</v>
      </c>
      <c r="T508">
        <v>1.0010000000000001</v>
      </c>
      <c r="U508">
        <v>1.012</v>
      </c>
      <c r="V508">
        <v>1.012</v>
      </c>
      <c r="W508">
        <v>0.97699999999999998</v>
      </c>
      <c r="X508">
        <v>0.97399999999999998</v>
      </c>
      <c r="Y508">
        <v>0.96599999999999997</v>
      </c>
      <c r="Z508">
        <v>0.96199999999999997</v>
      </c>
      <c r="AA508">
        <v>0.92100000000000004</v>
      </c>
      <c r="AB508">
        <v>0.91700000000000004</v>
      </c>
      <c r="AC508">
        <v>0.90300000000000002</v>
      </c>
      <c r="AD508">
        <v>0.9</v>
      </c>
      <c r="AE508">
        <v>0.89800000000000002</v>
      </c>
      <c r="AF508">
        <v>0.93300000000000005</v>
      </c>
      <c r="AG508">
        <v>0.91</v>
      </c>
      <c r="AH508">
        <v>0.91</v>
      </c>
      <c r="AI508">
        <v>0.89500000000000002</v>
      </c>
      <c r="AJ508">
        <v>0.877</v>
      </c>
      <c r="AK508">
        <v>0.879</v>
      </c>
      <c r="AL508">
        <v>0.88800000000000001</v>
      </c>
      <c r="AM508">
        <v>0.89200000000000002</v>
      </c>
      <c r="AN508">
        <v>0.9</v>
      </c>
      <c r="AO508">
        <v>0.89900000000000002</v>
      </c>
      <c r="AP508">
        <v>0.9</v>
      </c>
      <c r="AQ508">
        <v>0.89300000000000002</v>
      </c>
      <c r="AR508">
        <v>0.89100000000000001</v>
      </c>
      <c r="AS508">
        <v>0.89900000000000002</v>
      </c>
      <c r="AT508">
        <v>0.89900000000000002</v>
      </c>
      <c r="AU508">
        <v>0.92400000000000004</v>
      </c>
      <c r="AV508">
        <v>0.93</v>
      </c>
      <c r="AW508">
        <v>0.93200000000000005</v>
      </c>
      <c r="AX508">
        <v>0.92</v>
      </c>
      <c r="AY508">
        <v>0.91800000000000004</v>
      </c>
      <c r="AZ508">
        <v>0.92700000000000005</v>
      </c>
      <c r="BA508">
        <v>0.94900000000000007</v>
      </c>
      <c r="BB508">
        <v>0.95</v>
      </c>
      <c r="BC508">
        <v>0.90400000000000003</v>
      </c>
      <c r="BD508">
        <v>0.90400000000000003</v>
      </c>
      <c r="BE508">
        <v>0.91100000000000003</v>
      </c>
      <c r="BF508">
        <v>0.91100000000000003</v>
      </c>
      <c r="BG508">
        <v>0.91</v>
      </c>
      <c r="BH508">
        <v>0.91</v>
      </c>
      <c r="BI508">
        <v>0.90100000000000002</v>
      </c>
      <c r="BJ508">
        <v>0.90300000000000002</v>
      </c>
      <c r="BK508">
        <v>0.90200000000000002</v>
      </c>
      <c r="BL508">
        <v>0.92400000000000004</v>
      </c>
      <c r="BM508">
        <v>0.93300000000000005</v>
      </c>
      <c r="BN508">
        <v>0.94100000000000006</v>
      </c>
      <c r="BO508">
        <v>0.94499999999999995</v>
      </c>
      <c r="BP508">
        <v>0.96799999999999997</v>
      </c>
      <c r="BQ508">
        <v>0.96899999999999997</v>
      </c>
      <c r="BR508">
        <v>0.97199999999999998</v>
      </c>
      <c r="BS508">
        <v>0.97099999999999997</v>
      </c>
      <c r="BT508">
        <v>0.998</v>
      </c>
      <c r="BU508">
        <v>0.98099999999999998</v>
      </c>
      <c r="BV508">
        <v>0.97499999999999998</v>
      </c>
      <c r="BW508">
        <v>0.97</v>
      </c>
      <c r="BX508">
        <v>0.94300000000000006</v>
      </c>
      <c r="BY508">
        <v>0.95800000000000007</v>
      </c>
      <c r="BZ508">
        <v>0.995</v>
      </c>
      <c r="CA508">
        <v>0.98099999999999998</v>
      </c>
      <c r="CB508">
        <v>1.014</v>
      </c>
      <c r="CC508">
        <v>1.0090000000000001</v>
      </c>
      <c r="CD508">
        <v>1.022</v>
      </c>
      <c r="CE508">
        <v>1.0409999999999999</v>
      </c>
      <c r="CF508">
        <v>1.042</v>
      </c>
      <c r="CG508">
        <v>1.07</v>
      </c>
      <c r="CH508">
        <v>1.0669999999999999</v>
      </c>
      <c r="CI508">
        <v>1.0960000000000001</v>
      </c>
      <c r="CJ508">
        <v>1.1020000000000001</v>
      </c>
      <c r="CK508">
        <v>1.109</v>
      </c>
      <c r="CL508">
        <v>1.1299999999999999</v>
      </c>
      <c r="CM508">
        <v>1.1299999999999999</v>
      </c>
      <c r="CN508">
        <v>1.0740000000000001</v>
      </c>
      <c r="CO508">
        <v>1.135</v>
      </c>
      <c r="CP508">
        <v>1.1320000000000001</v>
      </c>
      <c r="CQ508">
        <v>1.173</v>
      </c>
      <c r="CR508">
        <v>1.222</v>
      </c>
      <c r="CS508">
        <v>1.228</v>
      </c>
      <c r="CT508">
        <v>1.3220000000000001</v>
      </c>
      <c r="CU508">
        <v>1.2969999999999999</v>
      </c>
      <c r="CV508">
        <v>1.3860000000000001</v>
      </c>
      <c r="CW508">
        <v>1.4079999999999999</v>
      </c>
      <c r="CX508">
        <v>1.419</v>
      </c>
      <c r="CY508">
        <v>1.599</v>
      </c>
      <c r="CZ508">
        <v>1.607</v>
      </c>
      <c r="DA508">
        <v>1.5940000000000001</v>
      </c>
      <c r="DB508">
        <v>1.593</v>
      </c>
      <c r="DC508">
        <v>1.5660000000000001</v>
      </c>
      <c r="DD508">
        <v>1.5549999999999999</v>
      </c>
      <c r="DE508">
        <v>1.579</v>
      </c>
      <c r="DF508">
        <v>1.665</v>
      </c>
      <c r="DG508">
        <v>1.6759999999999999</v>
      </c>
      <c r="DH508">
        <v>1.4410000000000001</v>
      </c>
      <c r="DI508">
        <v>1.0669999999999999</v>
      </c>
      <c r="DJ508">
        <v>1.077</v>
      </c>
      <c r="DK508">
        <v>1.163</v>
      </c>
      <c r="DL508">
        <v>1.159</v>
      </c>
      <c r="DM508">
        <v>0.72899999999999998</v>
      </c>
      <c r="DN508">
        <v>0.82600000000000007</v>
      </c>
      <c r="DO508">
        <v>0.871</v>
      </c>
      <c r="DP508">
        <v>0.63700000000000001</v>
      </c>
      <c r="DQ508">
        <v>0.84399999999999997</v>
      </c>
      <c r="DR508">
        <v>0.82300000000000006</v>
      </c>
      <c r="DS508">
        <v>1.476</v>
      </c>
      <c r="DT508">
        <v>6.5750000000000002</v>
      </c>
    </row>
    <row r="509" spans="1:124">
      <c r="A509" s="111">
        <v>504</v>
      </c>
      <c r="B509" t="s">
        <v>91</v>
      </c>
      <c r="C509" t="s">
        <v>2163</v>
      </c>
      <c r="D509" s="170" t="str">
        <f t="shared" si="7"/>
        <v>CN:SUZ</v>
      </c>
      <c r="F509">
        <v>0.1</v>
      </c>
      <c r="G509">
        <v>7.0000000000000007E-2</v>
      </c>
      <c r="H509">
        <v>0.05</v>
      </c>
      <c r="I509">
        <v>0</v>
      </c>
      <c r="J509">
        <v>0.06</v>
      </c>
      <c r="K509">
        <v>0.08</v>
      </c>
      <c r="L509">
        <v>0.13</v>
      </c>
      <c r="M509">
        <v>0.17</v>
      </c>
      <c r="N509">
        <v>0.23</v>
      </c>
      <c r="O509">
        <v>0.12</v>
      </c>
      <c r="P509">
        <v>0.28000000000000003</v>
      </c>
      <c r="Q509">
        <v>0.28999999999999998</v>
      </c>
      <c r="R509">
        <v>0.25</v>
      </c>
      <c r="S509">
        <v>0.33</v>
      </c>
      <c r="T509">
        <v>0.17</v>
      </c>
      <c r="U509">
        <v>0.17</v>
      </c>
      <c r="V509">
        <v>0.05</v>
      </c>
      <c r="W509">
        <v>0.19</v>
      </c>
      <c r="X509">
        <v>0.11</v>
      </c>
      <c r="Y509">
        <v>0</v>
      </c>
      <c r="Z509">
        <v>0.19</v>
      </c>
      <c r="AA509">
        <v>0.08</v>
      </c>
      <c r="AB509">
        <v>-0.03</v>
      </c>
      <c r="AC509">
        <v>0.1</v>
      </c>
      <c r="AD509">
        <v>0.34</v>
      </c>
      <c r="AE509">
        <v>0.23</v>
      </c>
      <c r="AF509">
        <v>0.12</v>
      </c>
      <c r="AG509">
        <v>0.15</v>
      </c>
      <c r="AH509">
        <v>0.2</v>
      </c>
      <c r="AI509">
        <v>0.08</v>
      </c>
      <c r="AJ509">
        <v>0.09</v>
      </c>
      <c r="AK509">
        <v>0.11</v>
      </c>
      <c r="AL509">
        <v>0</v>
      </c>
      <c r="AM509">
        <v>7.0000000000000007E-2</v>
      </c>
      <c r="AN509">
        <v>0.14000000000000001</v>
      </c>
      <c r="AO509">
        <v>0.1</v>
      </c>
      <c r="AP509">
        <v>0.08</v>
      </c>
      <c r="AQ509">
        <v>0.03</v>
      </c>
      <c r="AR509">
        <v>-0.06</v>
      </c>
      <c r="AS509">
        <v>-0.08</v>
      </c>
      <c r="AT509">
        <v>-0.08</v>
      </c>
      <c r="AU509">
        <v>-0.04</v>
      </c>
      <c r="AV509">
        <v>-0.06</v>
      </c>
      <c r="AW509">
        <v>-0.04</v>
      </c>
      <c r="AX509">
        <v>-7.0000000000000007E-2</v>
      </c>
      <c r="AY509">
        <v>-7.0000000000000007E-2</v>
      </c>
      <c r="AZ509">
        <v>-0.03</v>
      </c>
      <c r="BA509">
        <v>0.03</v>
      </c>
      <c r="BB509">
        <v>0.01</v>
      </c>
      <c r="BC509">
        <v>0.06</v>
      </c>
      <c r="BD509">
        <v>0.05</v>
      </c>
      <c r="BE509">
        <v>0.11</v>
      </c>
      <c r="BF509">
        <v>0.08</v>
      </c>
      <c r="BG509">
        <v>0.1</v>
      </c>
      <c r="BH509">
        <v>0.11</v>
      </c>
      <c r="BI509">
        <v>0.09</v>
      </c>
      <c r="BJ509">
        <v>0.09</v>
      </c>
      <c r="BK509">
        <v>0.11</v>
      </c>
      <c r="BL509">
        <v>0.11</v>
      </c>
      <c r="BM509">
        <v>0.11</v>
      </c>
      <c r="BN509">
        <v>0.14000000000000001</v>
      </c>
      <c r="BO509">
        <v>0.16</v>
      </c>
      <c r="BP509">
        <v>0.16</v>
      </c>
      <c r="BQ509">
        <v>0.16</v>
      </c>
      <c r="BR509">
        <v>0.16</v>
      </c>
      <c r="BS509">
        <v>0.17</v>
      </c>
      <c r="BT509">
        <v>0.17</v>
      </c>
      <c r="BU509">
        <v>0.15</v>
      </c>
      <c r="BV509">
        <v>0.12</v>
      </c>
      <c r="BW509">
        <v>0.15</v>
      </c>
      <c r="BX509">
        <v>7.0000000000000007E-2</v>
      </c>
      <c r="BY509">
        <v>0.06</v>
      </c>
      <c r="BZ509">
        <v>0.06</v>
      </c>
      <c r="CA509">
        <v>0.09</v>
      </c>
      <c r="CB509">
        <v>0.13</v>
      </c>
      <c r="CC509">
        <v>0.11</v>
      </c>
      <c r="CD509">
        <v>0.16</v>
      </c>
      <c r="CE509">
        <v>0.11</v>
      </c>
      <c r="CF509">
        <v>0.11</v>
      </c>
      <c r="CG509">
        <v>0.14000000000000001</v>
      </c>
      <c r="CH509">
        <v>0.1</v>
      </c>
      <c r="CI509">
        <v>0.11</v>
      </c>
      <c r="CJ509">
        <v>0.14000000000000001</v>
      </c>
      <c r="CK509">
        <v>0.16</v>
      </c>
      <c r="CL509">
        <v>0.04</v>
      </c>
      <c r="CM509">
        <v>0.05</v>
      </c>
      <c r="CN509">
        <v>0.13</v>
      </c>
      <c r="CO509">
        <v>0.12</v>
      </c>
      <c r="CP509">
        <v>-0.08</v>
      </c>
      <c r="CQ509">
        <v>0.12</v>
      </c>
      <c r="CR509">
        <v>0.13</v>
      </c>
      <c r="CS509">
        <v>0.13</v>
      </c>
      <c r="CT509">
        <v>0.36</v>
      </c>
      <c r="CU509">
        <v>0.17</v>
      </c>
      <c r="CV509">
        <v>0.09</v>
      </c>
      <c r="CW509">
        <v>0.15</v>
      </c>
      <c r="CX509">
        <v>0.2</v>
      </c>
      <c r="CY509">
        <v>0.33</v>
      </c>
      <c r="CZ509">
        <v>0.91</v>
      </c>
      <c r="DA509">
        <v>1.2</v>
      </c>
      <c r="DB509">
        <v>1.2</v>
      </c>
      <c r="DC509">
        <v>1.1100000000000001</v>
      </c>
      <c r="DD509">
        <v>1.21</v>
      </c>
      <c r="DE509">
        <v>1.1200000000000001</v>
      </c>
      <c r="DF509">
        <v>1.64</v>
      </c>
      <c r="DG509">
        <v>2.56</v>
      </c>
      <c r="DH509">
        <v>1.93</v>
      </c>
      <c r="DI509">
        <v>1.1000000000000001</v>
      </c>
      <c r="DJ509">
        <v>1.7</v>
      </c>
      <c r="DK509">
        <v>1.87</v>
      </c>
      <c r="DL509">
        <v>2.0699999999999998</v>
      </c>
      <c r="DM509">
        <v>0.65</v>
      </c>
      <c r="DN509">
        <v>1.22</v>
      </c>
      <c r="DO509">
        <v>1.19</v>
      </c>
      <c r="DP509">
        <v>0.8</v>
      </c>
      <c r="DQ509">
        <v>0.5</v>
      </c>
      <c r="DR509">
        <v>0.35</v>
      </c>
      <c r="DS509">
        <v>1.77</v>
      </c>
      <c r="DT509">
        <v>4.05</v>
      </c>
    </row>
    <row r="510" spans="1:124">
      <c r="A510" s="111">
        <v>505</v>
      </c>
      <c r="B510" t="s">
        <v>89</v>
      </c>
      <c r="C510" t="s">
        <v>2164</v>
      </c>
      <c r="D510" s="170" t="str">
        <f t="shared" si="7"/>
        <v>K:CROC</v>
      </c>
      <c r="F510">
        <v>1.139</v>
      </c>
      <c r="G510">
        <v>1.1499999999999999</v>
      </c>
      <c r="H510">
        <v>1.1380000000000001</v>
      </c>
      <c r="I510">
        <v>1.1240000000000001</v>
      </c>
      <c r="J510">
        <v>1.1919999999999999</v>
      </c>
      <c r="K510">
        <v>1.1890000000000001</v>
      </c>
      <c r="L510">
        <v>1.1850000000000001</v>
      </c>
      <c r="M510">
        <v>1.161</v>
      </c>
      <c r="N510">
        <v>1.151</v>
      </c>
      <c r="O510">
        <v>1.141</v>
      </c>
      <c r="P510">
        <v>1.1480000000000001</v>
      </c>
      <c r="Q510">
        <v>1.0429999999999999</v>
      </c>
      <c r="R510">
        <v>0.99</v>
      </c>
      <c r="S510">
        <v>0.83699999999999997</v>
      </c>
      <c r="T510">
        <v>0.69300000000000006</v>
      </c>
      <c r="U510">
        <v>0.66700000000000004</v>
      </c>
      <c r="V510">
        <v>0.52700000000000002</v>
      </c>
      <c r="W510">
        <v>0.50700000000000001</v>
      </c>
      <c r="X510">
        <v>0.51200000000000001</v>
      </c>
      <c r="Y510">
        <v>0.52600000000000002</v>
      </c>
      <c r="Z510">
        <v>0.73199999999999998</v>
      </c>
      <c r="AA510">
        <v>0.73099999999999998</v>
      </c>
      <c r="AB510">
        <v>0.74199999999999999</v>
      </c>
      <c r="AC510">
        <v>0.748</v>
      </c>
      <c r="AD510">
        <v>0.63500000000000001</v>
      </c>
      <c r="AE510">
        <v>0.66200000000000003</v>
      </c>
      <c r="AF510">
        <v>0.628</v>
      </c>
      <c r="AG510">
        <v>0.68400000000000005</v>
      </c>
      <c r="AH510">
        <v>0.82600000000000007</v>
      </c>
      <c r="AI510">
        <v>0.66500000000000004</v>
      </c>
      <c r="AJ510">
        <v>0.62</v>
      </c>
      <c r="AK510">
        <v>0.59299999999999997</v>
      </c>
      <c r="AL510">
        <v>0.57999999999999996</v>
      </c>
      <c r="AM510">
        <v>0.40900000000000003</v>
      </c>
      <c r="AN510">
        <v>0.39600000000000002</v>
      </c>
      <c r="AO510">
        <v>0.26200000000000001</v>
      </c>
      <c r="AP510">
        <v>0.23700000000000002</v>
      </c>
      <c r="AQ510">
        <v>0.255</v>
      </c>
      <c r="AR510">
        <v>0.28300000000000003</v>
      </c>
      <c r="AS510">
        <v>0.27900000000000003</v>
      </c>
      <c r="AT510">
        <v>0.27700000000000002</v>
      </c>
      <c r="AU510">
        <v>0.28300000000000003</v>
      </c>
      <c r="AV510">
        <v>0.28800000000000003</v>
      </c>
      <c r="AW510">
        <v>0.27600000000000002</v>
      </c>
      <c r="AX510">
        <v>0.22600000000000001</v>
      </c>
      <c r="AY510">
        <v>0.24</v>
      </c>
      <c r="AZ510">
        <v>0.25600000000000001</v>
      </c>
      <c r="BA510">
        <v>0.309</v>
      </c>
      <c r="BB510">
        <v>0.317</v>
      </c>
      <c r="BC510">
        <v>0.318</v>
      </c>
      <c r="BD510">
        <v>0.32500000000000001</v>
      </c>
      <c r="BE510">
        <v>0.32700000000000001</v>
      </c>
      <c r="BF510">
        <v>0.29899999999999999</v>
      </c>
      <c r="BG510">
        <v>0.29899999999999999</v>
      </c>
      <c r="BH510">
        <v>0.255</v>
      </c>
      <c r="BI510">
        <v>0.247</v>
      </c>
      <c r="BJ510">
        <v>0.28499999999999998</v>
      </c>
      <c r="BK510">
        <v>0.28100000000000003</v>
      </c>
      <c r="BL510">
        <v>0.28899999999999998</v>
      </c>
      <c r="BM510">
        <v>0.28999999999999998</v>
      </c>
      <c r="BN510">
        <v>0.25</v>
      </c>
      <c r="BO510">
        <v>0.247</v>
      </c>
      <c r="BP510">
        <v>0.254</v>
      </c>
      <c r="BQ510">
        <v>0.255</v>
      </c>
      <c r="BR510">
        <v>0.26300000000000001</v>
      </c>
      <c r="BS510">
        <v>0.26500000000000001</v>
      </c>
      <c r="BT510">
        <v>0.26300000000000001</v>
      </c>
      <c r="BU510">
        <v>0.26200000000000001</v>
      </c>
      <c r="BV510">
        <v>0.25800000000000001</v>
      </c>
      <c r="BW510">
        <v>0.254</v>
      </c>
      <c r="BX510">
        <v>0.249</v>
      </c>
      <c r="BY510">
        <v>0.249</v>
      </c>
      <c r="BZ510">
        <v>0.247</v>
      </c>
      <c r="CA510">
        <v>0.29399999999999998</v>
      </c>
      <c r="CB510">
        <v>0.28200000000000003</v>
      </c>
      <c r="CC510">
        <v>0.28899999999999998</v>
      </c>
      <c r="CD510">
        <v>0.32800000000000001</v>
      </c>
      <c r="CE510">
        <v>0.318</v>
      </c>
      <c r="CF510">
        <v>0.31900000000000001</v>
      </c>
      <c r="CG510">
        <v>0.313</v>
      </c>
      <c r="CH510">
        <v>0.26200000000000001</v>
      </c>
      <c r="CI510">
        <v>0.24099999999999999</v>
      </c>
      <c r="CJ510">
        <v>0.22500000000000001</v>
      </c>
      <c r="CK510">
        <v>0.219</v>
      </c>
      <c r="CL510">
        <v>0.254</v>
      </c>
      <c r="CM510">
        <v>0.24199999999999999</v>
      </c>
      <c r="CN510">
        <v>0.23600000000000002</v>
      </c>
      <c r="CO510">
        <v>9.7000000000000003E-2</v>
      </c>
      <c r="CP510">
        <v>-0.105</v>
      </c>
      <c r="CQ510">
        <v>-0.14599999999999999</v>
      </c>
      <c r="CR510">
        <v>-8.7999999999999995E-2</v>
      </c>
      <c r="CS510">
        <v>-8.5000000000000006E-2</v>
      </c>
      <c r="CT510">
        <v>-9.0999999999999998E-2</v>
      </c>
      <c r="CU510">
        <v>0.34400000000000003</v>
      </c>
      <c r="CV510">
        <v>0.379</v>
      </c>
      <c r="CW510">
        <v>0.45200000000000001</v>
      </c>
      <c r="CX510">
        <v>0.64</v>
      </c>
      <c r="CY510">
        <v>0.61299999999999999</v>
      </c>
      <c r="CZ510">
        <v>0.69900000000000007</v>
      </c>
      <c r="DA510">
        <v>0.70499999999999996</v>
      </c>
      <c r="DB510">
        <v>0.72699999999999998</v>
      </c>
      <c r="DC510">
        <v>0.69600000000000006</v>
      </c>
      <c r="DD510">
        <v>0.64900000000000002</v>
      </c>
      <c r="DE510">
        <v>0.66100000000000003</v>
      </c>
      <c r="DF510">
        <v>1.1870000000000001</v>
      </c>
      <c r="DG510">
        <v>1.123</v>
      </c>
      <c r="DH510">
        <v>0.95</v>
      </c>
      <c r="DI510">
        <v>0.159</v>
      </c>
      <c r="DJ510">
        <v>-6.6000000000000003E-2</v>
      </c>
      <c r="DK510">
        <v>-4.5999999999999999E-2</v>
      </c>
      <c r="DL510">
        <v>-0.14499999999999999</v>
      </c>
      <c r="DM510">
        <v>-0.35499999999999998</v>
      </c>
      <c r="DN510">
        <v>-0.14400000000000002</v>
      </c>
      <c r="DO510">
        <v>-0.17</v>
      </c>
      <c r="DP510">
        <v>1.028</v>
      </c>
      <c r="DQ510">
        <v>1.5190000000000001</v>
      </c>
      <c r="DR510">
        <v>0.71699999999999997</v>
      </c>
      <c r="DS510">
        <v>1.2649999999999999</v>
      </c>
      <c r="DT510">
        <v>-5.3849999999999998</v>
      </c>
    </row>
    <row r="511" spans="1:124">
      <c r="A511" s="111">
        <v>506</v>
      </c>
      <c r="B511" t="s">
        <v>91</v>
      </c>
      <c r="C511" t="s">
        <v>2165</v>
      </c>
      <c r="D511" s="170" t="str">
        <f t="shared" si="7"/>
        <v>K:CROC</v>
      </c>
      <c r="F511">
        <v>0.77500000000000002</v>
      </c>
      <c r="G511">
        <v>0.77200000000000002</v>
      </c>
      <c r="H511">
        <v>0.753</v>
      </c>
      <c r="I511">
        <v>0.54600000000000004</v>
      </c>
      <c r="J511">
        <v>0.54200000000000004</v>
      </c>
      <c r="K511">
        <v>0.55800000000000005</v>
      </c>
      <c r="L511">
        <v>0.61</v>
      </c>
      <c r="M511">
        <v>0.64</v>
      </c>
      <c r="N511">
        <v>0.63100000000000001</v>
      </c>
      <c r="O511">
        <v>0.625</v>
      </c>
      <c r="P511">
        <v>0.59899999999999998</v>
      </c>
      <c r="Q511">
        <v>0.58499999999999996</v>
      </c>
      <c r="R511">
        <v>0.41899999999999998</v>
      </c>
      <c r="S511">
        <v>0.38300000000000001</v>
      </c>
      <c r="T511">
        <v>0.42199999999999999</v>
      </c>
      <c r="U511">
        <v>0.44700000000000001</v>
      </c>
      <c r="V511">
        <v>0.36099999999999999</v>
      </c>
      <c r="W511">
        <v>0.436</v>
      </c>
      <c r="X511">
        <v>0.42699999999999999</v>
      </c>
      <c r="Y511">
        <v>0.46500000000000002</v>
      </c>
      <c r="Z511">
        <v>1.0840000000000001</v>
      </c>
      <c r="AA511">
        <v>1.103</v>
      </c>
      <c r="AB511">
        <v>1.2090000000000001</v>
      </c>
      <c r="AC511">
        <v>1.282</v>
      </c>
      <c r="AD511">
        <v>1.119</v>
      </c>
      <c r="AE511">
        <v>1.2470000000000001</v>
      </c>
      <c r="AF511">
        <v>1.103</v>
      </c>
      <c r="AG511">
        <v>1.056</v>
      </c>
      <c r="AH511">
        <v>0.98899999999999999</v>
      </c>
      <c r="AI511">
        <v>0.91200000000000003</v>
      </c>
      <c r="AJ511">
        <v>0.89200000000000002</v>
      </c>
      <c r="AK511">
        <v>0.91800000000000004</v>
      </c>
      <c r="AL511">
        <v>0.89800000000000002</v>
      </c>
      <c r="AM511">
        <v>0.14899999999999999</v>
      </c>
      <c r="AN511">
        <v>0.13200000000000001</v>
      </c>
      <c r="AO511">
        <v>6.6000000000000003E-2</v>
      </c>
      <c r="AP511">
        <v>3.4000000000000002E-2</v>
      </c>
      <c r="AQ511">
        <v>5.9000000000000004E-2</v>
      </c>
      <c r="AR511">
        <v>0.13600000000000001</v>
      </c>
      <c r="AS511">
        <v>0.112</v>
      </c>
      <c r="AT511">
        <v>0.11600000000000001</v>
      </c>
      <c r="AU511">
        <v>0.122</v>
      </c>
      <c r="AV511">
        <v>0.15</v>
      </c>
      <c r="AW511">
        <v>0.17300000000000001</v>
      </c>
      <c r="AX511">
        <v>2.5000000000000001E-2</v>
      </c>
      <c r="AY511">
        <v>0.13500000000000001</v>
      </c>
      <c r="AZ511">
        <v>0.157</v>
      </c>
      <c r="BA511">
        <v>0.186</v>
      </c>
      <c r="BB511">
        <v>0.214</v>
      </c>
      <c r="BC511">
        <v>0.21199999999999999</v>
      </c>
      <c r="BD511">
        <v>0.21299999999999999</v>
      </c>
      <c r="BE511">
        <v>0.27100000000000002</v>
      </c>
      <c r="BF511">
        <v>0.24299999999999999</v>
      </c>
      <c r="BG511">
        <v>0.22700000000000001</v>
      </c>
      <c r="BH511">
        <v>0.25800000000000001</v>
      </c>
      <c r="BI511">
        <v>0.24299999999999999</v>
      </c>
      <c r="BJ511">
        <v>0.23</v>
      </c>
      <c r="BK511">
        <v>0.23</v>
      </c>
      <c r="BL511">
        <v>0.23900000000000002</v>
      </c>
      <c r="BM511">
        <v>0.23200000000000001</v>
      </c>
      <c r="BN511">
        <v>0.17799999999999999</v>
      </c>
      <c r="BO511">
        <v>0.17699999999999999</v>
      </c>
      <c r="BP511">
        <v>0.18</v>
      </c>
      <c r="BQ511">
        <v>0.17599999999999999</v>
      </c>
      <c r="BR511">
        <v>0.19600000000000001</v>
      </c>
      <c r="BS511">
        <v>0.19900000000000001</v>
      </c>
      <c r="BT511">
        <v>0.20100000000000001</v>
      </c>
      <c r="BU511">
        <v>0.20100000000000001</v>
      </c>
      <c r="BV511">
        <v>0.192</v>
      </c>
      <c r="BW511">
        <v>0.183</v>
      </c>
      <c r="BX511">
        <v>0.184</v>
      </c>
      <c r="BY511">
        <v>0.189</v>
      </c>
      <c r="BZ511">
        <v>0.19700000000000001</v>
      </c>
      <c r="CA511">
        <v>0.221</v>
      </c>
      <c r="CB511">
        <v>0.184</v>
      </c>
      <c r="CC511">
        <v>0.186</v>
      </c>
      <c r="CD511">
        <v>0.20300000000000001</v>
      </c>
      <c r="CE511">
        <v>0.158</v>
      </c>
      <c r="CF511">
        <v>0.155</v>
      </c>
      <c r="CG511">
        <v>0.14499999999999999</v>
      </c>
      <c r="CH511">
        <v>0.10100000000000001</v>
      </c>
      <c r="CI511">
        <v>5.7000000000000002E-2</v>
      </c>
      <c r="CJ511">
        <v>4.2000000000000003E-2</v>
      </c>
      <c r="CK511">
        <v>2.7E-2</v>
      </c>
      <c r="CL511">
        <v>4.1000000000000002E-2</v>
      </c>
      <c r="CM511">
        <v>-0.115</v>
      </c>
      <c r="CN511">
        <v>-0.115</v>
      </c>
      <c r="CO511">
        <v>-0.14200000000000002</v>
      </c>
      <c r="CP511">
        <v>-0.872</v>
      </c>
      <c r="CQ511">
        <v>-0.79500000000000004</v>
      </c>
      <c r="CR511">
        <v>-0.78200000000000003</v>
      </c>
      <c r="CS511">
        <v>-0.79300000000000004</v>
      </c>
      <c r="CT511">
        <v>-0.85599999999999998</v>
      </c>
      <c r="CU511">
        <v>0.64100000000000001</v>
      </c>
      <c r="CV511">
        <v>0.70399999999999996</v>
      </c>
      <c r="CW511">
        <v>0.82200000000000006</v>
      </c>
      <c r="CX511">
        <v>0.88500000000000001</v>
      </c>
      <c r="CY511">
        <v>0.87</v>
      </c>
      <c r="CZ511">
        <v>1.0649999999999999</v>
      </c>
      <c r="DA511">
        <v>1.2070000000000001</v>
      </c>
      <c r="DB511">
        <v>1.24</v>
      </c>
      <c r="DC511">
        <v>1.252</v>
      </c>
      <c r="DD511">
        <v>1.2270000000000001</v>
      </c>
      <c r="DE511">
        <v>1.2470000000000001</v>
      </c>
      <c r="DF511">
        <v>2.153</v>
      </c>
      <c r="DG511">
        <v>2.4990000000000001</v>
      </c>
      <c r="DH511">
        <v>2.3260000000000001</v>
      </c>
      <c r="DI511">
        <v>1.9020000000000001</v>
      </c>
      <c r="DJ511">
        <v>1.8820000000000001</v>
      </c>
      <c r="DK511">
        <v>2.0089999999999999</v>
      </c>
      <c r="DL511">
        <v>2.1190000000000002</v>
      </c>
      <c r="DM511">
        <v>1.2350000000000001</v>
      </c>
      <c r="DN511">
        <v>2.15</v>
      </c>
      <c r="DO511">
        <v>2.1970000000000001</v>
      </c>
      <c r="DP511">
        <v>0.497</v>
      </c>
      <c r="DQ511">
        <v>0.85699999999999998</v>
      </c>
      <c r="DR511">
        <v>1.704</v>
      </c>
      <c r="DS511">
        <v>1.7430000000000001</v>
      </c>
      <c r="DT511">
        <v>1.601</v>
      </c>
    </row>
    <row r="512" spans="1:124">
      <c r="A512" s="111">
        <v>507</v>
      </c>
      <c r="B512" t="s">
        <v>101</v>
      </c>
      <c r="D512" s="170" t="str">
        <f t="shared" si="7"/>
        <v/>
      </c>
      <c r="F512" t="s">
        <v>102</v>
      </c>
    </row>
    <row r="513" spans="1:124">
      <c r="A513" s="111">
        <v>508</v>
      </c>
      <c r="B513" t="s">
        <v>101</v>
      </c>
      <c r="D513" s="170" t="str">
        <f t="shared" si="7"/>
        <v/>
      </c>
      <c r="F513" t="s">
        <v>102</v>
      </c>
    </row>
    <row r="514" spans="1:124">
      <c r="A514" s="111">
        <v>509</v>
      </c>
      <c r="B514" t="s">
        <v>89</v>
      </c>
      <c r="C514" t="s">
        <v>2166</v>
      </c>
      <c r="D514" s="170" t="str">
        <f t="shared" si="7"/>
        <v>CN:DAX</v>
      </c>
      <c r="F514">
        <v>1.2710000000000001</v>
      </c>
      <c r="G514">
        <v>1.2929999999999999</v>
      </c>
      <c r="H514">
        <v>1.2670000000000001</v>
      </c>
      <c r="I514">
        <v>1.276</v>
      </c>
      <c r="J514">
        <v>1.266</v>
      </c>
      <c r="K514">
        <v>1.2310000000000001</v>
      </c>
      <c r="L514">
        <v>1.181</v>
      </c>
      <c r="M514">
        <v>1.075</v>
      </c>
      <c r="N514">
        <v>1.159</v>
      </c>
      <c r="O514">
        <v>1.155</v>
      </c>
      <c r="P514">
        <v>1.163</v>
      </c>
      <c r="Q514">
        <v>1.276</v>
      </c>
      <c r="R514">
        <v>1.2690000000000001</v>
      </c>
      <c r="S514">
        <v>1.323</v>
      </c>
      <c r="T514">
        <v>1.286</v>
      </c>
      <c r="U514">
        <v>1.3149999999999999</v>
      </c>
      <c r="V514">
        <v>1.323</v>
      </c>
      <c r="W514">
        <v>1.268</v>
      </c>
      <c r="X514">
        <v>1.2670000000000001</v>
      </c>
      <c r="Y514">
        <v>1.3069999999999999</v>
      </c>
      <c r="Z514">
        <v>1.2909999999999999</v>
      </c>
      <c r="AA514">
        <v>1.238</v>
      </c>
      <c r="AB514">
        <v>1.276</v>
      </c>
      <c r="AC514">
        <v>1.2849999999999999</v>
      </c>
      <c r="AD514">
        <v>1.2670000000000001</v>
      </c>
      <c r="AE514">
        <v>1.272</v>
      </c>
      <c r="AF514">
        <v>1.2909999999999999</v>
      </c>
      <c r="AG514">
        <v>1.2909999999999999</v>
      </c>
      <c r="AH514">
        <v>1.294</v>
      </c>
      <c r="AI514">
        <v>1.2649999999999999</v>
      </c>
      <c r="AJ514">
        <v>1.2450000000000001</v>
      </c>
      <c r="AK514">
        <v>1.2570000000000001</v>
      </c>
      <c r="AL514">
        <v>1.2590000000000001</v>
      </c>
      <c r="AM514">
        <v>1.264</v>
      </c>
      <c r="AN514">
        <v>1.2770000000000001</v>
      </c>
      <c r="AO514">
        <v>1.286</v>
      </c>
      <c r="AP514">
        <v>1.2969999999999999</v>
      </c>
      <c r="AQ514">
        <v>1.2889999999999999</v>
      </c>
      <c r="AR514">
        <v>1.2909999999999999</v>
      </c>
      <c r="AS514">
        <v>1.276</v>
      </c>
      <c r="AT514">
        <v>1.268</v>
      </c>
      <c r="AU514">
        <v>1.2829999999999999</v>
      </c>
      <c r="AV514">
        <v>1.2809999999999999</v>
      </c>
      <c r="AW514">
        <v>1.2710000000000001</v>
      </c>
      <c r="AX514">
        <v>1.27</v>
      </c>
      <c r="AY514">
        <v>1.2690000000000001</v>
      </c>
      <c r="AZ514">
        <v>1.26</v>
      </c>
      <c r="BA514">
        <v>1.2929999999999999</v>
      </c>
      <c r="BB514">
        <v>1.2909999999999999</v>
      </c>
      <c r="BC514">
        <v>1.2470000000000001</v>
      </c>
      <c r="BD514">
        <v>1.278</v>
      </c>
      <c r="BE514">
        <v>1.27</v>
      </c>
      <c r="BF514">
        <v>1.25</v>
      </c>
      <c r="BG514">
        <v>1.25</v>
      </c>
      <c r="BH514">
        <v>1.2470000000000001</v>
      </c>
      <c r="BI514">
        <v>1.254</v>
      </c>
      <c r="BJ514">
        <v>1.2510000000000001</v>
      </c>
      <c r="BK514">
        <v>1.2490000000000001</v>
      </c>
      <c r="BL514">
        <v>1.274</v>
      </c>
      <c r="BM514">
        <v>1.2949999999999999</v>
      </c>
      <c r="BN514">
        <v>1.31</v>
      </c>
      <c r="BO514">
        <v>1.306</v>
      </c>
      <c r="BP514">
        <v>1.306</v>
      </c>
      <c r="BQ514">
        <v>1.3069999999999999</v>
      </c>
      <c r="BR514">
        <v>1.3140000000000001</v>
      </c>
      <c r="BS514">
        <v>1.327</v>
      </c>
      <c r="BT514">
        <v>1.363</v>
      </c>
      <c r="BU514">
        <v>1.415</v>
      </c>
      <c r="BV514">
        <v>1.3720000000000001</v>
      </c>
      <c r="BW514">
        <v>1.3660000000000001</v>
      </c>
      <c r="BX514">
        <v>1.377</v>
      </c>
      <c r="BY514">
        <v>1.294</v>
      </c>
      <c r="BZ514">
        <v>1.323</v>
      </c>
      <c r="CA514">
        <v>1.2849999999999999</v>
      </c>
      <c r="CB514">
        <v>1.347</v>
      </c>
      <c r="CC514">
        <v>1.3129999999999999</v>
      </c>
      <c r="CD514">
        <v>1.32</v>
      </c>
      <c r="CE514">
        <v>1.3520000000000001</v>
      </c>
      <c r="CF514">
        <v>1.355</v>
      </c>
      <c r="CG514">
        <v>1.31</v>
      </c>
      <c r="CH514">
        <v>1.321</v>
      </c>
      <c r="CI514">
        <v>1.3780000000000001</v>
      </c>
      <c r="CJ514">
        <v>1.347</v>
      </c>
      <c r="CK514">
        <v>1.361</v>
      </c>
      <c r="CL514">
        <v>1.3860000000000001</v>
      </c>
      <c r="CM514">
        <v>1.387</v>
      </c>
      <c r="CN514">
        <v>1.35</v>
      </c>
      <c r="CO514">
        <v>1.3280000000000001</v>
      </c>
      <c r="CP514">
        <v>1.321</v>
      </c>
      <c r="CQ514">
        <v>1.363</v>
      </c>
      <c r="CR514">
        <v>1.3640000000000001</v>
      </c>
      <c r="CS514">
        <v>1.347</v>
      </c>
      <c r="CT514">
        <v>1.393</v>
      </c>
      <c r="CU514">
        <v>1.365</v>
      </c>
      <c r="CV514">
        <v>1.3480000000000001</v>
      </c>
      <c r="CW514">
        <v>1.276</v>
      </c>
      <c r="CX514">
        <v>1.2649999999999999</v>
      </c>
      <c r="CY514">
        <v>1.2929999999999999</v>
      </c>
      <c r="CZ514">
        <v>1.383</v>
      </c>
      <c r="DA514">
        <v>1.369</v>
      </c>
      <c r="DB514">
        <v>1.367</v>
      </c>
      <c r="DC514">
        <v>1.3089999999999999</v>
      </c>
      <c r="DD514">
        <v>1.296</v>
      </c>
      <c r="DE514">
        <v>1.31</v>
      </c>
      <c r="DF514">
        <v>1.2969999999999999</v>
      </c>
      <c r="DG514">
        <v>1.298</v>
      </c>
      <c r="DH514">
        <v>1.3080000000000001</v>
      </c>
      <c r="DI514">
        <v>0.94300000000000006</v>
      </c>
      <c r="DJ514">
        <v>0.89800000000000002</v>
      </c>
      <c r="DK514">
        <v>1.0190000000000001</v>
      </c>
      <c r="DL514">
        <v>0.94400000000000006</v>
      </c>
      <c r="DM514">
        <v>1.19</v>
      </c>
      <c r="DN514">
        <v>1.855</v>
      </c>
      <c r="DO514">
        <v>2.6459999999999999</v>
      </c>
      <c r="DP514">
        <v>2.6539999999999999</v>
      </c>
      <c r="DQ514">
        <v>2.512</v>
      </c>
      <c r="DR514">
        <v>2.5350000000000001</v>
      </c>
      <c r="DS514">
        <v>4.3949999999999996</v>
      </c>
      <c r="DT514">
        <v>2065.7829999999999</v>
      </c>
    </row>
    <row r="515" spans="1:124">
      <c r="A515" s="111">
        <v>510</v>
      </c>
      <c r="B515" t="s">
        <v>91</v>
      </c>
      <c r="C515" t="s">
        <v>2167</v>
      </c>
      <c r="D515" s="170" t="str">
        <f t="shared" si="7"/>
        <v>CN:DAX</v>
      </c>
      <c r="F515">
        <v>-0.34</v>
      </c>
      <c r="G515">
        <v>-0.28999999999999998</v>
      </c>
      <c r="H515">
        <v>-0.33</v>
      </c>
      <c r="I515">
        <v>-0.43</v>
      </c>
      <c r="J515">
        <v>-0.38</v>
      </c>
      <c r="K515">
        <v>-0.37</v>
      </c>
      <c r="L515">
        <v>-0.34</v>
      </c>
      <c r="M515">
        <v>-0.27</v>
      </c>
      <c r="N515">
        <v>-0.1</v>
      </c>
      <c r="O515">
        <v>-0.21</v>
      </c>
      <c r="P515">
        <v>-0.05</v>
      </c>
      <c r="Q515">
        <v>0.01</v>
      </c>
      <c r="R515">
        <v>-0.04</v>
      </c>
      <c r="S515">
        <v>0.15</v>
      </c>
      <c r="T515">
        <v>-0.1</v>
      </c>
      <c r="U515">
        <v>-0.18</v>
      </c>
      <c r="V515">
        <v>-0.15</v>
      </c>
      <c r="W515">
        <v>-0.02</v>
      </c>
      <c r="X515">
        <v>-0.08</v>
      </c>
      <c r="Y515">
        <v>-0.28999999999999998</v>
      </c>
      <c r="Z515">
        <v>-0.08</v>
      </c>
      <c r="AA515">
        <v>-0.1</v>
      </c>
      <c r="AB515">
        <v>-0.15</v>
      </c>
      <c r="AC515">
        <v>-0.19</v>
      </c>
      <c r="AD515">
        <v>0.11</v>
      </c>
      <c r="AE515">
        <v>0</v>
      </c>
      <c r="AF515">
        <v>-0.1</v>
      </c>
      <c r="AG515">
        <v>-0.05</v>
      </c>
      <c r="AH515">
        <v>0.13</v>
      </c>
      <c r="AI515">
        <v>0.08</v>
      </c>
      <c r="AJ515">
        <v>0.09</v>
      </c>
      <c r="AK515">
        <v>7.0000000000000007E-2</v>
      </c>
      <c r="AL515">
        <v>-0.05</v>
      </c>
      <c r="AM515">
        <v>0.05</v>
      </c>
      <c r="AN515">
        <v>0.14000000000000001</v>
      </c>
      <c r="AO515">
        <v>0.22</v>
      </c>
      <c r="AP515">
        <v>0.22</v>
      </c>
      <c r="AQ515">
        <v>0.13</v>
      </c>
      <c r="AR515">
        <v>-7.0000000000000007E-2</v>
      </c>
      <c r="AS515">
        <v>-0.04</v>
      </c>
      <c r="AT515">
        <v>-0.04</v>
      </c>
      <c r="AU515">
        <v>-0.03</v>
      </c>
      <c r="AV515">
        <v>-0.05</v>
      </c>
      <c r="AW515">
        <v>-0.03</v>
      </c>
      <c r="AX515">
        <v>0.02</v>
      </c>
      <c r="AY515">
        <v>0.02</v>
      </c>
      <c r="AZ515">
        <v>0.01</v>
      </c>
      <c r="BA515">
        <v>7.0000000000000007E-2</v>
      </c>
      <c r="BB515">
        <v>0.08</v>
      </c>
      <c r="BC515">
        <v>0.14000000000000001</v>
      </c>
      <c r="BD515">
        <v>0.15</v>
      </c>
      <c r="BE515">
        <v>0.11</v>
      </c>
      <c r="BF515">
        <v>0.08</v>
      </c>
      <c r="BG515">
        <v>0.1</v>
      </c>
      <c r="BH515">
        <v>0.11</v>
      </c>
      <c r="BI515">
        <v>0.09</v>
      </c>
      <c r="BJ515">
        <v>0.08</v>
      </c>
      <c r="BK515">
        <v>0.09</v>
      </c>
      <c r="BL515">
        <v>0.16</v>
      </c>
      <c r="BM515">
        <v>0.17</v>
      </c>
      <c r="BN515">
        <v>0.22</v>
      </c>
      <c r="BO515">
        <v>0.2</v>
      </c>
      <c r="BP515">
        <v>0.2</v>
      </c>
      <c r="BQ515">
        <v>0.2</v>
      </c>
      <c r="BR515">
        <v>0.21</v>
      </c>
      <c r="BS515">
        <v>0.22</v>
      </c>
      <c r="BT515">
        <v>0.22</v>
      </c>
      <c r="BU515">
        <v>0.21</v>
      </c>
      <c r="BV515">
        <v>0.13</v>
      </c>
      <c r="BW515">
        <v>0.16</v>
      </c>
      <c r="BX515">
        <v>0.1</v>
      </c>
      <c r="BY515">
        <v>0.05</v>
      </c>
      <c r="BZ515">
        <v>0.04</v>
      </c>
      <c r="CA515">
        <v>0.09</v>
      </c>
      <c r="CB515">
        <v>0.18</v>
      </c>
      <c r="CC515">
        <v>0.15</v>
      </c>
      <c r="CD515">
        <v>0.1</v>
      </c>
      <c r="CE515">
        <v>7.0000000000000007E-2</v>
      </c>
      <c r="CF515">
        <v>7.0000000000000007E-2</v>
      </c>
      <c r="CG515">
        <v>0.15</v>
      </c>
      <c r="CH515">
        <v>0.09</v>
      </c>
      <c r="CI515">
        <v>0.08</v>
      </c>
      <c r="CJ515">
        <v>0.12</v>
      </c>
      <c r="CK515">
        <v>0.16</v>
      </c>
      <c r="CL515">
        <v>0.05</v>
      </c>
      <c r="CM515">
        <v>0.1</v>
      </c>
      <c r="CN515">
        <v>0.17</v>
      </c>
      <c r="CO515">
        <v>0.15</v>
      </c>
      <c r="CP515">
        <v>-0.06</v>
      </c>
      <c r="CQ515">
        <v>0.03</v>
      </c>
      <c r="CR515">
        <v>0.03</v>
      </c>
      <c r="CS515">
        <v>0.06</v>
      </c>
      <c r="CT515">
        <v>0.3</v>
      </c>
      <c r="CU515">
        <v>0.12</v>
      </c>
      <c r="CV515">
        <v>-0.05</v>
      </c>
      <c r="CW515">
        <v>-0.28000000000000003</v>
      </c>
      <c r="CX515">
        <v>-0.28000000000000003</v>
      </c>
      <c r="CY515">
        <v>-0.06</v>
      </c>
      <c r="CZ515">
        <v>0.75</v>
      </c>
      <c r="DA515">
        <v>0.97</v>
      </c>
      <c r="DB515">
        <v>0.98</v>
      </c>
      <c r="DC515">
        <v>0.93</v>
      </c>
      <c r="DD515">
        <v>0.99</v>
      </c>
      <c r="DE515">
        <v>1</v>
      </c>
      <c r="DF515">
        <v>1.08</v>
      </c>
      <c r="DG515">
        <v>1.5</v>
      </c>
      <c r="DH515">
        <v>1.48</v>
      </c>
      <c r="DI515">
        <v>0.88</v>
      </c>
      <c r="DJ515">
        <v>0.75</v>
      </c>
      <c r="DK515">
        <v>0.83</v>
      </c>
      <c r="DL515">
        <v>0.91</v>
      </c>
      <c r="DM515">
        <v>2.5</v>
      </c>
      <c r="DN515">
        <v>3.61</v>
      </c>
      <c r="DO515">
        <v>3.74</v>
      </c>
      <c r="DP515">
        <v>4.01</v>
      </c>
      <c r="DQ515">
        <v>7.23</v>
      </c>
      <c r="DR515">
        <v>7.93</v>
      </c>
      <c r="DS515">
        <v>11.07</v>
      </c>
      <c r="DT515">
        <v>10.41</v>
      </c>
    </row>
    <row r="516" spans="1:124">
      <c r="A516" s="111">
        <v>511</v>
      </c>
      <c r="B516" t="s">
        <v>89</v>
      </c>
      <c r="C516" t="s">
        <v>2168</v>
      </c>
      <c r="D516" s="170" t="str">
        <f t="shared" si="7"/>
        <v>CN:DAD</v>
      </c>
      <c r="F516">
        <v>0.86</v>
      </c>
      <c r="G516">
        <v>0.85899999999999999</v>
      </c>
      <c r="H516">
        <v>0.83</v>
      </c>
      <c r="I516">
        <v>0.83699999999999997</v>
      </c>
      <c r="J516">
        <v>0.81100000000000005</v>
      </c>
      <c r="K516">
        <v>0.79700000000000004</v>
      </c>
      <c r="L516">
        <v>0.72199999999999998</v>
      </c>
      <c r="M516">
        <v>0.72299999999999998</v>
      </c>
      <c r="N516">
        <v>0.76100000000000001</v>
      </c>
      <c r="O516">
        <v>0.78700000000000003</v>
      </c>
      <c r="P516">
        <v>0.89400000000000002</v>
      </c>
      <c r="Q516">
        <v>0.94800000000000006</v>
      </c>
      <c r="R516">
        <v>0.95300000000000007</v>
      </c>
      <c r="S516">
        <v>1.0230000000000001</v>
      </c>
      <c r="T516">
        <v>1.022</v>
      </c>
      <c r="U516">
        <v>1.0049999999999999</v>
      </c>
      <c r="V516">
        <v>0.96799999999999997</v>
      </c>
      <c r="W516">
        <v>0.95</v>
      </c>
      <c r="X516">
        <v>0.93100000000000005</v>
      </c>
      <c r="Y516">
        <v>0.95900000000000007</v>
      </c>
      <c r="Z516">
        <v>0.92200000000000004</v>
      </c>
      <c r="AA516">
        <v>0.87</v>
      </c>
      <c r="AB516">
        <v>0.90800000000000003</v>
      </c>
      <c r="AC516">
        <v>0.871</v>
      </c>
      <c r="AD516">
        <v>0.93700000000000006</v>
      </c>
      <c r="AE516">
        <v>0.93300000000000005</v>
      </c>
      <c r="AF516">
        <v>0.94100000000000006</v>
      </c>
      <c r="AG516">
        <v>0.96599999999999997</v>
      </c>
      <c r="AH516">
        <v>0.96899999999999997</v>
      </c>
      <c r="AI516">
        <v>0.91900000000000004</v>
      </c>
      <c r="AJ516">
        <v>0.90800000000000003</v>
      </c>
      <c r="AK516">
        <v>0.92400000000000004</v>
      </c>
      <c r="AL516">
        <v>0.95499999999999996</v>
      </c>
      <c r="AM516">
        <v>0.94400000000000006</v>
      </c>
      <c r="AN516">
        <v>0.94900000000000007</v>
      </c>
      <c r="AO516">
        <v>0.95400000000000007</v>
      </c>
      <c r="AP516">
        <v>0.96499999999999997</v>
      </c>
      <c r="AQ516">
        <v>0.96199999999999997</v>
      </c>
      <c r="AR516">
        <v>0.95200000000000007</v>
      </c>
      <c r="AS516">
        <v>0.94600000000000006</v>
      </c>
      <c r="AT516">
        <v>0.92</v>
      </c>
      <c r="AU516">
        <v>0.91400000000000003</v>
      </c>
      <c r="AV516">
        <v>0.91300000000000003</v>
      </c>
      <c r="AW516">
        <v>0.91600000000000004</v>
      </c>
      <c r="AX516">
        <v>0.91600000000000004</v>
      </c>
      <c r="AY516">
        <v>0.91500000000000004</v>
      </c>
      <c r="AZ516">
        <v>0.91700000000000004</v>
      </c>
      <c r="BA516">
        <v>0.93700000000000006</v>
      </c>
      <c r="BB516">
        <v>0.93400000000000005</v>
      </c>
      <c r="BC516">
        <v>0.91300000000000003</v>
      </c>
      <c r="BD516">
        <v>0.92300000000000004</v>
      </c>
      <c r="BE516">
        <v>0.92300000000000004</v>
      </c>
      <c r="BF516">
        <v>0.91700000000000004</v>
      </c>
      <c r="BG516">
        <v>0.91300000000000003</v>
      </c>
      <c r="BH516">
        <v>0.92</v>
      </c>
      <c r="BI516">
        <v>0.92800000000000005</v>
      </c>
      <c r="BJ516">
        <v>0.93100000000000005</v>
      </c>
      <c r="BK516">
        <v>0.92700000000000005</v>
      </c>
      <c r="BL516">
        <v>0.93400000000000005</v>
      </c>
      <c r="BM516">
        <v>0.99099999999999999</v>
      </c>
      <c r="BN516">
        <v>0.98499999999999999</v>
      </c>
      <c r="BO516">
        <v>0.99299999999999999</v>
      </c>
      <c r="BP516">
        <v>1.0030000000000001</v>
      </c>
      <c r="BQ516">
        <v>1.0049999999999999</v>
      </c>
      <c r="BR516">
        <v>1.0110000000000001</v>
      </c>
      <c r="BS516">
        <v>1.02</v>
      </c>
      <c r="BT516">
        <v>1.081</v>
      </c>
      <c r="BU516">
        <v>1.1180000000000001</v>
      </c>
      <c r="BV516">
        <v>1.097</v>
      </c>
      <c r="BW516">
        <v>1.081</v>
      </c>
      <c r="BX516">
        <v>1.0309999999999999</v>
      </c>
      <c r="BY516">
        <v>1.0010000000000001</v>
      </c>
      <c r="BZ516">
        <v>0.999</v>
      </c>
      <c r="CA516">
        <v>0.96899999999999997</v>
      </c>
      <c r="CB516">
        <v>0.98299999999999998</v>
      </c>
      <c r="CC516">
        <v>1.0130000000000001</v>
      </c>
      <c r="CD516">
        <v>1.071</v>
      </c>
      <c r="CE516">
        <v>1.0720000000000001</v>
      </c>
      <c r="CF516">
        <v>1.0820000000000001</v>
      </c>
      <c r="CG516">
        <v>1.0509999999999999</v>
      </c>
      <c r="CH516">
        <v>1.085</v>
      </c>
      <c r="CI516">
        <v>1.1399999999999999</v>
      </c>
      <c r="CJ516">
        <v>1.0940000000000001</v>
      </c>
      <c r="CK516">
        <v>1.115</v>
      </c>
      <c r="CL516">
        <v>0.98799999999999999</v>
      </c>
      <c r="CM516">
        <v>0.98799999999999999</v>
      </c>
      <c r="CN516">
        <v>0.95100000000000007</v>
      </c>
      <c r="CO516">
        <v>0.82300000000000006</v>
      </c>
      <c r="CP516">
        <v>0.80900000000000005</v>
      </c>
      <c r="CQ516">
        <v>0.89600000000000002</v>
      </c>
      <c r="CR516">
        <v>0.89600000000000002</v>
      </c>
      <c r="CS516">
        <v>0.90900000000000003</v>
      </c>
      <c r="CT516">
        <v>0.79800000000000004</v>
      </c>
      <c r="CU516">
        <v>0.81600000000000006</v>
      </c>
      <c r="CV516">
        <v>0.80800000000000005</v>
      </c>
      <c r="CW516">
        <v>0.73399999999999999</v>
      </c>
      <c r="CX516">
        <v>0.73899999999999999</v>
      </c>
      <c r="CY516">
        <v>0.73</v>
      </c>
      <c r="CZ516">
        <v>0.76</v>
      </c>
      <c r="DA516">
        <v>0.83499999999999996</v>
      </c>
      <c r="DB516">
        <v>0.96299999999999997</v>
      </c>
      <c r="DC516">
        <v>1.0529999999999999</v>
      </c>
      <c r="DD516">
        <v>1.1040000000000001</v>
      </c>
      <c r="DE516">
        <v>1.101</v>
      </c>
      <c r="DF516">
        <v>1.107</v>
      </c>
      <c r="DG516">
        <v>1.103</v>
      </c>
      <c r="DH516">
        <v>1.071</v>
      </c>
      <c r="DI516">
        <v>0.69400000000000006</v>
      </c>
      <c r="DJ516">
        <v>0.71899999999999997</v>
      </c>
      <c r="DK516">
        <v>0.95400000000000007</v>
      </c>
      <c r="DL516">
        <v>0.83599999999999997</v>
      </c>
      <c r="DM516">
        <v>0.70799999999999996</v>
      </c>
      <c r="DN516">
        <v>1.4319999999999999</v>
      </c>
      <c r="DO516">
        <v>1.893</v>
      </c>
      <c r="DP516">
        <v>1.863</v>
      </c>
      <c r="DQ516">
        <v>1.762</v>
      </c>
      <c r="DR516">
        <v>1.8240000000000001</v>
      </c>
      <c r="DS516">
        <v>2.5060000000000002</v>
      </c>
      <c r="DT516">
        <v>-2511.7159999999999</v>
      </c>
    </row>
    <row r="517" spans="1:124">
      <c r="A517" s="111">
        <v>512</v>
      </c>
      <c r="B517" t="s">
        <v>91</v>
      </c>
      <c r="C517" t="s">
        <v>2169</v>
      </c>
      <c r="D517" s="170" t="str">
        <f t="shared" si="7"/>
        <v>CN:DAD</v>
      </c>
      <c r="F517">
        <v>-0.06</v>
      </c>
      <c r="G517">
        <v>-0.03</v>
      </c>
      <c r="H517">
        <v>-0.05</v>
      </c>
      <c r="I517">
        <v>-0.12</v>
      </c>
      <c r="J517">
        <v>-7.0000000000000007E-2</v>
      </c>
      <c r="K517">
        <v>-7.0000000000000007E-2</v>
      </c>
      <c r="L517">
        <v>-0.04</v>
      </c>
      <c r="M517">
        <v>-0.01</v>
      </c>
      <c r="N517">
        <v>0.06</v>
      </c>
      <c r="O517">
        <v>-0.09</v>
      </c>
      <c r="P517">
        <v>0.15</v>
      </c>
      <c r="Q517">
        <v>0.18</v>
      </c>
      <c r="R517">
        <v>0.09</v>
      </c>
      <c r="S517">
        <v>0.04</v>
      </c>
      <c r="T517">
        <v>-0.24</v>
      </c>
      <c r="U517">
        <v>-0.31</v>
      </c>
      <c r="V517">
        <v>-0.4</v>
      </c>
      <c r="W517">
        <v>-0.23</v>
      </c>
      <c r="X517">
        <v>-0.31</v>
      </c>
      <c r="Y517">
        <v>-0.47</v>
      </c>
      <c r="Z517">
        <v>-0.32</v>
      </c>
      <c r="AA517">
        <v>-0.38</v>
      </c>
      <c r="AB517">
        <v>-0.56999999999999995</v>
      </c>
      <c r="AC517">
        <v>-0.45</v>
      </c>
      <c r="AD517">
        <v>-7.0000000000000007E-2</v>
      </c>
      <c r="AE517">
        <v>-0.12</v>
      </c>
      <c r="AF517">
        <v>-0.17</v>
      </c>
      <c r="AG517">
        <v>-0.12</v>
      </c>
      <c r="AH517">
        <v>0.24</v>
      </c>
      <c r="AI517">
        <v>0.12</v>
      </c>
      <c r="AJ517">
        <v>0.13</v>
      </c>
      <c r="AK517">
        <v>0.17</v>
      </c>
      <c r="AL517">
        <v>0.04</v>
      </c>
      <c r="AM517">
        <v>0.04</v>
      </c>
      <c r="AN517">
        <v>0.09</v>
      </c>
      <c r="AO517">
        <v>0.16</v>
      </c>
      <c r="AP517">
        <v>0.15</v>
      </c>
      <c r="AQ517">
        <v>0.08</v>
      </c>
      <c r="AR517">
        <v>-0.03</v>
      </c>
      <c r="AS517">
        <v>0</v>
      </c>
      <c r="AT517">
        <v>0.13</v>
      </c>
      <c r="AU517">
        <v>0.13</v>
      </c>
      <c r="AV517">
        <v>0.13</v>
      </c>
      <c r="AW517">
        <v>0.12</v>
      </c>
      <c r="AX517">
        <v>0.15</v>
      </c>
      <c r="AY517">
        <v>0.16</v>
      </c>
      <c r="AZ517">
        <v>0.16</v>
      </c>
      <c r="BA517">
        <v>0.2</v>
      </c>
      <c r="BB517">
        <v>0.22</v>
      </c>
      <c r="BC517">
        <v>0.25</v>
      </c>
      <c r="BD517">
        <v>0.25</v>
      </c>
      <c r="BE517">
        <v>0.26</v>
      </c>
      <c r="BF517">
        <v>0.24</v>
      </c>
      <c r="BG517">
        <v>0.26</v>
      </c>
      <c r="BH517">
        <v>0.27</v>
      </c>
      <c r="BI517">
        <v>0.25</v>
      </c>
      <c r="BJ517">
        <v>0.25</v>
      </c>
      <c r="BK517">
        <v>0.27</v>
      </c>
      <c r="BL517">
        <v>0.28999999999999998</v>
      </c>
      <c r="BM517">
        <v>0.28999999999999998</v>
      </c>
      <c r="BN517">
        <v>0.31</v>
      </c>
      <c r="BO517">
        <v>0.33</v>
      </c>
      <c r="BP517">
        <v>0.33</v>
      </c>
      <c r="BQ517">
        <v>0.33</v>
      </c>
      <c r="BR517">
        <v>0.34</v>
      </c>
      <c r="BS517">
        <v>0.35</v>
      </c>
      <c r="BT517">
        <v>0.35</v>
      </c>
      <c r="BU517">
        <v>0.34</v>
      </c>
      <c r="BV517">
        <v>0.31</v>
      </c>
      <c r="BW517">
        <v>0.35</v>
      </c>
      <c r="BX517">
        <v>0.26</v>
      </c>
      <c r="BY517">
        <v>0.24</v>
      </c>
      <c r="BZ517">
        <v>0.24</v>
      </c>
      <c r="CA517">
        <v>0.28000000000000003</v>
      </c>
      <c r="CB517">
        <v>0.38</v>
      </c>
      <c r="CC517">
        <v>0.38</v>
      </c>
      <c r="CD517">
        <v>0.41</v>
      </c>
      <c r="CE517">
        <v>0.37</v>
      </c>
      <c r="CF517">
        <v>0.37</v>
      </c>
      <c r="CG517">
        <v>0.43</v>
      </c>
      <c r="CH517">
        <v>0.39</v>
      </c>
      <c r="CI517">
        <v>0.39</v>
      </c>
      <c r="CJ517">
        <v>0.43</v>
      </c>
      <c r="CK517">
        <v>0.51</v>
      </c>
      <c r="CL517">
        <v>0.36</v>
      </c>
      <c r="CM517">
        <v>0.39</v>
      </c>
      <c r="CN517">
        <v>0.44</v>
      </c>
      <c r="CO517">
        <v>0.42</v>
      </c>
      <c r="CP517">
        <v>0.06</v>
      </c>
      <c r="CQ517">
        <v>0.26</v>
      </c>
      <c r="CR517">
        <v>0.26</v>
      </c>
      <c r="CS517">
        <v>0.27</v>
      </c>
      <c r="CT517">
        <v>0.51</v>
      </c>
      <c r="CU517">
        <v>0.56999999999999995</v>
      </c>
      <c r="CV517">
        <v>0.52</v>
      </c>
      <c r="CW517">
        <v>0.4</v>
      </c>
      <c r="CX517">
        <v>0.43</v>
      </c>
      <c r="CY517">
        <v>0.63</v>
      </c>
      <c r="CZ517">
        <v>1.35</v>
      </c>
      <c r="DA517">
        <v>1.37</v>
      </c>
      <c r="DB517">
        <v>0.77</v>
      </c>
      <c r="DC517">
        <v>0.79</v>
      </c>
      <c r="DD517">
        <v>0.77</v>
      </c>
      <c r="DE517">
        <v>0.86</v>
      </c>
      <c r="DF517">
        <v>1.01</v>
      </c>
      <c r="DG517">
        <v>1.05</v>
      </c>
      <c r="DH517">
        <v>0.97</v>
      </c>
      <c r="DI517">
        <v>0.4</v>
      </c>
      <c r="DJ517">
        <v>0.44</v>
      </c>
      <c r="DK517">
        <v>0.42</v>
      </c>
      <c r="DL517">
        <v>0.52</v>
      </c>
      <c r="DM517">
        <v>-0.41</v>
      </c>
      <c r="DN517">
        <v>0.28000000000000003</v>
      </c>
      <c r="DO517">
        <v>0.32</v>
      </c>
      <c r="DP517">
        <v>0.53</v>
      </c>
      <c r="DQ517">
        <v>1.73</v>
      </c>
      <c r="DR517">
        <v>2.1800000000000002</v>
      </c>
      <c r="DS517">
        <v>4</v>
      </c>
      <c r="DT517">
        <v>-10.73</v>
      </c>
    </row>
    <row r="518" spans="1:124">
      <c r="A518" s="111">
        <v>513</v>
      </c>
      <c r="B518" t="s">
        <v>89</v>
      </c>
      <c r="C518" t="s">
        <v>2170</v>
      </c>
      <c r="D518" s="170" t="str">
        <f t="shared" si="7"/>
        <v>D:PSX</v>
      </c>
      <c r="F518">
        <v>1.45</v>
      </c>
      <c r="G518">
        <v>1.41</v>
      </c>
      <c r="H518">
        <v>1.39</v>
      </c>
      <c r="I518">
        <v>1.4</v>
      </c>
      <c r="J518">
        <v>1.48</v>
      </c>
      <c r="K518">
        <v>1.44</v>
      </c>
      <c r="L518">
        <v>1.44</v>
      </c>
      <c r="M518">
        <v>1.45</v>
      </c>
      <c r="N518">
        <v>1.46</v>
      </c>
      <c r="O518">
        <v>1.56</v>
      </c>
      <c r="P518">
        <v>1.51</v>
      </c>
      <c r="Q518">
        <v>1.33</v>
      </c>
      <c r="R518">
        <v>1.31</v>
      </c>
      <c r="S518">
        <v>1.28</v>
      </c>
      <c r="T518">
        <v>1.6</v>
      </c>
      <c r="U518">
        <v>1.59</v>
      </c>
      <c r="V518">
        <v>1.62</v>
      </c>
      <c r="W518">
        <v>1.66</v>
      </c>
      <c r="X518">
        <v>1.65</v>
      </c>
      <c r="Y518">
        <v>1.66</v>
      </c>
      <c r="Z518">
        <v>1.82</v>
      </c>
      <c r="AA518">
        <v>1.75</v>
      </c>
      <c r="AB518">
        <v>1.75</v>
      </c>
      <c r="AC518">
        <v>1.75</v>
      </c>
      <c r="AD518">
        <v>1.73</v>
      </c>
      <c r="AE518">
        <v>1.67</v>
      </c>
      <c r="AF518">
        <v>1.65</v>
      </c>
      <c r="AG518">
        <v>1.6</v>
      </c>
      <c r="AH518">
        <v>1.71</v>
      </c>
      <c r="AI518">
        <v>1.93</v>
      </c>
      <c r="AJ518">
        <v>1.93</v>
      </c>
      <c r="AK518">
        <v>1.94</v>
      </c>
      <c r="AL518">
        <v>1.94</v>
      </c>
      <c r="AM518">
        <v>1.76</v>
      </c>
      <c r="AN518">
        <v>1.72</v>
      </c>
      <c r="AO518">
        <v>1.85</v>
      </c>
      <c r="AP518">
        <v>1.88</v>
      </c>
      <c r="AQ518">
        <v>1.81</v>
      </c>
      <c r="AR518">
        <v>1.73</v>
      </c>
      <c r="AS518">
        <v>1.75</v>
      </c>
      <c r="AT518">
        <v>1.76</v>
      </c>
      <c r="AU518">
        <v>1.74</v>
      </c>
      <c r="AV518">
        <v>1.76</v>
      </c>
      <c r="AW518">
        <v>1.78</v>
      </c>
      <c r="AX518">
        <v>1.75</v>
      </c>
      <c r="AY518">
        <v>1.73</v>
      </c>
      <c r="AZ518">
        <v>1.76</v>
      </c>
      <c r="BA518">
        <v>1.8</v>
      </c>
      <c r="BB518">
        <v>1.78</v>
      </c>
      <c r="BC518">
        <v>1.75</v>
      </c>
      <c r="BD518">
        <v>1.78</v>
      </c>
      <c r="BE518">
        <v>1.81</v>
      </c>
      <c r="BF518">
        <v>1.8</v>
      </c>
      <c r="BG518">
        <v>1.78</v>
      </c>
      <c r="BH518">
        <v>1.76</v>
      </c>
      <c r="BI518">
        <v>1.74</v>
      </c>
      <c r="BJ518">
        <v>1.65</v>
      </c>
      <c r="BK518">
        <v>1.64</v>
      </c>
      <c r="BL518">
        <v>1.63</v>
      </c>
      <c r="BM518">
        <v>1.62</v>
      </c>
      <c r="BN518">
        <v>1.59</v>
      </c>
      <c r="BO518">
        <v>1.59</v>
      </c>
      <c r="BP518">
        <v>1.6</v>
      </c>
      <c r="BQ518">
        <v>1.58</v>
      </c>
      <c r="BR518">
        <v>1.55</v>
      </c>
      <c r="BS518">
        <v>1.56</v>
      </c>
      <c r="BT518">
        <v>1.56</v>
      </c>
      <c r="BU518">
        <v>1.55</v>
      </c>
      <c r="BV518">
        <v>1.53</v>
      </c>
      <c r="BW518">
        <v>1.52</v>
      </c>
      <c r="BX518">
        <v>1.52</v>
      </c>
      <c r="BY518">
        <v>1.61</v>
      </c>
      <c r="BZ518">
        <v>1.62</v>
      </c>
      <c r="CA518">
        <v>1.64</v>
      </c>
      <c r="CB518">
        <v>1.56</v>
      </c>
      <c r="CC518">
        <v>1.55</v>
      </c>
      <c r="CD518">
        <v>1.53</v>
      </c>
      <c r="CE518">
        <v>1.52</v>
      </c>
      <c r="CF518">
        <v>1.54</v>
      </c>
      <c r="CG518">
        <v>1.54</v>
      </c>
      <c r="CH518">
        <v>1.46</v>
      </c>
      <c r="CI518">
        <v>1.48</v>
      </c>
      <c r="CJ518">
        <v>1.49</v>
      </c>
      <c r="CK518">
        <v>1.48</v>
      </c>
      <c r="CL518">
        <v>1.48</v>
      </c>
      <c r="CM518">
        <v>1.51</v>
      </c>
      <c r="CN518">
        <v>1.53</v>
      </c>
      <c r="CO518">
        <v>1.56</v>
      </c>
      <c r="CP518">
        <v>1.38</v>
      </c>
      <c r="CQ518">
        <v>0.87</v>
      </c>
      <c r="CR518">
        <v>0.86</v>
      </c>
      <c r="CS518">
        <v>0.83</v>
      </c>
      <c r="CT518">
        <v>0.76</v>
      </c>
      <c r="CU518">
        <v>0.99</v>
      </c>
      <c r="CV518">
        <v>1</v>
      </c>
      <c r="CW518">
        <v>0.56999999999999995</v>
      </c>
      <c r="CX518">
        <v>0.5</v>
      </c>
      <c r="CY518">
        <v>0.62</v>
      </c>
      <c r="CZ518">
        <v>0.46</v>
      </c>
      <c r="DA518">
        <v>0.43</v>
      </c>
      <c r="DB518">
        <v>0.41</v>
      </c>
      <c r="DC518">
        <v>0.36</v>
      </c>
      <c r="DD518">
        <v>0.36</v>
      </c>
      <c r="DE518">
        <v>0.26</v>
      </c>
      <c r="DF518">
        <v>-0.14000000000000001</v>
      </c>
      <c r="DG518">
        <v>-0.49</v>
      </c>
      <c r="DH518">
        <v>-1.1000000000000001</v>
      </c>
      <c r="DI518">
        <v>-1.06</v>
      </c>
      <c r="DJ518">
        <v>-1.04</v>
      </c>
      <c r="DK518">
        <v>-0.99</v>
      </c>
      <c r="DL518">
        <v>-1</v>
      </c>
      <c r="DM518">
        <v>-1.1499999999999999</v>
      </c>
      <c r="DN518">
        <v>-1.1200000000000001</v>
      </c>
      <c r="DO518">
        <v>-1.53</v>
      </c>
      <c r="DP518">
        <v>-1.68</v>
      </c>
      <c r="DQ518">
        <v>-1.69</v>
      </c>
      <c r="DR518">
        <v>-0.5</v>
      </c>
      <c r="DS518">
        <v>-1.64</v>
      </c>
      <c r="DT518">
        <v>-1.35</v>
      </c>
    </row>
    <row r="519" spans="1:124">
      <c r="A519" s="111">
        <v>514</v>
      </c>
      <c r="B519" t="s">
        <v>91</v>
      </c>
      <c r="C519" t="s">
        <v>2171</v>
      </c>
      <c r="D519" s="170" t="str">
        <f t="shared" ref="D519:D582" si="8">IFERROR(RIGHT(LEFT(C519,LEN(C519)-1),LEN(C519)-FIND("(",C519)-1),"")</f>
        <v>D:PSX</v>
      </c>
      <c r="F519">
        <v>3.27</v>
      </c>
      <c r="G519">
        <v>3.06</v>
      </c>
      <c r="H519">
        <v>3.07</v>
      </c>
      <c r="I519">
        <v>3.09</v>
      </c>
      <c r="J519">
        <v>3.17</v>
      </c>
      <c r="K519">
        <v>3.18</v>
      </c>
      <c r="L519">
        <v>3.2</v>
      </c>
      <c r="M519">
        <v>3.2</v>
      </c>
      <c r="N519">
        <v>3.23</v>
      </c>
      <c r="O519">
        <v>3.29</v>
      </c>
      <c r="P519">
        <v>3.19</v>
      </c>
      <c r="Q519">
        <v>3.14</v>
      </c>
      <c r="R519">
        <v>3.18</v>
      </c>
      <c r="S519">
        <v>3.15</v>
      </c>
      <c r="T519">
        <v>3.34</v>
      </c>
      <c r="U519">
        <v>3.35</v>
      </c>
      <c r="V519">
        <v>3.35</v>
      </c>
      <c r="W519">
        <v>3.22</v>
      </c>
      <c r="X519">
        <v>3.26</v>
      </c>
      <c r="Y519">
        <v>3.21</v>
      </c>
      <c r="Z519">
        <v>3.38</v>
      </c>
      <c r="AA519">
        <v>3.33</v>
      </c>
      <c r="AB519">
        <v>3.25</v>
      </c>
      <c r="AC519">
        <v>3.19</v>
      </c>
      <c r="AD519">
        <v>3</v>
      </c>
      <c r="AE519">
        <v>2.69</v>
      </c>
      <c r="AF519">
        <v>2.61</v>
      </c>
      <c r="AG519">
        <v>2.59</v>
      </c>
      <c r="AH519">
        <v>2.2599999999999998</v>
      </c>
      <c r="AI519">
        <v>2.37</v>
      </c>
      <c r="AJ519">
        <v>2.35</v>
      </c>
      <c r="AK519">
        <v>2.2999999999999998</v>
      </c>
      <c r="AL519">
        <v>2.31</v>
      </c>
      <c r="AM519">
        <v>2.0699999999999998</v>
      </c>
      <c r="AN519">
        <v>2.0499999999999998</v>
      </c>
      <c r="AO519">
        <v>2.58</v>
      </c>
      <c r="AP519">
        <v>2.58</v>
      </c>
      <c r="AQ519">
        <v>2.5099999999999998</v>
      </c>
      <c r="AR519">
        <v>2.2799999999999998</v>
      </c>
      <c r="AS519">
        <v>2.27</v>
      </c>
      <c r="AT519">
        <v>2.2400000000000002</v>
      </c>
      <c r="AU519">
        <v>2.19</v>
      </c>
      <c r="AV519">
        <v>2.17</v>
      </c>
      <c r="AW519">
        <v>2.15</v>
      </c>
      <c r="AX519">
        <v>2.16</v>
      </c>
      <c r="AY519">
        <v>2.11</v>
      </c>
      <c r="AZ519">
        <v>2.11</v>
      </c>
      <c r="BA519">
        <v>2.12</v>
      </c>
      <c r="BB519">
        <v>2.09</v>
      </c>
      <c r="BC519">
        <v>2.0299999999999998</v>
      </c>
      <c r="BD519">
        <v>2.04</v>
      </c>
      <c r="BE519">
        <v>2.0499999999999998</v>
      </c>
      <c r="BF519">
        <v>2.02</v>
      </c>
      <c r="BG519">
        <v>2.02</v>
      </c>
      <c r="BH519">
        <v>2.0099999999999998</v>
      </c>
      <c r="BI519">
        <v>1.96</v>
      </c>
      <c r="BJ519">
        <v>1.93</v>
      </c>
      <c r="BK519">
        <v>1.95</v>
      </c>
      <c r="BL519">
        <v>1.93</v>
      </c>
      <c r="BM519">
        <v>1.93</v>
      </c>
      <c r="BN519">
        <v>1.89</v>
      </c>
      <c r="BO519">
        <v>1.9</v>
      </c>
      <c r="BP519">
        <v>1.91</v>
      </c>
      <c r="BQ519">
        <v>1.9</v>
      </c>
      <c r="BR519">
        <v>1.86</v>
      </c>
      <c r="BS519">
        <v>1.86</v>
      </c>
      <c r="BT519">
        <v>1.86</v>
      </c>
      <c r="BU519">
        <v>1.85</v>
      </c>
      <c r="BV519">
        <v>1.83</v>
      </c>
      <c r="BW519">
        <v>1.83</v>
      </c>
      <c r="BX519">
        <v>1.82</v>
      </c>
      <c r="BY519">
        <v>1.85</v>
      </c>
      <c r="BZ519">
        <v>1.85</v>
      </c>
      <c r="CA519">
        <v>1.86</v>
      </c>
      <c r="CB519">
        <v>1.78</v>
      </c>
      <c r="CC519">
        <v>1.77</v>
      </c>
      <c r="CD519">
        <v>1.74</v>
      </c>
      <c r="CE519">
        <v>1.74</v>
      </c>
      <c r="CF519">
        <v>1.73</v>
      </c>
      <c r="CG519">
        <v>1.74</v>
      </c>
      <c r="CH519">
        <v>1.68</v>
      </c>
      <c r="CI519">
        <v>1.68</v>
      </c>
      <c r="CJ519">
        <v>1.7</v>
      </c>
      <c r="CK519">
        <v>1.69</v>
      </c>
      <c r="CL519">
        <v>1.72</v>
      </c>
      <c r="CM519">
        <v>1.77</v>
      </c>
      <c r="CN519">
        <v>1.8</v>
      </c>
      <c r="CO519">
        <v>1.81</v>
      </c>
      <c r="CP519">
        <v>1.86</v>
      </c>
      <c r="CQ519">
        <v>1.63</v>
      </c>
      <c r="CR519">
        <v>1.65</v>
      </c>
      <c r="CS519">
        <v>1.69</v>
      </c>
      <c r="CT519">
        <v>1.63</v>
      </c>
      <c r="CU519">
        <v>2.08</v>
      </c>
      <c r="CV519">
        <v>2.12</v>
      </c>
      <c r="CW519">
        <v>0.84</v>
      </c>
      <c r="CX519">
        <v>0.83</v>
      </c>
      <c r="CY519">
        <v>0.97</v>
      </c>
      <c r="CZ519">
        <v>1</v>
      </c>
      <c r="DA519">
        <v>0.98</v>
      </c>
      <c r="DB519">
        <v>0.84</v>
      </c>
      <c r="DC519">
        <v>0.92</v>
      </c>
      <c r="DD519">
        <v>0.99</v>
      </c>
      <c r="DE519">
        <v>0.87</v>
      </c>
      <c r="DF519">
        <v>0.65</v>
      </c>
      <c r="DG519">
        <v>0.28000000000000003</v>
      </c>
      <c r="DH519">
        <v>-0.08</v>
      </c>
      <c r="DI519">
        <v>0.19</v>
      </c>
      <c r="DJ519">
        <v>0.41</v>
      </c>
      <c r="DK519">
        <v>0.52</v>
      </c>
      <c r="DL519">
        <v>0.52</v>
      </c>
      <c r="DM519">
        <v>-1.02</v>
      </c>
      <c r="DN519">
        <v>-1.28</v>
      </c>
      <c r="DO519">
        <v>-1.32</v>
      </c>
      <c r="DP519">
        <v>-1.23</v>
      </c>
      <c r="DQ519">
        <v>-1.72</v>
      </c>
      <c r="DR519">
        <v>-0.61</v>
      </c>
      <c r="DS519">
        <v>-1.97</v>
      </c>
      <c r="DT519">
        <v>-7.8</v>
      </c>
    </row>
    <row r="520" spans="1:124">
      <c r="A520" s="111">
        <v>515</v>
      </c>
      <c r="B520" t="s">
        <v>89</v>
      </c>
      <c r="C520" t="s">
        <v>2172</v>
      </c>
      <c r="D520" s="170" t="str">
        <f t="shared" si="8"/>
        <v>@DPNEF</v>
      </c>
      <c r="F520">
        <v>0</v>
      </c>
      <c r="G520">
        <v>0</v>
      </c>
      <c r="H520">
        <v>0</v>
      </c>
      <c r="I520">
        <v>0</v>
      </c>
      <c r="J520">
        <v>0</v>
      </c>
      <c r="K520">
        <v>5.5800000000000002E-2</v>
      </c>
      <c r="L520">
        <v>3.44E-2</v>
      </c>
      <c r="M520">
        <v>3.3000000000000002E-2</v>
      </c>
      <c r="N520">
        <v>3.6400000000000002E-2</v>
      </c>
      <c r="O520">
        <v>7.8600000000000003E-2</v>
      </c>
      <c r="P520">
        <v>3.1300000000000001E-2</v>
      </c>
      <c r="Q520">
        <v>-0.2944</v>
      </c>
      <c r="R520">
        <v>-0.29560000000000003</v>
      </c>
      <c r="S520">
        <v>-6.8199999999999997E-2</v>
      </c>
      <c r="T520">
        <v>6.9999999999999999E-4</v>
      </c>
      <c r="U520">
        <v>-6.8000000000000005E-3</v>
      </c>
      <c r="V520">
        <v>-0.25869999999999999</v>
      </c>
      <c r="W520">
        <v>-0.20830000000000001</v>
      </c>
      <c r="X520">
        <v>-0.2079</v>
      </c>
      <c r="Y520">
        <v>-0.16889999999999999</v>
      </c>
      <c r="Z520">
        <v>-0.16190000000000002</v>
      </c>
      <c r="AA520">
        <v>0.27360000000000001</v>
      </c>
      <c r="AB520">
        <v>0.27690000000000003</v>
      </c>
      <c r="AC520">
        <v>0.437</v>
      </c>
      <c r="AD520">
        <v>0.41600000000000004</v>
      </c>
      <c r="AE520">
        <v>0.31809999999999999</v>
      </c>
      <c r="AF520">
        <v>0.11370000000000001</v>
      </c>
      <c r="AG520">
        <v>0.1037</v>
      </c>
      <c r="AH520">
        <v>1.8800000000000001E-2</v>
      </c>
      <c r="AI520">
        <v>6.1000000000000004E-3</v>
      </c>
      <c r="AJ520">
        <v>0.22090000000000001</v>
      </c>
      <c r="AK520">
        <v>0.22320000000000001</v>
      </c>
      <c r="AL520">
        <v>0.20430000000000001</v>
      </c>
      <c r="AM520">
        <v>0.4138</v>
      </c>
      <c r="AN520">
        <v>0.4007</v>
      </c>
      <c r="AO520">
        <v>0.70290000000000008</v>
      </c>
      <c r="AP520">
        <v>0.68200000000000005</v>
      </c>
      <c r="AQ520">
        <v>0.66860000000000008</v>
      </c>
      <c r="AR520">
        <v>0.61409999999999998</v>
      </c>
      <c r="AS520">
        <v>0.75370000000000004</v>
      </c>
      <c r="AT520">
        <v>0.76819999999999999</v>
      </c>
      <c r="AU520">
        <v>0.78310000000000002</v>
      </c>
      <c r="AV520">
        <v>0.78150000000000008</v>
      </c>
      <c r="AW520">
        <v>0.77340000000000009</v>
      </c>
      <c r="AX520">
        <v>0.8095</v>
      </c>
      <c r="AY520">
        <v>0.78510000000000002</v>
      </c>
      <c r="AZ520">
        <v>0.85350000000000004</v>
      </c>
      <c r="BA520">
        <v>0.84860000000000002</v>
      </c>
      <c r="BB520">
        <v>0.86599999999999999</v>
      </c>
      <c r="BC520">
        <v>0.86710000000000009</v>
      </c>
      <c r="BD520">
        <v>0.86670000000000003</v>
      </c>
      <c r="BE520">
        <v>0.85670000000000002</v>
      </c>
      <c r="BF520">
        <v>0.90590000000000004</v>
      </c>
      <c r="BG520">
        <v>0.90110000000000001</v>
      </c>
      <c r="BH520">
        <v>0.89319999999999999</v>
      </c>
      <c r="BI520">
        <v>0.86230000000000007</v>
      </c>
      <c r="BJ520">
        <v>0.83760000000000001</v>
      </c>
      <c r="BK520">
        <v>0.84920000000000007</v>
      </c>
      <c r="BL520">
        <v>0.8488</v>
      </c>
      <c r="BM520">
        <v>0.84720000000000006</v>
      </c>
      <c r="BN520">
        <v>0.82069999999999999</v>
      </c>
      <c r="BO520">
        <v>0.82200000000000006</v>
      </c>
      <c r="BP520">
        <v>0.82410000000000005</v>
      </c>
      <c r="BQ520">
        <v>0.83250000000000002</v>
      </c>
      <c r="BR520">
        <v>0.83960000000000001</v>
      </c>
      <c r="BS520">
        <v>0.83300000000000007</v>
      </c>
      <c r="BT520">
        <v>0.8357</v>
      </c>
      <c r="BU520">
        <v>0.83700000000000008</v>
      </c>
      <c r="BV520">
        <v>0.83779999999999999</v>
      </c>
      <c r="BW520">
        <v>0.84689999999999999</v>
      </c>
      <c r="BX520">
        <v>0.86299999999999999</v>
      </c>
      <c r="BY520">
        <v>0.90660000000000007</v>
      </c>
      <c r="BZ520">
        <v>0.90749999999999997</v>
      </c>
      <c r="CA520">
        <v>0.875</v>
      </c>
      <c r="CB520">
        <v>0.89560000000000006</v>
      </c>
      <c r="CC520">
        <v>0.89900000000000002</v>
      </c>
      <c r="CD520">
        <v>0.95600000000000007</v>
      </c>
      <c r="CE520">
        <v>0.96930000000000005</v>
      </c>
      <c r="CF520">
        <v>0.97</v>
      </c>
      <c r="CG520">
        <v>0.98930000000000007</v>
      </c>
      <c r="CH520">
        <v>0.9919</v>
      </c>
      <c r="CI520">
        <v>0.91930000000000001</v>
      </c>
      <c r="CJ520">
        <v>0.92180000000000006</v>
      </c>
      <c r="CK520">
        <v>0.90360000000000007</v>
      </c>
      <c r="CL520">
        <v>0.90660000000000007</v>
      </c>
      <c r="CM520">
        <v>0.95469999999999999</v>
      </c>
      <c r="CN520">
        <v>1.0307999999999999</v>
      </c>
      <c r="CO520">
        <v>1.0325</v>
      </c>
      <c r="CP520">
        <v>1.5874999999999999</v>
      </c>
      <c r="CQ520">
        <v>1.7933000000000001</v>
      </c>
      <c r="CR520">
        <v>1.2296</v>
      </c>
      <c r="CS520">
        <v>1.2350000000000001</v>
      </c>
      <c r="CT520">
        <v>1.2643</v>
      </c>
      <c r="CU520">
        <v>0.73420000000000007</v>
      </c>
      <c r="CV520">
        <v>1.1025</v>
      </c>
      <c r="CW520">
        <v>0.82280000000000009</v>
      </c>
      <c r="CX520">
        <v>0.93060000000000009</v>
      </c>
      <c r="CY520">
        <v>0.96260000000000001</v>
      </c>
      <c r="CZ520">
        <v>1.5069000000000001</v>
      </c>
      <c r="DA520">
        <v>1.0969</v>
      </c>
      <c r="DB520">
        <v>1.0533000000000001</v>
      </c>
      <c r="DC520">
        <v>1.0123</v>
      </c>
      <c r="DD520">
        <v>1.0136000000000001</v>
      </c>
      <c r="DE520">
        <v>1.0499000000000001</v>
      </c>
      <c r="DF520">
        <v>0.78600000000000003</v>
      </c>
      <c r="DG520">
        <v>0.99490000000000001</v>
      </c>
      <c r="DH520">
        <v>0.40150000000000002</v>
      </c>
      <c r="DI520">
        <v>0.47900000000000004</v>
      </c>
      <c r="DJ520">
        <v>4.65E-2</v>
      </c>
      <c r="DK520">
        <v>8.8300000000000003E-2</v>
      </c>
      <c r="DL520">
        <v>0.10880000000000001</v>
      </c>
      <c r="DM520">
        <v>0.1062</v>
      </c>
      <c r="DN520">
        <v>-1.2391000000000001</v>
      </c>
      <c r="DO520">
        <v>-1.2752000000000001</v>
      </c>
      <c r="DP520">
        <v>-1.6263000000000001</v>
      </c>
      <c r="DQ520">
        <v>-1.3681000000000001</v>
      </c>
      <c r="DR520">
        <v>-1.0494000000000001</v>
      </c>
      <c r="DS520">
        <v>-1.5231000000000001</v>
      </c>
      <c r="DT520">
        <v>-1.4386000000000001</v>
      </c>
    </row>
    <row r="521" spans="1:124">
      <c r="A521" s="111">
        <v>516</v>
      </c>
      <c r="B521" t="s">
        <v>91</v>
      </c>
      <c r="C521" t="s">
        <v>2173</v>
      </c>
      <c r="D521" s="170" t="str">
        <f t="shared" si="8"/>
        <v>@DPNEF</v>
      </c>
      <c r="F521">
        <v>-1.7598</v>
      </c>
      <c r="G521">
        <v>-0.26230000000000003</v>
      </c>
      <c r="H521">
        <v>-0.27750000000000002</v>
      </c>
      <c r="I521">
        <v>-0.17850000000000002</v>
      </c>
      <c r="J521">
        <v>-4.0100000000000004E-2</v>
      </c>
      <c r="K521">
        <v>-1.03E-2</v>
      </c>
      <c r="L521">
        <v>-5.4000000000000003E-3</v>
      </c>
      <c r="M521">
        <v>-3.7000000000000002E-3</v>
      </c>
      <c r="N521">
        <v>1.2100000000000001E-2</v>
      </c>
      <c r="O521">
        <v>-6.9000000000000008E-3</v>
      </c>
      <c r="P521">
        <v>-8.2000000000000003E-2</v>
      </c>
      <c r="Q521">
        <v>-0.1414</v>
      </c>
      <c r="R521">
        <v>-0.15629999999999999</v>
      </c>
      <c r="S521">
        <v>7.7600000000000002E-2</v>
      </c>
      <c r="T521">
        <v>3.0100000000000002E-2</v>
      </c>
      <c r="U521">
        <v>2.1500000000000002E-2</v>
      </c>
      <c r="V521">
        <v>-0.20450000000000002</v>
      </c>
      <c r="W521">
        <v>-0.1424</v>
      </c>
      <c r="X521">
        <v>-0.15160000000000001</v>
      </c>
      <c r="Y521">
        <v>-0.19310000000000002</v>
      </c>
      <c r="Z521">
        <v>-0.17850000000000002</v>
      </c>
      <c r="AA521">
        <v>0.10300000000000001</v>
      </c>
      <c r="AB521">
        <v>0.1434</v>
      </c>
      <c r="AC521">
        <v>0.34460000000000002</v>
      </c>
      <c r="AD521">
        <v>0.29300000000000004</v>
      </c>
      <c r="AE521">
        <v>0.26790000000000003</v>
      </c>
      <c r="AF521">
        <v>0.11650000000000001</v>
      </c>
      <c r="AG521">
        <v>0.1119</v>
      </c>
      <c r="AH521">
        <v>-1.6900000000000002E-2</v>
      </c>
      <c r="AI521">
        <v>-6.5600000000000006E-2</v>
      </c>
      <c r="AJ521">
        <v>-0.26480000000000004</v>
      </c>
      <c r="AK521">
        <v>-0.2215</v>
      </c>
      <c r="AL521">
        <v>-0.2283</v>
      </c>
      <c r="AM521">
        <v>-1E-4</v>
      </c>
      <c r="AN521">
        <v>-2.18E-2</v>
      </c>
      <c r="AO521">
        <v>1.1666000000000001</v>
      </c>
      <c r="AP521">
        <v>1.1282000000000001</v>
      </c>
      <c r="AQ521">
        <v>1.1047</v>
      </c>
      <c r="AR521">
        <v>0.90880000000000005</v>
      </c>
      <c r="AS521">
        <v>1.2288000000000001</v>
      </c>
      <c r="AT521">
        <v>1.2453000000000001</v>
      </c>
      <c r="AU521">
        <v>1.2462</v>
      </c>
      <c r="AV521">
        <v>1.246</v>
      </c>
      <c r="AW521">
        <v>1.2192000000000001</v>
      </c>
      <c r="AX521">
        <v>1.2416</v>
      </c>
      <c r="AY521">
        <v>1.1737</v>
      </c>
      <c r="AZ521">
        <v>1.2170000000000001</v>
      </c>
      <c r="BA521">
        <v>1.1942000000000002</v>
      </c>
      <c r="BB521">
        <v>1.2122000000000002</v>
      </c>
      <c r="BC521">
        <v>1.2034</v>
      </c>
      <c r="BD521">
        <v>1.2036</v>
      </c>
      <c r="BE521">
        <v>1.1726000000000001</v>
      </c>
      <c r="BF521">
        <v>1.1985000000000001</v>
      </c>
      <c r="BG521">
        <v>1.1959</v>
      </c>
      <c r="BH521">
        <v>1.1931</v>
      </c>
      <c r="BI521">
        <v>1.1645000000000001</v>
      </c>
      <c r="BJ521">
        <v>1.1617</v>
      </c>
      <c r="BK521">
        <v>1.1833</v>
      </c>
      <c r="BL521">
        <v>1.1713</v>
      </c>
      <c r="BM521">
        <v>1.1640000000000001</v>
      </c>
      <c r="BN521">
        <v>1.1877</v>
      </c>
      <c r="BO521">
        <v>1.2091000000000001</v>
      </c>
      <c r="BP521">
        <v>1.2118</v>
      </c>
      <c r="BQ521">
        <v>1.2154</v>
      </c>
      <c r="BR521">
        <v>1.2385000000000002</v>
      </c>
      <c r="BS521">
        <v>1.2371000000000001</v>
      </c>
      <c r="BT521">
        <v>1.2386000000000001</v>
      </c>
      <c r="BU521">
        <v>1.2407000000000001</v>
      </c>
      <c r="BV521">
        <v>1.2487000000000001</v>
      </c>
      <c r="BW521">
        <v>1.2507000000000001</v>
      </c>
      <c r="BX521">
        <v>1.2878000000000001</v>
      </c>
      <c r="BY521">
        <v>1.3062</v>
      </c>
      <c r="BZ521">
        <v>1.3052000000000001</v>
      </c>
      <c r="CA521">
        <v>1.2839</v>
      </c>
      <c r="CB521">
        <v>1.3131000000000002</v>
      </c>
      <c r="CC521">
        <v>1.3215000000000001</v>
      </c>
      <c r="CD521">
        <v>1.3975</v>
      </c>
      <c r="CE521">
        <v>1.403</v>
      </c>
      <c r="CF521">
        <v>1.4022000000000001</v>
      </c>
      <c r="CG521">
        <v>1.4093</v>
      </c>
      <c r="CH521">
        <v>1.4138000000000002</v>
      </c>
      <c r="CI521">
        <v>1.3478000000000001</v>
      </c>
      <c r="CJ521">
        <v>1.3601000000000001</v>
      </c>
      <c r="CK521">
        <v>1.3566</v>
      </c>
      <c r="CL521">
        <v>1.3758000000000001</v>
      </c>
      <c r="CM521">
        <v>1.4282000000000001</v>
      </c>
      <c r="CN521">
        <v>1.5098</v>
      </c>
      <c r="CO521">
        <v>1.5097</v>
      </c>
      <c r="CP521">
        <v>2.3579000000000003</v>
      </c>
      <c r="CQ521">
        <v>2.5010000000000003</v>
      </c>
      <c r="CR521">
        <v>2.5821000000000001</v>
      </c>
      <c r="CS521">
        <v>2.5987</v>
      </c>
      <c r="CT521">
        <v>2.653</v>
      </c>
      <c r="CU521">
        <v>2.5276000000000001</v>
      </c>
      <c r="CV521">
        <v>2.8078000000000003</v>
      </c>
      <c r="CW521">
        <v>1.0915000000000001</v>
      </c>
      <c r="CX521">
        <v>1.1341000000000001</v>
      </c>
      <c r="CY521">
        <v>1.2022000000000002</v>
      </c>
      <c r="CZ521">
        <v>2.1225000000000001</v>
      </c>
      <c r="DA521">
        <v>0.91710000000000003</v>
      </c>
      <c r="DB521">
        <v>0.83390000000000009</v>
      </c>
      <c r="DC521">
        <v>0.80810000000000004</v>
      </c>
      <c r="DD521">
        <v>0.82830000000000004</v>
      </c>
      <c r="DE521">
        <v>0.88749999999999996</v>
      </c>
      <c r="DF521">
        <v>0.73420000000000007</v>
      </c>
      <c r="DG521">
        <v>1.0303</v>
      </c>
      <c r="DH521">
        <v>0.499</v>
      </c>
      <c r="DI521">
        <v>0.93140000000000001</v>
      </c>
      <c r="DJ521">
        <v>0.78339999999999999</v>
      </c>
      <c r="DK521">
        <v>0.79380000000000006</v>
      </c>
      <c r="DL521">
        <v>0.7732</v>
      </c>
      <c r="DM521">
        <v>1.0117</v>
      </c>
      <c r="DN521">
        <v>-0.4662</v>
      </c>
      <c r="DO521">
        <v>-0.46350000000000002</v>
      </c>
      <c r="DP521">
        <v>-0.70840000000000003</v>
      </c>
      <c r="DQ521">
        <v>-9.9000000000000008E-3</v>
      </c>
      <c r="DR521">
        <v>0.44420000000000004</v>
      </c>
      <c r="DS521">
        <v>-1.8736000000000002</v>
      </c>
      <c r="DT521">
        <v>-5.4959000000000007</v>
      </c>
    </row>
    <row r="522" spans="1:124">
      <c r="A522" s="111">
        <v>517</v>
      </c>
      <c r="B522" t="s">
        <v>89</v>
      </c>
      <c r="C522" t="s">
        <v>2174</v>
      </c>
      <c r="D522" s="170" t="str">
        <f t="shared" si="8"/>
        <v>D:PSXX</v>
      </c>
      <c r="AV522">
        <v>0</v>
      </c>
      <c r="AW522">
        <v>4.83</v>
      </c>
      <c r="AX522">
        <v>2.29</v>
      </c>
      <c r="AY522">
        <v>2.33</v>
      </c>
      <c r="AZ522">
        <v>2.7</v>
      </c>
      <c r="BA522">
        <v>2.67</v>
      </c>
      <c r="BB522">
        <v>3.07</v>
      </c>
      <c r="BC522">
        <v>2.77</v>
      </c>
      <c r="BD522">
        <v>2.74</v>
      </c>
      <c r="BE522">
        <v>2.89</v>
      </c>
      <c r="BF522">
        <v>2.79</v>
      </c>
      <c r="BG522">
        <v>2.5099999999999998</v>
      </c>
      <c r="BH522">
        <v>2.35</v>
      </c>
      <c r="BI522">
        <v>2.4500000000000002</v>
      </c>
      <c r="BJ522">
        <v>2.35</v>
      </c>
      <c r="BK522">
        <v>2.5099999999999998</v>
      </c>
      <c r="BL522">
        <v>2.48</v>
      </c>
      <c r="BM522">
        <v>2.44</v>
      </c>
      <c r="BN522">
        <v>2.19</v>
      </c>
      <c r="BO522">
        <v>2.19</v>
      </c>
      <c r="BP522">
        <v>2.19</v>
      </c>
      <c r="BQ522">
        <v>2.19</v>
      </c>
      <c r="BR522">
        <v>2.19</v>
      </c>
      <c r="BS522">
        <v>2.19</v>
      </c>
      <c r="BT522">
        <v>2.19</v>
      </c>
      <c r="BU522">
        <v>2.19</v>
      </c>
      <c r="BV522">
        <v>2.19</v>
      </c>
      <c r="BW522">
        <v>2.19</v>
      </c>
      <c r="BX522">
        <v>2.19</v>
      </c>
      <c r="BY522">
        <v>2.19</v>
      </c>
      <c r="BZ522">
        <v>2.19</v>
      </c>
      <c r="CA522">
        <v>2.19</v>
      </c>
      <c r="CB522">
        <v>2.19</v>
      </c>
      <c r="CC522">
        <v>2.19</v>
      </c>
      <c r="CD522">
        <v>2.19</v>
      </c>
      <c r="CE522">
        <v>2.19</v>
      </c>
      <c r="CF522">
        <v>2.19</v>
      </c>
      <c r="CG522">
        <v>2.19</v>
      </c>
      <c r="CH522">
        <v>2.19</v>
      </c>
      <c r="CI522">
        <v>2.19</v>
      </c>
      <c r="CJ522">
        <v>2.19</v>
      </c>
      <c r="CK522">
        <v>2.19</v>
      </c>
      <c r="CL522">
        <v>2.19</v>
      </c>
      <c r="CM522">
        <v>2.19</v>
      </c>
      <c r="CN522">
        <v>2.19</v>
      </c>
      <c r="CO522">
        <v>2.19</v>
      </c>
      <c r="CP522">
        <v>2.19</v>
      </c>
      <c r="CQ522">
        <v>2.19</v>
      </c>
      <c r="CR522">
        <v>2.19</v>
      </c>
      <c r="CS522">
        <v>2.19</v>
      </c>
      <c r="CT522">
        <v>2.19</v>
      </c>
      <c r="CU522">
        <v>2.19</v>
      </c>
      <c r="CV522">
        <v>2.19</v>
      </c>
      <c r="CW522">
        <v>2.19</v>
      </c>
      <c r="CX522">
        <v>2.19</v>
      </c>
      <c r="CY522">
        <v>2.19</v>
      </c>
      <c r="CZ522">
        <v>2.19</v>
      </c>
      <c r="DA522">
        <v>2.19</v>
      </c>
      <c r="DB522">
        <v>2.19</v>
      </c>
      <c r="DC522">
        <v>2.2000000000000002</v>
      </c>
      <c r="DD522">
        <v>2.2000000000000002</v>
      </c>
      <c r="DE522">
        <v>2.09</v>
      </c>
      <c r="DF522">
        <v>2.44</v>
      </c>
      <c r="DG522">
        <v>2.13</v>
      </c>
      <c r="DH522">
        <v>1.45</v>
      </c>
      <c r="DI522">
        <v>1.53</v>
      </c>
      <c r="DJ522">
        <v>1.24</v>
      </c>
      <c r="DK522">
        <v>1.44</v>
      </c>
      <c r="DL522">
        <v>1.58</v>
      </c>
      <c r="DM522">
        <v>1.34</v>
      </c>
      <c r="DN522">
        <v>1.3</v>
      </c>
      <c r="DO522">
        <v>1.31</v>
      </c>
      <c r="DP522">
        <v>1.22</v>
      </c>
      <c r="DQ522">
        <v>1.34</v>
      </c>
      <c r="DR522">
        <v>1.43</v>
      </c>
      <c r="DS522">
        <v>-7.0000000000000007E-2</v>
      </c>
      <c r="DT522">
        <v>-0.13</v>
      </c>
    </row>
    <row r="523" spans="1:124">
      <c r="A523" s="111">
        <v>518</v>
      </c>
      <c r="B523" t="s">
        <v>91</v>
      </c>
      <c r="C523" t="s">
        <v>2175</v>
      </c>
      <c r="D523" s="170" t="str">
        <f t="shared" si="8"/>
        <v>D:PSXX</v>
      </c>
      <c r="AV523">
        <v>-1.61</v>
      </c>
      <c r="AW523">
        <v>2.89</v>
      </c>
      <c r="AX523">
        <v>2.59</v>
      </c>
      <c r="AY523">
        <v>2.9</v>
      </c>
      <c r="AZ523">
        <v>3.04</v>
      </c>
      <c r="BA523">
        <v>2.38</v>
      </c>
      <c r="BB523">
        <v>2.79</v>
      </c>
      <c r="BC523">
        <v>2.5099999999999998</v>
      </c>
      <c r="BD523">
        <v>2.52</v>
      </c>
      <c r="BE523">
        <v>2.78</v>
      </c>
      <c r="BF523">
        <v>2.71</v>
      </c>
      <c r="BG523">
        <v>2.73</v>
      </c>
      <c r="BH523">
        <v>2.71</v>
      </c>
      <c r="BI523">
        <v>2.4900000000000002</v>
      </c>
      <c r="BJ523">
        <v>2.4900000000000002</v>
      </c>
      <c r="BK523">
        <v>2.62</v>
      </c>
      <c r="BL523">
        <v>2.6</v>
      </c>
      <c r="BM523">
        <v>2.59</v>
      </c>
      <c r="BN523">
        <v>2.5099999999999998</v>
      </c>
      <c r="BO523">
        <v>2.5099999999999998</v>
      </c>
      <c r="BP523">
        <v>2.5099999999999998</v>
      </c>
      <c r="BQ523">
        <v>2.5099999999999998</v>
      </c>
      <c r="BR523">
        <v>2.5099999999999998</v>
      </c>
      <c r="BS523">
        <v>2.5099999999999998</v>
      </c>
      <c r="BT523">
        <v>2.5099999999999998</v>
      </c>
      <c r="BU523">
        <v>2.5099999999999998</v>
      </c>
      <c r="BV523">
        <v>2.5099999999999998</v>
      </c>
      <c r="BW523">
        <v>2.5099999999999998</v>
      </c>
      <c r="BX523">
        <v>2.5099999999999998</v>
      </c>
      <c r="BY523">
        <v>2.5099999999999998</v>
      </c>
      <c r="BZ523">
        <v>2.5099999999999998</v>
      </c>
      <c r="CA523">
        <v>2.5099999999999998</v>
      </c>
      <c r="CB523">
        <v>2.5099999999999998</v>
      </c>
      <c r="CC523">
        <v>2.5099999999999998</v>
      </c>
      <c r="CD523">
        <v>2.5099999999999998</v>
      </c>
      <c r="CE523">
        <v>2.5099999999999998</v>
      </c>
      <c r="CF523">
        <v>2.5099999999999998</v>
      </c>
      <c r="CG523">
        <v>2.5099999999999998</v>
      </c>
      <c r="CH523">
        <v>2.5099999999999998</v>
      </c>
      <c r="CI523">
        <v>2.5099999999999998</v>
      </c>
      <c r="CJ523">
        <v>2.5099999999999998</v>
      </c>
      <c r="CK523">
        <v>2.5099999999999998</v>
      </c>
      <c r="CL523">
        <v>2.5099999999999998</v>
      </c>
      <c r="CM523">
        <v>2.5099999999999998</v>
      </c>
      <c r="CN523">
        <v>2.5099999999999998</v>
      </c>
      <c r="CO523">
        <v>2.5099999999999998</v>
      </c>
      <c r="CP523">
        <v>2.5099999999999998</v>
      </c>
      <c r="CQ523">
        <v>2.5099999999999998</v>
      </c>
      <c r="CR523">
        <v>2.5099999999999998</v>
      </c>
      <c r="CS523">
        <v>2.5099999999999998</v>
      </c>
      <c r="CT523">
        <v>2.5099999999999998</v>
      </c>
      <c r="CU523">
        <v>2.5099999999999998</v>
      </c>
      <c r="CV523">
        <v>2.5099999999999998</v>
      </c>
      <c r="CW523">
        <v>2.5099999999999998</v>
      </c>
      <c r="CX523">
        <v>2.5099999999999998</v>
      </c>
      <c r="CY523">
        <v>2.5099999999999998</v>
      </c>
      <c r="CZ523">
        <v>2.5099999999999998</v>
      </c>
      <c r="DA523">
        <v>2.5099999999999998</v>
      </c>
      <c r="DB523">
        <v>2.5099999999999998</v>
      </c>
      <c r="DC523">
        <v>2.56</v>
      </c>
      <c r="DD523">
        <v>2.59</v>
      </c>
      <c r="DE523">
        <v>2.4700000000000002</v>
      </c>
      <c r="DF523">
        <v>2.5099999999999998</v>
      </c>
      <c r="DG523">
        <v>2.04</v>
      </c>
      <c r="DH523">
        <v>1.52</v>
      </c>
      <c r="DI523">
        <v>2.52</v>
      </c>
      <c r="DJ523">
        <v>2.4</v>
      </c>
      <c r="DK523">
        <v>2.72</v>
      </c>
      <c r="DL523">
        <v>2.75</v>
      </c>
      <c r="DM523">
        <v>0.96</v>
      </c>
      <c r="DN523">
        <v>0.41</v>
      </c>
      <c r="DO523">
        <v>0.41</v>
      </c>
      <c r="DP523">
        <v>0.23</v>
      </c>
      <c r="DQ523">
        <v>2.37</v>
      </c>
      <c r="DR523">
        <v>2.3199999999999998</v>
      </c>
      <c r="DS523">
        <v>0.63</v>
      </c>
      <c r="DT523">
        <v>-1.86</v>
      </c>
    </row>
    <row r="524" spans="1:124">
      <c r="A524" s="111">
        <v>519</v>
      </c>
      <c r="B524" t="s">
        <v>89</v>
      </c>
      <c r="C524" t="s">
        <v>2176</v>
      </c>
      <c r="D524" s="170" t="str">
        <f t="shared" si="8"/>
        <v>K:PRIS</v>
      </c>
      <c r="F524">
        <v>0.621</v>
      </c>
      <c r="G524">
        <v>0.57300000000000006</v>
      </c>
      <c r="H524">
        <v>0.51800000000000002</v>
      </c>
      <c r="I524">
        <v>0.55300000000000005</v>
      </c>
      <c r="J524">
        <v>0.61499999999999999</v>
      </c>
      <c r="K524">
        <v>0.61799999999999999</v>
      </c>
      <c r="L524">
        <v>0.60899999999999999</v>
      </c>
      <c r="M524">
        <v>0.623</v>
      </c>
      <c r="N524">
        <v>0.6</v>
      </c>
      <c r="O524">
        <v>0.65600000000000003</v>
      </c>
      <c r="P524">
        <v>0.63500000000000001</v>
      </c>
      <c r="Q524">
        <v>0.72799999999999998</v>
      </c>
      <c r="R524">
        <v>0.66400000000000003</v>
      </c>
      <c r="S524">
        <v>0.58099999999999996</v>
      </c>
      <c r="T524">
        <v>0.51800000000000002</v>
      </c>
      <c r="U524">
        <v>0.69499999999999995</v>
      </c>
      <c r="V524">
        <v>0.61499999999999999</v>
      </c>
      <c r="W524">
        <v>0.64100000000000001</v>
      </c>
      <c r="X524">
        <v>0.65600000000000003</v>
      </c>
      <c r="Y524">
        <v>0.66200000000000003</v>
      </c>
      <c r="Z524">
        <v>1.1140000000000001</v>
      </c>
      <c r="AA524">
        <v>1.115</v>
      </c>
      <c r="AB524">
        <v>1.0509999999999999</v>
      </c>
      <c r="AC524">
        <v>1.0680000000000001</v>
      </c>
      <c r="AD524">
        <v>1.05</v>
      </c>
      <c r="AE524">
        <v>1.0640000000000001</v>
      </c>
      <c r="AF524">
        <v>1.0469999999999999</v>
      </c>
      <c r="AG524">
        <v>0.97099999999999997</v>
      </c>
      <c r="AH524">
        <v>1.34</v>
      </c>
      <c r="AI524">
        <v>1.409</v>
      </c>
      <c r="AJ524">
        <v>1.3240000000000001</v>
      </c>
      <c r="AK524">
        <v>1.329</v>
      </c>
      <c r="AL524">
        <v>1.294</v>
      </c>
      <c r="AM524">
        <v>1.2649999999999999</v>
      </c>
      <c r="AN524">
        <v>1.27</v>
      </c>
      <c r="AO524">
        <v>1.387</v>
      </c>
      <c r="AP524">
        <v>1.4590000000000001</v>
      </c>
      <c r="AQ524">
        <v>1.4339999999999999</v>
      </c>
      <c r="AR524">
        <v>1.389</v>
      </c>
      <c r="AS524">
        <v>1.3880000000000001</v>
      </c>
      <c r="AT524">
        <v>1.3980000000000001</v>
      </c>
      <c r="AU524">
        <v>1.367</v>
      </c>
      <c r="AV524">
        <v>1.357</v>
      </c>
      <c r="AW524">
        <v>1.3760000000000001</v>
      </c>
      <c r="AX524">
        <v>1.375</v>
      </c>
      <c r="AY524">
        <v>1.3760000000000001</v>
      </c>
      <c r="AZ524">
        <v>1.387</v>
      </c>
      <c r="BA524">
        <v>1.377</v>
      </c>
      <c r="BB524">
        <v>1.371</v>
      </c>
      <c r="BC524">
        <v>1.3560000000000001</v>
      </c>
      <c r="BD524">
        <v>1.3640000000000001</v>
      </c>
      <c r="BE524">
        <v>1.38</v>
      </c>
      <c r="BF524">
        <v>1.361</v>
      </c>
      <c r="BG524">
        <v>1.3580000000000001</v>
      </c>
      <c r="BH524">
        <v>1.3620000000000001</v>
      </c>
      <c r="BI524">
        <v>1.337</v>
      </c>
      <c r="BJ524">
        <v>1.3840000000000001</v>
      </c>
      <c r="BK524">
        <v>1.3860000000000001</v>
      </c>
      <c r="BL524">
        <v>1.3760000000000001</v>
      </c>
      <c r="BM524">
        <v>1.3740000000000001</v>
      </c>
      <c r="BN524">
        <v>1.383</v>
      </c>
      <c r="BO524">
        <v>1.4040000000000001</v>
      </c>
      <c r="BP524">
        <v>1.429</v>
      </c>
      <c r="BQ524">
        <v>1.4319999999999999</v>
      </c>
      <c r="BR524">
        <v>1.417</v>
      </c>
      <c r="BS524">
        <v>1.4239999999999999</v>
      </c>
      <c r="BT524">
        <v>1.4259999999999999</v>
      </c>
      <c r="BU524">
        <v>1.421</v>
      </c>
      <c r="BV524">
        <v>1.415</v>
      </c>
      <c r="BW524">
        <v>1.4179999999999999</v>
      </c>
      <c r="BX524">
        <v>1.405</v>
      </c>
      <c r="BY524">
        <v>1.411</v>
      </c>
      <c r="BZ524">
        <v>1.411</v>
      </c>
      <c r="CA524">
        <v>1.4390000000000001</v>
      </c>
      <c r="CB524">
        <v>1.4</v>
      </c>
      <c r="CC524">
        <v>1.3520000000000001</v>
      </c>
      <c r="CD524">
        <v>1.486</v>
      </c>
      <c r="CE524">
        <v>1.492</v>
      </c>
      <c r="CF524">
        <v>1.4930000000000001</v>
      </c>
      <c r="CG524">
        <v>1.494</v>
      </c>
      <c r="CH524">
        <v>1.4410000000000001</v>
      </c>
      <c r="CI524">
        <v>1.44</v>
      </c>
      <c r="CJ524">
        <v>1.4990000000000001</v>
      </c>
      <c r="CK524">
        <v>1.484</v>
      </c>
      <c r="CL524">
        <v>1.5469999999999999</v>
      </c>
      <c r="CM524">
        <v>1.5449999999999999</v>
      </c>
      <c r="CN524">
        <v>1.5409999999999999</v>
      </c>
      <c r="CO524">
        <v>1.6120000000000001</v>
      </c>
      <c r="CP524">
        <v>1.284</v>
      </c>
      <c r="CQ524">
        <v>1.155</v>
      </c>
      <c r="CR524">
        <v>1.2809999999999999</v>
      </c>
      <c r="CS524">
        <v>1.296</v>
      </c>
      <c r="CT524">
        <v>1.2790000000000001</v>
      </c>
      <c r="CU524">
        <v>1.373</v>
      </c>
      <c r="CV524">
        <v>1.403</v>
      </c>
      <c r="CW524">
        <v>0.98</v>
      </c>
      <c r="CX524">
        <v>0.81600000000000006</v>
      </c>
      <c r="CY524">
        <v>0.90100000000000002</v>
      </c>
      <c r="CZ524">
        <v>0.86199999999999999</v>
      </c>
      <c r="DA524">
        <v>0.84699999999999998</v>
      </c>
      <c r="DB524">
        <v>0.81700000000000006</v>
      </c>
      <c r="DC524">
        <v>0.95600000000000007</v>
      </c>
      <c r="DD524">
        <v>1.038</v>
      </c>
      <c r="DE524">
        <v>1.048</v>
      </c>
      <c r="DF524">
        <v>0.996</v>
      </c>
      <c r="DG524">
        <v>0.94800000000000006</v>
      </c>
      <c r="DH524">
        <v>0.69400000000000006</v>
      </c>
      <c r="DI524">
        <v>0.77100000000000002</v>
      </c>
      <c r="DJ524">
        <v>0.91</v>
      </c>
      <c r="DK524">
        <v>0.97499999999999998</v>
      </c>
      <c r="DL524">
        <v>0.95300000000000007</v>
      </c>
      <c r="DM524">
        <v>0.80800000000000005</v>
      </c>
      <c r="DN524">
        <v>0.97199999999999998</v>
      </c>
      <c r="DO524">
        <v>0.98299999999999998</v>
      </c>
      <c r="DP524">
        <v>0.86199999999999999</v>
      </c>
      <c r="DQ524">
        <v>1.1879999999999999</v>
      </c>
      <c r="DR524">
        <v>-0.66500000000000004</v>
      </c>
      <c r="DS524">
        <v>-0.47700000000000004</v>
      </c>
      <c r="DT524">
        <v>34.709000000000003</v>
      </c>
    </row>
    <row r="525" spans="1:124">
      <c r="A525" s="111">
        <v>520</v>
      </c>
      <c r="B525" t="s">
        <v>91</v>
      </c>
      <c r="C525" t="s">
        <v>2177</v>
      </c>
      <c r="D525" s="170" t="str">
        <f t="shared" si="8"/>
        <v>K:PRIS</v>
      </c>
      <c r="F525">
        <v>0.73</v>
      </c>
      <c r="G525">
        <v>0.63900000000000001</v>
      </c>
      <c r="H525">
        <v>0.60899999999999999</v>
      </c>
      <c r="I525">
        <v>0.55500000000000005</v>
      </c>
      <c r="J525">
        <v>0.64900000000000002</v>
      </c>
      <c r="K525">
        <v>0.68500000000000005</v>
      </c>
      <c r="L525">
        <v>0.71599999999999997</v>
      </c>
      <c r="M525">
        <v>0.72399999999999998</v>
      </c>
      <c r="N525">
        <v>0.70799999999999996</v>
      </c>
      <c r="O525">
        <v>0.78900000000000003</v>
      </c>
      <c r="P525">
        <v>0.76900000000000002</v>
      </c>
      <c r="Q525">
        <v>0.71699999999999997</v>
      </c>
      <c r="R525">
        <v>0.57799999999999996</v>
      </c>
      <c r="S525">
        <v>0.29899999999999999</v>
      </c>
      <c r="T525">
        <v>0.624</v>
      </c>
      <c r="U525">
        <v>0.77200000000000002</v>
      </c>
      <c r="V525">
        <v>0.75600000000000001</v>
      </c>
      <c r="W525">
        <v>0.81</v>
      </c>
      <c r="X525">
        <v>0.84499999999999997</v>
      </c>
      <c r="Y525">
        <v>0.90800000000000003</v>
      </c>
      <c r="Z525">
        <v>2.0110000000000001</v>
      </c>
      <c r="AA525">
        <v>2.0430000000000001</v>
      </c>
      <c r="AB525">
        <v>2.278</v>
      </c>
      <c r="AC525">
        <v>2.4510000000000001</v>
      </c>
      <c r="AD525">
        <v>2.4390000000000001</v>
      </c>
      <c r="AE525">
        <v>2.2890000000000001</v>
      </c>
      <c r="AF525">
        <v>2.0760000000000001</v>
      </c>
      <c r="AG525">
        <v>2.04</v>
      </c>
      <c r="AH525">
        <v>2.16</v>
      </c>
      <c r="AI525">
        <v>2.2010000000000001</v>
      </c>
      <c r="AJ525">
        <v>2.1800000000000002</v>
      </c>
      <c r="AK525">
        <v>2.1710000000000003</v>
      </c>
      <c r="AL525">
        <v>2.1710000000000003</v>
      </c>
      <c r="AM525">
        <v>1.9690000000000001</v>
      </c>
      <c r="AN525">
        <v>1.984</v>
      </c>
      <c r="AO525">
        <v>2.2269999999999999</v>
      </c>
      <c r="AP525">
        <v>2.2520000000000002</v>
      </c>
      <c r="AQ525">
        <v>2.2229999999999999</v>
      </c>
      <c r="AR525">
        <v>2.06</v>
      </c>
      <c r="AS525">
        <v>2.0329999999999999</v>
      </c>
      <c r="AT525">
        <v>1.998</v>
      </c>
      <c r="AU525">
        <v>1.956</v>
      </c>
      <c r="AV525">
        <v>1.9410000000000001</v>
      </c>
      <c r="AW525">
        <v>1.903</v>
      </c>
      <c r="AX525">
        <v>1.897</v>
      </c>
      <c r="AY525">
        <v>1.853</v>
      </c>
      <c r="AZ525">
        <v>1.8680000000000001</v>
      </c>
      <c r="BA525">
        <v>1.8860000000000001</v>
      </c>
      <c r="BB525">
        <v>1.867</v>
      </c>
      <c r="BC525">
        <v>1.8129999999999999</v>
      </c>
      <c r="BD525">
        <v>1.8160000000000001</v>
      </c>
      <c r="BE525">
        <v>1.819</v>
      </c>
      <c r="BF525">
        <v>1.8029999999999999</v>
      </c>
      <c r="BG525">
        <v>1.8049999999999999</v>
      </c>
      <c r="BH525">
        <v>1.794</v>
      </c>
      <c r="BI525">
        <v>1.7450000000000001</v>
      </c>
      <c r="BJ525">
        <v>1.7210000000000001</v>
      </c>
      <c r="BK525">
        <v>1.7350000000000001</v>
      </c>
      <c r="BL525">
        <v>1.7190000000000001</v>
      </c>
      <c r="BM525">
        <v>1.71</v>
      </c>
      <c r="BN525">
        <v>1.726</v>
      </c>
      <c r="BO525">
        <v>1.7590000000000001</v>
      </c>
      <c r="BP525">
        <v>1.7649999999999999</v>
      </c>
      <c r="BQ525">
        <v>1.752</v>
      </c>
      <c r="BR525">
        <v>1.7130000000000001</v>
      </c>
      <c r="BS525">
        <v>1.716</v>
      </c>
      <c r="BT525">
        <v>1.716</v>
      </c>
      <c r="BU525">
        <v>1.712</v>
      </c>
      <c r="BV525">
        <v>1.7</v>
      </c>
      <c r="BW525">
        <v>1.702</v>
      </c>
      <c r="BX525">
        <v>1.6870000000000001</v>
      </c>
      <c r="BY525">
        <v>1.7290000000000001</v>
      </c>
      <c r="BZ525">
        <v>1.728</v>
      </c>
      <c r="CA525">
        <v>1.73</v>
      </c>
      <c r="CB525">
        <v>1.655</v>
      </c>
      <c r="CC525">
        <v>1.619</v>
      </c>
      <c r="CD525">
        <v>1.6620000000000001</v>
      </c>
      <c r="CE525">
        <v>1.6850000000000001</v>
      </c>
      <c r="CF525">
        <v>1.681</v>
      </c>
      <c r="CG525">
        <v>1.6879999999999999</v>
      </c>
      <c r="CH525">
        <v>1.623</v>
      </c>
      <c r="CI525">
        <v>1.611</v>
      </c>
      <c r="CJ525">
        <v>1.619</v>
      </c>
      <c r="CK525">
        <v>1.5880000000000001</v>
      </c>
      <c r="CL525">
        <v>1.607</v>
      </c>
      <c r="CM525">
        <v>1.659</v>
      </c>
      <c r="CN525">
        <v>1.69</v>
      </c>
      <c r="CO525">
        <v>1.696</v>
      </c>
      <c r="CP525">
        <v>1.347</v>
      </c>
      <c r="CQ525">
        <v>1.2549999999999999</v>
      </c>
      <c r="CR525">
        <v>1.268</v>
      </c>
      <c r="CS525">
        <v>1.2949999999999999</v>
      </c>
      <c r="CT525">
        <v>1.254</v>
      </c>
      <c r="CU525">
        <v>1.5880000000000001</v>
      </c>
      <c r="CV525">
        <v>1.5290000000000001</v>
      </c>
      <c r="CW525">
        <v>0.84399999999999997</v>
      </c>
      <c r="CX525">
        <v>0.79800000000000004</v>
      </c>
      <c r="CY525">
        <v>0.875</v>
      </c>
      <c r="CZ525">
        <v>0.70300000000000007</v>
      </c>
      <c r="DA525">
        <v>0.66900000000000004</v>
      </c>
      <c r="DB525">
        <v>0.55400000000000005</v>
      </c>
      <c r="DC525">
        <v>0.625</v>
      </c>
      <c r="DD525">
        <v>0.69600000000000006</v>
      </c>
      <c r="DE525">
        <v>0.69100000000000006</v>
      </c>
      <c r="DF525">
        <v>0.63400000000000001</v>
      </c>
      <c r="DG525">
        <v>0.29699999999999999</v>
      </c>
      <c r="DH525">
        <v>-8.4000000000000005E-2</v>
      </c>
      <c r="DI525">
        <v>-7.2000000000000008E-2</v>
      </c>
      <c r="DJ525">
        <v>0.35899999999999999</v>
      </c>
      <c r="DK525">
        <v>0.48899999999999999</v>
      </c>
      <c r="DL525">
        <v>0.52200000000000002</v>
      </c>
      <c r="DM525">
        <v>-0.82</v>
      </c>
      <c r="DN525">
        <v>-1.1320000000000001</v>
      </c>
      <c r="DO525">
        <v>-1.159</v>
      </c>
      <c r="DP525">
        <v>-1.0309999999999999</v>
      </c>
      <c r="DQ525">
        <v>-1.444</v>
      </c>
      <c r="DR525">
        <v>-0.43</v>
      </c>
      <c r="DS525">
        <v>-1.5469999999999999</v>
      </c>
      <c r="DT525">
        <v>-5.048</v>
      </c>
    </row>
    <row r="526" spans="1:124">
      <c r="A526" s="111">
        <v>521</v>
      </c>
      <c r="B526" t="s">
        <v>89</v>
      </c>
      <c r="C526" t="s">
        <v>2178</v>
      </c>
      <c r="D526" s="170" t="str">
        <f t="shared" si="8"/>
        <v>K:DECC</v>
      </c>
      <c r="F526">
        <v>0.3</v>
      </c>
      <c r="G526">
        <v>0.30599999999999999</v>
      </c>
      <c r="H526">
        <v>0.39</v>
      </c>
      <c r="I526">
        <v>0.53700000000000003</v>
      </c>
      <c r="J526">
        <v>0.64400000000000002</v>
      </c>
      <c r="K526">
        <v>0.59299999999999997</v>
      </c>
      <c r="L526">
        <v>0.55600000000000005</v>
      </c>
      <c r="M526">
        <v>0.45800000000000002</v>
      </c>
      <c r="N526">
        <v>0.42299999999999999</v>
      </c>
      <c r="O526">
        <v>0.375</v>
      </c>
      <c r="P526">
        <v>0.38200000000000001</v>
      </c>
      <c r="Q526">
        <v>0.40300000000000002</v>
      </c>
      <c r="R526">
        <v>0.40300000000000002</v>
      </c>
      <c r="S526">
        <v>0.52900000000000003</v>
      </c>
      <c r="T526">
        <v>0.23100000000000001</v>
      </c>
      <c r="U526">
        <v>0.14899999999999999</v>
      </c>
      <c r="V526">
        <v>0.154</v>
      </c>
      <c r="W526">
        <v>0.16</v>
      </c>
      <c r="X526">
        <v>0.23400000000000001</v>
      </c>
      <c r="Y526">
        <v>0.23</v>
      </c>
      <c r="Z526">
        <v>0.13900000000000001</v>
      </c>
      <c r="AA526">
        <v>0.111</v>
      </c>
      <c r="AB526">
        <v>0.109</v>
      </c>
      <c r="AC526">
        <v>0.158</v>
      </c>
      <c r="AD526">
        <v>0.20899999999999999</v>
      </c>
      <c r="AE526">
        <v>0.192</v>
      </c>
      <c r="AF526">
        <v>0.27300000000000002</v>
      </c>
      <c r="AG526">
        <v>0.20200000000000001</v>
      </c>
      <c r="AH526">
        <v>0.28499999999999998</v>
      </c>
      <c r="AI526">
        <v>0.253</v>
      </c>
      <c r="AJ526">
        <v>0.217</v>
      </c>
      <c r="AK526">
        <v>0.27200000000000002</v>
      </c>
      <c r="AL526">
        <v>0.27500000000000002</v>
      </c>
      <c r="AM526">
        <v>0.33300000000000002</v>
      </c>
      <c r="AN526">
        <v>0.318</v>
      </c>
      <c r="AO526">
        <v>0.26400000000000001</v>
      </c>
      <c r="AP526">
        <v>0.24299999999999999</v>
      </c>
      <c r="AQ526">
        <v>0.223</v>
      </c>
      <c r="AR526">
        <v>0.09</v>
      </c>
      <c r="AS526">
        <v>9.5000000000000001E-2</v>
      </c>
      <c r="AT526">
        <v>9.5000000000000001E-2</v>
      </c>
      <c r="AU526">
        <v>6.9000000000000006E-2</v>
      </c>
      <c r="AV526">
        <v>7.2999999999999995E-2</v>
      </c>
      <c r="AW526">
        <v>7.2000000000000008E-2</v>
      </c>
      <c r="AX526">
        <v>0.106</v>
      </c>
      <c r="AY526">
        <v>0.10300000000000001</v>
      </c>
      <c r="AZ526">
        <v>0.10200000000000001</v>
      </c>
      <c r="BA526">
        <v>4.9000000000000002E-2</v>
      </c>
      <c r="BB526">
        <v>6.7000000000000004E-2</v>
      </c>
      <c r="BC526">
        <v>6.4000000000000001E-2</v>
      </c>
      <c r="BD526">
        <v>3.6999999999999998E-2</v>
      </c>
      <c r="BE526">
        <v>1.8000000000000002E-2</v>
      </c>
      <c r="BF526">
        <v>1.4E-2</v>
      </c>
      <c r="BG526">
        <v>1.2E-2</v>
      </c>
      <c r="BH526">
        <v>-6.0000000000000001E-3</v>
      </c>
      <c r="BI526">
        <v>-0.02</v>
      </c>
      <c r="BJ526">
        <v>-4.3999999999999997E-2</v>
      </c>
      <c r="BK526">
        <v>-4.3999999999999997E-2</v>
      </c>
      <c r="BL526">
        <v>-9.0999999999999998E-2</v>
      </c>
      <c r="BM526">
        <v>-8.1000000000000003E-2</v>
      </c>
      <c r="BN526">
        <v>-7.5999999999999998E-2</v>
      </c>
      <c r="BO526">
        <v>-7.4999999999999997E-2</v>
      </c>
      <c r="BP526">
        <v>-0.127</v>
      </c>
      <c r="BQ526">
        <v>-0.129</v>
      </c>
      <c r="BR526">
        <v>-0.17300000000000001</v>
      </c>
      <c r="BS526">
        <v>-0.152</v>
      </c>
      <c r="BT526">
        <v>-0.13700000000000001</v>
      </c>
      <c r="BU526">
        <v>-9.9000000000000005E-2</v>
      </c>
      <c r="BV526">
        <v>-9.2999999999999999E-2</v>
      </c>
      <c r="BW526">
        <v>-8.4000000000000005E-2</v>
      </c>
      <c r="BX526">
        <v>-8.7999999999999995E-2</v>
      </c>
      <c r="BY526">
        <v>-0.09</v>
      </c>
      <c r="BZ526">
        <v>-9.1999999999999998E-2</v>
      </c>
      <c r="CA526">
        <v>-0.154</v>
      </c>
      <c r="CB526">
        <v>-7.9000000000000001E-2</v>
      </c>
      <c r="CC526">
        <v>-5.7000000000000002E-2</v>
      </c>
      <c r="CD526">
        <v>-0.10400000000000001</v>
      </c>
      <c r="CE526">
        <v>-9.9000000000000005E-2</v>
      </c>
      <c r="CF526">
        <v>-9.4E-2</v>
      </c>
      <c r="CG526">
        <v>-9.1999999999999998E-2</v>
      </c>
      <c r="CH526">
        <v>-5.1000000000000004E-2</v>
      </c>
      <c r="CI526">
        <v>-5.2000000000000005E-2</v>
      </c>
      <c r="CJ526">
        <v>-6.9000000000000006E-2</v>
      </c>
      <c r="CK526">
        <v>-6.9000000000000006E-2</v>
      </c>
      <c r="CL526">
        <v>-0.10200000000000001</v>
      </c>
      <c r="CM526">
        <v>-9.1999999999999998E-2</v>
      </c>
      <c r="CN526">
        <v>-9.0999999999999998E-2</v>
      </c>
      <c r="CO526">
        <v>-0.10200000000000001</v>
      </c>
      <c r="CP526">
        <v>-0.159</v>
      </c>
      <c r="CQ526">
        <v>-0.153</v>
      </c>
      <c r="CR526">
        <v>-0.16800000000000001</v>
      </c>
      <c r="CS526">
        <v>-0.23900000000000002</v>
      </c>
      <c r="CT526">
        <v>-0.23700000000000002</v>
      </c>
      <c r="CU526">
        <v>-0.41499999999999998</v>
      </c>
      <c r="CV526">
        <v>-0.58399999999999996</v>
      </c>
      <c r="CW526">
        <v>-0.71599999999999997</v>
      </c>
      <c r="CX526">
        <v>-0.73299999999999998</v>
      </c>
      <c r="CY526">
        <v>-0.73599999999999999</v>
      </c>
      <c r="CZ526">
        <v>-0.46500000000000002</v>
      </c>
      <c r="DA526">
        <v>-0.5</v>
      </c>
      <c r="DB526">
        <v>-0.52</v>
      </c>
      <c r="DC526">
        <v>-0.25900000000000001</v>
      </c>
      <c r="DD526">
        <v>-0.28499999999999998</v>
      </c>
      <c r="DE526">
        <v>-0.28400000000000003</v>
      </c>
      <c r="DF526">
        <v>-0.71799999999999997</v>
      </c>
      <c r="DG526">
        <v>-0.73</v>
      </c>
      <c r="DH526">
        <v>-0.76700000000000002</v>
      </c>
      <c r="DI526">
        <v>-0.06</v>
      </c>
      <c r="DJ526">
        <v>-0.41899999999999998</v>
      </c>
      <c r="DK526">
        <v>-0.36499999999999999</v>
      </c>
      <c r="DL526">
        <v>-0.46</v>
      </c>
      <c r="DM526">
        <v>-0.39500000000000002</v>
      </c>
      <c r="DN526">
        <v>-0.50600000000000001</v>
      </c>
      <c r="DO526">
        <v>-0.44</v>
      </c>
      <c r="DP526">
        <v>2E-3</v>
      </c>
      <c r="DQ526">
        <v>-0.42899999999999999</v>
      </c>
      <c r="DR526">
        <v>0.248</v>
      </c>
      <c r="DS526">
        <v>4.9000000000000002E-2</v>
      </c>
      <c r="DT526">
        <v>-30.651</v>
      </c>
    </row>
    <row r="527" spans="1:124">
      <c r="A527" s="111">
        <v>522</v>
      </c>
      <c r="B527" t="s">
        <v>91</v>
      </c>
      <c r="C527" t="s">
        <v>2179</v>
      </c>
      <c r="D527" s="170" t="str">
        <f t="shared" si="8"/>
        <v>K:DECC</v>
      </c>
      <c r="F527">
        <v>-8.7000000000000008E-2</v>
      </c>
      <c r="G527">
        <v>-9.5000000000000001E-2</v>
      </c>
      <c r="H527">
        <v>-8.4000000000000005E-2</v>
      </c>
      <c r="I527">
        <v>-0.128</v>
      </c>
      <c r="J527">
        <v>0.14499999999999999</v>
      </c>
      <c r="K527">
        <v>0.13600000000000001</v>
      </c>
      <c r="L527">
        <v>0.126</v>
      </c>
      <c r="M527">
        <v>0.12</v>
      </c>
      <c r="N527">
        <v>7.2999999999999995E-2</v>
      </c>
      <c r="O527">
        <v>1.3000000000000001E-2</v>
      </c>
      <c r="P527">
        <v>-4.0000000000000001E-3</v>
      </c>
      <c r="Q527">
        <v>8.0000000000000002E-3</v>
      </c>
      <c r="R527">
        <v>-6.3E-2</v>
      </c>
      <c r="S527">
        <v>-5.0000000000000001E-3</v>
      </c>
      <c r="T527">
        <v>-0.73099999999999998</v>
      </c>
      <c r="U527">
        <v>-0.80200000000000005</v>
      </c>
      <c r="V527">
        <v>-0.80400000000000005</v>
      </c>
      <c r="W527">
        <v>-0.71</v>
      </c>
      <c r="X527">
        <v>-0.61399999999999999</v>
      </c>
      <c r="Y527">
        <v>-0.61</v>
      </c>
      <c r="Z527">
        <v>-0.77600000000000002</v>
      </c>
      <c r="AA527">
        <v>-0.82400000000000007</v>
      </c>
      <c r="AB527">
        <v>-0.89</v>
      </c>
      <c r="AC527">
        <v>-0.67700000000000005</v>
      </c>
      <c r="AD527">
        <v>-0.46</v>
      </c>
      <c r="AE527">
        <v>-0.49</v>
      </c>
      <c r="AF527">
        <v>-0.27700000000000002</v>
      </c>
      <c r="AG527">
        <v>-0.371</v>
      </c>
      <c r="AH527">
        <v>-5.6000000000000001E-2</v>
      </c>
      <c r="AI527">
        <v>-0.10400000000000001</v>
      </c>
      <c r="AJ527">
        <v>-0.106</v>
      </c>
      <c r="AK527">
        <v>-0.10200000000000001</v>
      </c>
      <c r="AL527">
        <v>-8.7999999999999995E-2</v>
      </c>
      <c r="AM527">
        <v>7.9000000000000001E-2</v>
      </c>
      <c r="AN527">
        <v>6.0999999999999999E-2</v>
      </c>
      <c r="AO527">
        <v>1.3000000000000001E-2</v>
      </c>
      <c r="AP527">
        <v>-1.6E-2</v>
      </c>
      <c r="AQ527">
        <v>-4.3999999999999997E-2</v>
      </c>
      <c r="AR527">
        <v>-0.23200000000000001</v>
      </c>
      <c r="AS527">
        <v>-0.20200000000000001</v>
      </c>
      <c r="AT527">
        <v>-0.189</v>
      </c>
      <c r="AU527">
        <v>-0.20899999999999999</v>
      </c>
      <c r="AV527">
        <v>-0.21</v>
      </c>
      <c r="AW527">
        <v>-0.215</v>
      </c>
      <c r="AX527">
        <v>-0.151</v>
      </c>
      <c r="AY527">
        <v>-0.155</v>
      </c>
      <c r="AZ527">
        <v>-0.161</v>
      </c>
      <c r="BA527">
        <v>-0.221</v>
      </c>
      <c r="BB527">
        <v>-0.121</v>
      </c>
      <c r="BC527">
        <v>-0.13400000000000001</v>
      </c>
      <c r="BD527">
        <v>-0.14699999999999999</v>
      </c>
      <c r="BE527">
        <v>-0.16800000000000001</v>
      </c>
      <c r="BF527">
        <v>-0.17699999999999999</v>
      </c>
      <c r="BG527">
        <v>-0.215</v>
      </c>
      <c r="BH527">
        <v>-0.20100000000000001</v>
      </c>
      <c r="BI527">
        <v>-0.22500000000000001</v>
      </c>
      <c r="BJ527">
        <v>-0.21</v>
      </c>
      <c r="BK527">
        <v>-0.19800000000000001</v>
      </c>
      <c r="BL527">
        <v>-0.23499999999999999</v>
      </c>
      <c r="BM527">
        <v>-0.25600000000000001</v>
      </c>
      <c r="BN527">
        <v>-0.246</v>
      </c>
      <c r="BO527">
        <v>-0.24</v>
      </c>
      <c r="BP527">
        <v>-0.25600000000000001</v>
      </c>
      <c r="BQ527">
        <v>-0.248</v>
      </c>
      <c r="BR527">
        <v>-0.39300000000000002</v>
      </c>
      <c r="BS527">
        <v>-0.38200000000000001</v>
      </c>
      <c r="BT527">
        <v>-0.39500000000000002</v>
      </c>
      <c r="BU527">
        <v>-0.38100000000000001</v>
      </c>
      <c r="BV527">
        <v>-0.36799999999999999</v>
      </c>
      <c r="BW527">
        <v>-0.35599999999999998</v>
      </c>
      <c r="BX527">
        <v>-0.35799999999999998</v>
      </c>
      <c r="BY527">
        <v>-0.36799999999999999</v>
      </c>
      <c r="BZ527">
        <v>-0.36</v>
      </c>
      <c r="CA527">
        <v>-0.38200000000000001</v>
      </c>
      <c r="CB527">
        <v>-0.115</v>
      </c>
      <c r="CC527">
        <v>-0.105</v>
      </c>
      <c r="CD527">
        <v>-0.13</v>
      </c>
      <c r="CE527">
        <v>-0.129</v>
      </c>
      <c r="CF527">
        <v>-0.157</v>
      </c>
      <c r="CG527">
        <v>-0.14699999999999999</v>
      </c>
      <c r="CH527">
        <v>-0.124</v>
      </c>
      <c r="CI527">
        <v>-0.13500000000000001</v>
      </c>
      <c r="CJ527">
        <v>-0.14799999999999999</v>
      </c>
      <c r="CK527">
        <v>-0.14899999999999999</v>
      </c>
      <c r="CL527">
        <v>-0.188</v>
      </c>
      <c r="CM527">
        <v>-0.11900000000000001</v>
      </c>
      <c r="CN527">
        <v>-0.14100000000000001</v>
      </c>
      <c r="CO527">
        <v>-0.14000000000000001</v>
      </c>
      <c r="CP527">
        <v>-0.307</v>
      </c>
      <c r="CQ527">
        <v>-0.18</v>
      </c>
      <c r="CR527">
        <v>-0.18</v>
      </c>
      <c r="CS527">
        <v>-0.16300000000000001</v>
      </c>
      <c r="CT527">
        <v>-0.153</v>
      </c>
      <c r="CU527">
        <v>-0.504</v>
      </c>
      <c r="CV527">
        <v>-0.52300000000000002</v>
      </c>
      <c r="CW527">
        <v>-0.57300000000000006</v>
      </c>
      <c r="CX527">
        <v>-0.53800000000000003</v>
      </c>
      <c r="CY527">
        <v>-0.46100000000000002</v>
      </c>
      <c r="CZ527">
        <v>0.123</v>
      </c>
      <c r="DA527">
        <v>-0.06</v>
      </c>
      <c r="DB527">
        <v>-0.13900000000000001</v>
      </c>
      <c r="DC527">
        <v>-3.0000000000000001E-3</v>
      </c>
      <c r="DD527">
        <v>-5.0000000000000001E-3</v>
      </c>
      <c r="DE527">
        <v>-4.0000000000000001E-3</v>
      </c>
      <c r="DF527">
        <v>-0.35499999999999998</v>
      </c>
      <c r="DG527">
        <v>-0.59899999999999998</v>
      </c>
      <c r="DH527">
        <v>-0.59599999999999997</v>
      </c>
      <c r="DI527">
        <v>0.84599999999999997</v>
      </c>
      <c r="DJ527">
        <v>-2.3E-2</v>
      </c>
      <c r="DK527">
        <v>0.11700000000000001</v>
      </c>
      <c r="DL527">
        <v>0.189</v>
      </c>
      <c r="DM527">
        <v>0.76900000000000002</v>
      </c>
      <c r="DN527">
        <v>1.214</v>
      </c>
      <c r="DO527">
        <v>1.288</v>
      </c>
      <c r="DP527">
        <v>0.64700000000000002</v>
      </c>
      <c r="DQ527">
        <v>0.108</v>
      </c>
      <c r="DR527">
        <v>-0.28100000000000003</v>
      </c>
      <c r="DS527">
        <v>0.32500000000000001</v>
      </c>
      <c r="DT527">
        <v>5.4619999999999997</v>
      </c>
    </row>
    <row r="528" spans="1:124">
      <c r="A528" s="111">
        <v>523</v>
      </c>
      <c r="B528" t="s">
        <v>89</v>
      </c>
      <c r="C528" t="s">
        <v>2180</v>
      </c>
      <c r="D528" s="170" t="str">
        <f t="shared" si="8"/>
        <v>D:DC5</v>
      </c>
      <c r="F528">
        <v>0.89</v>
      </c>
      <c r="G528">
        <v>0.91</v>
      </c>
      <c r="H528">
        <v>0.93</v>
      </c>
      <c r="I528">
        <v>0.84</v>
      </c>
      <c r="J528">
        <v>0.98</v>
      </c>
      <c r="K528">
        <v>0.92</v>
      </c>
      <c r="L528">
        <v>0.93</v>
      </c>
      <c r="M528">
        <v>0.83</v>
      </c>
      <c r="N528">
        <v>0.8</v>
      </c>
      <c r="O528">
        <v>0.81</v>
      </c>
      <c r="P528">
        <v>0.74</v>
      </c>
      <c r="Q528">
        <v>0.79</v>
      </c>
      <c r="R528">
        <v>0.82</v>
      </c>
      <c r="S528">
        <v>0.8</v>
      </c>
      <c r="T528">
        <v>-0.51</v>
      </c>
      <c r="U528">
        <v>-0.46</v>
      </c>
      <c r="V528">
        <v>-0.46</v>
      </c>
      <c r="W528">
        <v>-0.38</v>
      </c>
      <c r="X528">
        <v>-0.39</v>
      </c>
      <c r="Y528">
        <v>-0.35</v>
      </c>
      <c r="Z528">
        <v>0.01</v>
      </c>
      <c r="AA528">
        <v>7.0000000000000007E-2</v>
      </c>
      <c r="AB528">
        <v>7.0000000000000007E-2</v>
      </c>
      <c r="AC528">
        <v>0.04</v>
      </c>
      <c r="AD528">
        <v>0.06</v>
      </c>
      <c r="AE528">
        <v>7.0000000000000007E-2</v>
      </c>
      <c r="AF528">
        <v>0.1</v>
      </c>
      <c r="AG528">
        <v>0.09</v>
      </c>
      <c r="AH528">
        <v>0.02</v>
      </c>
      <c r="AI528">
        <v>0.03</v>
      </c>
      <c r="AJ528">
        <v>0.03</v>
      </c>
      <c r="AK528">
        <v>0.04</v>
      </c>
      <c r="AL528">
        <v>0.08</v>
      </c>
      <c r="AM528">
        <v>0.09</v>
      </c>
      <c r="AN528">
        <v>7.0000000000000007E-2</v>
      </c>
      <c r="AO528">
        <v>0.05</v>
      </c>
      <c r="AP528">
        <v>0.03</v>
      </c>
      <c r="AQ528">
        <v>0.01</v>
      </c>
      <c r="AR528">
        <v>-0.15</v>
      </c>
      <c r="AS528">
        <v>-0.13</v>
      </c>
      <c r="AT528">
        <v>-0.13</v>
      </c>
      <c r="AU528">
        <v>-0.12</v>
      </c>
      <c r="AV528">
        <v>-0.12</v>
      </c>
      <c r="AW528">
        <v>-0.12</v>
      </c>
      <c r="AX528">
        <v>-0.08</v>
      </c>
      <c r="AY528">
        <v>-0.09</v>
      </c>
      <c r="AZ528">
        <v>-0.09</v>
      </c>
      <c r="BA528">
        <v>-0.11</v>
      </c>
      <c r="BB528">
        <v>-0.08</v>
      </c>
      <c r="BC528">
        <v>-0.08</v>
      </c>
      <c r="BD528">
        <v>-0.09</v>
      </c>
      <c r="BE528">
        <v>-0.11</v>
      </c>
      <c r="BF528">
        <v>-0.12</v>
      </c>
      <c r="BG528">
        <v>-0.14000000000000001</v>
      </c>
      <c r="BH528">
        <v>-0.11</v>
      </c>
      <c r="BI528">
        <v>-0.08</v>
      </c>
      <c r="BJ528">
        <v>-0.14000000000000001</v>
      </c>
      <c r="BK528">
        <v>-0.15</v>
      </c>
      <c r="BL528">
        <v>-0.19</v>
      </c>
      <c r="BM528">
        <v>-0.19</v>
      </c>
      <c r="BN528">
        <v>-0.18</v>
      </c>
      <c r="BO528">
        <v>-0.19</v>
      </c>
      <c r="BP528">
        <v>-0.21</v>
      </c>
      <c r="BQ528">
        <v>-0.21</v>
      </c>
      <c r="BR528">
        <v>-0.25</v>
      </c>
      <c r="BS528">
        <v>-0.24</v>
      </c>
      <c r="BT528">
        <v>-0.28000000000000003</v>
      </c>
      <c r="BU528">
        <v>-0.25</v>
      </c>
      <c r="BV528">
        <v>-0.24</v>
      </c>
      <c r="BW528">
        <v>-0.25</v>
      </c>
      <c r="BX528">
        <v>-0.28000000000000003</v>
      </c>
      <c r="BY528">
        <v>-0.31</v>
      </c>
      <c r="BZ528">
        <v>-0.35</v>
      </c>
      <c r="CA528">
        <v>-0.37</v>
      </c>
      <c r="CB528">
        <v>-0.12</v>
      </c>
      <c r="CC528">
        <v>-0.11</v>
      </c>
      <c r="CD528">
        <v>-0.14000000000000001</v>
      </c>
      <c r="CE528">
        <v>-0.13</v>
      </c>
      <c r="CF528">
        <v>-0.08</v>
      </c>
      <c r="CG528">
        <v>-7.0000000000000007E-2</v>
      </c>
      <c r="CH528">
        <v>-0.15</v>
      </c>
      <c r="CI528">
        <v>-0.16</v>
      </c>
      <c r="CJ528">
        <v>-0.16</v>
      </c>
      <c r="CK528">
        <v>-0.17</v>
      </c>
      <c r="CL528">
        <v>-0.17</v>
      </c>
      <c r="CM528">
        <v>-0.16</v>
      </c>
      <c r="CN528">
        <v>-0.2</v>
      </c>
      <c r="CO528">
        <v>-0.18</v>
      </c>
      <c r="CP528">
        <v>-0.09</v>
      </c>
      <c r="CQ528">
        <v>-0.06</v>
      </c>
      <c r="CR528">
        <v>-0.06</v>
      </c>
      <c r="CS528">
        <v>-0.12</v>
      </c>
      <c r="CT528">
        <v>-0.19</v>
      </c>
      <c r="CU528">
        <v>-0.21</v>
      </c>
      <c r="CV528">
        <v>-0.28000000000000003</v>
      </c>
      <c r="CW528">
        <v>-0.26</v>
      </c>
      <c r="CX528">
        <v>-0.25</v>
      </c>
      <c r="CY528">
        <v>-0.13</v>
      </c>
      <c r="CZ528">
        <v>0.67</v>
      </c>
      <c r="DA528">
        <v>0.57999999999999996</v>
      </c>
      <c r="DB528">
        <v>0.57999999999999996</v>
      </c>
      <c r="DC528">
        <v>0.47</v>
      </c>
      <c r="DD528">
        <v>0.47</v>
      </c>
      <c r="DE528">
        <v>0.46</v>
      </c>
      <c r="DF528">
        <v>0.24</v>
      </c>
      <c r="DG528">
        <v>0.38</v>
      </c>
      <c r="DH528">
        <v>0.41</v>
      </c>
      <c r="DI528">
        <v>0.54</v>
      </c>
      <c r="DJ528">
        <v>0.15</v>
      </c>
      <c r="DK528">
        <v>0.08</v>
      </c>
      <c r="DL528">
        <v>-0.21</v>
      </c>
      <c r="DM528">
        <v>-0.2</v>
      </c>
      <c r="DN528">
        <v>-0.08</v>
      </c>
      <c r="DO528">
        <v>-0.08</v>
      </c>
      <c r="DP528">
        <v>-0.7</v>
      </c>
      <c r="DQ528">
        <v>-0.88</v>
      </c>
      <c r="DR528">
        <v>-0.76</v>
      </c>
      <c r="DS528">
        <v>0.46</v>
      </c>
      <c r="DT528">
        <v>1.66</v>
      </c>
    </row>
    <row r="529" spans="1:124">
      <c r="A529" s="111">
        <v>524</v>
      </c>
      <c r="B529" t="s">
        <v>91</v>
      </c>
      <c r="C529" t="s">
        <v>2181</v>
      </c>
      <c r="D529" s="170" t="str">
        <f t="shared" si="8"/>
        <v>D:DC5</v>
      </c>
      <c r="F529">
        <v>1.17</v>
      </c>
      <c r="G529">
        <v>1.17</v>
      </c>
      <c r="H529">
        <v>1.1200000000000001</v>
      </c>
      <c r="I529">
        <v>1.1000000000000001</v>
      </c>
      <c r="J529">
        <v>1.39</v>
      </c>
      <c r="K529">
        <v>1.41</v>
      </c>
      <c r="L529">
        <v>1.1599999999999999</v>
      </c>
      <c r="M529">
        <v>1.22</v>
      </c>
      <c r="N529">
        <v>1.1399999999999999</v>
      </c>
      <c r="O529">
        <v>1.1399999999999999</v>
      </c>
      <c r="P529">
        <v>1.07</v>
      </c>
      <c r="Q529">
        <v>1.08</v>
      </c>
      <c r="R529">
        <v>0.85</v>
      </c>
      <c r="S529">
        <v>0.84</v>
      </c>
      <c r="T529">
        <v>-1.58</v>
      </c>
      <c r="U529">
        <v>-1.64</v>
      </c>
      <c r="V529">
        <v>-1.58</v>
      </c>
      <c r="W529">
        <v>-1.25</v>
      </c>
      <c r="X529">
        <v>-0.99</v>
      </c>
      <c r="Y529">
        <v>-0.96</v>
      </c>
      <c r="Z529">
        <v>-0.64</v>
      </c>
      <c r="AA529">
        <v>-0.57999999999999996</v>
      </c>
      <c r="AB529">
        <v>-0.56999999999999995</v>
      </c>
      <c r="AC529">
        <v>-0.61</v>
      </c>
      <c r="AD529">
        <v>-0.45</v>
      </c>
      <c r="AE529">
        <v>-0.33</v>
      </c>
      <c r="AF529">
        <v>-0.28000000000000003</v>
      </c>
      <c r="AG529">
        <v>-0.28000000000000003</v>
      </c>
      <c r="AH529">
        <v>-0.13</v>
      </c>
      <c r="AI529">
        <v>-0.14000000000000001</v>
      </c>
      <c r="AJ529">
        <v>-0.16</v>
      </c>
      <c r="AK529">
        <v>-0.25</v>
      </c>
      <c r="AL529">
        <v>-0.19</v>
      </c>
      <c r="AM529">
        <v>-0.17</v>
      </c>
      <c r="AN529">
        <v>-0.2</v>
      </c>
      <c r="AO529">
        <v>-0.25</v>
      </c>
      <c r="AP529">
        <v>-0.27</v>
      </c>
      <c r="AQ529">
        <v>-0.28999999999999998</v>
      </c>
      <c r="AR529">
        <v>-0.46</v>
      </c>
      <c r="AS529">
        <v>-0.43</v>
      </c>
      <c r="AT529">
        <v>-0.42</v>
      </c>
      <c r="AU529">
        <v>-0.45</v>
      </c>
      <c r="AV529">
        <v>-0.45</v>
      </c>
      <c r="AW529">
        <v>-0.45</v>
      </c>
      <c r="AX529">
        <v>-0.38</v>
      </c>
      <c r="AY529">
        <v>-0.37</v>
      </c>
      <c r="AZ529">
        <v>-0.38</v>
      </c>
      <c r="BA529">
        <v>-0.48</v>
      </c>
      <c r="BB529">
        <v>-0.41</v>
      </c>
      <c r="BC529">
        <v>-0.41</v>
      </c>
      <c r="BD529">
        <v>-0.42</v>
      </c>
      <c r="BE529">
        <v>-0.42</v>
      </c>
      <c r="BF529">
        <v>-0.43</v>
      </c>
      <c r="BG529">
        <v>-0.47</v>
      </c>
      <c r="BH529">
        <v>-0.46</v>
      </c>
      <c r="BI529">
        <v>-0.38</v>
      </c>
      <c r="BJ529">
        <v>-0.4</v>
      </c>
      <c r="BK529">
        <v>-0.42</v>
      </c>
      <c r="BL529">
        <v>-0.47</v>
      </c>
      <c r="BM529">
        <v>-0.5</v>
      </c>
      <c r="BN529">
        <v>-0.5</v>
      </c>
      <c r="BO529">
        <v>-0.52</v>
      </c>
      <c r="BP529">
        <v>-0.53</v>
      </c>
      <c r="BQ529">
        <v>-0.53</v>
      </c>
      <c r="BR529">
        <v>-0.6</v>
      </c>
      <c r="BS529">
        <v>-0.59</v>
      </c>
      <c r="BT529">
        <v>-0.61</v>
      </c>
      <c r="BU529">
        <v>-0.59</v>
      </c>
      <c r="BV529">
        <v>-0.57999999999999996</v>
      </c>
      <c r="BW529">
        <v>-0.59</v>
      </c>
      <c r="BX529">
        <v>-0.61</v>
      </c>
      <c r="BY529">
        <v>-0.62</v>
      </c>
      <c r="BZ529">
        <v>-0.61</v>
      </c>
      <c r="CA529">
        <v>-0.62</v>
      </c>
      <c r="CB529">
        <v>-0.25</v>
      </c>
      <c r="CC529">
        <v>-0.24</v>
      </c>
      <c r="CD529">
        <v>-0.27</v>
      </c>
      <c r="CE529">
        <v>-0.27</v>
      </c>
      <c r="CF529">
        <v>-0.28999999999999998</v>
      </c>
      <c r="CG529">
        <v>-0.28000000000000003</v>
      </c>
      <c r="CH529">
        <v>-0.32</v>
      </c>
      <c r="CI529">
        <v>-0.32</v>
      </c>
      <c r="CJ529">
        <v>-0.34</v>
      </c>
      <c r="CK529">
        <v>-0.34</v>
      </c>
      <c r="CL529">
        <v>-0.35</v>
      </c>
      <c r="CM529">
        <v>-0.35</v>
      </c>
      <c r="CN529">
        <v>-0.4</v>
      </c>
      <c r="CO529">
        <v>-0.39</v>
      </c>
      <c r="CP529">
        <v>-0.49</v>
      </c>
      <c r="CQ529">
        <v>-0.43</v>
      </c>
      <c r="CR529">
        <v>-0.43</v>
      </c>
      <c r="CS529">
        <v>-0.37</v>
      </c>
      <c r="CT529">
        <v>-0.45</v>
      </c>
      <c r="CU529">
        <v>-0.48</v>
      </c>
      <c r="CV529">
        <v>-0.49</v>
      </c>
      <c r="CW529">
        <v>-0.48</v>
      </c>
      <c r="CX529">
        <v>-0.45</v>
      </c>
      <c r="CY529">
        <v>-0.36</v>
      </c>
      <c r="CZ529">
        <v>0.27</v>
      </c>
      <c r="DA529">
        <v>0.1</v>
      </c>
      <c r="DB529">
        <v>0.04</v>
      </c>
      <c r="DC529">
        <v>0.17</v>
      </c>
      <c r="DD529">
        <v>0.17</v>
      </c>
      <c r="DE529">
        <v>0.17</v>
      </c>
      <c r="DF529">
        <v>-0.14000000000000001</v>
      </c>
      <c r="DG529">
        <v>-0.3</v>
      </c>
      <c r="DH529">
        <v>-0.26</v>
      </c>
      <c r="DI529">
        <v>1.2</v>
      </c>
      <c r="DJ529">
        <v>0.52</v>
      </c>
      <c r="DK529">
        <v>0.41</v>
      </c>
      <c r="DL529">
        <v>0.19</v>
      </c>
      <c r="DM529">
        <v>0.45</v>
      </c>
      <c r="DN529">
        <v>0.9</v>
      </c>
      <c r="DO529">
        <v>0.97</v>
      </c>
      <c r="DP529">
        <v>0.54</v>
      </c>
      <c r="DQ529">
        <v>-2.6</v>
      </c>
      <c r="DR529">
        <v>-2.48</v>
      </c>
      <c r="DS529">
        <v>-1.25</v>
      </c>
      <c r="DT529">
        <v>5.93</v>
      </c>
    </row>
    <row r="530" spans="1:124">
      <c r="A530" s="111">
        <v>525</v>
      </c>
      <c r="B530" t="s">
        <v>89</v>
      </c>
      <c r="C530" t="s">
        <v>2182</v>
      </c>
      <c r="D530" s="170" t="str">
        <f t="shared" si="8"/>
        <v>D:BR5</v>
      </c>
      <c r="F530">
        <v>0.57999999999999996</v>
      </c>
      <c r="G530">
        <v>0.74</v>
      </c>
      <c r="H530">
        <v>0.74</v>
      </c>
      <c r="I530">
        <v>0.77</v>
      </c>
      <c r="J530">
        <v>0.75</v>
      </c>
      <c r="K530">
        <v>0.74</v>
      </c>
      <c r="L530">
        <v>0.74</v>
      </c>
      <c r="M530">
        <v>0.74</v>
      </c>
      <c r="N530">
        <v>0.76</v>
      </c>
      <c r="O530">
        <v>0.77</v>
      </c>
      <c r="P530">
        <v>0.71</v>
      </c>
      <c r="Q530">
        <v>0.7</v>
      </c>
      <c r="R530">
        <v>0.72</v>
      </c>
      <c r="S530">
        <v>0.66</v>
      </c>
      <c r="T530">
        <v>0.56000000000000005</v>
      </c>
      <c r="U530">
        <v>0.57999999999999996</v>
      </c>
      <c r="V530">
        <v>0.52</v>
      </c>
      <c r="W530">
        <v>0.52</v>
      </c>
      <c r="X530">
        <v>0.52</v>
      </c>
      <c r="Y530">
        <v>0.44</v>
      </c>
      <c r="Z530">
        <v>0.44</v>
      </c>
      <c r="AA530">
        <v>0.39</v>
      </c>
      <c r="AB530">
        <v>0.39</v>
      </c>
      <c r="AC530">
        <v>0.34</v>
      </c>
      <c r="AD530">
        <v>0.26</v>
      </c>
      <c r="AE530">
        <v>0.24</v>
      </c>
      <c r="AF530">
        <v>0.26</v>
      </c>
      <c r="AG530">
        <v>0.24</v>
      </c>
      <c r="AH530">
        <v>0.46</v>
      </c>
      <c r="AI530">
        <v>0.38</v>
      </c>
      <c r="AJ530">
        <v>0.39</v>
      </c>
      <c r="AK530">
        <v>0.42</v>
      </c>
      <c r="AL530">
        <v>0.38</v>
      </c>
      <c r="AM530">
        <v>0.48</v>
      </c>
      <c r="AN530">
        <v>0.56000000000000005</v>
      </c>
      <c r="AO530">
        <v>0.55000000000000004</v>
      </c>
      <c r="AP530">
        <v>0.63</v>
      </c>
      <c r="AQ530">
        <v>0.54</v>
      </c>
      <c r="AR530">
        <v>0.49</v>
      </c>
      <c r="AS530">
        <v>0.54</v>
      </c>
      <c r="AT530">
        <v>0.54</v>
      </c>
      <c r="AU530">
        <v>0.55000000000000004</v>
      </c>
      <c r="AV530">
        <v>0.55000000000000004</v>
      </c>
      <c r="AW530">
        <v>0.56000000000000005</v>
      </c>
      <c r="AX530">
        <v>0.52</v>
      </c>
      <c r="AY530">
        <v>0.52</v>
      </c>
      <c r="AZ530">
        <v>0.56000000000000005</v>
      </c>
      <c r="BA530">
        <v>0.56000000000000005</v>
      </c>
      <c r="BB530">
        <v>0.6</v>
      </c>
      <c r="BC530">
        <v>0.59</v>
      </c>
      <c r="BD530">
        <v>0.65</v>
      </c>
      <c r="BE530">
        <v>0.64</v>
      </c>
      <c r="BF530">
        <v>0.62</v>
      </c>
      <c r="BG530">
        <v>0.57999999999999996</v>
      </c>
      <c r="BH530">
        <v>0.64</v>
      </c>
      <c r="BI530">
        <v>0.63</v>
      </c>
      <c r="BJ530">
        <v>0.59</v>
      </c>
      <c r="BK530">
        <v>0.59</v>
      </c>
      <c r="BL530">
        <v>0.56999999999999995</v>
      </c>
      <c r="BM530">
        <v>0.56000000000000005</v>
      </c>
      <c r="BN530">
        <v>0.51</v>
      </c>
      <c r="BO530">
        <v>0.47</v>
      </c>
      <c r="BP530">
        <v>0.47</v>
      </c>
      <c r="BQ530">
        <v>0.46</v>
      </c>
      <c r="BR530">
        <v>0.46</v>
      </c>
      <c r="BS530">
        <v>0.46</v>
      </c>
      <c r="BT530">
        <v>0.47</v>
      </c>
      <c r="BU530">
        <v>0.47</v>
      </c>
      <c r="BV530">
        <v>0.45</v>
      </c>
      <c r="BW530">
        <v>0.45</v>
      </c>
      <c r="BX530">
        <v>0.46</v>
      </c>
      <c r="BY530">
        <v>0.47</v>
      </c>
      <c r="BZ530">
        <v>0.45</v>
      </c>
      <c r="CA530">
        <v>0.48</v>
      </c>
      <c r="CB530">
        <v>0.5</v>
      </c>
      <c r="CC530">
        <v>0.51</v>
      </c>
      <c r="CD530">
        <v>0.55000000000000004</v>
      </c>
      <c r="CE530">
        <v>0.55000000000000004</v>
      </c>
      <c r="CF530">
        <v>0.55000000000000004</v>
      </c>
      <c r="CG530">
        <v>0.56999999999999995</v>
      </c>
      <c r="CH530">
        <v>0.57999999999999996</v>
      </c>
      <c r="CI530">
        <v>0.6</v>
      </c>
      <c r="CJ530">
        <v>0.61</v>
      </c>
      <c r="CK530">
        <v>0.66</v>
      </c>
      <c r="CL530">
        <v>0.7</v>
      </c>
      <c r="CM530">
        <v>0.74</v>
      </c>
      <c r="CN530">
        <v>0.73</v>
      </c>
      <c r="CO530">
        <v>0.75</v>
      </c>
      <c r="CP530">
        <v>0.61</v>
      </c>
      <c r="CQ530">
        <v>0.78</v>
      </c>
      <c r="CR530">
        <v>0.77</v>
      </c>
      <c r="CS530">
        <v>0.7</v>
      </c>
      <c r="CT530">
        <v>0.77</v>
      </c>
      <c r="CU530">
        <v>0.53</v>
      </c>
      <c r="CV530">
        <v>0.47</v>
      </c>
      <c r="CW530">
        <v>0.54</v>
      </c>
      <c r="CX530">
        <v>0.25</v>
      </c>
      <c r="CY530">
        <v>0.59</v>
      </c>
      <c r="CZ530">
        <v>1.08</v>
      </c>
      <c r="DA530">
        <v>0.64</v>
      </c>
      <c r="DB530">
        <v>0.61</v>
      </c>
      <c r="DC530">
        <v>0.69</v>
      </c>
      <c r="DD530">
        <v>0.69</v>
      </c>
      <c r="DE530">
        <v>0.53</v>
      </c>
      <c r="DF530">
        <v>1.22</v>
      </c>
      <c r="DG530">
        <v>1.01</v>
      </c>
      <c r="DH530">
        <v>0.34</v>
      </c>
      <c r="DI530">
        <v>0.37</v>
      </c>
      <c r="DJ530">
        <v>-0.11</v>
      </c>
      <c r="DK530">
        <v>-0.1</v>
      </c>
      <c r="DL530">
        <v>-0.69</v>
      </c>
      <c r="DM530">
        <v>-0.66</v>
      </c>
      <c r="DN530">
        <v>-0.32</v>
      </c>
      <c r="DO530">
        <v>0.26</v>
      </c>
      <c r="DP530">
        <v>-1.1499999999999999</v>
      </c>
      <c r="DQ530">
        <v>-1.25</v>
      </c>
      <c r="DR530">
        <v>-0.71</v>
      </c>
      <c r="DS530">
        <v>-1.02</v>
      </c>
      <c r="DT530">
        <v>0</v>
      </c>
    </row>
    <row r="531" spans="1:124">
      <c r="A531" s="111">
        <v>526</v>
      </c>
      <c r="B531" t="s">
        <v>91</v>
      </c>
      <c r="C531" t="s">
        <v>2183</v>
      </c>
      <c r="D531" s="170" t="str">
        <f t="shared" si="8"/>
        <v>D:BR5</v>
      </c>
      <c r="F531">
        <v>1.39</v>
      </c>
      <c r="G531">
        <v>1.77</v>
      </c>
      <c r="H531">
        <v>1.77</v>
      </c>
      <c r="I531">
        <v>1.78</v>
      </c>
      <c r="J531">
        <v>1.67</v>
      </c>
      <c r="K531">
        <v>1.67</v>
      </c>
      <c r="L531">
        <v>1.67</v>
      </c>
      <c r="M531">
        <v>1.67</v>
      </c>
      <c r="N531">
        <v>1.73</v>
      </c>
      <c r="O531">
        <v>1.66</v>
      </c>
      <c r="P531">
        <v>1.57</v>
      </c>
      <c r="Q531">
        <v>1.57</v>
      </c>
      <c r="R531">
        <v>1.48</v>
      </c>
      <c r="S531">
        <v>1.44</v>
      </c>
      <c r="T531">
        <v>1.1499999999999999</v>
      </c>
      <c r="U531">
        <v>1.1000000000000001</v>
      </c>
      <c r="V531">
        <v>0.99</v>
      </c>
      <c r="W531">
        <v>0.92</v>
      </c>
      <c r="X531">
        <v>0.92</v>
      </c>
      <c r="Y531">
        <v>0.72</v>
      </c>
      <c r="Z531">
        <v>0.76</v>
      </c>
      <c r="AA531">
        <v>0.71</v>
      </c>
      <c r="AB531">
        <v>0.68</v>
      </c>
      <c r="AC531">
        <v>0.57999999999999996</v>
      </c>
      <c r="AD531">
        <v>0.34</v>
      </c>
      <c r="AE531">
        <v>0.28000000000000003</v>
      </c>
      <c r="AF531">
        <v>0.31</v>
      </c>
      <c r="AG531">
        <v>0.3</v>
      </c>
      <c r="AH531">
        <v>0.57999999999999996</v>
      </c>
      <c r="AI531">
        <v>0.52</v>
      </c>
      <c r="AJ531">
        <v>0.51</v>
      </c>
      <c r="AK531">
        <v>0.46</v>
      </c>
      <c r="AL531">
        <v>0.44</v>
      </c>
      <c r="AM531">
        <v>0.52</v>
      </c>
      <c r="AN531">
        <v>0.56999999999999995</v>
      </c>
      <c r="AO531">
        <v>0.5</v>
      </c>
      <c r="AP531">
        <v>0.55000000000000004</v>
      </c>
      <c r="AQ531">
        <v>0.44</v>
      </c>
      <c r="AR531">
        <v>0.34</v>
      </c>
      <c r="AS531">
        <v>0.51</v>
      </c>
      <c r="AT531">
        <v>0.55000000000000004</v>
      </c>
      <c r="AU531">
        <v>0.56999999999999995</v>
      </c>
      <c r="AV531">
        <v>0.56999999999999995</v>
      </c>
      <c r="AW531">
        <v>0.61</v>
      </c>
      <c r="AX531">
        <v>0.59</v>
      </c>
      <c r="AY531">
        <v>0.61</v>
      </c>
      <c r="AZ531">
        <v>0.63</v>
      </c>
      <c r="BA531">
        <v>0.64</v>
      </c>
      <c r="BB531">
        <v>0.71</v>
      </c>
      <c r="BC531">
        <v>0.7</v>
      </c>
      <c r="BD531">
        <v>0.72</v>
      </c>
      <c r="BE531">
        <v>0.68</v>
      </c>
      <c r="BF531">
        <v>0.61</v>
      </c>
      <c r="BG531">
        <v>0.63</v>
      </c>
      <c r="BH531">
        <v>0.65</v>
      </c>
      <c r="BI531">
        <v>0.64</v>
      </c>
      <c r="BJ531">
        <v>0.64</v>
      </c>
      <c r="BK531">
        <v>0.64</v>
      </c>
      <c r="BL531">
        <v>0.6</v>
      </c>
      <c r="BM531">
        <v>0.59</v>
      </c>
      <c r="BN531">
        <v>0.54</v>
      </c>
      <c r="BO531">
        <v>0.48</v>
      </c>
      <c r="BP531">
        <v>0.48</v>
      </c>
      <c r="BQ531">
        <v>0.47</v>
      </c>
      <c r="BR531">
        <v>0.48</v>
      </c>
      <c r="BS531">
        <v>0.49</v>
      </c>
      <c r="BT531">
        <v>0.49</v>
      </c>
      <c r="BU531">
        <v>0.49</v>
      </c>
      <c r="BV531">
        <v>0.47</v>
      </c>
      <c r="BW531">
        <v>0.47</v>
      </c>
      <c r="BX531">
        <v>0.48</v>
      </c>
      <c r="BY531">
        <v>0.48</v>
      </c>
      <c r="BZ531">
        <v>0.49</v>
      </c>
      <c r="CA531">
        <v>0.5</v>
      </c>
      <c r="CB531">
        <v>0.52</v>
      </c>
      <c r="CC531">
        <v>0.54</v>
      </c>
      <c r="CD531">
        <v>0.57999999999999996</v>
      </c>
      <c r="CE531">
        <v>0.56999999999999995</v>
      </c>
      <c r="CF531">
        <v>0.56999999999999995</v>
      </c>
      <c r="CG531">
        <v>0.61</v>
      </c>
      <c r="CH531">
        <v>0.59</v>
      </c>
      <c r="CI531">
        <v>0.6</v>
      </c>
      <c r="CJ531">
        <v>0.62</v>
      </c>
      <c r="CK531">
        <v>0.66</v>
      </c>
      <c r="CL531">
        <v>0.74</v>
      </c>
      <c r="CM531">
        <v>0.79</v>
      </c>
      <c r="CN531">
        <v>0.79</v>
      </c>
      <c r="CO531">
        <v>0.79</v>
      </c>
      <c r="CP531">
        <v>0.63</v>
      </c>
      <c r="CQ531">
        <v>0.76</v>
      </c>
      <c r="CR531">
        <v>0.77</v>
      </c>
      <c r="CS531">
        <v>0.84</v>
      </c>
      <c r="CT531">
        <v>0.89</v>
      </c>
      <c r="CU531">
        <v>0.72</v>
      </c>
      <c r="CV531">
        <v>0.7</v>
      </c>
      <c r="CW531">
        <v>0.92</v>
      </c>
      <c r="CX531">
        <v>0.85</v>
      </c>
      <c r="CY531">
        <v>1.17</v>
      </c>
      <c r="CZ531">
        <v>2.04</v>
      </c>
      <c r="DA531">
        <v>1.1599999999999999</v>
      </c>
      <c r="DB531">
        <v>1.02</v>
      </c>
      <c r="DC531">
        <v>0.98</v>
      </c>
      <c r="DD531">
        <v>1.02</v>
      </c>
      <c r="DE531">
        <v>0.81</v>
      </c>
      <c r="DF531">
        <v>1.1399999999999999</v>
      </c>
      <c r="DG531">
        <v>0.78</v>
      </c>
      <c r="DH531">
        <v>0.34</v>
      </c>
      <c r="DI531">
        <v>0.56999999999999995</v>
      </c>
      <c r="DJ531">
        <v>-0.45</v>
      </c>
      <c r="DK531">
        <v>-0.42</v>
      </c>
      <c r="DL531">
        <v>-0.79</v>
      </c>
      <c r="DM531">
        <v>-0.87</v>
      </c>
      <c r="DN531">
        <v>0.44</v>
      </c>
      <c r="DO531">
        <v>0.69</v>
      </c>
      <c r="DP531">
        <v>-0.65</v>
      </c>
      <c r="DQ531">
        <v>-2.29</v>
      </c>
      <c r="DR531">
        <v>-1.8</v>
      </c>
      <c r="DS531">
        <v>-2.4900000000000002</v>
      </c>
      <c r="DT531">
        <v>-1.29</v>
      </c>
    </row>
    <row r="532" spans="1:124">
      <c r="A532" s="111">
        <v>527</v>
      </c>
      <c r="B532" t="s">
        <v>89</v>
      </c>
      <c r="C532" t="s">
        <v>2184</v>
      </c>
      <c r="D532" s="170" t="str">
        <f t="shared" si="8"/>
        <v>K:BRIN</v>
      </c>
      <c r="F532">
        <v>0.64100000000000001</v>
      </c>
      <c r="G532">
        <v>0.70699999999999996</v>
      </c>
      <c r="H532">
        <v>0.66300000000000003</v>
      </c>
      <c r="I532">
        <v>0.67700000000000005</v>
      </c>
      <c r="J532">
        <v>0.66100000000000003</v>
      </c>
      <c r="K532">
        <v>0.65300000000000002</v>
      </c>
      <c r="L532">
        <v>0.65400000000000003</v>
      </c>
      <c r="M532">
        <v>0.66</v>
      </c>
      <c r="N532">
        <v>0.753</v>
      </c>
      <c r="O532">
        <v>0.71599999999999997</v>
      </c>
      <c r="P532">
        <v>0.71799999999999997</v>
      </c>
      <c r="Q532">
        <v>0.67500000000000004</v>
      </c>
      <c r="R532">
        <v>0.73699999999999999</v>
      </c>
      <c r="S532">
        <v>0.627</v>
      </c>
      <c r="T532">
        <v>0.57899999999999996</v>
      </c>
      <c r="U532">
        <v>0.375</v>
      </c>
      <c r="V532">
        <v>0.32300000000000001</v>
      </c>
      <c r="W532">
        <v>0.3</v>
      </c>
      <c r="X532">
        <v>0.30299999999999999</v>
      </c>
      <c r="Y532">
        <v>0.28200000000000003</v>
      </c>
      <c r="Z532">
        <v>0.307</v>
      </c>
      <c r="AA532">
        <v>0.29599999999999999</v>
      </c>
      <c r="AB532">
        <v>0.23499999999999999</v>
      </c>
      <c r="AC532">
        <v>0.219</v>
      </c>
      <c r="AD532">
        <v>6.2E-2</v>
      </c>
      <c r="AE532">
        <v>5.8000000000000003E-2</v>
      </c>
      <c r="AF532">
        <v>6.3E-2</v>
      </c>
      <c r="AG532">
        <v>3.6000000000000004E-2</v>
      </c>
      <c r="AH532">
        <v>0.311</v>
      </c>
      <c r="AI532">
        <v>0.26500000000000001</v>
      </c>
      <c r="AJ532">
        <v>0.26500000000000001</v>
      </c>
      <c r="AK532">
        <v>0.34800000000000003</v>
      </c>
      <c r="AL532">
        <v>0.33900000000000002</v>
      </c>
      <c r="AM532">
        <v>0.36099999999999999</v>
      </c>
      <c r="AN532">
        <v>0.41600000000000004</v>
      </c>
      <c r="AO532">
        <v>0.40700000000000003</v>
      </c>
      <c r="AP532">
        <v>0.45800000000000002</v>
      </c>
      <c r="AQ532">
        <v>0.42</v>
      </c>
      <c r="AR532">
        <v>0.40900000000000003</v>
      </c>
      <c r="AS532">
        <v>0.40600000000000003</v>
      </c>
      <c r="AT532">
        <v>0.40900000000000003</v>
      </c>
      <c r="AU532">
        <v>0.41</v>
      </c>
      <c r="AV532">
        <v>0.40800000000000003</v>
      </c>
      <c r="AW532">
        <v>0.40100000000000002</v>
      </c>
      <c r="AX532">
        <v>0.40800000000000003</v>
      </c>
      <c r="AY532">
        <v>0.41300000000000003</v>
      </c>
      <c r="AZ532">
        <v>0.43</v>
      </c>
      <c r="BA532">
        <v>0.45500000000000002</v>
      </c>
      <c r="BB532">
        <v>0.47800000000000004</v>
      </c>
      <c r="BC532">
        <v>0.47600000000000003</v>
      </c>
      <c r="BD532">
        <v>0.46800000000000003</v>
      </c>
      <c r="BE532">
        <v>0.46100000000000002</v>
      </c>
      <c r="BF532">
        <v>0.39600000000000002</v>
      </c>
      <c r="BG532">
        <v>0.378</v>
      </c>
      <c r="BH532">
        <v>0.34600000000000003</v>
      </c>
      <c r="BI532">
        <v>0.33800000000000002</v>
      </c>
      <c r="BJ532">
        <v>0.36899999999999999</v>
      </c>
      <c r="BK532">
        <v>0.36899999999999999</v>
      </c>
      <c r="BL532">
        <v>0.33</v>
      </c>
      <c r="BM532">
        <v>0.33600000000000002</v>
      </c>
      <c r="BN532">
        <v>0.29299999999999998</v>
      </c>
      <c r="BO532">
        <v>0.254</v>
      </c>
      <c r="BP532">
        <v>0.246</v>
      </c>
      <c r="BQ532">
        <v>0.248</v>
      </c>
      <c r="BR532">
        <v>0.252</v>
      </c>
      <c r="BS532">
        <v>0.251</v>
      </c>
      <c r="BT532">
        <v>0.251</v>
      </c>
      <c r="BU532">
        <v>0.251</v>
      </c>
      <c r="BV532">
        <v>0.24399999999999999</v>
      </c>
      <c r="BW532">
        <v>0.24199999999999999</v>
      </c>
      <c r="BX532">
        <v>0.24</v>
      </c>
      <c r="BY532">
        <v>0.24</v>
      </c>
      <c r="BZ532">
        <v>0.23900000000000002</v>
      </c>
      <c r="CA532">
        <v>0.253</v>
      </c>
      <c r="CB532">
        <v>0.255</v>
      </c>
      <c r="CC532">
        <v>0.34200000000000003</v>
      </c>
      <c r="CD532">
        <v>0.40200000000000002</v>
      </c>
      <c r="CE532">
        <v>0.40900000000000003</v>
      </c>
      <c r="CF532">
        <v>0.40900000000000003</v>
      </c>
      <c r="CG532">
        <v>0.41899999999999998</v>
      </c>
      <c r="CH532">
        <v>0.42299999999999999</v>
      </c>
      <c r="CI532">
        <v>0.44</v>
      </c>
      <c r="CJ532">
        <v>0.49</v>
      </c>
      <c r="CK532">
        <v>0.50600000000000001</v>
      </c>
      <c r="CL532">
        <v>0.61599999999999999</v>
      </c>
      <c r="CM532">
        <v>0.62</v>
      </c>
      <c r="CN532">
        <v>0.625</v>
      </c>
      <c r="CO532">
        <v>0.67500000000000004</v>
      </c>
      <c r="CP532">
        <v>0.49199999999999999</v>
      </c>
      <c r="CQ532">
        <v>0.63200000000000001</v>
      </c>
      <c r="CR532">
        <v>0.65200000000000002</v>
      </c>
      <c r="CS532">
        <v>0.48399999999999999</v>
      </c>
      <c r="CT532">
        <v>0.47700000000000004</v>
      </c>
      <c r="CU532">
        <v>0.38100000000000001</v>
      </c>
      <c r="CV532">
        <v>0.27100000000000002</v>
      </c>
      <c r="CW532">
        <v>0.312</v>
      </c>
      <c r="CX532">
        <v>7.1000000000000008E-2</v>
      </c>
      <c r="CY532">
        <v>0.219</v>
      </c>
      <c r="CZ532">
        <v>0.13600000000000001</v>
      </c>
      <c r="DA532">
        <v>-3.0000000000000001E-3</v>
      </c>
      <c r="DB532">
        <v>-8.4000000000000005E-2</v>
      </c>
      <c r="DC532">
        <v>-0.14400000000000002</v>
      </c>
      <c r="DD532">
        <v>-9.9000000000000005E-2</v>
      </c>
      <c r="DE532">
        <v>-3.7999999999999999E-2</v>
      </c>
      <c r="DF532">
        <v>-3.3000000000000002E-2</v>
      </c>
      <c r="DG532">
        <v>-0.22500000000000001</v>
      </c>
      <c r="DH532">
        <v>-0.70899999999999996</v>
      </c>
      <c r="DI532">
        <v>-1.1020000000000001</v>
      </c>
      <c r="DJ532">
        <v>-1.528</v>
      </c>
      <c r="DK532">
        <v>-1.6020000000000001</v>
      </c>
      <c r="DL532">
        <v>-1.355</v>
      </c>
      <c r="DM532">
        <v>-1.2330000000000001</v>
      </c>
      <c r="DN532">
        <v>-1.2070000000000001</v>
      </c>
      <c r="DO532">
        <v>-0.36299999999999999</v>
      </c>
      <c r="DP532">
        <v>0.51100000000000001</v>
      </c>
      <c r="DQ532">
        <v>0.14799999999999999</v>
      </c>
      <c r="DR532">
        <v>-0.95</v>
      </c>
      <c r="DS532">
        <v>-1.22</v>
      </c>
      <c r="DT532">
        <v>17.693999999999999</v>
      </c>
    </row>
    <row r="533" spans="1:124">
      <c r="A533" s="111">
        <v>528</v>
      </c>
      <c r="B533" t="s">
        <v>91</v>
      </c>
      <c r="C533" t="s">
        <v>2185</v>
      </c>
      <c r="D533" s="170" t="str">
        <f t="shared" si="8"/>
        <v>K:BRIN</v>
      </c>
      <c r="F533">
        <v>0.70399999999999996</v>
      </c>
      <c r="G533">
        <v>0.80500000000000005</v>
      </c>
      <c r="H533">
        <v>0.77</v>
      </c>
      <c r="I533">
        <v>0.69700000000000006</v>
      </c>
      <c r="J533">
        <v>0.64300000000000002</v>
      </c>
      <c r="K533">
        <v>0.64100000000000001</v>
      </c>
      <c r="L533">
        <v>0.67200000000000004</v>
      </c>
      <c r="M533">
        <v>0.66500000000000004</v>
      </c>
      <c r="N533">
        <v>0.76600000000000001</v>
      </c>
      <c r="O533">
        <v>0.7</v>
      </c>
      <c r="P533">
        <v>0.66800000000000004</v>
      </c>
      <c r="Q533">
        <v>0.66500000000000004</v>
      </c>
      <c r="R533">
        <v>0.79700000000000004</v>
      </c>
      <c r="S533">
        <v>0.68500000000000005</v>
      </c>
      <c r="T533">
        <v>0.62</v>
      </c>
      <c r="U533">
        <v>0.57600000000000007</v>
      </c>
      <c r="V533">
        <v>0.56999999999999995</v>
      </c>
      <c r="W533">
        <v>0.51400000000000001</v>
      </c>
      <c r="X533">
        <v>0.52700000000000002</v>
      </c>
      <c r="Y533">
        <v>0.41899999999999998</v>
      </c>
      <c r="Z533">
        <v>0.499</v>
      </c>
      <c r="AA533">
        <v>0.50900000000000001</v>
      </c>
      <c r="AB533">
        <v>0.56900000000000006</v>
      </c>
      <c r="AC533">
        <v>0.496</v>
      </c>
      <c r="AD533">
        <v>0.21199999999999999</v>
      </c>
      <c r="AE533">
        <v>0.18</v>
      </c>
      <c r="AF533">
        <v>0.221</v>
      </c>
      <c r="AG533">
        <v>0.20300000000000001</v>
      </c>
      <c r="AH533">
        <v>0.64100000000000001</v>
      </c>
      <c r="AI533">
        <v>0.58399999999999996</v>
      </c>
      <c r="AJ533">
        <v>0.58299999999999996</v>
      </c>
      <c r="AK533">
        <v>0.53100000000000003</v>
      </c>
      <c r="AL533">
        <v>0.53300000000000003</v>
      </c>
      <c r="AM533">
        <v>0.58699999999999997</v>
      </c>
      <c r="AN533">
        <v>0.63500000000000001</v>
      </c>
      <c r="AO533">
        <v>0.59299999999999997</v>
      </c>
      <c r="AP533">
        <v>0.621</v>
      </c>
      <c r="AQ533">
        <v>0.56400000000000006</v>
      </c>
      <c r="AR533">
        <v>0.51700000000000002</v>
      </c>
      <c r="AS533">
        <v>0.67900000000000005</v>
      </c>
      <c r="AT533">
        <v>0.72799999999999998</v>
      </c>
      <c r="AU533">
        <v>0.73599999999999999</v>
      </c>
      <c r="AV533">
        <v>0.72899999999999998</v>
      </c>
      <c r="AW533">
        <v>0.76800000000000002</v>
      </c>
      <c r="AX533">
        <v>0.76</v>
      </c>
      <c r="AY533">
        <v>0.76700000000000002</v>
      </c>
      <c r="AZ533">
        <v>0.79300000000000004</v>
      </c>
      <c r="BA533">
        <v>0.81300000000000006</v>
      </c>
      <c r="BB533">
        <v>0.88100000000000001</v>
      </c>
      <c r="BC533">
        <v>0.875</v>
      </c>
      <c r="BD533">
        <v>0.89</v>
      </c>
      <c r="BE533">
        <v>0.82100000000000006</v>
      </c>
      <c r="BF533">
        <v>0.76300000000000001</v>
      </c>
      <c r="BG533">
        <v>0.77700000000000002</v>
      </c>
      <c r="BH533">
        <v>0.8</v>
      </c>
      <c r="BI533">
        <v>0.78800000000000003</v>
      </c>
      <c r="BJ533">
        <v>0.77900000000000003</v>
      </c>
      <c r="BK533">
        <v>0.78700000000000003</v>
      </c>
      <c r="BL533">
        <v>0.749</v>
      </c>
      <c r="BM533">
        <v>0.73699999999999999</v>
      </c>
      <c r="BN533">
        <v>0.69400000000000006</v>
      </c>
      <c r="BO533">
        <v>0.63700000000000001</v>
      </c>
      <c r="BP533">
        <v>0.63500000000000001</v>
      </c>
      <c r="BQ533">
        <v>0.627</v>
      </c>
      <c r="BR533">
        <v>0.64600000000000002</v>
      </c>
      <c r="BS533">
        <v>0.64800000000000002</v>
      </c>
      <c r="BT533">
        <v>0.64900000000000002</v>
      </c>
      <c r="BU533">
        <v>0.65</v>
      </c>
      <c r="BV533">
        <v>0.63600000000000001</v>
      </c>
      <c r="BW533">
        <v>0.63200000000000001</v>
      </c>
      <c r="BX533">
        <v>0.64800000000000002</v>
      </c>
      <c r="BY533">
        <v>0.64800000000000002</v>
      </c>
      <c r="BZ533">
        <v>0.65200000000000002</v>
      </c>
      <c r="CA533">
        <v>0.66400000000000003</v>
      </c>
      <c r="CB533">
        <v>0.68</v>
      </c>
      <c r="CC533">
        <v>0.70699999999999996</v>
      </c>
      <c r="CD533">
        <v>0.74399999999999999</v>
      </c>
      <c r="CE533">
        <v>0.76300000000000001</v>
      </c>
      <c r="CF533">
        <v>0.76200000000000001</v>
      </c>
      <c r="CG533">
        <v>0.78800000000000003</v>
      </c>
      <c r="CH533">
        <v>0.77800000000000002</v>
      </c>
      <c r="CI533">
        <v>0.79600000000000004</v>
      </c>
      <c r="CJ533">
        <v>0.81499999999999995</v>
      </c>
      <c r="CK533">
        <v>0.86299999999999999</v>
      </c>
      <c r="CL533">
        <v>0.96599999999999997</v>
      </c>
      <c r="CM533">
        <v>1.044</v>
      </c>
      <c r="CN533">
        <v>1.042</v>
      </c>
      <c r="CO533">
        <v>1.0509999999999999</v>
      </c>
      <c r="CP533">
        <v>0.93</v>
      </c>
      <c r="CQ533">
        <v>1.0509999999999999</v>
      </c>
      <c r="CR533">
        <v>1.0509999999999999</v>
      </c>
      <c r="CS533">
        <v>1.125</v>
      </c>
      <c r="CT533">
        <v>1.133</v>
      </c>
      <c r="CU533">
        <v>1.107</v>
      </c>
      <c r="CV533">
        <v>1.099</v>
      </c>
      <c r="CW533">
        <v>1.252</v>
      </c>
      <c r="CX533">
        <v>1.2110000000000001</v>
      </c>
      <c r="CY533">
        <v>1.4950000000000001</v>
      </c>
      <c r="CZ533">
        <v>2.1880000000000002</v>
      </c>
      <c r="DA533">
        <v>1.347</v>
      </c>
      <c r="DB533">
        <v>1.121</v>
      </c>
      <c r="DC533">
        <v>1.1420000000000001</v>
      </c>
      <c r="DD533">
        <v>1.2010000000000001</v>
      </c>
      <c r="DE533">
        <v>0.91300000000000003</v>
      </c>
      <c r="DF533">
        <v>1.1779999999999999</v>
      </c>
      <c r="DG533">
        <v>0.83100000000000007</v>
      </c>
      <c r="DH533">
        <v>0.28100000000000003</v>
      </c>
      <c r="DI533">
        <v>0.35399999999999998</v>
      </c>
      <c r="DJ533">
        <v>-0.68200000000000005</v>
      </c>
      <c r="DK533">
        <v>-0.70200000000000007</v>
      </c>
      <c r="DL533">
        <v>-1.0529999999999999</v>
      </c>
      <c r="DM533">
        <v>-0.46400000000000002</v>
      </c>
      <c r="DN533">
        <v>0.314</v>
      </c>
      <c r="DO533">
        <v>0.61299999999999999</v>
      </c>
      <c r="DP533">
        <v>-0.65800000000000003</v>
      </c>
      <c r="DQ533">
        <v>-1.877</v>
      </c>
      <c r="DR533">
        <v>-1.492</v>
      </c>
      <c r="DS533">
        <v>-2.141</v>
      </c>
      <c r="DT533">
        <v>-2.0270000000000001</v>
      </c>
    </row>
    <row r="534" spans="1:124">
      <c r="A534" s="111">
        <v>529</v>
      </c>
      <c r="B534" t="s">
        <v>89</v>
      </c>
      <c r="C534" t="s">
        <v>2186</v>
      </c>
      <c r="D534" s="170" t="str">
        <f t="shared" si="8"/>
        <v>K:ATT</v>
      </c>
      <c r="F534">
        <v>-0.40100000000000002</v>
      </c>
      <c r="G534">
        <v>-0.36799999999999999</v>
      </c>
      <c r="H534">
        <v>-0.38</v>
      </c>
      <c r="I534">
        <v>-0.38900000000000001</v>
      </c>
      <c r="J534">
        <v>-0.47200000000000003</v>
      </c>
      <c r="K534">
        <v>-0.61299999999999999</v>
      </c>
      <c r="L534">
        <v>-0.70799999999999996</v>
      </c>
      <c r="M534">
        <v>-0.74099999999999999</v>
      </c>
      <c r="N534">
        <v>-0.77600000000000002</v>
      </c>
      <c r="O534">
        <v>-0.74</v>
      </c>
      <c r="P534">
        <v>-0.69499999999999995</v>
      </c>
      <c r="Q534">
        <v>-0.84099999999999997</v>
      </c>
      <c r="R534">
        <v>-0.86</v>
      </c>
      <c r="S534">
        <v>-0.66100000000000003</v>
      </c>
      <c r="T534">
        <v>-0.61099999999999999</v>
      </c>
      <c r="U534">
        <v>-0.504</v>
      </c>
      <c r="V534">
        <v>-0.30499999999999999</v>
      </c>
      <c r="W534">
        <v>-4.5999999999999999E-2</v>
      </c>
      <c r="X534">
        <v>-2.5000000000000001E-2</v>
      </c>
      <c r="Y534">
        <v>0.13100000000000001</v>
      </c>
      <c r="Z534">
        <v>0.33100000000000002</v>
      </c>
      <c r="AA534">
        <v>0.29199999999999998</v>
      </c>
      <c r="AB534">
        <v>0.23200000000000001</v>
      </c>
      <c r="AC534">
        <v>0.27900000000000003</v>
      </c>
      <c r="AD534">
        <v>0.42699999999999999</v>
      </c>
      <c r="AE534">
        <v>0.48899999999999999</v>
      </c>
      <c r="AF534">
        <v>0.55100000000000005</v>
      </c>
      <c r="AG534">
        <v>0.434</v>
      </c>
      <c r="AH534">
        <v>0.90100000000000002</v>
      </c>
      <c r="AI534">
        <v>0.94100000000000006</v>
      </c>
      <c r="AJ534">
        <v>0.87</v>
      </c>
      <c r="AK534">
        <v>0.89600000000000002</v>
      </c>
      <c r="AL534">
        <v>0.91100000000000003</v>
      </c>
      <c r="AM534">
        <v>0.76</v>
      </c>
      <c r="AN534">
        <v>0.63700000000000001</v>
      </c>
      <c r="AO534">
        <v>0.998</v>
      </c>
      <c r="AP534">
        <v>1.0230000000000001</v>
      </c>
      <c r="AQ534">
        <v>1.012</v>
      </c>
      <c r="AR534">
        <v>1.0070000000000001</v>
      </c>
      <c r="AS534">
        <v>1.0329999999999999</v>
      </c>
      <c r="AT534">
        <v>1.0309999999999999</v>
      </c>
      <c r="AU534">
        <v>1.0609999999999999</v>
      </c>
      <c r="AV534">
        <v>1.0620000000000001</v>
      </c>
      <c r="AW534">
        <v>1.08</v>
      </c>
      <c r="AX534">
        <v>1.03</v>
      </c>
      <c r="AY534">
        <v>1.0469999999999999</v>
      </c>
      <c r="AZ534">
        <v>1.0269999999999999</v>
      </c>
      <c r="BA534">
        <v>0.88500000000000001</v>
      </c>
      <c r="BB534">
        <v>0.90200000000000002</v>
      </c>
      <c r="BC534">
        <v>0.89900000000000002</v>
      </c>
      <c r="BD534">
        <v>0.91800000000000004</v>
      </c>
      <c r="BE534">
        <v>0.88</v>
      </c>
      <c r="BF534">
        <v>0.83200000000000007</v>
      </c>
      <c r="BG534">
        <v>0.82100000000000006</v>
      </c>
      <c r="BH534">
        <v>0.876</v>
      </c>
      <c r="BI534">
        <v>0.9</v>
      </c>
      <c r="BJ534">
        <v>0.91500000000000004</v>
      </c>
      <c r="BK534">
        <v>0.89200000000000002</v>
      </c>
      <c r="BL534">
        <v>0.92600000000000005</v>
      </c>
      <c r="BM534">
        <v>0.90400000000000003</v>
      </c>
      <c r="BN534">
        <v>0.94100000000000006</v>
      </c>
      <c r="BO534">
        <v>0.94499999999999995</v>
      </c>
      <c r="BP534">
        <v>0.96299999999999997</v>
      </c>
      <c r="BQ534">
        <v>0.96499999999999997</v>
      </c>
      <c r="BR534">
        <v>0.95499999999999996</v>
      </c>
      <c r="BS534">
        <v>0.97899999999999998</v>
      </c>
      <c r="BT534">
        <v>1.0010000000000001</v>
      </c>
      <c r="BU534">
        <v>1.0090000000000001</v>
      </c>
      <c r="BV534">
        <v>1.0230000000000001</v>
      </c>
      <c r="BW534">
        <v>1.0130000000000001</v>
      </c>
      <c r="BX534">
        <v>0.998</v>
      </c>
      <c r="BY534">
        <v>0.98899999999999999</v>
      </c>
      <c r="BZ534">
        <v>0.98699999999999999</v>
      </c>
      <c r="CA534">
        <v>0.94300000000000006</v>
      </c>
      <c r="CB534">
        <v>0.90500000000000003</v>
      </c>
      <c r="CC534">
        <v>0.88700000000000001</v>
      </c>
      <c r="CD534">
        <v>0.85099999999999998</v>
      </c>
      <c r="CE534">
        <v>0.81499999999999995</v>
      </c>
      <c r="CF534">
        <v>0.81700000000000006</v>
      </c>
      <c r="CG534">
        <v>0.77600000000000002</v>
      </c>
      <c r="CH534">
        <v>0.71499999999999997</v>
      </c>
      <c r="CI534">
        <v>0.72799999999999998</v>
      </c>
      <c r="CJ534">
        <v>0.73099999999999998</v>
      </c>
      <c r="CK534">
        <v>0.67</v>
      </c>
      <c r="CL534">
        <v>0.72</v>
      </c>
      <c r="CM534">
        <v>0.69300000000000006</v>
      </c>
      <c r="CN534">
        <v>0.68200000000000005</v>
      </c>
      <c r="CO534">
        <v>0.70300000000000007</v>
      </c>
      <c r="CP534">
        <v>0.27200000000000002</v>
      </c>
      <c r="CQ534">
        <v>-9.0000000000000011E-3</v>
      </c>
      <c r="CR534">
        <v>6.7000000000000004E-2</v>
      </c>
      <c r="CS534">
        <v>5.0000000000000001E-3</v>
      </c>
      <c r="CT534">
        <v>0.02</v>
      </c>
      <c r="CU534">
        <v>0.41100000000000003</v>
      </c>
      <c r="CV534">
        <v>0.65700000000000003</v>
      </c>
      <c r="CW534">
        <v>0.245</v>
      </c>
      <c r="CX534">
        <v>0.2</v>
      </c>
      <c r="CY534">
        <v>0.14400000000000002</v>
      </c>
      <c r="CZ534">
        <v>-0.54400000000000004</v>
      </c>
      <c r="DA534">
        <v>-0.52500000000000002</v>
      </c>
      <c r="DB534">
        <v>-0.49399999999999999</v>
      </c>
      <c r="DC534">
        <v>-0.47499999999999998</v>
      </c>
      <c r="DD534">
        <v>-0.52100000000000002</v>
      </c>
      <c r="DE534">
        <v>-0.51100000000000001</v>
      </c>
      <c r="DF534">
        <v>-6.0999999999999999E-2</v>
      </c>
      <c r="DG534">
        <v>-0.41</v>
      </c>
      <c r="DH534">
        <v>-0.29799999999999999</v>
      </c>
      <c r="DI534">
        <v>2.0619999999999998</v>
      </c>
      <c r="DJ534">
        <v>1.97</v>
      </c>
      <c r="DK534">
        <v>1.99</v>
      </c>
      <c r="DL534">
        <v>1.9120000000000001</v>
      </c>
      <c r="DM534">
        <v>1.869</v>
      </c>
      <c r="DN534">
        <v>2.266</v>
      </c>
      <c r="DO534">
        <v>2.7589999999999999</v>
      </c>
      <c r="DP534">
        <v>1.6360000000000001</v>
      </c>
      <c r="DQ534">
        <v>1.323</v>
      </c>
      <c r="DR534">
        <v>1.3520000000000001</v>
      </c>
      <c r="DS534">
        <v>0.50900000000000001</v>
      </c>
      <c r="DT534">
        <v>2.9849999999999999</v>
      </c>
    </row>
    <row r="535" spans="1:124">
      <c r="A535" s="111">
        <v>530</v>
      </c>
      <c r="B535" t="s">
        <v>91</v>
      </c>
      <c r="C535" t="s">
        <v>2187</v>
      </c>
      <c r="D535" s="170" t="str">
        <f t="shared" si="8"/>
        <v>K:ATT</v>
      </c>
      <c r="F535">
        <v>0.106</v>
      </c>
      <c r="G535">
        <v>0.11</v>
      </c>
      <c r="H535">
        <v>0.10300000000000001</v>
      </c>
      <c r="I535">
        <v>0.12</v>
      </c>
      <c r="J535">
        <v>0.10400000000000001</v>
      </c>
      <c r="K535">
        <v>-0.13500000000000001</v>
      </c>
      <c r="L535">
        <v>-0.16800000000000001</v>
      </c>
      <c r="M535">
        <v>-0.13900000000000001</v>
      </c>
      <c r="N535">
        <v>-0.19800000000000001</v>
      </c>
      <c r="O535">
        <v>-0.14799999999999999</v>
      </c>
      <c r="P535">
        <v>-9.1999999999999998E-2</v>
      </c>
      <c r="Q535">
        <v>0.04</v>
      </c>
      <c r="R535">
        <v>-1.6E-2</v>
      </c>
      <c r="S535">
        <v>-0.248</v>
      </c>
      <c r="T535">
        <v>0.121</v>
      </c>
      <c r="U535">
        <v>0.05</v>
      </c>
      <c r="V535">
        <v>0.11800000000000001</v>
      </c>
      <c r="W535">
        <v>0.57400000000000007</v>
      </c>
      <c r="X535">
        <v>0.48199999999999998</v>
      </c>
      <c r="Y535">
        <v>0.69700000000000006</v>
      </c>
      <c r="Z535">
        <v>0.90800000000000003</v>
      </c>
      <c r="AA535">
        <v>0.84899999999999998</v>
      </c>
      <c r="AB535">
        <v>1.5580000000000001</v>
      </c>
      <c r="AC535">
        <v>2.0880000000000001</v>
      </c>
      <c r="AD535">
        <v>2.3040000000000003</v>
      </c>
      <c r="AE535">
        <v>2.556</v>
      </c>
      <c r="AF535">
        <v>2.6120000000000001</v>
      </c>
      <c r="AG535">
        <v>2.5</v>
      </c>
      <c r="AH535">
        <v>2.476</v>
      </c>
      <c r="AI535">
        <v>2.488</v>
      </c>
      <c r="AJ535">
        <v>2.4489999999999998</v>
      </c>
      <c r="AK535">
        <v>2.4550000000000001</v>
      </c>
      <c r="AL535">
        <v>2.39</v>
      </c>
      <c r="AM535">
        <v>1.6839999999999999</v>
      </c>
      <c r="AN535">
        <v>1.514</v>
      </c>
      <c r="AO535">
        <v>1.762</v>
      </c>
      <c r="AP535">
        <v>1.746</v>
      </c>
      <c r="AQ535">
        <v>1.734</v>
      </c>
      <c r="AR535">
        <v>1.6</v>
      </c>
      <c r="AS535">
        <v>1.611</v>
      </c>
      <c r="AT535">
        <v>1.593</v>
      </c>
      <c r="AU535">
        <v>1.661</v>
      </c>
      <c r="AV535">
        <v>1.6560000000000001</v>
      </c>
      <c r="AW535">
        <v>1.62</v>
      </c>
      <c r="AX535">
        <v>1.6020000000000001</v>
      </c>
      <c r="AY535">
        <v>1.6380000000000001</v>
      </c>
      <c r="AZ535">
        <v>1.5980000000000001</v>
      </c>
      <c r="BA535">
        <v>1.3160000000000001</v>
      </c>
      <c r="BB535">
        <v>1.393</v>
      </c>
      <c r="BC535">
        <v>1.3960000000000001</v>
      </c>
      <c r="BD535">
        <v>1.413</v>
      </c>
      <c r="BE535">
        <v>1.363</v>
      </c>
      <c r="BF535">
        <v>1.304</v>
      </c>
      <c r="BG535">
        <v>1.3380000000000001</v>
      </c>
      <c r="BH535">
        <v>1.3029999999999999</v>
      </c>
      <c r="BI535">
        <v>1.3460000000000001</v>
      </c>
      <c r="BJ535">
        <v>1.349</v>
      </c>
      <c r="BK535">
        <v>1.02</v>
      </c>
      <c r="BL535">
        <v>1.02</v>
      </c>
      <c r="BM535">
        <v>1.0780000000000001</v>
      </c>
      <c r="BN535">
        <v>1.129</v>
      </c>
      <c r="BO535">
        <v>1.1440000000000001</v>
      </c>
      <c r="BP535">
        <v>1.1499999999999999</v>
      </c>
      <c r="BQ535">
        <v>1.1440000000000001</v>
      </c>
      <c r="BR535">
        <v>1.1280000000000001</v>
      </c>
      <c r="BS535">
        <v>1.1399999999999999</v>
      </c>
      <c r="BT535">
        <v>1.121</v>
      </c>
      <c r="BU535">
        <v>1.125</v>
      </c>
      <c r="BV535">
        <v>1.1579999999999999</v>
      </c>
      <c r="BW535">
        <v>1.137</v>
      </c>
      <c r="BX535">
        <v>1.1220000000000001</v>
      </c>
      <c r="BY535">
        <v>1.0090000000000001</v>
      </c>
      <c r="BZ535">
        <v>1.0170000000000001</v>
      </c>
      <c r="CA535">
        <v>0.99099999999999999</v>
      </c>
      <c r="CB535">
        <v>0.89800000000000002</v>
      </c>
      <c r="CC535">
        <v>0.88500000000000001</v>
      </c>
      <c r="CD535">
        <v>0.83299999999999996</v>
      </c>
      <c r="CE535">
        <v>0.72299999999999998</v>
      </c>
      <c r="CF535">
        <v>0.71</v>
      </c>
      <c r="CG535">
        <v>0.64</v>
      </c>
      <c r="CH535">
        <v>0.57699999999999996</v>
      </c>
      <c r="CI535">
        <v>0.58199999999999996</v>
      </c>
      <c r="CJ535">
        <v>0.57300000000000006</v>
      </c>
      <c r="CK535">
        <v>0.38600000000000001</v>
      </c>
      <c r="CL535">
        <v>0.39400000000000002</v>
      </c>
      <c r="CM535">
        <v>0.13400000000000001</v>
      </c>
      <c r="CN535">
        <v>0.153</v>
      </c>
      <c r="CO535">
        <v>0.153</v>
      </c>
      <c r="CP535">
        <v>-1.1320000000000001</v>
      </c>
      <c r="CQ535">
        <v>-1.2410000000000001</v>
      </c>
      <c r="CR535">
        <v>-1.2250000000000001</v>
      </c>
      <c r="CS535">
        <v>-1.206</v>
      </c>
      <c r="CT535">
        <v>-1.2</v>
      </c>
      <c r="CU535">
        <v>-5.7000000000000002E-2</v>
      </c>
      <c r="CV535">
        <v>0.10200000000000001</v>
      </c>
      <c r="CW535">
        <v>-0.47200000000000003</v>
      </c>
      <c r="CX535">
        <v>-0.46300000000000002</v>
      </c>
      <c r="CY535">
        <v>-0.59599999999999997</v>
      </c>
      <c r="CZ535">
        <v>-1.427</v>
      </c>
      <c r="DA535">
        <v>-1.3760000000000001</v>
      </c>
      <c r="DB535">
        <v>-1.339</v>
      </c>
      <c r="DC535">
        <v>-1.29</v>
      </c>
      <c r="DD535">
        <v>-1.33</v>
      </c>
      <c r="DE535">
        <v>-1.4259999999999999</v>
      </c>
      <c r="DF535">
        <v>-0.89500000000000002</v>
      </c>
      <c r="DG535">
        <v>-3.1349999999999998</v>
      </c>
      <c r="DH535">
        <v>-3.0550000000000002</v>
      </c>
      <c r="DI535">
        <v>0.40300000000000002</v>
      </c>
      <c r="DJ535">
        <v>-0.23</v>
      </c>
      <c r="DK535">
        <v>-0.19800000000000001</v>
      </c>
      <c r="DL535">
        <v>-8.2000000000000003E-2</v>
      </c>
      <c r="DM535">
        <v>-0.92300000000000004</v>
      </c>
      <c r="DN535">
        <v>-1.5569999999999999</v>
      </c>
      <c r="DO535">
        <v>-1.498</v>
      </c>
      <c r="DP535">
        <v>-0.27600000000000002</v>
      </c>
      <c r="DQ535">
        <v>-2.0009999999999999</v>
      </c>
      <c r="DR535">
        <v>-1.7649999999999999</v>
      </c>
      <c r="DS535">
        <v>0.45</v>
      </c>
      <c r="DT535">
        <v>0.27200000000000002</v>
      </c>
    </row>
    <row r="536" spans="1:124">
      <c r="A536" s="111">
        <v>531</v>
      </c>
      <c r="B536" t="s">
        <v>89</v>
      </c>
      <c r="C536" t="s">
        <v>2188</v>
      </c>
      <c r="D536" s="170" t="str">
        <f t="shared" si="8"/>
        <v>CN:DSF</v>
      </c>
      <c r="BJ536">
        <v>3.5950000000000002</v>
      </c>
      <c r="BK536">
        <v>2.5230000000000001</v>
      </c>
      <c r="BL536">
        <v>2.532</v>
      </c>
      <c r="BM536">
        <v>1.9359999999999999</v>
      </c>
      <c r="BN536">
        <v>1.002</v>
      </c>
      <c r="BO536">
        <v>1.002</v>
      </c>
      <c r="BP536">
        <v>1.002</v>
      </c>
      <c r="BQ536">
        <v>1.002</v>
      </c>
      <c r="BR536">
        <v>1.002</v>
      </c>
      <c r="BS536">
        <v>1.002</v>
      </c>
      <c r="BT536">
        <v>1.002</v>
      </c>
      <c r="BU536">
        <v>1.002</v>
      </c>
      <c r="BV536">
        <v>1.002</v>
      </c>
      <c r="BW536">
        <v>1.002</v>
      </c>
      <c r="BX536">
        <v>1.002</v>
      </c>
      <c r="BY536">
        <v>1.002</v>
      </c>
      <c r="BZ536">
        <v>1.002</v>
      </c>
      <c r="CA536">
        <v>1.002</v>
      </c>
      <c r="CB536">
        <v>1.002</v>
      </c>
      <c r="CC536">
        <v>1.002</v>
      </c>
      <c r="CD536">
        <v>1.002</v>
      </c>
      <c r="CE536">
        <v>1.002</v>
      </c>
      <c r="CF536">
        <v>1.002</v>
      </c>
      <c r="CG536">
        <v>1.002</v>
      </c>
      <c r="CH536">
        <v>1.002</v>
      </c>
      <c r="CI536">
        <v>1.002</v>
      </c>
      <c r="CJ536">
        <v>1.002</v>
      </c>
      <c r="CK536">
        <v>1.002</v>
      </c>
      <c r="CL536">
        <v>1.002</v>
      </c>
      <c r="CM536">
        <v>1.002</v>
      </c>
      <c r="CN536">
        <v>1.002</v>
      </c>
      <c r="CO536">
        <v>1.002</v>
      </c>
      <c r="CP536">
        <v>1.002</v>
      </c>
      <c r="CQ536">
        <v>1.002</v>
      </c>
      <c r="CR536">
        <v>1.002</v>
      </c>
      <c r="CS536">
        <v>1.002</v>
      </c>
      <c r="CT536">
        <v>1.002</v>
      </c>
      <c r="CU536">
        <v>1.002</v>
      </c>
      <c r="CV536">
        <v>1.002</v>
      </c>
      <c r="CW536">
        <v>1.002</v>
      </c>
      <c r="CX536">
        <v>1.002</v>
      </c>
      <c r="CY536">
        <v>1.002</v>
      </c>
      <c r="CZ536">
        <v>1.002</v>
      </c>
      <c r="DA536">
        <v>1.002</v>
      </c>
      <c r="DB536">
        <v>1.002</v>
      </c>
      <c r="DC536">
        <v>1.002</v>
      </c>
      <c r="DD536">
        <v>1.002</v>
      </c>
      <c r="DE536">
        <v>1.002</v>
      </c>
      <c r="DF536">
        <v>1.002</v>
      </c>
      <c r="DG536">
        <v>1.002</v>
      </c>
      <c r="DH536">
        <v>1.002</v>
      </c>
      <c r="DI536">
        <v>1.002</v>
      </c>
      <c r="DJ536">
        <v>1.002</v>
      </c>
      <c r="DK536">
        <v>1.002</v>
      </c>
      <c r="DL536">
        <v>1.002</v>
      </c>
      <c r="DM536">
        <v>1.002</v>
      </c>
      <c r="DN536">
        <v>1.002</v>
      </c>
      <c r="DO536">
        <v>1.002</v>
      </c>
      <c r="DP536">
        <v>1.002</v>
      </c>
      <c r="DQ536">
        <v>0.64800000000000002</v>
      </c>
      <c r="DR536">
        <v>0.65100000000000002</v>
      </c>
      <c r="DS536">
        <v>-2.7789999999999999</v>
      </c>
      <c r="DT536">
        <v>-17.279</v>
      </c>
    </row>
    <row r="537" spans="1:124">
      <c r="A537" s="111">
        <v>532</v>
      </c>
      <c r="B537" t="s">
        <v>91</v>
      </c>
      <c r="C537" t="s">
        <v>2189</v>
      </c>
      <c r="D537" s="170" t="str">
        <f t="shared" si="8"/>
        <v>CN:DSF</v>
      </c>
      <c r="BJ537">
        <v>-5.25</v>
      </c>
      <c r="BK537">
        <v>-4.04</v>
      </c>
      <c r="BL537">
        <v>-4.22</v>
      </c>
      <c r="BM537">
        <v>-3.92</v>
      </c>
      <c r="BN537">
        <v>-3.98</v>
      </c>
      <c r="BO537">
        <v>-3.98</v>
      </c>
      <c r="BP537">
        <v>-3.98</v>
      </c>
      <c r="BQ537">
        <v>-3.98</v>
      </c>
      <c r="BR537">
        <v>-3.98</v>
      </c>
      <c r="BS537">
        <v>-3.98</v>
      </c>
      <c r="BT537">
        <v>-3.98</v>
      </c>
      <c r="BU537">
        <v>-3.98</v>
      </c>
      <c r="BV537">
        <v>-3.98</v>
      </c>
      <c r="BW537">
        <v>-3.98</v>
      </c>
      <c r="BX537">
        <v>-3.98</v>
      </c>
      <c r="BY537">
        <v>-3.98</v>
      </c>
      <c r="BZ537">
        <v>-3.98</v>
      </c>
      <c r="CA537">
        <v>-3.98</v>
      </c>
      <c r="CB537">
        <v>-3.98</v>
      </c>
      <c r="CC537">
        <v>-3.98</v>
      </c>
      <c r="CD537">
        <v>-3.98</v>
      </c>
      <c r="CE537">
        <v>-3.98</v>
      </c>
      <c r="CF537">
        <v>-3.98</v>
      </c>
      <c r="CG537">
        <v>-3.98</v>
      </c>
      <c r="CH537">
        <v>-3.98</v>
      </c>
      <c r="CI537">
        <v>-3.98</v>
      </c>
      <c r="CJ537">
        <v>-3.98</v>
      </c>
      <c r="CK537">
        <v>-3.98</v>
      </c>
      <c r="CL537">
        <v>-3.98</v>
      </c>
      <c r="CM537">
        <v>-3.98</v>
      </c>
      <c r="CN537">
        <v>-3.98</v>
      </c>
      <c r="CO537">
        <v>-3.98</v>
      </c>
      <c r="CP537">
        <v>-3.98</v>
      </c>
      <c r="CQ537">
        <v>-3.98</v>
      </c>
      <c r="CR537">
        <v>-3.98</v>
      </c>
      <c r="CS537">
        <v>-3.98</v>
      </c>
      <c r="CT537">
        <v>-3.98</v>
      </c>
      <c r="CU537">
        <v>-3.98</v>
      </c>
      <c r="CV537">
        <v>-3.98</v>
      </c>
      <c r="CW537">
        <v>-3.98</v>
      </c>
      <c r="CX537">
        <v>-3.98</v>
      </c>
      <c r="CY537">
        <v>-3.98</v>
      </c>
      <c r="CZ537">
        <v>-3.98</v>
      </c>
      <c r="DA537">
        <v>-3.98</v>
      </c>
      <c r="DB537">
        <v>-3.98</v>
      </c>
      <c r="DC537">
        <v>-3.98</v>
      </c>
      <c r="DD537">
        <v>-3.98</v>
      </c>
      <c r="DE537">
        <v>-3.98</v>
      </c>
      <c r="DF537">
        <v>-3.98</v>
      </c>
      <c r="DG537">
        <v>-3.98</v>
      </c>
      <c r="DH537">
        <v>-3.98</v>
      </c>
      <c r="DI537">
        <v>-3.98</v>
      </c>
      <c r="DJ537">
        <v>-3.98</v>
      </c>
      <c r="DK537">
        <v>-3.98</v>
      </c>
      <c r="DL537">
        <v>-3.98</v>
      </c>
      <c r="DM537">
        <v>-3.98</v>
      </c>
      <c r="DN537">
        <v>-3.98</v>
      </c>
      <c r="DO537">
        <v>-3.98</v>
      </c>
      <c r="DP537">
        <v>-3.98</v>
      </c>
      <c r="DQ537">
        <v>-4.09</v>
      </c>
      <c r="DR537">
        <v>-4.3499999999999996</v>
      </c>
      <c r="DS537">
        <v>-3.91</v>
      </c>
      <c r="DT537">
        <v>-8.2100000000000009</v>
      </c>
    </row>
    <row r="538" spans="1:124">
      <c r="A538" s="111">
        <v>533</v>
      </c>
      <c r="B538" t="s">
        <v>89</v>
      </c>
      <c r="C538" t="s">
        <v>2190</v>
      </c>
      <c r="D538" s="170" t="str">
        <f t="shared" si="8"/>
        <v>K:DREA</v>
      </c>
      <c r="F538">
        <v>0.22800000000000001</v>
      </c>
      <c r="G538">
        <v>0.191</v>
      </c>
      <c r="H538">
        <v>0.16200000000000001</v>
      </c>
      <c r="I538">
        <v>0.16400000000000001</v>
      </c>
      <c r="J538">
        <v>0.154</v>
      </c>
      <c r="K538">
        <v>0.188</v>
      </c>
      <c r="L538">
        <v>0.19800000000000001</v>
      </c>
      <c r="M538">
        <v>0.17400000000000002</v>
      </c>
      <c r="N538">
        <v>0.19800000000000001</v>
      </c>
      <c r="O538">
        <v>0.155</v>
      </c>
      <c r="P538">
        <v>0.26</v>
      </c>
      <c r="Q538">
        <v>0.248</v>
      </c>
      <c r="R538">
        <v>0.375</v>
      </c>
      <c r="S538">
        <v>0.217</v>
      </c>
      <c r="T538">
        <v>0.11900000000000001</v>
      </c>
      <c r="U538">
        <v>7.2999999999999995E-2</v>
      </c>
      <c r="V538">
        <v>-0.182</v>
      </c>
      <c r="W538">
        <v>-0.17799999999999999</v>
      </c>
      <c r="X538">
        <v>-0.17799999999999999</v>
      </c>
      <c r="Y538">
        <v>-0.21099999999999999</v>
      </c>
      <c r="Z538">
        <v>-0.06</v>
      </c>
      <c r="AA538">
        <v>-2.9000000000000001E-2</v>
      </c>
      <c r="AB538">
        <v>2.3E-2</v>
      </c>
      <c r="AC538">
        <v>1.8000000000000002E-2</v>
      </c>
      <c r="AD538">
        <v>0</v>
      </c>
      <c r="AE538">
        <v>1.4999999999999999E-2</v>
      </c>
      <c r="AF538">
        <v>-0.06</v>
      </c>
      <c r="AG538">
        <v>5.6000000000000001E-2</v>
      </c>
      <c r="AH538">
        <v>0.48399999999999999</v>
      </c>
      <c r="AI538">
        <v>0.35899999999999999</v>
      </c>
      <c r="AJ538">
        <v>0.32400000000000001</v>
      </c>
      <c r="AK538">
        <v>0.23400000000000001</v>
      </c>
      <c r="AL538">
        <v>0.21299999999999999</v>
      </c>
      <c r="AM538">
        <v>0.23900000000000002</v>
      </c>
      <c r="AN538">
        <v>0.26800000000000002</v>
      </c>
      <c r="AO538">
        <v>0.38400000000000001</v>
      </c>
      <c r="AP538">
        <v>0.57699999999999996</v>
      </c>
      <c r="AQ538">
        <v>0.55400000000000005</v>
      </c>
      <c r="AR538">
        <v>0.46300000000000002</v>
      </c>
      <c r="AS538">
        <v>0.47800000000000004</v>
      </c>
      <c r="AT538">
        <v>0.48199999999999998</v>
      </c>
      <c r="AU538">
        <v>0.52600000000000002</v>
      </c>
      <c r="AV538">
        <v>0.50700000000000001</v>
      </c>
      <c r="AW538">
        <v>0.50900000000000001</v>
      </c>
      <c r="AX538">
        <v>0.51500000000000001</v>
      </c>
      <c r="AY538">
        <v>0.505</v>
      </c>
      <c r="AZ538">
        <v>0.51700000000000002</v>
      </c>
      <c r="BA538">
        <v>0.46400000000000002</v>
      </c>
      <c r="BB538">
        <v>0.48199999999999998</v>
      </c>
      <c r="BC538">
        <v>0.496</v>
      </c>
      <c r="BD538">
        <v>0.56100000000000005</v>
      </c>
      <c r="BE538">
        <v>0.57600000000000007</v>
      </c>
      <c r="BF538">
        <v>0.55400000000000005</v>
      </c>
      <c r="BG538">
        <v>0.57400000000000007</v>
      </c>
      <c r="BH538">
        <v>0.58899999999999997</v>
      </c>
      <c r="BI538">
        <v>0.59699999999999998</v>
      </c>
      <c r="BJ538">
        <v>0.61299999999999999</v>
      </c>
      <c r="BK538">
        <v>0.61399999999999999</v>
      </c>
      <c r="BL538">
        <v>0.63400000000000001</v>
      </c>
      <c r="BM538">
        <v>0.68300000000000005</v>
      </c>
      <c r="BN538">
        <v>0.69</v>
      </c>
      <c r="BO538">
        <v>0.71399999999999997</v>
      </c>
      <c r="BP538">
        <v>0.73499999999999999</v>
      </c>
      <c r="BQ538">
        <v>0.73399999999999999</v>
      </c>
      <c r="BR538">
        <v>0.745</v>
      </c>
      <c r="BS538">
        <v>0.73899999999999999</v>
      </c>
      <c r="BT538">
        <v>0.73499999999999999</v>
      </c>
      <c r="BU538">
        <v>0.755</v>
      </c>
      <c r="BV538">
        <v>0.745</v>
      </c>
      <c r="BW538">
        <v>0.752</v>
      </c>
      <c r="BX538">
        <v>0.77300000000000002</v>
      </c>
      <c r="BY538">
        <v>0.77200000000000002</v>
      </c>
      <c r="BZ538">
        <v>0.76800000000000002</v>
      </c>
      <c r="CA538">
        <v>0.85299999999999998</v>
      </c>
      <c r="CB538">
        <v>0.85</v>
      </c>
      <c r="CC538">
        <v>0.90800000000000003</v>
      </c>
      <c r="CD538">
        <v>1.131</v>
      </c>
      <c r="CE538">
        <v>1.1240000000000001</v>
      </c>
      <c r="CF538">
        <v>1.125</v>
      </c>
      <c r="CG538">
        <v>1.1360000000000001</v>
      </c>
      <c r="CH538">
        <v>1.109</v>
      </c>
      <c r="CI538">
        <v>1.1000000000000001</v>
      </c>
      <c r="CJ538">
        <v>1.1320000000000001</v>
      </c>
      <c r="CK538">
        <v>1.1460000000000001</v>
      </c>
      <c r="CL538">
        <v>1.1460000000000001</v>
      </c>
      <c r="CM538">
        <v>1.1360000000000001</v>
      </c>
      <c r="CN538">
        <v>1.173</v>
      </c>
      <c r="CO538">
        <v>1.0900000000000001</v>
      </c>
      <c r="CP538">
        <v>0.65900000000000003</v>
      </c>
      <c r="CQ538">
        <v>0.77</v>
      </c>
      <c r="CR538">
        <v>0.92800000000000005</v>
      </c>
      <c r="CS538">
        <v>1.0680000000000001</v>
      </c>
      <c r="CT538">
        <v>1.0760000000000001</v>
      </c>
      <c r="CU538">
        <v>0.999</v>
      </c>
      <c r="CV538">
        <v>1.2710000000000001</v>
      </c>
      <c r="CW538">
        <v>1.1639999999999999</v>
      </c>
      <c r="CX538">
        <v>0.67400000000000004</v>
      </c>
      <c r="CY538">
        <v>0.72499999999999998</v>
      </c>
      <c r="CZ538">
        <v>2.09</v>
      </c>
      <c r="DA538">
        <v>2.081</v>
      </c>
      <c r="DB538">
        <v>2.024</v>
      </c>
      <c r="DC538">
        <v>1.79</v>
      </c>
      <c r="DD538">
        <v>1.9350000000000001</v>
      </c>
      <c r="DE538">
        <v>1.921</v>
      </c>
      <c r="DF538">
        <v>1.9630000000000001</v>
      </c>
      <c r="DG538">
        <v>2.2560000000000002</v>
      </c>
      <c r="DH538">
        <v>2.2189999999999999</v>
      </c>
      <c r="DI538">
        <v>3.5460000000000003</v>
      </c>
      <c r="DJ538">
        <v>3.2869999999999999</v>
      </c>
      <c r="DK538">
        <v>3.1920000000000002</v>
      </c>
      <c r="DL538">
        <v>2.7720000000000002</v>
      </c>
      <c r="DM538">
        <v>2.4249999999999998</v>
      </c>
      <c r="DN538">
        <v>2.1920000000000002</v>
      </c>
      <c r="DO538">
        <v>0.77900000000000003</v>
      </c>
      <c r="DP538">
        <v>0.69700000000000006</v>
      </c>
      <c r="DQ538">
        <v>1.2270000000000001</v>
      </c>
      <c r="DR538">
        <v>2.1459999999999999</v>
      </c>
      <c r="DS538">
        <v>1.206</v>
      </c>
      <c r="DT538">
        <v>97.582999999999998</v>
      </c>
    </row>
    <row r="539" spans="1:124">
      <c r="A539" s="111">
        <v>534</v>
      </c>
      <c r="B539" t="s">
        <v>91</v>
      </c>
      <c r="C539" t="s">
        <v>2191</v>
      </c>
      <c r="D539" s="170" t="str">
        <f t="shared" si="8"/>
        <v>K:DREA</v>
      </c>
      <c r="F539">
        <v>0.313</v>
      </c>
      <c r="G539">
        <v>0.26700000000000002</v>
      </c>
      <c r="H539">
        <v>0.26100000000000001</v>
      </c>
      <c r="I539">
        <v>0.25700000000000001</v>
      </c>
      <c r="J539">
        <v>0.23700000000000002</v>
      </c>
      <c r="K539">
        <v>0.24299999999999999</v>
      </c>
      <c r="L539">
        <v>0.24399999999999999</v>
      </c>
      <c r="M539">
        <v>0.24</v>
      </c>
      <c r="N539">
        <v>0.29799999999999999</v>
      </c>
      <c r="O539">
        <v>0.23499999999999999</v>
      </c>
      <c r="P539">
        <v>0.26400000000000001</v>
      </c>
      <c r="Q539">
        <v>0.27900000000000003</v>
      </c>
      <c r="R539">
        <v>0.52800000000000002</v>
      </c>
      <c r="S539">
        <v>0.34600000000000003</v>
      </c>
      <c r="T539">
        <v>0.31</v>
      </c>
      <c r="U539">
        <v>0.25800000000000001</v>
      </c>
      <c r="V539">
        <v>7.3999999999999996E-2</v>
      </c>
      <c r="W539">
        <v>0.13300000000000001</v>
      </c>
      <c r="X539">
        <v>0.21299999999999999</v>
      </c>
      <c r="Y539">
        <v>7.8E-2</v>
      </c>
      <c r="Z539">
        <v>0.129</v>
      </c>
      <c r="AA539">
        <v>0.22500000000000001</v>
      </c>
      <c r="AB539">
        <v>0.185</v>
      </c>
      <c r="AC539">
        <v>0.2</v>
      </c>
      <c r="AD539">
        <v>0.17100000000000001</v>
      </c>
      <c r="AE539">
        <v>0.32200000000000001</v>
      </c>
      <c r="AF539">
        <v>0.46700000000000003</v>
      </c>
      <c r="AG539">
        <v>0.49299999999999999</v>
      </c>
      <c r="AH539">
        <v>1.089</v>
      </c>
      <c r="AI539">
        <v>1.0090000000000001</v>
      </c>
      <c r="AJ539">
        <v>0.99</v>
      </c>
      <c r="AK539">
        <v>1.0569999999999999</v>
      </c>
      <c r="AL539">
        <v>0.99099999999999999</v>
      </c>
      <c r="AM539">
        <v>0.96099999999999997</v>
      </c>
      <c r="AN539">
        <v>0.93800000000000006</v>
      </c>
      <c r="AO539">
        <v>1.1000000000000001</v>
      </c>
      <c r="AP539">
        <v>1.234</v>
      </c>
      <c r="AQ539">
        <v>1.196</v>
      </c>
      <c r="AR539">
        <v>0.96699999999999997</v>
      </c>
      <c r="AS539">
        <v>1.0309999999999999</v>
      </c>
      <c r="AT539">
        <v>1.0900000000000001</v>
      </c>
      <c r="AU539">
        <v>1.1520000000000001</v>
      </c>
      <c r="AV539">
        <v>1.129</v>
      </c>
      <c r="AW539">
        <v>1.1060000000000001</v>
      </c>
      <c r="AX539">
        <v>1.101</v>
      </c>
      <c r="AY539">
        <v>1.008</v>
      </c>
      <c r="AZ539">
        <v>1.022</v>
      </c>
      <c r="BA539">
        <v>0.91700000000000004</v>
      </c>
      <c r="BB539">
        <v>0.97799999999999998</v>
      </c>
      <c r="BC539">
        <v>1.01</v>
      </c>
      <c r="BD539">
        <v>1.024</v>
      </c>
      <c r="BE539">
        <v>1.117</v>
      </c>
      <c r="BF539">
        <v>1.095</v>
      </c>
      <c r="BG539">
        <v>1.1140000000000001</v>
      </c>
      <c r="BH539">
        <v>1.0820000000000001</v>
      </c>
      <c r="BI539">
        <v>1.093</v>
      </c>
      <c r="BJ539">
        <v>1.093</v>
      </c>
      <c r="BK539">
        <v>1.095</v>
      </c>
      <c r="BL539">
        <v>1.0820000000000001</v>
      </c>
      <c r="BM539">
        <v>1.071</v>
      </c>
      <c r="BN539">
        <v>1.091</v>
      </c>
      <c r="BO539">
        <v>1.1340000000000001</v>
      </c>
      <c r="BP539">
        <v>1.141</v>
      </c>
      <c r="BQ539">
        <v>1.1499999999999999</v>
      </c>
      <c r="BR539">
        <v>1.1910000000000001</v>
      </c>
      <c r="BS539">
        <v>1.19</v>
      </c>
      <c r="BT539">
        <v>1.1930000000000001</v>
      </c>
      <c r="BU539">
        <v>1.202</v>
      </c>
      <c r="BV539">
        <v>1.181</v>
      </c>
      <c r="BW539">
        <v>1.1890000000000001</v>
      </c>
      <c r="BX539">
        <v>1.258</v>
      </c>
      <c r="BY539">
        <v>1.2530000000000001</v>
      </c>
      <c r="BZ539">
        <v>1.2710000000000001</v>
      </c>
      <c r="CA539">
        <v>1.3069999999999999</v>
      </c>
      <c r="CB539">
        <v>1.3120000000000001</v>
      </c>
      <c r="CC539">
        <v>1.327</v>
      </c>
      <c r="CD539">
        <v>1.4410000000000001</v>
      </c>
      <c r="CE539">
        <v>1.4179999999999999</v>
      </c>
      <c r="CF539">
        <v>1.4179999999999999</v>
      </c>
      <c r="CG539">
        <v>1.4470000000000001</v>
      </c>
      <c r="CH539">
        <v>1.3980000000000001</v>
      </c>
      <c r="CI539">
        <v>1.3720000000000001</v>
      </c>
      <c r="CJ539">
        <v>1.3740000000000001</v>
      </c>
      <c r="CK539">
        <v>1.423</v>
      </c>
      <c r="CL539">
        <v>1.389</v>
      </c>
      <c r="CM539">
        <v>1.3380000000000001</v>
      </c>
      <c r="CN539">
        <v>1.2809999999999999</v>
      </c>
      <c r="CO539">
        <v>1.2570000000000001</v>
      </c>
      <c r="CP539">
        <v>0.51</v>
      </c>
      <c r="CQ539">
        <v>0.57899999999999996</v>
      </c>
      <c r="CR539">
        <v>0.60299999999999998</v>
      </c>
      <c r="CS539">
        <v>0.56499999999999995</v>
      </c>
      <c r="CT539">
        <v>0.59699999999999998</v>
      </c>
      <c r="CU539">
        <v>0.35799999999999998</v>
      </c>
      <c r="CV539">
        <v>0.48299999999999998</v>
      </c>
      <c r="CW539">
        <v>0.215</v>
      </c>
      <c r="CX539">
        <v>3.7999999999999999E-2</v>
      </c>
      <c r="CY539">
        <v>-1E-3</v>
      </c>
      <c r="CZ539">
        <v>0.81900000000000006</v>
      </c>
      <c r="DA539">
        <v>0.83100000000000007</v>
      </c>
      <c r="DB539">
        <v>0.63100000000000001</v>
      </c>
      <c r="DC539">
        <v>0.5</v>
      </c>
      <c r="DD539">
        <v>0.59899999999999998</v>
      </c>
      <c r="DE539">
        <v>0.76900000000000002</v>
      </c>
      <c r="DF539">
        <v>0.59499999999999997</v>
      </c>
      <c r="DG539">
        <v>1.6140000000000001</v>
      </c>
      <c r="DH539">
        <v>1.5270000000000001</v>
      </c>
      <c r="DI539">
        <v>2.8660000000000001</v>
      </c>
      <c r="DJ539">
        <v>2.2109999999999999</v>
      </c>
      <c r="DK539">
        <v>2.077</v>
      </c>
      <c r="DL539">
        <v>2.8180000000000001</v>
      </c>
      <c r="DM539">
        <v>0.20499999999999999</v>
      </c>
      <c r="DN539">
        <v>-1.234</v>
      </c>
      <c r="DO539">
        <v>-1.8129999999999999</v>
      </c>
      <c r="DP539">
        <v>-1.8009999999999999</v>
      </c>
      <c r="DQ539">
        <v>-2.1259999999999999</v>
      </c>
      <c r="DR539">
        <v>-2.2909999999999999</v>
      </c>
      <c r="DS539">
        <v>-0.14100000000000001</v>
      </c>
      <c r="DT539">
        <v>-12.253</v>
      </c>
    </row>
    <row r="540" spans="1:124">
      <c r="A540" s="111">
        <v>535</v>
      </c>
      <c r="B540" t="s">
        <v>89</v>
      </c>
      <c r="C540" t="s">
        <v>2192</v>
      </c>
      <c r="D540" s="170" t="str">
        <f t="shared" si="8"/>
        <v>D:DR1</v>
      </c>
      <c r="F540">
        <v>1.46</v>
      </c>
      <c r="G540">
        <v>1.44</v>
      </c>
      <c r="H540">
        <v>1.44</v>
      </c>
      <c r="I540">
        <v>1.43</v>
      </c>
      <c r="J540">
        <v>1.47</v>
      </c>
      <c r="K540">
        <v>1.51</v>
      </c>
      <c r="L540">
        <v>1.5</v>
      </c>
      <c r="M540">
        <v>1.5</v>
      </c>
      <c r="N540">
        <v>1.55</v>
      </c>
      <c r="O540">
        <v>1.38</v>
      </c>
      <c r="P540">
        <v>1.18</v>
      </c>
      <c r="Q540">
        <v>1.21</v>
      </c>
      <c r="R540">
        <v>1.29</v>
      </c>
      <c r="S540">
        <v>1.17</v>
      </c>
      <c r="T540">
        <v>0.79</v>
      </c>
      <c r="U540">
        <v>0.8</v>
      </c>
      <c r="V540">
        <v>0.65</v>
      </c>
      <c r="W540">
        <v>0.62</v>
      </c>
      <c r="X540">
        <v>0.62</v>
      </c>
      <c r="Y540">
        <v>0.52</v>
      </c>
      <c r="Z540">
        <v>0.62</v>
      </c>
      <c r="AA540">
        <v>0.62</v>
      </c>
      <c r="AB540">
        <v>0.62</v>
      </c>
      <c r="AC540">
        <v>0.63</v>
      </c>
      <c r="AD540">
        <v>0.62</v>
      </c>
      <c r="AE540">
        <v>0.69</v>
      </c>
      <c r="AF540">
        <v>0.79</v>
      </c>
      <c r="AG540">
        <v>0.85</v>
      </c>
      <c r="AH540">
        <v>2.0099999999999998</v>
      </c>
      <c r="AI540">
        <v>1.56</v>
      </c>
      <c r="AJ540">
        <v>1.57</v>
      </c>
      <c r="AK540">
        <v>1.54</v>
      </c>
      <c r="AL540">
        <v>1.36</v>
      </c>
      <c r="AM540">
        <v>1.36</v>
      </c>
      <c r="AN540">
        <v>1.35</v>
      </c>
      <c r="AO540">
        <v>1.39</v>
      </c>
      <c r="AP540">
        <v>1.6</v>
      </c>
      <c r="AQ540">
        <v>1.51</v>
      </c>
      <c r="AR540">
        <v>1.3</v>
      </c>
      <c r="AS540">
        <v>1.29</v>
      </c>
      <c r="AT540">
        <v>1.3</v>
      </c>
      <c r="AU540">
        <v>1.31</v>
      </c>
      <c r="AV540">
        <v>1.3</v>
      </c>
      <c r="AW540">
        <v>1.34</v>
      </c>
      <c r="AX540">
        <v>1.47</v>
      </c>
      <c r="AY540">
        <v>1.4</v>
      </c>
      <c r="AZ540">
        <v>1.42</v>
      </c>
      <c r="BA540">
        <v>1.41</v>
      </c>
      <c r="BB540">
        <v>1.46</v>
      </c>
      <c r="BC540">
        <v>1.47</v>
      </c>
      <c r="BD540">
        <v>1.44</v>
      </c>
      <c r="BE540">
        <v>1.46</v>
      </c>
      <c r="BF540">
        <v>1.48</v>
      </c>
      <c r="BG540">
        <v>1.56</v>
      </c>
      <c r="BH540">
        <v>1.48</v>
      </c>
      <c r="BI540">
        <v>1.51</v>
      </c>
      <c r="BJ540">
        <v>1.48</v>
      </c>
      <c r="BK540">
        <v>1.46</v>
      </c>
      <c r="BL540">
        <v>1.44</v>
      </c>
      <c r="BM540">
        <v>1.39</v>
      </c>
      <c r="BN540">
        <v>1.46</v>
      </c>
      <c r="BO540">
        <v>1.49</v>
      </c>
      <c r="BP540">
        <v>1.5</v>
      </c>
      <c r="BQ540">
        <v>1.52</v>
      </c>
      <c r="BR540">
        <v>1.53</v>
      </c>
      <c r="BS540">
        <v>1.54</v>
      </c>
      <c r="BT540">
        <v>1.55</v>
      </c>
      <c r="BU540">
        <v>1.57</v>
      </c>
      <c r="BV540">
        <v>1.55</v>
      </c>
      <c r="BW540">
        <v>1.56</v>
      </c>
      <c r="BX540">
        <v>1.68</v>
      </c>
      <c r="BY540">
        <v>1.69</v>
      </c>
      <c r="BZ540">
        <v>1.63</v>
      </c>
      <c r="CA540">
        <v>1.72</v>
      </c>
      <c r="CB540">
        <v>1.8</v>
      </c>
      <c r="CC540">
        <v>1.81</v>
      </c>
      <c r="CD540">
        <v>1.95</v>
      </c>
      <c r="CE540">
        <v>1.95</v>
      </c>
      <c r="CF540">
        <v>1.96</v>
      </c>
      <c r="CG540">
        <v>1.98</v>
      </c>
      <c r="CH540">
        <v>1.97</v>
      </c>
      <c r="CI540">
        <v>1.97</v>
      </c>
      <c r="CJ540">
        <v>1.97</v>
      </c>
      <c r="CK540">
        <v>2.04</v>
      </c>
      <c r="CL540">
        <v>2.04</v>
      </c>
      <c r="CM540">
        <v>2.0099999999999998</v>
      </c>
      <c r="CN540">
        <v>1.96</v>
      </c>
      <c r="CO540">
        <v>1.91</v>
      </c>
      <c r="CP540">
        <v>0.27</v>
      </c>
      <c r="CQ540">
        <v>0.85</v>
      </c>
      <c r="CR540">
        <v>0.77</v>
      </c>
      <c r="CS540">
        <v>0.83</v>
      </c>
      <c r="CT540">
        <v>1.1599999999999999</v>
      </c>
      <c r="CU540">
        <v>0.93</v>
      </c>
      <c r="CV540">
        <v>1.07</v>
      </c>
      <c r="CW540">
        <v>1.02</v>
      </c>
      <c r="CX540">
        <v>0.51</v>
      </c>
      <c r="CY540">
        <v>0.57999999999999996</v>
      </c>
      <c r="CZ540">
        <v>2.06</v>
      </c>
      <c r="DA540">
        <v>1.98</v>
      </c>
      <c r="DB540">
        <v>1.94</v>
      </c>
      <c r="DC540">
        <v>2.09</v>
      </c>
      <c r="DD540">
        <v>2.09</v>
      </c>
      <c r="DE540">
        <v>1.82</v>
      </c>
      <c r="DF540">
        <v>0.2</v>
      </c>
      <c r="DG540">
        <v>0.87</v>
      </c>
      <c r="DH540">
        <v>0.74</v>
      </c>
      <c r="DI540">
        <v>0.86</v>
      </c>
      <c r="DJ540">
        <v>0.16</v>
      </c>
      <c r="DK540">
        <v>7.0000000000000007E-2</v>
      </c>
      <c r="DL540">
        <v>0.77</v>
      </c>
      <c r="DM540">
        <v>0.38</v>
      </c>
      <c r="DN540">
        <v>0.21</v>
      </c>
      <c r="DO540">
        <v>-1.94</v>
      </c>
      <c r="DP540">
        <v>-2.2799999999999998</v>
      </c>
      <c r="DQ540">
        <v>-2.29</v>
      </c>
      <c r="DR540">
        <v>-2.87</v>
      </c>
      <c r="DS540">
        <v>-2.15</v>
      </c>
      <c r="DT540">
        <v>-2.92</v>
      </c>
    </row>
    <row r="541" spans="1:124">
      <c r="A541" s="111">
        <v>536</v>
      </c>
      <c r="B541" t="s">
        <v>91</v>
      </c>
      <c r="C541" t="s">
        <v>2193</v>
      </c>
      <c r="D541" s="170" t="str">
        <f t="shared" si="8"/>
        <v>D:DR1</v>
      </c>
      <c r="F541">
        <v>1.72</v>
      </c>
      <c r="G541">
        <v>1.63</v>
      </c>
      <c r="H541">
        <v>1.64</v>
      </c>
      <c r="I541">
        <v>1.64</v>
      </c>
      <c r="J541">
        <v>1.69</v>
      </c>
      <c r="K541">
        <v>1.68</v>
      </c>
      <c r="L541">
        <v>1.71</v>
      </c>
      <c r="M541">
        <v>1.71</v>
      </c>
      <c r="N541">
        <v>1.82</v>
      </c>
      <c r="O541">
        <v>1.58</v>
      </c>
      <c r="P541">
        <v>1.4</v>
      </c>
      <c r="Q541">
        <v>1.41</v>
      </c>
      <c r="R541">
        <v>0.96</v>
      </c>
      <c r="S541">
        <v>0.9</v>
      </c>
      <c r="T541">
        <v>0.43</v>
      </c>
      <c r="U541">
        <v>0.4</v>
      </c>
      <c r="V541">
        <v>0.21</v>
      </c>
      <c r="W541">
        <v>0.18</v>
      </c>
      <c r="X541">
        <v>0.17</v>
      </c>
      <c r="Y541">
        <v>0.01</v>
      </c>
      <c r="Z541">
        <v>0.17</v>
      </c>
      <c r="AA541">
        <v>0.19</v>
      </c>
      <c r="AB541">
        <v>0.23</v>
      </c>
      <c r="AC541">
        <v>0.25</v>
      </c>
      <c r="AD541">
        <v>0.26</v>
      </c>
      <c r="AE541">
        <v>0.43</v>
      </c>
      <c r="AF541">
        <v>0.64</v>
      </c>
      <c r="AG541">
        <v>0.67</v>
      </c>
      <c r="AH541">
        <v>1.59</v>
      </c>
      <c r="AI541">
        <v>1.27</v>
      </c>
      <c r="AJ541">
        <v>1.19</v>
      </c>
      <c r="AK541">
        <v>1.3</v>
      </c>
      <c r="AL541">
        <v>1.07</v>
      </c>
      <c r="AM541">
        <v>1.1000000000000001</v>
      </c>
      <c r="AN541">
        <v>1.1100000000000001</v>
      </c>
      <c r="AO541">
        <v>1.18</v>
      </c>
      <c r="AP541">
        <v>1.32</v>
      </c>
      <c r="AQ541">
        <v>1.24</v>
      </c>
      <c r="AR541">
        <v>0.91</v>
      </c>
      <c r="AS541">
        <v>0.92</v>
      </c>
      <c r="AT541">
        <v>1.01</v>
      </c>
      <c r="AU541">
        <v>1.06</v>
      </c>
      <c r="AV541">
        <v>1.06</v>
      </c>
      <c r="AW541">
        <v>1.18</v>
      </c>
      <c r="AX541">
        <v>1.32</v>
      </c>
      <c r="AY541">
        <v>1.2</v>
      </c>
      <c r="AZ541">
        <v>1.2</v>
      </c>
      <c r="BA541">
        <v>1.07</v>
      </c>
      <c r="BB541">
        <v>1.1499999999999999</v>
      </c>
      <c r="BC541">
        <v>1.17</v>
      </c>
      <c r="BD541">
        <v>1.1599999999999999</v>
      </c>
      <c r="BE541">
        <v>1.3</v>
      </c>
      <c r="BF541">
        <v>1.27</v>
      </c>
      <c r="BG541">
        <v>1.31</v>
      </c>
      <c r="BH541">
        <v>1.27</v>
      </c>
      <c r="BI541">
        <v>1.29</v>
      </c>
      <c r="BJ541">
        <v>1.29</v>
      </c>
      <c r="BK541">
        <v>1.3</v>
      </c>
      <c r="BL541">
        <v>1.28</v>
      </c>
      <c r="BM541">
        <v>1.26</v>
      </c>
      <c r="BN541">
        <v>1.28</v>
      </c>
      <c r="BO541">
        <v>1.33</v>
      </c>
      <c r="BP541">
        <v>1.33</v>
      </c>
      <c r="BQ541">
        <v>1.35</v>
      </c>
      <c r="BR541">
        <v>1.37</v>
      </c>
      <c r="BS541">
        <v>1.38</v>
      </c>
      <c r="BT541">
        <v>1.38</v>
      </c>
      <c r="BU541">
        <v>1.39</v>
      </c>
      <c r="BV541">
        <v>1.37</v>
      </c>
      <c r="BW541">
        <v>1.37</v>
      </c>
      <c r="BX541">
        <v>1.45</v>
      </c>
      <c r="BY541">
        <v>1.46</v>
      </c>
      <c r="BZ541">
        <v>1.48</v>
      </c>
      <c r="CA541">
        <v>1.52</v>
      </c>
      <c r="CB541">
        <v>1.58</v>
      </c>
      <c r="CC541">
        <v>1.6</v>
      </c>
      <c r="CD541">
        <v>1.73</v>
      </c>
      <c r="CE541">
        <v>1.72</v>
      </c>
      <c r="CF541">
        <v>1.71</v>
      </c>
      <c r="CG541">
        <v>1.73</v>
      </c>
      <c r="CH541">
        <v>1.68</v>
      </c>
      <c r="CI541">
        <v>1.65</v>
      </c>
      <c r="CJ541">
        <v>1.67</v>
      </c>
      <c r="CK541">
        <v>1.74</v>
      </c>
      <c r="CL541">
        <v>1.72</v>
      </c>
      <c r="CM541">
        <v>1.64</v>
      </c>
      <c r="CN541">
        <v>1.58</v>
      </c>
      <c r="CO541">
        <v>1.56</v>
      </c>
      <c r="CP541">
        <v>0.27</v>
      </c>
      <c r="CQ541">
        <v>0.8</v>
      </c>
      <c r="CR541">
        <v>0.86</v>
      </c>
      <c r="CS541">
        <v>0.79</v>
      </c>
      <c r="CT541">
        <v>1.17</v>
      </c>
      <c r="CU541">
        <v>0.91</v>
      </c>
      <c r="CV541">
        <v>0.98</v>
      </c>
      <c r="CW541">
        <v>0.97</v>
      </c>
      <c r="CX541">
        <v>0.79</v>
      </c>
      <c r="CY541">
        <v>0.83</v>
      </c>
      <c r="CZ541">
        <v>2.4900000000000002</v>
      </c>
      <c r="DA541">
        <v>2.46</v>
      </c>
      <c r="DB541">
        <v>2.23</v>
      </c>
      <c r="DC541">
        <v>2.14</v>
      </c>
      <c r="DD541">
        <v>2.19</v>
      </c>
      <c r="DE541">
        <v>1.74</v>
      </c>
      <c r="DF541">
        <v>0.72</v>
      </c>
      <c r="DG541">
        <v>1.92</v>
      </c>
      <c r="DH541">
        <v>1.94</v>
      </c>
      <c r="DI541">
        <v>3.71</v>
      </c>
      <c r="DJ541">
        <v>3.31</v>
      </c>
      <c r="DK541">
        <v>3.24</v>
      </c>
      <c r="DL541">
        <v>3.75</v>
      </c>
      <c r="DM541">
        <v>0.17</v>
      </c>
      <c r="DN541">
        <v>-1.05</v>
      </c>
      <c r="DO541">
        <v>-1.87</v>
      </c>
      <c r="DP541">
        <v>-1.91</v>
      </c>
      <c r="DQ541">
        <v>-2.6</v>
      </c>
      <c r="DR541">
        <v>-2.63</v>
      </c>
      <c r="DS541">
        <v>-0.3</v>
      </c>
      <c r="DT541">
        <v>-11.83</v>
      </c>
    </row>
    <row r="542" spans="1:124">
      <c r="A542" s="111">
        <v>537</v>
      </c>
      <c r="B542" t="s">
        <v>101</v>
      </c>
      <c r="D542" s="170" t="str">
        <f t="shared" si="8"/>
        <v/>
      </c>
      <c r="F542" t="s">
        <v>102</v>
      </c>
    </row>
    <row r="543" spans="1:124">
      <c r="A543" s="111">
        <v>538</v>
      </c>
      <c r="B543" t="s">
        <v>101</v>
      </c>
      <c r="D543" s="170" t="str">
        <f t="shared" si="8"/>
        <v/>
      </c>
      <c r="F543" t="s">
        <v>102</v>
      </c>
    </row>
    <row r="544" spans="1:124">
      <c r="A544" s="111">
        <v>539</v>
      </c>
      <c r="B544" t="s">
        <v>89</v>
      </c>
      <c r="C544" t="s">
        <v>2194</v>
      </c>
      <c r="D544" s="170" t="str">
        <f t="shared" si="8"/>
        <v>K:CAPE</v>
      </c>
      <c r="F544">
        <v>0.77900000000000003</v>
      </c>
      <c r="G544">
        <v>0.79200000000000004</v>
      </c>
      <c r="H544">
        <v>0.79800000000000004</v>
      </c>
      <c r="I544">
        <v>0.875</v>
      </c>
      <c r="J544">
        <v>1.028</v>
      </c>
      <c r="K544">
        <v>1.044</v>
      </c>
      <c r="L544">
        <v>0.995</v>
      </c>
      <c r="M544">
        <v>0.99399999999999999</v>
      </c>
      <c r="N544">
        <v>0.93</v>
      </c>
      <c r="O544">
        <v>0.873</v>
      </c>
      <c r="P544">
        <v>0.83399999999999996</v>
      </c>
      <c r="Q544">
        <v>0.83499999999999996</v>
      </c>
      <c r="R544">
        <v>0.68100000000000005</v>
      </c>
      <c r="S544">
        <v>0.66300000000000003</v>
      </c>
      <c r="T544">
        <v>0.81700000000000006</v>
      </c>
      <c r="U544">
        <v>0.64100000000000001</v>
      </c>
      <c r="V544">
        <v>0.42499999999999999</v>
      </c>
      <c r="W544">
        <v>0.51900000000000002</v>
      </c>
      <c r="X544">
        <v>0.54</v>
      </c>
      <c r="Y544">
        <v>0.58099999999999996</v>
      </c>
      <c r="Z544">
        <v>0.63900000000000001</v>
      </c>
      <c r="AA544">
        <v>0.64300000000000002</v>
      </c>
      <c r="AB544">
        <v>0.69499999999999995</v>
      </c>
      <c r="AC544">
        <v>0.64300000000000002</v>
      </c>
      <c r="AD544">
        <v>0.71599999999999997</v>
      </c>
      <c r="AE544">
        <v>0.745</v>
      </c>
      <c r="AF544">
        <v>0.76700000000000002</v>
      </c>
      <c r="AG544">
        <v>0.78800000000000003</v>
      </c>
      <c r="AH544">
        <v>1.083</v>
      </c>
      <c r="AI544">
        <v>1.377</v>
      </c>
      <c r="AJ544">
        <v>1.415</v>
      </c>
      <c r="AK544">
        <v>1.1020000000000001</v>
      </c>
      <c r="AL544">
        <v>1.111</v>
      </c>
      <c r="AM544">
        <v>0.96199999999999997</v>
      </c>
      <c r="AN544">
        <v>0.89</v>
      </c>
      <c r="AO544">
        <v>1.056</v>
      </c>
      <c r="AP544">
        <v>1.1480000000000001</v>
      </c>
      <c r="AQ544">
        <v>1.135</v>
      </c>
      <c r="AR544">
        <v>1.155</v>
      </c>
      <c r="AS544">
        <v>1.181</v>
      </c>
      <c r="AT544">
        <v>1.181</v>
      </c>
      <c r="AU544">
        <v>1.1679999999999999</v>
      </c>
      <c r="AV544">
        <v>1.1619999999999999</v>
      </c>
      <c r="AW544">
        <v>1.159</v>
      </c>
      <c r="AX544">
        <v>1.1060000000000001</v>
      </c>
      <c r="AY544">
        <v>1.109</v>
      </c>
      <c r="AZ544">
        <v>1.099</v>
      </c>
      <c r="BA544">
        <v>1.119</v>
      </c>
      <c r="BB544">
        <v>1.117</v>
      </c>
      <c r="BC544">
        <v>1.121</v>
      </c>
      <c r="BD544">
        <v>1.1299999999999999</v>
      </c>
      <c r="BE544">
        <v>1.127</v>
      </c>
      <c r="BF544">
        <v>1.125</v>
      </c>
      <c r="BG544">
        <v>1.1220000000000001</v>
      </c>
      <c r="BH544">
        <v>1.115</v>
      </c>
      <c r="BI544">
        <v>1.115</v>
      </c>
      <c r="BJ544">
        <v>1.1340000000000001</v>
      </c>
      <c r="BK544">
        <v>1.133</v>
      </c>
      <c r="BL544">
        <v>1.1340000000000001</v>
      </c>
      <c r="BM544">
        <v>1.1120000000000001</v>
      </c>
      <c r="BN544">
        <v>1.1719999999999999</v>
      </c>
      <c r="BO544">
        <v>1.157</v>
      </c>
      <c r="BP544">
        <v>1.171</v>
      </c>
      <c r="BQ544">
        <v>1.171</v>
      </c>
      <c r="BR544">
        <v>1.135</v>
      </c>
      <c r="BS544">
        <v>1.135</v>
      </c>
      <c r="BT544">
        <v>1.139</v>
      </c>
      <c r="BU544">
        <v>1.149</v>
      </c>
      <c r="BV544">
        <v>1.1779999999999999</v>
      </c>
      <c r="BW544">
        <v>1.2070000000000001</v>
      </c>
      <c r="BX544">
        <v>1.2010000000000001</v>
      </c>
      <c r="BY544">
        <v>1.202</v>
      </c>
      <c r="BZ544">
        <v>1.202</v>
      </c>
      <c r="CA544">
        <v>1.2270000000000001</v>
      </c>
      <c r="CB544">
        <v>1.1870000000000001</v>
      </c>
      <c r="CC544">
        <v>1.276</v>
      </c>
      <c r="CD544">
        <v>1.3420000000000001</v>
      </c>
      <c r="CE544">
        <v>1.335</v>
      </c>
      <c r="CF544">
        <v>1.3360000000000001</v>
      </c>
      <c r="CG544">
        <v>1.327</v>
      </c>
      <c r="CH544">
        <v>1.3420000000000001</v>
      </c>
      <c r="CI544">
        <v>1.3560000000000001</v>
      </c>
      <c r="CJ544">
        <v>1.3480000000000001</v>
      </c>
      <c r="CK544">
        <v>1.3820000000000001</v>
      </c>
      <c r="CL544">
        <v>1.403</v>
      </c>
      <c r="CM544">
        <v>1.391</v>
      </c>
      <c r="CN544">
        <v>1.371</v>
      </c>
      <c r="CO544">
        <v>1.379</v>
      </c>
      <c r="CP544">
        <v>1.18</v>
      </c>
      <c r="CQ544">
        <v>0.59</v>
      </c>
      <c r="CR544">
        <v>0.51800000000000002</v>
      </c>
      <c r="CS544">
        <v>0.65400000000000003</v>
      </c>
      <c r="CT544">
        <v>0.69200000000000006</v>
      </c>
      <c r="CU544">
        <v>0.92600000000000005</v>
      </c>
      <c r="CV544">
        <v>1.135</v>
      </c>
      <c r="CW544">
        <v>0.91900000000000004</v>
      </c>
      <c r="CX544">
        <v>0.67900000000000005</v>
      </c>
      <c r="CY544">
        <v>0.63</v>
      </c>
      <c r="CZ544">
        <v>9.6000000000000002E-2</v>
      </c>
      <c r="DA544">
        <v>9.7000000000000003E-2</v>
      </c>
      <c r="DB544">
        <v>9.4E-2</v>
      </c>
      <c r="DC544">
        <v>0.307</v>
      </c>
      <c r="DD544">
        <v>0.31900000000000001</v>
      </c>
      <c r="DE544">
        <v>0.36799999999999999</v>
      </c>
      <c r="DF544">
        <v>0.83699999999999997</v>
      </c>
      <c r="DG544">
        <v>0.78900000000000003</v>
      </c>
      <c r="DH544">
        <v>0.92200000000000004</v>
      </c>
      <c r="DI544">
        <v>0.498</v>
      </c>
      <c r="DJ544">
        <v>0.49</v>
      </c>
      <c r="DK544">
        <v>0.45200000000000001</v>
      </c>
      <c r="DL544">
        <v>0.42099999999999999</v>
      </c>
      <c r="DM544">
        <v>0.54500000000000004</v>
      </c>
      <c r="DN544">
        <v>0.503</v>
      </c>
      <c r="DO544">
        <v>0.67500000000000004</v>
      </c>
      <c r="DP544">
        <v>0.78600000000000003</v>
      </c>
      <c r="DQ544">
        <v>0.79900000000000004</v>
      </c>
      <c r="DR544">
        <v>0.80400000000000005</v>
      </c>
      <c r="DS544">
        <v>1.18</v>
      </c>
      <c r="DT544">
        <v>-120.711</v>
      </c>
    </row>
    <row r="545" spans="1:124">
      <c r="A545" s="111">
        <v>540</v>
      </c>
      <c r="B545" t="s">
        <v>91</v>
      </c>
      <c r="C545" t="s">
        <v>2195</v>
      </c>
      <c r="D545" s="170" t="str">
        <f t="shared" si="8"/>
        <v>K:CAPE</v>
      </c>
      <c r="F545">
        <v>1.196</v>
      </c>
      <c r="G545">
        <v>1.1970000000000001</v>
      </c>
      <c r="H545">
        <v>1.1910000000000001</v>
      </c>
      <c r="I545">
        <v>1.139</v>
      </c>
      <c r="J545">
        <v>1.389</v>
      </c>
      <c r="K545">
        <v>1.43</v>
      </c>
      <c r="L545">
        <v>1.51</v>
      </c>
      <c r="M545">
        <v>1.502</v>
      </c>
      <c r="N545">
        <v>1.3920000000000001</v>
      </c>
      <c r="O545">
        <v>1.323</v>
      </c>
      <c r="P545">
        <v>1.262</v>
      </c>
      <c r="Q545">
        <v>1.2470000000000001</v>
      </c>
      <c r="R545">
        <v>1</v>
      </c>
      <c r="S545">
        <v>1.1100000000000001</v>
      </c>
      <c r="T545">
        <v>1.37</v>
      </c>
      <c r="U545">
        <v>1.302</v>
      </c>
      <c r="V545">
        <v>1.123</v>
      </c>
      <c r="W545">
        <v>1.2610000000000001</v>
      </c>
      <c r="X545">
        <v>1.333</v>
      </c>
      <c r="Y545">
        <v>1.391</v>
      </c>
      <c r="Z545">
        <v>1.514</v>
      </c>
      <c r="AA545">
        <v>1.5629999999999999</v>
      </c>
      <c r="AB545">
        <v>1.74</v>
      </c>
      <c r="AC545">
        <v>1.4610000000000001</v>
      </c>
      <c r="AD545">
        <v>1.627</v>
      </c>
      <c r="AE545">
        <v>1.7090000000000001</v>
      </c>
      <c r="AF545">
        <v>1.583</v>
      </c>
      <c r="AG545">
        <v>1.605</v>
      </c>
      <c r="AH545">
        <v>1.6640000000000001</v>
      </c>
      <c r="AI545">
        <v>1.7649999999999999</v>
      </c>
      <c r="AJ545">
        <v>1.7949999999999999</v>
      </c>
      <c r="AK545">
        <v>1.456</v>
      </c>
      <c r="AL545">
        <v>1.333</v>
      </c>
      <c r="AM545">
        <v>0.99199999999999999</v>
      </c>
      <c r="AN545">
        <v>0.90200000000000002</v>
      </c>
      <c r="AO545">
        <v>1.075</v>
      </c>
      <c r="AP545">
        <v>1.1220000000000001</v>
      </c>
      <c r="AQ545">
        <v>1.1100000000000001</v>
      </c>
      <c r="AR545">
        <v>1.1599999999999999</v>
      </c>
      <c r="AS545">
        <v>1.1910000000000001</v>
      </c>
      <c r="AT545">
        <v>1.196</v>
      </c>
      <c r="AU545">
        <v>1.1970000000000001</v>
      </c>
      <c r="AV545">
        <v>1.194</v>
      </c>
      <c r="AW545">
        <v>1.2290000000000001</v>
      </c>
      <c r="AX545">
        <v>1.1260000000000001</v>
      </c>
      <c r="AY545">
        <v>1.1280000000000001</v>
      </c>
      <c r="AZ545">
        <v>1.111</v>
      </c>
      <c r="BA545">
        <v>1.1420000000000001</v>
      </c>
      <c r="BB545">
        <v>1.137</v>
      </c>
      <c r="BC545">
        <v>1.1460000000000001</v>
      </c>
      <c r="BD545">
        <v>1.1499999999999999</v>
      </c>
      <c r="BE545">
        <v>1.1020000000000001</v>
      </c>
      <c r="BF545">
        <v>1.1020000000000001</v>
      </c>
      <c r="BG545">
        <v>1.129</v>
      </c>
      <c r="BH545">
        <v>1.139</v>
      </c>
      <c r="BI545">
        <v>1.1380000000000001</v>
      </c>
      <c r="BJ545">
        <v>1.1160000000000001</v>
      </c>
      <c r="BK545">
        <v>1.1160000000000001</v>
      </c>
      <c r="BL545">
        <v>1.117</v>
      </c>
      <c r="BM545">
        <v>1.107</v>
      </c>
      <c r="BN545">
        <v>1.1879999999999999</v>
      </c>
      <c r="BO545">
        <v>1.163</v>
      </c>
      <c r="BP545">
        <v>1.167</v>
      </c>
      <c r="BQ545">
        <v>1.169</v>
      </c>
      <c r="BR545">
        <v>1.056</v>
      </c>
      <c r="BS545">
        <v>1.056</v>
      </c>
      <c r="BT545">
        <v>1.0549999999999999</v>
      </c>
      <c r="BU545">
        <v>1.0580000000000001</v>
      </c>
      <c r="BV545">
        <v>1.111</v>
      </c>
      <c r="BW545">
        <v>1.155</v>
      </c>
      <c r="BX545">
        <v>1.155</v>
      </c>
      <c r="BY545">
        <v>1.1639999999999999</v>
      </c>
      <c r="BZ545">
        <v>1.1639999999999999</v>
      </c>
      <c r="CA545">
        <v>1.1659999999999999</v>
      </c>
      <c r="CB545">
        <v>1.079</v>
      </c>
      <c r="CC545">
        <v>1.0980000000000001</v>
      </c>
      <c r="CD545">
        <v>1.0920000000000001</v>
      </c>
      <c r="CE545">
        <v>1.0609999999999999</v>
      </c>
      <c r="CF545">
        <v>1.0529999999999999</v>
      </c>
      <c r="CG545">
        <v>1.036</v>
      </c>
      <c r="CH545">
        <v>1</v>
      </c>
      <c r="CI545">
        <v>1.006</v>
      </c>
      <c r="CJ545">
        <v>0.97599999999999998</v>
      </c>
      <c r="CK545">
        <v>1.0549999999999999</v>
      </c>
      <c r="CL545">
        <v>1.024</v>
      </c>
      <c r="CM545">
        <v>0.94300000000000006</v>
      </c>
      <c r="CN545">
        <v>0.99199999999999999</v>
      </c>
      <c r="CO545">
        <v>0.98499999999999999</v>
      </c>
      <c r="CP545">
        <v>0.51900000000000002</v>
      </c>
      <c r="CQ545">
        <v>0.26400000000000001</v>
      </c>
      <c r="CR545">
        <v>0.24399999999999999</v>
      </c>
      <c r="CS545">
        <v>0.192</v>
      </c>
      <c r="CT545">
        <v>0.372</v>
      </c>
      <c r="CU545">
        <v>1.0660000000000001</v>
      </c>
      <c r="CV545">
        <v>1.1779999999999999</v>
      </c>
      <c r="CW545">
        <v>0.86</v>
      </c>
      <c r="CX545">
        <v>0.79400000000000004</v>
      </c>
      <c r="CY545">
        <v>0.75</v>
      </c>
      <c r="CZ545">
        <v>0.26600000000000001</v>
      </c>
      <c r="DA545">
        <v>0.314</v>
      </c>
      <c r="DB545">
        <v>0.27500000000000002</v>
      </c>
      <c r="DC545">
        <v>0.38600000000000001</v>
      </c>
      <c r="DD545">
        <v>0.40800000000000003</v>
      </c>
      <c r="DE545">
        <v>0.14100000000000001</v>
      </c>
      <c r="DF545">
        <v>0.81600000000000006</v>
      </c>
      <c r="DG545">
        <v>0.625</v>
      </c>
      <c r="DH545">
        <v>0.77200000000000002</v>
      </c>
      <c r="DI545">
        <v>0.374</v>
      </c>
      <c r="DJ545">
        <v>0.47600000000000003</v>
      </c>
      <c r="DK545">
        <v>0.46200000000000002</v>
      </c>
      <c r="DL545">
        <v>0.48599999999999999</v>
      </c>
      <c r="DM545">
        <v>1.478</v>
      </c>
      <c r="DN545">
        <v>1.6080000000000001</v>
      </c>
      <c r="DO545">
        <v>1.6679999999999999</v>
      </c>
      <c r="DP545">
        <v>1.661</v>
      </c>
      <c r="DQ545">
        <v>1.8860000000000001</v>
      </c>
      <c r="DR545">
        <v>2.331</v>
      </c>
      <c r="DS545">
        <v>3.1680000000000001</v>
      </c>
      <c r="DT545">
        <v>19.536000000000001</v>
      </c>
    </row>
    <row r="546" spans="1:124">
      <c r="A546" s="111">
        <v>541</v>
      </c>
      <c r="B546" t="s">
        <v>89</v>
      </c>
      <c r="C546" t="s">
        <v>2196</v>
      </c>
      <c r="D546" s="170" t="str">
        <f t="shared" si="8"/>
        <v>D:DVH</v>
      </c>
      <c r="F546">
        <v>0</v>
      </c>
      <c r="G546">
        <v>0.03</v>
      </c>
      <c r="H546">
        <v>-0.01</v>
      </c>
      <c r="I546">
        <v>0.01</v>
      </c>
      <c r="J546">
        <v>0.08</v>
      </c>
      <c r="K546">
        <v>7.0000000000000007E-2</v>
      </c>
      <c r="L546">
        <v>0.08</v>
      </c>
      <c r="M546">
        <v>7.0000000000000007E-2</v>
      </c>
      <c r="N546">
        <v>0.02</v>
      </c>
      <c r="O546">
        <v>-0.02</v>
      </c>
      <c r="P546">
        <v>0.01</v>
      </c>
      <c r="Q546">
        <v>0</v>
      </c>
      <c r="R546">
        <v>0.01</v>
      </c>
      <c r="S546">
        <v>0.01</v>
      </c>
      <c r="T546">
        <v>0.19</v>
      </c>
      <c r="U546">
        <v>0.21</v>
      </c>
      <c r="V546">
        <v>0.3</v>
      </c>
      <c r="W546">
        <v>0.34</v>
      </c>
      <c r="X546">
        <v>0.35</v>
      </c>
      <c r="Y546">
        <v>0.42</v>
      </c>
      <c r="Z546">
        <v>0.72</v>
      </c>
      <c r="AA546">
        <v>0.73</v>
      </c>
      <c r="AB546">
        <v>0.8</v>
      </c>
      <c r="AC546">
        <v>0.72</v>
      </c>
      <c r="AD546">
        <v>0.74</v>
      </c>
      <c r="AE546">
        <v>0.87</v>
      </c>
      <c r="AF546">
        <v>0.85</v>
      </c>
      <c r="AG546">
        <v>0.87</v>
      </c>
      <c r="AH546">
        <v>1.23</v>
      </c>
      <c r="AI546">
        <v>1.74</v>
      </c>
      <c r="AJ546">
        <v>1.74</v>
      </c>
      <c r="AK546">
        <v>1.82</v>
      </c>
      <c r="AL546">
        <v>1.63</v>
      </c>
      <c r="AM546">
        <v>1.32</v>
      </c>
      <c r="AN546">
        <v>1.18</v>
      </c>
      <c r="AO546">
        <v>1.31</v>
      </c>
      <c r="AP546">
        <v>1.42</v>
      </c>
      <c r="AQ546">
        <v>1.4</v>
      </c>
      <c r="AR546">
        <v>1.44</v>
      </c>
      <c r="AS546">
        <v>1.5</v>
      </c>
      <c r="AT546">
        <v>1.5</v>
      </c>
      <c r="AU546">
        <v>1.54</v>
      </c>
      <c r="AV546">
        <v>1.54</v>
      </c>
      <c r="AW546">
        <v>1.57</v>
      </c>
      <c r="AX546">
        <v>1.43</v>
      </c>
      <c r="AY546">
        <v>1.43</v>
      </c>
      <c r="AZ546">
        <v>1.4</v>
      </c>
      <c r="BA546">
        <v>1.42</v>
      </c>
      <c r="BB546">
        <v>1.42</v>
      </c>
      <c r="BC546">
        <v>1.42</v>
      </c>
      <c r="BD546">
        <v>1.43</v>
      </c>
      <c r="BE546">
        <v>1.42</v>
      </c>
      <c r="BF546">
        <v>1.41</v>
      </c>
      <c r="BG546">
        <v>1.41</v>
      </c>
      <c r="BH546">
        <v>1.44</v>
      </c>
      <c r="BI546">
        <v>1.44</v>
      </c>
      <c r="BJ546">
        <v>1.39</v>
      </c>
      <c r="BK546">
        <v>1.37</v>
      </c>
      <c r="BL546">
        <v>1.36</v>
      </c>
      <c r="BM546">
        <v>1.38</v>
      </c>
      <c r="BN546">
        <v>1.53</v>
      </c>
      <c r="BO546">
        <v>1.51</v>
      </c>
      <c r="BP546">
        <v>1.52</v>
      </c>
      <c r="BQ546">
        <v>1.52</v>
      </c>
      <c r="BR546">
        <v>1.45</v>
      </c>
      <c r="BS546">
        <v>1.46</v>
      </c>
      <c r="BT546">
        <v>1.46</v>
      </c>
      <c r="BU546">
        <v>1.46</v>
      </c>
      <c r="BV546">
        <v>1.52</v>
      </c>
      <c r="BW546">
        <v>1.58</v>
      </c>
      <c r="BX546">
        <v>1.6</v>
      </c>
      <c r="BY546">
        <v>1.62</v>
      </c>
      <c r="BZ546">
        <v>1.63</v>
      </c>
      <c r="CA546">
        <v>1.64</v>
      </c>
      <c r="CB546">
        <v>1.57</v>
      </c>
      <c r="CC546">
        <v>1.58</v>
      </c>
      <c r="CD546">
        <v>1.57</v>
      </c>
      <c r="CE546">
        <v>1.55</v>
      </c>
      <c r="CF546">
        <v>1.57</v>
      </c>
      <c r="CG546">
        <v>1.53</v>
      </c>
      <c r="CH546">
        <v>1.49</v>
      </c>
      <c r="CI546">
        <v>1.55</v>
      </c>
      <c r="CJ546">
        <v>1.54</v>
      </c>
      <c r="CK546">
        <v>1.65</v>
      </c>
      <c r="CL546">
        <v>1.65</v>
      </c>
      <c r="CM546">
        <v>1.57</v>
      </c>
      <c r="CN546">
        <v>1.61</v>
      </c>
      <c r="CO546">
        <v>1.58</v>
      </c>
      <c r="CP546">
        <v>1.1499999999999999</v>
      </c>
      <c r="CQ546">
        <v>-0.05</v>
      </c>
      <c r="CR546">
        <v>-0.02</v>
      </c>
      <c r="CS546">
        <v>7.0000000000000007E-2</v>
      </c>
      <c r="CT546">
        <v>0.47</v>
      </c>
      <c r="CU546">
        <v>0.99</v>
      </c>
      <c r="CV546">
        <v>1.1499999999999999</v>
      </c>
      <c r="CW546">
        <v>0.95</v>
      </c>
      <c r="CX546">
        <v>0.68</v>
      </c>
      <c r="CY546">
        <v>0.6</v>
      </c>
      <c r="CZ546">
        <v>0.04</v>
      </c>
      <c r="DA546">
        <v>0.06</v>
      </c>
      <c r="DB546">
        <v>0.06</v>
      </c>
      <c r="DC546">
        <v>-0.04</v>
      </c>
      <c r="DD546">
        <v>-0.04</v>
      </c>
      <c r="DE546">
        <v>-0.27</v>
      </c>
      <c r="DF546">
        <v>0.62</v>
      </c>
      <c r="DG546">
        <v>0.39</v>
      </c>
      <c r="DH546">
        <v>0.65</v>
      </c>
      <c r="DI546">
        <v>0.61</v>
      </c>
      <c r="DJ546">
        <v>0.94</v>
      </c>
      <c r="DK546">
        <v>0.92</v>
      </c>
      <c r="DL546">
        <v>1.05</v>
      </c>
      <c r="DM546">
        <v>1.1200000000000001</v>
      </c>
      <c r="DN546">
        <v>1.19</v>
      </c>
      <c r="DO546">
        <v>1.42</v>
      </c>
      <c r="DP546">
        <v>1.36</v>
      </c>
      <c r="DQ546">
        <v>1.34</v>
      </c>
      <c r="DR546">
        <v>2.21</v>
      </c>
      <c r="DS546">
        <v>3.84</v>
      </c>
      <c r="DT546">
        <v>5.21</v>
      </c>
    </row>
    <row r="547" spans="1:124">
      <c r="A547" s="111">
        <v>542</v>
      </c>
      <c r="B547" t="s">
        <v>91</v>
      </c>
      <c r="C547" t="s">
        <v>2197</v>
      </c>
      <c r="D547" s="170" t="str">
        <f t="shared" si="8"/>
        <v>D:DVH</v>
      </c>
      <c r="F547">
        <v>-0.16</v>
      </c>
      <c r="G547">
        <v>-0.09</v>
      </c>
      <c r="H547">
        <v>-0.12</v>
      </c>
      <c r="I547">
        <v>-0.14000000000000001</v>
      </c>
      <c r="J547">
        <v>0.1</v>
      </c>
      <c r="K547">
        <v>0.11</v>
      </c>
      <c r="L547">
        <v>0.12</v>
      </c>
      <c r="M547">
        <v>0.11</v>
      </c>
      <c r="N547">
        <v>0.03</v>
      </c>
      <c r="O547">
        <v>-7.0000000000000007E-2</v>
      </c>
      <c r="P547">
        <v>-0.04</v>
      </c>
      <c r="Q547">
        <v>-0.05</v>
      </c>
      <c r="R547">
        <v>-0.02</v>
      </c>
      <c r="S547">
        <v>-0.04</v>
      </c>
      <c r="T547">
        <v>0.31</v>
      </c>
      <c r="U547">
        <v>0.3</v>
      </c>
      <c r="V547">
        <v>0.39</v>
      </c>
      <c r="W547">
        <v>0.51</v>
      </c>
      <c r="X547">
        <v>0.55000000000000004</v>
      </c>
      <c r="Y547">
        <v>0.65</v>
      </c>
      <c r="Z547">
        <v>0.94</v>
      </c>
      <c r="AA547">
        <v>0.93</v>
      </c>
      <c r="AB547">
        <v>1.07</v>
      </c>
      <c r="AC547">
        <v>0.9</v>
      </c>
      <c r="AD547">
        <v>0.93</v>
      </c>
      <c r="AE547">
        <v>1.1000000000000001</v>
      </c>
      <c r="AF547">
        <v>1.04</v>
      </c>
      <c r="AG547">
        <v>1.06</v>
      </c>
      <c r="AH547">
        <v>1.35</v>
      </c>
      <c r="AI547">
        <v>1.52</v>
      </c>
      <c r="AJ547">
        <v>1.61</v>
      </c>
      <c r="AK547">
        <v>1.86</v>
      </c>
      <c r="AL547">
        <v>1.57</v>
      </c>
      <c r="AM547">
        <v>1.25</v>
      </c>
      <c r="AN547">
        <v>1.17</v>
      </c>
      <c r="AO547">
        <v>1.38</v>
      </c>
      <c r="AP547">
        <v>1.43</v>
      </c>
      <c r="AQ547">
        <v>1.42</v>
      </c>
      <c r="AR547">
        <v>1.43</v>
      </c>
      <c r="AS547">
        <v>1.46</v>
      </c>
      <c r="AT547">
        <v>1.47</v>
      </c>
      <c r="AU547">
        <v>1.47</v>
      </c>
      <c r="AV547">
        <v>1.47</v>
      </c>
      <c r="AW547">
        <v>1.52</v>
      </c>
      <c r="AX547">
        <v>1.43</v>
      </c>
      <c r="AY547">
        <v>1.43</v>
      </c>
      <c r="AZ547">
        <v>1.41</v>
      </c>
      <c r="BA547">
        <v>1.44</v>
      </c>
      <c r="BB547">
        <v>1.43</v>
      </c>
      <c r="BC547">
        <v>1.44</v>
      </c>
      <c r="BD547">
        <v>1.45</v>
      </c>
      <c r="BE547">
        <v>1.4</v>
      </c>
      <c r="BF547">
        <v>1.39</v>
      </c>
      <c r="BG547">
        <v>1.43</v>
      </c>
      <c r="BH547">
        <v>1.44</v>
      </c>
      <c r="BI547">
        <v>1.43</v>
      </c>
      <c r="BJ547">
        <v>1.42</v>
      </c>
      <c r="BK547">
        <v>1.41</v>
      </c>
      <c r="BL547">
        <v>1.4</v>
      </c>
      <c r="BM547">
        <v>1.38</v>
      </c>
      <c r="BN547">
        <v>1.47</v>
      </c>
      <c r="BO547">
        <v>1.45</v>
      </c>
      <c r="BP547">
        <v>1.46</v>
      </c>
      <c r="BQ547">
        <v>1.46</v>
      </c>
      <c r="BR547">
        <v>1.35</v>
      </c>
      <c r="BS547">
        <v>1.35</v>
      </c>
      <c r="BT547">
        <v>1.35</v>
      </c>
      <c r="BU547">
        <v>1.35</v>
      </c>
      <c r="BV547">
        <v>1.41</v>
      </c>
      <c r="BW547">
        <v>1.46</v>
      </c>
      <c r="BX547">
        <v>1.46</v>
      </c>
      <c r="BY547">
        <v>1.47</v>
      </c>
      <c r="BZ547">
        <v>1.47</v>
      </c>
      <c r="CA547">
        <v>1.48</v>
      </c>
      <c r="CB547">
        <v>1.39</v>
      </c>
      <c r="CC547">
        <v>1.42</v>
      </c>
      <c r="CD547">
        <v>1.41</v>
      </c>
      <c r="CE547">
        <v>1.38</v>
      </c>
      <c r="CF547">
        <v>1.37</v>
      </c>
      <c r="CG547">
        <v>1.33</v>
      </c>
      <c r="CH547">
        <v>1.28</v>
      </c>
      <c r="CI547">
        <v>1.29</v>
      </c>
      <c r="CJ547">
        <v>1.27</v>
      </c>
      <c r="CK547">
        <v>1.36</v>
      </c>
      <c r="CL547">
        <v>1.34</v>
      </c>
      <c r="CM547">
        <v>1.24</v>
      </c>
      <c r="CN547">
        <v>1.29</v>
      </c>
      <c r="CO547">
        <v>1.27</v>
      </c>
      <c r="CP547">
        <v>0.72</v>
      </c>
      <c r="CQ547">
        <v>0.28000000000000003</v>
      </c>
      <c r="CR547">
        <v>0.24</v>
      </c>
      <c r="CS547">
        <v>0.1</v>
      </c>
      <c r="CT547">
        <v>0.62</v>
      </c>
      <c r="CU547">
        <v>1.28</v>
      </c>
      <c r="CV547">
        <v>1.35</v>
      </c>
      <c r="CW547">
        <v>0.92</v>
      </c>
      <c r="CX547">
        <v>0.84</v>
      </c>
      <c r="CY547">
        <v>0.8</v>
      </c>
      <c r="CZ547">
        <v>0.31</v>
      </c>
      <c r="DA547">
        <v>0.36</v>
      </c>
      <c r="DB547">
        <v>0.33</v>
      </c>
      <c r="DC547">
        <v>0.45</v>
      </c>
      <c r="DD547">
        <v>0.46</v>
      </c>
      <c r="DE547">
        <v>0.09</v>
      </c>
      <c r="DF547">
        <v>0.69</v>
      </c>
      <c r="DG547">
        <v>0.24</v>
      </c>
      <c r="DH547">
        <v>0.44</v>
      </c>
      <c r="DI547">
        <v>-0.1</v>
      </c>
      <c r="DJ547">
        <v>0.05</v>
      </c>
      <c r="DK547">
        <v>0.01</v>
      </c>
      <c r="DL547">
        <v>0.02</v>
      </c>
      <c r="DM547">
        <v>0.56999999999999995</v>
      </c>
      <c r="DN547">
        <v>0.61</v>
      </c>
      <c r="DO547">
        <v>0.69</v>
      </c>
      <c r="DP547">
        <v>0.52</v>
      </c>
      <c r="DQ547">
        <v>0.55000000000000004</v>
      </c>
      <c r="DR547">
        <v>0.96</v>
      </c>
      <c r="DS547">
        <v>1.67</v>
      </c>
      <c r="DT547">
        <v>21.89</v>
      </c>
    </row>
    <row r="548" spans="1:124">
      <c r="A548" s="111">
        <v>543</v>
      </c>
      <c r="B548" t="s">
        <v>89</v>
      </c>
      <c r="C548" t="s">
        <v>2198</v>
      </c>
      <c r="D548" s="170" t="str">
        <f t="shared" si="8"/>
        <v>@DVNHF</v>
      </c>
      <c r="F548">
        <v>-1.6800000000000002E-2</v>
      </c>
      <c r="G548">
        <v>-1.6300000000000002E-2</v>
      </c>
      <c r="H548">
        <v>8.1500000000000003E-2</v>
      </c>
      <c r="I548">
        <v>7.740000000000001E-2</v>
      </c>
      <c r="J548">
        <v>7.4099999999999999E-2</v>
      </c>
      <c r="K548">
        <v>7.3400000000000007E-2</v>
      </c>
      <c r="L548">
        <v>0.12200000000000001</v>
      </c>
      <c r="M548">
        <v>0.12970000000000001</v>
      </c>
      <c r="N548">
        <v>0.12</v>
      </c>
      <c r="O548">
        <v>0.1211</v>
      </c>
      <c r="P548">
        <v>0.11330000000000001</v>
      </c>
      <c r="Q548">
        <v>0.10940000000000001</v>
      </c>
      <c r="R548">
        <v>0.10940000000000001</v>
      </c>
      <c r="S548">
        <v>8.1900000000000001E-2</v>
      </c>
      <c r="T548">
        <v>8.030000000000001E-2</v>
      </c>
      <c r="U548">
        <v>-7.3000000000000001E-3</v>
      </c>
      <c r="V548">
        <v>-3.8E-3</v>
      </c>
      <c r="W548">
        <v>-7.3000000000000001E-3</v>
      </c>
      <c r="X548">
        <v>-7.3000000000000001E-3</v>
      </c>
      <c r="Y548">
        <v>-1.0200000000000001E-2</v>
      </c>
      <c r="Z548">
        <v>-8.8999999999999999E-3</v>
      </c>
      <c r="AA548">
        <v>0.12529999999999999</v>
      </c>
      <c r="AB548">
        <v>0.13340000000000002</v>
      </c>
      <c r="AC548">
        <v>0.14780000000000001</v>
      </c>
      <c r="AD548">
        <v>0.16500000000000001</v>
      </c>
      <c r="AE548">
        <v>0.1603</v>
      </c>
      <c r="AF548">
        <v>0.1497</v>
      </c>
      <c r="AG548">
        <v>0.16040000000000001</v>
      </c>
      <c r="AH548">
        <v>0.1193</v>
      </c>
      <c r="AI548">
        <v>0.12140000000000001</v>
      </c>
      <c r="AJ548">
        <v>0.1255</v>
      </c>
      <c r="AK548">
        <v>3.1800000000000002E-2</v>
      </c>
      <c r="AL548">
        <v>-1.2000000000000001E-3</v>
      </c>
      <c r="AM548">
        <v>-2.8800000000000003E-2</v>
      </c>
      <c r="AN548">
        <v>-2.9600000000000001E-2</v>
      </c>
      <c r="AO548">
        <v>-4.3E-3</v>
      </c>
      <c r="AP548">
        <v>9.4000000000000004E-3</v>
      </c>
      <c r="AQ548">
        <v>-3.2000000000000002E-3</v>
      </c>
      <c r="AR548">
        <v>5.9900000000000002E-2</v>
      </c>
      <c r="AS548">
        <v>5.04E-2</v>
      </c>
      <c r="AT548">
        <v>6.5600000000000006E-2</v>
      </c>
      <c r="AU548">
        <v>0.3891</v>
      </c>
      <c r="AV548">
        <v>0.4259</v>
      </c>
      <c r="AW548">
        <v>0.42700000000000005</v>
      </c>
      <c r="AX548">
        <v>0.28060000000000002</v>
      </c>
      <c r="AY548">
        <v>0.22060000000000002</v>
      </c>
      <c r="AZ548">
        <v>0.2175</v>
      </c>
      <c r="BA548">
        <v>0.21480000000000002</v>
      </c>
      <c r="BB548">
        <v>0.2036</v>
      </c>
      <c r="BC548">
        <v>0.2026</v>
      </c>
      <c r="BD548">
        <v>0.2006</v>
      </c>
      <c r="BE548">
        <v>0.20230000000000001</v>
      </c>
      <c r="BF548">
        <v>0.2104</v>
      </c>
      <c r="BG548">
        <v>0.2099</v>
      </c>
      <c r="BH548">
        <v>0.21010000000000001</v>
      </c>
      <c r="BI548">
        <v>0.23910000000000001</v>
      </c>
      <c r="BJ548">
        <v>0.2414</v>
      </c>
      <c r="BK548">
        <v>0.23900000000000002</v>
      </c>
      <c r="BL548">
        <v>0.23920000000000002</v>
      </c>
      <c r="BM548">
        <v>0.23980000000000001</v>
      </c>
      <c r="BN548">
        <v>0.24050000000000002</v>
      </c>
      <c r="BO548">
        <v>0.23980000000000001</v>
      </c>
      <c r="BP548">
        <v>0.1862</v>
      </c>
      <c r="BQ548">
        <v>0.18330000000000002</v>
      </c>
      <c r="BR548">
        <v>0.1804</v>
      </c>
      <c r="BS548">
        <v>0.1789</v>
      </c>
      <c r="BT548">
        <v>0.14200000000000002</v>
      </c>
      <c r="BU548">
        <v>0.13070000000000001</v>
      </c>
      <c r="BV548">
        <v>0.14499999999999999</v>
      </c>
      <c r="BW548">
        <v>0.15330000000000002</v>
      </c>
      <c r="BX548">
        <v>0.14760000000000001</v>
      </c>
      <c r="BY548">
        <v>0.1429</v>
      </c>
      <c r="BZ548">
        <v>0.1414</v>
      </c>
      <c r="CA548">
        <v>0.16170000000000001</v>
      </c>
      <c r="CB548">
        <v>0.17519999999999999</v>
      </c>
      <c r="CC548">
        <v>0.25030000000000002</v>
      </c>
      <c r="CD548">
        <v>0.25020000000000003</v>
      </c>
      <c r="CE548">
        <v>0.2586</v>
      </c>
      <c r="CF548">
        <v>0.25790000000000002</v>
      </c>
      <c r="CG548">
        <v>0.26919999999999999</v>
      </c>
      <c r="CH548">
        <v>0.27229999999999999</v>
      </c>
      <c r="CI548">
        <v>0.27879999999999999</v>
      </c>
      <c r="CJ548">
        <v>0.27760000000000001</v>
      </c>
      <c r="CK548">
        <v>0.27679999999999999</v>
      </c>
      <c r="CL548">
        <v>0.28179999999999999</v>
      </c>
      <c r="CM548">
        <v>0.31090000000000001</v>
      </c>
      <c r="CN548">
        <v>0.309</v>
      </c>
      <c r="CO548">
        <v>0.31440000000000001</v>
      </c>
      <c r="CP548">
        <v>0.54980000000000007</v>
      </c>
      <c r="CQ548">
        <v>0.65900000000000003</v>
      </c>
      <c r="CR548">
        <v>0.69210000000000005</v>
      </c>
      <c r="CS548">
        <v>-0.34129999999999999</v>
      </c>
      <c r="CT548">
        <v>-0.46050000000000002</v>
      </c>
      <c r="CU548">
        <v>-0.74150000000000005</v>
      </c>
      <c r="CV548">
        <v>-0.68200000000000005</v>
      </c>
      <c r="CW548">
        <v>-0.65050000000000008</v>
      </c>
      <c r="CX548">
        <v>-0.54749999999999999</v>
      </c>
      <c r="CY548">
        <v>-0.80110000000000003</v>
      </c>
      <c r="CZ548">
        <v>-0.64300000000000002</v>
      </c>
      <c r="DA548">
        <v>-0.55759999999999998</v>
      </c>
      <c r="DB548">
        <v>-0.4627</v>
      </c>
      <c r="DC548">
        <v>-1.5526</v>
      </c>
      <c r="DD548">
        <v>-1.5533000000000001</v>
      </c>
      <c r="DE548">
        <v>-1.5997000000000001</v>
      </c>
      <c r="DF548">
        <v>-0.68470000000000009</v>
      </c>
      <c r="DG548">
        <v>-0.39760000000000001</v>
      </c>
      <c r="DH548">
        <v>0</v>
      </c>
      <c r="DI548">
        <v>0</v>
      </c>
      <c r="DJ548">
        <v>0</v>
      </c>
      <c r="DK548">
        <v>0</v>
      </c>
      <c r="DL548">
        <v>0</v>
      </c>
      <c r="DM548">
        <v>0</v>
      </c>
      <c r="DN548">
        <v>0</v>
      </c>
      <c r="DO548">
        <v>0</v>
      </c>
      <c r="DP548">
        <v>0</v>
      </c>
      <c r="DQ548">
        <v>0</v>
      </c>
      <c r="DR548">
        <v>0</v>
      </c>
      <c r="DS548">
        <v>0</v>
      </c>
      <c r="DT548">
        <v>0</v>
      </c>
    </row>
    <row r="549" spans="1:124">
      <c r="A549" s="111">
        <v>544</v>
      </c>
      <c r="B549" t="s">
        <v>91</v>
      </c>
      <c r="C549" t="s">
        <v>2199</v>
      </c>
      <c r="D549" s="170" t="str">
        <f t="shared" si="8"/>
        <v>@DVNHF</v>
      </c>
      <c r="F549">
        <v>0.68210000000000004</v>
      </c>
      <c r="G549">
        <v>0.6583</v>
      </c>
      <c r="H549">
        <v>0.68490000000000006</v>
      </c>
      <c r="I549">
        <v>0.68180000000000007</v>
      </c>
      <c r="J549">
        <v>0.65760000000000007</v>
      </c>
      <c r="K549">
        <v>0.65539999999999998</v>
      </c>
      <c r="L549">
        <v>0.64749999999999996</v>
      </c>
      <c r="M549">
        <v>0.65110000000000001</v>
      </c>
      <c r="N549">
        <v>0.5927</v>
      </c>
      <c r="O549">
        <v>0.58979999999999999</v>
      </c>
      <c r="P549">
        <v>0.54849999999999999</v>
      </c>
      <c r="Q549">
        <v>0.54590000000000005</v>
      </c>
      <c r="R549">
        <v>0.54749999999999999</v>
      </c>
      <c r="S549">
        <v>0.49760000000000004</v>
      </c>
      <c r="T549">
        <v>0.45960000000000001</v>
      </c>
      <c r="U549">
        <v>0.33040000000000003</v>
      </c>
      <c r="V549">
        <v>0.30880000000000002</v>
      </c>
      <c r="W549">
        <v>0.32740000000000002</v>
      </c>
      <c r="X549">
        <v>0.3241</v>
      </c>
      <c r="Y549">
        <v>0.30570000000000003</v>
      </c>
      <c r="Z549">
        <v>0.31290000000000001</v>
      </c>
      <c r="AA549">
        <v>-0.1086</v>
      </c>
      <c r="AB549">
        <v>-0.11670000000000001</v>
      </c>
      <c r="AC549">
        <v>-8.2500000000000004E-2</v>
      </c>
      <c r="AD549">
        <v>-9.9000000000000008E-3</v>
      </c>
      <c r="AE549">
        <v>6.2899999999999998E-2</v>
      </c>
      <c r="AF549">
        <v>8.9599999999999999E-2</v>
      </c>
      <c r="AG549">
        <v>9.0500000000000011E-2</v>
      </c>
      <c r="AH549">
        <v>7.010000000000001E-2</v>
      </c>
      <c r="AI549">
        <v>2.4E-2</v>
      </c>
      <c r="AJ549">
        <v>1.2800000000000001E-2</v>
      </c>
      <c r="AK549">
        <v>-0.40090000000000003</v>
      </c>
      <c r="AL549">
        <v>-0.39690000000000003</v>
      </c>
      <c r="AM549">
        <v>-0.3962</v>
      </c>
      <c r="AN549">
        <v>-0.47770000000000001</v>
      </c>
      <c r="AO549">
        <v>-0.45600000000000002</v>
      </c>
      <c r="AP549">
        <v>-0.46550000000000002</v>
      </c>
      <c r="AQ549">
        <v>-0.47260000000000002</v>
      </c>
      <c r="AR549">
        <v>-0.43210000000000004</v>
      </c>
      <c r="AS549">
        <v>-0.44440000000000002</v>
      </c>
      <c r="AT549">
        <v>-0.43440000000000001</v>
      </c>
      <c r="AU549">
        <v>1.2396</v>
      </c>
      <c r="AV549">
        <v>1.2184000000000001</v>
      </c>
      <c r="AW549">
        <v>1.1708000000000001</v>
      </c>
      <c r="AX549">
        <v>1.1278000000000001</v>
      </c>
      <c r="AY549">
        <v>0.87320000000000009</v>
      </c>
      <c r="AZ549">
        <v>0.82340000000000002</v>
      </c>
      <c r="BA549">
        <v>0.83710000000000007</v>
      </c>
      <c r="BB549">
        <v>0.9375</v>
      </c>
      <c r="BC549">
        <v>0.95320000000000005</v>
      </c>
      <c r="BD549">
        <v>0.98570000000000002</v>
      </c>
      <c r="BE549">
        <v>0.90100000000000002</v>
      </c>
      <c r="BF549">
        <v>0.83579999999999999</v>
      </c>
      <c r="BG549">
        <v>0.88249999999999995</v>
      </c>
      <c r="BH549">
        <v>0.88440000000000007</v>
      </c>
      <c r="BI549">
        <v>0.95520000000000005</v>
      </c>
      <c r="BJ549">
        <v>0.9728</v>
      </c>
      <c r="BK549">
        <v>1.05</v>
      </c>
      <c r="BL549">
        <v>1.0252000000000001</v>
      </c>
      <c r="BM549">
        <v>1.0085999999999999</v>
      </c>
      <c r="BN549">
        <v>0.98580000000000001</v>
      </c>
      <c r="BO549">
        <v>1.0555000000000001</v>
      </c>
      <c r="BP549">
        <v>1.0421</v>
      </c>
      <c r="BQ549">
        <v>1.0637000000000001</v>
      </c>
      <c r="BR549">
        <v>1.1422000000000001</v>
      </c>
      <c r="BS549">
        <v>1.157</v>
      </c>
      <c r="BT549">
        <v>1.1566000000000001</v>
      </c>
      <c r="BU549">
        <v>1.1634</v>
      </c>
      <c r="BV549">
        <v>1.2324999999999999</v>
      </c>
      <c r="BW549">
        <v>1.1927000000000001</v>
      </c>
      <c r="BX549">
        <v>1.2962</v>
      </c>
      <c r="BY549">
        <v>1.3227</v>
      </c>
      <c r="BZ549">
        <v>1.3137000000000001</v>
      </c>
      <c r="CA549">
        <v>1.3837000000000002</v>
      </c>
      <c r="CB549">
        <v>1.3046</v>
      </c>
      <c r="CC549">
        <v>1.3918000000000001</v>
      </c>
      <c r="CD549">
        <v>1.5248000000000002</v>
      </c>
      <c r="CE549">
        <v>1.4356</v>
      </c>
      <c r="CF549">
        <v>1.4165000000000001</v>
      </c>
      <c r="CG549">
        <v>1.3691</v>
      </c>
      <c r="CH549">
        <v>1.2872000000000001</v>
      </c>
      <c r="CI549">
        <v>1.214</v>
      </c>
      <c r="CJ549">
        <v>1.2844</v>
      </c>
      <c r="CK549">
        <v>1.4295</v>
      </c>
      <c r="CL549">
        <v>1.2965</v>
      </c>
      <c r="CM549">
        <v>1.0796000000000001</v>
      </c>
      <c r="CN549">
        <v>1.19</v>
      </c>
      <c r="CO549">
        <v>1.159</v>
      </c>
      <c r="CP549">
        <v>0.78350000000000009</v>
      </c>
      <c r="CQ549">
        <v>0.64970000000000006</v>
      </c>
      <c r="CR549">
        <v>0.70179999999999998</v>
      </c>
      <c r="CS549">
        <v>1.0801000000000001</v>
      </c>
      <c r="CT549">
        <v>0.74560000000000004</v>
      </c>
      <c r="CU549">
        <v>-3.0300000000000001E-2</v>
      </c>
      <c r="CV549">
        <v>0.53500000000000003</v>
      </c>
      <c r="CW549">
        <v>1.375</v>
      </c>
      <c r="CX549">
        <v>1.5756000000000001</v>
      </c>
      <c r="CY549">
        <v>0.86410000000000009</v>
      </c>
      <c r="CZ549">
        <v>3.9173</v>
      </c>
      <c r="DA549">
        <v>5.4052000000000007</v>
      </c>
      <c r="DB549">
        <v>5.9334000000000007</v>
      </c>
      <c r="DC549">
        <v>-1.7557</v>
      </c>
      <c r="DD549">
        <v>-1.764</v>
      </c>
      <c r="DE549">
        <v>-1.8401000000000001</v>
      </c>
      <c r="DF549">
        <v>-0.70960000000000001</v>
      </c>
      <c r="DG549">
        <v>-0.57390000000000008</v>
      </c>
      <c r="DH549">
        <v>-0.28920000000000001</v>
      </c>
      <c r="DI549">
        <v>-0.10740000000000001</v>
      </c>
      <c r="DJ549">
        <v>-2.2800000000000001E-2</v>
      </c>
      <c r="DK549">
        <v>2.5900000000000003E-2</v>
      </c>
      <c r="DL549">
        <v>-6.7000000000000002E-3</v>
      </c>
      <c r="DM549">
        <v>-0.15970000000000001</v>
      </c>
      <c r="DN549">
        <v>-4.2500000000000003E-2</v>
      </c>
      <c r="DO549">
        <v>-2.2100000000000002E-2</v>
      </c>
      <c r="DP549">
        <v>-0.10930000000000001</v>
      </c>
      <c r="DQ549">
        <v>-0.2205</v>
      </c>
      <c r="DR549">
        <v>-0.2155</v>
      </c>
      <c r="DS549">
        <v>-0.2666</v>
      </c>
      <c r="DT549">
        <v>0.66400000000000003</v>
      </c>
    </row>
    <row r="550" spans="1:124">
      <c r="A550" s="111">
        <v>545</v>
      </c>
      <c r="B550" t="s">
        <v>101</v>
      </c>
      <c r="D550" s="170" t="str">
        <f t="shared" si="8"/>
        <v/>
      </c>
      <c r="F550" t="s">
        <v>102</v>
      </c>
    </row>
    <row r="551" spans="1:124">
      <c r="A551" s="111">
        <v>546</v>
      </c>
      <c r="B551" t="s">
        <v>101</v>
      </c>
      <c r="D551" s="170" t="str">
        <f t="shared" si="8"/>
        <v/>
      </c>
      <c r="F551" t="s">
        <v>102</v>
      </c>
    </row>
    <row r="552" spans="1:124">
      <c r="A552" s="111">
        <v>547</v>
      </c>
      <c r="B552" t="s">
        <v>101</v>
      </c>
      <c r="D552" s="170" t="str">
        <f t="shared" si="8"/>
        <v/>
      </c>
      <c r="F552" t="s">
        <v>102</v>
      </c>
    </row>
    <row r="553" spans="1:124">
      <c r="A553" s="111">
        <v>548</v>
      </c>
      <c r="B553" t="s">
        <v>101</v>
      </c>
      <c r="D553" s="170" t="str">
        <f t="shared" si="8"/>
        <v/>
      </c>
      <c r="F553" t="s">
        <v>102</v>
      </c>
    </row>
    <row r="554" spans="1:124">
      <c r="A554" s="111">
        <v>549</v>
      </c>
      <c r="B554" t="s">
        <v>89</v>
      </c>
      <c r="C554" t="s">
        <v>2200</v>
      </c>
      <c r="D554" s="170" t="str">
        <f t="shared" si="8"/>
        <v>D:E1N</v>
      </c>
      <c r="F554">
        <v>1.1100000000000001</v>
      </c>
      <c r="G554">
        <v>1.4</v>
      </c>
      <c r="H554">
        <v>1.36</v>
      </c>
      <c r="I554">
        <v>1.35</v>
      </c>
      <c r="J554">
        <v>1.2</v>
      </c>
      <c r="K554">
        <v>1.18</v>
      </c>
      <c r="L554">
        <v>1.19</v>
      </c>
      <c r="M554">
        <v>1.19</v>
      </c>
      <c r="N554">
        <v>1.3</v>
      </c>
      <c r="O554">
        <v>1.1200000000000001</v>
      </c>
      <c r="P554">
        <v>2.2799999999999998</v>
      </c>
      <c r="Q554">
        <v>2.12</v>
      </c>
      <c r="R554">
        <v>2.1800000000000002</v>
      </c>
      <c r="S554">
        <v>2.08</v>
      </c>
      <c r="T554">
        <v>1.73</v>
      </c>
      <c r="U554">
        <v>1.72</v>
      </c>
      <c r="V554">
        <v>1.38</v>
      </c>
      <c r="W554">
        <v>1.46</v>
      </c>
      <c r="X554">
        <v>1.49</v>
      </c>
      <c r="Y554">
        <v>1.54</v>
      </c>
      <c r="Z554">
        <v>1.55</v>
      </c>
      <c r="AA554">
        <v>1.47</v>
      </c>
      <c r="AB554">
        <v>1.47</v>
      </c>
      <c r="AC554">
        <v>1.39</v>
      </c>
      <c r="AD554">
        <v>1.4</v>
      </c>
      <c r="AE554">
        <v>1.22</v>
      </c>
      <c r="AF554">
        <v>1.27</v>
      </c>
      <c r="AG554">
        <v>1.28</v>
      </c>
      <c r="AH554">
        <v>1.36</v>
      </c>
      <c r="AI554">
        <v>1.34</v>
      </c>
      <c r="AJ554">
        <v>1.36</v>
      </c>
      <c r="AK554">
        <v>1.36</v>
      </c>
      <c r="AL554">
        <v>1.37</v>
      </c>
      <c r="AM554">
        <v>1.33</v>
      </c>
      <c r="AN554">
        <v>1.39</v>
      </c>
      <c r="AO554">
        <v>1.41</v>
      </c>
      <c r="AP554">
        <v>1.49</v>
      </c>
      <c r="AQ554">
        <v>1.39</v>
      </c>
      <c r="AR554">
        <v>1.37</v>
      </c>
      <c r="AS554">
        <v>1.35</v>
      </c>
      <c r="AT554">
        <v>1.36</v>
      </c>
      <c r="AU554">
        <v>1.35</v>
      </c>
      <c r="AV554">
        <v>1.35</v>
      </c>
      <c r="AW554">
        <v>1.35</v>
      </c>
      <c r="AX554">
        <v>1.37</v>
      </c>
      <c r="AY554">
        <v>1.36</v>
      </c>
      <c r="AZ554">
        <v>1.37</v>
      </c>
      <c r="BA554">
        <v>1.37</v>
      </c>
      <c r="BB554">
        <v>1.36</v>
      </c>
      <c r="BC554">
        <v>1.33</v>
      </c>
      <c r="BD554">
        <v>1.33</v>
      </c>
      <c r="BE554">
        <v>1.34</v>
      </c>
      <c r="BF554">
        <v>1.34</v>
      </c>
      <c r="BG554">
        <v>1.34</v>
      </c>
      <c r="BH554">
        <v>1.34</v>
      </c>
      <c r="BI554">
        <v>1.34</v>
      </c>
      <c r="BJ554">
        <v>1.32</v>
      </c>
      <c r="BK554">
        <v>1.29</v>
      </c>
      <c r="BL554">
        <v>1.28</v>
      </c>
      <c r="BM554">
        <v>1.28</v>
      </c>
      <c r="BN554">
        <v>1.24</v>
      </c>
      <c r="BO554">
        <v>1.24</v>
      </c>
      <c r="BP554">
        <v>1.24</v>
      </c>
      <c r="BQ554">
        <v>1.26</v>
      </c>
      <c r="BR554">
        <v>1.3</v>
      </c>
      <c r="BS554">
        <v>1.32</v>
      </c>
      <c r="BT554">
        <v>1.32</v>
      </c>
      <c r="BU554">
        <v>1.33</v>
      </c>
      <c r="BV554">
        <v>1.32</v>
      </c>
      <c r="BW554">
        <v>1.32</v>
      </c>
      <c r="BX554">
        <v>1.1399999999999999</v>
      </c>
      <c r="BY554">
        <v>1.19</v>
      </c>
      <c r="BZ554">
        <v>1.1599999999999999</v>
      </c>
      <c r="CA554">
        <v>1.19</v>
      </c>
      <c r="CB554">
        <v>1.2</v>
      </c>
      <c r="CC554">
        <v>1.2</v>
      </c>
      <c r="CD554">
        <v>1.32</v>
      </c>
      <c r="CE554">
        <v>1.29</v>
      </c>
      <c r="CF554">
        <v>1.25</v>
      </c>
      <c r="CG554">
        <v>1.24</v>
      </c>
      <c r="CH554">
        <v>1.19</v>
      </c>
      <c r="CI554">
        <v>1.19</v>
      </c>
      <c r="CJ554">
        <v>1.19</v>
      </c>
      <c r="CK554">
        <v>1.24</v>
      </c>
      <c r="CL554">
        <v>1.22</v>
      </c>
      <c r="CM554">
        <v>1.27</v>
      </c>
      <c r="CN554">
        <v>1.26</v>
      </c>
      <c r="CO554">
        <v>1.24</v>
      </c>
      <c r="CP554">
        <v>1.01</v>
      </c>
      <c r="CQ554">
        <v>0.95</v>
      </c>
      <c r="CR554">
        <v>0.97</v>
      </c>
      <c r="CS554">
        <v>0.99</v>
      </c>
      <c r="CT554">
        <v>0.94</v>
      </c>
      <c r="CU554">
        <v>0.87</v>
      </c>
      <c r="CV554">
        <v>0.69</v>
      </c>
      <c r="CW554">
        <v>0.64</v>
      </c>
      <c r="CX554">
        <v>0.41</v>
      </c>
      <c r="CY554">
        <v>0.78</v>
      </c>
      <c r="CZ554">
        <v>0.56000000000000005</v>
      </c>
      <c r="DA554">
        <v>0.59</v>
      </c>
      <c r="DB554">
        <v>0.57999999999999996</v>
      </c>
      <c r="DC554">
        <v>0.77</v>
      </c>
      <c r="DD554">
        <v>0.77</v>
      </c>
      <c r="DE554">
        <v>0.7</v>
      </c>
      <c r="DF554">
        <v>0.4</v>
      </c>
      <c r="DG554">
        <v>0.11</v>
      </c>
      <c r="DH554">
        <v>-0.21</v>
      </c>
      <c r="DI554">
        <v>-0.22</v>
      </c>
      <c r="DJ554">
        <v>-0.21</v>
      </c>
      <c r="DK554">
        <v>0.05</v>
      </c>
      <c r="DL554">
        <v>-0.16</v>
      </c>
      <c r="DM554">
        <v>-0.22</v>
      </c>
      <c r="DN554">
        <v>-0.31</v>
      </c>
      <c r="DO554">
        <v>-0.63</v>
      </c>
      <c r="DP554">
        <v>-1.0900000000000001</v>
      </c>
      <c r="DQ554">
        <v>-1.07</v>
      </c>
      <c r="DR554">
        <v>-0.82</v>
      </c>
      <c r="DS554">
        <v>-0.8</v>
      </c>
      <c r="DT554">
        <v>-0.13</v>
      </c>
    </row>
    <row r="555" spans="1:124">
      <c r="A555" s="111">
        <v>550</v>
      </c>
      <c r="B555" t="s">
        <v>91</v>
      </c>
      <c r="C555" t="s">
        <v>2201</v>
      </c>
      <c r="D555" s="170" t="str">
        <f t="shared" si="8"/>
        <v>D:E1N</v>
      </c>
      <c r="F555">
        <v>1.57</v>
      </c>
      <c r="G555">
        <v>2.0099999999999998</v>
      </c>
      <c r="H555">
        <v>1.98</v>
      </c>
      <c r="I555">
        <v>2.0099999999999998</v>
      </c>
      <c r="J555">
        <v>1.51</v>
      </c>
      <c r="K555">
        <v>1.51</v>
      </c>
      <c r="L555">
        <v>1.48</v>
      </c>
      <c r="M555">
        <v>1.48</v>
      </c>
      <c r="N555">
        <v>1.78</v>
      </c>
      <c r="O555">
        <v>1.49</v>
      </c>
      <c r="P555">
        <v>3.3</v>
      </c>
      <c r="Q555">
        <v>3.24</v>
      </c>
      <c r="R555">
        <v>2.89</v>
      </c>
      <c r="S555">
        <v>2.82</v>
      </c>
      <c r="T555">
        <v>2.27</v>
      </c>
      <c r="U555">
        <v>2.27</v>
      </c>
      <c r="V555">
        <v>1.7</v>
      </c>
      <c r="W555">
        <v>1.77</v>
      </c>
      <c r="X555">
        <v>1.49</v>
      </c>
      <c r="Y555">
        <v>1.52</v>
      </c>
      <c r="Z555">
        <v>1.71</v>
      </c>
      <c r="AA555">
        <v>1.7</v>
      </c>
      <c r="AB555">
        <v>1.71</v>
      </c>
      <c r="AC555">
        <v>1.54</v>
      </c>
      <c r="AD555">
        <v>1.53</v>
      </c>
      <c r="AE555">
        <v>1.24</v>
      </c>
      <c r="AF555">
        <v>1.3</v>
      </c>
      <c r="AG555">
        <v>1.31</v>
      </c>
      <c r="AH555">
        <v>1.35</v>
      </c>
      <c r="AI555">
        <v>1.35</v>
      </c>
      <c r="AJ555">
        <v>1.44</v>
      </c>
      <c r="AK555">
        <v>1.46</v>
      </c>
      <c r="AL555">
        <v>1.49</v>
      </c>
      <c r="AM555">
        <v>1.44</v>
      </c>
      <c r="AN555">
        <v>1.51</v>
      </c>
      <c r="AO555">
        <v>1.52</v>
      </c>
      <c r="AP555">
        <v>1.57</v>
      </c>
      <c r="AQ555">
        <v>1.46</v>
      </c>
      <c r="AR555">
        <v>1.41</v>
      </c>
      <c r="AS555">
        <v>1.37</v>
      </c>
      <c r="AT555">
        <v>1.38</v>
      </c>
      <c r="AU555">
        <v>1.42</v>
      </c>
      <c r="AV555">
        <v>1.42</v>
      </c>
      <c r="AW555">
        <v>1.41</v>
      </c>
      <c r="AX555">
        <v>1.45</v>
      </c>
      <c r="AY555">
        <v>1.43</v>
      </c>
      <c r="AZ555">
        <v>1.44</v>
      </c>
      <c r="BA555">
        <v>1.45</v>
      </c>
      <c r="BB555">
        <v>1.44</v>
      </c>
      <c r="BC555">
        <v>1.4</v>
      </c>
      <c r="BD555">
        <v>1.41</v>
      </c>
      <c r="BE555">
        <v>1.4</v>
      </c>
      <c r="BF555">
        <v>1.41</v>
      </c>
      <c r="BG555">
        <v>1.41</v>
      </c>
      <c r="BH555">
        <v>1.41</v>
      </c>
      <c r="BI555">
        <v>1.4</v>
      </c>
      <c r="BJ555">
        <v>1.39</v>
      </c>
      <c r="BK555">
        <v>1.38</v>
      </c>
      <c r="BL555">
        <v>1.38</v>
      </c>
      <c r="BM555">
        <v>1.36</v>
      </c>
      <c r="BN555">
        <v>1.32</v>
      </c>
      <c r="BO555">
        <v>1.32</v>
      </c>
      <c r="BP555">
        <v>1.32</v>
      </c>
      <c r="BQ555">
        <v>1.33</v>
      </c>
      <c r="BR555">
        <v>1.39</v>
      </c>
      <c r="BS555">
        <v>1.39</v>
      </c>
      <c r="BT555">
        <v>1.39</v>
      </c>
      <c r="BU555">
        <v>1.4</v>
      </c>
      <c r="BV555">
        <v>1.38</v>
      </c>
      <c r="BW555">
        <v>1.38</v>
      </c>
      <c r="BX555">
        <v>1.2</v>
      </c>
      <c r="BY555">
        <v>1.22</v>
      </c>
      <c r="BZ555">
        <v>1.23</v>
      </c>
      <c r="CA555">
        <v>1.24</v>
      </c>
      <c r="CB555">
        <v>1.24</v>
      </c>
      <c r="CC555">
        <v>1.24</v>
      </c>
      <c r="CD555">
        <v>1.34</v>
      </c>
      <c r="CE555">
        <v>1.3</v>
      </c>
      <c r="CF555">
        <v>1.33</v>
      </c>
      <c r="CG555">
        <v>1.32</v>
      </c>
      <c r="CH555">
        <v>1.28</v>
      </c>
      <c r="CI555">
        <v>1.27</v>
      </c>
      <c r="CJ555">
        <v>1.27</v>
      </c>
      <c r="CK555">
        <v>1.31</v>
      </c>
      <c r="CL555">
        <v>1.29</v>
      </c>
      <c r="CM555">
        <v>1.36</v>
      </c>
      <c r="CN555">
        <v>1.35</v>
      </c>
      <c r="CO555">
        <v>1.34</v>
      </c>
      <c r="CP555">
        <v>1.22</v>
      </c>
      <c r="CQ555">
        <v>1.2</v>
      </c>
      <c r="CR555">
        <v>1.17</v>
      </c>
      <c r="CS555">
        <v>1.1599999999999999</v>
      </c>
      <c r="CT555">
        <v>1.0900000000000001</v>
      </c>
      <c r="CU555">
        <v>1.08</v>
      </c>
      <c r="CV555">
        <v>0.97</v>
      </c>
      <c r="CW555">
        <v>0.91</v>
      </c>
      <c r="CX555">
        <v>0.85</v>
      </c>
      <c r="CY555">
        <v>1.21</v>
      </c>
      <c r="CZ555">
        <v>1.22</v>
      </c>
      <c r="DA555">
        <v>1.33</v>
      </c>
      <c r="DB555">
        <v>1.29</v>
      </c>
      <c r="DC555">
        <v>1.1200000000000001</v>
      </c>
      <c r="DD555">
        <v>1.1599999999999999</v>
      </c>
      <c r="DE555">
        <v>1.08</v>
      </c>
      <c r="DF555">
        <v>0.87</v>
      </c>
      <c r="DG555">
        <v>0.49</v>
      </c>
      <c r="DH555">
        <v>0.33</v>
      </c>
      <c r="DI555">
        <v>0.14000000000000001</v>
      </c>
      <c r="DJ555">
        <v>0.03</v>
      </c>
      <c r="DK555">
        <v>0.41</v>
      </c>
      <c r="DL555">
        <v>0.24</v>
      </c>
      <c r="DM555">
        <v>-0.48</v>
      </c>
      <c r="DN555">
        <v>-1.44</v>
      </c>
      <c r="DO555">
        <v>-1.5</v>
      </c>
      <c r="DP555">
        <v>-1.84</v>
      </c>
      <c r="DQ555">
        <v>-2</v>
      </c>
      <c r="DR555">
        <v>-1.69</v>
      </c>
      <c r="DS555">
        <v>-1.64</v>
      </c>
      <c r="DT555">
        <v>-1.92</v>
      </c>
    </row>
    <row r="556" spans="1:124">
      <c r="A556" s="111">
        <v>551</v>
      </c>
      <c r="B556" t="s">
        <v>89</v>
      </c>
      <c r="C556" t="s">
        <v>2202</v>
      </c>
      <c r="D556" s="170" t="str">
        <f t="shared" si="8"/>
        <v>K:EGNC</v>
      </c>
      <c r="F556">
        <v>0.307</v>
      </c>
      <c r="G556">
        <v>0.316</v>
      </c>
      <c r="H556">
        <v>0.249</v>
      </c>
      <c r="I556">
        <v>0.25600000000000001</v>
      </c>
      <c r="J556">
        <v>0.193</v>
      </c>
      <c r="K556">
        <v>0.17699999999999999</v>
      </c>
      <c r="L556">
        <v>0.17100000000000001</v>
      </c>
      <c r="M556">
        <v>0.13600000000000001</v>
      </c>
      <c r="N556">
        <v>0.154</v>
      </c>
      <c r="O556">
        <v>0.153</v>
      </c>
      <c r="P556">
        <v>0.371</v>
      </c>
      <c r="Q556">
        <v>0.39200000000000002</v>
      </c>
      <c r="R556">
        <v>0.38300000000000001</v>
      </c>
      <c r="S556">
        <v>0.32400000000000001</v>
      </c>
      <c r="T556">
        <v>0.34</v>
      </c>
      <c r="U556">
        <v>0.27500000000000002</v>
      </c>
      <c r="V556">
        <v>8.4000000000000005E-2</v>
      </c>
      <c r="W556">
        <v>0.13600000000000001</v>
      </c>
      <c r="X556">
        <v>9.7000000000000003E-2</v>
      </c>
      <c r="Y556">
        <v>0.10300000000000001</v>
      </c>
      <c r="Z556">
        <v>0.32800000000000001</v>
      </c>
      <c r="AA556">
        <v>0.315</v>
      </c>
      <c r="AB556">
        <v>0.29499999999999998</v>
      </c>
      <c r="AC556">
        <v>0.28899999999999998</v>
      </c>
      <c r="AD556">
        <v>0.34700000000000003</v>
      </c>
      <c r="AE556">
        <v>0.34900000000000003</v>
      </c>
      <c r="AF556">
        <v>0.33</v>
      </c>
      <c r="AG556">
        <v>0.38900000000000001</v>
      </c>
      <c r="AH556">
        <v>0.65100000000000002</v>
      </c>
      <c r="AI556">
        <v>0.67400000000000004</v>
      </c>
      <c r="AJ556">
        <v>0.745</v>
      </c>
      <c r="AK556">
        <v>0.73199999999999998</v>
      </c>
      <c r="AL556">
        <v>0.70300000000000007</v>
      </c>
      <c r="AM556">
        <v>0.79</v>
      </c>
      <c r="AN556">
        <v>0.84799999999999998</v>
      </c>
      <c r="AO556">
        <v>0.90700000000000003</v>
      </c>
      <c r="AP556">
        <v>0.97599999999999998</v>
      </c>
      <c r="AQ556">
        <v>0.89100000000000001</v>
      </c>
      <c r="AR556">
        <v>0.86599999999999999</v>
      </c>
      <c r="AS556">
        <v>0.84</v>
      </c>
      <c r="AT556">
        <v>0.84299999999999997</v>
      </c>
      <c r="AU556">
        <v>0.86</v>
      </c>
      <c r="AV556">
        <v>0.86599999999999999</v>
      </c>
      <c r="AW556">
        <v>0.86</v>
      </c>
      <c r="AX556">
        <v>0.877</v>
      </c>
      <c r="AY556">
        <v>0.879</v>
      </c>
      <c r="AZ556">
        <v>0.88600000000000001</v>
      </c>
      <c r="BA556">
        <v>0.88700000000000001</v>
      </c>
      <c r="BB556">
        <v>0.88700000000000001</v>
      </c>
      <c r="BC556">
        <v>0.86499999999999999</v>
      </c>
      <c r="BD556">
        <v>0.88800000000000001</v>
      </c>
      <c r="BE556">
        <v>0.89</v>
      </c>
      <c r="BF556">
        <v>0.89300000000000002</v>
      </c>
      <c r="BG556">
        <v>0.89700000000000002</v>
      </c>
      <c r="BH556">
        <v>0.90300000000000002</v>
      </c>
      <c r="BI556">
        <v>0.88900000000000001</v>
      </c>
      <c r="BJ556">
        <v>0.89200000000000002</v>
      </c>
      <c r="BK556">
        <v>0.89500000000000002</v>
      </c>
      <c r="BL556">
        <v>0.90100000000000002</v>
      </c>
      <c r="BM556">
        <v>0.90800000000000003</v>
      </c>
      <c r="BN556">
        <v>0.88</v>
      </c>
      <c r="BO556">
        <v>0.88200000000000001</v>
      </c>
      <c r="BP556">
        <v>0.90200000000000002</v>
      </c>
      <c r="BQ556">
        <v>0.90200000000000002</v>
      </c>
      <c r="BR556">
        <v>0.92300000000000004</v>
      </c>
      <c r="BS556">
        <v>0.93200000000000005</v>
      </c>
      <c r="BT556">
        <v>0.93300000000000005</v>
      </c>
      <c r="BU556">
        <v>0.94800000000000006</v>
      </c>
      <c r="BV556">
        <v>0.94100000000000006</v>
      </c>
      <c r="BW556">
        <v>0.94499999999999995</v>
      </c>
      <c r="BX556">
        <v>0.878</v>
      </c>
      <c r="BY556">
        <v>0.88100000000000001</v>
      </c>
      <c r="BZ556">
        <v>0.88</v>
      </c>
      <c r="CA556">
        <v>0.91400000000000003</v>
      </c>
      <c r="CB556">
        <v>0.91700000000000004</v>
      </c>
      <c r="CC556">
        <v>0.96299999999999997</v>
      </c>
      <c r="CD556">
        <v>1.121</v>
      </c>
      <c r="CE556">
        <v>1.111</v>
      </c>
      <c r="CF556">
        <v>1.109</v>
      </c>
      <c r="CG556">
        <v>1.111</v>
      </c>
      <c r="CH556">
        <v>1.071</v>
      </c>
      <c r="CI556">
        <v>1.08</v>
      </c>
      <c r="CJ556">
        <v>1.1260000000000001</v>
      </c>
      <c r="CK556">
        <v>1.1380000000000001</v>
      </c>
      <c r="CL556">
        <v>1.1440000000000001</v>
      </c>
      <c r="CM556">
        <v>1.1440000000000001</v>
      </c>
      <c r="CN556">
        <v>1.1599999999999999</v>
      </c>
      <c r="CO556">
        <v>1.1420000000000001</v>
      </c>
      <c r="CP556">
        <v>0.98799999999999999</v>
      </c>
      <c r="CQ556">
        <v>1.0190000000000001</v>
      </c>
      <c r="CR556">
        <v>0.92800000000000005</v>
      </c>
      <c r="CS556">
        <v>1.004</v>
      </c>
      <c r="CT556">
        <v>0.98299999999999998</v>
      </c>
      <c r="CU556">
        <v>0.96199999999999997</v>
      </c>
      <c r="CV556">
        <v>0.86799999999999999</v>
      </c>
      <c r="CW556">
        <v>0.79700000000000004</v>
      </c>
      <c r="CX556">
        <v>0.61899999999999999</v>
      </c>
      <c r="CY556">
        <v>0.92800000000000005</v>
      </c>
      <c r="CZ556">
        <v>1.1879999999999999</v>
      </c>
      <c r="DA556">
        <v>1.1919999999999999</v>
      </c>
      <c r="DB556">
        <v>1.175</v>
      </c>
      <c r="DC556">
        <v>0.84499999999999997</v>
      </c>
      <c r="DD556">
        <v>0.80400000000000005</v>
      </c>
      <c r="DE556">
        <v>0.84899999999999998</v>
      </c>
      <c r="DF556">
        <v>0.68400000000000005</v>
      </c>
      <c r="DG556">
        <v>0.624</v>
      </c>
      <c r="DH556">
        <v>0.48399999999999999</v>
      </c>
      <c r="DI556">
        <v>0.41899999999999998</v>
      </c>
      <c r="DJ556">
        <v>0.46300000000000002</v>
      </c>
      <c r="DK556">
        <v>0.80400000000000005</v>
      </c>
      <c r="DL556">
        <v>0.90700000000000003</v>
      </c>
      <c r="DM556">
        <v>0.85</v>
      </c>
      <c r="DN556">
        <v>0.44400000000000001</v>
      </c>
      <c r="DO556">
        <v>0.13400000000000001</v>
      </c>
      <c r="DP556">
        <v>-3.9E-2</v>
      </c>
      <c r="DQ556">
        <v>0.35499999999999998</v>
      </c>
      <c r="DR556">
        <v>-0.27100000000000002</v>
      </c>
      <c r="DS556">
        <v>-0.61299999999999999</v>
      </c>
      <c r="DT556">
        <v>13.778</v>
      </c>
    </row>
    <row r="557" spans="1:124">
      <c r="A557" s="111">
        <v>552</v>
      </c>
      <c r="B557" t="s">
        <v>91</v>
      </c>
      <c r="C557" t="s">
        <v>2203</v>
      </c>
      <c r="D557" s="170" t="str">
        <f t="shared" si="8"/>
        <v>K:EGNC</v>
      </c>
      <c r="F557">
        <v>1.65</v>
      </c>
      <c r="G557">
        <v>1.5920000000000001</v>
      </c>
      <c r="H557">
        <v>1.6</v>
      </c>
      <c r="I557">
        <v>1.587</v>
      </c>
      <c r="J557">
        <v>1.284</v>
      </c>
      <c r="K557">
        <v>1.2869999999999999</v>
      </c>
      <c r="L557">
        <v>1.29</v>
      </c>
      <c r="M557">
        <v>1.296</v>
      </c>
      <c r="N557">
        <v>1.3640000000000001</v>
      </c>
      <c r="O557">
        <v>1.284</v>
      </c>
      <c r="P557">
        <v>2.0859999999999999</v>
      </c>
      <c r="Q557">
        <v>2.0609999999999999</v>
      </c>
      <c r="R557">
        <v>1.9870000000000001</v>
      </c>
      <c r="S557">
        <v>1.9530000000000001</v>
      </c>
      <c r="T557">
        <v>1.6910000000000001</v>
      </c>
      <c r="U557">
        <v>1.6739999999999999</v>
      </c>
      <c r="V557">
        <v>1.4430000000000001</v>
      </c>
      <c r="W557">
        <v>1.5290000000000001</v>
      </c>
      <c r="X557">
        <v>1.379</v>
      </c>
      <c r="Y557">
        <v>1.33</v>
      </c>
      <c r="Z557">
        <v>1.5030000000000001</v>
      </c>
      <c r="AA557">
        <v>1.472</v>
      </c>
      <c r="AB557">
        <v>1.458</v>
      </c>
      <c r="AC557">
        <v>1.3680000000000001</v>
      </c>
      <c r="AD557">
        <v>1.401</v>
      </c>
      <c r="AE557">
        <v>1.244</v>
      </c>
      <c r="AF557">
        <v>1.282</v>
      </c>
      <c r="AG557">
        <v>1.2989999999999999</v>
      </c>
      <c r="AH557">
        <v>1.351</v>
      </c>
      <c r="AI557">
        <v>1.341</v>
      </c>
      <c r="AJ557">
        <v>1.3880000000000001</v>
      </c>
      <c r="AK557">
        <v>1.423</v>
      </c>
      <c r="AL557">
        <v>1.4379999999999999</v>
      </c>
      <c r="AM557">
        <v>1.337</v>
      </c>
      <c r="AN557">
        <v>1.367</v>
      </c>
      <c r="AO557">
        <v>1.3980000000000001</v>
      </c>
      <c r="AP557">
        <v>1.4279999999999999</v>
      </c>
      <c r="AQ557">
        <v>1.302</v>
      </c>
      <c r="AR557">
        <v>1.2250000000000001</v>
      </c>
      <c r="AS557">
        <v>1.125</v>
      </c>
      <c r="AT557">
        <v>1.1360000000000001</v>
      </c>
      <c r="AU557">
        <v>1.149</v>
      </c>
      <c r="AV557">
        <v>1.1579999999999999</v>
      </c>
      <c r="AW557">
        <v>1.1870000000000001</v>
      </c>
      <c r="AX557">
        <v>1.212</v>
      </c>
      <c r="AY557">
        <v>1.1890000000000001</v>
      </c>
      <c r="AZ557">
        <v>1.1970000000000001</v>
      </c>
      <c r="BA557">
        <v>1.194</v>
      </c>
      <c r="BB557">
        <v>1.1950000000000001</v>
      </c>
      <c r="BC557">
        <v>1.159</v>
      </c>
      <c r="BD557">
        <v>1.175</v>
      </c>
      <c r="BE557">
        <v>1.1779999999999999</v>
      </c>
      <c r="BF557">
        <v>1.181</v>
      </c>
      <c r="BG557">
        <v>1.196</v>
      </c>
      <c r="BH557">
        <v>1.2</v>
      </c>
      <c r="BI557">
        <v>1.175</v>
      </c>
      <c r="BJ557">
        <v>1.177</v>
      </c>
      <c r="BK557">
        <v>1.171</v>
      </c>
      <c r="BL557">
        <v>1.163</v>
      </c>
      <c r="BM557">
        <v>1.1440000000000001</v>
      </c>
      <c r="BN557">
        <v>1.111</v>
      </c>
      <c r="BO557">
        <v>1.117</v>
      </c>
      <c r="BP557">
        <v>1.123</v>
      </c>
      <c r="BQ557">
        <v>1.1280000000000001</v>
      </c>
      <c r="BR557">
        <v>1.1870000000000001</v>
      </c>
      <c r="BS557">
        <v>1.1910000000000001</v>
      </c>
      <c r="BT557">
        <v>1.1919999999999999</v>
      </c>
      <c r="BU557">
        <v>1.198</v>
      </c>
      <c r="BV557">
        <v>1.1819999999999999</v>
      </c>
      <c r="BW557">
        <v>1.1859999999999999</v>
      </c>
      <c r="BX557">
        <v>1.004</v>
      </c>
      <c r="BY557">
        <v>1.024</v>
      </c>
      <c r="BZ557">
        <v>1.028</v>
      </c>
      <c r="CA557">
        <v>1.0389999999999999</v>
      </c>
      <c r="CB557">
        <v>1.056</v>
      </c>
      <c r="CC557">
        <v>1.0640000000000001</v>
      </c>
      <c r="CD557">
        <v>1.131</v>
      </c>
      <c r="CE557">
        <v>1.097</v>
      </c>
      <c r="CF557">
        <v>1.1180000000000001</v>
      </c>
      <c r="CG557">
        <v>1.1280000000000001</v>
      </c>
      <c r="CH557">
        <v>1.075</v>
      </c>
      <c r="CI557">
        <v>1.079</v>
      </c>
      <c r="CJ557">
        <v>1.0840000000000001</v>
      </c>
      <c r="CK557">
        <v>1.1180000000000001</v>
      </c>
      <c r="CL557">
        <v>1.0900000000000001</v>
      </c>
      <c r="CM557">
        <v>1.133</v>
      </c>
      <c r="CN557">
        <v>1.115</v>
      </c>
      <c r="CO557">
        <v>1.105</v>
      </c>
      <c r="CP557">
        <v>0.90900000000000003</v>
      </c>
      <c r="CQ557">
        <v>0.90900000000000003</v>
      </c>
      <c r="CR557">
        <v>0.879</v>
      </c>
      <c r="CS557">
        <v>0.87</v>
      </c>
      <c r="CT557">
        <v>0.80800000000000005</v>
      </c>
      <c r="CU557">
        <v>0.80500000000000005</v>
      </c>
      <c r="CV557">
        <v>0.68300000000000005</v>
      </c>
      <c r="CW557">
        <v>0.55400000000000005</v>
      </c>
      <c r="CX557">
        <v>0.51</v>
      </c>
      <c r="CY557">
        <v>0.85399999999999998</v>
      </c>
      <c r="CZ557">
        <v>0.95900000000000007</v>
      </c>
      <c r="DA557">
        <v>1.0680000000000001</v>
      </c>
      <c r="DB557">
        <v>0.99399999999999999</v>
      </c>
      <c r="DC557">
        <v>0.84299999999999997</v>
      </c>
      <c r="DD557">
        <v>0.81800000000000006</v>
      </c>
      <c r="DE557">
        <v>0.60599999999999998</v>
      </c>
      <c r="DF557">
        <v>0.45100000000000001</v>
      </c>
      <c r="DG557">
        <v>7.3999999999999996E-2</v>
      </c>
      <c r="DH557">
        <v>-0.11700000000000001</v>
      </c>
      <c r="DI557">
        <v>-0.21199999999999999</v>
      </c>
      <c r="DJ557">
        <v>-0.182</v>
      </c>
      <c r="DK557">
        <v>0.28400000000000003</v>
      </c>
      <c r="DL557">
        <v>0.159</v>
      </c>
      <c r="DM557">
        <v>-0.60199999999999998</v>
      </c>
      <c r="DN557">
        <v>-1.542</v>
      </c>
      <c r="DO557">
        <v>-1.6480000000000001</v>
      </c>
      <c r="DP557">
        <v>-1.5980000000000001</v>
      </c>
      <c r="DQ557">
        <v>-1.6540000000000001</v>
      </c>
      <c r="DR557">
        <v>-1.369</v>
      </c>
      <c r="DS557">
        <v>-1.3129999999999999</v>
      </c>
      <c r="DT557">
        <v>-1.452</v>
      </c>
    </row>
    <row r="558" spans="1:124">
      <c r="A558" s="111">
        <v>553</v>
      </c>
      <c r="B558" t="s">
        <v>89</v>
      </c>
      <c r="C558" t="s">
        <v>2204</v>
      </c>
      <c r="D558" s="170" t="str">
        <f t="shared" si="8"/>
        <v>D:LDH6</v>
      </c>
      <c r="F558">
        <v>-1.35</v>
      </c>
      <c r="G558">
        <v>-1.37</v>
      </c>
      <c r="H558">
        <v>-1.37</v>
      </c>
      <c r="I558">
        <v>-1.41</v>
      </c>
      <c r="J558">
        <v>-1.67</v>
      </c>
      <c r="K558">
        <v>-1.48</v>
      </c>
      <c r="L558">
        <v>-1.48</v>
      </c>
      <c r="M558">
        <v>-1.43</v>
      </c>
      <c r="N558">
        <v>-1.41</v>
      </c>
      <c r="O558">
        <v>-1.41</v>
      </c>
      <c r="P558">
        <v>-1.33</v>
      </c>
      <c r="Q558">
        <v>-1.33</v>
      </c>
      <c r="R558">
        <v>-1.34</v>
      </c>
      <c r="S558">
        <v>-1.34</v>
      </c>
      <c r="T558">
        <v>1.1000000000000001</v>
      </c>
      <c r="U558">
        <v>1.19</v>
      </c>
      <c r="V558">
        <v>0.89</v>
      </c>
      <c r="W558">
        <v>1.06</v>
      </c>
      <c r="X558">
        <v>1.06</v>
      </c>
      <c r="Y558">
        <v>1.01</v>
      </c>
      <c r="Z558">
        <v>1.41</v>
      </c>
      <c r="AA558">
        <v>1.29</v>
      </c>
      <c r="AB558">
        <v>1.29</v>
      </c>
      <c r="AC558">
        <v>1.29</v>
      </c>
      <c r="AD558">
        <v>1.28</v>
      </c>
      <c r="AE558">
        <v>1.21</v>
      </c>
      <c r="AF558">
        <v>1.02</v>
      </c>
      <c r="AG558">
        <v>0.93</v>
      </c>
      <c r="AH558">
        <v>0.6</v>
      </c>
      <c r="AI558">
        <v>1.35</v>
      </c>
      <c r="AJ558">
        <v>1.31</v>
      </c>
      <c r="AK558">
        <v>1.26</v>
      </c>
      <c r="AL558">
        <v>1.24</v>
      </c>
      <c r="AM558">
        <v>1.1599999999999999</v>
      </c>
      <c r="AN558">
        <v>1.1100000000000001</v>
      </c>
      <c r="AO558">
        <v>0.99</v>
      </c>
      <c r="AP558">
        <v>1.1100000000000001</v>
      </c>
      <c r="AQ558">
        <v>1.1100000000000001</v>
      </c>
      <c r="AR558">
        <v>1.1599999999999999</v>
      </c>
      <c r="AS558">
        <v>1.1200000000000001</v>
      </c>
      <c r="AT558">
        <v>1.1399999999999999</v>
      </c>
      <c r="AU558">
        <v>1.1499999999999999</v>
      </c>
      <c r="AV558">
        <v>1.1200000000000001</v>
      </c>
      <c r="AW558">
        <v>1.0900000000000001</v>
      </c>
      <c r="AX558">
        <v>1.05</v>
      </c>
      <c r="AY558">
        <v>1.1100000000000001</v>
      </c>
      <c r="AZ558">
        <v>1.1200000000000001</v>
      </c>
      <c r="BA558">
        <v>1.1399999999999999</v>
      </c>
      <c r="BB558">
        <v>1.1299999999999999</v>
      </c>
      <c r="BC558">
        <v>1.1299999999999999</v>
      </c>
      <c r="BD558">
        <v>1.34</v>
      </c>
      <c r="BE558">
        <v>1.38</v>
      </c>
      <c r="BF558">
        <v>1.36</v>
      </c>
      <c r="BG558">
        <v>1.4</v>
      </c>
      <c r="BH558">
        <v>1.46</v>
      </c>
      <c r="BI558">
        <v>1.46</v>
      </c>
      <c r="BJ558">
        <v>1.4</v>
      </c>
      <c r="BK558">
        <v>1.33</v>
      </c>
      <c r="BL558">
        <v>1.35</v>
      </c>
      <c r="BM558">
        <v>1.37</v>
      </c>
      <c r="BN558">
        <v>1.65</v>
      </c>
      <c r="BO558">
        <v>1.66</v>
      </c>
      <c r="BP558">
        <v>1.65</v>
      </c>
      <c r="BQ558">
        <v>1.67</v>
      </c>
      <c r="BR558">
        <v>1.8</v>
      </c>
      <c r="BS558">
        <v>1.67</v>
      </c>
      <c r="BT558">
        <v>1.61</v>
      </c>
      <c r="BU558">
        <v>1.55</v>
      </c>
      <c r="BV558">
        <v>1.5</v>
      </c>
      <c r="BW558">
        <v>1.57</v>
      </c>
      <c r="BX558">
        <v>1.55</v>
      </c>
      <c r="BY558">
        <v>1.53</v>
      </c>
      <c r="BZ558">
        <v>1.52</v>
      </c>
      <c r="CA558">
        <v>1.5</v>
      </c>
      <c r="CB558">
        <v>0.81</v>
      </c>
      <c r="CC558">
        <v>0.84</v>
      </c>
      <c r="CD558">
        <v>1.02</v>
      </c>
      <c r="CE558">
        <v>0.98</v>
      </c>
      <c r="CF558">
        <v>1.01</v>
      </c>
      <c r="CG558">
        <v>1.02</v>
      </c>
      <c r="CH558">
        <v>0.83</v>
      </c>
      <c r="CI558">
        <v>0.89</v>
      </c>
      <c r="CJ558">
        <v>0.88</v>
      </c>
      <c r="CK558">
        <v>0.87</v>
      </c>
      <c r="CL558">
        <v>0.79</v>
      </c>
      <c r="CM558">
        <v>0.89</v>
      </c>
      <c r="CN558">
        <v>1.07</v>
      </c>
      <c r="CO558">
        <v>1.0900000000000001</v>
      </c>
      <c r="CP558">
        <v>1.74</v>
      </c>
      <c r="CQ558">
        <v>0.5</v>
      </c>
      <c r="CR558">
        <v>0.55000000000000004</v>
      </c>
      <c r="CS558">
        <v>0.59</v>
      </c>
      <c r="CT558">
        <v>0.65</v>
      </c>
      <c r="CU558">
        <v>0.76</v>
      </c>
      <c r="CV558">
        <v>1.1200000000000001</v>
      </c>
      <c r="CW558">
        <v>1.23</v>
      </c>
      <c r="CX558">
        <v>0.94</v>
      </c>
      <c r="CY558">
        <v>0.74</v>
      </c>
      <c r="CZ558">
        <v>0.94</v>
      </c>
      <c r="DA558">
        <v>1.63</v>
      </c>
      <c r="DB558">
        <v>1.57</v>
      </c>
      <c r="DC558">
        <v>1.6</v>
      </c>
      <c r="DD558">
        <v>1.61</v>
      </c>
      <c r="DE558">
        <v>1.88</v>
      </c>
      <c r="DF558">
        <v>2.09</v>
      </c>
      <c r="DG558">
        <v>1.98</v>
      </c>
      <c r="DH558">
        <v>2.12</v>
      </c>
      <c r="DI558">
        <v>2.11</v>
      </c>
      <c r="DJ558">
        <v>2.81</v>
      </c>
      <c r="DK558">
        <v>2.89</v>
      </c>
      <c r="DL558">
        <v>2.71</v>
      </c>
      <c r="DM558">
        <v>2.62</v>
      </c>
      <c r="DN558">
        <v>2.98</v>
      </c>
      <c r="DO558">
        <v>2.77</v>
      </c>
      <c r="DP558">
        <v>1.56</v>
      </c>
      <c r="DQ558">
        <v>1.75</v>
      </c>
      <c r="DR558">
        <v>2.57</v>
      </c>
      <c r="DS558">
        <v>2.08</v>
      </c>
      <c r="DT558">
        <v>0.44</v>
      </c>
    </row>
    <row r="559" spans="1:124">
      <c r="A559" s="111">
        <v>554</v>
      </c>
      <c r="B559" t="s">
        <v>91</v>
      </c>
      <c r="C559" t="s">
        <v>2205</v>
      </c>
      <c r="D559" s="170" t="str">
        <f t="shared" si="8"/>
        <v>D:LDH6</v>
      </c>
      <c r="F559">
        <v>-0.81</v>
      </c>
      <c r="G559">
        <v>-0.92</v>
      </c>
      <c r="H559">
        <v>-0.92</v>
      </c>
      <c r="I559">
        <v>-0.94</v>
      </c>
      <c r="J559">
        <v>-1.57</v>
      </c>
      <c r="K559">
        <v>-1.7</v>
      </c>
      <c r="L559">
        <v>-1.89</v>
      </c>
      <c r="M559">
        <v>-1.94</v>
      </c>
      <c r="N559">
        <v>-1.87</v>
      </c>
      <c r="O559">
        <v>-1.83</v>
      </c>
      <c r="P559">
        <v>-1.84</v>
      </c>
      <c r="Q559">
        <v>-1.85</v>
      </c>
      <c r="R559">
        <v>-1.76</v>
      </c>
      <c r="S559">
        <v>-1.79</v>
      </c>
      <c r="T559">
        <v>0.42</v>
      </c>
      <c r="U559">
        <v>0.31</v>
      </c>
      <c r="V559">
        <v>-0.15</v>
      </c>
      <c r="W559">
        <v>0.36</v>
      </c>
      <c r="X559">
        <v>0.49</v>
      </c>
      <c r="Y559">
        <v>0.47</v>
      </c>
      <c r="Z559">
        <v>0.89</v>
      </c>
      <c r="AA559">
        <v>0.87</v>
      </c>
      <c r="AB559">
        <v>0.87</v>
      </c>
      <c r="AC559">
        <v>0.83</v>
      </c>
      <c r="AD559">
        <v>1.08</v>
      </c>
      <c r="AE559">
        <v>0.85</v>
      </c>
      <c r="AF559">
        <v>0.56000000000000005</v>
      </c>
      <c r="AG559">
        <v>0.51</v>
      </c>
      <c r="AH559">
        <v>0.38</v>
      </c>
      <c r="AI559">
        <v>0.6</v>
      </c>
      <c r="AJ559">
        <v>0.72</v>
      </c>
      <c r="AK559">
        <v>0.72</v>
      </c>
      <c r="AL559">
        <v>0.72</v>
      </c>
      <c r="AM559">
        <v>0.72</v>
      </c>
      <c r="AN559">
        <v>0.64</v>
      </c>
      <c r="AO559">
        <v>0.45</v>
      </c>
      <c r="AP559">
        <v>0.5</v>
      </c>
      <c r="AQ559">
        <v>0.54</v>
      </c>
      <c r="AR559">
        <v>0.47</v>
      </c>
      <c r="AS559">
        <v>0.35</v>
      </c>
      <c r="AT559">
        <v>0.41</v>
      </c>
      <c r="AU559">
        <v>0.42</v>
      </c>
      <c r="AV559">
        <v>0.48</v>
      </c>
      <c r="AW559">
        <v>0.42</v>
      </c>
      <c r="AX559">
        <v>0.48</v>
      </c>
      <c r="AY559">
        <v>0.56999999999999995</v>
      </c>
      <c r="AZ559">
        <v>0.56999999999999995</v>
      </c>
      <c r="BA559">
        <v>0.57999999999999996</v>
      </c>
      <c r="BB559">
        <v>0.57999999999999996</v>
      </c>
      <c r="BC559">
        <v>0.57999999999999996</v>
      </c>
      <c r="BD559">
        <v>0.64</v>
      </c>
      <c r="BE559">
        <v>0.69</v>
      </c>
      <c r="BF559">
        <v>0.64</v>
      </c>
      <c r="BG559">
        <v>0.66</v>
      </c>
      <c r="BH559">
        <v>0.69</v>
      </c>
      <c r="BI559">
        <v>0.66</v>
      </c>
      <c r="BJ559">
        <v>0.63</v>
      </c>
      <c r="BK559">
        <v>0.45</v>
      </c>
      <c r="BL559">
        <v>0.47</v>
      </c>
      <c r="BM559">
        <v>0.57999999999999996</v>
      </c>
      <c r="BN559">
        <v>0.76</v>
      </c>
      <c r="BO559">
        <v>0.78</v>
      </c>
      <c r="BP559">
        <v>0.78</v>
      </c>
      <c r="BQ559">
        <v>0.79</v>
      </c>
      <c r="BR559">
        <v>0.94</v>
      </c>
      <c r="BS559">
        <v>0.87</v>
      </c>
      <c r="BT559">
        <v>0.86</v>
      </c>
      <c r="BU559">
        <v>0.83</v>
      </c>
      <c r="BV559">
        <v>0.78</v>
      </c>
      <c r="BW559">
        <v>0.83</v>
      </c>
      <c r="BX559">
        <v>0.81</v>
      </c>
      <c r="BY559">
        <v>0.8</v>
      </c>
      <c r="BZ559">
        <v>0.8</v>
      </c>
      <c r="CA559">
        <v>0.79</v>
      </c>
      <c r="CB559">
        <v>0.47</v>
      </c>
      <c r="CC559">
        <v>0.52</v>
      </c>
      <c r="CD559">
        <v>0.65</v>
      </c>
      <c r="CE559">
        <v>0.57999999999999996</v>
      </c>
      <c r="CF559">
        <v>0.56000000000000005</v>
      </c>
      <c r="CG559">
        <v>0.57999999999999996</v>
      </c>
      <c r="CH559">
        <v>0.48</v>
      </c>
      <c r="CI559">
        <v>0.5</v>
      </c>
      <c r="CJ559">
        <v>0.49</v>
      </c>
      <c r="CK559">
        <v>0.49</v>
      </c>
      <c r="CL559">
        <v>0.35</v>
      </c>
      <c r="CM559">
        <v>0.41</v>
      </c>
      <c r="CN559">
        <v>0.56000000000000005</v>
      </c>
      <c r="CO559">
        <v>0.56000000000000005</v>
      </c>
      <c r="CP559">
        <v>0.9</v>
      </c>
      <c r="CQ559">
        <v>0.48</v>
      </c>
      <c r="CR559">
        <v>0.41</v>
      </c>
      <c r="CS559">
        <v>0.37</v>
      </c>
      <c r="CT559">
        <v>0.39</v>
      </c>
      <c r="CU559">
        <v>0.43</v>
      </c>
      <c r="CV559">
        <v>0.6</v>
      </c>
      <c r="CW559">
        <v>0.86</v>
      </c>
      <c r="CX559">
        <v>0.77</v>
      </c>
      <c r="CY559">
        <v>0.59</v>
      </c>
      <c r="CZ559">
        <v>0.88</v>
      </c>
      <c r="DA559">
        <v>1.81</v>
      </c>
      <c r="DB559">
        <v>1.54</v>
      </c>
      <c r="DC559">
        <v>1.58</v>
      </c>
      <c r="DD559">
        <v>1.3</v>
      </c>
      <c r="DE559">
        <v>1.73</v>
      </c>
      <c r="DF559">
        <v>1.58</v>
      </c>
      <c r="DG559">
        <v>1.1100000000000001</v>
      </c>
      <c r="DH559">
        <v>1.19</v>
      </c>
      <c r="DI559">
        <v>1.1599999999999999</v>
      </c>
      <c r="DJ559">
        <v>2.11</v>
      </c>
      <c r="DK559">
        <v>2.25</v>
      </c>
      <c r="DL559">
        <v>2</v>
      </c>
      <c r="DM559">
        <v>1.59</v>
      </c>
      <c r="DN559">
        <v>3.4</v>
      </c>
      <c r="DO559">
        <v>3.28</v>
      </c>
      <c r="DP559">
        <v>1.82</v>
      </c>
      <c r="DQ559">
        <v>5.64</v>
      </c>
      <c r="DR559">
        <v>6.37</v>
      </c>
      <c r="DS559">
        <v>7.16</v>
      </c>
      <c r="DT559">
        <v>0.66</v>
      </c>
    </row>
    <row r="560" spans="1:124">
      <c r="A560" s="111">
        <v>555</v>
      </c>
      <c r="B560" t="s">
        <v>89</v>
      </c>
      <c r="C560" t="s">
        <v>2206</v>
      </c>
      <c r="D560" s="170" t="str">
        <f t="shared" si="8"/>
        <v>K:ACME</v>
      </c>
      <c r="F560">
        <v>1.04</v>
      </c>
      <c r="G560">
        <v>1.0249999999999999</v>
      </c>
      <c r="H560">
        <v>1.02</v>
      </c>
      <c r="I560">
        <v>0.91100000000000003</v>
      </c>
      <c r="J560">
        <v>0.86399999999999999</v>
      </c>
      <c r="K560">
        <v>0.93500000000000005</v>
      </c>
      <c r="L560">
        <v>0.86599999999999999</v>
      </c>
      <c r="M560">
        <v>0.97299999999999998</v>
      </c>
      <c r="N560">
        <v>0.95100000000000007</v>
      </c>
      <c r="O560">
        <v>0.88100000000000001</v>
      </c>
      <c r="P560">
        <v>0.98799999999999999</v>
      </c>
      <c r="Q560">
        <v>1.0589999999999999</v>
      </c>
      <c r="R560">
        <v>0.89300000000000002</v>
      </c>
      <c r="S560">
        <v>0.63500000000000001</v>
      </c>
      <c r="T560">
        <v>1.284</v>
      </c>
      <c r="U560">
        <v>0.82400000000000007</v>
      </c>
      <c r="V560">
        <v>0.45400000000000001</v>
      </c>
      <c r="W560">
        <v>0.53100000000000003</v>
      </c>
      <c r="X560">
        <v>0.55400000000000005</v>
      </c>
      <c r="Y560">
        <v>0.53700000000000003</v>
      </c>
      <c r="Z560">
        <v>0.82800000000000007</v>
      </c>
      <c r="AA560">
        <v>0.73099999999999998</v>
      </c>
      <c r="AB560">
        <v>0.78100000000000003</v>
      </c>
      <c r="AC560">
        <v>0.76900000000000002</v>
      </c>
      <c r="AD560">
        <v>0.67800000000000005</v>
      </c>
      <c r="AE560">
        <v>0.66700000000000004</v>
      </c>
      <c r="AF560">
        <v>0.745</v>
      </c>
      <c r="AG560">
        <v>0.94100000000000006</v>
      </c>
      <c r="AH560">
        <v>1.42</v>
      </c>
      <c r="AI560">
        <v>1.44</v>
      </c>
      <c r="AJ560">
        <v>1.5190000000000001</v>
      </c>
      <c r="AK560">
        <v>1.3780000000000001</v>
      </c>
      <c r="AL560">
        <v>1.405</v>
      </c>
      <c r="AM560">
        <v>1.4179999999999999</v>
      </c>
      <c r="AN560">
        <v>1.3860000000000001</v>
      </c>
      <c r="AO560">
        <v>1.175</v>
      </c>
      <c r="AP560">
        <v>1.3080000000000001</v>
      </c>
      <c r="AQ560">
        <v>1.3180000000000001</v>
      </c>
      <c r="AR560">
        <v>1.2250000000000001</v>
      </c>
      <c r="AS560">
        <v>1.2330000000000001</v>
      </c>
      <c r="AT560">
        <v>1.238</v>
      </c>
      <c r="AU560">
        <v>1.198</v>
      </c>
      <c r="AV560">
        <v>1.194</v>
      </c>
      <c r="AW560">
        <v>1.1930000000000001</v>
      </c>
      <c r="AX560">
        <v>1.1859999999999999</v>
      </c>
      <c r="AY560">
        <v>1.1990000000000001</v>
      </c>
      <c r="AZ560">
        <v>1.212</v>
      </c>
      <c r="BA560">
        <v>1.1930000000000001</v>
      </c>
      <c r="BB560">
        <v>1.1819999999999999</v>
      </c>
      <c r="BC560">
        <v>1.1930000000000001</v>
      </c>
      <c r="BD560">
        <v>1.329</v>
      </c>
      <c r="BE560">
        <v>1.353</v>
      </c>
      <c r="BF560">
        <v>1.351</v>
      </c>
      <c r="BG560">
        <v>1.3580000000000001</v>
      </c>
      <c r="BH560">
        <v>1.3140000000000001</v>
      </c>
      <c r="BI560">
        <v>1.319</v>
      </c>
      <c r="BJ560">
        <v>1.3240000000000001</v>
      </c>
      <c r="BK560">
        <v>1.3029999999999999</v>
      </c>
      <c r="BL560">
        <v>1.258</v>
      </c>
      <c r="BM560">
        <v>1.1970000000000001</v>
      </c>
      <c r="BN560">
        <v>1.349</v>
      </c>
      <c r="BO560">
        <v>1.3520000000000001</v>
      </c>
      <c r="BP560">
        <v>1.3560000000000001</v>
      </c>
      <c r="BQ560">
        <v>1.357</v>
      </c>
      <c r="BR560">
        <v>1.3680000000000001</v>
      </c>
      <c r="BS560">
        <v>1.339</v>
      </c>
      <c r="BT560">
        <v>1.3620000000000001</v>
      </c>
      <c r="BU560">
        <v>1.3080000000000001</v>
      </c>
      <c r="BV560">
        <v>1.28</v>
      </c>
      <c r="BW560">
        <v>1.3180000000000001</v>
      </c>
      <c r="BX560">
        <v>1.2989999999999999</v>
      </c>
      <c r="BY560">
        <v>1.2969999999999999</v>
      </c>
      <c r="BZ560">
        <v>1.2949999999999999</v>
      </c>
      <c r="CA560">
        <v>1.2929999999999999</v>
      </c>
      <c r="CB560">
        <v>1.0090000000000001</v>
      </c>
      <c r="CC560">
        <v>1.26</v>
      </c>
      <c r="CD560">
        <v>1.6020000000000001</v>
      </c>
      <c r="CE560">
        <v>1.579</v>
      </c>
      <c r="CF560">
        <v>1.581</v>
      </c>
      <c r="CG560">
        <v>1.5840000000000001</v>
      </c>
      <c r="CH560">
        <v>1.43</v>
      </c>
      <c r="CI560">
        <v>1.46</v>
      </c>
      <c r="CJ560">
        <v>1.423</v>
      </c>
      <c r="CK560">
        <v>1.4390000000000001</v>
      </c>
      <c r="CL560">
        <v>1.464</v>
      </c>
      <c r="CM560">
        <v>1.4650000000000001</v>
      </c>
      <c r="CN560">
        <v>1.423</v>
      </c>
      <c r="CO560">
        <v>1.286</v>
      </c>
      <c r="CP560">
        <v>0.77300000000000002</v>
      </c>
      <c r="CQ560">
        <v>0.498</v>
      </c>
      <c r="CR560">
        <v>0.247</v>
      </c>
      <c r="CS560">
        <v>0.441</v>
      </c>
      <c r="CT560">
        <v>0.41</v>
      </c>
      <c r="CU560">
        <v>0.32600000000000001</v>
      </c>
      <c r="CV560">
        <v>0.215</v>
      </c>
      <c r="CW560">
        <v>0.60399999999999998</v>
      </c>
      <c r="CX560">
        <v>0.16800000000000001</v>
      </c>
      <c r="CY560">
        <v>-8.7999999999999995E-2</v>
      </c>
      <c r="CZ560">
        <v>-0.33700000000000002</v>
      </c>
      <c r="DA560">
        <v>-0.16300000000000001</v>
      </c>
      <c r="DB560">
        <v>-0.22</v>
      </c>
      <c r="DC560">
        <v>0.21</v>
      </c>
      <c r="DD560">
        <v>0.152</v>
      </c>
      <c r="DE560">
        <v>0.16400000000000001</v>
      </c>
      <c r="DF560">
        <v>-0.111</v>
      </c>
      <c r="DG560">
        <v>-0.26</v>
      </c>
      <c r="DH560">
        <v>-0.33800000000000002</v>
      </c>
      <c r="DI560">
        <v>-0.81</v>
      </c>
      <c r="DJ560">
        <v>-0.86</v>
      </c>
      <c r="DK560">
        <v>-0.90400000000000003</v>
      </c>
      <c r="DL560">
        <v>-0.81100000000000005</v>
      </c>
      <c r="DM560">
        <v>-0.91600000000000004</v>
      </c>
      <c r="DN560">
        <v>-1.1520000000000001</v>
      </c>
      <c r="DO560">
        <v>-1.71</v>
      </c>
      <c r="DP560">
        <v>-1.042</v>
      </c>
      <c r="DQ560">
        <v>-0.182</v>
      </c>
      <c r="DR560">
        <v>0.42899999999999999</v>
      </c>
      <c r="DS560">
        <v>0.873</v>
      </c>
      <c r="DT560">
        <v>-9.7899999999999991</v>
      </c>
    </row>
    <row r="561" spans="1:124">
      <c r="A561" s="111">
        <v>556</v>
      </c>
      <c r="B561" t="s">
        <v>91</v>
      </c>
      <c r="C561" t="s">
        <v>2207</v>
      </c>
      <c r="D561" s="170" t="str">
        <f t="shared" si="8"/>
        <v>K:ACME</v>
      </c>
      <c r="F561">
        <v>1.18</v>
      </c>
      <c r="G561">
        <v>1.111</v>
      </c>
      <c r="H561">
        <v>1.0860000000000001</v>
      </c>
      <c r="I561">
        <v>0.84</v>
      </c>
      <c r="J561">
        <v>0.73599999999999999</v>
      </c>
      <c r="K561">
        <v>0.78500000000000003</v>
      </c>
      <c r="L561">
        <v>0.78900000000000003</v>
      </c>
      <c r="M561">
        <v>0.83100000000000007</v>
      </c>
      <c r="N561">
        <v>0.85799999999999998</v>
      </c>
      <c r="O561">
        <v>0.79600000000000004</v>
      </c>
      <c r="P561">
        <v>0.81700000000000006</v>
      </c>
      <c r="Q561">
        <v>0.82300000000000006</v>
      </c>
      <c r="R561">
        <v>0.48199999999999998</v>
      </c>
      <c r="S561">
        <v>-0.39600000000000002</v>
      </c>
      <c r="T561">
        <v>0.66400000000000003</v>
      </c>
      <c r="U561">
        <v>0.745</v>
      </c>
      <c r="V561">
        <v>0.56900000000000006</v>
      </c>
      <c r="W561">
        <v>0.86</v>
      </c>
      <c r="X561">
        <v>0.872</v>
      </c>
      <c r="Y561">
        <v>0.95</v>
      </c>
      <c r="Z561">
        <v>0.91200000000000003</v>
      </c>
      <c r="AA561">
        <v>0.73</v>
      </c>
      <c r="AB561">
        <v>1.1080000000000001</v>
      </c>
      <c r="AC561">
        <v>1.05</v>
      </c>
      <c r="AD561">
        <v>0.97399999999999998</v>
      </c>
      <c r="AE561">
        <v>0.90700000000000003</v>
      </c>
      <c r="AF561">
        <v>0.74099999999999999</v>
      </c>
      <c r="AG561">
        <v>0.81200000000000006</v>
      </c>
      <c r="AH561">
        <v>1.5640000000000001</v>
      </c>
      <c r="AI561">
        <v>1.611</v>
      </c>
      <c r="AJ561">
        <v>1.7330000000000001</v>
      </c>
      <c r="AK561">
        <v>1.7870000000000001</v>
      </c>
      <c r="AL561">
        <v>1.8280000000000001</v>
      </c>
      <c r="AM561">
        <v>1.8080000000000001</v>
      </c>
      <c r="AN561">
        <v>1.798</v>
      </c>
      <c r="AO561">
        <v>1.5010000000000001</v>
      </c>
      <c r="AP561">
        <v>1.573</v>
      </c>
      <c r="AQ561">
        <v>1.5960000000000001</v>
      </c>
      <c r="AR561">
        <v>1.3940000000000001</v>
      </c>
      <c r="AS561">
        <v>1.2649999999999999</v>
      </c>
      <c r="AT561">
        <v>1.3</v>
      </c>
      <c r="AU561">
        <v>1.2730000000000001</v>
      </c>
      <c r="AV561">
        <v>1.286</v>
      </c>
      <c r="AW561">
        <v>1.29</v>
      </c>
      <c r="AX561">
        <v>1.3460000000000001</v>
      </c>
      <c r="AY561">
        <v>1.35</v>
      </c>
      <c r="AZ561">
        <v>1.3540000000000001</v>
      </c>
      <c r="BA561">
        <v>1.369</v>
      </c>
      <c r="BB561">
        <v>1.375</v>
      </c>
      <c r="BC561">
        <v>1.411</v>
      </c>
      <c r="BD561">
        <v>1.4710000000000001</v>
      </c>
      <c r="BE561">
        <v>1.4690000000000001</v>
      </c>
      <c r="BF561">
        <v>1.456</v>
      </c>
      <c r="BG561">
        <v>1.45</v>
      </c>
      <c r="BH561">
        <v>1.4650000000000001</v>
      </c>
      <c r="BI561">
        <v>1.4730000000000001</v>
      </c>
      <c r="BJ561">
        <v>1.4450000000000001</v>
      </c>
      <c r="BK561">
        <v>1.246</v>
      </c>
      <c r="BL561">
        <v>1.2150000000000001</v>
      </c>
      <c r="BM561">
        <v>1.3160000000000001</v>
      </c>
      <c r="BN561">
        <v>1.5629999999999999</v>
      </c>
      <c r="BO561">
        <v>1.58</v>
      </c>
      <c r="BP561">
        <v>1.5820000000000001</v>
      </c>
      <c r="BQ561">
        <v>1.585</v>
      </c>
      <c r="BR561">
        <v>1.631</v>
      </c>
      <c r="BS561">
        <v>1.62</v>
      </c>
      <c r="BT561">
        <v>1.601</v>
      </c>
      <c r="BU561">
        <v>1.5740000000000001</v>
      </c>
      <c r="BV561">
        <v>1.51</v>
      </c>
      <c r="BW561">
        <v>1.5609999999999999</v>
      </c>
      <c r="BX561">
        <v>1.5489999999999999</v>
      </c>
      <c r="BY561">
        <v>1.536</v>
      </c>
      <c r="BZ561">
        <v>1.5389999999999999</v>
      </c>
      <c r="CA561">
        <v>1.536</v>
      </c>
      <c r="CB561">
        <v>1.232</v>
      </c>
      <c r="CC561">
        <v>1.288</v>
      </c>
      <c r="CD561">
        <v>1.43</v>
      </c>
      <c r="CE561">
        <v>1.3620000000000001</v>
      </c>
      <c r="CF561">
        <v>1.3520000000000001</v>
      </c>
      <c r="CG561">
        <v>1.36</v>
      </c>
      <c r="CH561">
        <v>1.256</v>
      </c>
      <c r="CI561">
        <v>1.2869999999999999</v>
      </c>
      <c r="CJ561">
        <v>1.2430000000000001</v>
      </c>
      <c r="CK561">
        <v>1.292</v>
      </c>
      <c r="CL561">
        <v>1.266</v>
      </c>
      <c r="CM561">
        <v>1.327</v>
      </c>
      <c r="CN561">
        <v>1.4139999999999999</v>
      </c>
      <c r="CO561">
        <v>1.383</v>
      </c>
      <c r="CP561">
        <v>0.67900000000000005</v>
      </c>
      <c r="CQ561">
        <v>0.57200000000000006</v>
      </c>
      <c r="CR561">
        <v>0.51300000000000001</v>
      </c>
      <c r="CS561">
        <v>0.432</v>
      </c>
      <c r="CT561">
        <v>0.32600000000000001</v>
      </c>
      <c r="CU561">
        <v>0.16300000000000001</v>
      </c>
      <c r="CV561">
        <v>0.11700000000000001</v>
      </c>
      <c r="CW561">
        <v>0.47900000000000004</v>
      </c>
      <c r="CX561">
        <v>0.36099999999999999</v>
      </c>
      <c r="CY561">
        <v>0.13800000000000001</v>
      </c>
      <c r="CZ561">
        <v>0.23400000000000001</v>
      </c>
      <c r="DA561">
        <v>1.0620000000000001</v>
      </c>
      <c r="DB561">
        <v>0.89300000000000002</v>
      </c>
      <c r="DC561">
        <v>1.085</v>
      </c>
      <c r="DD561">
        <v>1.0629999999999999</v>
      </c>
      <c r="DE561">
        <v>1.06</v>
      </c>
      <c r="DF561">
        <v>1.0049999999999999</v>
      </c>
      <c r="DG561">
        <v>0.66400000000000003</v>
      </c>
      <c r="DH561">
        <v>0.63300000000000001</v>
      </c>
      <c r="DI561">
        <v>0.59</v>
      </c>
      <c r="DJ561">
        <v>0.96599999999999997</v>
      </c>
      <c r="DK561">
        <v>0.99199999999999999</v>
      </c>
      <c r="DL561">
        <v>0.82700000000000007</v>
      </c>
      <c r="DM561">
        <v>0.41699999999999998</v>
      </c>
      <c r="DN561">
        <v>0.98499999999999999</v>
      </c>
      <c r="DO561">
        <v>0.9</v>
      </c>
      <c r="DP561">
        <v>-0.254</v>
      </c>
      <c r="DQ561">
        <v>1.4650000000000001</v>
      </c>
      <c r="DR561">
        <v>1.2869999999999999</v>
      </c>
      <c r="DS561">
        <v>1.2090000000000001</v>
      </c>
      <c r="DT561">
        <v>2.282</v>
      </c>
    </row>
    <row r="562" spans="1:124">
      <c r="A562" s="111">
        <v>557</v>
      </c>
      <c r="B562" t="s">
        <v>89</v>
      </c>
      <c r="C562" t="s">
        <v>2208</v>
      </c>
      <c r="D562" s="170" t="str">
        <f t="shared" si="8"/>
        <v>K:EASY</v>
      </c>
      <c r="F562">
        <v>1.552</v>
      </c>
      <c r="G562">
        <v>1.448</v>
      </c>
      <c r="H562">
        <v>1.4060000000000001</v>
      </c>
      <c r="I562">
        <v>1.698</v>
      </c>
      <c r="J562">
        <v>1.653</v>
      </c>
      <c r="K562">
        <v>1.571</v>
      </c>
      <c r="L562">
        <v>1.6930000000000001</v>
      </c>
      <c r="M562">
        <v>1.6020000000000001</v>
      </c>
      <c r="N562">
        <v>1.6659999999999999</v>
      </c>
      <c r="O562">
        <v>1.597</v>
      </c>
      <c r="P562">
        <v>1.704</v>
      </c>
      <c r="Q562">
        <v>1.625</v>
      </c>
      <c r="R562">
        <v>1.4590000000000001</v>
      </c>
      <c r="S562">
        <v>1.238</v>
      </c>
      <c r="T562">
        <v>0.78600000000000003</v>
      </c>
      <c r="U562">
        <v>0.72299999999999998</v>
      </c>
      <c r="V562">
        <v>0.63400000000000001</v>
      </c>
      <c r="W562">
        <v>0.629</v>
      </c>
      <c r="X562">
        <v>0.625</v>
      </c>
      <c r="Y562">
        <v>0.60299999999999998</v>
      </c>
      <c r="Z562">
        <v>0.52</v>
      </c>
      <c r="AA562">
        <v>0.58199999999999996</v>
      </c>
      <c r="AB562">
        <v>0.55300000000000005</v>
      </c>
      <c r="AC562">
        <v>0.58899999999999997</v>
      </c>
      <c r="AD562">
        <v>0.51700000000000002</v>
      </c>
      <c r="AE562">
        <v>0.52500000000000002</v>
      </c>
      <c r="AF562">
        <v>0.54200000000000004</v>
      </c>
      <c r="AG562">
        <v>0.58399999999999996</v>
      </c>
      <c r="AH562">
        <v>1.0030000000000001</v>
      </c>
      <c r="AI562">
        <v>0.71</v>
      </c>
      <c r="AJ562">
        <v>0.69</v>
      </c>
      <c r="AK562">
        <v>0.54100000000000004</v>
      </c>
      <c r="AL562">
        <v>0.53200000000000003</v>
      </c>
      <c r="AM562">
        <v>0.498</v>
      </c>
      <c r="AN562">
        <v>0.502</v>
      </c>
      <c r="AO562">
        <v>0.48799999999999999</v>
      </c>
      <c r="AP562">
        <v>0.59</v>
      </c>
      <c r="AQ562">
        <v>0.60399999999999998</v>
      </c>
      <c r="AR562">
        <v>0.71</v>
      </c>
      <c r="AS562">
        <v>0.71399999999999997</v>
      </c>
      <c r="AT562">
        <v>0.71399999999999997</v>
      </c>
      <c r="AU562">
        <v>0.68900000000000006</v>
      </c>
      <c r="AV562">
        <v>0.65200000000000002</v>
      </c>
      <c r="AW562">
        <v>0.66400000000000003</v>
      </c>
      <c r="AX562">
        <v>0.64700000000000002</v>
      </c>
      <c r="AY562">
        <v>0.65200000000000002</v>
      </c>
      <c r="AZ562">
        <v>0.66800000000000004</v>
      </c>
      <c r="BA562">
        <v>0.66800000000000004</v>
      </c>
      <c r="BB562">
        <v>0.65400000000000003</v>
      </c>
      <c r="BC562">
        <v>0.65700000000000003</v>
      </c>
      <c r="BD562">
        <v>0.66800000000000004</v>
      </c>
      <c r="BE562">
        <v>0.67100000000000004</v>
      </c>
      <c r="BF562">
        <v>0.68400000000000005</v>
      </c>
      <c r="BG562">
        <v>0.68500000000000005</v>
      </c>
      <c r="BH562">
        <v>0.63200000000000001</v>
      </c>
      <c r="BI562">
        <v>0.65300000000000002</v>
      </c>
      <c r="BJ562">
        <v>0.64700000000000002</v>
      </c>
      <c r="BK562">
        <v>0.65</v>
      </c>
      <c r="BL562">
        <v>0.64800000000000002</v>
      </c>
      <c r="BM562">
        <v>0.63700000000000001</v>
      </c>
      <c r="BN562">
        <v>0.625</v>
      </c>
      <c r="BO562">
        <v>0.626</v>
      </c>
      <c r="BP562">
        <v>0.64100000000000001</v>
      </c>
      <c r="BQ562">
        <v>0.625</v>
      </c>
      <c r="BR562">
        <v>0.64</v>
      </c>
      <c r="BS562">
        <v>0.66</v>
      </c>
      <c r="BT562">
        <v>0.65800000000000003</v>
      </c>
      <c r="BU562">
        <v>0.65800000000000003</v>
      </c>
      <c r="BV562">
        <v>0.64200000000000002</v>
      </c>
      <c r="BW562">
        <v>0.65300000000000002</v>
      </c>
      <c r="BX562">
        <v>0.65100000000000002</v>
      </c>
      <c r="BY562">
        <v>0.65</v>
      </c>
      <c r="BZ562">
        <v>0.65</v>
      </c>
      <c r="CA562">
        <v>0.67400000000000004</v>
      </c>
      <c r="CB562">
        <v>0.621</v>
      </c>
      <c r="CC562">
        <v>0.69600000000000006</v>
      </c>
      <c r="CD562">
        <v>0.70799999999999996</v>
      </c>
      <c r="CE562">
        <v>0.68600000000000005</v>
      </c>
      <c r="CF562">
        <v>0.68600000000000005</v>
      </c>
      <c r="CG562">
        <v>0.68900000000000006</v>
      </c>
      <c r="CH562">
        <v>0.74399999999999999</v>
      </c>
      <c r="CI562">
        <v>0.72299999999999998</v>
      </c>
      <c r="CJ562">
        <v>0.78100000000000003</v>
      </c>
      <c r="CK562">
        <v>0.78500000000000003</v>
      </c>
      <c r="CL562">
        <v>0.79100000000000004</v>
      </c>
      <c r="CM562">
        <v>0.78700000000000003</v>
      </c>
      <c r="CN562">
        <v>0.76900000000000002</v>
      </c>
      <c r="CO562">
        <v>0.73199999999999998</v>
      </c>
      <c r="CP562">
        <v>0.23499999999999999</v>
      </c>
      <c r="CQ562">
        <v>0.433</v>
      </c>
      <c r="CR562">
        <v>0.49099999999999999</v>
      </c>
      <c r="CS562">
        <v>0.74299999999999999</v>
      </c>
      <c r="CT562">
        <v>0.7</v>
      </c>
      <c r="CU562">
        <v>0.72699999999999998</v>
      </c>
      <c r="CV562">
        <v>0.88200000000000001</v>
      </c>
      <c r="CW562">
        <v>0.877</v>
      </c>
      <c r="CX562">
        <v>0.58899999999999997</v>
      </c>
      <c r="CY562">
        <v>0.434</v>
      </c>
      <c r="CZ562">
        <v>-0.46500000000000002</v>
      </c>
      <c r="DA562">
        <v>-0.45400000000000001</v>
      </c>
      <c r="DB562">
        <v>-0.41100000000000003</v>
      </c>
      <c r="DC562">
        <v>-0.23400000000000001</v>
      </c>
      <c r="DD562">
        <v>-1.4999999999999999E-2</v>
      </c>
      <c r="DE562">
        <v>-2.7E-2</v>
      </c>
      <c r="DF562">
        <v>-0.114</v>
      </c>
      <c r="DG562">
        <v>-8.7000000000000008E-2</v>
      </c>
      <c r="DH562">
        <v>-0.223</v>
      </c>
      <c r="DI562">
        <v>-0.77600000000000002</v>
      </c>
      <c r="DJ562">
        <v>-0.71399999999999997</v>
      </c>
      <c r="DK562">
        <v>-0.74299999999999999</v>
      </c>
      <c r="DL562">
        <v>-0.71899999999999997</v>
      </c>
      <c r="DM562">
        <v>-0.79</v>
      </c>
      <c r="DN562">
        <v>-1.5230000000000001</v>
      </c>
      <c r="DO562">
        <v>-1.6440000000000001</v>
      </c>
      <c r="DP562">
        <v>-0.53400000000000003</v>
      </c>
      <c r="DQ562">
        <v>0.111</v>
      </c>
      <c r="DR562">
        <v>0.24299999999999999</v>
      </c>
      <c r="DS562">
        <v>2E-3</v>
      </c>
      <c r="DT562">
        <v>-20.98</v>
      </c>
    </row>
    <row r="563" spans="1:124">
      <c r="A563" s="111">
        <v>558</v>
      </c>
      <c r="B563" t="s">
        <v>91</v>
      </c>
      <c r="C563" t="s">
        <v>2209</v>
      </c>
      <c r="D563" s="170" t="str">
        <f t="shared" si="8"/>
        <v>K:EASY</v>
      </c>
      <c r="F563">
        <v>1.2470000000000001</v>
      </c>
      <c r="G563">
        <v>1.097</v>
      </c>
      <c r="H563">
        <v>1.06</v>
      </c>
      <c r="I563">
        <v>0.89300000000000002</v>
      </c>
      <c r="J563">
        <v>0.79900000000000004</v>
      </c>
      <c r="K563">
        <v>0.70300000000000007</v>
      </c>
      <c r="L563">
        <v>0.65</v>
      </c>
      <c r="M563">
        <v>0.74399999999999999</v>
      </c>
      <c r="N563">
        <v>0.83499999999999996</v>
      </c>
      <c r="O563">
        <v>0.77100000000000002</v>
      </c>
      <c r="P563">
        <v>0.81300000000000006</v>
      </c>
      <c r="Q563">
        <v>0.82</v>
      </c>
      <c r="R563">
        <v>0.49299999999999999</v>
      </c>
      <c r="S563">
        <v>-0.16600000000000001</v>
      </c>
      <c r="T563">
        <v>9.4E-2</v>
      </c>
      <c r="U563">
        <v>0.19</v>
      </c>
      <c r="V563">
        <v>0.13900000000000001</v>
      </c>
      <c r="W563">
        <v>0.28100000000000003</v>
      </c>
      <c r="X563">
        <v>0.25</v>
      </c>
      <c r="Y563">
        <v>0.21</v>
      </c>
      <c r="Z563">
        <v>0.23800000000000002</v>
      </c>
      <c r="AA563">
        <v>0.39200000000000002</v>
      </c>
      <c r="AB563">
        <v>0.35699999999999998</v>
      </c>
      <c r="AC563">
        <v>0.55300000000000005</v>
      </c>
      <c r="AD563">
        <v>0.49199999999999999</v>
      </c>
      <c r="AE563">
        <v>0.54900000000000004</v>
      </c>
      <c r="AF563">
        <v>0.52</v>
      </c>
      <c r="AG563">
        <v>0.54400000000000004</v>
      </c>
      <c r="AH563">
        <v>1.171</v>
      </c>
      <c r="AI563">
        <v>1.0409999999999999</v>
      </c>
      <c r="AJ563">
        <v>1.0429999999999999</v>
      </c>
      <c r="AK563">
        <v>1.163</v>
      </c>
      <c r="AL563">
        <v>1.204</v>
      </c>
      <c r="AM563">
        <v>1.0680000000000001</v>
      </c>
      <c r="AN563">
        <v>1.036</v>
      </c>
      <c r="AO563">
        <v>1.054</v>
      </c>
      <c r="AP563">
        <v>1.1160000000000001</v>
      </c>
      <c r="AQ563">
        <v>1.1240000000000001</v>
      </c>
      <c r="AR563">
        <v>1.284</v>
      </c>
      <c r="AS563">
        <v>1.2710000000000001</v>
      </c>
      <c r="AT563">
        <v>1.254</v>
      </c>
      <c r="AU563">
        <v>1.224</v>
      </c>
      <c r="AV563">
        <v>1.1850000000000001</v>
      </c>
      <c r="AW563">
        <v>1.159</v>
      </c>
      <c r="AX563">
        <v>1.1260000000000001</v>
      </c>
      <c r="AY563">
        <v>1.1260000000000001</v>
      </c>
      <c r="AZ563">
        <v>1.145</v>
      </c>
      <c r="BA563">
        <v>1.1850000000000001</v>
      </c>
      <c r="BB563">
        <v>1.141</v>
      </c>
      <c r="BC563">
        <v>1.1399999999999999</v>
      </c>
      <c r="BD563">
        <v>1.1480000000000001</v>
      </c>
      <c r="BE563">
        <v>1.159</v>
      </c>
      <c r="BF563">
        <v>1.1679999999999999</v>
      </c>
      <c r="BG563">
        <v>1.1930000000000001</v>
      </c>
      <c r="BH563">
        <v>1.23</v>
      </c>
      <c r="BI563">
        <v>1.26</v>
      </c>
      <c r="BJ563">
        <v>1.26</v>
      </c>
      <c r="BK563">
        <v>1.2649999999999999</v>
      </c>
      <c r="BL563">
        <v>1.254</v>
      </c>
      <c r="BM563">
        <v>1.2570000000000001</v>
      </c>
      <c r="BN563">
        <v>1.2570000000000001</v>
      </c>
      <c r="BO563">
        <v>1.2690000000000001</v>
      </c>
      <c r="BP563">
        <v>1.2749999999999999</v>
      </c>
      <c r="BQ563">
        <v>1.331</v>
      </c>
      <c r="BR563">
        <v>1.383</v>
      </c>
      <c r="BS563">
        <v>1.393</v>
      </c>
      <c r="BT563">
        <v>1.395</v>
      </c>
      <c r="BU563">
        <v>1.3960000000000001</v>
      </c>
      <c r="BV563">
        <v>1.357</v>
      </c>
      <c r="BW563">
        <v>1.375</v>
      </c>
      <c r="BX563">
        <v>1.397</v>
      </c>
      <c r="BY563">
        <v>1.3920000000000001</v>
      </c>
      <c r="BZ563">
        <v>1.391</v>
      </c>
      <c r="CA563">
        <v>1.4040000000000001</v>
      </c>
      <c r="CB563">
        <v>1.302</v>
      </c>
      <c r="CC563">
        <v>1.3240000000000001</v>
      </c>
      <c r="CD563">
        <v>1.321</v>
      </c>
      <c r="CE563">
        <v>1.258</v>
      </c>
      <c r="CF563">
        <v>1.256</v>
      </c>
      <c r="CG563">
        <v>1.268</v>
      </c>
      <c r="CH563">
        <v>1.2790000000000001</v>
      </c>
      <c r="CI563">
        <v>1.242</v>
      </c>
      <c r="CJ563">
        <v>1.2630000000000001</v>
      </c>
      <c r="CK563">
        <v>1.288</v>
      </c>
      <c r="CL563">
        <v>1.28</v>
      </c>
      <c r="CM563">
        <v>1.3</v>
      </c>
      <c r="CN563">
        <v>1.345</v>
      </c>
      <c r="CO563">
        <v>1.3340000000000001</v>
      </c>
      <c r="CP563">
        <v>0.66200000000000003</v>
      </c>
      <c r="CQ563">
        <v>0.86399999999999999</v>
      </c>
      <c r="CR563">
        <v>0.873</v>
      </c>
      <c r="CS563">
        <v>0.76</v>
      </c>
      <c r="CT563">
        <v>0.61099999999999999</v>
      </c>
      <c r="CU563">
        <v>0.73699999999999999</v>
      </c>
      <c r="CV563">
        <v>0.82900000000000007</v>
      </c>
      <c r="CW563">
        <v>0.78900000000000003</v>
      </c>
      <c r="CX563">
        <v>0.70599999999999996</v>
      </c>
      <c r="CY563">
        <v>0.55000000000000004</v>
      </c>
      <c r="CZ563">
        <v>-0.27800000000000002</v>
      </c>
      <c r="DA563">
        <v>-0.192</v>
      </c>
      <c r="DB563">
        <v>-0.122</v>
      </c>
      <c r="DC563">
        <v>-9.0000000000000011E-3</v>
      </c>
      <c r="DD563">
        <v>0.218</v>
      </c>
      <c r="DE563">
        <v>0.31</v>
      </c>
      <c r="DF563">
        <v>0.36599999999999999</v>
      </c>
      <c r="DG563">
        <v>0.52800000000000002</v>
      </c>
      <c r="DH563">
        <v>0.40500000000000003</v>
      </c>
      <c r="DI563">
        <v>0.13900000000000001</v>
      </c>
      <c r="DJ563">
        <v>0.78</v>
      </c>
      <c r="DK563">
        <v>0.82800000000000007</v>
      </c>
      <c r="DL563">
        <v>0.73699999999999999</v>
      </c>
      <c r="DM563">
        <v>0.58699999999999997</v>
      </c>
      <c r="DN563">
        <v>0.63200000000000001</v>
      </c>
      <c r="DO563">
        <v>0.70899999999999996</v>
      </c>
      <c r="DP563">
        <v>-1.2130000000000001</v>
      </c>
      <c r="DQ563">
        <v>-0.46600000000000003</v>
      </c>
      <c r="DR563">
        <v>-0.49099999999999999</v>
      </c>
      <c r="DS563">
        <v>0.12</v>
      </c>
      <c r="DT563">
        <v>4.048</v>
      </c>
    </row>
    <row r="564" spans="1:124">
      <c r="A564" s="111">
        <v>559</v>
      </c>
      <c r="B564" t="s">
        <v>89</v>
      </c>
      <c r="C564" t="s">
        <v>2210</v>
      </c>
      <c r="D564" s="170" t="str">
        <f t="shared" si="8"/>
        <v>D:EKIB</v>
      </c>
      <c r="F564">
        <v>1.02</v>
      </c>
      <c r="G564">
        <v>1.05</v>
      </c>
      <c r="H564">
        <v>1.04</v>
      </c>
      <c r="I564">
        <v>0.06</v>
      </c>
      <c r="J564">
        <v>-7.0000000000000007E-2</v>
      </c>
      <c r="K564">
        <v>0.12</v>
      </c>
      <c r="L564">
        <v>0.12</v>
      </c>
      <c r="M564">
        <v>0.11</v>
      </c>
      <c r="N564">
        <v>0.18</v>
      </c>
      <c r="O564">
        <v>0.13</v>
      </c>
      <c r="P564">
        <v>0.13</v>
      </c>
      <c r="Q564">
        <v>0.14000000000000001</v>
      </c>
      <c r="R564">
        <v>0.14000000000000001</v>
      </c>
      <c r="S564">
        <v>0.14000000000000001</v>
      </c>
      <c r="T564">
        <v>0.61</v>
      </c>
      <c r="U564">
        <v>0.64</v>
      </c>
      <c r="V564">
        <v>0.71</v>
      </c>
      <c r="W564">
        <v>0.85</v>
      </c>
      <c r="X564">
        <v>0.84</v>
      </c>
      <c r="Y564">
        <v>0.78</v>
      </c>
      <c r="Z564">
        <v>0.75</v>
      </c>
      <c r="AA564">
        <v>0.76</v>
      </c>
      <c r="AB564">
        <v>0.75</v>
      </c>
      <c r="AC564">
        <v>0.78</v>
      </c>
      <c r="AD564">
        <v>0.77</v>
      </c>
      <c r="AE564">
        <v>0.79</v>
      </c>
      <c r="AF564">
        <v>0.81</v>
      </c>
      <c r="AG564">
        <v>0.86</v>
      </c>
      <c r="AH564">
        <v>1.88</v>
      </c>
      <c r="AI564">
        <v>1.38</v>
      </c>
      <c r="AJ564">
        <v>1.39</v>
      </c>
      <c r="AK564">
        <v>1.34</v>
      </c>
      <c r="AL564">
        <v>1.36</v>
      </c>
      <c r="AM564">
        <v>1.19</v>
      </c>
      <c r="AN564">
        <v>1.1100000000000001</v>
      </c>
      <c r="AO564">
        <v>1.1000000000000001</v>
      </c>
      <c r="AP564">
        <v>1.27</v>
      </c>
      <c r="AQ564">
        <v>1.29</v>
      </c>
      <c r="AR564">
        <v>1.42</v>
      </c>
      <c r="AS564">
        <v>1.44</v>
      </c>
      <c r="AT564">
        <v>1.44</v>
      </c>
      <c r="AU564">
        <v>1.45</v>
      </c>
      <c r="AV564">
        <v>1.44</v>
      </c>
      <c r="AW564">
        <v>1.44</v>
      </c>
      <c r="AX564">
        <v>1.35</v>
      </c>
      <c r="AY564">
        <v>1.34</v>
      </c>
      <c r="AZ564">
        <v>1.37</v>
      </c>
      <c r="BA564">
        <v>1.43</v>
      </c>
      <c r="BB564">
        <v>1.4</v>
      </c>
      <c r="BC564">
        <v>1.4</v>
      </c>
      <c r="BD564">
        <v>1.45</v>
      </c>
      <c r="BE564">
        <v>1.46</v>
      </c>
      <c r="BF564">
        <v>1.46</v>
      </c>
      <c r="BG564">
        <v>1.48</v>
      </c>
      <c r="BH564">
        <v>1.54</v>
      </c>
      <c r="BI564">
        <v>1.58</v>
      </c>
      <c r="BJ564">
        <v>1.57</v>
      </c>
      <c r="BK564">
        <v>1.55</v>
      </c>
      <c r="BL564">
        <v>1.54</v>
      </c>
      <c r="BM564">
        <v>1.55</v>
      </c>
      <c r="BN564">
        <v>1.28</v>
      </c>
      <c r="BO564">
        <v>1.27</v>
      </c>
      <c r="BP564">
        <v>1.28</v>
      </c>
      <c r="BQ564">
        <v>1.54</v>
      </c>
      <c r="BR564">
        <v>1.6</v>
      </c>
      <c r="BS564">
        <v>1.55</v>
      </c>
      <c r="BT564">
        <v>1.54</v>
      </c>
      <c r="BU564">
        <v>1.56</v>
      </c>
      <c r="BV564">
        <v>1.52</v>
      </c>
      <c r="BW564">
        <v>1.54</v>
      </c>
      <c r="BX564">
        <v>1.6</v>
      </c>
      <c r="BY564">
        <v>1.6</v>
      </c>
      <c r="BZ564">
        <v>1.61</v>
      </c>
      <c r="CA564">
        <v>1.63</v>
      </c>
      <c r="CB564">
        <v>1.55</v>
      </c>
      <c r="CC564">
        <v>1.56</v>
      </c>
      <c r="CD564">
        <v>1.57</v>
      </c>
      <c r="CE564">
        <v>1.53</v>
      </c>
      <c r="CF564">
        <v>1.54</v>
      </c>
      <c r="CG564">
        <v>1.55</v>
      </c>
      <c r="CH564">
        <v>1.58</v>
      </c>
      <c r="CI564">
        <v>1.58</v>
      </c>
      <c r="CJ564">
        <v>1.59</v>
      </c>
      <c r="CK564">
        <v>1.62</v>
      </c>
      <c r="CL564">
        <v>1.62</v>
      </c>
      <c r="CM564">
        <v>1.63</v>
      </c>
      <c r="CN564">
        <v>1.63</v>
      </c>
      <c r="CO564">
        <v>1.59</v>
      </c>
      <c r="CP564">
        <v>0.15</v>
      </c>
      <c r="CQ564">
        <v>0.86</v>
      </c>
      <c r="CR564">
        <v>0.77</v>
      </c>
      <c r="CS564">
        <v>0.96</v>
      </c>
      <c r="CT564">
        <v>0.83</v>
      </c>
      <c r="CU564">
        <v>1.1299999999999999</v>
      </c>
      <c r="CV564">
        <v>1.45</v>
      </c>
      <c r="CW564">
        <v>1.51</v>
      </c>
      <c r="CX564">
        <v>1.07</v>
      </c>
      <c r="CY564">
        <v>0.85</v>
      </c>
      <c r="CZ564">
        <v>0.5</v>
      </c>
      <c r="DA564">
        <v>0.54</v>
      </c>
      <c r="DB564">
        <v>0.56999999999999995</v>
      </c>
      <c r="DC564">
        <v>0.45</v>
      </c>
      <c r="DD564">
        <v>0.44</v>
      </c>
      <c r="DE564">
        <v>0.44</v>
      </c>
      <c r="DF564">
        <v>0.69</v>
      </c>
      <c r="DG564">
        <v>1.02</v>
      </c>
      <c r="DH564">
        <v>0.73</v>
      </c>
      <c r="DI564">
        <v>0.71</v>
      </c>
      <c r="DJ564">
        <v>1.4</v>
      </c>
      <c r="DK564">
        <v>1.42</v>
      </c>
      <c r="DL564">
        <v>1.39</v>
      </c>
      <c r="DM564">
        <v>1.37</v>
      </c>
      <c r="DN564">
        <v>1.42</v>
      </c>
      <c r="DO564">
        <v>1.56</v>
      </c>
      <c r="DP564">
        <v>-0.3</v>
      </c>
      <c r="DQ564">
        <v>-0.26</v>
      </c>
      <c r="DR564">
        <v>-0.14000000000000001</v>
      </c>
      <c r="DS564">
        <v>0.92</v>
      </c>
      <c r="DT564">
        <v>1.1599999999999999</v>
      </c>
    </row>
    <row r="565" spans="1:124">
      <c r="A565" s="111">
        <v>560</v>
      </c>
      <c r="B565" t="s">
        <v>91</v>
      </c>
      <c r="C565" t="s">
        <v>2211</v>
      </c>
      <c r="D565" s="170" t="str">
        <f t="shared" si="8"/>
        <v>D:EKIB</v>
      </c>
      <c r="F565">
        <v>-1.0900000000000001</v>
      </c>
      <c r="G565">
        <v>-0.95</v>
      </c>
      <c r="H565">
        <v>-0.92</v>
      </c>
      <c r="I565">
        <v>-1.08</v>
      </c>
      <c r="J565">
        <v>-1.38</v>
      </c>
      <c r="K565">
        <v>-1.47</v>
      </c>
      <c r="L565">
        <v>-1.49</v>
      </c>
      <c r="M565">
        <v>-1.47</v>
      </c>
      <c r="N565">
        <v>-1.3</v>
      </c>
      <c r="O565">
        <v>-1.21</v>
      </c>
      <c r="P565">
        <v>-1.2</v>
      </c>
      <c r="Q565">
        <v>-1.2</v>
      </c>
      <c r="R565">
        <v>-1.1499999999999999</v>
      </c>
      <c r="S565">
        <v>-1.1599999999999999</v>
      </c>
      <c r="T565">
        <v>-0.16</v>
      </c>
      <c r="U565">
        <v>-0.21</v>
      </c>
      <c r="V565">
        <v>-7.0000000000000007E-2</v>
      </c>
      <c r="W565">
        <v>0.3</v>
      </c>
      <c r="X565">
        <v>0.32</v>
      </c>
      <c r="Y565">
        <v>0.23</v>
      </c>
      <c r="Z565">
        <v>0.36</v>
      </c>
      <c r="AA565">
        <v>0.41</v>
      </c>
      <c r="AB565">
        <v>0.37</v>
      </c>
      <c r="AC565">
        <v>0.39</v>
      </c>
      <c r="AD565">
        <v>0.45</v>
      </c>
      <c r="AE565">
        <v>0.56000000000000005</v>
      </c>
      <c r="AF565">
        <v>0.57999999999999996</v>
      </c>
      <c r="AG565">
        <v>0.61</v>
      </c>
      <c r="AH565">
        <v>1.54</v>
      </c>
      <c r="AI565">
        <v>1.1599999999999999</v>
      </c>
      <c r="AJ565">
        <v>1.06</v>
      </c>
      <c r="AK565">
        <v>1.43</v>
      </c>
      <c r="AL565">
        <v>1.48</v>
      </c>
      <c r="AM565">
        <v>1.29</v>
      </c>
      <c r="AN565">
        <v>1.21</v>
      </c>
      <c r="AO565">
        <v>1.1299999999999999</v>
      </c>
      <c r="AP565">
        <v>1.24</v>
      </c>
      <c r="AQ565">
        <v>1.28</v>
      </c>
      <c r="AR565">
        <v>1.33</v>
      </c>
      <c r="AS565">
        <v>1.33</v>
      </c>
      <c r="AT565">
        <v>1.31</v>
      </c>
      <c r="AU565">
        <v>1.29</v>
      </c>
      <c r="AV565">
        <v>1.28</v>
      </c>
      <c r="AW565">
        <v>1.29</v>
      </c>
      <c r="AX565">
        <v>1.27</v>
      </c>
      <c r="AY565">
        <v>1.24</v>
      </c>
      <c r="AZ565">
        <v>1.25</v>
      </c>
      <c r="BA565">
        <v>1.31</v>
      </c>
      <c r="BB565">
        <v>1.27</v>
      </c>
      <c r="BC565">
        <v>1.25</v>
      </c>
      <c r="BD565">
        <v>1.28</v>
      </c>
      <c r="BE565">
        <v>1.27</v>
      </c>
      <c r="BF565">
        <v>1.27</v>
      </c>
      <c r="BG565">
        <v>1.32</v>
      </c>
      <c r="BH565">
        <v>1.36</v>
      </c>
      <c r="BI565">
        <v>1.4</v>
      </c>
      <c r="BJ565">
        <v>1.4</v>
      </c>
      <c r="BK565">
        <v>1.42</v>
      </c>
      <c r="BL565">
        <v>1.41</v>
      </c>
      <c r="BM565">
        <v>1.5</v>
      </c>
      <c r="BN565">
        <v>1.33</v>
      </c>
      <c r="BO565">
        <v>1.33</v>
      </c>
      <c r="BP565">
        <v>1.34</v>
      </c>
      <c r="BQ565">
        <v>1.41</v>
      </c>
      <c r="BR565">
        <v>1.5</v>
      </c>
      <c r="BS565">
        <v>1.48</v>
      </c>
      <c r="BT565">
        <v>1.48</v>
      </c>
      <c r="BU565">
        <v>1.49</v>
      </c>
      <c r="BV565">
        <v>1.44</v>
      </c>
      <c r="BW565">
        <v>1.45</v>
      </c>
      <c r="BX565">
        <v>1.49</v>
      </c>
      <c r="BY565">
        <v>1.49</v>
      </c>
      <c r="BZ565">
        <v>1.49</v>
      </c>
      <c r="CA565">
        <v>1.5</v>
      </c>
      <c r="CB565">
        <v>1.4</v>
      </c>
      <c r="CC565">
        <v>1.44</v>
      </c>
      <c r="CD565">
        <v>1.44</v>
      </c>
      <c r="CE565">
        <v>1.37</v>
      </c>
      <c r="CF565">
        <v>1.37</v>
      </c>
      <c r="CG565">
        <v>1.38</v>
      </c>
      <c r="CH565">
        <v>1.35</v>
      </c>
      <c r="CI565">
        <v>1.33</v>
      </c>
      <c r="CJ565">
        <v>1.36</v>
      </c>
      <c r="CK565">
        <v>1.4</v>
      </c>
      <c r="CL565">
        <v>1.37</v>
      </c>
      <c r="CM565">
        <v>1.34</v>
      </c>
      <c r="CN565">
        <v>1.36</v>
      </c>
      <c r="CO565">
        <v>1.34</v>
      </c>
      <c r="CP565">
        <v>0.12</v>
      </c>
      <c r="CQ565">
        <v>0.8</v>
      </c>
      <c r="CR565">
        <v>0.87</v>
      </c>
      <c r="CS565">
        <v>0.52</v>
      </c>
      <c r="CT565">
        <v>0.36</v>
      </c>
      <c r="CU565">
        <v>0.57999999999999996</v>
      </c>
      <c r="CV565">
        <v>0.69</v>
      </c>
      <c r="CW565">
        <v>0.85</v>
      </c>
      <c r="CX565">
        <v>0.68</v>
      </c>
      <c r="CY565">
        <v>0.47</v>
      </c>
      <c r="CZ565">
        <v>-7.0000000000000007E-2</v>
      </c>
      <c r="DA565">
        <v>-0.03</v>
      </c>
      <c r="DB565">
        <v>0.03</v>
      </c>
      <c r="DC565">
        <v>0.17</v>
      </c>
      <c r="DD565">
        <v>0.36</v>
      </c>
      <c r="DE565">
        <v>0.39</v>
      </c>
      <c r="DF565">
        <v>0.4</v>
      </c>
      <c r="DG565">
        <v>0.63</v>
      </c>
      <c r="DH565">
        <v>0.44</v>
      </c>
      <c r="DI565">
        <v>0.02</v>
      </c>
      <c r="DJ565">
        <v>1.04</v>
      </c>
      <c r="DK565">
        <v>1.07</v>
      </c>
      <c r="DL565">
        <v>0.96</v>
      </c>
      <c r="DM565">
        <v>1</v>
      </c>
      <c r="DN565">
        <v>1.08</v>
      </c>
      <c r="DO565">
        <v>1.1399999999999999</v>
      </c>
      <c r="DP565">
        <v>-1.02</v>
      </c>
      <c r="DQ565">
        <v>-0.69</v>
      </c>
      <c r="DR565">
        <v>-0.56999999999999995</v>
      </c>
      <c r="DS565">
        <v>1.03</v>
      </c>
      <c r="DT565">
        <v>3.68</v>
      </c>
    </row>
    <row r="566" spans="1:124">
      <c r="A566" s="111">
        <v>561</v>
      </c>
      <c r="B566" t="s">
        <v>89</v>
      </c>
      <c r="C566" t="s">
        <v>2212</v>
      </c>
      <c r="D566" s="170" t="str">
        <f t="shared" si="8"/>
        <v>CN:EDT</v>
      </c>
      <c r="AZ566">
        <v>1.0640000000000001</v>
      </c>
      <c r="BA566">
        <v>1.196</v>
      </c>
      <c r="BB566">
        <v>1.1460000000000001</v>
      </c>
      <c r="BC566">
        <v>1.175</v>
      </c>
      <c r="BD566">
        <v>0.91600000000000004</v>
      </c>
      <c r="BE566">
        <v>0.86699999999999999</v>
      </c>
      <c r="BF566">
        <v>0.54500000000000004</v>
      </c>
      <c r="BG566">
        <v>0.54200000000000004</v>
      </c>
      <c r="BH566">
        <v>0.52100000000000002</v>
      </c>
      <c r="BI566">
        <v>0.54900000000000004</v>
      </c>
      <c r="BJ566">
        <v>0.54300000000000004</v>
      </c>
      <c r="BK566">
        <v>0.55800000000000005</v>
      </c>
      <c r="BL566">
        <v>0.55400000000000005</v>
      </c>
      <c r="BM566">
        <v>0.60499999999999998</v>
      </c>
      <c r="BN566">
        <v>0.69200000000000006</v>
      </c>
      <c r="BO566">
        <v>0.69200000000000006</v>
      </c>
      <c r="BP566">
        <v>0.69200000000000006</v>
      </c>
      <c r="BQ566">
        <v>0.69200000000000006</v>
      </c>
      <c r="BR566">
        <v>0.69200000000000006</v>
      </c>
      <c r="BS566">
        <v>0.69200000000000006</v>
      </c>
      <c r="BT566">
        <v>0.69200000000000006</v>
      </c>
      <c r="BU566">
        <v>0.69200000000000006</v>
      </c>
      <c r="BV566">
        <v>0.69200000000000006</v>
      </c>
      <c r="BW566">
        <v>0.69200000000000006</v>
      </c>
      <c r="BX566">
        <v>0.69200000000000006</v>
      </c>
      <c r="BY566">
        <v>0.69200000000000006</v>
      </c>
      <c r="BZ566">
        <v>0.69200000000000006</v>
      </c>
      <c r="CA566">
        <v>0.69200000000000006</v>
      </c>
      <c r="CB566">
        <v>0.69200000000000006</v>
      </c>
      <c r="CC566">
        <v>0.69200000000000006</v>
      </c>
      <c r="CD566">
        <v>0.69200000000000006</v>
      </c>
      <c r="CE566">
        <v>0.69200000000000006</v>
      </c>
      <c r="CF566">
        <v>0.69200000000000006</v>
      </c>
      <c r="CG566">
        <v>0.69200000000000006</v>
      </c>
      <c r="CH566">
        <v>0.69200000000000006</v>
      </c>
      <c r="CI566">
        <v>0.69200000000000006</v>
      </c>
      <c r="CJ566">
        <v>0.69200000000000006</v>
      </c>
      <c r="CK566">
        <v>0.69200000000000006</v>
      </c>
      <c r="CL566">
        <v>0.69200000000000006</v>
      </c>
      <c r="CM566">
        <v>0.69200000000000006</v>
      </c>
      <c r="CN566">
        <v>0.69200000000000006</v>
      </c>
      <c r="CO566">
        <v>0.69200000000000006</v>
      </c>
      <c r="CP566">
        <v>0.69200000000000006</v>
      </c>
      <c r="CQ566">
        <v>0.69200000000000006</v>
      </c>
      <c r="CR566">
        <v>0.69200000000000006</v>
      </c>
      <c r="CS566">
        <v>0.69200000000000006</v>
      </c>
      <c r="CT566">
        <v>0.69200000000000006</v>
      </c>
      <c r="CU566">
        <v>0.69200000000000006</v>
      </c>
      <c r="CV566">
        <v>0.69200000000000006</v>
      </c>
      <c r="CW566">
        <v>0.69200000000000006</v>
      </c>
      <c r="CX566">
        <v>0.69200000000000006</v>
      </c>
      <c r="CY566">
        <v>0.69200000000000006</v>
      </c>
      <c r="CZ566">
        <v>0.69200000000000006</v>
      </c>
      <c r="DA566">
        <v>0.69200000000000006</v>
      </c>
      <c r="DB566">
        <v>0.69200000000000006</v>
      </c>
      <c r="DC566">
        <v>0.69200000000000006</v>
      </c>
      <c r="DD566">
        <v>0.69200000000000006</v>
      </c>
      <c r="DE566">
        <v>0.69200000000000006</v>
      </c>
      <c r="DF566">
        <v>0.69200000000000006</v>
      </c>
      <c r="DG566">
        <v>0.68500000000000005</v>
      </c>
      <c r="DH566">
        <v>0.57699999999999996</v>
      </c>
      <c r="DI566">
        <v>0.46200000000000002</v>
      </c>
      <c r="DJ566">
        <v>0.746</v>
      </c>
      <c r="DK566">
        <v>0.69200000000000006</v>
      </c>
      <c r="DL566">
        <v>0.63500000000000001</v>
      </c>
      <c r="DM566">
        <v>0.57300000000000006</v>
      </c>
      <c r="DN566">
        <v>1.131</v>
      </c>
      <c r="DO566">
        <v>1.1839999999999999</v>
      </c>
      <c r="DP566">
        <v>1.246</v>
      </c>
      <c r="DQ566">
        <v>1.2770000000000001</v>
      </c>
      <c r="DR566">
        <v>1.298</v>
      </c>
      <c r="DS566">
        <v>1.1910000000000001</v>
      </c>
      <c r="DT566">
        <v>584.53399999999999</v>
      </c>
    </row>
    <row r="567" spans="1:124">
      <c r="A567" s="111">
        <v>562</v>
      </c>
      <c r="B567" t="s">
        <v>91</v>
      </c>
      <c r="C567" t="s">
        <v>2213</v>
      </c>
      <c r="D567" s="170" t="str">
        <f t="shared" si="8"/>
        <v>CN:EDT</v>
      </c>
      <c r="AZ567">
        <v>-0.14000000000000001</v>
      </c>
      <c r="BA567">
        <v>1.22</v>
      </c>
      <c r="BB567">
        <v>0.68</v>
      </c>
      <c r="BC567">
        <v>0.52</v>
      </c>
      <c r="BD567">
        <v>0.53</v>
      </c>
      <c r="BE567">
        <v>0.53</v>
      </c>
      <c r="BF567">
        <v>0.39</v>
      </c>
      <c r="BG567">
        <v>0.39</v>
      </c>
      <c r="BH567">
        <v>0.39</v>
      </c>
      <c r="BI567">
        <v>0.35</v>
      </c>
      <c r="BJ567">
        <v>0.37</v>
      </c>
      <c r="BK567">
        <v>0.23</v>
      </c>
      <c r="BL567">
        <v>0.23</v>
      </c>
      <c r="BM567">
        <v>0.28999999999999998</v>
      </c>
      <c r="BN567">
        <v>0.45</v>
      </c>
      <c r="BO567">
        <v>0.45</v>
      </c>
      <c r="BP567">
        <v>0.45</v>
      </c>
      <c r="BQ567">
        <v>0.45</v>
      </c>
      <c r="BR567">
        <v>0.45</v>
      </c>
      <c r="BS567">
        <v>0.45</v>
      </c>
      <c r="BT567">
        <v>0.45</v>
      </c>
      <c r="BU567">
        <v>0.45</v>
      </c>
      <c r="BV567">
        <v>0.45</v>
      </c>
      <c r="BW567">
        <v>0.45</v>
      </c>
      <c r="BX567">
        <v>0.45</v>
      </c>
      <c r="BY567">
        <v>0.45</v>
      </c>
      <c r="BZ567">
        <v>0.45</v>
      </c>
      <c r="CA567">
        <v>0.45</v>
      </c>
      <c r="CB567">
        <v>0.45</v>
      </c>
      <c r="CC567">
        <v>0.45</v>
      </c>
      <c r="CD567">
        <v>0.45</v>
      </c>
      <c r="CE567">
        <v>0.45</v>
      </c>
      <c r="CF567">
        <v>0.45</v>
      </c>
      <c r="CG567">
        <v>0.45</v>
      </c>
      <c r="CH567">
        <v>0.45</v>
      </c>
      <c r="CI567">
        <v>0.45</v>
      </c>
      <c r="CJ567">
        <v>0.45</v>
      </c>
      <c r="CK567">
        <v>0.45</v>
      </c>
      <c r="CL567">
        <v>0.45</v>
      </c>
      <c r="CM567">
        <v>0.45</v>
      </c>
      <c r="CN567">
        <v>0.45</v>
      </c>
      <c r="CO567">
        <v>0.45</v>
      </c>
      <c r="CP567">
        <v>0.45</v>
      </c>
      <c r="CQ567">
        <v>0.45</v>
      </c>
      <c r="CR567">
        <v>0.45</v>
      </c>
      <c r="CS567">
        <v>0.45</v>
      </c>
      <c r="CT567">
        <v>0.45</v>
      </c>
      <c r="CU567">
        <v>0.45</v>
      </c>
      <c r="CV567">
        <v>0.45</v>
      </c>
      <c r="CW567">
        <v>0.45</v>
      </c>
      <c r="CX567">
        <v>0.45</v>
      </c>
      <c r="CY567">
        <v>0.45</v>
      </c>
      <c r="CZ567">
        <v>0.45</v>
      </c>
      <c r="DA567">
        <v>0.45</v>
      </c>
      <c r="DB567">
        <v>0.45</v>
      </c>
      <c r="DC567">
        <v>0.45</v>
      </c>
      <c r="DD567">
        <v>0.45</v>
      </c>
      <c r="DE567">
        <v>0.45</v>
      </c>
      <c r="DF567">
        <v>0.45</v>
      </c>
      <c r="DG567">
        <v>7.0000000000000007E-2</v>
      </c>
      <c r="DH567">
        <v>-0.14000000000000001</v>
      </c>
      <c r="DI567">
        <v>-0.46</v>
      </c>
      <c r="DJ567">
        <v>0.21</v>
      </c>
      <c r="DK567">
        <v>0.34</v>
      </c>
      <c r="DL567">
        <v>0.39</v>
      </c>
      <c r="DM567">
        <v>-0.11</v>
      </c>
      <c r="DN567">
        <v>0.45</v>
      </c>
      <c r="DO567">
        <v>0.42</v>
      </c>
      <c r="DP567">
        <v>0.1</v>
      </c>
      <c r="DQ567">
        <v>0.2</v>
      </c>
      <c r="DR567">
        <v>0.3</v>
      </c>
      <c r="DS567">
        <v>2.2999999999999998</v>
      </c>
      <c r="DT567">
        <v>3.31</v>
      </c>
    </row>
    <row r="568" spans="1:124">
      <c r="A568" s="111">
        <v>563</v>
      </c>
      <c r="B568" t="s">
        <v>89</v>
      </c>
      <c r="C568" t="s">
        <v>2214</v>
      </c>
      <c r="D568" s="170" t="str">
        <f t="shared" si="8"/>
        <v>K:FFRM</v>
      </c>
      <c r="F568">
        <v>0.70200000000000007</v>
      </c>
      <c r="G568">
        <v>0.80400000000000005</v>
      </c>
      <c r="H568">
        <v>1.05</v>
      </c>
      <c r="I568">
        <v>1.06</v>
      </c>
      <c r="J568">
        <v>1.1320000000000001</v>
      </c>
      <c r="K568">
        <v>1.1380000000000001</v>
      </c>
      <c r="L568">
        <v>1.337</v>
      </c>
      <c r="M568">
        <v>1.381</v>
      </c>
      <c r="N568">
        <v>1.411</v>
      </c>
      <c r="O568">
        <v>1.1879999999999999</v>
      </c>
      <c r="P568">
        <v>0.66100000000000003</v>
      </c>
      <c r="Q568">
        <v>0.79900000000000004</v>
      </c>
      <c r="R568">
        <v>0.74199999999999999</v>
      </c>
      <c r="S568">
        <v>0.78</v>
      </c>
      <c r="T568">
        <v>0.93200000000000005</v>
      </c>
      <c r="U568">
        <v>1.1919999999999999</v>
      </c>
      <c r="V568">
        <v>1.2330000000000001</v>
      </c>
      <c r="W568">
        <v>1.228</v>
      </c>
      <c r="X568">
        <v>1.2370000000000001</v>
      </c>
      <c r="Y568">
        <v>1.2989999999999999</v>
      </c>
      <c r="Z568">
        <v>1.7170000000000001</v>
      </c>
      <c r="AA568">
        <v>1.629</v>
      </c>
      <c r="AB568">
        <v>1.59</v>
      </c>
      <c r="AC568">
        <v>1.5760000000000001</v>
      </c>
      <c r="AD568">
        <v>1.4379999999999999</v>
      </c>
      <c r="AE568">
        <v>1.427</v>
      </c>
      <c r="AF568">
        <v>1.46</v>
      </c>
      <c r="AG568">
        <v>1.8560000000000001</v>
      </c>
      <c r="AH568">
        <v>1.1890000000000001</v>
      </c>
      <c r="AI568">
        <v>1.0920000000000001</v>
      </c>
      <c r="AJ568">
        <v>1.2070000000000001</v>
      </c>
      <c r="AK568">
        <v>1.204</v>
      </c>
      <c r="AL568">
        <v>1.2110000000000001</v>
      </c>
      <c r="AM568">
        <v>1.2410000000000001</v>
      </c>
      <c r="AN568">
        <v>1.175</v>
      </c>
      <c r="AO568">
        <v>1.087</v>
      </c>
      <c r="AP568">
        <v>1.42</v>
      </c>
      <c r="AQ568">
        <v>1.478</v>
      </c>
      <c r="AR568">
        <v>1.103</v>
      </c>
      <c r="AS568">
        <v>1.224</v>
      </c>
      <c r="AT568">
        <v>1.21</v>
      </c>
      <c r="AU568">
        <v>1.1950000000000001</v>
      </c>
      <c r="AV568">
        <v>1.119</v>
      </c>
      <c r="AW568">
        <v>1.1340000000000001</v>
      </c>
      <c r="AX568">
        <v>1.1200000000000001</v>
      </c>
      <c r="AY568">
        <v>1.117</v>
      </c>
      <c r="AZ568">
        <v>1.089</v>
      </c>
      <c r="BA568">
        <v>1.1360000000000001</v>
      </c>
      <c r="BB568">
        <v>1.1499999999999999</v>
      </c>
      <c r="BC568">
        <v>1.1659999999999999</v>
      </c>
      <c r="BD568">
        <v>1.2570000000000001</v>
      </c>
      <c r="BE568">
        <v>1.2730000000000001</v>
      </c>
      <c r="BF568">
        <v>1.238</v>
      </c>
      <c r="BG568">
        <v>1.2330000000000001</v>
      </c>
      <c r="BH568">
        <v>1.2510000000000001</v>
      </c>
      <c r="BI568">
        <v>1.23</v>
      </c>
      <c r="BJ568">
        <v>1.196</v>
      </c>
      <c r="BK568">
        <v>1.1859999999999999</v>
      </c>
      <c r="BL568">
        <v>0.98</v>
      </c>
      <c r="BM568">
        <v>0.98</v>
      </c>
      <c r="BN568">
        <v>0.83200000000000007</v>
      </c>
      <c r="BO568">
        <v>0.82600000000000007</v>
      </c>
      <c r="BP568">
        <v>0.80800000000000005</v>
      </c>
      <c r="BQ568">
        <v>0.80700000000000005</v>
      </c>
      <c r="BR568">
        <v>0.81499999999999995</v>
      </c>
      <c r="BS568">
        <v>0.82800000000000007</v>
      </c>
      <c r="BT568">
        <v>0.83100000000000007</v>
      </c>
      <c r="BU568">
        <v>0.84499999999999997</v>
      </c>
      <c r="BV568">
        <v>0.82100000000000006</v>
      </c>
      <c r="BW568">
        <v>0.89800000000000002</v>
      </c>
      <c r="BX568">
        <v>0.85699999999999998</v>
      </c>
      <c r="BY568">
        <v>0.85399999999999998</v>
      </c>
      <c r="BZ568">
        <v>0.85</v>
      </c>
      <c r="CA568">
        <v>0.84599999999999997</v>
      </c>
      <c r="CB568">
        <v>0.81499999999999995</v>
      </c>
      <c r="CC568">
        <v>0.70300000000000007</v>
      </c>
      <c r="CD568">
        <v>0.67200000000000004</v>
      </c>
      <c r="CE568">
        <v>0.69200000000000006</v>
      </c>
      <c r="CF568">
        <v>0.69200000000000006</v>
      </c>
      <c r="CG568">
        <v>0.67500000000000004</v>
      </c>
      <c r="CH568">
        <v>0.49299999999999999</v>
      </c>
      <c r="CI568">
        <v>0.54900000000000004</v>
      </c>
      <c r="CJ568">
        <v>0.54200000000000004</v>
      </c>
      <c r="CK568">
        <v>0.55000000000000004</v>
      </c>
      <c r="CL568">
        <v>0.58699999999999997</v>
      </c>
      <c r="CM568">
        <v>0.59399999999999997</v>
      </c>
      <c r="CN568">
        <v>0.57200000000000006</v>
      </c>
      <c r="CO568">
        <v>0.24</v>
      </c>
      <c r="CP568">
        <v>0.77600000000000002</v>
      </c>
      <c r="CQ568">
        <v>0.88900000000000001</v>
      </c>
      <c r="CR568">
        <v>0.63200000000000001</v>
      </c>
      <c r="CS568">
        <v>0.63600000000000001</v>
      </c>
      <c r="CT568">
        <v>0.61</v>
      </c>
      <c r="CU568">
        <v>0.43</v>
      </c>
      <c r="CV568">
        <v>0.35799999999999998</v>
      </c>
      <c r="CW568">
        <v>0.28499999999999998</v>
      </c>
      <c r="CX568">
        <v>-0.67300000000000004</v>
      </c>
      <c r="CY568">
        <v>-1.2130000000000001</v>
      </c>
      <c r="CZ568">
        <v>-0.28000000000000003</v>
      </c>
      <c r="DA568">
        <v>-0.224</v>
      </c>
      <c r="DB568">
        <v>-8.6000000000000007E-2</v>
      </c>
      <c r="DC568">
        <v>-0.42899999999999999</v>
      </c>
      <c r="DD568">
        <v>0.19600000000000001</v>
      </c>
      <c r="DE568">
        <v>0.19400000000000001</v>
      </c>
      <c r="DF568">
        <v>0.45300000000000001</v>
      </c>
      <c r="DG568">
        <v>0.31</v>
      </c>
      <c r="DH568">
        <v>0.36099999999999999</v>
      </c>
      <c r="DI568">
        <v>-0.35799999999999998</v>
      </c>
      <c r="DJ568">
        <v>-0.60099999999999998</v>
      </c>
      <c r="DK568">
        <v>-0.88500000000000001</v>
      </c>
      <c r="DL568">
        <v>-0.89500000000000002</v>
      </c>
      <c r="DM568">
        <v>-0.92300000000000004</v>
      </c>
      <c r="DN568">
        <v>-1.905</v>
      </c>
      <c r="DO568">
        <v>-2.4430000000000001</v>
      </c>
      <c r="DP568">
        <v>-2.8559999999999999</v>
      </c>
      <c r="DQ568">
        <v>-3.4090000000000003</v>
      </c>
      <c r="DR568">
        <v>-0.85199999999999998</v>
      </c>
      <c r="DS568">
        <v>-4.3000000000000003E-2</v>
      </c>
      <c r="DT568">
        <v>-72.623000000000005</v>
      </c>
    </row>
    <row r="569" spans="1:124">
      <c r="A569" s="111">
        <v>564</v>
      </c>
      <c r="B569" t="s">
        <v>91</v>
      </c>
      <c r="C569" t="s">
        <v>2215</v>
      </c>
      <c r="D569" s="170" t="str">
        <f t="shared" si="8"/>
        <v>K:FFRM</v>
      </c>
      <c r="F569">
        <v>0.81100000000000005</v>
      </c>
      <c r="G569">
        <v>0.88800000000000001</v>
      </c>
      <c r="H569">
        <v>0.98799999999999999</v>
      </c>
      <c r="I569">
        <v>0.76500000000000001</v>
      </c>
      <c r="J569">
        <v>0.77800000000000002</v>
      </c>
      <c r="K569">
        <v>0.81900000000000006</v>
      </c>
      <c r="L569">
        <v>0.67900000000000005</v>
      </c>
      <c r="M569">
        <v>0.64400000000000002</v>
      </c>
      <c r="N569">
        <v>0.71399999999999997</v>
      </c>
      <c r="O569">
        <v>0.38900000000000001</v>
      </c>
      <c r="P569">
        <v>0.32600000000000001</v>
      </c>
      <c r="Q569">
        <v>0.35</v>
      </c>
      <c r="R569">
        <v>8.7999999999999995E-2</v>
      </c>
      <c r="S569">
        <v>0.1</v>
      </c>
      <c r="T569">
        <v>0.46300000000000002</v>
      </c>
      <c r="U569">
        <v>0.60699999999999998</v>
      </c>
      <c r="V569">
        <v>0.64400000000000002</v>
      </c>
      <c r="W569">
        <v>0.626</v>
      </c>
      <c r="X569">
        <v>0.71799999999999997</v>
      </c>
      <c r="Y569">
        <v>0.871</v>
      </c>
      <c r="Z569">
        <v>1.5960000000000001</v>
      </c>
      <c r="AA569">
        <v>1.395</v>
      </c>
      <c r="AB569">
        <v>1.542</v>
      </c>
      <c r="AC569">
        <v>1.4630000000000001</v>
      </c>
      <c r="AD569">
        <v>1.4630000000000001</v>
      </c>
      <c r="AE569">
        <v>1.3120000000000001</v>
      </c>
      <c r="AF569">
        <v>1.196</v>
      </c>
      <c r="AG569">
        <v>1.33</v>
      </c>
      <c r="AH569">
        <v>-0.57999999999999996</v>
      </c>
      <c r="AI569">
        <v>-0.56100000000000005</v>
      </c>
      <c r="AJ569">
        <v>-0.47300000000000003</v>
      </c>
      <c r="AK569">
        <v>-0.502</v>
      </c>
      <c r="AL569">
        <v>-0.40300000000000002</v>
      </c>
      <c r="AM569">
        <v>-9.7000000000000003E-2</v>
      </c>
      <c r="AN569">
        <v>-0.112</v>
      </c>
      <c r="AO569">
        <v>-0.17499999999999999</v>
      </c>
      <c r="AP569">
        <v>4.2000000000000003E-2</v>
      </c>
      <c r="AQ569">
        <v>0.13900000000000001</v>
      </c>
      <c r="AR569">
        <v>-0.29799999999999999</v>
      </c>
      <c r="AS569">
        <v>-0.182</v>
      </c>
      <c r="AT569">
        <v>-0.224</v>
      </c>
      <c r="AU569">
        <v>-0.28100000000000003</v>
      </c>
      <c r="AV569">
        <v>-0.38</v>
      </c>
      <c r="AW569">
        <v>-0.42599999999999999</v>
      </c>
      <c r="AX569">
        <v>-0.34300000000000003</v>
      </c>
      <c r="AY569">
        <v>-0.36099999999999999</v>
      </c>
      <c r="AZ569">
        <v>-0.41</v>
      </c>
      <c r="BA569">
        <v>-0.32900000000000001</v>
      </c>
      <c r="BB569">
        <v>-0.21</v>
      </c>
      <c r="BC569">
        <v>-0.16700000000000001</v>
      </c>
      <c r="BD569">
        <v>-0.115</v>
      </c>
      <c r="BE569">
        <v>-0.16700000000000001</v>
      </c>
      <c r="BF569">
        <v>-0.21199999999999999</v>
      </c>
      <c r="BG569">
        <v>-0.153</v>
      </c>
      <c r="BH569">
        <v>-0.14699999999999999</v>
      </c>
      <c r="BI569">
        <v>-0.187</v>
      </c>
      <c r="BJ569">
        <v>-0.19700000000000001</v>
      </c>
      <c r="BK569">
        <v>-0.109</v>
      </c>
      <c r="BL569">
        <v>-0.39500000000000002</v>
      </c>
      <c r="BM569">
        <v>-0.40600000000000003</v>
      </c>
      <c r="BN569">
        <v>-0.61099999999999999</v>
      </c>
      <c r="BO569">
        <v>-0.627</v>
      </c>
      <c r="BP569">
        <v>-0.63100000000000001</v>
      </c>
      <c r="BQ569">
        <v>-0.621</v>
      </c>
      <c r="BR569">
        <v>-0.60499999999999998</v>
      </c>
      <c r="BS569">
        <v>-0.59699999999999998</v>
      </c>
      <c r="BT569">
        <v>-0.59799999999999998</v>
      </c>
      <c r="BU569">
        <v>-0.59199999999999997</v>
      </c>
      <c r="BV569">
        <v>-0.65500000000000003</v>
      </c>
      <c r="BW569">
        <v>-0.50900000000000001</v>
      </c>
      <c r="BX569">
        <v>-0.61399999999999999</v>
      </c>
      <c r="BY569">
        <v>-0.63500000000000001</v>
      </c>
      <c r="BZ569">
        <v>-0.61699999999999999</v>
      </c>
      <c r="CA569">
        <v>-0.624</v>
      </c>
      <c r="CB569">
        <v>-0.75600000000000001</v>
      </c>
      <c r="CC569">
        <v>-0.81</v>
      </c>
      <c r="CD569">
        <v>-0.87</v>
      </c>
      <c r="CE569">
        <v>-0.85099999999999998</v>
      </c>
      <c r="CF569">
        <v>-0.85299999999999998</v>
      </c>
      <c r="CG569">
        <v>-0.89500000000000002</v>
      </c>
      <c r="CH569">
        <v>-1.024</v>
      </c>
      <c r="CI569">
        <v>-0.95400000000000007</v>
      </c>
      <c r="CJ569">
        <v>-0.96899999999999997</v>
      </c>
      <c r="CK569">
        <v>-0.95900000000000007</v>
      </c>
      <c r="CL569">
        <v>-1.0130000000000001</v>
      </c>
      <c r="CM569">
        <v>-1.099</v>
      </c>
      <c r="CN569">
        <v>-1.069</v>
      </c>
      <c r="CO569">
        <v>-1.1240000000000001</v>
      </c>
      <c r="CP569">
        <v>0.35899999999999999</v>
      </c>
      <c r="CQ569">
        <v>0.38700000000000001</v>
      </c>
      <c r="CR569">
        <v>0.32300000000000001</v>
      </c>
      <c r="CS569">
        <v>0.34200000000000003</v>
      </c>
      <c r="CT569">
        <v>0.22500000000000001</v>
      </c>
      <c r="CU569">
        <v>-0.23400000000000001</v>
      </c>
      <c r="CV569">
        <v>-0.26300000000000001</v>
      </c>
      <c r="CW569">
        <v>-0.32800000000000001</v>
      </c>
      <c r="CX569">
        <v>-0.65600000000000003</v>
      </c>
      <c r="CY569">
        <v>-1.1320000000000001</v>
      </c>
      <c r="CZ569">
        <v>-0.19700000000000001</v>
      </c>
      <c r="DA569">
        <v>0.151</v>
      </c>
      <c r="DB569">
        <v>0.40600000000000003</v>
      </c>
      <c r="DC569">
        <v>0.29799999999999999</v>
      </c>
      <c r="DD569">
        <v>1.036</v>
      </c>
      <c r="DE569">
        <v>1.117</v>
      </c>
      <c r="DF569">
        <v>1.694</v>
      </c>
      <c r="DG569">
        <v>1.69</v>
      </c>
      <c r="DH569">
        <v>1.827</v>
      </c>
      <c r="DI569">
        <v>1.603</v>
      </c>
      <c r="DJ569">
        <v>1.573</v>
      </c>
      <c r="DK569">
        <v>1.21</v>
      </c>
      <c r="DL569">
        <v>1.1719999999999999</v>
      </c>
      <c r="DM569">
        <v>1.667</v>
      </c>
      <c r="DN569">
        <v>1.78</v>
      </c>
      <c r="DO569">
        <v>1.756</v>
      </c>
      <c r="DP569">
        <v>2.0430000000000001</v>
      </c>
      <c r="DQ569">
        <v>3.7210000000000001</v>
      </c>
      <c r="DR569">
        <v>1.8</v>
      </c>
      <c r="DS569">
        <v>0.71799999999999997</v>
      </c>
      <c r="DT569">
        <v>11.004</v>
      </c>
    </row>
    <row r="570" spans="1:124">
      <c r="A570" s="111">
        <v>565</v>
      </c>
      <c r="B570" t="s">
        <v>89</v>
      </c>
      <c r="C570" t="s">
        <v>2216</v>
      </c>
      <c r="D570" s="170" t="str">
        <f t="shared" si="8"/>
        <v>D:FRZ</v>
      </c>
      <c r="F570">
        <v>0.64</v>
      </c>
      <c r="G570">
        <v>0.73</v>
      </c>
      <c r="H570">
        <v>0.76</v>
      </c>
      <c r="I570">
        <v>0.69</v>
      </c>
      <c r="J570">
        <v>0.69</v>
      </c>
      <c r="K570">
        <v>0.63</v>
      </c>
      <c r="L570">
        <v>0.7</v>
      </c>
      <c r="M570">
        <v>0.71</v>
      </c>
      <c r="N570">
        <v>0.74</v>
      </c>
      <c r="O570">
        <v>0.59</v>
      </c>
      <c r="P570">
        <v>0.74</v>
      </c>
      <c r="Q570">
        <v>0.59</v>
      </c>
      <c r="R570">
        <v>0.82</v>
      </c>
      <c r="S570">
        <v>0.84</v>
      </c>
      <c r="T570">
        <v>0.96</v>
      </c>
      <c r="U570">
        <v>1.21</v>
      </c>
      <c r="V570">
        <v>1.44</v>
      </c>
      <c r="W570">
        <v>1.43</v>
      </c>
      <c r="X570">
        <v>1.44</v>
      </c>
      <c r="Y570">
        <v>1.51</v>
      </c>
      <c r="Z570">
        <v>2.46</v>
      </c>
      <c r="AA570">
        <v>2.33</v>
      </c>
      <c r="AB570">
        <v>2.66</v>
      </c>
      <c r="AC570">
        <v>2.65</v>
      </c>
      <c r="AD570">
        <v>2.64</v>
      </c>
      <c r="AE570">
        <v>2.42</v>
      </c>
      <c r="AF570">
        <v>2.34</v>
      </c>
      <c r="AG570">
        <v>2.58</v>
      </c>
      <c r="AH570">
        <v>1.84</v>
      </c>
      <c r="AI570">
        <v>1.52</v>
      </c>
      <c r="AJ570">
        <v>1.5</v>
      </c>
      <c r="AK570">
        <v>1.51</v>
      </c>
      <c r="AL570">
        <v>1.55</v>
      </c>
      <c r="AM570">
        <v>1.64</v>
      </c>
      <c r="AN570">
        <v>1.6</v>
      </c>
      <c r="AO570">
        <v>1.52</v>
      </c>
      <c r="AP570">
        <v>1.87</v>
      </c>
      <c r="AQ570">
        <v>1.85</v>
      </c>
      <c r="AR570">
        <v>1.4</v>
      </c>
      <c r="AS570">
        <v>1.69</v>
      </c>
      <c r="AT570">
        <v>1.66</v>
      </c>
      <c r="AU570">
        <v>1.66</v>
      </c>
      <c r="AV570">
        <v>1.67</v>
      </c>
      <c r="AW570">
        <v>1.59</v>
      </c>
      <c r="AX570">
        <v>1.34</v>
      </c>
      <c r="AY570">
        <v>1.3</v>
      </c>
      <c r="AZ570">
        <v>1.27</v>
      </c>
      <c r="BA570">
        <v>1.22</v>
      </c>
      <c r="BB570">
        <v>1.26</v>
      </c>
      <c r="BC570">
        <v>1.28</v>
      </c>
      <c r="BD570">
        <v>1.46</v>
      </c>
      <c r="BE570">
        <v>1.49</v>
      </c>
      <c r="BF570">
        <v>1.49</v>
      </c>
      <c r="BG570">
        <v>1.55</v>
      </c>
      <c r="BH570">
        <v>1.41</v>
      </c>
      <c r="BI570">
        <v>1.5</v>
      </c>
      <c r="BJ570">
        <v>1.41</v>
      </c>
      <c r="BK570">
        <v>1.48</v>
      </c>
      <c r="BL570">
        <v>1.4</v>
      </c>
      <c r="BM570">
        <v>1.39</v>
      </c>
      <c r="BN570">
        <v>0.83</v>
      </c>
      <c r="BO570">
        <v>0.76</v>
      </c>
      <c r="BP570">
        <v>0.74</v>
      </c>
      <c r="BQ570">
        <v>0.81</v>
      </c>
      <c r="BR570">
        <v>0.82</v>
      </c>
      <c r="BS570">
        <v>0.89</v>
      </c>
      <c r="BT570">
        <v>0.81</v>
      </c>
      <c r="BU570">
        <v>0.81</v>
      </c>
      <c r="BV570">
        <v>0.77</v>
      </c>
      <c r="BW570">
        <v>0.92</v>
      </c>
      <c r="BX570">
        <v>0.74</v>
      </c>
      <c r="BY570">
        <v>0.72</v>
      </c>
      <c r="BZ570">
        <v>0.65</v>
      </c>
      <c r="CA570">
        <v>0.63</v>
      </c>
      <c r="CB570">
        <v>0.56000000000000005</v>
      </c>
      <c r="CC570">
        <v>0.53</v>
      </c>
      <c r="CD570">
        <v>0.48</v>
      </c>
      <c r="CE570">
        <v>0.51</v>
      </c>
      <c r="CF570">
        <v>0.5</v>
      </c>
      <c r="CG570">
        <v>0.47</v>
      </c>
      <c r="CH570">
        <v>0.22</v>
      </c>
      <c r="CI570">
        <v>0.38</v>
      </c>
      <c r="CJ570">
        <v>0.38</v>
      </c>
      <c r="CK570">
        <v>0.36</v>
      </c>
      <c r="CL570">
        <v>0.38</v>
      </c>
      <c r="CM570">
        <v>0.42</v>
      </c>
      <c r="CN570">
        <v>0.47</v>
      </c>
      <c r="CO570">
        <v>0.31</v>
      </c>
      <c r="CP570">
        <v>0.53</v>
      </c>
      <c r="CQ570">
        <v>1.22</v>
      </c>
      <c r="CR570">
        <v>1.28</v>
      </c>
      <c r="CS570">
        <v>1.28</v>
      </c>
      <c r="CT570">
        <v>1.22</v>
      </c>
      <c r="CU570">
        <v>0.91</v>
      </c>
      <c r="CV570">
        <v>0.85</v>
      </c>
      <c r="CW570">
        <v>0.79</v>
      </c>
      <c r="CX570">
        <v>-0.15</v>
      </c>
      <c r="CY570">
        <v>-0.81</v>
      </c>
      <c r="CZ570">
        <v>0.76</v>
      </c>
      <c r="DA570">
        <v>1.08</v>
      </c>
      <c r="DB570">
        <v>1.18</v>
      </c>
      <c r="DC570">
        <v>1.39</v>
      </c>
      <c r="DD570">
        <v>1.37</v>
      </c>
      <c r="DE570">
        <v>1.43</v>
      </c>
      <c r="DF570">
        <v>3.15</v>
      </c>
      <c r="DG570">
        <v>3.51</v>
      </c>
      <c r="DH570">
        <v>3.7</v>
      </c>
      <c r="DI570">
        <v>3.59</v>
      </c>
      <c r="DJ570">
        <v>4.2</v>
      </c>
      <c r="DK570">
        <v>3.98</v>
      </c>
      <c r="DL570">
        <v>4.32</v>
      </c>
      <c r="DM570">
        <v>4.43</v>
      </c>
      <c r="DN570">
        <v>4.5</v>
      </c>
      <c r="DO570">
        <v>4.6100000000000003</v>
      </c>
      <c r="DP570">
        <v>5.4</v>
      </c>
      <c r="DQ570">
        <v>5.43</v>
      </c>
      <c r="DR570">
        <v>3.75</v>
      </c>
      <c r="DS570">
        <v>5.8</v>
      </c>
      <c r="DT570">
        <v>6.83</v>
      </c>
    </row>
    <row r="571" spans="1:124">
      <c r="A571" s="111">
        <v>566</v>
      </c>
      <c r="B571" t="s">
        <v>91</v>
      </c>
      <c r="C571" t="s">
        <v>407</v>
      </c>
      <c r="D571" s="170" t="str">
        <f t="shared" si="8"/>
        <v>D:FRZ</v>
      </c>
      <c r="F571">
        <v>1.27</v>
      </c>
      <c r="G571">
        <v>1.46</v>
      </c>
      <c r="H571">
        <v>1.47</v>
      </c>
      <c r="I571">
        <v>1.4</v>
      </c>
      <c r="J571">
        <v>1.3</v>
      </c>
      <c r="K571">
        <v>1.27</v>
      </c>
      <c r="L571">
        <v>1.26</v>
      </c>
      <c r="M571">
        <v>1.25</v>
      </c>
      <c r="N571">
        <v>1.32</v>
      </c>
      <c r="O571">
        <v>0.89</v>
      </c>
      <c r="P571">
        <v>1.0900000000000001</v>
      </c>
      <c r="Q571">
        <v>1.1000000000000001</v>
      </c>
      <c r="R571">
        <v>1.32</v>
      </c>
      <c r="S571">
        <v>1.28</v>
      </c>
      <c r="T571">
        <v>1.62</v>
      </c>
      <c r="U571">
        <v>2</v>
      </c>
      <c r="V571">
        <v>1.91</v>
      </c>
      <c r="W571">
        <v>1.93</v>
      </c>
      <c r="X571">
        <v>2.04</v>
      </c>
      <c r="Y571">
        <v>2.23</v>
      </c>
      <c r="Z571">
        <v>2.96</v>
      </c>
      <c r="AA571">
        <v>2.76</v>
      </c>
      <c r="AB571">
        <v>3.16</v>
      </c>
      <c r="AC571">
        <v>3.17</v>
      </c>
      <c r="AD571">
        <v>3.22</v>
      </c>
      <c r="AE571">
        <v>2.96</v>
      </c>
      <c r="AF571">
        <v>2.78</v>
      </c>
      <c r="AG571">
        <v>2.94</v>
      </c>
      <c r="AH571">
        <v>2.06</v>
      </c>
      <c r="AI571">
        <v>1.82</v>
      </c>
      <c r="AJ571">
        <v>1.89</v>
      </c>
      <c r="AK571">
        <v>1.86</v>
      </c>
      <c r="AL571">
        <v>1.96</v>
      </c>
      <c r="AM571">
        <v>2.2000000000000002</v>
      </c>
      <c r="AN571">
        <v>2.09</v>
      </c>
      <c r="AO571">
        <v>1.87</v>
      </c>
      <c r="AP571">
        <v>2.09</v>
      </c>
      <c r="AQ571">
        <v>2.11</v>
      </c>
      <c r="AR571">
        <v>1.34</v>
      </c>
      <c r="AS571">
        <v>1.45</v>
      </c>
      <c r="AT571">
        <v>1.34</v>
      </c>
      <c r="AU571">
        <v>1.4</v>
      </c>
      <c r="AV571">
        <v>1.29</v>
      </c>
      <c r="AW571">
        <v>1.29</v>
      </c>
      <c r="AX571">
        <v>0.79</v>
      </c>
      <c r="AY571">
        <v>0.67</v>
      </c>
      <c r="AZ571">
        <v>0.62</v>
      </c>
      <c r="BA571">
        <v>0.7</v>
      </c>
      <c r="BB571">
        <v>0.82</v>
      </c>
      <c r="BC571">
        <v>0.86</v>
      </c>
      <c r="BD571">
        <v>0.93</v>
      </c>
      <c r="BE571">
        <v>0.82</v>
      </c>
      <c r="BF571">
        <v>0.73</v>
      </c>
      <c r="BG571">
        <v>0.87</v>
      </c>
      <c r="BH571">
        <v>0.79</v>
      </c>
      <c r="BI571">
        <v>0.88</v>
      </c>
      <c r="BJ571">
        <v>0.81</v>
      </c>
      <c r="BK571">
        <v>0.9</v>
      </c>
      <c r="BL571">
        <v>0.63</v>
      </c>
      <c r="BM571">
        <v>0.62</v>
      </c>
      <c r="BN571">
        <v>0.34</v>
      </c>
      <c r="BO571">
        <v>0.24</v>
      </c>
      <c r="BP571">
        <v>0.23</v>
      </c>
      <c r="BQ571">
        <v>0.26</v>
      </c>
      <c r="BR571">
        <v>0.28999999999999998</v>
      </c>
      <c r="BS571">
        <v>0.31</v>
      </c>
      <c r="BT571">
        <v>0.28000000000000003</v>
      </c>
      <c r="BU571">
        <v>0.28000000000000003</v>
      </c>
      <c r="BV571">
        <v>0.23</v>
      </c>
      <c r="BW571">
        <v>0.42</v>
      </c>
      <c r="BX571">
        <v>0.27</v>
      </c>
      <c r="BY571">
        <v>0.26</v>
      </c>
      <c r="BZ571">
        <v>0.28000000000000003</v>
      </c>
      <c r="CA571">
        <v>0.27</v>
      </c>
      <c r="CB571">
        <v>0.16</v>
      </c>
      <c r="CC571">
        <v>0.11</v>
      </c>
      <c r="CD571">
        <v>7.0000000000000007E-2</v>
      </c>
      <c r="CE571">
        <v>0.09</v>
      </c>
      <c r="CF571">
        <v>0.09</v>
      </c>
      <c r="CG571">
        <v>0.05</v>
      </c>
      <c r="CH571">
        <v>-7.0000000000000007E-2</v>
      </c>
      <c r="CI571">
        <v>0.01</v>
      </c>
      <c r="CJ571">
        <v>0.01</v>
      </c>
      <c r="CK571">
        <v>0.01</v>
      </c>
      <c r="CL571">
        <v>-0.01</v>
      </c>
      <c r="CM571">
        <v>-0.03</v>
      </c>
      <c r="CN571">
        <v>0.03</v>
      </c>
      <c r="CO571">
        <v>-0.02</v>
      </c>
      <c r="CP571">
        <v>-0.18</v>
      </c>
      <c r="CQ571">
        <v>0.34</v>
      </c>
      <c r="CR571">
        <v>0.27</v>
      </c>
      <c r="CS571">
        <v>0.28999999999999998</v>
      </c>
      <c r="CT571">
        <v>0.13</v>
      </c>
      <c r="CU571">
        <v>-0.41</v>
      </c>
      <c r="CV571">
        <v>-0.48</v>
      </c>
      <c r="CW571">
        <v>-0.6</v>
      </c>
      <c r="CX571">
        <v>-0.97</v>
      </c>
      <c r="CY571">
        <v>-1.49</v>
      </c>
      <c r="CZ571">
        <v>-0.59</v>
      </c>
      <c r="DA571">
        <v>-0.14000000000000001</v>
      </c>
      <c r="DB571">
        <v>0.14000000000000001</v>
      </c>
      <c r="DC571">
        <v>-0.04</v>
      </c>
      <c r="DD571">
        <v>0.92</v>
      </c>
      <c r="DE571">
        <v>1.04</v>
      </c>
      <c r="DF571">
        <v>1.79</v>
      </c>
      <c r="DG571">
        <v>1.94</v>
      </c>
      <c r="DH571">
        <v>2</v>
      </c>
      <c r="DI571">
        <v>1.32</v>
      </c>
      <c r="DJ571">
        <v>1.61</v>
      </c>
      <c r="DK571">
        <v>1.2</v>
      </c>
      <c r="DL571">
        <v>1.21</v>
      </c>
      <c r="DM571">
        <v>2.52</v>
      </c>
      <c r="DN571">
        <v>2.83</v>
      </c>
      <c r="DO571">
        <v>2.78</v>
      </c>
      <c r="DP571">
        <v>3.06</v>
      </c>
      <c r="DQ571">
        <v>4.96</v>
      </c>
      <c r="DR571">
        <v>2.61</v>
      </c>
      <c r="DS571">
        <v>3.44</v>
      </c>
      <c r="DT571">
        <v>22.91</v>
      </c>
    </row>
    <row r="572" spans="1:124">
      <c r="A572" s="111">
        <v>567</v>
      </c>
      <c r="B572" t="s">
        <v>89</v>
      </c>
      <c r="C572" t="s">
        <v>408</v>
      </c>
      <c r="D572" s="170" t="str">
        <f t="shared" si="8"/>
        <v>CN:ETI</v>
      </c>
      <c r="F572">
        <v>1.984</v>
      </c>
      <c r="G572">
        <v>1.992</v>
      </c>
      <c r="H572">
        <v>2.0049999999999999</v>
      </c>
      <c r="I572">
        <v>2.0180000000000002</v>
      </c>
      <c r="J572">
        <v>2.024</v>
      </c>
      <c r="K572">
        <v>2.052</v>
      </c>
      <c r="L572">
        <v>1.8740000000000001</v>
      </c>
      <c r="M572">
        <v>1.736</v>
      </c>
      <c r="N572">
        <v>1.7050000000000001</v>
      </c>
      <c r="O572">
        <v>1.7110000000000001</v>
      </c>
      <c r="P572">
        <v>1.621</v>
      </c>
      <c r="Q572">
        <v>1.573</v>
      </c>
      <c r="R572">
        <v>1.5049999999999999</v>
      </c>
      <c r="S572">
        <v>1.2889999999999999</v>
      </c>
      <c r="T572">
        <v>1.365</v>
      </c>
      <c r="U572">
        <v>1.3380000000000001</v>
      </c>
      <c r="V572">
        <v>1.3380000000000001</v>
      </c>
      <c r="W572">
        <v>1.17</v>
      </c>
      <c r="X572">
        <v>1.165</v>
      </c>
      <c r="Y572">
        <v>1.177</v>
      </c>
      <c r="Z572">
        <v>1.1819999999999999</v>
      </c>
      <c r="AA572">
        <v>1.113</v>
      </c>
      <c r="AB572">
        <v>1.1160000000000001</v>
      </c>
      <c r="AC572">
        <v>1.113</v>
      </c>
      <c r="AD572">
        <v>1.073</v>
      </c>
      <c r="AE572">
        <v>1.073</v>
      </c>
      <c r="AF572">
        <v>1.1060000000000001</v>
      </c>
      <c r="AG572">
        <v>1.0649999999999999</v>
      </c>
      <c r="AH572">
        <v>1.0740000000000001</v>
      </c>
      <c r="AI572">
        <v>1.0629999999999999</v>
      </c>
      <c r="AJ572">
        <v>1.07</v>
      </c>
      <c r="AK572">
        <v>1.0669999999999999</v>
      </c>
      <c r="AL572">
        <v>1.06</v>
      </c>
      <c r="AM572">
        <v>0.98099999999999998</v>
      </c>
      <c r="AN572">
        <v>1.0130000000000001</v>
      </c>
      <c r="AO572">
        <v>1.0249999999999999</v>
      </c>
      <c r="AP572">
        <v>1.024</v>
      </c>
      <c r="AQ572">
        <v>1.024</v>
      </c>
      <c r="AR572">
        <v>1.014</v>
      </c>
      <c r="AS572">
        <v>1.004</v>
      </c>
      <c r="AT572">
        <v>0.97599999999999998</v>
      </c>
      <c r="AU572">
        <v>1.01</v>
      </c>
      <c r="AV572">
        <v>1.006</v>
      </c>
      <c r="AW572">
        <v>0.98899999999999999</v>
      </c>
      <c r="AX572">
        <v>0.98399999999999999</v>
      </c>
      <c r="AY572">
        <v>0.98299999999999998</v>
      </c>
      <c r="AZ572">
        <v>0.97499999999999998</v>
      </c>
      <c r="BA572">
        <v>0.91300000000000003</v>
      </c>
      <c r="BB572">
        <v>0.91300000000000003</v>
      </c>
      <c r="BC572">
        <v>0.91</v>
      </c>
      <c r="BD572">
        <v>0.90200000000000002</v>
      </c>
      <c r="BE572">
        <v>0.90100000000000002</v>
      </c>
      <c r="BF572">
        <v>0.89900000000000002</v>
      </c>
      <c r="BG572">
        <v>0.87</v>
      </c>
      <c r="BH572">
        <v>0.86899999999999999</v>
      </c>
      <c r="BI572">
        <v>0.86799999999999999</v>
      </c>
      <c r="BJ572">
        <v>0.874</v>
      </c>
      <c r="BK572">
        <v>0.86399999999999999</v>
      </c>
      <c r="BL572">
        <v>0.86899999999999999</v>
      </c>
      <c r="BM572">
        <v>0.88200000000000001</v>
      </c>
      <c r="BN572">
        <v>0.88100000000000001</v>
      </c>
      <c r="BO572">
        <v>0.88</v>
      </c>
      <c r="BP572">
        <v>0.86299999999999999</v>
      </c>
      <c r="BQ572">
        <v>0.86199999999999999</v>
      </c>
      <c r="BR572">
        <v>0.86</v>
      </c>
      <c r="BS572">
        <v>0.84499999999999997</v>
      </c>
      <c r="BT572">
        <v>0.86099999999999999</v>
      </c>
      <c r="BU572">
        <v>0.88400000000000001</v>
      </c>
      <c r="BV572">
        <v>0.879</v>
      </c>
      <c r="BW572">
        <v>0.877</v>
      </c>
      <c r="BX572">
        <v>0.89300000000000002</v>
      </c>
      <c r="BY572">
        <v>0.91300000000000003</v>
      </c>
      <c r="BZ572">
        <v>0.96499999999999997</v>
      </c>
      <c r="CA572">
        <v>1.0190000000000001</v>
      </c>
      <c r="CB572">
        <v>0.97099999999999997</v>
      </c>
      <c r="CC572">
        <v>1.0030000000000001</v>
      </c>
      <c r="CD572">
        <v>1.012</v>
      </c>
      <c r="CE572">
        <v>1.07</v>
      </c>
      <c r="CF572">
        <v>1.0580000000000001</v>
      </c>
      <c r="CG572">
        <v>1.0589999999999999</v>
      </c>
      <c r="CH572">
        <v>1.036</v>
      </c>
      <c r="CI572">
        <v>1.0720000000000001</v>
      </c>
      <c r="CJ572">
        <v>1.0529999999999999</v>
      </c>
      <c r="CK572">
        <v>1.075</v>
      </c>
      <c r="CL572">
        <v>1.0840000000000001</v>
      </c>
      <c r="CM572">
        <v>1.0840000000000001</v>
      </c>
      <c r="CN572">
        <v>0.97899999999999998</v>
      </c>
      <c r="CO572">
        <v>1.0170000000000001</v>
      </c>
      <c r="CP572">
        <v>0.96799999999999997</v>
      </c>
      <c r="CQ572">
        <v>0.99199999999999999</v>
      </c>
      <c r="CR572">
        <v>0.99299999999999999</v>
      </c>
      <c r="CS572">
        <v>0.995</v>
      </c>
      <c r="CT572">
        <v>1.075</v>
      </c>
      <c r="CU572">
        <v>1.415</v>
      </c>
      <c r="CV572">
        <v>1.3560000000000001</v>
      </c>
      <c r="CW572">
        <v>1.286</v>
      </c>
      <c r="CX572">
        <v>1.2969999999999999</v>
      </c>
      <c r="CY572">
        <v>1.3580000000000001</v>
      </c>
      <c r="CZ572">
        <v>1.361</v>
      </c>
      <c r="DA572">
        <v>1.32</v>
      </c>
      <c r="DB572">
        <v>1.3140000000000001</v>
      </c>
      <c r="DC572">
        <v>1.0980000000000001</v>
      </c>
      <c r="DD572">
        <v>1.1000000000000001</v>
      </c>
      <c r="DE572">
        <v>1.1340000000000001</v>
      </c>
      <c r="DF572">
        <v>1.153</v>
      </c>
      <c r="DG572">
        <v>1.1539999999999999</v>
      </c>
      <c r="DH572">
        <v>1.0760000000000001</v>
      </c>
      <c r="DI572">
        <v>1.071</v>
      </c>
      <c r="DJ572">
        <v>1.038</v>
      </c>
      <c r="DK572">
        <v>1.0720000000000001</v>
      </c>
      <c r="DL572">
        <v>0.96599999999999997</v>
      </c>
      <c r="DM572">
        <v>0.79700000000000004</v>
      </c>
      <c r="DN572">
        <v>0.88400000000000001</v>
      </c>
      <c r="DO572">
        <v>1.046</v>
      </c>
      <c r="DP572">
        <v>1.4570000000000001</v>
      </c>
      <c r="DQ572">
        <v>1.39</v>
      </c>
      <c r="DR572">
        <v>1.41</v>
      </c>
      <c r="DS572">
        <v>1.4259999999999999</v>
      </c>
      <c r="DT572">
        <v>-5.4180000000000001</v>
      </c>
    </row>
    <row r="573" spans="1:124">
      <c r="A573" s="111">
        <v>568</v>
      </c>
      <c r="B573" t="s">
        <v>91</v>
      </c>
      <c r="C573" t="s">
        <v>409</v>
      </c>
      <c r="D573" s="170" t="str">
        <f t="shared" si="8"/>
        <v>CN:ETI</v>
      </c>
      <c r="F573">
        <v>-0.57999999999999996</v>
      </c>
      <c r="G573">
        <v>-0.39</v>
      </c>
      <c r="H573">
        <v>-0.35</v>
      </c>
      <c r="I573">
        <v>-0.32</v>
      </c>
      <c r="J573">
        <v>-0.08</v>
      </c>
      <c r="K573">
        <v>-0.04</v>
      </c>
      <c r="L573">
        <v>-7.0000000000000007E-2</v>
      </c>
      <c r="M573">
        <v>-0.08</v>
      </c>
      <c r="N573">
        <v>0.03</v>
      </c>
      <c r="O573">
        <v>-0.23</v>
      </c>
      <c r="P573">
        <v>-0.03</v>
      </c>
      <c r="Q573">
        <v>-0.03</v>
      </c>
      <c r="R573">
        <v>0.08</v>
      </c>
      <c r="S573">
        <v>0.14000000000000001</v>
      </c>
      <c r="T573">
        <v>-0.97</v>
      </c>
      <c r="U573">
        <v>-0.97</v>
      </c>
      <c r="V573">
        <v>-0.99</v>
      </c>
      <c r="W573">
        <v>-0.87</v>
      </c>
      <c r="X573">
        <v>-1.01</v>
      </c>
      <c r="Y573">
        <v>-1.23</v>
      </c>
      <c r="Z573">
        <v>-0.93</v>
      </c>
      <c r="AA573">
        <v>-0.98</v>
      </c>
      <c r="AB573">
        <v>-1.05</v>
      </c>
      <c r="AC573">
        <v>-1.22</v>
      </c>
      <c r="AD573">
        <v>-0.79</v>
      </c>
      <c r="AE573">
        <v>-0.59</v>
      </c>
      <c r="AF573">
        <v>-0.72</v>
      </c>
      <c r="AG573">
        <v>-0.71</v>
      </c>
      <c r="AH573">
        <v>-0.14000000000000001</v>
      </c>
      <c r="AI573">
        <v>-0.24</v>
      </c>
      <c r="AJ573">
        <v>-0.21</v>
      </c>
      <c r="AK573">
        <v>-0.2</v>
      </c>
      <c r="AL573">
        <v>-0.3</v>
      </c>
      <c r="AM573">
        <v>-0.85</v>
      </c>
      <c r="AN573">
        <v>-0.68</v>
      </c>
      <c r="AO573">
        <v>-0.47</v>
      </c>
      <c r="AP573">
        <v>-0.51</v>
      </c>
      <c r="AQ573">
        <v>-0.55000000000000004</v>
      </c>
      <c r="AR573">
        <v>-0.57999999999999996</v>
      </c>
      <c r="AS573">
        <v>-0.56999999999999995</v>
      </c>
      <c r="AT573">
        <v>-0.6</v>
      </c>
      <c r="AU573">
        <v>-0.55000000000000004</v>
      </c>
      <c r="AV573">
        <v>-0.56000000000000005</v>
      </c>
      <c r="AW573">
        <v>-0.51</v>
      </c>
      <c r="AX573">
        <v>-0.46</v>
      </c>
      <c r="AY573">
        <v>-0.44</v>
      </c>
      <c r="AZ573">
        <v>-0.44</v>
      </c>
      <c r="BA573">
        <v>-0.43</v>
      </c>
      <c r="BB573">
        <v>-0.44</v>
      </c>
      <c r="BC573">
        <v>-0.43</v>
      </c>
      <c r="BD573">
        <v>-0.44</v>
      </c>
      <c r="BE573">
        <v>-0.42</v>
      </c>
      <c r="BF573">
        <v>-0.44</v>
      </c>
      <c r="BG573">
        <v>-0.39</v>
      </c>
      <c r="BH573">
        <v>-0.39</v>
      </c>
      <c r="BI573">
        <v>-0.44</v>
      </c>
      <c r="BJ573">
        <v>-0.44</v>
      </c>
      <c r="BK573">
        <v>-0.42</v>
      </c>
      <c r="BL573">
        <v>-0.42</v>
      </c>
      <c r="BM573">
        <v>-0.42</v>
      </c>
      <c r="BN573">
        <v>-0.36</v>
      </c>
      <c r="BO573">
        <v>-0.38</v>
      </c>
      <c r="BP573">
        <v>-0.37</v>
      </c>
      <c r="BQ573">
        <v>-0.37</v>
      </c>
      <c r="BR573">
        <v>-0.4</v>
      </c>
      <c r="BS573">
        <v>-0.38</v>
      </c>
      <c r="BT573">
        <v>-0.38</v>
      </c>
      <c r="BU573">
        <v>-0.38</v>
      </c>
      <c r="BV573">
        <v>-0.41</v>
      </c>
      <c r="BW573">
        <v>-0.4</v>
      </c>
      <c r="BX573">
        <v>-0.43</v>
      </c>
      <c r="BY573">
        <v>-0.43</v>
      </c>
      <c r="BZ573">
        <v>-0.44</v>
      </c>
      <c r="CA573">
        <v>-0.45</v>
      </c>
      <c r="CB573">
        <v>-0.28999999999999998</v>
      </c>
      <c r="CC573">
        <v>-0.28999999999999998</v>
      </c>
      <c r="CD573">
        <v>-0.26</v>
      </c>
      <c r="CE573">
        <v>-0.28000000000000003</v>
      </c>
      <c r="CF573">
        <v>-0.26</v>
      </c>
      <c r="CG573">
        <v>-0.21</v>
      </c>
      <c r="CH573">
        <v>-0.28000000000000003</v>
      </c>
      <c r="CI573">
        <v>-0.26</v>
      </c>
      <c r="CJ573">
        <v>-0.23</v>
      </c>
      <c r="CK573">
        <v>-0.14000000000000001</v>
      </c>
      <c r="CL573">
        <v>-0.27</v>
      </c>
      <c r="CM573">
        <v>-0.37</v>
      </c>
      <c r="CN573">
        <v>-0.28000000000000003</v>
      </c>
      <c r="CO573">
        <v>-0.28999999999999998</v>
      </c>
      <c r="CP573">
        <v>-1.08</v>
      </c>
      <c r="CQ573">
        <v>-0.97</v>
      </c>
      <c r="CR573">
        <v>-0.98</v>
      </c>
      <c r="CS573">
        <v>-0.98</v>
      </c>
      <c r="CT573">
        <v>-0.84</v>
      </c>
      <c r="CU573">
        <v>0.37</v>
      </c>
      <c r="CV573">
        <v>0.13</v>
      </c>
      <c r="CW573">
        <v>-0.26</v>
      </c>
      <c r="CX573">
        <v>-0.21</v>
      </c>
      <c r="CY573">
        <v>0.01</v>
      </c>
      <c r="CZ573">
        <v>0.23</v>
      </c>
      <c r="DA573">
        <v>0.54</v>
      </c>
      <c r="DB573">
        <v>0.57999999999999996</v>
      </c>
      <c r="DC573">
        <v>0.41</v>
      </c>
      <c r="DD573">
        <v>0.47</v>
      </c>
      <c r="DE573">
        <v>0.23</v>
      </c>
      <c r="DF573">
        <v>0.3</v>
      </c>
      <c r="DG573">
        <v>0.23</v>
      </c>
      <c r="DH573">
        <v>-0.05</v>
      </c>
      <c r="DI573">
        <v>-0.72</v>
      </c>
      <c r="DJ573">
        <v>-0.19</v>
      </c>
      <c r="DK573">
        <v>-0.04</v>
      </c>
      <c r="DL573">
        <v>0.15</v>
      </c>
      <c r="DM573">
        <v>-1.25</v>
      </c>
      <c r="DN573">
        <v>-1.17</v>
      </c>
      <c r="DO573">
        <v>-1.19</v>
      </c>
      <c r="DP573">
        <v>-1.21</v>
      </c>
      <c r="DQ573">
        <v>-0.95</v>
      </c>
      <c r="DR573">
        <v>-0.84</v>
      </c>
      <c r="DS573">
        <v>1.41</v>
      </c>
      <c r="DT573">
        <v>-1.93</v>
      </c>
    </row>
    <row r="574" spans="1:124">
      <c r="A574" s="111">
        <v>569</v>
      </c>
      <c r="B574" t="s">
        <v>89</v>
      </c>
      <c r="C574" t="s">
        <v>410</v>
      </c>
      <c r="D574" s="170" t="str">
        <f t="shared" si="8"/>
        <v>K:ELEG</v>
      </c>
      <c r="F574">
        <v>0.11</v>
      </c>
      <c r="G574">
        <v>0.107</v>
      </c>
      <c r="H574">
        <v>0.11</v>
      </c>
      <c r="I574">
        <v>0.17499999999999999</v>
      </c>
      <c r="J574">
        <v>0.22600000000000001</v>
      </c>
      <c r="K574">
        <v>0.19700000000000001</v>
      </c>
      <c r="L574">
        <v>0.13800000000000001</v>
      </c>
      <c r="M574">
        <v>0.18</v>
      </c>
      <c r="N574">
        <v>0.20200000000000001</v>
      </c>
      <c r="O574">
        <v>0.21</v>
      </c>
      <c r="P574">
        <v>0.27</v>
      </c>
      <c r="Q574">
        <v>0.23700000000000002</v>
      </c>
      <c r="R574">
        <v>0.248</v>
      </c>
      <c r="S574">
        <v>0.218</v>
      </c>
      <c r="T574">
        <v>0.222</v>
      </c>
      <c r="U574">
        <v>0.23300000000000001</v>
      </c>
      <c r="V574">
        <v>0.17499999999999999</v>
      </c>
      <c r="W574">
        <v>0.153</v>
      </c>
      <c r="X574">
        <v>0.15</v>
      </c>
      <c r="Y574">
        <v>0.156</v>
      </c>
      <c r="Z574">
        <v>0.23200000000000001</v>
      </c>
      <c r="AA574">
        <v>0.23300000000000001</v>
      </c>
      <c r="AB574">
        <v>0.20700000000000002</v>
      </c>
      <c r="AC574">
        <v>0.20899999999999999</v>
      </c>
      <c r="AD574">
        <v>0.17499999999999999</v>
      </c>
      <c r="AE574">
        <v>0.182</v>
      </c>
      <c r="AF574">
        <v>0.17499999999999999</v>
      </c>
      <c r="AG574">
        <v>0.20700000000000002</v>
      </c>
      <c r="AH574">
        <v>0.28499999999999998</v>
      </c>
      <c r="AI574">
        <v>0.35599999999999998</v>
      </c>
      <c r="AJ574">
        <v>0.35</v>
      </c>
      <c r="AK574">
        <v>0.373</v>
      </c>
      <c r="AL574">
        <v>0.371</v>
      </c>
      <c r="AM574">
        <v>0.36699999999999999</v>
      </c>
      <c r="AN574">
        <v>0.34300000000000003</v>
      </c>
      <c r="AO574">
        <v>0.56300000000000006</v>
      </c>
      <c r="AP574">
        <v>0.502</v>
      </c>
      <c r="AQ574">
        <v>0.51500000000000001</v>
      </c>
      <c r="AR574">
        <v>0.438</v>
      </c>
      <c r="AS574">
        <v>0.442</v>
      </c>
      <c r="AT574">
        <v>0.44500000000000001</v>
      </c>
      <c r="AU574">
        <v>0.44900000000000001</v>
      </c>
      <c r="AV574">
        <v>0.44800000000000001</v>
      </c>
      <c r="AW574">
        <v>0.44</v>
      </c>
      <c r="AX574">
        <v>0.443</v>
      </c>
      <c r="AY574">
        <v>0.442</v>
      </c>
      <c r="AZ574">
        <v>0.45700000000000002</v>
      </c>
      <c r="BA574">
        <v>0.47800000000000004</v>
      </c>
      <c r="BB574">
        <v>0.47200000000000003</v>
      </c>
      <c r="BC574">
        <v>0.47400000000000003</v>
      </c>
      <c r="BD574">
        <v>0.46400000000000002</v>
      </c>
      <c r="BE574">
        <v>0.45900000000000002</v>
      </c>
      <c r="BF574">
        <v>0.48</v>
      </c>
      <c r="BG574">
        <v>0.48599999999999999</v>
      </c>
      <c r="BH574">
        <v>0.48899999999999999</v>
      </c>
      <c r="BI574">
        <v>0.503</v>
      </c>
      <c r="BJ574">
        <v>0.505</v>
      </c>
      <c r="BK574">
        <v>0.50700000000000001</v>
      </c>
      <c r="BL574">
        <v>0.50800000000000001</v>
      </c>
      <c r="BM574">
        <v>0.504</v>
      </c>
      <c r="BN574">
        <v>0.51800000000000002</v>
      </c>
      <c r="BO574">
        <v>0.53500000000000003</v>
      </c>
      <c r="BP574">
        <v>0.52200000000000002</v>
      </c>
      <c r="BQ574">
        <v>0.52200000000000002</v>
      </c>
      <c r="BR574">
        <v>0.52200000000000002</v>
      </c>
      <c r="BS574">
        <v>0.53300000000000003</v>
      </c>
      <c r="BT574">
        <v>0.53800000000000003</v>
      </c>
      <c r="BU574">
        <v>0.53300000000000003</v>
      </c>
      <c r="BV574">
        <v>0.53400000000000003</v>
      </c>
      <c r="BW574">
        <v>0.53300000000000003</v>
      </c>
      <c r="BX574">
        <v>0.52800000000000002</v>
      </c>
      <c r="BY574">
        <v>0.52700000000000002</v>
      </c>
      <c r="BZ574">
        <v>0.52500000000000002</v>
      </c>
      <c r="CA574">
        <v>0.55300000000000005</v>
      </c>
      <c r="CB574">
        <v>0.54700000000000004</v>
      </c>
      <c r="CC574">
        <v>0.56000000000000005</v>
      </c>
      <c r="CD574">
        <v>0.627</v>
      </c>
      <c r="CE574">
        <v>0.627</v>
      </c>
      <c r="CF574">
        <v>0.627</v>
      </c>
      <c r="CG574">
        <v>0.626</v>
      </c>
      <c r="CH574">
        <v>0.623</v>
      </c>
      <c r="CI574">
        <v>0.623</v>
      </c>
      <c r="CJ574">
        <v>0.66400000000000003</v>
      </c>
      <c r="CK574">
        <v>0.66800000000000004</v>
      </c>
      <c r="CL574">
        <v>0.69900000000000007</v>
      </c>
      <c r="CM574">
        <v>0.69499999999999995</v>
      </c>
      <c r="CN574">
        <v>0.7</v>
      </c>
      <c r="CO574">
        <v>0.69</v>
      </c>
      <c r="CP574">
        <v>0.67</v>
      </c>
      <c r="CQ574">
        <v>0.63200000000000001</v>
      </c>
      <c r="CR574">
        <v>0.67600000000000005</v>
      </c>
      <c r="CS574">
        <v>0.65200000000000002</v>
      </c>
      <c r="CT574">
        <v>0.64100000000000001</v>
      </c>
      <c r="CU574">
        <v>0.67600000000000005</v>
      </c>
      <c r="CV574">
        <v>0.85499999999999998</v>
      </c>
      <c r="CW574">
        <v>0.13300000000000001</v>
      </c>
      <c r="CX574">
        <v>0.39300000000000002</v>
      </c>
      <c r="CY574">
        <v>0.25700000000000001</v>
      </c>
      <c r="CZ574">
        <v>0.85799999999999998</v>
      </c>
      <c r="DA574">
        <v>0.86399999999999999</v>
      </c>
      <c r="DB574">
        <v>0.84</v>
      </c>
      <c r="DC574">
        <v>0.83100000000000007</v>
      </c>
      <c r="DD574">
        <v>0.83599999999999997</v>
      </c>
      <c r="DE574">
        <v>0.876</v>
      </c>
      <c r="DF574">
        <v>0.89300000000000002</v>
      </c>
      <c r="DG574">
        <v>0.96199999999999997</v>
      </c>
      <c r="DH574">
        <v>0.745</v>
      </c>
      <c r="DI574">
        <v>0.45</v>
      </c>
      <c r="DJ574">
        <v>0.57200000000000006</v>
      </c>
      <c r="DK574">
        <v>0.57699999999999996</v>
      </c>
      <c r="DL574">
        <v>0.89900000000000002</v>
      </c>
      <c r="DM574">
        <v>0.96499999999999997</v>
      </c>
      <c r="DN574">
        <v>0.67700000000000005</v>
      </c>
      <c r="DO574">
        <v>0.36099999999999999</v>
      </c>
      <c r="DP574">
        <v>0.25600000000000001</v>
      </c>
      <c r="DQ574">
        <v>0.53900000000000003</v>
      </c>
      <c r="DR574">
        <v>0.47300000000000003</v>
      </c>
      <c r="DS574">
        <v>-3.2000000000000001E-2</v>
      </c>
      <c r="DT574">
        <v>-34.108000000000004</v>
      </c>
    </row>
    <row r="575" spans="1:124">
      <c r="A575" s="111">
        <v>570</v>
      </c>
      <c r="B575" t="s">
        <v>91</v>
      </c>
      <c r="C575" t="s">
        <v>411</v>
      </c>
      <c r="D575" s="170" t="str">
        <f t="shared" si="8"/>
        <v>K:ELEG</v>
      </c>
      <c r="F575">
        <v>7.6999999999999999E-2</v>
      </c>
      <c r="G575">
        <v>7.0000000000000007E-2</v>
      </c>
      <c r="H575">
        <v>5.9000000000000004E-2</v>
      </c>
      <c r="I575">
        <v>5.2999999999999999E-2</v>
      </c>
      <c r="J575">
        <v>9.8000000000000004E-2</v>
      </c>
      <c r="K575">
        <v>7.2999999999999995E-2</v>
      </c>
      <c r="L575">
        <v>0.115</v>
      </c>
      <c r="M575">
        <v>9.4E-2</v>
      </c>
      <c r="N575">
        <v>0.11700000000000001</v>
      </c>
      <c r="O575">
        <v>0.12</v>
      </c>
      <c r="P575">
        <v>0.16300000000000001</v>
      </c>
      <c r="Q575">
        <v>0.17100000000000001</v>
      </c>
      <c r="R575">
        <v>0.161</v>
      </c>
      <c r="S575">
        <v>0.13200000000000001</v>
      </c>
      <c r="T575">
        <v>0.188</v>
      </c>
      <c r="U575">
        <v>0.20300000000000001</v>
      </c>
      <c r="V575">
        <v>0.17499999999999999</v>
      </c>
      <c r="W575">
        <v>0.184</v>
      </c>
      <c r="X575">
        <v>0.19400000000000001</v>
      </c>
      <c r="Y575">
        <v>0.18099999999999999</v>
      </c>
      <c r="Z575">
        <v>0.27600000000000002</v>
      </c>
      <c r="AA575">
        <v>0.30499999999999999</v>
      </c>
      <c r="AB575">
        <v>0.30199999999999999</v>
      </c>
      <c r="AC575">
        <v>0.34300000000000003</v>
      </c>
      <c r="AD575">
        <v>0.30299999999999999</v>
      </c>
      <c r="AE575">
        <v>0.36899999999999999</v>
      </c>
      <c r="AF575">
        <v>0.39700000000000002</v>
      </c>
      <c r="AG575">
        <v>0.40200000000000002</v>
      </c>
      <c r="AH575">
        <v>0.42499999999999999</v>
      </c>
      <c r="AI575">
        <v>0.41799999999999998</v>
      </c>
      <c r="AJ575">
        <v>0.41400000000000003</v>
      </c>
      <c r="AK575">
        <v>0.42</v>
      </c>
      <c r="AL575">
        <v>0.42499999999999999</v>
      </c>
      <c r="AM575">
        <v>0.35399999999999998</v>
      </c>
      <c r="AN575">
        <v>0.316</v>
      </c>
      <c r="AO575">
        <v>0.81300000000000006</v>
      </c>
      <c r="AP575">
        <v>0.76300000000000001</v>
      </c>
      <c r="AQ575">
        <v>0.76700000000000002</v>
      </c>
      <c r="AR575">
        <v>0.59799999999999998</v>
      </c>
      <c r="AS575">
        <v>0.59299999999999997</v>
      </c>
      <c r="AT575">
        <v>0.61499999999999999</v>
      </c>
      <c r="AU575">
        <v>0.621</v>
      </c>
      <c r="AV575">
        <v>0.61899999999999999</v>
      </c>
      <c r="AW575">
        <v>0.65500000000000003</v>
      </c>
      <c r="AX575">
        <v>0.64700000000000002</v>
      </c>
      <c r="AY575">
        <v>0.63500000000000001</v>
      </c>
      <c r="AZ575">
        <v>0.65600000000000003</v>
      </c>
      <c r="BA575">
        <v>0.66900000000000004</v>
      </c>
      <c r="BB575">
        <v>0.65</v>
      </c>
      <c r="BC575">
        <v>0.65100000000000002</v>
      </c>
      <c r="BD575">
        <v>0.66100000000000003</v>
      </c>
      <c r="BE575">
        <v>0.64700000000000002</v>
      </c>
      <c r="BF575">
        <v>0.66600000000000004</v>
      </c>
      <c r="BG575">
        <v>0.67300000000000004</v>
      </c>
      <c r="BH575">
        <v>0.67200000000000004</v>
      </c>
      <c r="BI575">
        <v>0.69499999999999995</v>
      </c>
      <c r="BJ575">
        <v>0.69400000000000006</v>
      </c>
      <c r="BK575">
        <v>0.67400000000000004</v>
      </c>
      <c r="BL575">
        <v>0.66800000000000004</v>
      </c>
      <c r="BM575">
        <v>0.65700000000000003</v>
      </c>
      <c r="BN575">
        <v>0.68500000000000005</v>
      </c>
      <c r="BO575">
        <v>0.71299999999999997</v>
      </c>
      <c r="BP575">
        <v>0.71099999999999997</v>
      </c>
      <c r="BQ575">
        <v>0.71399999999999997</v>
      </c>
      <c r="BR575">
        <v>0.71799999999999997</v>
      </c>
      <c r="BS575">
        <v>0.72399999999999998</v>
      </c>
      <c r="BT575">
        <v>0.72099999999999997</v>
      </c>
      <c r="BU575">
        <v>0.71899999999999997</v>
      </c>
      <c r="BV575">
        <v>0.72299999999999998</v>
      </c>
      <c r="BW575">
        <v>0.71899999999999997</v>
      </c>
      <c r="BX575">
        <v>0.72299999999999998</v>
      </c>
      <c r="BY575">
        <v>0.71799999999999997</v>
      </c>
      <c r="BZ575">
        <v>0.72599999999999998</v>
      </c>
      <c r="CA575">
        <v>0.73899999999999999</v>
      </c>
      <c r="CB575">
        <v>0.72899999999999998</v>
      </c>
      <c r="CC575">
        <v>0.73</v>
      </c>
      <c r="CD575">
        <v>0.75800000000000001</v>
      </c>
      <c r="CE575">
        <v>0.754</v>
      </c>
      <c r="CF575">
        <v>0.75700000000000001</v>
      </c>
      <c r="CG575">
        <v>0.76100000000000001</v>
      </c>
      <c r="CH575">
        <v>0.73899999999999999</v>
      </c>
      <c r="CI575">
        <v>0.72899999999999998</v>
      </c>
      <c r="CJ575">
        <v>0.73899999999999999</v>
      </c>
      <c r="CK575">
        <v>0.75600000000000001</v>
      </c>
      <c r="CL575">
        <v>0.76400000000000001</v>
      </c>
      <c r="CM575">
        <v>0.74299999999999999</v>
      </c>
      <c r="CN575">
        <v>0.73599999999999999</v>
      </c>
      <c r="CO575">
        <v>0.73099999999999998</v>
      </c>
      <c r="CP575">
        <v>0.83499999999999996</v>
      </c>
      <c r="CQ575">
        <v>0.84499999999999997</v>
      </c>
      <c r="CR575">
        <v>0.84899999999999998</v>
      </c>
      <c r="CS575">
        <v>0.875</v>
      </c>
      <c r="CT575">
        <v>0.85799999999999998</v>
      </c>
      <c r="CU575">
        <v>1.0589999999999999</v>
      </c>
      <c r="CV575">
        <v>1.194</v>
      </c>
      <c r="CW575">
        <v>0.14100000000000001</v>
      </c>
      <c r="CX575">
        <v>0.219</v>
      </c>
      <c r="CY575">
        <v>7.1000000000000008E-2</v>
      </c>
      <c r="CZ575">
        <v>0.55200000000000005</v>
      </c>
      <c r="DA575">
        <v>0.64</v>
      </c>
      <c r="DB575">
        <v>0.54300000000000004</v>
      </c>
      <c r="DC575">
        <v>0.55200000000000005</v>
      </c>
      <c r="DD575">
        <v>0.56000000000000005</v>
      </c>
      <c r="DE575">
        <v>0.36199999999999999</v>
      </c>
      <c r="DF575">
        <v>0.36199999999999999</v>
      </c>
      <c r="DG575">
        <v>0.44800000000000001</v>
      </c>
      <c r="DH575">
        <v>0.129</v>
      </c>
      <c r="DI575">
        <v>-0.251</v>
      </c>
      <c r="DJ575">
        <v>0.112</v>
      </c>
      <c r="DK575">
        <v>0.158</v>
      </c>
      <c r="DL575">
        <v>-0.20600000000000002</v>
      </c>
      <c r="DM575">
        <v>-0.108</v>
      </c>
      <c r="DN575">
        <v>-0.89400000000000002</v>
      </c>
      <c r="DO575">
        <v>-1.0130000000000001</v>
      </c>
      <c r="DP575">
        <v>-0.97399999999999998</v>
      </c>
      <c r="DQ575">
        <v>-1.1120000000000001</v>
      </c>
      <c r="DR575">
        <v>-0.97199999999999998</v>
      </c>
      <c r="DS575">
        <v>0.27100000000000002</v>
      </c>
      <c r="DT575">
        <v>6.173</v>
      </c>
    </row>
    <row r="576" spans="1:124">
      <c r="A576" s="111">
        <v>571</v>
      </c>
      <c r="B576" t="s">
        <v>89</v>
      </c>
      <c r="C576" t="s">
        <v>412</v>
      </c>
      <c r="D576" s="170" t="str">
        <f t="shared" si="8"/>
        <v>D:ELQ</v>
      </c>
      <c r="F576">
        <v>0.71</v>
      </c>
      <c r="G576">
        <v>0.75</v>
      </c>
      <c r="H576">
        <v>0.76</v>
      </c>
      <c r="I576">
        <v>0.73</v>
      </c>
      <c r="J576">
        <v>0.76</v>
      </c>
      <c r="K576">
        <v>0.73</v>
      </c>
      <c r="L576">
        <v>0.75</v>
      </c>
      <c r="M576">
        <v>0.77</v>
      </c>
      <c r="N576">
        <v>0.77</v>
      </c>
      <c r="O576">
        <v>0.71</v>
      </c>
      <c r="P576">
        <v>0.66</v>
      </c>
      <c r="Q576">
        <v>0.68</v>
      </c>
      <c r="R576">
        <v>0.7</v>
      </c>
      <c r="S576">
        <v>0.71</v>
      </c>
      <c r="T576">
        <v>0.7</v>
      </c>
      <c r="U576">
        <v>0.7</v>
      </c>
      <c r="V576">
        <v>0.67</v>
      </c>
      <c r="W576">
        <v>0.67</v>
      </c>
      <c r="X576">
        <v>0.67</v>
      </c>
      <c r="Y576">
        <v>0.67</v>
      </c>
      <c r="Z576">
        <v>0.68</v>
      </c>
      <c r="AA576">
        <v>0.67</v>
      </c>
      <c r="AB576">
        <v>0.67</v>
      </c>
      <c r="AC576">
        <v>0.66</v>
      </c>
      <c r="AD576">
        <v>0.64</v>
      </c>
      <c r="AE576">
        <v>0.64</v>
      </c>
      <c r="AF576">
        <v>0.65</v>
      </c>
      <c r="AG576">
        <v>0.65</v>
      </c>
      <c r="AH576">
        <v>0.46</v>
      </c>
      <c r="AI576">
        <v>0.5</v>
      </c>
      <c r="AJ576">
        <v>0.5</v>
      </c>
      <c r="AK576">
        <v>0.5</v>
      </c>
      <c r="AL576">
        <v>0.5</v>
      </c>
      <c r="AM576">
        <v>0.45</v>
      </c>
      <c r="AN576">
        <v>0.4</v>
      </c>
      <c r="AO576">
        <v>0.53</v>
      </c>
      <c r="AP576">
        <v>0.48</v>
      </c>
      <c r="AQ576">
        <v>0.49</v>
      </c>
      <c r="AR576">
        <v>0.45</v>
      </c>
      <c r="AS576">
        <v>0.43</v>
      </c>
      <c r="AT576">
        <v>0.43</v>
      </c>
      <c r="AU576">
        <v>0.42</v>
      </c>
      <c r="AV576">
        <v>0.42</v>
      </c>
      <c r="AW576">
        <v>0.45</v>
      </c>
      <c r="AX576">
        <v>0.44</v>
      </c>
      <c r="AY576">
        <v>0.44</v>
      </c>
      <c r="AZ576">
        <v>0.43</v>
      </c>
      <c r="BA576">
        <v>0.42</v>
      </c>
      <c r="BB576">
        <v>0.41</v>
      </c>
      <c r="BC576">
        <v>0.39</v>
      </c>
      <c r="BD576">
        <v>0.46</v>
      </c>
      <c r="BE576">
        <v>0.45</v>
      </c>
      <c r="BF576">
        <v>0.46</v>
      </c>
      <c r="BG576">
        <v>0.48</v>
      </c>
      <c r="BH576">
        <v>0.5</v>
      </c>
      <c r="BI576">
        <v>0.48</v>
      </c>
      <c r="BJ576">
        <v>0.49</v>
      </c>
      <c r="BK576">
        <v>0.47</v>
      </c>
      <c r="BL576">
        <v>0.44</v>
      </c>
      <c r="BM576">
        <v>0.47</v>
      </c>
      <c r="BN576">
        <v>0.46</v>
      </c>
      <c r="BO576">
        <v>0.45</v>
      </c>
      <c r="BP576">
        <v>0.45</v>
      </c>
      <c r="BQ576">
        <v>0.46</v>
      </c>
      <c r="BR576">
        <v>0.46</v>
      </c>
      <c r="BS576">
        <v>0.47</v>
      </c>
      <c r="BT576">
        <v>0.46</v>
      </c>
      <c r="BU576">
        <v>0.45</v>
      </c>
      <c r="BV576">
        <v>0.45</v>
      </c>
      <c r="BW576">
        <v>0.46</v>
      </c>
      <c r="BX576">
        <v>0.48</v>
      </c>
      <c r="BY576">
        <v>0.47</v>
      </c>
      <c r="BZ576">
        <v>0.45</v>
      </c>
      <c r="CA576">
        <v>0.45</v>
      </c>
      <c r="CB576">
        <v>0.44</v>
      </c>
      <c r="CC576">
        <v>0.44</v>
      </c>
      <c r="CD576">
        <v>0.46</v>
      </c>
      <c r="CE576">
        <v>0.45</v>
      </c>
      <c r="CF576">
        <v>0.45</v>
      </c>
      <c r="CG576">
        <v>0.44</v>
      </c>
      <c r="CH576">
        <v>0.42</v>
      </c>
      <c r="CI576">
        <v>0.4</v>
      </c>
      <c r="CJ576">
        <v>0.41</v>
      </c>
      <c r="CK576">
        <v>0.42</v>
      </c>
      <c r="CL576">
        <v>0.42</v>
      </c>
      <c r="CM576">
        <v>0.39</v>
      </c>
      <c r="CN576">
        <v>0.38</v>
      </c>
      <c r="CO576">
        <v>0.37</v>
      </c>
      <c r="CP576">
        <v>0.5</v>
      </c>
      <c r="CQ576">
        <v>0.4</v>
      </c>
      <c r="CR576">
        <v>0.39</v>
      </c>
      <c r="CS576">
        <v>0.37</v>
      </c>
      <c r="CT576">
        <v>0.35</v>
      </c>
      <c r="CU576">
        <v>0.4</v>
      </c>
      <c r="CV576">
        <v>0.61</v>
      </c>
      <c r="CW576">
        <v>0.24</v>
      </c>
      <c r="CX576">
        <v>0.44</v>
      </c>
      <c r="CY576">
        <v>0.11</v>
      </c>
      <c r="CZ576">
        <v>0.08</v>
      </c>
      <c r="DA576">
        <v>0.26</v>
      </c>
      <c r="DB576">
        <v>0.28000000000000003</v>
      </c>
      <c r="DC576">
        <v>0.39</v>
      </c>
      <c r="DD576">
        <v>0.39</v>
      </c>
      <c r="DE576">
        <v>0.24</v>
      </c>
      <c r="DF576">
        <v>0.24</v>
      </c>
      <c r="DG576">
        <v>0.4</v>
      </c>
      <c r="DH576">
        <v>0.51</v>
      </c>
      <c r="DI576">
        <v>0.56999999999999995</v>
      </c>
      <c r="DJ576">
        <v>0.99</v>
      </c>
      <c r="DK576">
        <v>1.03</v>
      </c>
      <c r="DL576">
        <v>0.47</v>
      </c>
      <c r="DM576">
        <v>0.51</v>
      </c>
      <c r="DN576">
        <v>0.49</v>
      </c>
      <c r="DO576">
        <v>0.13</v>
      </c>
      <c r="DP576">
        <v>-0.33</v>
      </c>
      <c r="DQ576">
        <v>-0.35</v>
      </c>
      <c r="DR576">
        <v>0.16</v>
      </c>
      <c r="DS576">
        <v>1.23</v>
      </c>
      <c r="DT576">
        <v>4.1500000000000004</v>
      </c>
    </row>
    <row r="577" spans="1:124">
      <c r="A577" s="111">
        <v>572</v>
      </c>
      <c r="B577" t="s">
        <v>91</v>
      </c>
      <c r="C577" t="s">
        <v>413</v>
      </c>
      <c r="D577" s="170" t="str">
        <f t="shared" si="8"/>
        <v>D:ELQ</v>
      </c>
      <c r="F577">
        <v>1.49</v>
      </c>
      <c r="G577">
        <v>1.54</v>
      </c>
      <c r="H577">
        <v>1.54</v>
      </c>
      <c r="I577">
        <v>1.53</v>
      </c>
      <c r="J577">
        <v>1.52</v>
      </c>
      <c r="K577">
        <v>1.53</v>
      </c>
      <c r="L577">
        <v>1.47</v>
      </c>
      <c r="M577">
        <v>1.47</v>
      </c>
      <c r="N577">
        <v>1.46</v>
      </c>
      <c r="O577">
        <v>1.31</v>
      </c>
      <c r="P577">
        <v>1.24</v>
      </c>
      <c r="Q577">
        <v>1.25</v>
      </c>
      <c r="R577">
        <v>1.1499999999999999</v>
      </c>
      <c r="S577">
        <v>1.1599999999999999</v>
      </c>
      <c r="T577">
        <v>1.1000000000000001</v>
      </c>
      <c r="U577">
        <v>1.1000000000000001</v>
      </c>
      <c r="V577">
        <v>1.04</v>
      </c>
      <c r="W577">
        <v>0.98</v>
      </c>
      <c r="X577">
        <v>0.96</v>
      </c>
      <c r="Y577">
        <v>0.91</v>
      </c>
      <c r="Z577">
        <v>0.97</v>
      </c>
      <c r="AA577">
        <v>0.96</v>
      </c>
      <c r="AB577">
        <v>0.93</v>
      </c>
      <c r="AC577">
        <v>0.9</v>
      </c>
      <c r="AD577">
        <v>0.83</v>
      </c>
      <c r="AE577">
        <v>0.79</v>
      </c>
      <c r="AF577">
        <v>0.8</v>
      </c>
      <c r="AG577">
        <v>0.81</v>
      </c>
      <c r="AH577">
        <v>0.52</v>
      </c>
      <c r="AI577">
        <v>0.52</v>
      </c>
      <c r="AJ577">
        <v>0.52</v>
      </c>
      <c r="AK577">
        <v>0.5</v>
      </c>
      <c r="AL577">
        <v>0.5</v>
      </c>
      <c r="AM577">
        <v>0.43</v>
      </c>
      <c r="AN577">
        <v>0.38</v>
      </c>
      <c r="AO577">
        <v>0.87</v>
      </c>
      <c r="AP577">
        <v>0.84</v>
      </c>
      <c r="AQ577">
        <v>0.83</v>
      </c>
      <c r="AR577">
        <v>0.75</v>
      </c>
      <c r="AS577">
        <v>0.7</v>
      </c>
      <c r="AT577">
        <v>0.7</v>
      </c>
      <c r="AU577">
        <v>0.72</v>
      </c>
      <c r="AV577">
        <v>0.72</v>
      </c>
      <c r="AW577">
        <v>0.76</v>
      </c>
      <c r="AX577">
        <v>0.78</v>
      </c>
      <c r="AY577">
        <v>0.77</v>
      </c>
      <c r="AZ577">
        <v>0.76</v>
      </c>
      <c r="BA577">
        <v>0.7</v>
      </c>
      <c r="BB577">
        <v>0.68</v>
      </c>
      <c r="BC577">
        <v>0.63</v>
      </c>
      <c r="BD577">
        <v>0.65</v>
      </c>
      <c r="BE577">
        <v>0.64</v>
      </c>
      <c r="BF577">
        <v>0.66</v>
      </c>
      <c r="BG577">
        <v>0.67</v>
      </c>
      <c r="BH577">
        <v>0.68</v>
      </c>
      <c r="BI577">
        <v>0.65</v>
      </c>
      <c r="BJ577">
        <v>0.66</v>
      </c>
      <c r="BK577">
        <v>0.64</v>
      </c>
      <c r="BL577">
        <v>0.61</v>
      </c>
      <c r="BM577">
        <v>0.59</v>
      </c>
      <c r="BN577">
        <v>0.56999999999999995</v>
      </c>
      <c r="BO577">
        <v>0.56999999999999995</v>
      </c>
      <c r="BP577">
        <v>0.56999999999999995</v>
      </c>
      <c r="BQ577">
        <v>0.56999999999999995</v>
      </c>
      <c r="BR577">
        <v>0.56999999999999995</v>
      </c>
      <c r="BS577">
        <v>0.57999999999999996</v>
      </c>
      <c r="BT577">
        <v>0.56999999999999995</v>
      </c>
      <c r="BU577">
        <v>0.56999999999999995</v>
      </c>
      <c r="BV577">
        <v>0.57999999999999996</v>
      </c>
      <c r="BW577">
        <v>0.57999999999999996</v>
      </c>
      <c r="BX577">
        <v>0.6</v>
      </c>
      <c r="BY577">
        <v>0.59</v>
      </c>
      <c r="BZ577">
        <v>0.6</v>
      </c>
      <c r="CA577">
        <v>0.6</v>
      </c>
      <c r="CB577">
        <v>0.57999999999999996</v>
      </c>
      <c r="CC577">
        <v>0.57999999999999996</v>
      </c>
      <c r="CD577">
        <v>0.6</v>
      </c>
      <c r="CE577">
        <v>0.59</v>
      </c>
      <c r="CF577">
        <v>0.6</v>
      </c>
      <c r="CG577">
        <v>0.6</v>
      </c>
      <c r="CH577">
        <v>0.56999999999999995</v>
      </c>
      <c r="CI577">
        <v>0.56999999999999995</v>
      </c>
      <c r="CJ577">
        <v>0.57999999999999996</v>
      </c>
      <c r="CK577">
        <v>0.6</v>
      </c>
      <c r="CL577">
        <v>0.6</v>
      </c>
      <c r="CM577">
        <v>0.56999999999999995</v>
      </c>
      <c r="CN577">
        <v>0.56999999999999995</v>
      </c>
      <c r="CO577">
        <v>0.56999999999999995</v>
      </c>
      <c r="CP577">
        <v>0.77</v>
      </c>
      <c r="CQ577">
        <v>0.75</v>
      </c>
      <c r="CR577">
        <v>0.75</v>
      </c>
      <c r="CS577">
        <v>0.78</v>
      </c>
      <c r="CT577">
        <v>0.77</v>
      </c>
      <c r="CU577">
        <v>0.93</v>
      </c>
      <c r="CV577">
        <v>1.08</v>
      </c>
      <c r="CW577">
        <v>0.03</v>
      </c>
      <c r="CX577">
        <v>0.09</v>
      </c>
      <c r="CY577">
        <v>-0.17</v>
      </c>
      <c r="CZ577">
        <v>-0.28000000000000003</v>
      </c>
      <c r="DA577">
        <v>-0.02</v>
      </c>
      <c r="DB577">
        <v>0</v>
      </c>
      <c r="DC577">
        <v>-0.09</v>
      </c>
      <c r="DD577">
        <v>-0.11</v>
      </c>
      <c r="DE577">
        <v>-0.37</v>
      </c>
      <c r="DF577">
        <v>-0.61</v>
      </c>
      <c r="DG577">
        <v>-0.97</v>
      </c>
      <c r="DH577">
        <v>-0.91</v>
      </c>
      <c r="DI577">
        <v>-0.65</v>
      </c>
      <c r="DJ577">
        <v>-0.56000000000000005</v>
      </c>
      <c r="DK577">
        <v>-0.51</v>
      </c>
      <c r="DL577">
        <v>-0.93</v>
      </c>
      <c r="DM577">
        <v>-1.01</v>
      </c>
      <c r="DN577">
        <v>-1.77</v>
      </c>
      <c r="DO577">
        <v>-1.86</v>
      </c>
      <c r="DP577">
        <v>-2.33</v>
      </c>
      <c r="DQ577">
        <v>-3.44</v>
      </c>
      <c r="DR577">
        <v>-3.17</v>
      </c>
      <c r="DS577">
        <v>-3.85</v>
      </c>
      <c r="DT577">
        <v>19.05</v>
      </c>
    </row>
    <row r="578" spans="1:124">
      <c r="A578" s="111">
        <v>573</v>
      </c>
      <c r="B578" t="s">
        <v>89</v>
      </c>
      <c r="C578" t="s">
        <v>414</v>
      </c>
      <c r="D578" s="170" t="str">
        <f t="shared" si="8"/>
        <v>K:EMBR</v>
      </c>
      <c r="O578">
        <v>-2.274</v>
      </c>
      <c r="P578">
        <v>-2.3780000000000001</v>
      </c>
      <c r="Q578">
        <v>-2.3759999999999999</v>
      </c>
      <c r="R578">
        <v>-2.2920000000000003</v>
      </c>
      <c r="S578">
        <v>-1.1679999999999999</v>
      </c>
      <c r="T578">
        <v>-0.29699999999999999</v>
      </c>
      <c r="U578">
        <v>-0.39600000000000002</v>
      </c>
      <c r="V578">
        <v>-0.20700000000000002</v>
      </c>
      <c r="W578">
        <v>-0.14200000000000002</v>
      </c>
      <c r="X578">
        <v>-0.18099999999999999</v>
      </c>
      <c r="Y578">
        <v>-0.106</v>
      </c>
      <c r="Z578">
        <v>0.155</v>
      </c>
      <c r="AA578">
        <v>0.23700000000000002</v>
      </c>
      <c r="AB578">
        <v>0.14499999999999999</v>
      </c>
      <c r="AC578">
        <v>9.2999999999999999E-2</v>
      </c>
      <c r="AD578">
        <v>0.29399999999999998</v>
      </c>
      <c r="AE578">
        <v>0.311</v>
      </c>
      <c r="AF578">
        <v>0.35100000000000003</v>
      </c>
      <c r="AG578">
        <v>0.19900000000000001</v>
      </c>
      <c r="AH578">
        <v>0.42099999999999999</v>
      </c>
      <c r="AI578">
        <v>0.45500000000000002</v>
      </c>
      <c r="AJ578">
        <v>0.55300000000000005</v>
      </c>
      <c r="AK578">
        <v>0.48799999999999999</v>
      </c>
      <c r="AL578">
        <v>0.496</v>
      </c>
      <c r="AM578">
        <v>0.5</v>
      </c>
      <c r="AN578">
        <v>0.48599999999999999</v>
      </c>
      <c r="AO578">
        <v>0.58099999999999996</v>
      </c>
      <c r="AP578">
        <v>0.55900000000000005</v>
      </c>
      <c r="AQ578">
        <v>0.56300000000000006</v>
      </c>
      <c r="AR578">
        <v>0.77900000000000003</v>
      </c>
      <c r="AS578">
        <v>0.78600000000000003</v>
      </c>
      <c r="AT578">
        <v>0.78700000000000003</v>
      </c>
      <c r="AU578">
        <v>0.76800000000000002</v>
      </c>
      <c r="AV578">
        <v>0.747</v>
      </c>
      <c r="AW578">
        <v>0.748</v>
      </c>
      <c r="AX578">
        <v>0.74199999999999999</v>
      </c>
      <c r="AY578">
        <v>0.74199999999999999</v>
      </c>
      <c r="AZ578">
        <v>0.753</v>
      </c>
      <c r="BA578">
        <v>0.745</v>
      </c>
      <c r="BB578">
        <v>0.752</v>
      </c>
      <c r="BC578">
        <v>0.75700000000000001</v>
      </c>
      <c r="BD578">
        <v>0.76400000000000001</v>
      </c>
      <c r="BE578">
        <v>0.78400000000000003</v>
      </c>
      <c r="BF578">
        <v>0.78500000000000003</v>
      </c>
      <c r="BG578">
        <v>0.79200000000000004</v>
      </c>
      <c r="BH578">
        <v>0.78500000000000003</v>
      </c>
      <c r="BI578">
        <v>0.77300000000000002</v>
      </c>
      <c r="BJ578">
        <v>0.79</v>
      </c>
      <c r="BK578">
        <v>0.78900000000000003</v>
      </c>
      <c r="BL578">
        <v>0.77300000000000002</v>
      </c>
      <c r="BM578">
        <v>0.77</v>
      </c>
      <c r="BN578">
        <v>0.76100000000000001</v>
      </c>
      <c r="BO578">
        <v>0.76100000000000001</v>
      </c>
      <c r="BP578">
        <v>0.76100000000000001</v>
      </c>
      <c r="BQ578">
        <v>0.76100000000000001</v>
      </c>
      <c r="BR578">
        <v>0.76100000000000001</v>
      </c>
      <c r="BS578">
        <v>0.76100000000000001</v>
      </c>
      <c r="BT578">
        <v>0.76100000000000001</v>
      </c>
      <c r="BU578">
        <v>0.76100000000000001</v>
      </c>
      <c r="BV578">
        <v>0.76</v>
      </c>
      <c r="BW578">
        <v>0.78500000000000003</v>
      </c>
      <c r="BX578">
        <v>0.79600000000000004</v>
      </c>
      <c r="BY578">
        <v>0.79500000000000004</v>
      </c>
      <c r="BZ578">
        <v>0.79500000000000004</v>
      </c>
      <c r="CA578">
        <v>0.83200000000000007</v>
      </c>
      <c r="CB578">
        <v>0.82100000000000006</v>
      </c>
      <c r="CC578">
        <v>0.871</v>
      </c>
      <c r="CD578">
        <v>0.94</v>
      </c>
      <c r="CE578">
        <v>0.94</v>
      </c>
      <c r="CF578">
        <v>0.94</v>
      </c>
      <c r="CG578">
        <v>0.93700000000000006</v>
      </c>
      <c r="CH578">
        <v>0.94900000000000007</v>
      </c>
      <c r="CI578">
        <v>0.93100000000000005</v>
      </c>
      <c r="CJ578">
        <v>1.006</v>
      </c>
      <c r="CK578">
        <v>1.054</v>
      </c>
      <c r="CL578">
        <v>0.998</v>
      </c>
      <c r="CM578">
        <v>0.98799999999999999</v>
      </c>
      <c r="CN578">
        <v>0.96099999999999997</v>
      </c>
      <c r="CO578">
        <v>1.028</v>
      </c>
      <c r="CP578">
        <v>0.90100000000000002</v>
      </c>
      <c r="CQ578">
        <v>0.86099999999999999</v>
      </c>
      <c r="CR578">
        <v>0.84699999999999998</v>
      </c>
      <c r="CS578">
        <v>0.95200000000000007</v>
      </c>
      <c r="CT578">
        <v>0.99099999999999999</v>
      </c>
      <c r="CU578">
        <v>0.97</v>
      </c>
      <c r="CV578">
        <v>1.2010000000000001</v>
      </c>
      <c r="CW578">
        <v>1.1639999999999999</v>
      </c>
      <c r="CX578">
        <v>1.357</v>
      </c>
      <c r="CY578">
        <v>1.3580000000000001</v>
      </c>
      <c r="CZ578">
        <v>0.59199999999999997</v>
      </c>
      <c r="DA578">
        <v>0.54600000000000004</v>
      </c>
      <c r="DB578">
        <v>0.54600000000000004</v>
      </c>
      <c r="DC578">
        <v>0.753</v>
      </c>
      <c r="DD578">
        <v>0.89400000000000002</v>
      </c>
      <c r="DE578">
        <v>0.88300000000000001</v>
      </c>
      <c r="DF578">
        <v>0.90700000000000003</v>
      </c>
      <c r="DG578">
        <v>0.95499999999999996</v>
      </c>
      <c r="DH578">
        <v>0.86599999999999999</v>
      </c>
      <c r="DI578">
        <v>0.95100000000000007</v>
      </c>
      <c r="DJ578">
        <v>0.755</v>
      </c>
      <c r="DK578">
        <v>0.72699999999999998</v>
      </c>
      <c r="DL578">
        <v>0.65100000000000002</v>
      </c>
      <c r="DM578">
        <v>0.318</v>
      </c>
      <c r="DN578">
        <v>-8.8999999999999996E-2</v>
      </c>
      <c r="DO578">
        <v>-0.68800000000000006</v>
      </c>
      <c r="DP578">
        <v>-0.47600000000000003</v>
      </c>
      <c r="DQ578">
        <v>-0.38900000000000001</v>
      </c>
      <c r="DR578">
        <v>-1.9140000000000001</v>
      </c>
      <c r="DS578">
        <v>-2.407</v>
      </c>
      <c r="DT578">
        <v>27.722999999999999</v>
      </c>
    </row>
    <row r="579" spans="1:124">
      <c r="A579" s="111">
        <v>574</v>
      </c>
      <c r="B579" t="s">
        <v>91</v>
      </c>
      <c r="C579" t="s">
        <v>415</v>
      </c>
      <c r="D579" s="170" t="str">
        <f t="shared" si="8"/>
        <v>K:EMBR</v>
      </c>
      <c r="O579">
        <v>-2.9849999999999999</v>
      </c>
      <c r="P579">
        <v>-3.2290000000000001</v>
      </c>
      <c r="Q579">
        <v>-3.2269999999999999</v>
      </c>
      <c r="R579">
        <v>-2.6160000000000001</v>
      </c>
      <c r="S579">
        <v>-2.794</v>
      </c>
      <c r="T579">
        <v>-0.152</v>
      </c>
      <c r="U579">
        <v>-0.248</v>
      </c>
      <c r="V579">
        <v>-0.13900000000000001</v>
      </c>
      <c r="W579">
        <v>6.8000000000000005E-2</v>
      </c>
      <c r="X579">
        <v>1.0999999999999999E-2</v>
      </c>
      <c r="Y579">
        <v>4.1000000000000002E-2</v>
      </c>
      <c r="Z579">
        <v>0.26800000000000002</v>
      </c>
      <c r="AA579">
        <v>0.46800000000000003</v>
      </c>
      <c r="AB579">
        <v>0.35399999999999998</v>
      </c>
      <c r="AC579">
        <v>-0.17499999999999999</v>
      </c>
      <c r="AD579">
        <v>0.22700000000000001</v>
      </c>
      <c r="AE579">
        <v>0.42199999999999999</v>
      </c>
      <c r="AF579">
        <v>0.32400000000000001</v>
      </c>
      <c r="AG579">
        <v>0.32400000000000001</v>
      </c>
      <c r="AH579">
        <v>0.63</v>
      </c>
      <c r="AI579">
        <v>0.621</v>
      </c>
      <c r="AJ579">
        <v>0.70300000000000007</v>
      </c>
      <c r="AK579">
        <v>0.79600000000000004</v>
      </c>
      <c r="AL579">
        <v>0.69</v>
      </c>
      <c r="AM579">
        <v>0.66800000000000004</v>
      </c>
      <c r="AN579">
        <v>0.61399999999999999</v>
      </c>
      <c r="AO579">
        <v>0.76100000000000001</v>
      </c>
      <c r="AP579">
        <v>0.71799999999999997</v>
      </c>
      <c r="AQ579">
        <v>0.72699999999999998</v>
      </c>
      <c r="AR579">
        <v>1.1890000000000001</v>
      </c>
      <c r="AS579">
        <v>1.2470000000000001</v>
      </c>
      <c r="AT579">
        <v>1.254</v>
      </c>
      <c r="AU579">
        <v>1.2190000000000001</v>
      </c>
      <c r="AV579">
        <v>1.206</v>
      </c>
      <c r="AW579">
        <v>1.173</v>
      </c>
      <c r="AX579">
        <v>1.1499999999999999</v>
      </c>
      <c r="AY579">
        <v>1.1120000000000001</v>
      </c>
      <c r="AZ579">
        <v>1.125</v>
      </c>
      <c r="BA579">
        <v>1.1080000000000001</v>
      </c>
      <c r="BB579">
        <v>1.1260000000000001</v>
      </c>
      <c r="BC579">
        <v>1.125</v>
      </c>
      <c r="BD579">
        <v>1.1260000000000001</v>
      </c>
      <c r="BE579">
        <v>1.222</v>
      </c>
      <c r="BF579">
        <v>1.2190000000000001</v>
      </c>
      <c r="BG579">
        <v>1.222</v>
      </c>
      <c r="BH579">
        <v>1.2230000000000001</v>
      </c>
      <c r="BI579">
        <v>1.1990000000000001</v>
      </c>
      <c r="BJ579">
        <v>1.1950000000000001</v>
      </c>
      <c r="BK579">
        <v>1.19</v>
      </c>
      <c r="BL579">
        <v>1.1559999999999999</v>
      </c>
      <c r="BM579">
        <v>1.157</v>
      </c>
      <c r="BN579">
        <v>1.145</v>
      </c>
      <c r="BO579">
        <v>1.145</v>
      </c>
      <c r="BP579">
        <v>1.145</v>
      </c>
      <c r="BQ579">
        <v>1.145</v>
      </c>
      <c r="BR579">
        <v>1.145</v>
      </c>
      <c r="BS579">
        <v>1.145</v>
      </c>
      <c r="BT579">
        <v>1.145</v>
      </c>
      <c r="BU579">
        <v>1.145</v>
      </c>
      <c r="BV579">
        <v>1.1460000000000001</v>
      </c>
      <c r="BW579">
        <v>1.1890000000000001</v>
      </c>
      <c r="BX579">
        <v>1.23</v>
      </c>
      <c r="BY579">
        <v>1.226</v>
      </c>
      <c r="BZ579">
        <v>1.226</v>
      </c>
      <c r="CA579">
        <v>1.24</v>
      </c>
      <c r="CB579">
        <v>1.2270000000000001</v>
      </c>
      <c r="CC579">
        <v>1.238</v>
      </c>
      <c r="CD579">
        <v>1.26</v>
      </c>
      <c r="CE579">
        <v>1.262</v>
      </c>
      <c r="CF579">
        <v>1.2670000000000001</v>
      </c>
      <c r="CG579">
        <v>1.2690000000000001</v>
      </c>
      <c r="CH579">
        <v>1.248</v>
      </c>
      <c r="CI579">
        <v>1.214</v>
      </c>
      <c r="CJ579">
        <v>1.238</v>
      </c>
      <c r="CK579">
        <v>1.353</v>
      </c>
      <c r="CL579">
        <v>1.2829999999999999</v>
      </c>
      <c r="CM579">
        <v>1.2410000000000001</v>
      </c>
      <c r="CN579">
        <v>1.2989999999999999</v>
      </c>
      <c r="CO579">
        <v>1.3109999999999999</v>
      </c>
      <c r="CP579">
        <v>1.3380000000000001</v>
      </c>
      <c r="CQ579">
        <v>1.33</v>
      </c>
      <c r="CR579">
        <v>1.32</v>
      </c>
      <c r="CS579">
        <v>1.298</v>
      </c>
      <c r="CT579">
        <v>1.5249999999999999</v>
      </c>
      <c r="CU579">
        <v>1.677</v>
      </c>
      <c r="CV579">
        <v>1.831</v>
      </c>
      <c r="CW579">
        <v>1.786</v>
      </c>
      <c r="CX579">
        <v>1.8380000000000001</v>
      </c>
      <c r="CY579">
        <v>1.845</v>
      </c>
      <c r="CZ579">
        <v>0.86599999999999999</v>
      </c>
      <c r="DA579">
        <v>0.63900000000000001</v>
      </c>
      <c r="DB579">
        <v>0.61</v>
      </c>
      <c r="DC579">
        <v>0.71499999999999997</v>
      </c>
      <c r="DD579">
        <v>0.84499999999999997</v>
      </c>
      <c r="DE579">
        <v>0.97199999999999998</v>
      </c>
      <c r="DF579">
        <v>1.0940000000000001</v>
      </c>
      <c r="DG579">
        <v>1.462</v>
      </c>
      <c r="DH579">
        <v>1.367</v>
      </c>
      <c r="DI579">
        <v>1.6879999999999999</v>
      </c>
      <c r="DJ579">
        <v>1.4970000000000001</v>
      </c>
      <c r="DK579">
        <v>1.5149999999999999</v>
      </c>
      <c r="DL579">
        <v>1.621</v>
      </c>
      <c r="DM579">
        <v>-1.026</v>
      </c>
      <c r="DN579">
        <v>-1.7</v>
      </c>
      <c r="DO579">
        <v>-1.87</v>
      </c>
      <c r="DP579">
        <v>-2.3849999999999998</v>
      </c>
      <c r="DQ579">
        <v>-2.9860000000000002</v>
      </c>
      <c r="DR579">
        <v>-2.63</v>
      </c>
      <c r="DS579">
        <v>-3.9530000000000003</v>
      </c>
      <c r="DT579">
        <v>-3.778</v>
      </c>
    </row>
    <row r="580" spans="1:124">
      <c r="A580" s="111">
        <v>575</v>
      </c>
      <c r="B580" t="s">
        <v>89</v>
      </c>
      <c r="C580" t="s">
        <v>416</v>
      </c>
      <c r="D580" s="170" t="str">
        <f t="shared" si="8"/>
        <v>D:E3S</v>
      </c>
      <c r="O580">
        <v>-1.44</v>
      </c>
      <c r="P580">
        <v>-0.82</v>
      </c>
      <c r="Q580">
        <v>-0.83</v>
      </c>
      <c r="R580">
        <v>-0.83</v>
      </c>
      <c r="S580">
        <v>-0.99</v>
      </c>
      <c r="T580">
        <v>0.28000000000000003</v>
      </c>
      <c r="U580">
        <v>0.3</v>
      </c>
      <c r="V580">
        <v>0.39</v>
      </c>
      <c r="W580">
        <v>0.52</v>
      </c>
      <c r="X580">
        <v>0.52</v>
      </c>
      <c r="Y580">
        <v>0.55000000000000004</v>
      </c>
      <c r="Z580">
        <v>0.8</v>
      </c>
      <c r="AA580">
        <v>0.89</v>
      </c>
      <c r="AB580">
        <v>0.82</v>
      </c>
      <c r="AC580">
        <v>0.48</v>
      </c>
      <c r="AD580">
        <v>0.73</v>
      </c>
      <c r="AE580">
        <v>0.68</v>
      </c>
      <c r="AF580">
        <v>0.6</v>
      </c>
      <c r="AG580">
        <v>0.39</v>
      </c>
      <c r="AH580">
        <v>1.07</v>
      </c>
      <c r="AI580">
        <v>0.99</v>
      </c>
      <c r="AJ580">
        <v>1</v>
      </c>
      <c r="AK580">
        <v>1.02</v>
      </c>
      <c r="AL580">
        <v>0.89</v>
      </c>
      <c r="AM580">
        <v>0.92</v>
      </c>
      <c r="AN580">
        <v>0.81</v>
      </c>
      <c r="AO580">
        <v>0.94</v>
      </c>
      <c r="AP580">
        <v>0.89</v>
      </c>
      <c r="AQ580">
        <v>0.91</v>
      </c>
      <c r="AR580">
        <v>1.24</v>
      </c>
      <c r="AS580">
        <v>1.27</v>
      </c>
      <c r="AT580">
        <v>1.27</v>
      </c>
      <c r="AU580">
        <v>1.27</v>
      </c>
      <c r="AV580">
        <v>1.27</v>
      </c>
      <c r="AW580">
        <v>1.26</v>
      </c>
      <c r="AX580">
        <v>1.2</v>
      </c>
      <c r="AY580">
        <v>1.17</v>
      </c>
      <c r="AZ580">
        <v>1.2</v>
      </c>
      <c r="BA580">
        <v>1.2</v>
      </c>
      <c r="BB580">
        <v>1.2</v>
      </c>
      <c r="BC580">
        <v>1.21</v>
      </c>
      <c r="BD580">
        <v>1.21</v>
      </c>
      <c r="BE580">
        <v>1.26</v>
      </c>
      <c r="BF580">
        <v>1.25</v>
      </c>
      <c r="BG580">
        <v>1.27</v>
      </c>
      <c r="BH580">
        <v>1.29</v>
      </c>
      <c r="BI580">
        <v>1.28</v>
      </c>
      <c r="BJ580">
        <v>1.24</v>
      </c>
      <c r="BK580">
        <v>1.23</v>
      </c>
      <c r="BL580">
        <v>1.19</v>
      </c>
      <c r="BM580">
        <v>1.19</v>
      </c>
      <c r="BN580">
        <v>1.17</v>
      </c>
      <c r="BO580">
        <v>1.17</v>
      </c>
      <c r="BP580">
        <v>1.17</v>
      </c>
      <c r="BQ580">
        <v>1.17</v>
      </c>
      <c r="BR580">
        <v>1.17</v>
      </c>
      <c r="BS580">
        <v>1.17</v>
      </c>
      <c r="BT580">
        <v>1.17</v>
      </c>
      <c r="BU580">
        <v>1.17</v>
      </c>
      <c r="BV580">
        <v>1.17</v>
      </c>
      <c r="BW580">
        <v>1.21</v>
      </c>
      <c r="BX580">
        <v>1.24</v>
      </c>
      <c r="BY580">
        <v>1.24</v>
      </c>
      <c r="BZ580">
        <v>1.25</v>
      </c>
      <c r="CA580">
        <v>1.28</v>
      </c>
      <c r="CB580">
        <v>1.27</v>
      </c>
      <c r="CC580">
        <v>1.28</v>
      </c>
      <c r="CD580">
        <v>1.29</v>
      </c>
      <c r="CE580">
        <v>1.28</v>
      </c>
      <c r="CF580">
        <v>1.28</v>
      </c>
      <c r="CG580">
        <v>1.28</v>
      </c>
      <c r="CH580">
        <v>1.26</v>
      </c>
      <c r="CI580">
        <v>1.24</v>
      </c>
      <c r="CJ580">
        <v>1.25</v>
      </c>
      <c r="CK580">
        <v>1.39</v>
      </c>
      <c r="CL580">
        <v>1.3</v>
      </c>
      <c r="CM580">
        <v>1.3</v>
      </c>
      <c r="CN580">
        <v>1.36</v>
      </c>
      <c r="CO580">
        <v>1.45</v>
      </c>
      <c r="CP580">
        <v>1</v>
      </c>
      <c r="CQ580">
        <v>1.03</v>
      </c>
      <c r="CR580">
        <v>1.03</v>
      </c>
      <c r="CS580">
        <v>1.06</v>
      </c>
      <c r="CT580">
        <v>1.33</v>
      </c>
      <c r="CU580">
        <v>1.26</v>
      </c>
      <c r="CV580">
        <v>1.64</v>
      </c>
      <c r="CW580">
        <v>1.53</v>
      </c>
      <c r="CX580">
        <v>1.7</v>
      </c>
      <c r="CY580">
        <v>1.62</v>
      </c>
      <c r="CZ580">
        <v>0.59</v>
      </c>
      <c r="DA580">
        <v>0.47</v>
      </c>
      <c r="DB580">
        <v>0.47</v>
      </c>
      <c r="DC580">
        <v>0.47</v>
      </c>
      <c r="DD580">
        <v>0.47</v>
      </c>
      <c r="DE580">
        <v>0.51</v>
      </c>
      <c r="DF580">
        <v>0.86</v>
      </c>
      <c r="DG580">
        <v>1.06</v>
      </c>
      <c r="DH580">
        <v>0.81</v>
      </c>
      <c r="DI580">
        <v>0.8</v>
      </c>
      <c r="DJ580">
        <v>0.5</v>
      </c>
      <c r="DK580">
        <v>0.43</v>
      </c>
      <c r="DL580">
        <v>0.47</v>
      </c>
      <c r="DM580">
        <v>0.1</v>
      </c>
      <c r="DN580">
        <v>0.19</v>
      </c>
      <c r="DO580">
        <v>-0.54</v>
      </c>
      <c r="DP580">
        <v>-1.55</v>
      </c>
      <c r="DQ580">
        <v>-1.55</v>
      </c>
      <c r="DR580">
        <v>-1.1599999999999999</v>
      </c>
      <c r="DS580">
        <v>-1.73</v>
      </c>
      <c r="DT580">
        <v>-0.14000000000000001</v>
      </c>
    </row>
    <row r="581" spans="1:124">
      <c r="A581" s="111">
        <v>576</v>
      </c>
      <c r="B581" t="s">
        <v>91</v>
      </c>
      <c r="C581" t="s">
        <v>417</v>
      </c>
      <c r="D581" s="170" t="str">
        <f t="shared" si="8"/>
        <v>D:E3S</v>
      </c>
      <c r="O581">
        <v>-2</v>
      </c>
      <c r="P581">
        <v>-1.69</v>
      </c>
      <c r="Q581">
        <v>-1.69</v>
      </c>
      <c r="R581">
        <v>-1.24</v>
      </c>
      <c r="S581">
        <v>-1.44</v>
      </c>
      <c r="T581">
        <v>0.47</v>
      </c>
      <c r="U581">
        <v>0.36</v>
      </c>
      <c r="V581">
        <v>0.55000000000000004</v>
      </c>
      <c r="W581">
        <v>0.7</v>
      </c>
      <c r="X581">
        <v>0.67</v>
      </c>
      <c r="Y581">
        <v>0.63</v>
      </c>
      <c r="Z581">
        <v>0.92</v>
      </c>
      <c r="AA581">
        <v>1</v>
      </c>
      <c r="AB581">
        <v>0.73</v>
      </c>
      <c r="AC581">
        <v>0.2</v>
      </c>
      <c r="AD581">
        <v>0.78</v>
      </c>
      <c r="AE581">
        <v>0.69</v>
      </c>
      <c r="AF581">
        <v>0.53</v>
      </c>
      <c r="AG581">
        <v>0.53</v>
      </c>
      <c r="AH581">
        <v>1.1599999999999999</v>
      </c>
      <c r="AI581">
        <v>1.1200000000000001</v>
      </c>
      <c r="AJ581">
        <v>1.1599999999999999</v>
      </c>
      <c r="AK581">
        <v>1.24</v>
      </c>
      <c r="AL581">
        <v>1.1000000000000001</v>
      </c>
      <c r="AM581">
        <v>1.1200000000000001</v>
      </c>
      <c r="AN581">
        <v>1.01</v>
      </c>
      <c r="AO581">
        <v>1.23</v>
      </c>
      <c r="AP581">
        <v>1.18</v>
      </c>
      <c r="AQ581">
        <v>1.2</v>
      </c>
      <c r="AR581">
        <v>1.69</v>
      </c>
      <c r="AS581">
        <v>1.73</v>
      </c>
      <c r="AT581">
        <v>1.72</v>
      </c>
      <c r="AU581">
        <v>1.71</v>
      </c>
      <c r="AV581">
        <v>1.7</v>
      </c>
      <c r="AW581">
        <v>1.67</v>
      </c>
      <c r="AX581">
        <v>1.63</v>
      </c>
      <c r="AY581">
        <v>1.56</v>
      </c>
      <c r="AZ581">
        <v>1.58</v>
      </c>
      <c r="BA581">
        <v>1.57</v>
      </c>
      <c r="BB581">
        <v>1.59</v>
      </c>
      <c r="BC581">
        <v>1.6</v>
      </c>
      <c r="BD581">
        <v>1.6</v>
      </c>
      <c r="BE581">
        <v>1.75</v>
      </c>
      <c r="BF581">
        <v>1.72</v>
      </c>
      <c r="BG581">
        <v>1.73</v>
      </c>
      <c r="BH581">
        <v>1.74</v>
      </c>
      <c r="BI581">
        <v>1.71</v>
      </c>
      <c r="BJ581">
        <v>1.7</v>
      </c>
      <c r="BK581">
        <v>1.7</v>
      </c>
      <c r="BL581">
        <v>1.65</v>
      </c>
      <c r="BM581">
        <v>1.65</v>
      </c>
      <c r="BN581">
        <v>1.65</v>
      </c>
      <c r="BO581">
        <v>1.65</v>
      </c>
      <c r="BP581">
        <v>1.65</v>
      </c>
      <c r="BQ581">
        <v>1.65</v>
      </c>
      <c r="BR581">
        <v>1.65</v>
      </c>
      <c r="BS581">
        <v>1.65</v>
      </c>
      <c r="BT581">
        <v>1.65</v>
      </c>
      <c r="BU581">
        <v>1.65</v>
      </c>
      <c r="BV581">
        <v>1.65</v>
      </c>
      <c r="BW581">
        <v>1.68</v>
      </c>
      <c r="BX581">
        <v>1.71</v>
      </c>
      <c r="BY581">
        <v>1.71</v>
      </c>
      <c r="BZ581">
        <v>1.71</v>
      </c>
      <c r="CA581">
        <v>1.73</v>
      </c>
      <c r="CB581">
        <v>1.72</v>
      </c>
      <c r="CC581">
        <v>1.73</v>
      </c>
      <c r="CD581">
        <v>1.75</v>
      </c>
      <c r="CE581">
        <v>1.75</v>
      </c>
      <c r="CF581">
        <v>1.75</v>
      </c>
      <c r="CG581">
        <v>1.76</v>
      </c>
      <c r="CH581">
        <v>1.72</v>
      </c>
      <c r="CI581">
        <v>1.71</v>
      </c>
      <c r="CJ581">
        <v>1.75</v>
      </c>
      <c r="CK581">
        <v>1.87</v>
      </c>
      <c r="CL581">
        <v>1.76</v>
      </c>
      <c r="CM581">
        <v>1.79</v>
      </c>
      <c r="CN581">
        <v>1.87</v>
      </c>
      <c r="CO581">
        <v>1.91</v>
      </c>
      <c r="CP581">
        <v>1.84</v>
      </c>
      <c r="CQ581">
        <v>1.91</v>
      </c>
      <c r="CR581">
        <v>1.9</v>
      </c>
      <c r="CS581">
        <v>1.89</v>
      </c>
      <c r="CT581">
        <v>2.21</v>
      </c>
      <c r="CU581">
        <v>2.35</v>
      </c>
      <c r="CV581">
        <v>2.57</v>
      </c>
      <c r="CW581">
        <v>2.44</v>
      </c>
      <c r="CX581">
        <v>2.4900000000000002</v>
      </c>
      <c r="CY581">
        <v>2.48</v>
      </c>
      <c r="CZ581">
        <v>1.43</v>
      </c>
      <c r="DA581">
        <v>1.28</v>
      </c>
      <c r="DB581">
        <v>1.29</v>
      </c>
      <c r="DC581">
        <v>1.33</v>
      </c>
      <c r="DD581">
        <v>1.37</v>
      </c>
      <c r="DE581">
        <v>1.51</v>
      </c>
      <c r="DF581">
        <v>1.78</v>
      </c>
      <c r="DG581">
        <v>2.46</v>
      </c>
      <c r="DH581">
        <v>2.39</v>
      </c>
      <c r="DI581">
        <v>2.67</v>
      </c>
      <c r="DJ581">
        <v>2.69</v>
      </c>
      <c r="DK581">
        <v>2.63</v>
      </c>
      <c r="DL581">
        <v>2.62</v>
      </c>
      <c r="DM581">
        <v>-1.26</v>
      </c>
      <c r="DN581">
        <v>-1.42</v>
      </c>
      <c r="DO581">
        <v>-1.63</v>
      </c>
      <c r="DP581">
        <v>-2.48</v>
      </c>
      <c r="DQ581">
        <v>-3.27</v>
      </c>
      <c r="DR581">
        <v>-2.87</v>
      </c>
      <c r="DS581">
        <v>-4.25</v>
      </c>
      <c r="DT581">
        <v>-1.95</v>
      </c>
    </row>
    <row r="582" spans="1:124">
      <c r="A582" s="111">
        <v>577</v>
      </c>
      <c r="B582" t="s">
        <v>89</v>
      </c>
      <c r="C582" t="s">
        <v>418</v>
      </c>
      <c r="D582" s="170" t="str">
        <f t="shared" si="8"/>
        <v>K:JLEY</v>
      </c>
      <c r="F582">
        <v>1.2390000000000001</v>
      </c>
      <c r="G582">
        <v>1.4</v>
      </c>
      <c r="H582">
        <v>1.41</v>
      </c>
      <c r="I582">
        <v>1.4690000000000001</v>
      </c>
      <c r="J582">
        <v>1.399</v>
      </c>
      <c r="K582">
        <v>1.524</v>
      </c>
      <c r="L582">
        <v>1.2829999999999999</v>
      </c>
      <c r="M582">
        <v>1.19</v>
      </c>
      <c r="N582">
        <v>1.17</v>
      </c>
      <c r="O582">
        <v>0.96499999999999997</v>
      </c>
      <c r="P582">
        <v>1.113</v>
      </c>
      <c r="Q582">
        <v>0.86699999999999999</v>
      </c>
      <c r="R582">
        <v>0.92400000000000004</v>
      </c>
      <c r="S582">
        <v>0.89900000000000002</v>
      </c>
      <c r="T582">
        <v>0.76900000000000002</v>
      </c>
      <c r="U582">
        <v>0.82</v>
      </c>
      <c r="V582">
        <v>0.88200000000000001</v>
      </c>
      <c r="W582">
        <v>0.91</v>
      </c>
      <c r="X582">
        <v>0.95</v>
      </c>
      <c r="Y582">
        <v>0.90100000000000002</v>
      </c>
      <c r="Z582">
        <v>1.1599999999999999</v>
      </c>
      <c r="AA582">
        <v>0.86799999999999999</v>
      </c>
      <c r="AB582">
        <v>0.78800000000000003</v>
      </c>
      <c r="AC582">
        <v>0.748</v>
      </c>
      <c r="AD582">
        <v>0.79900000000000004</v>
      </c>
      <c r="AE582">
        <v>0.81200000000000006</v>
      </c>
      <c r="AF582">
        <v>1.0449999999999999</v>
      </c>
      <c r="AG582">
        <v>1.1280000000000001</v>
      </c>
      <c r="AH582">
        <v>1.2430000000000001</v>
      </c>
      <c r="AI582">
        <v>1.198</v>
      </c>
      <c r="AJ582">
        <v>1.177</v>
      </c>
      <c r="AK582">
        <v>1.1719999999999999</v>
      </c>
      <c r="AL582">
        <v>1.163</v>
      </c>
      <c r="AM582">
        <v>1.278</v>
      </c>
      <c r="AN582">
        <v>1.1990000000000001</v>
      </c>
      <c r="AO582">
        <v>1.3520000000000001</v>
      </c>
      <c r="AP582">
        <v>1.4430000000000001</v>
      </c>
      <c r="AQ582">
        <v>1.323</v>
      </c>
      <c r="AR582">
        <v>1.302</v>
      </c>
      <c r="AS582">
        <v>1.2829999999999999</v>
      </c>
      <c r="AT582">
        <v>1.2809999999999999</v>
      </c>
      <c r="AU582">
        <v>1.23</v>
      </c>
      <c r="AV582">
        <v>1.236</v>
      </c>
      <c r="AW582">
        <v>1.258</v>
      </c>
      <c r="AX582">
        <v>1.246</v>
      </c>
      <c r="AY582">
        <v>1.2790000000000001</v>
      </c>
      <c r="AZ582">
        <v>1.246</v>
      </c>
      <c r="BA582">
        <v>1.2490000000000001</v>
      </c>
      <c r="BB582">
        <v>1.2530000000000001</v>
      </c>
      <c r="BC582">
        <v>1.2530000000000001</v>
      </c>
      <c r="BD582">
        <v>1.143</v>
      </c>
      <c r="BE582">
        <v>1.1420000000000001</v>
      </c>
      <c r="BF582">
        <v>1.1890000000000001</v>
      </c>
      <c r="BG582">
        <v>1.1850000000000001</v>
      </c>
      <c r="BH582">
        <v>1.2130000000000001</v>
      </c>
      <c r="BI582">
        <v>1.2110000000000001</v>
      </c>
      <c r="BJ582">
        <v>1.23</v>
      </c>
      <c r="BK582">
        <v>1.2290000000000001</v>
      </c>
      <c r="BL582">
        <v>1.256</v>
      </c>
      <c r="BM582">
        <v>1.2710000000000001</v>
      </c>
      <c r="BN582">
        <v>1.304</v>
      </c>
      <c r="BO582">
        <v>1.2210000000000001</v>
      </c>
      <c r="BP582">
        <v>1.2110000000000001</v>
      </c>
      <c r="BQ582">
        <v>1.2110000000000001</v>
      </c>
      <c r="BR582">
        <v>1.2630000000000001</v>
      </c>
      <c r="BS582">
        <v>1.222</v>
      </c>
      <c r="BT582">
        <v>1.22</v>
      </c>
      <c r="BU582">
        <v>1.2370000000000001</v>
      </c>
      <c r="BV582">
        <v>1.2430000000000001</v>
      </c>
      <c r="BW582">
        <v>1.2869999999999999</v>
      </c>
      <c r="BX582">
        <v>1.268</v>
      </c>
      <c r="BY582">
        <v>1.2670000000000001</v>
      </c>
      <c r="BZ582">
        <v>1.266</v>
      </c>
      <c r="CA582">
        <v>1.2310000000000001</v>
      </c>
      <c r="CB582">
        <v>1.22</v>
      </c>
      <c r="CC582">
        <v>1.3340000000000001</v>
      </c>
      <c r="CD582">
        <v>1.341</v>
      </c>
      <c r="CE582">
        <v>1.3380000000000001</v>
      </c>
      <c r="CF582">
        <v>1.34</v>
      </c>
      <c r="CG582">
        <v>1.3560000000000001</v>
      </c>
      <c r="CH582">
        <v>1.272</v>
      </c>
      <c r="CI582">
        <v>1.294</v>
      </c>
      <c r="CJ582">
        <v>1.4020000000000001</v>
      </c>
      <c r="CK582">
        <v>1.395</v>
      </c>
      <c r="CL582">
        <v>1.3240000000000001</v>
      </c>
      <c r="CM582">
        <v>1.3180000000000001</v>
      </c>
      <c r="CN582">
        <v>1.2</v>
      </c>
      <c r="CO582">
        <v>1.123</v>
      </c>
      <c r="CP582">
        <v>0.997</v>
      </c>
      <c r="CQ582">
        <v>0.92300000000000004</v>
      </c>
      <c r="CR582">
        <v>1.0110000000000001</v>
      </c>
      <c r="CS582">
        <v>1.1659999999999999</v>
      </c>
      <c r="CT582">
        <v>1.3580000000000001</v>
      </c>
      <c r="CU582">
        <v>1.1990000000000001</v>
      </c>
      <c r="CV582">
        <v>1.413</v>
      </c>
      <c r="CW582">
        <v>1.274</v>
      </c>
      <c r="CX582">
        <v>1.006</v>
      </c>
      <c r="CY582">
        <v>1.5569999999999999</v>
      </c>
      <c r="CZ582">
        <v>2.097</v>
      </c>
      <c r="DA582">
        <v>2.1030000000000002</v>
      </c>
      <c r="DB582">
        <v>2.125</v>
      </c>
      <c r="DC582">
        <v>2.097</v>
      </c>
      <c r="DD582">
        <v>2.093</v>
      </c>
      <c r="DE582">
        <v>2.133</v>
      </c>
      <c r="DF582">
        <v>2.5449999999999999</v>
      </c>
      <c r="DG582">
        <v>2.0939999999999999</v>
      </c>
      <c r="DH582">
        <v>2.23</v>
      </c>
      <c r="DI582">
        <v>2.8890000000000002</v>
      </c>
      <c r="DJ582">
        <v>3.04</v>
      </c>
      <c r="DK582">
        <v>3.0209999999999999</v>
      </c>
      <c r="DL582">
        <v>2.9750000000000001</v>
      </c>
      <c r="DM582">
        <v>3.3160000000000003</v>
      </c>
      <c r="DN582">
        <v>2.4170000000000003</v>
      </c>
      <c r="DO582">
        <v>2.504</v>
      </c>
      <c r="DP582">
        <v>2.456</v>
      </c>
      <c r="DQ582">
        <v>2.871</v>
      </c>
      <c r="DR582">
        <v>4.109</v>
      </c>
      <c r="DS582">
        <v>2.629</v>
      </c>
      <c r="DT582">
        <v>-35.116999999999997</v>
      </c>
    </row>
    <row r="583" spans="1:124">
      <c r="A583" s="111">
        <v>578</v>
      </c>
      <c r="B583" t="s">
        <v>91</v>
      </c>
      <c r="C583" t="s">
        <v>419</v>
      </c>
      <c r="D583" s="170" t="str">
        <f t="shared" ref="D583:D646" si="9">IFERROR(RIGHT(LEFT(C583,LEN(C583)-1),LEN(C583)-FIND("(",C583)-1),"")</f>
        <v>K:JLEY</v>
      </c>
      <c r="F583">
        <v>1.123</v>
      </c>
      <c r="G583">
        <v>1.423</v>
      </c>
      <c r="H583">
        <v>1.425</v>
      </c>
      <c r="I583">
        <v>1.226</v>
      </c>
      <c r="J583">
        <v>1.0090000000000001</v>
      </c>
      <c r="K583">
        <v>1.1040000000000001</v>
      </c>
      <c r="L583">
        <v>1.4550000000000001</v>
      </c>
      <c r="M583">
        <v>1.5190000000000001</v>
      </c>
      <c r="N583">
        <v>1.4650000000000001</v>
      </c>
      <c r="O583">
        <v>1.171</v>
      </c>
      <c r="P583">
        <v>1.2549999999999999</v>
      </c>
      <c r="Q583">
        <v>1.244</v>
      </c>
      <c r="R583">
        <v>1.361</v>
      </c>
      <c r="S583">
        <v>1.004</v>
      </c>
      <c r="T583">
        <v>1.0840000000000001</v>
      </c>
      <c r="U583">
        <v>1.8069999999999999</v>
      </c>
      <c r="V583">
        <v>1.8380000000000001</v>
      </c>
      <c r="W583">
        <v>1.89</v>
      </c>
      <c r="X583">
        <v>2.0539999999999998</v>
      </c>
      <c r="Y583">
        <v>1.948</v>
      </c>
      <c r="Z583">
        <v>2.4060000000000001</v>
      </c>
      <c r="AA583">
        <v>1.9730000000000001</v>
      </c>
      <c r="AB583">
        <v>1.9180000000000001</v>
      </c>
      <c r="AC583">
        <v>1.7790000000000001</v>
      </c>
      <c r="AD583">
        <v>1.83</v>
      </c>
      <c r="AE583">
        <v>1.774</v>
      </c>
      <c r="AF583">
        <v>1.62</v>
      </c>
      <c r="AG583">
        <v>1.667</v>
      </c>
      <c r="AH583">
        <v>1.498</v>
      </c>
      <c r="AI583">
        <v>1.5070000000000001</v>
      </c>
      <c r="AJ583">
        <v>1.4830000000000001</v>
      </c>
      <c r="AK583">
        <v>1.6020000000000001</v>
      </c>
      <c r="AL583">
        <v>0.94300000000000006</v>
      </c>
      <c r="AM583">
        <v>1.085</v>
      </c>
      <c r="AN583">
        <v>1.034</v>
      </c>
      <c r="AO583">
        <v>1.1340000000000001</v>
      </c>
      <c r="AP583">
        <v>1.181</v>
      </c>
      <c r="AQ583">
        <v>1.032</v>
      </c>
      <c r="AR583">
        <v>0.88</v>
      </c>
      <c r="AS583">
        <v>0.77700000000000002</v>
      </c>
      <c r="AT583">
        <v>0.76500000000000001</v>
      </c>
      <c r="AU583">
        <v>0.63100000000000001</v>
      </c>
      <c r="AV583">
        <v>0.62</v>
      </c>
      <c r="AW583">
        <v>0.60099999999999998</v>
      </c>
      <c r="AX583">
        <v>0.622</v>
      </c>
      <c r="AY583">
        <v>0.81800000000000006</v>
      </c>
      <c r="AZ583">
        <v>0.77200000000000002</v>
      </c>
      <c r="BA583">
        <v>0.93500000000000005</v>
      </c>
      <c r="BB583">
        <v>0.96699999999999997</v>
      </c>
      <c r="BC583">
        <v>0.96699999999999997</v>
      </c>
      <c r="BD583">
        <v>0.88400000000000001</v>
      </c>
      <c r="BE583">
        <v>0.78800000000000003</v>
      </c>
      <c r="BF583">
        <v>0.83299999999999996</v>
      </c>
      <c r="BG583">
        <v>0.86599999999999999</v>
      </c>
      <c r="BH583">
        <v>0.88900000000000001</v>
      </c>
      <c r="BI583">
        <v>0.88400000000000001</v>
      </c>
      <c r="BJ583">
        <v>0.88200000000000001</v>
      </c>
      <c r="BK583">
        <v>0.81200000000000006</v>
      </c>
      <c r="BL583">
        <v>0.80800000000000005</v>
      </c>
      <c r="BM583">
        <v>0.81400000000000006</v>
      </c>
      <c r="BN583">
        <v>0.83</v>
      </c>
      <c r="BO583">
        <v>0.66300000000000003</v>
      </c>
      <c r="BP583">
        <v>0.66</v>
      </c>
      <c r="BQ583">
        <v>0.66200000000000003</v>
      </c>
      <c r="BR583">
        <v>0.77600000000000002</v>
      </c>
      <c r="BS583">
        <v>0.755</v>
      </c>
      <c r="BT583">
        <v>0.75800000000000001</v>
      </c>
      <c r="BU583">
        <v>0.76500000000000001</v>
      </c>
      <c r="BV583">
        <v>0.78</v>
      </c>
      <c r="BW583">
        <v>0.84799999999999998</v>
      </c>
      <c r="BX583">
        <v>0.81600000000000006</v>
      </c>
      <c r="BY583">
        <v>0.81200000000000006</v>
      </c>
      <c r="BZ583">
        <v>0.81600000000000006</v>
      </c>
      <c r="CA583">
        <v>0.79</v>
      </c>
      <c r="CB583">
        <v>0.746</v>
      </c>
      <c r="CC583">
        <v>0.77300000000000002</v>
      </c>
      <c r="CD583">
        <v>0.72699999999999998</v>
      </c>
      <c r="CE583">
        <v>0.69300000000000006</v>
      </c>
      <c r="CF583">
        <v>0.67600000000000005</v>
      </c>
      <c r="CG583">
        <v>0.70499999999999996</v>
      </c>
      <c r="CH583">
        <v>0.61599999999999999</v>
      </c>
      <c r="CI583">
        <v>0.628</v>
      </c>
      <c r="CJ583">
        <v>0.66200000000000003</v>
      </c>
      <c r="CK583">
        <v>0.65</v>
      </c>
      <c r="CL583">
        <v>0.52300000000000002</v>
      </c>
      <c r="CM583">
        <v>0.434</v>
      </c>
      <c r="CN583">
        <v>0.6</v>
      </c>
      <c r="CO583">
        <v>0.57600000000000007</v>
      </c>
      <c r="CP583">
        <v>4.7E-2</v>
      </c>
      <c r="CQ583">
        <v>-4.3999999999999997E-2</v>
      </c>
      <c r="CR583">
        <v>-3.3000000000000002E-2</v>
      </c>
      <c r="CS583">
        <v>-7.1000000000000008E-2</v>
      </c>
      <c r="CT583">
        <v>1.2710000000000001</v>
      </c>
      <c r="CU583">
        <v>1.022</v>
      </c>
      <c r="CV583">
        <v>1.1020000000000001</v>
      </c>
      <c r="CW583">
        <v>0.84099999999999997</v>
      </c>
      <c r="CX583">
        <v>0.75900000000000001</v>
      </c>
      <c r="CY583">
        <v>1.3560000000000001</v>
      </c>
      <c r="CZ583">
        <v>1.5210000000000001</v>
      </c>
      <c r="DA583">
        <v>1.6819999999999999</v>
      </c>
      <c r="DB583">
        <v>1.7130000000000001</v>
      </c>
      <c r="DC583">
        <v>1.696</v>
      </c>
      <c r="DD583">
        <v>1.681</v>
      </c>
      <c r="DE583">
        <v>1.585</v>
      </c>
      <c r="DF583">
        <v>1.9870000000000001</v>
      </c>
      <c r="DG583">
        <v>-0.13100000000000001</v>
      </c>
      <c r="DH583">
        <v>-8.1000000000000003E-2</v>
      </c>
      <c r="DI583">
        <v>-4.2000000000000003E-2</v>
      </c>
      <c r="DJ583">
        <v>-0.218</v>
      </c>
      <c r="DK583">
        <v>-0.26200000000000001</v>
      </c>
      <c r="DL583">
        <v>-0.16400000000000001</v>
      </c>
      <c r="DM583">
        <v>1.52</v>
      </c>
      <c r="DN583">
        <v>-1.0629999999999999</v>
      </c>
      <c r="DO583">
        <v>-1.1240000000000001</v>
      </c>
      <c r="DP583">
        <v>-0.91500000000000004</v>
      </c>
      <c r="DQ583">
        <v>-1.9359999999999999</v>
      </c>
      <c r="DR583">
        <v>-1.774</v>
      </c>
      <c r="DS583">
        <v>3.41</v>
      </c>
      <c r="DT583">
        <v>4.8440000000000003</v>
      </c>
    </row>
    <row r="584" spans="1:124">
      <c r="A584" s="111">
        <v>579</v>
      </c>
      <c r="B584" t="s">
        <v>89</v>
      </c>
      <c r="C584" t="s">
        <v>420</v>
      </c>
      <c r="D584" s="170" t="str">
        <f t="shared" si="9"/>
        <v>K:WALL</v>
      </c>
      <c r="F584">
        <v>1.5170000000000001</v>
      </c>
      <c r="G584">
        <v>1.506</v>
      </c>
      <c r="H584">
        <v>1.4790000000000001</v>
      </c>
      <c r="I584">
        <v>0.66400000000000003</v>
      </c>
      <c r="J584">
        <v>0.40900000000000003</v>
      </c>
      <c r="K584">
        <v>0.44900000000000001</v>
      </c>
      <c r="L584">
        <v>0.48599999999999999</v>
      </c>
      <c r="M584">
        <v>0.28400000000000003</v>
      </c>
      <c r="N584">
        <v>0.378</v>
      </c>
      <c r="O584">
        <v>0.312</v>
      </c>
      <c r="P584">
        <v>0.26100000000000001</v>
      </c>
      <c r="Q584">
        <v>0.22900000000000001</v>
      </c>
      <c r="R584">
        <v>0.20899999999999999</v>
      </c>
      <c r="S584">
        <v>4.5999999999999999E-2</v>
      </c>
      <c r="T584">
        <v>9.9000000000000005E-2</v>
      </c>
      <c r="U584">
        <v>0.25900000000000001</v>
      </c>
      <c r="V584">
        <v>-3.6999999999999998E-2</v>
      </c>
      <c r="W584">
        <v>4.3999999999999997E-2</v>
      </c>
      <c r="X584">
        <v>5.2999999999999999E-2</v>
      </c>
      <c r="Y584">
        <v>9.6000000000000002E-2</v>
      </c>
      <c r="Z584">
        <v>0.27800000000000002</v>
      </c>
      <c r="AA584">
        <v>0.29899999999999999</v>
      </c>
      <c r="AB584">
        <v>0.27600000000000002</v>
      </c>
      <c r="AC584">
        <v>0.28700000000000003</v>
      </c>
      <c r="AD584">
        <v>0.36599999999999999</v>
      </c>
      <c r="AE584">
        <v>0.38200000000000001</v>
      </c>
      <c r="AF584">
        <v>0.50900000000000001</v>
      </c>
      <c r="AG584">
        <v>0.58799999999999997</v>
      </c>
      <c r="AH584">
        <v>0.88900000000000001</v>
      </c>
      <c r="AI584">
        <v>0.76600000000000001</v>
      </c>
      <c r="AJ584">
        <v>0.83399999999999996</v>
      </c>
      <c r="AK584">
        <v>0.83100000000000007</v>
      </c>
      <c r="AL584">
        <v>0.82600000000000007</v>
      </c>
      <c r="AM584">
        <v>0.878</v>
      </c>
      <c r="AN584">
        <v>0.88</v>
      </c>
      <c r="AO584">
        <v>1.1420000000000001</v>
      </c>
      <c r="AP584">
        <v>1.2330000000000001</v>
      </c>
      <c r="AQ584">
        <v>1.2630000000000001</v>
      </c>
      <c r="AR584">
        <v>1.452</v>
      </c>
      <c r="AS584">
        <v>1.4610000000000001</v>
      </c>
      <c r="AT584">
        <v>1.4610000000000001</v>
      </c>
      <c r="AU584">
        <v>1.4510000000000001</v>
      </c>
      <c r="AV584">
        <v>1.4650000000000001</v>
      </c>
      <c r="AW584">
        <v>1.4730000000000001</v>
      </c>
      <c r="AX584">
        <v>1.47</v>
      </c>
      <c r="AY584">
        <v>1.466</v>
      </c>
      <c r="AZ584">
        <v>1.49</v>
      </c>
      <c r="BA584">
        <v>1.5489999999999999</v>
      </c>
      <c r="BB584">
        <v>1.569</v>
      </c>
      <c r="BC584">
        <v>1.556</v>
      </c>
      <c r="BD584">
        <v>1.575</v>
      </c>
      <c r="BE584">
        <v>1.575</v>
      </c>
      <c r="BF584">
        <v>1.5549999999999999</v>
      </c>
      <c r="BG584">
        <v>1.554</v>
      </c>
      <c r="BH584">
        <v>1.5529999999999999</v>
      </c>
      <c r="BI584">
        <v>1.5349999999999999</v>
      </c>
      <c r="BJ584">
        <v>1.544</v>
      </c>
      <c r="BK584">
        <v>1.544</v>
      </c>
      <c r="BL584">
        <v>1.5629999999999999</v>
      </c>
      <c r="BM584">
        <v>1.5680000000000001</v>
      </c>
      <c r="BN584">
        <v>1.677</v>
      </c>
      <c r="BO584">
        <v>1.6870000000000001</v>
      </c>
      <c r="BP584">
        <v>1.6930000000000001</v>
      </c>
      <c r="BQ584">
        <v>1.694</v>
      </c>
      <c r="BR584">
        <v>1.742</v>
      </c>
      <c r="BS584">
        <v>1.7290000000000001</v>
      </c>
      <c r="BT584">
        <v>1.722</v>
      </c>
      <c r="BU584">
        <v>1.7430000000000001</v>
      </c>
      <c r="BV584">
        <v>1.716</v>
      </c>
      <c r="BW584">
        <v>1.746</v>
      </c>
      <c r="BX584">
        <v>1.722</v>
      </c>
      <c r="BY584">
        <v>1.7210000000000001</v>
      </c>
      <c r="BZ584">
        <v>1.7130000000000001</v>
      </c>
      <c r="CA584">
        <v>1.778</v>
      </c>
      <c r="CB584">
        <v>1.7590000000000001</v>
      </c>
      <c r="CC584">
        <v>1.774</v>
      </c>
      <c r="CD584">
        <v>1.9630000000000001</v>
      </c>
      <c r="CE584">
        <v>1.954</v>
      </c>
      <c r="CF584">
        <v>1.954</v>
      </c>
      <c r="CG584">
        <v>1.952</v>
      </c>
      <c r="CH584">
        <v>2.0220000000000002</v>
      </c>
      <c r="CI584">
        <v>2.0310000000000001</v>
      </c>
      <c r="CJ584">
        <v>2.1</v>
      </c>
      <c r="CK584">
        <v>2.089</v>
      </c>
      <c r="CL584">
        <v>2.1680000000000001</v>
      </c>
      <c r="CM584">
        <v>2.1670000000000003</v>
      </c>
      <c r="CN584">
        <v>2.1059999999999999</v>
      </c>
      <c r="CO584">
        <v>2.1150000000000002</v>
      </c>
      <c r="CP584">
        <v>2.0270000000000001</v>
      </c>
      <c r="CQ584">
        <v>2.621</v>
      </c>
      <c r="CR584">
        <v>2.6059999999999999</v>
      </c>
      <c r="CS584">
        <v>2.746</v>
      </c>
      <c r="CT584">
        <v>2.7949999999999999</v>
      </c>
      <c r="CU584">
        <v>2.8559999999999999</v>
      </c>
      <c r="CV584">
        <v>3.2610000000000001</v>
      </c>
      <c r="CW584">
        <v>2.9330000000000003</v>
      </c>
      <c r="CX584">
        <v>2.7690000000000001</v>
      </c>
      <c r="CY584">
        <v>2.9529999999999998</v>
      </c>
      <c r="CZ584">
        <v>2.2520000000000002</v>
      </c>
      <c r="DA584">
        <v>2.242</v>
      </c>
      <c r="DB584">
        <v>2.2330000000000001</v>
      </c>
      <c r="DC584">
        <v>2.323</v>
      </c>
      <c r="DD584">
        <v>2.3069999999999999</v>
      </c>
      <c r="DE584">
        <v>2.3079999999999998</v>
      </c>
      <c r="DF584">
        <v>2.7170000000000001</v>
      </c>
      <c r="DG584">
        <v>2.714</v>
      </c>
      <c r="DH584">
        <v>2.2709999999999999</v>
      </c>
      <c r="DI584">
        <v>1.9670000000000001</v>
      </c>
      <c r="DJ584">
        <v>1.742</v>
      </c>
      <c r="DK584">
        <v>1.895</v>
      </c>
      <c r="DL584">
        <v>1.7350000000000001</v>
      </c>
      <c r="DM584">
        <v>1.764</v>
      </c>
      <c r="DN584">
        <v>2.34</v>
      </c>
      <c r="DO584">
        <v>2.1880000000000002</v>
      </c>
      <c r="DP584">
        <v>2.5750000000000002</v>
      </c>
      <c r="DQ584">
        <v>4.4390000000000001</v>
      </c>
      <c r="DR584">
        <v>7.0629999999999997</v>
      </c>
      <c r="DS584">
        <v>7.1560000000000006</v>
      </c>
      <c r="DT584">
        <v>-152.429</v>
      </c>
    </row>
    <row r="585" spans="1:124">
      <c r="A585" s="111">
        <v>580</v>
      </c>
      <c r="B585" t="s">
        <v>91</v>
      </c>
      <c r="C585" t="s">
        <v>421</v>
      </c>
      <c r="D585" s="170" t="str">
        <f t="shared" si="9"/>
        <v>K:WALL</v>
      </c>
      <c r="F585">
        <v>1.008</v>
      </c>
      <c r="G585">
        <v>0.97299999999999998</v>
      </c>
      <c r="H585">
        <v>0.93900000000000006</v>
      </c>
      <c r="I585">
        <v>0.35699999999999998</v>
      </c>
      <c r="J585">
        <v>0.02</v>
      </c>
      <c r="K585">
        <v>2.5000000000000001E-2</v>
      </c>
      <c r="L585">
        <v>3.1E-2</v>
      </c>
      <c r="M585">
        <v>0.14100000000000001</v>
      </c>
      <c r="N585">
        <v>0.307</v>
      </c>
      <c r="O585">
        <v>0.215</v>
      </c>
      <c r="P585">
        <v>0.25700000000000001</v>
      </c>
      <c r="Q585">
        <v>0.254</v>
      </c>
      <c r="R585">
        <v>6.5000000000000002E-2</v>
      </c>
      <c r="S585">
        <v>-0.48</v>
      </c>
      <c r="T585">
        <v>-0.14799999999999999</v>
      </c>
      <c r="U585">
        <v>0.12</v>
      </c>
      <c r="V585">
        <v>-0.115</v>
      </c>
      <c r="W585">
        <v>0.11900000000000001</v>
      </c>
      <c r="X585">
        <v>0.13300000000000001</v>
      </c>
      <c r="Y585">
        <v>0.19400000000000001</v>
      </c>
      <c r="Z585">
        <v>0.35499999999999998</v>
      </c>
      <c r="AA585">
        <v>0.42499999999999999</v>
      </c>
      <c r="AB585">
        <v>0.441</v>
      </c>
      <c r="AC585">
        <v>0.56400000000000006</v>
      </c>
      <c r="AD585">
        <v>0.73499999999999999</v>
      </c>
      <c r="AE585">
        <v>0.82600000000000007</v>
      </c>
      <c r="AF585">
        <v>0.61699999999999999</v>
      </c>
      <c r="AG585">
        <v>0.64400000000000002</v>
      </c>
      <c r="AH585">
        <v>1.0900000000000001</v>
      </c>
      <c r="AI585">
        <v>1.04</v>
      </c>
      <c r="AJ585">
        <v>1.083</v>
      </c>
      <c r="AK585">
        <v>1.0820000000000001</v>
      </c>
      <c r="AL585">
        <v>1</v>
      </c>
      <c r="AM585">
        <v>1.0549999999999999</v>
      </c>
      <c r="AN585">
        <v>1.0580000000000001</v>
      </c>
      <c r="AO585">
        <v>1.4670000000000001</v>
      </c>
      <c r="AP585">
        <v>1.5170000000000001</v>
      </c>
      <c r="AQ585">
        <v>1.56</v>
      </c>
      <c r="AR585">
        <v>2.0129999999999999</v>
      </c>
      <c r="AS585">
        <v>1.9890000000000001</v>
      </c>
      <c r="AT585">
        <v>1.9810000000000001</v>
      </c>
      <c r="AU585">
        <v>1.984</v>
      </c>
      <c r="AV585">
        <v>1.9950000000000001</v>
      </c>
      <c r="AW585">
        <v>1.946</v>
      </c>
      <c r="AX585">
        <v>1.9630000000000001</v>
      </c>
      <c r="AY585">
        <v>1.877</v>
      </c>
      <c r="AZ585">
        <v>1.913</v>
      </c>
      <c r="BA585">
        <v>1.9870000000000001</v>
      </c>
      <c r="BB585">
        <v>2.0489999999999999</v>
      </c>
      <c r="BC585">
        <v>2.0289999999999999</v>
      </c>
      <c r="BD585">
        <v>2.036</v>
      </c>
      <c r="BE585">
        <v>1.972</v>
      </c>
      <c r="BF585">
        <v>1.9550000000000001</v>
      </c>
      <c r="BG585">
        <v>1.9690000000000001</v>
      </c>
      <c r="BH585">
        <v>1.964</v>
      </c>
      <c r="BI585">
        <v>1.9359999999999999</v>
      </c>
      <c r="BJ585">
        <v>1.9350000000000001</v>
      </c>
      <c r="BK585">
        <v>1.9180000000000001</v>
      </c>
      <c r="BL585">
        <v>1.9410000000000001</v>
      </c>
      <c r="BM585">
        <v>1.9430000000000001</v>
      </c>
      <c r="BN585">
        <v>2.0790000000000002</v>
      </c>
      <c r="BO585">
        <v>2.101</v>
      </c>
      <c r="BP585">
        <v>2.1019999999999999</v>
      </c>
      <c r="BQ585">
        <v>2.1030000000000002</v>
      </c>
      <c r="BR585">
        <v>2.226</v>
      </c>
      <c r="BS585">
        <v>2.2200000000000002</v>
      </c>
      <c r="BT585">
        <v>2.226</v>
      </c>
      <c r="BU585">
        <v>2.234</v>
      </c>
      <c r="BV585">
        <v>2.1670000000000003</v>
      </c>
      <c r="BW585">
        <v>2.2090000000000001</v>
      </c>
      <c r="BX585">
        <v>2.1760000000000002</v>
      </c>
      <c r="BY585">
        <v>2.1789999999999998</v>
      </c>
      <c r="BZ585">
        <v>2.222</v>
      </c>
      <c r="CA585">
        <v>2.238</v>
      </c>
      <c r="CB585">
        <v>2.2170000000000001</v>
      </c>
      <c r="CC585">
        <v>2.2069999999999999</v>
      </c>
      <c r="CD585">
        <v>2.2749999999999999</v>
      </c>
      <c r="CE585">
        <v>2.2549999999999999</v>
      </c>
      <c r="CF585">
        <v>2.254</v>
      </c>
      <c r="CG585">
        <v>2.254</v>
      </c>
      <c r="CH585">
        <v>2.2349999999999999</v>
      </c>
      <c r="CI585">
        <v>2.2360000000000002</v>
      </c>
      <c r="CJ585">
        <v>2.2450000000000001</v>
      </c>
      <c r="CK585">
        <v>2.2349999999999999</v>
      </c>
      <c r="CL585">
        <v>2.2520000000000002</v>
      </c>
      <c r="CM585">
        <v>2.355</v>
      </c>
      <c r="CN585">
        <v>2.4849999999999999</v>
      </c>
      <c r="CO585">
        <v>2.4740000000000002</v>
      </c>
      <c r="CP585">
        <v>2.9540000000000002</v>
      </c>
      <c r="CQ585">
        <v>3.1110000000000002</v>
      </c>
      <c r="CR585">
        <v>3.0840000000000001</v>
      </c>
      <c r="CS585">
        <v>3.1070000000000002</v>
      </c>
      <c r="CT585">
        <v>3.3849999999999998</v>
      </c>
      <c r="CU585">
        <v>3.8080000000000003</v>
      </c>
      <c r="CV585">
        <v>3.9260000000000002</v>
      </c>
      <c r="CW585">
        <v>3.2290000000000001</v>
      </c>
      <c r="CX585">
        <v>3.1419999999999999</v>
      </c>
      <c r="CY585">
        <v>3.2709999999999999</v>
      </c>
      <c r="CZ585">
        <v>1.5649999999999999</v>
      </c>
      <c r="DA585">
        <v>1.641</v>
      </c>
      <c r="DB585">
        <v>1.6</v>
      </c>
      <c r="DC585">
        <v>1.629</v>
      </c>
      <c r="DD585">
        <v>1.603</v>
      </c>
      <c r="DE585">
        <v>1.7310000000000001</v>
      </c>
      <c r="DF585">
        <v>2.113</v>
      </c>
      <c r="DG585">
        <v>2.4740000000000002</v>
      </c>
      <c r="DH585">
        <v>1.837</v>
      </c>
      <c r="DI585">
        <v>1.4370000000000001</v>
      </c>
      <c r="DJ585">
        <v>0.89</v>
      </c>
      <c r="DK585">
        <v>1.123</v>
      </c>
      <c r="DL585">
        <v>1.3480000000000001</v>
      </c>
      <c r="DM585">
        <v>1.881</v>
      </c>
      <c r="DN585">
        <v>2.1539999999999999</v>
      </c>
      <c r="DO585">
        <v>2.0579999999999998</v>
      </c>
      <c r="DP585">
        <v>2.0110000000000001</v>
      </c>
      <c r="DQ585">
        <v>4.3540000000000001</v>
      </c>
      <c r="DR585">
        <v>4.944</v>
      </c>
      <c r="DS585">
        <v>10.954000000000001</v>
      </c>
      <c r="DT585">
        <v>17.966000000000001</v>
      </c>
    </row>
    <row r="586" spans="1:124">
      <c r="A586" s="111">
        <v>581</v>
      </c>
      <c r="B586" t="s">
        <v>89</v>
      </c>
      <c r="C586" t="s">
        <v>422</v>
      </c>
      <c r="D586" s="170" t="str">
        <f t="shared" si="9"/>
        <v>D:GWCA</v>
      </c>
      <c r="F586">
        <v>2</v>
      </c>
      <c r="G586">
        <v>1.99</v>
      </c>
      <c r="H586">
        <v>1.93</v>
      </c>
      <c r="I586">
        <v>1.46</v>
      </c>
      <c r="J586">
        <v>1.43</v>
      </c>
      <c r="K586">
        <v>1.3</v>
      </c>
      <c r="L586">
        <v>1.4</v>
      </c>
      <c r="M586">
        <v>1.54</v>
      </c>
      <c r="N586">
        <v>1.6</v>
      </c>
      <c r="O586">
        <v>1.53</v>
      </c>
      <c r="P586">
        <v>1.53</v>
      </c>
      <c r="Q586">
        <v>1.54</v>
      </c>
      <c r="R586">
        <v>1.72</v>
      </c>
      <c r="S586">
        <v>1.74</v>
      </c>
      <c r="T586">
        <v>1.59</v>
      </c>
      <c r="U586">
        <v>2.09</v>
      </c>
      <c r="V586">
        <v>1.64</v>
      </c>
      <c r="W586">
        <v>1.71</v>
      </c>
      <c r="X586">
        <v>1.7</v>
      </c>
      <c r="Y586">
        <v>1.87</v>
      </c>
      <c r="Z586">
        <v>0.77</v>
      </c>
      <c r="AA586">
        <v>0.86</v>
      </c>
      <c r="AB586">
        <v>0.99</v>
      </c>
      <c r="AC586">
        <v>1.02</v>
      </c>
      <c r="AD586">
        <v>1.0900000000000001</v>
      </c>
      <c r="AE586">
        <v>1.1200000000000001</v>
      </c>
      <c r="AF586">
        <v>0.97</v>
      </c>
      <c r="AG586">
        <v>0.98</v>
      </c>
      <c r="AH586">
        <v>1.26</v>
      </c>
      <c r="AI586">
        <v>1.2</v>
      </c>
      <c r="AJ586">
        <v>1.2</v>
      </c>
      <c r="AK586">
        <v>1.2</v>
      </c>
      <c r="AL586">
        <v>1.1399999999999999</v>
      </c>
      <c r="AM586">
        <v>1.21</v>
      </c>
      <c r="AN586">
        <v>1.22</v>
      </c>
      <c r="AO586">
        <v>1.38</v>
      </c>
      <c r="AP586">
        <v>1.46</v>
      </c>
      <c r="AQ586">
        <v>1.49</v>
      </c>
      <c r="AR586">
        <v>1.75</v>
      </c>
      <c r="AS586">
        <v>1.78</v>
      </c>
      <c r="AT586">
        <v>1.77</v>
      </c>
      <c r="AU586">
        <v>1.79</v>
      </c>
      <c r="AV586">
        <v>1.78</v>
      </c>
      <c r="AW586">
        <v>1.76</v>
      </c>
      <c r="AX586">
        <v>1.73</v>
      </c>
      <c r="AY586">
        <v>1.7</v>
      </c>
      <c r="AZ586">
        <v>1.72</v>
      </c>
      <c r="BA586">
        <v>1.74</v>
      </c>
      <c r="BB586">
        <v>1.8</v>
      </c>
      <c r="BC586">
        <v>1.77</v>
      </c>
      <c r="BD586">
        <v>1.78</v>
      </c>
      <c r="BE586">
        <v>1.81</v>
      </c>
      <c r="BF586">
        <v>1.74</v>
      </c>
      <c r="BG586">
        <v>1.76</v>
      </c>
      <c r="BH586">
        <v>1.73</v>
      </c>
      <c r="BI586">
        <v>1.73</v>
      </c>
      <c r="BJ586">
        <v>1.74</v>
      </c>
      <c r="BK586">
        <v>1.77</v>
      </c>
      <c r="BL586">
        <v>1.77</v>
      </c>
      <c r="BM586">
        <v>1.77</v>
      </c>
      <c r="BN586">
        <v>2.13</v>
      </c>
      <c r="BO586">
        <v>2.13</v>
      </c>
      <c r="BP586">
        <v>2.19</v>
      </c>
      <c r="BQ586">
        <v>2.15</v>
      </c>
      <c r="BR586">
        <v>2.14</v>
      </c>
      <c r="BS586">
        <v>2.2999999999999998</v>
      </c>
      <c r="BT586">
        <v>2.19</v>
      </c>
      <c r="BU586">
        <v>2.19</v>
      </c>
      <c r="BV586">
        <v>2.15</v>
      </c>
      <c r="BW586">
        <v>2.14</v>
      </c>
      <c r="BX586">
        <v>2.11</v>
      </c>
      <c r="BY586">
        <v>2.11</v>
      </c>
      <c r="BZ586">
        <v>1.99</v>
      </c>
      <c r="CA586">
        <v>2.04</v>
      </c>
      <c r="CB586">
        <v>1.93</v>
      </c>
      <c r="CC586">
        <v>1.91</v>
      </c>
      <c r="CD586">
        <v>1.98</v>
      </c>
      <c r="CE586">
        <v>1.96</v>
      </c>
      <c r="CF586">
        <v>1.97</v>
      </c>
      <c r="CG586">
        <v>1.97</v>
      </c>
      <c r="CH586">
        <v>2.02</v>
      </c>
      <c r="CI586">
        <v>2.0699999999999998</v>
      </c>
      <c r="CJ586">
        <v>2.0699999999999998</v>
      </c>
      <c r="CK586">
        <v>2.06</v>
      </c>
      <c r="CL586">
        <v>2.0699999999999998</v>
      </c>
      <c r="CM586">
        <v>2.17</v>
      </c>
      <c r="CN586">
        <v>2.31</v>
      </c>
      <c r="CO586">
        <v>2.3199999999999998</v>
      </c>
      <c r="CP586">
        <v>2.58</v>
      </c>
      <c r="CQ586">
        <v>2.92</v>
      </c>
      <c r="CR586">
        <v>2.94</v>
      </c>
      <c r="CS586">
        <v>2.97</v>
      </c>
      <c r="CT586">
        <v>3.27</v>
      </c>
      <c r="CU586">
        <v>3.74</v>
      </c>
      <c r="CV586">
        <v>4.12</v>
      </c>
      <c r="CW586">
        <v>3.8</v>
      </c>
      <c r="CX586">
        <v>3.57</v>
      </c>
      <c r="CY586">
        <v>4.08</v>
      </c>
      <c r="CZ586">
        <v>3.25</v>
      </c>
      <c r="DA586">
        <v>3.27</v>
      </c>
      <c r="DB586">
        <v>3.25</v>
      </c>
      <c r="DC586">
        <v>3.32</v>
      </c>
      <c r="DD586">
        <v>3.33</v>
      </c>
      <c r="DE586">
        <v>3.32</v>
      </c>
      <c r="DF586">
        <v>5.25</v>
      </c>
      <c r="DG586">
        <v>5.92</v>
      </c>
      <c r="DH586">
        <v>5.5</v>
      </c>
      <c r="DI586">
        <v>5.48</v>
      </c>
      <c r="DJ586">
        <v>6.13</v>
      </c>
      <c r="DK586">
        <v>6.33</v>
      </c>
      <c r="DL586">
        <v>7.16</v>
      </c>
      <c r="DM586">
        <v>6.7</v>
      </c>
      <c r="DN586">
        <v>7.43</v>
      </c>
      <c r="DO586">
        <v>6.9</v>
      </c>
      <c r="DP586">
        <v>7.76</v>
      </c>
      <c r="DQ586">
        <v>7.76</v>
      </c>
      <c r="DR586">
        <v>8.07</v>
      </c>
      <c r="DS586">
        <v>14.98</v>
      </c>
      <c r="DT586">
        <v>14.68</v>
      </c>
    </row>
    <row r="587" spans="1:124">
      <c r="A587" s="111">
        <v>582</v>
      </c>
      <c r="B587" t="s">
        <v>91</v>
      </c>
      <c r="C587" t="s">
        <v>423</v>
      </c>
      <c r="D587" s="170" t="str">
        <f t="shared" si="9"/>
        <v>D:GWCA</v>
      </c>
      <c r="F587">
        <v>1.36</v>
      </c>
      <c r="G587">
        <v>1.34</v>
      </c>
      <c r="H587">
        <v>1.26</v>
      </c>
      <c r="I587">
        <v>0.7</v>
      </c>
      <c r="J587">
        <v>0.65</v>
      </c>
      <c r="K587">
        <v>0.63</v>
      </c>
      <c r="L587">
        <v>0.7</v>
      </c>
      <c r="M587">
        <v>0.84</v>
      </c>
      <c r="N587">
        <v>0.89</v>
      </c>
      <c r="O587">
        <v>0.86</v>
      </c>
      <c r="P587">
        <v>0.82</v>
      </c>
      <c r="Q587">
        <v>0.81</v>
      </c>
      <c r="R587">
        <v>0.64</v>
      </c>
      <c r="S587">
        <v>0.56999999999999995</v>
      </c>
      <c r="T587">
        <v>1.01</v>
      </c>
      <c r="U587">
        <v>2.0299999999999998</v>
      </c>
      <c r="V587">
        <v>1.54</v>
      </c>
      <c r="W587">
        <v>1.74</v>
      </c>
      <c r="X587">
        <v>1.78</v>
      </c>
      <c r="Y587">
        <v>1.57</v>
      </c>
      <c r="Z587">
        <v>0.84</v>
      </c>
      <c r="AA587">
        <v>0.91</v>
      </c>
      <c r="AB587">
        <v>1.04</v>
      </c>
      <c r="AC587">
        <v>1.08</v>
      </c>
      <c r="AD587">
        <v>1.24</v>
      </c>
      <c r="AE587">
        <v>1.28</v>
      </c>
      <c r="AF587">
        <v>1.04</v>
      </c>
      <c r="AG587">
        <v>1.06</v>
      </c>
      <c r="AH587">
        <v>1.4</v>
      </c>
      <c r="AI587">
        <v>1.36</v>
      </c>
      <c r="AJ587">
        <v>1.39</v>
      </c>
      <c r="AK587">
        <v>1.39</v>
      </c>
      <c r="AL587">
        <v>1.34</v>
      </c>
      <c r="AM587">
        <v>1.42</v>
      </c>
      <c r="AN587">
        <v>1.42</v>
      </c>
      <c r="AO587">
        <v>1.77</v>
      </c>
      <c r="AP587">
        <v>1.81</v>
      </c>
      <c r="AQ587">
        <v>1.84</v>
      </c>
      <c r="AR587">
        <v>2.21</v>
      </c>
      <c r="AS587">
        <v>2.19</v>
      </c>
      <c r="AT587">
        <v>2.1800000000000002</v>
      </c>
      <c r="AU587">
        <v>2.17</v>
      </c>
      <c r="AV587">
        <v>2.2000000000000002</v>
      </c>
      <c r="AW587">
        <v>2.16</v>
      </c>
      <c r="AX587">
        <v>2.21</v>
      </c>
      <c r="AY587">
        <v>2.1</v>
      </c>
      <c r="AZ587">
        <v>2.11</v>
      </c>
      <c r="BA587">
        <v>2.17</v>
      </c>
      <c r="BB587">
        <v>2.25</v>
      </c>
      <c r="BC587">
        <v>2.23</v>
      </c>
      <c r="BD587">
        <v>2.2400000000000002</v>
      </c>
      <c r="BE587">
        <v>2.33</v>
      </c>
      <c r="BF587">
        <v>2.23</v>
      </c>
      <c r="BG587">
        <v>2.2599999999999998</v>
      </c>
      <c r="BH587">
        <v>2.25</v>
      </c>
      <c r="BI587">
        <v>2.23</v>
      </c>
      <c r="BJ587">
        <v>2.23</v>
      </c>
      <c r="BK587">
        <v>2.2799999999999998</v>
      </c>
      <c r="BL587">
        <v>2.2799999999999998</v>
      </c>
      <c r="BM587">
        <v>2.2799999999999998</v>
      </c>
      <c r="BN587">
        <v>2.44</v>
      </c>
      <c r="BO587">
        <v>2.4700000000000002</v>
      </c>
      <c r="BP587">
        <v>2.5</v>
      </c>
      <c r="BQ587">
        <v>2.48</v>
      </c>
      <c r="BR587">
        <v>2.4900000000000002</v>
      </c>
      <c r="BS587">
        <v>2.5299999999999998</v>
      </c>
      <c r="BT587">
        <v>2.4700000000000002</v>
      </c>
      <c r="BU587">
        <v>2.4700000000000002</v>
      </c>
      <c r="BV587">
        <v>2.4300000000000002</v>
      </c>
      <c r="BW587">
        <v>2.42</v>
      </c>
      <c r="BX587">
        <v>2.38</v>
      </c>
      <c r="BY587">
        <v>2.39</v>
      </c>
      <c r="BZ587">
        <v>2.4300000000000002</v>
      </c>
      <c r="CA587">
        <v>2.46</v>
      </c>
      <c r="CB587">
        <v>2.37</v>
      </c>
      <c r="CC587">
        <v>2.3199999999999998</v>
      </c>
      <c r="CD587">
        <v>2.39</v>
      </c>
      <c r="CE587">
        <v>2.38</v>
      </c>
      <c r="CF587">
        <v>2.38</v>
      </c>
      <c r="CG587">
        <v>2.38</v>
      </c>
      <c r="CH587">
        <v>2.37</v>
      </c>
      <c r="CI587">
        <v>2.38</v>
      </c>
      <c r="CJ587">
        <v>2.38</v>
      </c>
      <c r="CK587">
        <v>2.39</v>
      </c>
      <c r="CL587">
        <v>2.42</v>
      </c>
      <c r="CM587">
        <v>2.56</v>
      </c>
      <c r="CN587">
        <v>2.7</v>
      </c>
      <c r="CO587">
        <v>2.7</v>
      </c>
      <c r="CP587">
        <v>3.39</v>
      </c>
      <c r="CQ587">
        <v>3.56</v>
      </c>
      <c r="CR587">
        <v>3.53</v>
      </c>
      <c r="CS587">
        <v>3.54</v>
      </c>
      <c r="CT587">
        <v>3.8</v>
      </c>
      <c r="CU587">
        <v>4.32</v>
      </c>
      <c r="CV587">
        <v>4.41</v>
      </c>
      <c r="CW587">
        <v>3.76</v>
      </c>
      <c r="CX587">
        <v>3.67</v>
      </c>
      <c r="CY587">
        <v>3.94</v>
      </c>
      <c r="CZ587">
        <v>2.59</v>
      </c>
      <c r="DA587">
        <v>2.73</v>
      </c>
      <c r="DB587">
        <v>2.67</v>
      </c>
      <c r="DC587">
        <v>2.7</v>
      </c>
      <c r="DD587">
        <v>2.61</v>
      </c>
      <c r="DE587">
        <v>2.69</v>
      </c>
      <c r="DF587">
        <v>3.28</v>
      </c>
      <c r="DG587">
        <v>4.05</v>
      </c>
      <c r="DH587">
        <v>3.69</v>
      </c>
      <c r="DI587">
        <v>4.0599999999999996</v>
      </c>
      <c r="DJ587">
        <v>4.95</v>
      </c>
      <c r="DK587">
        <v>5.31</v>
      </c>
      <c r="DL587">
        <v>5.54</v>
      </c>
      <c r="DM587">
        <v>2.2999999999999998</v>
      </c>
      <c r="DN587">
        <v>5.12</v>
      </c>
      <c r="DO587">
        <v>4.7699999999999996</v>
      </c>
      <c r="DP587">
        <v>5.03</v>
      </c>
      <c r="DQ587">
        <v>7.4</v>
      </c>
      <c r="DR587">
        <v>6.84</v>
      </c>
      <c r="DS587">
        <v>11.11</v>
      </c>
      <c r="DT587">
        <v>39.04</v>
      </c>
    </row>
    <row r="588" spans="1:124">
      <c r="A588" s="111">
        <v>583</v>
      </c>
      <c r="B588" t="s">
        <v>89</v>
      </c>
      <c r="C588" t="s">
        <v>424</v>
      </c>
      <c r="D588" s="170" t="str">
        <f t="shared" si="9"/>
        <v>@EPIHF</v>
      </c>
      <c r="M588">
        <v>22.069200000000002</v>
      </c>
      <c r="N588">
        <v>17.583200000000001</v>
      </c>
      <c r="O588">
        <v>1.3831</v>
      </c>
      <c r="P588">
        <v>0.38270000000000004</v>
      </c>
      <c r="Q588">
        <v>0.20720000000000002</v>
      </c>
      <c r="R588">
        <v>0.23910000000000001</v>
      </c>
      <c r="S588">
        <v>0.1923</v>
      </c>
      <c r="T588">
        <v>0.2369</v>
      </c>
      <c r="U588">
        <v>0.20830000000000001</v>
      </c>
      <c r="V588">
        <v>0.128</v>
      </c>
      <c r="W588">
        <v>0.15610000000000002</v>
      </c>
      <c r="X588">
        <v>0.15660000000000002</v>
      </c>
      <c r="Y588">
        <v>0.1671</v>
      </c>
      <c r="Z588">
        <v>0.17650000000000002</v>
      </c>
      <c r="AA588">
        <v>0.18480000000000002</v>
      </c>
      <c r="AB588">
        <v>0.17550000000000002</v>
      </c>
      <c r="AC588">
        <v>0.13689999999999999</v>
      </c>
      <c r="AD588">
        <v>0.14330000000000001</v>
      </c>
      <c r="AE588">
        <v>0.13450000000000001</v>
      </c>
      <c r="AF588">
        <v>0.11840000000000001</v>
      </c>
      <c r="AG588">
        <v>0.12200000000000001</v>
      </c>
      <c r="AH588">
        <v>7.640000000000001E-2</v>
      </c>
      <c r="AI588">
        <v>7.7899999999999997E-2</v>
      </c>
      <c r="AJ588">
        <v>7.9100000000000004E-2</v>
      </c>
      <c r="AK588">
        <v>7.8300000000000008E-2</v>
      </c>
      <c r="AL588">
        <v>7.9899999999999999E-2</v>
      </c>
      <c r="AM588">
        <v>8.0700000000000008E-2</v>
      </c>
      <c r="AN588">
        <v>5.8000000000000003E-2</v>
      </c>
      <c r="AO588">
        <v>5.4700000000000006E-2</v>
      </c>
      <c r="AP588">
        <v>4.7900000000000005E-2</v>
      </c>
      <c r="AQ588">
        <v>4.9000000000000002E-2</v>
      </c>
      <c r="AR588">
        <v>3.8400000000000004E-2</v>
      </c>
      <c r="AS588">
        <v>3.6500000000000005E-2</v>
      </c>
      <c r="AT588">
        <v>3.49E-2</v>
      </c>
      <c r="AU588">
        <v>3.3800000000000004E-2</v>
      </c>
      <c r="AV588">
        <v>3.3100000000000004E-2</v>
      </c>
      <c r="AW588">
        <v>3.1400000000000004E-2</v>
      </c>
      <c r="AX588">
        <v>3.2500000000000001E-2</v>
      </c>
      <c r="AY588">
        <v>2.9300000000000003E-2</v>
      </c>
      <c r="AZ588">
        <v>2.7700000000000002E-2</v>
      </c>
      <c r="BA588">
        <v>2.8400000000000002E-2</v>
      </c>
      <c r="BB588">
        <v>2.9300000000000003E-2</v>
      </c>
      <c r="BC588">
        <v>2.9000000000000001E-2</v>
      </c>
      <c r="BD588">
        <v>2.9300000000000003E-2</v>
      </c>
      <c r="BE588">
        <v>2.7800000000000002E-2</v>
      </c>
      <c r="BF588">
        <v>2.6100000000000002E-2</v>
      </c>
      <c r="BG588">
        <v>2.5600000000000001E-2</v>
      </c>
      <c r="BH588">
        <v>2.46E-2</v>
      </c>
      <c r="BI588">
        <v>2.3599999999999999E-2</v>
      </c>
      <c r="BJ588">
        <v>2.2700000000000001E-2</v>
      </c>
      <c r="BK588">
        <v>2.3E-2</v>
      </c>
      <c r="BL588">
        <v>2.2800000000000001E-2</v>
      </c>
      <c r="BM588">
        <v>2.24E-2</v>
      </c>
      <c r="BN588">
        <v>2.3E-2</v>
      </c>
      <c r="BO588">
        <v>2.3E-2</v>
      </c>
      <c r="BP588">
        <v>2.3E-2</v>
      </c>
      <c r="BQ588">
        <v>2.3E-2</v>
      </c>
      <c r="BR588">
        <v>2.3E-2</v>
      </c>
      <c r="BS588">
        <v>2.3E-2</v>
      </c>
      <c r="BT588">
        <v>0</v>
      </c>
      <c r="BU588">
        <v>0</v>
      </c>
      <c r="BV588">
        <v>0</v>
      </c>
      <c r="BW588">
        <v>0</v>
      </c>
      <c r="BX588">
        <v>0</v>
      </c>
      <c r="BY588">
        <v>0</v>
      </c>
      <c r="BZ588">
        <v>0</v>
      </c>
      <c r="CA588">
        <v>0</v>
      </c>
      <c r="CB588">
        <v>0</v>
      </c>
      <c r="CC588">
        <v>0</v>
      </c>
      <c r="CD588">
        <v>0</v>
      </c>
      <c r="CE588">
        <v>0</v>
      </c>
      <c r="CF588">
        <v>0</v>
      </c>
      <c r="CG588">
        <v>0</v>
      </c>
      <c r="CH588">
        <v>0</v>
      </c>
      <c r="CI588">
        <v>0</v>
      </c>
      <c r="CJ588">
        <v>0</v>
      </c>
      <c r="CK588">
        <v>0</v>
      </c>
      <c r="CL588">
        <v>0</v>
      </c>
      <c r="CM588">
        <v>0</v>
      </c>
      <c r="CN588">
        <v>0</v>
      </c>
      <c r="CO588">
        <v>0</v>
      </c>
      <c r="CP588">
        <v>0</v>
      </c>
      <c r="CQ588">
        <v>0</v>
      </c>
      <c r="CR588">
        <v>0</v>
      </c>
      <c r="CS588">
        <v>0</v>
      </c>
      <c r="CT588">
        <v>0</v>
      </c>
      <c r="CU588">
        <v>0</v>
      </c>
      <c r="CV588">
        <v>0</v>
      </c>
      <c r="CW588">
        <v>0</v>
      </c>
      <c r="CX588">
        <v>0</v>
      </c>
      <c r="CY588">
        <v>0</v>
      </c>
      <c r="CZ588">
        <v>0</v>
      </c>
      <c r="DA588">
        <v>0</v>
      </c>
      <c r="DB588">
        <v>0</v>
      </c>
      <c r="DC588">
        <v>0</v>
      </c>
      <c r="DD588">
        <v>0</v>
      </c>
      <c r="DE588">
        <v>0</v>
      </c>
      <c r="DF588">
        <v>0</v>
      </c>
      <c r="DG588">
        <v>0</v>
      </c>
      <c r="DH588">
        <v>0</v>
      </c>
      <c r="DI588">
        <v>0</v>
      </c>
      <c r="DJ588">
        <v>0</v>
      </c>
      <c r="DK588">
        <v>0</v>
      </c>
      <c r="DL588">
        <v>0</v>
      </c>
      <c r="DM588">
        <v>0</v>
      </c>
      <c r="DN588">
        <v>0</v>
      </c>
      <c r="DO588">
        <v>0</v>
      </c>
      <c r="DP588">
        <v>0</v>
      </c>
      <c r="DQ588">
        <v>0</v>
      </c>
      <c r="DR588">
        <v>0</v>
      </c>
      <c r="DS588">
        <v>0</v>
      </c>
      <c r="DT588">
        <v>0</v>
      </c>
    </row>
    <row r="589" spans="1:124">
      <c r="A589" s="111">
        <v>584</v>
      </c>
      <c r="B589" t="s">
        <v>91</v>
      </c>
      <c r="C589" t="s">
        <v>425</v>
      </c>
      <c r="D589" s="170" t="str">
        <f t="shared" si="9"/>
        <v>@EPIHF</v>
      </c>
      <c r="M589">
        <v>-30.993500000000001</v>
      </c>
      <c r="N589">
        <v>-5.7282999999999999</v>
      </c>
      <c r="O589">
        <v>0.2772</v>
      </c>
      <c r="P589">
        <v>-0.63270000000000004</v>
      </c>
      <c r="Q589">
        <v>-0.65620000000000001</v>
      </c>
      <c r="R589">
        <v>-0.52290000000000003</v>
      </c>
      <c r="S589">
        <v>-0.66270000000000007</v>
      </c>
      <c r="T589">
        <v>-0.22140000000000001</v>
      </c>
      <c r="U589">
        <v>-0.25059999999999999</v>
      </c>
      <c r="V589">
        <v>-0.26650000000000001</v>
      </c>
      <c r="W589">
        <v>-0.10010000000000001</v>
      </c>
      <c r="X589">
        <v>-0.10490000000000001</v>
      </c>
      <c r="Y589">
        <v>-0.14980000000000002</v>
      </c>
      <c r="Z589">
        <v>-0.10700000000000001</v>
      </c>
      <c r="AA589">
        <v>-4.6600000000000003E-2</v>
      </c>
      <c r="AB589">
        <v>-8.0000000000000002E-3</v>
      </c>
      <c r="AC589">
        <v>5.0000000000000001E-4</v>
      </c>
      <c r="AD589">
        <v>2.0500000000000001E-2</v>
      </c>
      <c r="AE589">
        <v>9.3900000000000011E-2</v>
      </c>
      <c r="AF589">
        <v>0.161</v>
      </c>
      <c r="AG589">
        <v>0.15990000000000001</v>
      </c>
      <c r="AH589">
        <v>4.4500000000000005E-2</v>
      </c>
      <c r="AI589">
        <v>4.0000000000000001E-3</v>
      </c>
      <c r="AJ589">
        <v>-7.8000000000000005E-3</v>
      </c>
      <c r="AK589">
        <v>-4.0000000000000001E-3</v>
      </c>
      <c r="AL589">
        <v>-6.9999999999999999E-4</v>
      </c>
      <c r="AM589">
        <v>-1.3600000000000001E-2</v>
      </c>
      <c r="AN589">
        <v>-7.5499999999999998E-2</v>
      </c>
      <c r="AO589">
        <v>-0.10360000000000001</v>
      </c>
      <c r="AP589">
        <v>-0.13390000000000002</v>
      </c>
      <c r="AQ589">
        <v>-0.13550000000000001</v>
      </c>
      <c r="AR589">
        <v>-0.15840000000000001</v>
      </c>
      <c r="AS589">
        <v>-0.16170000000000001</v>
      </c>
      <c r="AT589">
        <v>-0.15090000000000001</v>
      </c>
      <c r="AU589">
        <v>-0.16120000000000001</v>
      </c>
      <c r="AV589">
        <v>-0.16220000000000001</v>
      </c>
      <c r="AW589">
        <v>-0.16370000000000001</v>
      </c>
      <c r="AX589">
        <v>-0.1716</v>
      </c>
      <c r="AY589">
        <v>-0.14940000000000001</v>
      </c>
      <c r="AZ589">
        <v>-0.15280000000000002</v>
      </c>
      <c r="BA589">
        <v>-0.1618</v>
      </c>
      <c r="BB589">
        <v>-0.1583</v>
      </c>
      <c r="BC589">
        <v>-0.1653</v>
      </c>
      <c r="BD589">
        <v>-0.16540000000000002</v>
      </c>
      <c r="BE589">
        <v>-0.16190000000000002</v>
      </c>
      <c r="BF589">
        <v>-0.16790000000000002</v>
      </c>
      <c r="BG589">
        <v>-0.16889999999999999</v>
      </c>
      <c r="BH589">
        <v>-0.16770000000000002</v>
      </c>
      <c r="BI589">
        <v>-0.16830000000000001</v>
      </c>
      <c r="BJ589">
        <v>-0.16870000000000002</v>
      </c>
      <c r="BK589">
        <v>-0.16520000000000001</v>
      </c>
      <c r="BL589">
        <v>-0.16850000000000001</v>
      </c>
      <c r="BM589">
        <v>-0.16830000000000001</v>
      </c>
      <c r="BN589">
        <v>-0.16570000000000001</v>
      </c>
      <c r="BO589">
        <v>-0.16570000000000001</v>
      </c>
      <c r="BP589">
        <v>-0.16570000000000001</v>
      </c>
      <c r="BQ589">
        <v>-0.16570000000000001</v>
      </c>
      <c r="BR589">
        <v>-0.16570000000000001</v>
      </c>
      <c r="BS589">
        <v>-0.16570000000000001</v>
      </c>
      <c r="BT589">
        <v>-0.1691</v>
      </c>
      <c r="BU589">
        <v>-0.16920000000000002</v>
      </c>
      <c r="BV589">
        <v>-0.1704</v>
      </c>
      <c r="BW589">
        <v>-0.17120000000000002</v>
      </c>
      <c r="BX589">
        <v>-0.16470000000000001</v>
      </c>
      <c r="BY589">
        <v>-0.16450000000000001</v>
      </c>
      <c r="BZ589">
        <v>-0.1646</v>
      </c>
      <c r="CA589">
        <v>-0.16</v>
      </c>
      <c r="CB589">
        <v>-0.16290000000000002</v>
      </c>
      <c r="CC589">
        <v>-0.16170000000000001</v>
      </c>
      <c r="CD589">
        <v>-0.1615</v>
      </c>
      <c r="CE589">
        <v>-0.17330000000000001</v>
      </c>
      <c r="CF589">
        <v>-0.17270000000000002</v>
      </c>
      <c r="CG589">
        <v>-0.16700000000000001</v>
      </c>
      <c r="CH589">
        <v>-0.1714</v>
      </c>
      <c r="CI589">
        <v>-0.18110000000000001</v>
      </c>
      <c r="CJ589">
        <v>-0.18690000000000001</v>
      </c>
      <c r="CK589">
        <v>-0.19270000000000001</v>
      </c>
      <c r="CL589">
        <v>-0.20140000000000002</v>
      </c>
      <c r="CM589">
        <v>-0.24060000000000001</v>
      </c>
      <c r="CN589">
        <v>-0.26150000000000001</v>
      </c>
      <c r="CO589">
        <v>-0.25819999999999999</v>
      </c>
      <c r="CP589">
        <v>-0.35930000000000001</v>
      </c>
      <c r="CQ589">
        <v>-0.25930000000000003</v>
      </c>
      <c r="CR589">
        <v>-0.25890000000000002</v>
      </c>
      <c r="CS589">
        <v>-0.2676</v>
      </c>
      <c r="CT589">
        <v>-0.26950000000000002</v>
      </c>
      <c r="CU589">
        <v>-0.25700000000000001</v>
      </c>
      <c r="CV589">
        <v>-0.22110000000000002</v>
      </c>
      <c r="CW589">
        <v>-0.21360000000000001</v>
      </c>
      <c r="CX589">
        <v>-0.19170000000000001</v>
      </c>
      <c r="CY589">
        <v>-0.17910000000000001</v>
      </c>
      <c r="CZ589">
        <v>-0.1489</v>
      </c>
      <c r="DA589">
        <v>-0.14780000000000001</v>
      </c>
      <c r="DB589">
        <v>-0.18740000000000001</v>
      </c>
      <c r="DC589">
        <v>-0.1613</v>
      </c>
      <c r="DD589">
        <v>-0.14610000000000001</v>
      </c>
      <c r="DE589">
        <v>-0.15080000000000002</v>
      </c>
      <c r="DF589">
        <v>-5.8700000000000002E-2</v>
      </c>
      <c r="DG589">
        <v>-0.29089999999999999</v>
      </c>
      <c r="DH589">
        <v>-0.28920000000000001</v>
      </c>
      <c r="DI589">
        <v>-0.10740000000000001</v>
      </c>
      <c r="DJ589">
        <v>-2.2800000000000001E-2</v>
      </c>
      <c r="DK589">
        <v>2.5900000000000003E-2</v>
      </c>
      <c r="DL589">
        <v>-6.7000000000000002E-3</v>
      </c>
      <c r="DM589">
        <v>-0.15970000000000001</v>
      </c>
      <c r="DN589">
        <v>-4.2500000000000003E-2</v>
      </c>
      <c r="DO589">
        <v>-2.2100000000000002E-2</v>
      </c>
      <c r="DP589">
        <v>-0.10930000000000001</v>
      </c>
      <c r="DQ589">
        <v>-0.2205</v>
      </c>
      <c r="DR589">
        <v>-0.2155</v>
      </c>
      <c r="DS589">
        <v>-0.2666</v>
      </c>
      <c r="DT589">
        <v>0.66400000000000003</v>
      </c>
    </row>
    <row r="590" spans="1:124">
      <c r="A590" s="111">
        <v>585</v>
      </c>
      <c r="B590" t="s">
        <v>89</v>
      </c>
      <c r="C590" t="s">
        <v>426</v>
      </c>
      <c r="D590" s="170" t="str">
        <f t="shared" si="9"/>
        <v>CN:EEC</v>
      </c>
      <c r="AW590">
        <v>2.8040000000000003</v>
      </c>
      <c r="AX590">
        <v>2.625</v>
      </c>
      <c r="AY590">
        <v>3</v>
      </c>
      <c r="AZ590">
        <v>2.9830000000000001</v>
      </c>
      <c r="BA590">
        <v>1.6850000000000001</v>
      </c>
      <c r="BB590">
        <v>2.048</v>
      </c>
      <c r="BC590">
        <v>2.0299999999999998</v>
      </c>
      <c r="BD590">
        <v>1.6679999999999999</v>
      </c>
      <c r="BE590">
        <v>1.454</v>
      </c>
      <c r="BF590">
        <v>1.4339999999999999</v>
      </c>
      <c r="BG590">
        <v>1.3660000000000001</v>
      </c>
      <c r="BH590">
        <v>1.3680000000000001</v>
      </c>
      <c r="BI590">
        <v>1.3880000000000001</v>
      </c>
      <c r="BJ590">
        <v>1.397</v>
      </c>
      <c r="BK590">
        <v>1.393</v>
      </c>
      <c r="BL590">
        <v>1.4020000000000001</v>
      </c>
      <c r="BM590">
        <v>1.343</v>
      </c>
      <c r="BN590">
        <v>1.3169999999999999</v>
      </c>
      <c r="BO590">
        <v>1.3169999999999999</v>
      </c>
      <c r="BP590">
        <v>1.3169999999999999</v>
      </c>
      <c r="BQ590">
        <v>1.3169999999999999</v>
      </c>
      <c r="BR590">
        <v>1.3169999999999999</v>
      </c>
      <c r="BS590">
        <v>1.3169999999999999</v>
      </c>
      <c r="BT590">
        <v>1.3169999999999999</v>
      </c>
      <c r="BU590">
        <v>1.3169999999999999</v>
      </c>
      <c r="BV590">
        <v>1.3169999999999999</v>
      </c>
      <c r="BW590">
        <v>1.3169999999999999</v>
      </c>
      <c r="BX590">
        <v>1.3169999999999999</v>
      </c>
      <c r="BY590">
        <v>1.3169999999999999</v>
      </c>
      <c r="BZ590">
        <v>1.3169999999999999</v>
      </c>
      <c r="CA590">
        <v>1.3169999999999999</v>
      </c>
      <c r="CB590">
        <v>1.3169999999999999</v>
      </c>
      <c r="CC590">
        <v>1.3169999999999999</v>
      </c>
      <c r="CD590">
        <v>1.3169999999999999</v>
      </c>
      <c r="CE590">
        <v>1.3169999999999999</v>
      </c>
      <c r="CF590">
        <v>1.3169999999999999</v>
      </c>
      <c r="CG590">
        <v>1.3169999999999999</v>
      </c>
      <c r="CH590">
        <v>1.3169999999999999</v>
      </c>
      <c r="CI590">
        <v>1.3169999999999999</v>
      </c>
      <c r="CJ590">
        <v>1.3169999999999999</v>
      </c>
      <c r="CK590">
        <v>1.3169999999999999</v>
      </c>
      <c r="CL590">
        <v>1.3169999999999999</v>
      </c>
      <c r="CM590">
        <v>1.3169999999999999</v>
      </c>
      <c r="CN590">
        <v>1.3169999999999999</v>
      </c>
      <c r="CO590">
        <v>1.3169999999999999</v>
      </c>
      <c r="CP590">
        <v>1.3169999999999999</v>
      </c>
      <c r="CQ590">
        <v>1.3169999999999999</v>
      </c>
      <c r="CR590">
        <v>1.3169999999999999</v>
      </c>
      <c r="CS590">
        <v>1.3169999999999999</v>
      </c>
      <c r="CT590">
        <v>1.3169999999999999</v>
      </c>
      <c r="CU590">
        <v>1.3169999999999999</v>
      </c>
      <c r="CV590">
        <v>1.3169999999999999</v>
      </c>
      <c r="CW590">
        <v>1.3169999999999999</v>
      </c>
      <c r="CX590">
        <v>1.3169999999999999</v>
      </c>
      <c r="CY590">
        <v>1.3169999999999999</v>
      </c>
      <c r="CZ590">
        <v>1.3169999999999999</v>
      </c>
      <c r="DA590">
        <v>1.3169999999999999</v>
      </c>
      <c r="DB590">
        <v>1.3169999999999999</v>
      </c>
      <c r="DC590">
        <v>1.3169999999999999</v>
      </c>
      <c r="DD590">
        <v>1.3180000000000001</v>
      </c>
      <c r="DE590">
        <v>1.298</v>
      </c>
      <c r="DF590">
        <v>1.208</v>
      </c>
      <c r="DG590">
        <v>1.1919999999999999</v>
      </c>
      <c r="DH590">
        <v>1.1020000000000001</v>
      </c>
      <c r="DI590">
        <v>0.99399999999999999</v>
      </c>
      <c r="DJ590">
        <v>0.79600000000000004</v>
      </c>
      <c r="DK590">
        <v>0.78100000000000003</v>
      </c>
      <c r="DL590">
        <v>0.60899999999999999</v>
      </c>
      <c r="DM590">
        <v>0.70599999999999996</v>
      </c>
      <c r="DN590">
        <v>0.79500000000000004</v>
      </c>
      <c r="DO590">
        <v>1.056</v>
      </c>
      <c r="DP590">
        <v>0.93300000000000005</v>
      </c>
      <c r="DQ590">
        <v>0.80800000000000005</v>
      </c>
      <c r="DR590">
        <v>0.82800000000000007</v>
      </c>
      <c r="DS590">
        <v>-7.9000000000000001E-2</v>
      </c>
      <c r="DT590">
        <v>5.0709999999999997</v>
      </c>
    </row>
    <row r="591" spans="1:124">
      <c r="A591" s="111">
        <v>586</v>
      </c>
      <c r="B591" t="s">
        <v>91</v>
      </c>
      <c r="C591" t="s">
        <v>427</v>
      </c>
      <c r="D591" s="170" t="str">
        <f t="shared" si="9"/>
        <v>CN:EEC</v>
      </c>
      <c r="AW591">
        <v>-4.3600000000000003</v>
      </c>
      <c r="AX591">
        <v>0.15</v>
      </c>
      <c r="AY591">
        <v>1.4</v>
      </c>
      <c r="AZ591">
        <v>1.51</v>
      </c>
      <c r="BA591">
        <v>1.81</v>
      </c>
      <c r="BB591">
        <v>0.09</v>
      </c>
      <c r="BC591">
        <v>-0.12</v>
      </c>
      <c r="BD591">
        <v>-0.12</v>
      </c>
      <c r="BE591">
        <v>-0.2</v>
      </c>
      <c r="BF591">
        <v>-0.34</v>
      </c>
      <c r="BG591">
        <v>-0.33</v>
      </c>
      <c r="BH591">
        <v>-0.32</v>
      </c>
      <c r="BI591">
        <v>-0.42</v>
      </c>
      <c r="BJ591">
        <v>-0.4</v>
      </c>
      <c r="BK591">
        <v>-0.44</v>
      </c>
      <c r="BL591">
        <v>-0.5</v>
      </c>
      <c r="BM591">
        <v>-0.48</v>
      </c>
      <c r="BN591">
        <v>-0.36</v>
      </c>
      <c r="BO591">
        <v>-0.36</v>
      </c>
      <c r="BP591">
        <v>-0.36</v>
      </c>
      <c r="BQ591">
        <v>-0.36</v>
      </c>
      <c r="BR591">
        <v>-0.36</v>
      </c>
      <c r="BS591">
        <v>-0.36</v>
      </c>
      <c r="BT591">
        <v>-0.36</v>
      </c>
      <c r="BU591">
        <v>-0.36</v>
      </c>
      <c r="BV591">
        <v>-0.36</v>
      </c>
      <c r="BW591">
        <v>-0.36</v>
      </c>
      <c r="BX591">
        <v>-0.36</v>
      </c>
      <c r="BY591">
        <v>-0.36</v>
      </c>
      <c r="BZ591">
        <v>-0.36</v>
      </c>
      <c r="CA591">
        <v>-0.36</v>
      </c>
      <c r="CB591">
        <v>-0.36</v>
      </c>
      <c r="CC591">
        <v>-0.36</v>
      </c>
      <c r="CD591">
        <v>-0.36</v>
      </c>
      <c r="CE591">
        <v>-0.36</v>
      </c>
      <c r="CF591">
        <v>-0.36</v>
      </c>
      <c r="CG591">
        <v>-0.36</v>
      </c>
      <c r="CH591">
        <v>-0.36</v>
      </c>
      <c r="CI591">
        <v>-0.36</v>
      </c>
      <c r="CJ591">
        <v>-0.36</v>
      </c>
      <c r="CK591">
        <v>-0.36</v>
      </c>
      <c r="CL591">
        <v>-0.36</v>
      </c>
      <c r="CM591">
        <v>-0.36</v>
      </c>
      <c r="CN591">
        <v>-0.36</v>
      </c>
      <c r="CO591">
        <v>-0.36</v>
      </c>
      <c r="CP591">
        <v>-0.36</v>
      </c>
      <c r="CQ591">
        <v>-0.36</v>
      </c>
      <c r="CR591">
        <v>-0.36</v>
      </c>
      <c r="CS591">
        <v>-0.36</v>
      </c>
      <c r="CT591">
        <v>-0.36</v>
      </c>
      <c r="CU591">
        <v>-0.36</v>
      </c>
      <c r="CV591">
        <v>-0.36</v>
      </c>
      <c r="CW591">
        <v>-0.36</v>
      </c>
      <c r="CX591">
        <v>-0.36</v>
      </c>
      <c r="CY591">
        <v>-0.36</v>
      </c>
      <c r="CZ591">
        <v>-0.36</v>
      </c>
      <c r="DA591">
        <v>-0.36</v>
      </c>
      <c r="DB591">
        <v>-0.36</v>
      </c>
      <c r="DC591">
        <v>-0.36</v>
      </c>
      <c r="DD591">
        <v>-0.31</v>
      </c>
      <c r="DE591">
        <v>-0.12</v>
      </c>
      <c r="DF591">
        <v>-0.69</v>
      </c>
      <c r="DG591">
        <v>-1.87</v>
      </c>
      <c r="DH591">
        <v>-2.2599999999999998</v>
      </c>
      <c r="DI591">
        <v>-3.71</v>
      </c>
      <c r="DJ591">
        <v>-0.79</v>
      </c>
      <c r="DK591">
        <v>-0.65</v>
      </c>
      <c r="DL591">
        <v>-0.5</v>
      </c>
      <c r="DM591">
        <v>-1.22</v>
      </c>
      <c r="DN591">
        <v>-1.1100000000000001</v>
      </c>
      <c r="DO591">
        <v>-1.1000000000000001</v>
      </c>
      <c r="DP591">
        <v>-1.56</v>
      </c>
      <c r="DQ591">
        <v>-1.48</v>
      </c>
      <c r="DR591">
        <v>-1.4</v>
      </c>
      <c r="DS591">
        <v>-0.14000000000000001</v>
      </c>
      <c r="DT591">
        <v>3.42</v>
      </c>
    </row>
    <row r="592" spans="1:124">
      <c r="A592" s="111">
        <v>587</v>
      </c>
      <c r="B592" t="s">
        <v>89</v>
      </c>
      <c r="C592" t="s">
        <v>428</v>
      </c>
      <c r="D592" s="170" t="str">
        <f t="shared" si="9"/>
        <v>K:EIH</v>
      </c>
      <c r="BI592">
        <v>0.47200000000000003</v>
      </c>
      <c r="BJ592">
        <v>1.847</v>
      </c>
      <c r="BK592">
        <v>1.7150000000000001</v>
      </c>
      <c r="BL592">
        <v>2.1360000000000001</v>
      </c>
      <c r="BM592">
        <v>1.9510000000000001</v>
      </c>
      <c r="BN592">
        <v>1.482</v>
      </c>
      <c r="BO592">
        <v>1.482</v>
      </c>
      <c r="BP592">
        <v>1.482</v>
      </c>
      <c r="BQ592">
        <v>1.482</v>
      </c>
      <c r="BR592">
        <v>1.482</v>
      </c>
      <c r="BS592">
        <v>1.482</v>
      </c>
      <c r="BT592">
        <v>1.482</v>
      </c>
      <c r="BU592">
        <v>1.482</v>
      </c>
      <c r="BV592">
        <v>1.482</v>
      </c>
      <c r="BW592">
        <v>1.482</v>
      </c>
      <c r="BX592">
        <v>1.482</v>
      </c>
      <c r="BY592">
        <v>1.482</v>
      </c>
      <c r="BZ592">
        <v>1.482</v>
      </c>
      <c r="CA592">
        <v>1.482</v>
      </c>
      <c r="CB592">
        <v>1.482</v>
      </c>
      <c r="CC592">
        <v>1.482</v>
      </c>
      <c r="CD592">
        <v>1.482</v>
      </c>
      <c r="CE592">
        <v>1.482</v>
      </c>
      <c r="CF592">
        <v>1.482</v>
      </c>
      <c r="CG592">
        <v>1.482</v>
      </c>
      <c r="CH592">
        <v>1.482</v>
      </c>
      <c r="CI592">
        <v>1.482</v>
      </c>
      <c r="CJ592">
        <v>1.482</v>
      </c>
      <c r="CK592">
        <v>1.482</v>
      </c>
      <c r="CL592">
        <v>1.482</v>
      </c>
      <c r="CM592">
        <v>1.482</v>
      </c>
      <c r="CN592">
        <v>1.482</v>
      </c>
      <c r="CO592">
        <v>1.482</v>
      </c>
      <c r="CP592">
        <v>1.482</v>
      </c>
      <c r="CQ592">
        <v>1.482</v>
      </c>
      <c r="CR592">
        <v>1.482</v>
      </c>
      <c r="CS592">
        <v>1.482</v>
      </c>
      <c r="CT592">
        <v>1.482</v>
      </c>
      <c r="CU592">
        <v>1.482</v>
      </c>
      <c r="CV592">
        <v>1.482</v>
      </c>
      <c r="CW592">
        <v>1.482</v>
      </c>
      <c r="CX592">
        <v>1.482</v>
      </c>
      <c r="CY592">
        <v>1.482</v>
      </c>
      <c r="CZ592">
        <v>1.482</v>
      </c>
      <c r="DA592">
        <v>1.482</v>
      </c>
      <c r="DB592">
        <v>1.482</v>
      </c>
      <c r="DC592">
        <v>1.482</v>
      </c>
      <c r="DD592">
        <v>1.482</v>
      </c>
      <c r="DE592">
        <v>1.482</v>
      </c>
      <c r="DF592">
        <v>1.482</v>
      </c>
      <c r="DG592">
        <v>1.482</v>
      </c>
      <c r="DH592">
        <v>1.482</v>
      </c>
      <c r="DI592">
        <v>1.482</v>
      </c>
      <c r="DJ592">
        <v>1.482</v>
      </c>
      <c r="DK592">
        <v>1.482</v>
      </c>
      <c r="DL592">
        <v>1.482</v>
      </c>
      <c r="DM592">
        <v>1.482</v>
      </c>
      <c r="DN592">
        <v>1.482</v>
      </c>
      <c r="DO592">
        <v>1.482</v>
      </c>
      <c r="DP592">
        <v>1.59</v>
      </c>
      <c r="DQ592">
        <v>1.968</v>
      </c>
      <c r="DR592">
        <v>0.42199999999999999</v>
      </c>
      <c r="DS592">
        <v>1.0840000000000001</v>
      </c>
      <c r="DT592">
        <v>61.628</v>
      </c>
    </row>
    <row r="593" spans="1:124">
      <c r="A593" s="111">
        <v>588</v>
      </c>
      <c r="B593" t="s">
        <v>91</v>
      </c>
      <c r="C593" t="s">
        <v>429</v>
      </c>
      <c r="D593" s="170" t="str">
        <f t="shared" si="9"/>
        <v>K:EIH</v>
      </c>
      <c r="BI593">
        <v>1.536</v>
      </c>
      <c r="BJ593">
        <v>8.4130000000000003</v>
      </c>
      <c r="BK593">
        <v>0.45700000000000002</v>
      </c>
      <c r="BL593">
        <v>1.39</v>
      </c>
      <c r="BM593">
        <v>1.3580000000000001</v>
      </c>
      <c r="BN593">
        <v>0.20600000000000002</v>
      </c>
      <c r="BO593">
        <v>0.20600000000000002</v>
      </c>
      <c r="BP593">
        <v>0.20600000000000002</v>
      </c>
      <c r="BQ593">
        <v>0.20600000000000002</v>
      </c>
      <c r="BR593">
        <v>0.20600000000000002</v>
      </c>
      <c r="BS593">
        <v>0.20600000000000002</v>
      </c>
      <c r="BT593">
        <v>0.20600000000000002</v>
      </c>
      <c r="BU593">
        <v>0.20600000000000002</v>
      </c>
      <c r="BV593">
        <v>0.20600000000000002</v>
      </c>
      <c r="BW593">
        <v>0.20600000000000002</v>
      </c>
      <c r="BX593">
        <v>0.20600000000000002</v>
      </c>
      <c r="BY593">
        <v>0.20600000000000002</v>
      </c>
      <c r="BZ593">
        <v>0.20600000000000002</v>
      </c>
      <c r="CA593">
        <v>0.20600000000000002</v>
      </c>
      <c r="CB593">
        <v>0.20600000000000002</v>
      </c>
      <c r="CC593">
        <v>0.20600000000000002</v>
      </c>
      <c r="CD593">
        <v>0.20600000000000002</v>
      </c>
      <c r="CE593">
        <v>0.20600000000000002</v>
      </c>
      <c r="CF593">
        <v>0.20600000000000002</v>
      </c>
      <c r="CG593">
        <v>0.20600000000000002</v>
      </c>
      <c r="CH593">
        <v>0.20600000000000002</v>
      </c>
      <c r="CI593">
        <v>0.20600000000000002</v>
      </c>
      <c r="CJ593">
        <v>0.20600000000000002</v>
      </c>
      <c r="CK593">
        <v>0.20600000000000002</v>
      </c>
      <c r="CL593">
        <v>0.20600000000000002</v>
      </c>
      <c r="CM593">
        <v>0.20600000000000002</v>
      </c>
      <c r="CN593">
        <v>0.20600000000000002</v>
      </c>
      <c r="CO593">
        <v>0.20600000000000002</v>
      </c>
      <c r="CP593">
        <v>0.20600000000000002</v>
      </c>
      <c r="CQ593">
        <v>0.20600000000000002</v>
      </c>
      <c r="CR593">
        <v>0.20600000000000002</v>
      </c>
      <c r="CS593">
        <v>0.20600000000000002</v>
      </c>
      <c r="CT593">
        <v>0.20600000000000002</v>
      </c>
      <c r="CU593">
        <v>0.20600000000000002</v>
      </c>
      <c r="CV593">
        <v>0.20600000000000002</v>
      </c>
      <c r="CW593">
        <v>0.20600000000000002</v>
      </c>
      <c r="CX593">
        <v>0.20600000000000002</v>
      </c>
      <c r="CY593">
        <v>0.20600000000000002</v>
      </c>
      <c r="CZ593">
        <v>0.20600000000000002</v>
      </c>
      <c r="DA593">
        <v>0.20600000000000002</v>
      </c>
      <c r="DB593">
        <v>0.20600000000000002</v>
      </c>
      <c r="DC593">
        <v>0.20600000000000002</v>
      </c>
      <c r="DD593">
        <v>0.20600000000000002</v>
      </c>
      <c r="DE593">
        <v>0.20600000000000002</v>
      </c>
      <c r="DF593">
        <v>0.20600000000000002</v>
      </c>
      <c r="DG593">
        <v>0.20600000000000002</v>
      </c>
      <c r="DH593">
        <v>0.20600000000000002</v>
      </c>
      <c r="DI593">
        <v>0.20600000000000002</v>
      </c>
      <c r="DJ593">
        <v>0.20600000000000002</v>
      </c>
      <c r="DK593">
        <v>0.20600000000000002</v>
      </c>
      <c r="DL593">
        <v>0.20600000000000002</v>
      </c>
      <c r="DM593">
        <v>0.20600000000000002</v>
      </c>
      <c r="DN593">
        <v>0.20600000000000002</v>
      </c>
      <c r="DO593">
        <v>0.20600000000000002</v>
      </c>
      <c r="DP593">
        <v>0.21299999999999999</v>
      </c>
      <c r="DQ593">
        <v>-7.0000000000000001E-3</v>
      </c>
      <c r="DR593">
        <v>1.163</v>
      </c>
      <c r="DS593">
        <v>0.33</v>
      </c>
      <c r="DT593">
        <v>-9.09</v>
      </c>
    </row>
    <row r="594" spans="1:124">
      <c r="A594" s="111">
        <v>589</v>
      </c>
      <c r="B594" t="s">
        <v>89</v>
      </c>
      <c r="C594" t="s">
        <v>430</v>
      </c>
      <c r="D594" s="170" t="str">
        <f t="shared" si="9"/>
        <v>K:GMES</v>
      </c>
      <c r="F594">
        <v>0.57799999999999996</v>
      </c>
      <c r="G594">
        <v>0.47300000000000003</v>
      </c>
      <c r="H594">
        <v>0.53400000000000003</v>
      </c>
      <c r="I594">
        <v>0.54600000000000004</v>
      </c>
      <c r="J594">
        <v>0.51900000000000002</v>
      </c>
      <c r="K594">
        <v>0.63800000000000001</v>
      </c>
      <c r="L594">
        <v>0.73699999999999999</v>
      </c>
      <c r="M594">
        <v>0.77100000000000002</v>
      </c>
      <c r="N594">
        <v>0.71699999999999997</v>
      </c>
      <c r="O594">
        <v>0.79200000000000004</v>
      </c>
      <c r="P594">
        <v>0.70100000000000007</v>
      </c>
      <c r="Q594">
        <v>0.36299999999999999</v>
      </c>
      <c r="R594">
        <v>0.17400000000000002</v>
      </c>
      <c r="S594">
        <v>0.42499999999999999</v>
      </c>
      <c r="T594">
        <v>0.32800000000000001</v>
      </c>
      <c r="U594">
        <v>0.17300000000000001</v>
      </c>
      <c r="V594">
        <v>2.4E-2</v>
      </c>
      <c r="W594">
        <v>-2.5000000000000001E-2</v>
      </c>
      <c r="X594">
        <v>-1.9E-2</v>
      </c>
      <c r="Y594">
        <v>0.03</v>
      </c>
      <c r="Z594">
        <v>0.45400000000000001</v>
      </c>
      <c r="AA594">
        <v>0.438</v>
      </c>
      <c r="AB594">
        <v>0.40500000000000003</v>
      </c>
      <c r="AC594">
        <v>0.41100000000000003</v>
      </c>
      <c r="AD594">
        <v>0.63700000000000001</v>
      </c>
      <c r="AE594">
        <v>0.66800000000000004</v>
      </c>
      <c r="AF594">
        <v>0.69800000000000006</v>
      </c>
      <c r="AG594">
        <v>0.86499999999999999</v>
      </c>
      <c r="AH594">
        <v>1.329</v>
      </c>
      <c r="AI594">
        <v>1.7670000000000001</v>
      </c>
      <c r="AJ594">
        <v>1.718</v>
      </c>
      <c r="AK594">
        <v>1.679</v>
      </c>
      <c r="AL594">
        <v>1.6950000000000001</v>
      </c>
      <c r="AM594">
        <v>1.694</v>
      </c>
      <c r="AN594">
        <v>1.8220000000000001</v>
      </c>
      <c r="AO594">
        <v>1.8960000000000001</v>
      </c>
      <c r="AP594">
        <v>2.0089999999999999</v>
      </c>
      <c r="AQ594">
        <v>1.9810000000000001</v>
      </c>
      <c r="AR594">
        <v>1.736</v>
      </c>
      <c r="AS594">
        <v>1.75</v>
      </c>
      <c r="AT594">
        <v>1.748</v>
      </c>
      <c r="AU594">
        <v>1.772</v>
      </c>
      <c r="AV594">
        <v>1.784</v>
      </c>
      <c r="AW594">
        <v>1.758</v>
      </c>
      <c r="AX594">
        <v>1.778</v>
      </c>
      <c r="AY594">
        <v>1.823</v>
      </c>
      <c r="AZ594">
        <v>1.8169999999999999</v>
      </c>
      <c r="BA594">
        <v>1.821</v>
      </c>
      <c r="BB594">
        <v>1.857</v>
      </c>
      <c r="BC594">
        <v>1.86</v>
      </c>
      <c r="BD594">
        <v>1.881</v>
      </c>
      <c r="BE594">
        <v>1.9060000000000001</v>
      </c>
      <c r="BF594">
        <v>1.869</v>
      </c>
      <c r="BG594">
        <v>1.863</v>
      </c>
      <c r="BH594">
        <v>1.861</v>
      </c>
      <c r="BI594">
        <v>1.895</v>
      </c>
      <c r="BJ594">
        <v>1.956</v>
      </c>
      <c r="BK594">
        <v>1.944</v>
      </c>
      <c r="BL594">
        <v>1.897</v>
      </c>
      <c r="BM594">
        <v>1.827</v>
      </c>
      <c r="BN594">
        <v>2.008</v>
      </c>
      <c r="BO594">
        <v>2.0420000000000003</v>
      </c>
      <c r="BP594">
        <v>2.0409999999999999</v>
      </c>
      <c r="BQ594">
        <v>2.0499999999999998</v>
      </c>
      <c r="BR594">
        <v>2.0619999999999998</v>
      </c>
      <c r="BS594">
        <v>2.0270000000000001</v>
      </c>
      <c r="BT594">
        <v>2.0409999999999999</v>
      </c>
      <c r="BU594">
        <v>2.0180000000000002</v>
      </c>
      <c r="BV594">
        <v>2.0009999999999999</v>
      </c>
      <c r="BW594">
        <v>1.9870000000000001</v>
      </c>
      <c r="BX594">
        <v>1.998</v>
      </c>
      <c r="BY594">
        <v>1.9970000000000001</v>
      </c>
      <c r="BZ594">
        <v>1.992</v>
      </c>
      <c r="CA594">
        <v>1.8980000000000001</v>
      </c>
      <c r="CB594">
        <v>1.927</v>
      </c>
      <c r="CC594">
        <v>2.0249999999999999</v>
      </c>
      <c r="CD594">
        <v>2.2109999999999999</v>
      </c>
      <c r="CE594">
        <v>2.2429999999999999</v>
      </c>
      <c r="CF594">
        <v>2.2429999999999999</v>
      </c>
      <c r="CG594">
        <v>2.2429999999999999</v>
      </c>
      <c r="CH594">
        <v>2.1890000000000001</v>
      </c>
      <c r="CI594">
        <v>2.1760000000000002</v>
      </c>
      <c r="CJ594">
        <v>2.1949999999999998</v>
      </c>
      <c r="CK594">
        <v>2.2000000000000002</v>
      </c>
      <c r="CL594">
        <v>2.2709999999999999</v>
      </c>
      <c r="CM594">
        <v>2.2680000000000002</v>
      </c>
      <c r="CN594">
        <v>2.2840000000000003</v>
      </c>
      <c r="CO594">
        <v>2.2509999999999999</v>
      </c>
      <c r="CP594">
        <v>2.0260000000000002</v>
      </c>
      <c r="CQ594">
        <v>1.4930000000000001</v>
      </c>
      <c r="CR594">
        <v>1.5549999999999999</v>
      </c>
      <c r="CS594">
        <v>1.716</v>
      </c>
      <c r="CT594">
        <v>1.6460000000000001</v>
      </c>
      <c r="CU594">
        <v>1.714</v>
      </c>
      <c r="CV594">
        <v>1.333</v>
      </c>
      <c r="CW594">
        <v>1.306</v>
      </c>
      <c r="CX594">
        <v>0.91800000000000004</v>
      </c>
      <c r="CY594">
        <v>0.99</v>
      </c>
      <c r="CZ594">
        <v>2.2629999999999999</v>
      </c>
      <c r="DA594">
        <v>2.2970000000000002</v>
      </c>
      <c r="DB594">
        <v>2.3170000000000002</v>
      </c>
      <c r="DC594">
        <v>2.1480000000000001</v>
      </c>
      <c r="DD594">
        <v>2.0790000000000002</v>
      </c>
      <c r="DE594">
        <v>2.1150000000000002</v>
      </c>
      <c r="DF594">
        <v>2.2799999999999998</v>
      </c>
      <c r="DG594">
        <v>1.512</v>
      </c>
      <c r="DH594">
        <v>1.524</v>
      </c>
      <c r="DI594">
        <v>1.7590000000000001</v>
      </c>
      <c r="DJ594">
        <v>1.1559999999999999</v>
      </c>
      <c r="DK594">
        <v>1.222</v>
      </c>
      <c r="DL594">
        <v>1.206</v>
      </c>
      <c r="DM594">
        <v>0.995</v>
      </c>
      <c r="DN594">
        <v>0.86399999999999999</v>
      </c>
      <c r="DO594">
        <v>0.79700000000000004</v>
      </c>
      <c r="DP594">
        <v>1.2010000000000001</v>
      </c>
      <c r="DQ594">
        <v>0.49399999999999999</v>
      </c>
      <c r="DR594">
        <v>0.192</v>
      </c>
      <c r="DS594">
        <v>0.79300000000000004</v>
      </c>
      <c r="DT594">
        <v>34.85</v>
      </c>
    </row>
    <row r="595" spans="1:124">
      <c r="A595" s="111">
        <v>590</v>
      </c>
      <c r="B595" t="s">
        <v>91</v>
      </c>
      <c r="C595" t="s">
        <v>431</v>
      </c>
      <c r="D595" s="170" t="str">
        <f t="shared" si="9"/>
        <v>K:GMES</v>
      </c>
      <c r="F595">
        <v>-0.245</v>
      </c>
      <c r="G595">
        <v>-0.45100000000000001</v>
      </c>
      <c r="H595">
        <v>-0.45200000000000001</v>
      </c>
      <c r="I595">
        <v>-0.58499999999999996</v>
      </c>
      <c r="J595">
        <v>-0.625</v>
      </c>
      <c r="K595">
        <v>-0.55500000000000005</v>
      </c>
      <c r="L595">
        <v>-0.68100000000000005</v>
      </c>
      <c r="M595">
        <v>-0.63400000000000001</v>
      </c>
      <c r="N595">
        <v>-0.65</v>
      </c>
      <c r="O595">
        <v>-0.52</v>
      </c>
      <c r="P595">
        <v>-0.63700000000000001</v>
      </c>
      <c r="Q595">
        <v>-0.65700000000000003</v>
      </c>
      <c r="R595">
        <v>-1.214</v>
      </c>
      <c r="S595">
        <v>-1.913</v>
      </c>
      <c r="T595">
        <v>-1.704</v>
      </c>
      <c r="U595">
        <v>-1.9830000000000001</v>
      </c>
      <c r="V595">
        <v>-2.1390000000000002</v>
      </c>
      <c r="W595">
        <v>-2.0790000000000002</v>
      </c>
      <c r="X595">
        <v>-2.226</v>
      </c>
      <c r="Y595">
        <v>-2.08</v>
      </c>
      <c r="Z595">
        <v>-2.1419999999999999</v>
      </c>
      <c r="AA595">
        <v>-2.1930000000000001</v>
      </c>
      <c r="AB595">
        <v>-1.9319999999999999</v>
      </c>
      <c r="AC595">
        <v>-1.913</v>
      </c>
      <c r="AD595">
        <v>-1.224</v>
      </c>
      <c r="AE595">
        <v>-0.625</v>
      </c>
      <c r="AF595">
        <v>-0.59799999999999998</v>
      </c>
      <c r="AG595">
        <v>-0.52200000000000002</v>
      </c>
      <c r="AH595">
        <v>0.76800000000000002</v>
      </c>
      <c r="AI595">
        <v>0.93500000000000005</v>
      </c>
      <c r="AJ595">
        <v>0.92</v>
      </c>
      <c r="AK595">
        <v>0.96199999999999997</v>
      </c>
      <c r="AL595">
        <v>1.093</v>
      </c>
      <c r="AM595">
        <v>1.08</v>
      </c>
      <c r="AN595">
        <v>1.34</v>
      </c>
      <c r="AO595">
        <v>1.3240000000000001</v>
      </c>
      <c r="AP595">
        <v>1.3940000000000001</v>
      </c>
      <c r="AQ595">
        <v>1.4</v>
      </c>
      <c r="AR595">
        <v>1.0529999999999999</v>
      </c>
      <c r="AS595">
        <v>1.008</v>
      </c>
      <c r="AT595">
        <v>0.998</v>
      </c>
      <c r="AU595">
        <v>1.038</v>
      </c>
      <c r="AV595">
        <v>1.05</v>
      </c>
      <c r="AW595">
        <v>1.077</v>
      </c>
      <c r="AX595">
        <v>1.272</v>
      </c>
      <c r="AY595">
        <v>1.5760000000000001</v>
      </c>
      <c r="AZ595">
        <v>1.5569999999999999</v>
      </c>
      <c r="BA595">
        <v>1.5509999999999999</v>
      </c>
      <c r="BB595">
        <v>1.6739999999999999</v>
      </c>
      <c r="BC595">
        <v>1.706</v>
      </c>
      <c r="BD595">
        <v>1.722</v>
      </c>
      <c r="BE595">
        <v>1.7170000000000001</v>
      </c>
      <c r="BF595">
        <v>1.675</v>
      </c>
      <c r="BG595">
        <v>1.738</v>
      </c>
      <c r="BH595">
        <v>1.758</v>
      </c>
      <c r="BI595">
        <v>1.8120000000000001</v>
      </c>
      <c r="BJ595">
        <v>1.762</v>
      </c>
      <c r="BK595">
        <v>1.77</v>
      </c>
      <c r="BL595">
        <v>1.714</v>
      </c>
      <c r="BM595">
        <v>1.9910000000000001</v>
      </c>
      <c r="BN595">
        <v>2.302</v>
      </c>
      <c r="BO595">
        <v>2.3540000000000001</v>
      </c>
      <c r="BP595">
        <v>2.3530000000000002</v>
      </c>
      <c r="BQ595">
        <v>2.3079999999999998</v>
      </c>
      <c r="BR595">
        <v>2.3540000000000001</v>
      </c>
      <c r="BS595">
        <v>2.335</v>
      </c>
      <c r="BT595">
        <v>2.3260000000000001</v>
      </c>
      <c r="BU595">
        <v>2.3130000000000002</v>
      </c>
      <c r="BV595">
        <v>2.274</v>
      </c>
      <c r="BW595">
        <v>2.2490000000000001</v>
      </c>
      <c r="BX595">
        <v>2.2960000000000003</v>
      </c>
      <c r="BY595">
        <v>2.2949999999999999</v>
      </c>
      <c r="BZ595">
        <v>2.3170000000000002</v>
      </c>
      <c r="CA595">
        <v>2.2429999999999999</v>
      </c>
      <c r="CB595">
        <v>2.3410000000000002</v>
      </c>
      <c r="CC595">
        <v>2.3570000000000002</v>
      </c>
      <c r="CD595">
        <v>2.4140000000000001</v>
      </c>
      <c r="CE595">
        <v>2.5310000000000001</v>
      </c>
      <c r="CF595">
        <v>2.5329999999999999</v>
      </c>
      <c r="CG595">
        <v>2.5369999999999999</v>
      </c>
      <c r="CH595">
        <v>2.4620000000000002</v>
      </c>
      <c r="CI595">
        <v>2.4319999999999999</v>
      </c>
      <c r="CJ595">
        <v>2.411</v>
      </c>
      <c r="CK595">
        <v>2.4449999999999998</v>
      </c>
      <c r="CL595">
        <v>2.4550000000000001</v>
      </c>
      <c r="CM595">
        <v>2.5569999999999999</v>
      </c>
      <c r="CN595">
        <v>2.5790000000000002</v>
      </c>
      <c r="CO595">
        <v>2.5590000000000002</v>
      </c>
      <c r="CP595">
        <v>2.7850000000000001</v>
      </c>
      <c r="CQ595">
        <v>2.5470000000000002</v>
      </c>
      <c r="CR595">
        <v>2.548</v>
      </c>
      <c r="CS595">
        <v>2.532</v>
      </c>
      <c r="CT595">
        <v>2.3610000000000002</v>
      </c>
      <c r="CU595">
        <v>2.7709999999999999</v>
      </c>
      <c r="CV595">
        <v>2.3519999999999999</v>
      </c>
      <c r="CW595">
        <v>2.3650000000000002</v>
      </c>
      <c r="CX595">
        <v>2.2450000000000001</v>
      </c>
      <c r="CY595">
        <v>2.4210000000000003</v>
      </c>
      <c r="CZ595">
        <v>4.133</v>
      </c>
      <c r="DA595">
        <v>4.681</v>
      </c>
      <c r="DB595">
        <v>4.7519999999999998</v>
      </c>
      <c r="DC595">
        <v>4.6900000000000004</v>
      </c>
      <c r="DD595">
        <v>4.6580000000000004</v>
      </c>
      <c r="DE595">
        <v>4.7389999999999999</v>
      </c>
      <c r="DF595">
        <v>5.4569999999999999</v>
      </c>
      <c r="DG595">
        <v>2.8040000000000003</v>
      </c>
      <c r="DH595">
        <v>2.8650000000000002</v>
      </c>
      <c r="DI595">
        <v>3.4980000000000002</v>
      </c>
      <c r="DJ595">
        <v>2.7789999999999999</v>
      </c>
      <c r="DK595">
        <v>2.9420000000000002</v>
      </c>
      <c r="DL595">
        <v>3.0169999999999999</v>
      </c>
      <c r="DM595">
        <v>2.2520000000000002</v>
      </c>
      <c r="DN595">
        <v>2.198</v>
      </c>
      <c r="DO595">
        <v>2.173</v>
      </c>
      <c r="DP595">
        <v>1.8560000000000001</v>
      </c>
      <c r="DQ595">
        <v>0.69100000000000006</v>
      </c>
      <c r="DR595">
        <v>1.0329999999999999</v>
      </c>
      <c r="DS595">
        <v>0.33700000000000002</v>
      </c>
      <c r="DT595">
        <v>-4.3819999999999997</v>
      </c>
    </row>
    <row r="596" spans="1:124">
      <c r="A596" s="111">
        <v>591</v>
      </c>
      <c r="B596" t="s">
        <v>89</v>
      </c>
      <c r="C596" t="s">
        <v>432</v>
      </c>
      <c r="D596" s="170" t="str">
        <f t="shared" si="9"/>
        <v>D:GM5D</v>
      </c>
      <c r="F596">
        <v>0.63</v>
      </c>
      <c r="G596">
        <v>0.56999999999999995</v>
      </c>
      <c r="H596">
        <v>0.59</v>
      </c>
      <c r="I596">
        <v>0.7</v>
      </c>
      <c r="J596">
        <v>0.68</v>
      </c>
      <c r="K596">
        <v>0.73</v>
      </c>
      <c r="L596">
        <v>0.76</v>
      </c>
      <c r="M596">
        <v>0.8</v>
      </c>
      <c r="N596">
        <v>0.61</v>
      </c>
      <c r="O596">
        <v>0.59</v>
      </c>
      <c r="P596">
        <v>0.51</v>
      </c>
      <c r="Q596">
        <v>0.63</v>
      </c>
      <c r="R596">
        <v>0.44</v>
      </c>
      <c r="S596">
        <v>0.53</v>
      </c>
      <c r="T596">
        <v>0.4</v>
      </c>
      <c r="U596">
        <v>0.41</v>
      </c>
      <c r="V596">
        <v>0.4</v>
      </c>
      <c r="W596">
        <v>0.37</v>
      </c>
      <c r="X596">
        <v>0.35</v>
      </c>
      <c r="Y596">
        <v>0.46</v>
      </c>
      <c r="Z596">
        <v>0.57999999999999996</v>
      </c>
      <c r="AA596">
        <v>0.37</v>
      </c>
      <c r="AB596">
        <v>0.46</v>
      </c>
      <c r="AC596">
        <v>0.47</v>
      </c>
      <c r="AD596">
        <v>1.07</v>
      </c>
      <c r="AE596">
        <v>0.93</v>
      </c>
      <c r="AF596">
        <v>0.99</v>
      </c>
      <c r="AG596">
        <v>0.98</v>
      </c>
      <c r="AH596">
        <v>1.51</v>
      </c>
      <c r="AI596">
        <v>1.82</v>
      </c>
      <c r="AJ596">
        <v>1.82</v>
      </c>
      <c r="AK596">
        <v>1.82</v>
      </c>
      <c r="AL596">
        <v>1.95</v>
      </c>
      <c r="AM596">
        <v>1.84</v>
      </c>
      <c r="AN596">
        <v>1.8</v>
      </c>
      <c r="AO596">
        <v>1.92</v>
      </c>
      <c r="AP596">
        <v>2.04</v>
      </c>
      <c r="AQ596">
        <v>2.02</v>
      </c>
      <c r="AR596">
        <v>1.82</v>
      </c>
      <c r="AS596">
        <v>1.82</v>
      </c>
      <c r="AT596">
        <v>1.82</v>
      </c>
      <c r="AU596">
        <v>1.71</v>
      </c>
      <c r="AV596">
        <v>1.74</v>
      </c>
      <c r="AW596">
        <v>1.76</v>
      </c>
      <c r="AX596">
        <v>1.79</v>
      </c>
      <c r="AY596">
        <v>1.9</v>
      </c>
      <c r="AZ596">
        <v>1.87</v>
      </c>
      <c r="BA596">
        <v>1.84</v>
      </c>
      <c r="BB596">
        <v>2.06</v>
      </c>
      <c r="BC596">
        <v>2.04</v>
      </c>
      <c r="BD596">
        <v>2.04</v>
      </c>
      <c r="BE596">
        <v>2.0499999999999998</v>
      </c>
      <c r="BF596">
        <v>2.0299999999999998</v>
      </c>
      <c r="BG596">
        <v>2</v>
      </c>
      <c r="BH596">
        <v>2.0299999999999998</v>
      </c>
      <c r="BI596">
        <v>2.08</v>
      </c>
      <c r="BJ596">
        <v>1.96</v>
      </c>
      <c r="BK596">
        <v>2.0099999999999998</v>
      </c>
      <c r="BL596">
        <v>1.99</v>
      </c>
      <c r="BM596">
        <v>2</v>
      </c>
      <c r="BN596">
        <v>2.41</v>
      </c>
      <c r="BO596">
        <v>2.4700000000000002</v>
      </c>
      <c r="BP596">
        <v>2.4700000000000002</v>
      </c>
      <c r="BQ596">
        <v>2.38</v>
      </c>
      <c r="BR596">
        <v>2.41</v>
      </c>
      <c r="BS596">
        <v>2.36</v>
      </c>
      <c r="BT596">
        <v>2.33</v>
      </c>
      <c r="BU596">
        <v>2.2999999999999998</v>
      </c>
      <c r="BV596">
        <v>2.31</v>
      </c>
      <c r="BW596">
        <v>2.34</v>
      </c>
      <c r="BX596">
        <v>2.46</v>
      </c>
      <c r="BY596">
        <v>2.4500000000000002</v>
      </c>
      <c r="BZ596">
        <v>2.38</v>
      </c>
      <c r="CA596">
        <v>2.27</v>
      </c>
      <c r="CB596">
        <v>2.37</v>
      </c>
      <c r="CC596">
        <v>2.37</v>
      </c>
      <c r="CD596">
        <v>2.4300000000000002</v>
      </c>
      <c r="CE596">
        <v>2.48</v>
      </c>
      <c r="CF596">
        <v>2.48</v>
      </c>
      <c r="CG596">
        <v>2.46</v>
      </c>
      <c r="CH596">
        <v>2.3199999999999998</v>
      </c>
      <c r="CI596">
        <v>2.35</v>
      </c>
      <c r="CJ596">
        <v>2.34</v>
      </c>
      <c r="CK596">
        <v>2.37</v>
      </c>
      <c r="CL596">
        <v>2.36</v>
      </c>
      <c r="CM596">
        <v>2.46</v>
      </c>
      <c r="CN596">
        <v>2.46</v>
      </c>
      <c r="CO596">
        <v>2.41</v>
      </c>
      <c r="CP596">
        <v>2.2999999999999998</v>
      </c>
      <c r="CQ596">
        <v>1.74</v>
      </c>
      <c r="CR596">
        <v>1.74</v>
      </c>
      <c r="CS596">
        <v>1.8</v>
      </c>
      <c r="CT596">
        <v>1.49</v>
      </c>
      <c r="CU596">
        <v>1.84</v>
      </c>
      <c r="CV596">
        <v>1.94</v>
      </c>
      <c r="CW596">
        <v>1.7</v>
      </c>
      <c r="CX596">
        <v>1.32</v>
      </c>
      <c r="CY596">
        <v>1.48</v>
      </c>
      <c r="CZ596">
        <v>2.6</v>
      </c>
      <c r="DA596">
        <v>2.89</v>
      </c>
      <c r="DB596">
        <v>2.87</v>
      </c>
      <c r="DC596">
        <v>3</v>
      </c>
      <c r="DD596">
        <v>3</v>
      </c>
      <c r="DE596">
        <v>2.89</v>
      </c>
      <c r="DF596">
        <v>3.88</v>
      </c>
      <c r="DG596">
        <v>1.87</v>
      </c>
      <c r="DH596">
        <v>1.87</v>
      </c>
      <c r="DI596">
        <v>1.86</v>
      </c>
      <c r="DJ596">
        <v>0.79</v>
      </c>
      <c r="DK596">
        <v>0.84</v>
      </c>
      <c r="DL596">
        <v>0.98</v>
      </c>
      <c r="DM596">
        <v>0.8</v>
      </c>
      <c r="DN596">
        <v>0.84</v>
      </c>
      <c r="DO596">
        <v>0.42</v>
      </c>
      <c r="DP596">
        <v>0.09</v>
      </c>
      <c r="DQ596">
        <v>-0.08</v>
      </c>
      <c r="DR596">
        <v>0.46</v>
      </c>
      <c r="DS596">
        <v>-1.53</v>
      </c>
      <c r="DT596">
        <v>-1.57</v>
      </c>
    </row>
    <row r="597" spans="1:124">
      <c r="A597" s="111">
        <v>592</v>
      </c>
      <c r="B597" t="s">
        <v>91</v>
      </c>
      <c r="C597" t="s">
        <v>433</v>
      </c>
      <c r="D597" s="170" t="str">
        <f t="shared" si="9"/>
        <v>D:GM5D</v>
      </c>
      <c r="F597">
        <v>0.05</v>
      </c>
      <c r="G597">
        <v>-0.25</v>
      </c>
      <c r="H597">
        <v>-0.27</v>
      </c>
      <c r="I597">
        <v>-0.47</v>
      </c>
      <c r="J597">
        <v>-0.54</v>
      </c>
      <c r="K597">
        <v>-0.49</v>
      </c>
      <c r="L597">
        <v>-0.54</v>
      </c>
      <c r="M597">
        <v>-0.5</v>
      </c>
      <c r="N597">
        <v>-0.69</v>
      </c>
      <c r="O597">
        <v>-0.64</v>
      </c>
      <c r="P597">
        <v>-0.82</v>
      </c>
      <c r="Q597">
        <v>-0.84</v>
      </c>
      <c r="R597">
        <v>-1.52</v>
      </c>
      <c r="S597">
        <v>-2.09</v>
      </c>
      <c r="T597">
        <v>-1.77</v>
      </c>
      <c r="U597">
        <v>-2.0699999999999998</v>
      </c>
      <c r="V597">
        <v>-2.2599999999999998</v>
      </c>
      <c r="W597">
        <v>-2.1</v>
      </c>
      <c r="X597">
        <v>-2.37</v>
      </c>
      <c r="Y597">
        <v>-2.17</v>
      </c>
      <c r="Z597">
        <v>-2.48</v>
      </c>
      <c r="AA597">
        <v>-2.71</v>
      </c>
      <c r="AB597">
        <v>-2.82</v>
      </c>
      <c r="AC597">
        <v>-2.86</v>
      </c>
      <c r="AD597">
        <v>-1.85</v>
      </c>
      <c r="AE597">
        <v>-0.95</v>
      </c>
      <c r="AF597">
        <v>-0.72</v>
      </c>
      <c r="AG597">
        <v>-0.81</v>
      </c>
      <c r="AH597">
        <v>0.73</v>
      </c>
      <c r="AI597">
        <v>0.9</v>
      </c>
      <c r="AJ597">
        <v>0.89</v>
      </c>
      <c r="AK597">
        <v>0.95</v>
      </c>
      <c r="AL597">
        <v>1.1200000000000001</v>
      </c>
      <c r="AM597">
        <v>1.1000000000000001</v>
      </c>
      <c r="AN597">
        <v>1.0900000000000001</v>
      </c>
      <c r="AO597">
        <v>1.3</v>
      </c>
      <c r="AP597">
        <v>1.37</v>
      </c>
      <c r="AQ597">
        <v>1.39</v>
      </c>
      <c r="AR597">
        <v>1.02</v>
      </c>
      <c r="AS597">
        <v>0.94</v>
      </c>
      <c r="AT597">
        <v>0.96</v>
      </c>
      <c r="AU597">
        <v>0.77</v>
      </c>
      <c r="AV597">
        <v>0.77</v>
      </c>
      <c r="AW597">
        <v>0.79</v>
      </c>
      <c r="AX597">
        <v>0.96</v>
      </c>
      <c r="AY597">
        <v>1.35</v>
      </c>
      <c r="AZ597">
        <v>1.34</v>
      </c>
      <c r="BA597">
        <v>1.34</v>
      </c>
      <c r="BB597">
        <v>1.57</v>
      </c>
      <c r="BC597">
        <v>1.54</v>
      </c>
      <c r="BD597">
        <v>1.54</v>
      </c>
      <c r="BE597">
        <v>1.53</v>
      </c>
      <c r="BF597">
        <v>1.48</v>
      </c>
      <c r="BG597">
        <v>1.45</v>
      </c>
      <c r="BH597">
        <v>1.45</v>
      </c>
      <c r="BI597">
        <v>1.54</v>
      </c>
      <c r="BJ597">
        <v>1.49</v>
      </c>
      <c r="BK597">
        <v>1.58</v>
      </c>
      <c r="BL597">
        <v>1.55</v>
      </c>
      <c r="BM597">
        <v>1.96</v>
      </c>
      <c r="BN597">
        <v>2.35</v>
      </c>
      <c r="BO597">
        <v>2.4300000000000002</v>
      </c>
      <c r="BP597">
        <v>2.44</v>
      </c>
      <c r="BQ597">
        <v>2.38</v>
      </c>
      <c r="BR597">
        <v>2.44</v>
      </c>
      <c r="BS597">
        <v>2.42</v>
      </c>
      <c r="BT597">
        <v>2.41</v>
      </c>
      <c r="BU597">
        <v>2.39</v>
      </c>
      <c r="BV597">
        <v>2.41</v>
      </c>
      <c r="BW597">
        <v>2.4300000000000002</v>
      </c>
      <c r="BX597">
        <v>2.5</v>
      </c>
      <c r="BY597">
        <v>2.5</v>
      </c>
      <c r="BZ597">
        <v>2.52</v>
      </c>
      <c r="CA597">
        <v>2.44</v>
      </c>
      <c r="CB597">
        <v>2.5299999999999998</v>
      </c>
      <c r="CC597">
        <v>2.54</v>
      </c>
      <c r="CD597">
        <v>2.59</v>
      </c>
      <c r="CE597">
        <v>2.7</v>
      </c>
      <c r="CF597">
        <v>2.7</v>
      </c>
      <c r="CG597">
        <v>2.69</v>
      </c>
      <c r="CH597">
        <v>2.6</v>
      </c>
      <c r="CI597">
        <v>2.6</v>
      </c>
      <c r="CJ597">
        <v>2.59</v>
      </c>
      <c r="CK597">
        <v>2.62</v>
      </c>
      <c r="CL597">
        <v>2.62</v>
      </c>
      <c r="CM597">
        <v>2.75</v>
      </c>
      <c r="CN597">
        <v>2.77</v>
      </c>
      <c r="CO597">
        <v>2.75</v>
      </c>
      <c r="CP597">
        <v>3.15</v>
      </c>
      <c r="CQ597">
        <v>2.92</v>
      </c>
      <c r="CR597">
        <v>2.92</v>
      </c>
      <c r="CS597">
        <v>2.87</v>
      </c>
      <c r="CT597">
        <v>2.66</v>
      </c>
      <c r="CU597">
        <v>3.23</v>
      </c>
      <c r="CV597">
        <v>3.3</v>
      </c>
      <c r="CW597">
        <v>2.89</v>
      </c>
      <c r="CX597">
        <v>2.77</v>
      </c>
      <c r="CY597">
        <v>2.99</v>
      </c>
      <c r="CZ597">
        <v>4.95</v>
      </c>
      <c r="DA597">
        <v>5.73</v>
      </c>
      <c r="DB597">
        <v>5.71</v>
      </c>
      <c r="DC597">
        <v>5.7</v>
      </c>
      <c r="DD597">
        <v>5.58</v>
      </c>
      <c r="DE597">
        <v>5.62</v>
      </c>
      <c r="DF597">
        <v>6.38</v>
      </c>
      <c r="DG597">
        <v>3.12</v>
      </c>
      <c r="DH597">
        <v>3.2</v>
      </c>
      <c r="DI597">
        <v>3.75</v>
      </c>
      <c r="DJ597">
        <v>2.94</v>
      </c>
      <c r="DK597">
        <v>3.05</v>
      </c>
      <c r="DL597">
        <v>3.12</v>
      </c>
      <c r="DM597">
        <v>2.4</v>
      </c>
      <c r="DN597">
        <v>2.69</v>
      </c>
      <c r="DO597">
        <v>2.59</v>
      </c>
      <c r="DP597">
        <v>2.4900000000000002</v>
      </c>
      <c r="DQ597">
        <v>0.61</v>
      </c>
      <c r="DR597">
        <v>1.07</v>
      </c>
      <c r="DS597">
        <v>-1</v>
      </c>
      <c r="DT597">
        <v>-7.87</v>
      </c>
    </row>
    <row r="598" spans="1:124">
      <c r="A598" s="111">
        <v>593</v>
      </c>
      <c r="B598" t="s">
        <v>89</v>
      </c>
      <c r="C598" t="s">
        <v>434</v>
      </c>
      <c r="D598" s="170" t="str">
        <f t="shared" si="9"/>
        <v>D:GM5X</v>
      </c>
      <c r="F598">
        <v>7.0000000000000007E-2</v>
      </c>
      <c r="G598">
        <v>7.0000000000000007E-2</v>
      </c>
      <c r="H598">
        <v>7.0000000000000007E-2</v>
      </c>
      <c r="I598">
        <v>7.0000000000000007E-2</v>
      </c>
      <c r="J598">
        <v>7.0000000000000007E-2</v>
      </c>
      <c r="K598">
        <v>7.0000000000000007E-2</v>
      </c>
      <c r="L598">
        <v>7.0000000000000007E-2</v>
      </c>
      <c r="M598">
        <v>7.0000000000000007E-2</v>
      </c>
      <c r="N598">
        <v>7.0000000000000007E-2</v>
      </c>
      <c r="O598">
        <v>7.0000000000000007E-2</v>
      </c>
      <c r="P598">
        <v>0.06</v>
      </c>
      <c r="Q598">
        <v>0.06</v>
      </c>
      <c r="R598">
        <v>0.06</v>
      </c>
      <c r="S598">
        <v>0.06</v>
      </c>
      <c r="T598">
        <v>0.05</v>
      </c>
      <c r="U598">
        <v>0.05</v>
      </c>
      <c r="V598">
        <v>0.05</v>
      </c>
      <c r="W598">
        <v>0.05</v>
      </c>
      <c r="X598">
        <v>0.05</v>
      </c>
      <c r="Y598">
        <v>0.05</v>
      </c>
      <c r="Z598">
        <v>0.04</v>
      </c>
      <c r="AA598">
        <v>0.04</v>
      </c>
      <c r="AB598">
        <v>0.04</v>
      </c>
      <c r="AC598">
        <v>0.04</v>
      </c>
      <c r="AD598">
        <v>0.03</v>
      </c>
      <c r="AE598">
        <v>0.03</v>
      </c>
      <c r="AF598">
        <v>0.03</v>
      </c>
      <c r="AG598">
        <v>0.03</v>
      </c>
      <c r="AH598">
        <v>0.02</v>
      </c>
      <c r="AI598">
        <v>0.02</v>
      </c>
      <c r="AJ598">
        <v>0.02</v>
      </c>
      <c r="AK598">
        <v>0.02</v>
      </c>
      <c r="AL598">
        <v>0.02</v>
      </c>
      <c r="AM598">
        <v>0.02</v>
      </c>
      <c r="AN598">
        <v>0.01</v>
      </c>
      <c r="AO598">
        <v>0.02</v>
      </c>
      <c r="AP598">
        <v>0.02</v>
      </c>
      <c r="AQ598">
        <v>0.02</v>
      </c>
      <c r="AR598">
        <v>0.02</v>
      </c>
      <c r="AS598">
        <v>0.18</v>
      </c>
      <c r="AT598">
        <v>0.18</v>
      </c>
      <c r="AU598">
        <v>0.19</v>
      </c>
      <c r="AV598">
        <v>0.19</v>
      </c>
      <c r="AW598">
        <v>0.18</v>
      </c>
      <c r="AX598">
        <v>0.17</v>
      </c>
      <c r="AY598">
        <v>0.16</v>
      </c>
      <c r="AZ598">
        <v>0.16</v>
      </c>
      <c r="BA598">
        <v>0.16</v>
      </c>
      <c r="BB598">
        <v>0.17</v>
      </c>
      <c r="BC598">
        <v>0.17</v>
      </c>
      <c r="BD598">
        <v>0.17</v>
      </c>
      <c r="BE598">
        <v>0.17</v>
      </c>
      <c r="BF598">
        <v>0.17</v>
      </c>
      <c r="BG598">
        <v>0.17</v>
      </c>
      <c r="BH598">
        <v>0.17</v>
      </c>
      <c r="BI598">
        <v>0.17</v>
      </c>
      <c r="BJ598">
        <v>0.17</v>
      </c>
      <c r="BK598">
        <v>0.17</v>
      </c>
      <c r="BL598">
        <v>0.17</v>
      </c>
      <c r="BM598">
        <v>0.17</v>
      </c>
      <c r="BN598">
        <v>0.17</v>
      </c>
      <c r="BO598">
        <v>0.18</v>
      </c>
      <c r="BP598">
        <v>0.18</v>
      </c>
      <c r="BQ598">
        <v>0.18</v>
      </c>
      <c r="BR598">
        <v>0.19</v>
      </c>
      <c r="BS598">
        <v>0.19</v>
      </c>
      <c r="BT598">
        <v>0.2</v>
      </c>
      <c r="BU598">
        <v>0.2</v>
      </c>
      <c r="BV598">
        <v>0.2</v>
      </c>
      <c r="BW598">
        <v>0.2</v>
      </c>
      <c r="BX598">
        <v>0.22</v>
      </c>
      <c r="BY598">
        <v>0.22</v>
      </c>
      <c r="BZ598">
        <v>0.23</v>
      </c>
      <c r="CA598">
        <v>0.24</v>
      </c>
      <c r="CB598">
        <v>0.24</v>
      </c>
      <c r="CC598">
        <v>0.24</v>
      </c>
      <c r="CD598">
        <v>0.25</v>
      </c>
      <c r="CE598">
        <v>0.25</v>
      </c>
      <c r="CF598">
        <v>0.25</v>
      </c>
      <c r="CG598">
        <v>0.25</v>
      </c>
      <c r="CH598">
        <v>0.25</v>
      </c>
      <c r="CI598">
        <v>0.24</v>
      </c>
      <c r="CJ598">
        <v>0.25</v>
      </c>
      <c r="CK598">
        <v>0.27</v>
      </c>
      <c r="CL598">
        <v>0.26</v>
      </c>
      <c r="CM598">
        <v>0.26</v>
      </c>
      <c r="CN598">
        <v>0.27</v>
      </c>
      <c r="CO598">
        <v>0.26</v>
      </c>
      <c r="CP598">
        <v>0.31</v>
      </c>
      <c r="CQ598">
        <v>0.31</v>
      </c>
      <c r="CR598">
        <v>0.3</v>
      </c>
      <c r="CS598">
        <v>0.3</v>
      </c>
      <c r="CT598">
        <v>0.28000000000000003</v>
      </c>
      <c r="CU598">
        <v>0.27</v>
      </c>
      <c r="CV598">
        <v>0.41</v>
      </c>
      <c r="CW598">
        <v>0.45</v>
      </c>
      <c r="CX598">
        <v>0.52</v>
      </c>
      <c r="CY598">
        <v>0.52</v>
      </c>
      <c r="CZ598">
        <v>0.95</v>
      </c>
      <c r="DA598">
        <v>0.01</v>
      </c>
      <c r="DB598">
        <v>0</v>
      </c>
      <c r="DC598">
        <v>0</v>
      </c>
      <c r="DD598">
        <v>0</v>
      </c>
      <c r="DE598">
        <v>0</v>
      </c>
      <c r="DF598">
        <v>0</v>
      </c>
      <c r="DG598">
        <v>0</v>
      </c>
      <c r="DH598">
        <v>0</v>
      </c>
      <c r="DI598">
        <v>0</v>
      </c>
      <c r="DJ598">
        <v>0</v>
      </c>
      <c r="DK598">
        <v>0</v>
      </c>
      <c r="DL598">
        <v>0</v>
      </c>
      <c r="DM598">
        <v>0</v>
      </c>
      <c r="DN598">
        <v>0</v>
      </c>
      <c r="DO598">
        <v>0</v>
      </c>
      <c r="DP598">
        <v>0</v>
      </c>
      <c r="DQ598">
        <v>0</v>
      </c>
      <c r="DR598">
        <v>0</v>
      </c>
      <c r="DS598">
        <v>0</v>
      </c>
      <c r="DT598">
        <v>0</v>
      </c>
    </row>
    <row r="599" spans="1:124">
      <c r="A599" s="111">
        <v>594</v>
      </c>
      <c r="B599" t="s">
        <v>91</v>
      </c>
      <c r="C599" t="s">
        <v>435</v>
      </c>
      <c r="D599" s="170" t="str">
        <f t="shared" si="9"/>
        <v>D:GM5X</v>
      </c>
      <c r="F599">
        <v>0.06</v>
      </c>
      <c r="G599">
        <v>7.0000000000000007E-2</v>
      </c>
      <c r="H599">
        <v>7.0000000000000007E-2</v>
      </c>
      <c r="I599">
        <v>7.0000000000000007E-2</v>
      </c>
      <c r="J599">
        <v>7.0000000000000007E-2</v>
      </c>
      <c r="K599">
        <v>7.0000000000000007E-2</v>
      </c>
      <c r="L599">
        <v>0.06</v>
      </c>
      <c r="M599">
        <v>7.0000000000000007E-2</v>
      </c>
      <c r="N599">
        <v>7.0000000000000007E-2</v>
      </c>
      <c r="O599">
        <v>0.04</v>
      </c>
      <c r="P599">
        <v>0.03</v>
      </c>
      <c r="Q599">
        <v>0.03</v>
      </c>
      <c r="R599">
        <v>0.04</v>
      </c>
      <c r="S599">
        <v>0.04</v>
      </c>
      <c r="T599">
        <v>0.03</v>
      </c>
      <c r="U599">
        <v>0.04</v>
      </c>
      <c r="V599">
        <v>0.05</v>
      </c>
      <c r="W599">
        <v>0.03</v>
      </c>
      <c r="X599">
        <v>0.02</v>
      </c>
      <c r="Y599">
        <v>-0.02</v>
      </c>
      <c r="Z599">
        <v>0</v>
      </c>
      <c r="AA599">
        <v>-0.03</v>
      </c>
      <c r="AB599">
        <v>-0.01</v>
      </c>
      <c r="AC599">
        <v>-0.01</v>
      </c>
      <c r="AD599">
        <v>0</v>
      </c>
      <c r="AE599">
        <v>-0.02</v>
      </c>
      <c r="AF599">
        <v>-0.02</v>
      </c>
      <c r="AG599">
        <v>-0.02</v>
      </c>
      <c r="AH599">
        <v>0.02</v>
      </c>
      <c r="AI599">
        <v>0</v>
      </c>
      <c r="AJ599">
        <v>0.01</v>
      </c>
      <c r="AK599">
        <v>0.01</v>
      </c>
      <c r="AL599">
        <v>0.02</v>
      </c>
      <c r="AM599">
        <v>-0.01</v>
      </c>
      <c r="AN599">
        <v>-0.02</v>
      </c>
      <c r="AO599">
        <v>-0.02</v>
      </c>
      <c r="AP599">
        <v>-0.03</v>
      </c>
      <c r="AQ599">
        <v>-0.03</v>
      </c>
      <c r="AR599">
        <v>-0.04</v>
      </c>
      <c r="AS599">
        <v>0.56999999999999995</v>
      </c>
      <c r="AT599">
        <v>0.59</v>
      </c>
      <c r="AU599">
        <v>0.59</v>
      </c>
      <c r="AV599">
        <v>0.57999999999999996</v>
      </c>
      <c r="AW599">
        <v>0.57999999999999996</v>
      </c>
      <c r="AX599">
        <v>0.6</v>
      </c>
      <c r="AY599">
        <v>0.56999999999999995</v>
      </c>
      <c r="AZ599">
        <v>0.56000000000000005</v>
      </c>
      <c r="BA599">
        <v>0.56000000000000005</v>
      </c>
      <c r="BB599">
        <v>0.59</v>
      </c>
      <c r="BC599">
        <v>0.59</v>
      </c>
      <c r="BD599">
        <v>0.6</v>
      </c>
      <c r="BE599">
        <v>0.57999999999999996</v>
      </c>
      <c r="BF599">
        <v>0.57999999999999996</v>
      </c>
      <c r="BG599">
        <v>0.59</v>
      </c>
      <c r="BH599">
        <v>0.59</v>
      </c>
      <c r="BI599">
        <v>0.59</v>
      </c>
      <c r="BJ599">
        <v>0.6</v>
      </c>
      <c r="BK599">
        <v>0.6</v>
      </c>
      <c r="BL599">
        <v>0.6</v>
      </c>
      <c r="BM599">
        <v>0.6</v>
      </c>
      <c r="BN599">
        <v>0.61</v>
      </c>
      <c r="BO599">
        <v>0.62</v>
      </c>
      <c r="BP599">
        <v>0.62</v>
      </c>
      <c r="BQ599">
        <v>0.63</v>
      </c>
      <c r="BR599">
        <v>0.65</v>
      </c>
      <c r="BS599">
        <v>0.65</v>
      </c>
      <c r="BT599">
        <v>0.65</v>
      </c>
      <c r="BU599">
        <v>0.66</v>
      </c>
      <c r="BV599">
        <v>0.66</v>
      </c>
      <c r="BW599">
        <v>0.66</v>
      </c>
      <c r="BX599">
        <v>0.69</v>
      </c>
      <c r="BY599">
        <v>0.69</v>
      </c>
      <c r="BZ599">
        <v>0.69</v>
      </c>
      <c r="CA599">
        <v>0.7</v>
      </c>
      <c r="CB599">
        <v>0.7</v>
      </c>
      <c r="CC599">
        <v>0.7</v>
      </c>
      <c r="CD599">
        <v>0.73</v>
      </c>
      <c r="CE599">
        <v>0.73</v>
      </c>
      <c r="CF599">
        <v>0.73</v>
      </c>
      <c r="CG599">
        <v>0.73</v>
      </c>
      <c r="CH599">
        <v>0.72</v>
      </c>
      <c r="CI599">
        <v>0.72</v>
      </c>
      <c r="CJ599">
        <v>0.73</v>
      </c>
      <c r="CK599">
        <v>0.76</v>
      </c>
      <c r="CL599">
        <v>0.76</v>
      </c>
      <c r="CM599">
        <v>0.79</v>
      </c>
      <c r="CN599">
        <v>0.81</v>
      </c>
      <c r="CO599">
        <v>0.81</v>
      </c>
      <c r="CP599">
        <v>1.1000000000000001</v>
      </c>
      <c r="CQ599">
        <v>1.1399999999999999</v>
      </c>
      <c r="CR599">
        <v>1.1499999999999999</v>
      </c>
      <c r="CS599">
        <v>1.17</v>
      </c>
      <c r="CT599">
        <v>1.1599999999999999</v>
      </c>
      <c r="CU599">
        <v>1.35</v>
      </c>
      <c r="CV599">
        <v>1.5</v>
      </c>
      <c r="CW599">
        <v>1.75</v>
      </c>
      <c r="CX599">
        <v>1.79</v>
      </c>
      <c r="CY599">
        <v>1.88</v>
      </c>
      <c r="CZ599">
        <v>3.15</v>
      </c>
      <c r="DA599">
        <v>0.43</v>
      </c>
      <c r="DB599">
        <v>0.33</v>
      </c>
      <c r="DC599">
        <v>0.35</v>
      </c>
      <c r="DD599">
        <v>0.36</v>
      </c>
      <c r="DE599">
        <v>0.39</v>
      </c>
      <c r="DF599">
        <v>0.4</v>
      </c>
      <c r="DG599">
        <v>0.35</v>
      </c>
      <c r="DH599">
        <v>0.41</v>
      </c>
      <c r="DI599">
        <v>0.37</v>
      </c>
      <c r="DJ599">
        <v>0.28000000000000003</v>
      </c>
      <c r="DK599">
        <v>0.28999999999999998</v>
      </c>
      <c r="DL599">
        <v>0.25</v>
      </c>
      <c r="DM599">
        <v>0.26</v>
      </c>
      <c r="DN599">
        <v>-0.08</v>
      </c>
      <c r="DO599">
        <v>-0.03</v>
      </c>
      <c r="DP599">
        <v>0.02</v>
      </c>
      <c r="DQ599">
        <v>0.17</v>
      </c>
      <c r="DR599">
        <v>0.2</v>
      </c>
      <c r="DS599">
        <v>0.59</v>
      </c>
      <c r="DT599">
        <v>-1.29</v>
      </c>
    </row>
    <row r="600" spans="1:124">
      <c r="A600" s="111">
        <v>595</v>
      </c>
      <c r="B600" t="s">
        <v>89</v>
      </c>
      <c r="C600" t="s">
        <v>436</v>
      </c>
      <c r="D600" s="170" t="str">
        <f t="shared" si="9"/>
        <v>CN:FEY</v>
      </c>
      <c r="F600">
        <v>0.93100000000000005</v>
      </c>
      <c r="G600">
        <v>0.97099999999999997</v>
      </c>
      <c r="H600">
        <v>0.99099999999999999</v>
      </c>
      <c r="I600">
        <v>1</v>
      </c>
      <c r="J600">
        <v>1.0409999999999999</v>
      </c>
      <c r="K600">
        <v>1.0469999999999999</v>
      </c>
      <c r="L600">
        <v>1.0130000000000001</v>
      </c>
      <c r="M600">
        <v>0.98399999999999999</v>
      </c>
      <c r="N600">
        <v>1.0920000000000001</v>
      </c>
      <c r="O600">
        <v>1.1320000000000001</v>
      </c>
      <c r="P600">
        <v>1.226</v>
      </c>
      <c r="Q600">
        <v>1.1659999999999999</v>
      </c>
      <c r="R600">
        <v>1.135</v>
      </c>
      <c r="S600">
        <v>1.1220000000000001</v>
      </c>
      <c r="T600">
        <v>1.194</v>
      </c>
      <c r="U600">
        <v>1.1420000000000001</v>
      </c>
      <c r="V600">
        <v>1.1559999999999999</v>
      </c>
      <c r="W600">
        <v>1.3360000000000001</v>
      </c>
      <c r="X600">
        <v>1.3620000000000001</v>
      </c>
      <c r="Y600">
        <v>1.397</v>
      </c>
      <c r="Z600">
        <v>1.385</v>
      </c>
      <c r="AA600">
        <v>1.3460000000000001</v>
      </c>
      <c r="AB600">
        <v>1.34</v>
      </c>
      <c r="AC600">
        <v>1.335</v>
      </c>
      <c r="AD600">
        <v>1.3089999999999999</v>
      </c>
      <c r="AE600">
        <v>1.3109999999999999</v>
      </c>
      <c r="AF600">
        <v>1.2690000000000001</v>
      </c>
      <c r="AG600">
        <v>1.25</v>
      </c>
      <c r="AH600">
        <v>1.2710000000000001</v>
      </c>
      <c r="AI600">
        <v>1.2530000000000001</v>
      </c>
      <c r="AJ600">
        <v>1.2530000000000001</v>
      </c>
      <c r="AK600">
        <v>1.254</v>
      </c>
      <c r="AL600">
        <v>1.2370000000000001</v>
      </c>
      <c r="AM600">
        <v>1.23</v>
      </c>
      <c r="AN600">
        <v>1.2070000000000001</v>
      </c>
      <c r="AO600">
        <v>1.1970000000000001</v>
      </c>
      <c r="AP600">
        <v>1.2050000000000001</v>
      </c>
      <c r="AQ600">
        <v>1.173</v>
      </c>
      <c r="AR600">
        <v>1.175</v>
      </c>
      <c r="AS600">
        <v>1.171</v>
      </c>
      <c r="AT600">
        <v>1.1870000000000001</v>
      </c>
      <c r="AU600">
        <v>1.218</v>
      </c>
      <c r="AV600">
        <v>1.216</v>
      </c>
      <c r="AW600">
        <v>1.22</v>
      </c>
      <c r="AX600">
        <v>1.206</v>
      </c>
      <c r="AY600">
        <v>1.2070000000000001</v>
      </c>
      <c r="AZ600">
        <v>1.22</v>
      </c>
      <c r="BA600">
        <v>1.1839999999999999</v>
      </c>
      <c r="BB600">
        <v>1.1850000000000001</v>
      </c>
      <c r="BC600">
        <v>1.18</v>
      </c>
      <c r="BD600">
        <v>1.179</v>
      </c>
      <c r="BE600">
        <v>1.171</v>
      </c>
      <c r="BF600">
        <v>1.173</v>
      </c>
      <c r="BG600">
        <v>1.175</v>
      </c>
      <c r="BH600">
        <v>1.1739999999999999</v>
      </c>
      <c r="BI600">
        <v>1.1719999999999999</v>
      </c>
      <c r="BJ600">
        <v>1.1739999999999999</v>
      </c>
      <c r="BK600">
        <v>1.173</v>
      </c>
      <c r="BL600">
        <v>1.1819999999999999</v>
      </c>
      <c r="BM600">
        <v>1.157</v>
      </c>
      <c r="BN600">
        <v>1.133</v>
      </c>
      <c r="BO600">
        <v>1.129</v>
      </c>
      <c r="BP600">
        <v>1.1260000000000001</v>
      </c>
      <c r="BQ600">
        <v>1.1280000000000001</v>
      </c>
      <c r="BR600">
        <v>1.125</v>
      </c>
      <c r="BS600">
        <v>1.1180000000000001</v>
      </c>
      <c r="BT600">
        <v>1.135</v>
      </c>
      <c r="BU600">
        <v>1.175</v>
      </c>
      <c r="BV600">
        <v>1.1360000000000001</v>
      </c>
      <c r="BW600">
        <v>1.1280000000000001</v>
      </c>
      <c r="BX600">
        <v>1.0760000000000001</v>
      </c>
      <c r="BY600">
        <v>1.115</v>
      </c>
      <c r="BZ600">
        <v>1.1460000000000001</v>
      </c>
      <c r="CA600">
        <v>1.1659999999999999</v>
      </c>
      <c r="CB600">
        <v>1.121</v>
      </c>
      <c r="CC600">
        <v>1.1830000000000001</v>
      </c>
      <c r="CD600">
        <v>1.1739999999999999</v>
      </c>
      <c r="CE600">
        <v>1.022</v>
      </c>
      <c r="CF600">
        <v>1.02</v>
      </c>
      <c r="CG600">
        <v>0.97199999999999998</v>
      </c>
      <c r="CH600">
        <v>0.95900000000000007</v>
      </c>
      <c r="CI600">
        <v>0.98499999999999999</v>
      </c>
      <c r="CJ600">
        <v>0.97799999999999998</v>
      </c>
      <c r="CK600">
        <v>0.98699999999999999</v>
      </c>
      <c r="CL600">
        <v>0.92400000000000004</v>
      </c>
      <c r="CM600">
        <v>0.92400000000000004</v>
      </c>
      <c r="CN600">
        <v>0.93600000000000005</v>
      </c>
      <c r="CO600">
        <v>0.91900000000000004</v>
      </c>
      <c r="CP600">
        <v>0.83</v>
      </c>
      <c r="CQ600">
        <v>0.84499999999999997</v>
      </c>
      <c r="CR600">
        <v>0.84899999999999998</v>
      </c>
      <c r="CS600">
        <v>0.85599999999999998</v>
      </c>
      <c r="CT600">
        <v>0.82900000000000007</v>
      </c>
      <c r="CU600">
        <v>0.82499999999999996</v>
      </c>
      <c r="CV600">
        <v>0.90500000000000003</v>
      </c>
      <c r="CW600">
        <v>0.93100000000000005</v>
      </c>
      <c r="CX600">
        <v>0.93300000000000005</v>
      </c>
      <c r="CY600">
        <v>0.96399999999999997</v>
      </c>
      <c r="CZ600">
        <v>0.97499999999999998</v>
      </c>
      <c r="DA600">
        <v>0.94900000000000007</v>
      </c>
      <c r="DB600">
        <v>0.94900000000000007</v>
      </c>
      <c r="DC600">
        <v>1.0030000000000001</v>
      </c>
      <c r="DD600">
        <v>0.94400000000000006</v>
      </c>
      <c r="DE600">
        <v>0.95600000000000007</v>
      </c>
      <c r="DF600">
        <v>0.96099999999999997</v>
      </c>
      <c r="DG600">
        <v>0.97099999999999997</v>
      </c>
      <c r="DH600">
        <v>0.83599999999999997</v>
      </c>
      <c r="DI600">
        <v>0.74199999999999999</v>
      </c>
      <c r="DJ600">
        <v>0.746</v>
      </c>
      <c r="DK600">
        <v>0.47800000000000004</v>
      </c>
      <c r="DL600">
        <v>0.313</v>
      </c>
      <c r="DM600">
        <v>0.29699999999999999</v>
      </c>
      <c r="DN600">
        <v>0.36</v>
      </c>
      <c r="DO600">
        <v>0.20100000000000001</v>
      </c>
      <c r="DP600">
        <v>-7.4999999999999997E-2</v>
      </c>
      <c r="DQ600">
        <v>-0.51400000000000001</v>
      </c>
      <c r="DR600">
        <v>-0.48899999999999999</v>
      </c>
      <c r="DS600">
        <v>-2.585</v>
      </c>
      <c r="DT600">
        <v>0.66800000000000004</v>
      </c>
    </row>
    <row r="601" spans="1:124">
      <c r="A601" s="111">
        <v>596</v>
      </c>
      <c r="B601" t="s">
        <v>91</v>
      </c>
      <c r="C601" t="s">
        <v>437</v>
      </c>
      <c r="D601" s="170" t="str">
        <f t="shared" si="9"/>
        <v>CN:FEY</v>
      </c>
      <c r="F601">
        <v>-0.14000000000000001</v>
      </c>
      <c r="G601">
        <v>7.0000000000000007E-2</v>
      </c>
      <c r="H601">
        <v>0.05</v>
      </c>
      <c r="I601">
        <v>0.01</v>
      </c>
      <c r="J601">
        <v>0.11</v>
      </c>
      <c r="K601">
        <v>0.12</v>
      </c>
      <c r="L601">
        <v>0.17</v>
      </c>
      <c r="M601">
        <v>0.17</v>
      </c>
      <c r="N601">
        <v>0.27</v>
      </c>
      <c r="O601">
        <v>0.17</v>
      </c>
      <c r="P601">
        <v>0.41</v>
      </c>
      <c r="Q601">
        <v>0.41</v>
      </c>
      <c r="R601">
        <v>0.38</v>
      </c>
      <c r="S601">
        <v>0.33</v>
      </c>
      <c r="T601">
        <v>-0.21</v>
      </c>
      <c r="U601">
        <v>-0.21</v>
      </c>
      <c r="V601">
        <v>-0.15</v>
      </c>
      <c r="W601">
        <v>0.34</v>
      </c>
      <c r="X601">
        <v>0.32</v>
      </c>
      <c r="Y601">
        <v>7.0000000000000007E-2</v>
      </c>
      <c r="Z601">
        <v>0.21</v>
      </c>
      <c r="AA601">
        <v>0.17</v>
      </c>
      <c r="AB601">
        <v>0.47</v>
      </c>
      <c r="AC601">
        <v>0.55000000000000004</v>
      </c>
      <c r="AD601">
        <v>0.82</v>
      </c>
      <c r="AE601">
        <v>0.77</v>
      </c>
      <c r="AF601">
        <v>0.71</v>
      </c>
      <c r="AG601">
        <v>0.74</v>
      </c>
      <c r="AH601">
        <v>0.91</v>
      </c>
      <c r="AI601">
        <v>0.83</v>
      </c>
      <c r="AJ601">
        <v>0.84</v>
      </c>
      <c r="AK601">
        <v>0.88</v>
      </c>
      <c r="AL601">
        <v>0.75</v>
      </c>
      <c r="AM601">
        <v>0.72</v>
      </c>
      <c r="AN601">
        <v>0.71</v>
      </c>
      <c r="AO601">
        <v>0.62</v>
      </c>
      <c r="AP601">
        <v>0.62</v>
      </c>
      <c r="AQ601">
        <v>0.48</v>
      </c>
      <c r="AR601">
        <v>0.32</v>
      </c>
      <c r="AS601">
        <v>0.33</v>
      </c>
      <c r="AT601">
        <v>0.34</v>
      </c>
      <c r="AU601">
        <v>0.28999999999999998</v>
      </c>
      <c r="AV601">
        <v>0.25</v>
      </c>
      <c r="AW601">
        <v>0.26</v>
      </c>
      <c r="AX601">
        <v>0.32</v>
      </c>
      <c r="AY601">
        <v>0.28999999999999998</v>
      </c>
      <c r="AZ601">
        <v>0.32</v>
      </c>
      <c r="BA601">
        <v>0.32</v>
      </c>
      <c r="BB601">
        <v>0.28000000000000003</v>
      </c>
      <c r="BC601">
        <v>0.3</v>
      </c>
      <c r="BD601">
        <v>0.28999999999999998</v>
      </c>
      <c r="BE601">
        <v>0.3</v>
      </c>
      <c r="BF601">
        <v>0.28999999999999998</v>
      </c>
      <c r="BG601">
        <v>0.31</v>
      </c>
      <c r="BH601">
        <v>0.33</v>
      </c>
      <c r="BI601">
        <v>0.28000000000000003</v>
      </c>
      <c r="BJ601">
        <v>0.28999999999999998</v>
      </c>
      <c r="BK601">
        <v>0.28999999999999998</v>
      </c>
      <c r="BL601">
        <v>0.27</v>
      </c>
      <c r="BM601">
        <v>0.28000000000000003</v>
      </c>
      <c r="BN601">
        <v>0.3</v>
      </c>
      <c r="BO601">
        <v>0.27</v>
      </c>
      <c r="BP601">
        <v>0.28000000000000003</v>
      </c>
      <c r="BQ601">
        <v>0.28000000000000003</v>
      </c>
      <c r="BR601">
        <v>0.26</v>
      </c>
      <c r="BS601">
        <v>0.27</v>
      </c>
      <c r="BT601">
        <v>0.26</v>
      </c>
      <c r="BU601">
        <v>0.27</v>
      </c>
      <c r="BV601">
        <v>0.21</v>
      </c>
      <c r="BW601">
        <v>0.24</v>
      </c>
      <c r="BX601">
        <v>0.11</v>
      </c>
      <c r="BY601">
        <v>0.11</v>
      </c>
      <c r="BZ601">
        <v>0.11</v>
      </c>
      <c r="CA601">
        <v>0.13</v>
      </c>
      <c r="CB601">
        <v>0.32</v>
      </c>
      <c r="CC601">
        <v>0.34</v>
      </c>
      <c r="CD601">
        <v>0.3</v>
      </c>
      <c r="CE601">
        <v>0.12</v>
      </c>
      <c r="CF601">
        <v>0.13</v>
      </c>
      <c r="CG601">
        <v>0.21</v>
      </c>
      <c r="CH601">
        <v>0.16</v>
      </c>
      <c r="CI601">
        <v>0.17</v>
      </c>
      <c r="CJ601">
        <v>0.2</v>
      </c>
      <c r="CK601">
        <v>0.24</v>
      </c>
      <c r="CL601">
        <v>0.1</v>
      </c>
      <c r="CM601">
        <v>0.03</v>
      </c>
      <c r="CN601">
        <v>0.08</v>
      </c>
      <c r="CO601">
        <v>0.06</v>
      </c>
      <c r="CP601">
        <v>-0.73</v>
      </c>
      <c r="CQ601">
        <v>-0.63</v>
      </c>
      <c r="CR601">
        <v>-0.64</v>
      </c>
      <c r="CS601">
        <v>-0.65</v>
      </c>
      <c r="CT601">
        <v>-0.45</v>
      </c>
      <c r="CU601">
        <v>-0.67</v>
      </c>
      <c r="CV601">
        <v>-0.72</v>
      </c>
      <c r="CW601">
        <v>-0.69</v>
      </c>
      <c r="CX601">
        <v>-0.67</v>
      </c>
      <c r="CY601">
        <v>-0.54</v>
      </c>
      <c r="CZ601">
        <v>-0.23</v>
      </c>
      <c r="DA601">
        <v>-0.04</v>
      </c>
      <c r="DB601">
        <v>-7.0000000000000007E-2</v>
      </c>
      <c r="DC601">
        <v>-0.08</v>
      </c>
      <c r="DD601">
        <v>0.04</v>
      </c>
      <c r="DE601">
        <v>-0.03</v>
      </c>
      <c r="DF601">
        <v>-7.0000000000000007E-2</v>
      </c>
      <c r="DG601">
        <v>-0.01</v>
      </c>
      <c r="DH601">
        <v>-0.4</v>
      </c>
      <c r="DI601">
        <v>-1.1200000000000001</v>
      </c>
      <c r="DJ601">
        <v>-1.52</v>
      </c>
      <c r="DK601">
        <v>-1.23</v>
      </c>
      <c r="DL601">
        <v>-1.1399999999999999</v>
      </c>
      <c r="DM601">
        <v>-2.1800000000000002</v>
      </c>
      <c r="DN601">
        <v>-2.29</v>
      </c>
      <c r="DO601">
        <v>-2.35</v>
      </c>
      <c r="DP601">
        <v>-2.84</v>
      </c>
      <c r="DQ601">
        <v>-2.48</v>
      </c>
      <c r="DR601">
        <v>-2.36</v>
      </c>
      <c r="DS601">
        <v>-3.57</v>
      </c>
      <c r="DT601">
        <v>1.37</v>
      </c>
    </row>
    <row r="602" spans="1:124">
      <c r="A602" s="111">
        <v>597</v>
      </c>
      <c r="B602" t="s">
        <v>89</v>
      </c>
      <c r="C602" t="s">
        <v>438</v>
      </c>
      <c r="D602" s="170" t="str">
        <f t="shared" si="9"/>
        <v>CN:FEI</v>
      </c>
      <c r="F602">
        <v>0.89300000000000002</v>
      </c>
      <c r="G602">
        <v>0.91100000000000003</v>
      </c>
      <c r="H602">
        <v>0.92200000000000004</v>
      </c>
      <c r="I602">
        <v>0.92200000000000004</v>
      </c>
      <c r="J602">
        <v>0.98699999999999999</v>
      </c>
      <c r="K602">
        <v>0.96799999999999997</v>
      </c>
      <c r="L602">
        <v>0.92900000000000005</v>
      </c>
      <c r="M602">
        <v>0.92400000000000004</v>
      </c>
      <c r="N602">
        <v>0.93700000000000006</v>
      </c>
      <c r="O602">
        <v>0.92600000000000005</v>
      </c>
      <c r="P602">
        <v>0.93800000000000006</v>
      </c>
      <c r="Q602">
        <v>1.159</v>
      </c>
      <c r="R602">
        <v>1.18</v>
      </c>
      <c r="S602">
        <v>1.19</v>
      </c>
      <c r="T602">
        <v>1.179</v>
      </c>
      <c r="U602">
        <v>1.1819999999999999</v>
      </c>
      <c r="V602">
        <v>1.196</v>
      </c>
      <c r="W602">
        <v>1.2050000000000001</v>
      </c>
      <c r="X602">
        <v>1.2010000000000001</v>
      </c>
      <c r="Y602">
        <v>1.208</v>
      </c>
      <c r="Z602">
        <v>1.1990000000000001</v>
      </c>
      <c r="AA602">
        <v>1.1759999999999999</v>
      </c>
      <c r="AB602">
        <v>1.246</v>
      </c>
      <c r="AC602">
        <v>1.24</v>
      </c>
      <c r="AD602">
        <v>1.204</v>
      </c>
      <c r="AE602">
        <v>1.21</v>
      </c>
      <c r="AF602">
        <v>1.169</v>
      </c>
      <c r="AG602">
        <v>1.1779999999999999</v>
      </c>
      <c r="AH602">
        <v>1.159</v>
      </c>
      <c r="AI602">
        <v>1.2210000000000001</v>
      </c>
      <c r="AJ602">
        <v>1.244</v>
      </c>
      <c r="AK602">
        <v>1.2590000000000001</v>
      </c>
      <c r="AL602">
        <v>1.256</v>
      </c>
      <c r="AM602">
        <v>1.2570000000000001</v>
      </c>
      <c r="AN602">
        <v>1.244</v>
      </c>
      <c r="AO602">
        <v>1.25</v>
      </c>
      <c r="AP602">
        <v>1.2410000000000001</v>
      </c>
      <c r="AQ602">
        <v>1.234</v>
      </c>
      <c r="AR602">
        <v>1.224</v>
      </c>
      <c r="AS602">
        <v>1.2190000000000001</v>
      </c>
      <c r="AT602">
        <v>1.228</v>
      </c>
      <c r="AU602">
        <v>1.254</v>
      </c>
      <c r="AV602">
        <v>1.254</v>
      </c>
      <c r="AW602">
        <v>1.252</v>
      </c>
      <c r="AX602">
        <v>1.2590000000000001</v>
      </c>
      <c r="AY602">
        <v>1.276</v>
      </c>
      <c r="AZ602">
        <v>1.2790000000000001</v>
      </c>
      <c r="BA602">
        <v>1.2490000000000001</v>
      </c>
      <c r="BB602">
        <v>1.246</v>
      </c>
      <c r="BC602">
        <v>1.23</v>
      </c>
      <c r="BD602">
        <v>1.23</v>
      </c>
      <c r="BE602">
        <v>1.2370000000000001</v>
      </c>
      <c r="BF602">
        <v>1.2290000000000001</v>
      </c>
      <c r="BG602">
        <v>1.2430000000000001</v>
      </c>
      <c r="BH602">
        <v>1.246</v>
      </c>
      <c r="BI602">
        <v>1.2450000000000001</v>
      </c>
      <c r="BJ602">
        <v>1.2590000000000001</v>
      </c>
      <c r="BK602">
        <v>1.254</v>
      </c>
      <c r="BL602">
        <v>1.27</v>
      </c>
      <c r="BM602">
        <v>1.2450000000000001</v>
      </c>
      <c r="BN602">
        <v>1.234</v>
      </c>
      <c r="BO602">
        <v>1.236</v>
      </c>
      <c r="BP602">
        <v>1.234</v>
      </c>
      <c r="BQ602">
        <v>1.234</v>
      </c>
      <c r="BR602">
        <v>1.2030000000000001</v>
      </c>
      <c r="BS602">
        <v>1.2170000000000001</v>
      </c>
      <c r="BT602">
        <v>1.248</v>
      </c>
      <c r="BU602">
        <v>1.292</v>
      </c>
      <c r="BV602">
        <v>1.276</v>
      </c>
      <c r="BW602">
        <v>1.28</v>
      </c>
      <c r="BX602">
        <v>1.28</v>
      </c>
      <c r="BY602">
        <v>1.054</v>
      </c>
      <c r="BZ602">
        <v>1.048</v>
      </c>
      <c r="CA602">
        <v>1.0469999999999999</v>
      </c>
      <c r="CB602">
        <v>1.0669999999999999</v>
      </c>
      <c r="CC602">
        <v>1.0660000000000001</v>
      </c>
      <c r="CD602">
        <v>1.0609999999999999</v>
      </c>
      <c r="CE602">
        <v>1.0329999999999999</v>
      </c>
      <c r="CF602">
        <v>1.034</v>
      </c>
      <c r="CG602">
        <v>1.0230000000000001</v>
      </c>
      <c r="CH602">
        <v>1.0230000000000001</v>
      </c>
      <c r="CI602">
        <v>1.04</v>
      </c>
      <c r="CJ602">
        <v>1.0249999999999999</v>
      </c>
      <c r="CK602">
        <v>1.034</v>
      </c>
      <c r="CL602">
        <v>1.034</v>
      </c>
      <c r="CM602">
        <v>1.0210000000000001</v>
      </c>
      <c r="CN602">
        <v>1.0549999999999999</v>
      </c>
      <c r="CO602">
        <v>1.0070000000000001</v>
      </c>
      <c r="CP602">
        <v>1.0389999999999999</v>
      </c>
      <c r="CQ602">
        <v>0.83899999999999997</v>
      </c>
      <c r="CR602">
        <v>0.78300000000000003</v>
      </c>
      <c r="CS602">
        <v>0.77800000000000002</v>
      </c>
      <c r="CT602">
        <v>0.72</v>
      </c>
      <c r="CU602">
        <v>0.69100000000000006</v>
      </c>
      <c r="CV602">
        <v>0.69200000000000006</v>
      </c>
      <c r="CW602">
        <v>0.72499999999999998</v>
      </c>
      <c r="CX602">
        <v>0.72599999999999998</v>
      </c>
      <c r="CY602">
        <v>0.70699999999999996</v>
      </c>
      <c r="CZ602">
        <v>0.73599999999999999</v>
      </c>
      <c r="DA602">
        <v>0.72099999999999997</v>
      </c>
      <c r="DB602">
        <v>0.71699999999999997</v>
      </c>
      <c r="DC602">
        <v>0.60799999999999998</v>
      </c>
      <c r="DD602">
        <v>0.58299999999999996</v>
      </c>
      <c r="DE602">
        <v>0.57400000000000007</v>
      </c>
      <c r="DF602">
        <v>0.55400000000000005</v>
      </c>
      <c r="DG602">
        <v>0.57899999999999996</v>
      </c>
      <c r="DH602">
        <v>0.52600000000000002</v>
      </c>
      <c r="DI602">
        <v>0.441</v>
      </c>
      <c r="DJ602">
        <v>0.497</v>
      </c>
      <c r="DK602">
        <v>0.60099999999999998</v>
      </c>
      <c r="DL602">
        <v>0.61399999999999999</v>
      </c>
      <c r="DM602">
        <v>0.625</v>
      </c>
      <c r="DN602">
        <v>0.99099999999999999</v>
      </c>
      <c r="DO602">
        <v>0.84199999999999997</v>
      </c>
      <c r="DP602">
        <v>0.47400000000000003</v>
      </c>
      <c r="DQ602">
        <v>0.48899999999999999</v>
      </c>
      <c r="DR602">
        <v>0.56499999999999995</v>
      </c>
      <c r="DS602">
        <v>0.52400000000000002</v>
      </c>
      <c r="DT602">
        <v>1.1930000000000001</v>
      </c>
    </row>
    <row r="603" spans="1:124">
      <c r="A603" s="111">
        <v>598</v>
      </c>
      <c r="B603" t="s">
        <v>91</v>
      </c>
      <c r="C603" t="s">
        <v>439</v>
      </c>
      <c r="D603" s="170" t="str">
        <f t="shared" si="9"/>
        <v>CN:FEI</v>
      </c>
      <c r="F603">
        <v>0.01</v>
      </c>
      <c r="G603">
        <v>0.01</v>
      </c>
      <c r="H603">
        <v>-0.03</v>
      </c>
      <c r="I603">
        <v>-0.08</v>
      </c>
      <c r="J603">
        <v>0.15</v>
      </c>
      <c r="K603">
        <v>0.16</v>
      </c>
      <c r="L603">
        <v>0.24</v>
      </c>
      <c r="M603">
        <v>0.28000000000000003</v>
      </c>
      <c r="N603">
        <v>0.32</v>
      </c>
      <c r="O603">
        <v>0.28999999999999998</v>
      </c>
      <c r="P603">
        <v>0.34</v>
      </c>
      <c r="Q603">
        <v>0.44</v>
      </c>
      <c r="R603">
        <v>0.46</v>
      </c>
      <c r="S603">
        <v>0.77</v>
      </c>
      <c r="T603">
        <v>0.8</v>
      </c>
      <c r="U603">
        <v>0.8</v>
      </c>
      <c r="V603">
        <v>0.8</v>
      </c>
      <c r="W603">
        <v>1.01</v>
      </c>
      <c r="X603">
        <v>1.03</v>
      </c>
      <c r="Y603">
        <v>0.92</v>
      </c>
      <c r="Z603">
        <v>1.1399999999999999</v>
      </c>
      <c r="AA603">
        <v>1.18</v>
      </c>
      <c r="AB603">
        <v>1.58</v>
      </c>
      <c r="AC603">
        <v>1.76</v>
      </c>
      <c r="AD603">
        <v>1.58</v>
      </c>
      <c r="AE603">
        <v>1.53</v>
      </c>
      <c r="AF603">
        <v>1.48</v>
      </c>
      <c r="AG603">
        <v>1.53</v>
      </c>
      <c r="AH603">
        <v>1.1000000000000001</v>
      </c>
      <c r="AI603">
        <v>1.1499999999999999</v>
      </c>
      <c r="AJ603">
        <v>1.19</v>
      </c>
      <c r="AK603">
        <v>1.22</v>
      </c>
      <c r="AL603">
        <v>1.1100000000000001</v>
      </c>
      <c r="AM603">
        <v>1.07</v>
      </c>
      <c r="AN603">
        <v>1.06</v>
      </c>
      <c r="AO603">
        <v>0.96</v>
      </c>
      <c r="AP603">
        <v>0.96</v>
      </c>
      <c r="AQ603">
        <v>0.85</v>
      </c>
      <c r="AR603">
        <v>0.66</v>
      </c>
      <c r="AS603">
        <v>0.69</v>
      </c>
      <c r="AT603">
        <v>0.68</v>
      </c>
      <c r="AU603">
        <v>0.68</v>
      </c>
      <c r="AV603">
        <v>0.65</v>
      </c>
      <c r="AW603">
        <v>0.64</v>
      </c>
      <c r="AX603">
        <v>0.67</v>
      </c>
      <c r="AY603">
        <v>0.63</v>
      </c>
      <c r="AZ603">
        <v>0.64</v>
      </c>
      <c r="BA603">
        <v>0.62</v>
      </c>
      <c r="BB603">
        <v>0.56999999999999995</v>
      </c>
      <c r="BC603">
        <v>0.57999999999999996</v>
      </c>
      <c r="BD603">
        <v>0.57999999999999996</v>
      </c>
      <c r="BE603">
        <v>0.59</v>
      </c>
      <c r="BF603">
        <v>0.57999999999999996</v>
      </c>
      <c r="BG603">
        <v>0.61</v>
      </c>
      <c r="BH603">
        <v>0.62</v>
      </c>
      <c r="BI603">
        <v>0.56999999999999995</v>
      </c>
      <c r="BJ603">
        <v>0.56000000000000005</v>
      </c>
      <c r="BK603">
        <v>0.57999999999999996</v>
      </c>
      <c r="BL603">
        <v>0.56999999999999995</v>
      </c>
      <c r="BM603">
        <v>0.57999999999999996</v>
      </c>
      <c r="BN603">
        <v>0.57999999999999996</v>
      </c>
      <c r="BO603">
        <v>0.59</v>
      </c>
      <c r="BP603">
        <v>0.6</v>
      </c>
      <c r="BQ603">
        <v>0.6</v>
      </c>
      <c r="BR603">
        <v>0.51</v>
      </c>
      <c r="BS603">
        <v>0.52</v>
      </c>
      <c r="BT603">
        <v>0.52</v>
      </c>
      <c r="BU603">
        <v>0.51</v>
      </c>
      <c r="BV603">
        <v>0.48</v>
      </c>
      <c r="BW603">
        <v>0.48</v>
      </c>
      <c r="BX603">
        <v>0.46</v>
      </c>
      <c r="BY603">
        <v>0.37</v>
      </c>
      <c r="BZ603">
        <v>0.36</v>
      </c>
      <c r="CA603">
        <v>0.36</v>
      </c>
      <c r="CB603">
        <v>0.33</v>
      </c>
      <c r="CC603">
        <v>0.34</v>
      </c>
      <c r="CD603">
        <v>0.32</v>
      </c>
      <c r="CE603">
        <v>0.25</v>
      </c>
      <c r="CF603">
        <v>0.25</v>
      </c>
      <c r="CG603">
        <v>0.28000000000000003</v>
      </c>
      <c r="CH603">
        <v>0.25</v>
      </c>
      <c r="CI603">
        <v>0.23</v>
      </c>
      <c r="CJ603">
        <v>0.26</v>
      </c>
      <c r="CK603">
        <v>0.23</v>
      </c>
      <c r="CL603">
        <v>0.19</v>
      </c>
      <c r="CM603">
        <v>0.08</v>
      </c>
      <c r="CN603">
        <v>0.12</v>
      </c>
      <c r="CO603">
        <v>0.1</v>
      </c>
      <c r="CP603">
        <v>-0.24</v>
      </c>
      <c r="CQ603">
        <v>-0.4</v>
      </c>
      <c r="CR603">
        <v>-0.43</v>
      </c>
      <c r="CS603">
        <v>-0.42</v>
      </c>
      <c r="CT603">
        <v>-0.28000000000000003</v>
      </c>
      <c r="CU603">
        <v>-0.5</v>
      </c>
      <c r="CV603">
        <v>-0.55000000000000004</v>
      </c>
      <c r="CW603">
        <v>-0.49</v>
      </c>
      <c r="CX603">
        <v>-0.49</v>
      </c>
      <c r="CY603">
        <v>-0.36</v>
      </c>
      <c r="CZ603">
        <v>-0.08</v>
      </c>
      <c r="DA603">
        <v>0.09</v>
      </c>
      <c r="DB603">
        <v>0.08</v>
      </c>
      <c r="DC603">
        <v>0.01</v>
      </c>
      <c r="DD603">
        <v>0.13</v>
      </c>
      <c r="DE603">
        <v>0.2</v>
      </c>
      <c r="DF603">
        <v>0.17</v>
      </c>
      <c r="DG603">
        <v>0.33</v>
      </c>
      <c r="DH603">
        <v>0.09</v>
      </c>
      <c r="DI603">
        <v>-0.18</v>
      </c>
      <c r="DJ603">
        <v>0.41</v>
      </c>
      <c r="DK603">
        <v>0.57999999999999996</v>
      </c>
      <c r="DL603">
        <v>0.64</v>
      </c>
      <c r="DM603">
        <v>0.26</v>
      </c>
      <c r="DN603">
        <v>0.53</v>
      </c>
      <c r="DO603">
        <v>0.41</v>
      </c>
      <c r="DP603">
        <v>-0.35</v>
      </c>
      <c r="DQ603">
        <v>-0.01</v>
      </c>
      <c r="DR603">
        <v>7.0000000000000007E-2</v>
      </c>
      <c r="DS603">
        <v>1.1200000000000001</v>
      </c>
      <c r="DT603">
        <v>4.9800000000000004</v>
      </c>
    </row>
    <row r="604" spans="1:124">
      <c r="A604" s="111">
        <v>599</v>
      </c>
      <c r="B604" t="s">
        <v>89</v>
      </c>
      <c r="C604" t="s">
        <v>440</v>
      </c>
      <c r="D604" s="170" t="str">
        <f t="shared" si="9"/>
        <v>K:FLYK</v>
      </c>
      <c r="BB604">
        <v>0.27500000000000002</v>
      </c>
      <c r="BC604">
        <v>0.61499999999999999</v>
      </c>
      <c r="BD604">
        <v>2.3109999999999999</v>
      </c>
      <c r="BE604">
        <v>2.1520000000000001</v>
      </c>
      <c r="BF604">
        <v>1.647</v>
      </c>
      <c r="BG604">
        <v>1.556</v>
      </c>
      <c r="BH604">
        <v>1.5149999999999999</v>
      </c>
      <c r="BI604">
        <v>1.421</v>
      </c>
      <c r="BJ604">
        <v>1.254</v>
      </c>
      <c r="BK604">
        <v>1.2050000000000001</v>
      </c>
      <c r="BL604">
        <v>1.389</v>
      </c>
      <c r="BM604">
        <v>1.1599999999999999</v>
      </c>
      <c r="BN604">
        <v>1.1060000000000001</v>
      </c>
      <c r="BO604">
        <v>1.1060000000000001</v>
      </c>
      <c r="BP604">
        <v>1.1060000000000001</v>
      </c>
      <c r="BQ604">
        <v>1.1060000000000001</v>
      </c>
      <c r="BR604">
        <v>1.1060000000000001</v>
      </c>
      <c r="BS604">
        <v>1.1060000000000001</v>
      </c>
      <c r="BT604">
        <v>1.1060000000000001</v>
      </c>
      <c r="BU604">
        <v>1.1060000000000001</v>
      </c>
      <c r="BV604">
        <v>1.1060000000000001</v>
      </c>
      <c r="BW604">
        <v>1.1060000000000001</v>
      </c>
      <c r="BX604">
        <v>1.1060000000000001</v>
      </c>
      <c r="BY604">
        <v>1.1060000000000001</v>
      </c>
      <c r="BZ604">
        <v>1.1060000000000001</v>
      </c>
      <c r="CA604">
        <v>1.1060000000000001</v>
      </c>
      <c r="CB604">
        <v>1.1060000000000001</v>
      </c>
      <c r="CC604">
        <v>1.1060000000000001</v>
      </c>
      <c r="CD604">
        <v>1.1060000000000001</v>
      </c>
      <c r="CE604">
        <v>1.1060000000000001</v>
      </c>
      <c r="CF604">
        <v>1.1060000000000001</v>
      </c>
      <c r="CG604">
        <v>1.1060000000000001</v>
      </c>
      <c r="CH604">
        <v>1.1060000000000001</v>
      </c>
      <c r="CI604">
        <v>1.1060000000000001</v>
      </c>
      <c r="CJ604">
        <v>1.1060000000000001</v>
      </c>
      <c r="CK604">
        <v>1.1060000000000001</v>
      </c>
      <c r="CL604">
        <v>1.1060000000000001</v>
      </c>
      <c r="CM604">
        <v>1.1060000000000001</v>
      </c>
      <c r="CN604">
        <v>1.1060000000000001</v>
      </c>
      <c r="CO604">
        <v>1.1060000000000001</v>
      </c>
      <c r="CP604">
        <v>1.1060000000000001</v>
      </c>
      <c r="CQ604">
        <v>1.1060000000000001</v>
      </c>
      <c r="CR604">
        <v>1.1060000000000001</v>
      </c>
      <c r="CS604">
        <v>1.1060000000000001</v>
      </c>
      <c r="CT604">
        <v>1.1060000000000001</v>
      </c>
      <c r="CU604">
        <v>1.1060000000000001</v>
      </c>
      <c r="CV604">
        <v>1.1060000000000001</v>
      </c>
      <c r="CW604">
        <v>1.1060000000000001</v>
      </c>
      <c r="CX604">
        <v>1.1060000000000001</v>
      </c>
      <c r="CY604">
        <v>1.1060000000000001</v>
      </c>
      <c r="CZ604">
        <v>1.1060000000000001</v>
      </c>
      <c r="DA604">
        <v>1.1060000000000001</v>
      </c>
      <c r="DB604">
        <v>1.1060000000000001</v>
      </c>
      <c r="DC604">
        <v>1.1060000000000001</v>
      </c>
      <c r="DD604">
        <v>1.1060000000000001</v>
      </c>
      <c r="DE604">
        <v>1.1060000000000001</v>
      </c>
      <c r="DF604">
        <v>1.1060000000000001</v>
      </c>
      <c r="DG604">
        <v>1.1060000000000001</v>
      </c>
      <c r="DH604">
        <v>1.1060000000000001</v>
      </c>
      <c r="DI604">
        <v>0.91600000000000004</v>
      </c>
      <c r="DJ604">
        <v>0.72299999999999998</v>
      </c>
      <c r="DK604">
        <v>0.82600000000000007</v>
      </c>
      <c r="DL604">
        <v>0.55900000000000005</v>
      </c>
      <c r="DM604">
        <v>0.55100000000000005</v>
      </c>
      <c r="DN604">
        <v>0.44800000000000001</v>
      </c>
      <c r="DO604">
        <v>0.67</v>
      </c>
      <c r="DP604">
        <v>0.48599999999999999</v>
      </c>
      <c r="DQ604">
        <v>0.98299999999999998</v>
      </c>
      <c r="DR604">
        <v>0.57899999999999996</v>
      </c>
      <c r="DS604">
        <v>1.7110000000000001</v>
      </c>
      <c r="DT604">
        <v>-31.363</v>
      </c>
    </row>
    <row r="605" spans="1:124">
      <c r="A605" s="111">
        <v>600</v>
      </c>
      <c r="B605" t="s">
        <v>91</v>
      </c>
      <c r="C605" t="s">
        <v>441</v>
      </c>
      <c r="D605" s="170" t="str">
        <f t="shared" si="9"/>
        <v>K:FLYK</v>
      </c>
      <c r="BB605">
        <v>26.204999999999998</v>
      </c>
      <c r="BC605">
        <v>-7.0000000000000007E-2</v>
      </c>
      <c r="BD605">
        <v>1.611</v>
      </c>
      <c r="BE605">
        <v>1.0629999999999999</v>
      </c>
      <c r="BF605">
        <v>1.054</v>
      </c>
      <c r="BG605">
        <v>1.026</v>
      </c>
      <c r="BH605">
        <v>0.95900000000000007</v>
      </c>
      <c r="BI605">
        <v>0.878</v>
      </c>
      <c r="BJ605">
        <v>0.88200000000000001</v>
      </c>
      <c r="BK605">
        <v>0.95400000000000007</v>
      </c>
      <c r="BL605">
        <v>1.2430000000000001</v>
      </c>
      <c r="BM605">
        <v>1.1460000000000001</v>
      </c>
      <c r="BN605">
        <v>1.1040000000000001</v>
      </c>
      <c r="BO605">
        <v>1.1040000000000001</v>
      </c>
      <c r="BP605">
        <v>1.1040000000000001</v>
      </c>
      <c r="BQ605">
        <v>1.1040000000000001</v>
      </c>
      <c r="BR605">
        <v>1.1040000000000001</v>
      </c>
      <c r="BS605">
        <v>1.1040000000000001</v>
      </c>
      <c r="BT605">
        <v>1.1040000000000001</v>
      </c>
      <c r="BU605">
        <v>1.1040000000000001</v>
      </c>
      <c r="BV605">
        <v>1.1040000000000001</v>
      </c>
      <c r="BW605">
        <v>1.1040000000000001</v>
      </c>
      <c r="BX605">
        <v>1.1040000000000001</v>
      </c>
      <c r="BY605">
        <v>1.1040000000000001</v>
      </c>
      <c r="BZ605">
        <v>1.1040000000000001</v>
      </c>
      <c r="CA605">
        <v>1.1040000000000001</v>
      </c>
      <c r="CB605">
        <v>1.1040000000000001</v>
      </c>
      <c r="CC605">
        <v>1.1040000000000001</v>
      </c>
      <c r="CD605">
        <v>1.1040000000000001</v>
      </c>
      <c r="CE605">
        <v>1.1040000000000001</v>
      </c>
      <c r="CF605">
        <v>1.1040000000000001</v>
      </c>
      <c r="CG605">
        <v>1.1040000000000001</v>
      </c>
      <c r="CH605">
        <v>1.1040000000000001</v>
      </c>
      <c r="CI605">
        <v>1.1040000000000001</v>
      </c>
      <c r="CJ605">
        <v>1.1040000000000001</v>
      </c>
      <c r="CK605">
        <v>1.1040000000000001</v>
      </c>
      <c r="CL605">
        <v>1.1040000000000001</v>
      </c>
      <c r="CM605">
        <v>1.1040000000000001</v>
      </c>
      <c r="CN605">
        <v>1.1040000000000001</v>
      </c>
      <c r="CO605">
        <v>1.1040000000000001</v>
      </c>
      <c r="CP605">
        <v>1.1040000000000001</v>
      </c>
      <c r="CQ605">
        <v>1.1040000000000001</v>
      </c>
      <c r="CR605">
        <v>1.1040000000000001</v>
      </c>
      <c r="CS605">
        <v>1.1040000000000001</v>
      </c>
      <c r="CT605">
        <v>1.1040000000000001</v>
      </c>
      <c r="CU605">
        <v>1.1040000000000001</v>
      </c>
      <c r="CV605">
        <v>1.1040000000000001</v>
      </c>
      <c r="CW605">
        <v>1.1040000000000001</v>
      </c>
      <c r="CX605">
        <v>1.1040000000000001</v>
      </c>
      <c r="CY605">
        <v>1.1040000000000001</v>
      </c>
      <c r="CZ605">
        <v>1.1040000000000001</v>
      </c>
      <c r="DA605">
        <v>1.1040000000000001</v>
      </c>
      <c r="DB605">
        <v>1.1040000000000001</v>
      </c>
      <c r="DC605">
        <v>1.1040000000000001</v>
      </c>
      <c r="DD605">
        <v>1.1040000000000001</v>
      </c>
      <c r="DE605">
        <v>1.1040000000000001</v>
      </c>
      <c r="DF605">
        <v>1.1040000000000001</v>
      </c>
      <c r="DG605">
        <v>1.1040000000000001</v>
      </c>
      <c r="DH605">
        <v>1.1040000000000001</v>
      </c>
      <c r="DI605">
        <v>0.95800000000000007</v>
      </c>
      <c r="DJ605">
        <v>0.48099999999999998</v>
      </c>
      <c r="DK605">
        <v>0.67400000000000004</v>
      </c>
      <c r="DL605">
        <v>1.0469999999999999</v>
      </c>
      <c r="DM605">
        <v>1.2330000000000001</v>
      </c>
      <c r="DN605">
        <v>1.232</v>
      </c>
      <c r="DO605">
        <v>1.306</v>
      </c>
      <c r="DP605">
        <v>1.6220000000000001</v>
      </c>
      <c r="DQ605">
        <v>2.7949999999999999</v>
      </c>
      <c r="DR605">
        <v>3.5390000000000001</v>
      </c>
      <c r="DS605">
        <v>2.9950000000000001</v>
      </c>
      <c r="DT605">
        <v>5.9870000000000001</v>
      </c>
    </row>
    <row r="606" spans="1:124">
      <c r="A606" s="111">
        <v>601</v>
      </c>
      <c r="B606" t="s">
        <v>89</v>
      </c>
      <c r="C606" t="s">
        <v>442</v>
      </c>
      <c r="D606" s="170" t="str">
        <f t="shared" si="9"/>
        <v>D:FWE</v>
      </c>
      <c r="BF606">
        <v>-139.55000000000001</v>
      </c>
      <c r="BG606">
        <v>8.4700000000000006</v>
      </c>
      <c r="BH606">
        <v>7.33</v>
      </c>
      <c r="BI606">
        <v>3.85</v>
      </c>
      <c r="BJ606">
        <v>1.98</v>
      </c>
      <c r="BK606">
        <v>0.79</v>
      </c>
      <c r="BL606">
        <v>1.02</v>
      </c>
      <c r="BM606">
        <v>0.91</v>
      </c>
      <c r="BN606">
        <v>0.83</v>
      </c>
      <c r="BO606">
        <v>0.83</v>
      </c>
      <c r="BP606">
        <v>0.83</v>
      </c>
      <c r="BQ606">
        <v>0.83</v>
      </c>
      <c r="BR606">
        <v>0.83</v>
      </c>
      <c r="BS606">
        <v>0.83</v>
      </c>
      <c r="BT606">
        <v>0.83</v>
      </c>
      <c r="BU606">
        <v>0.83</v>
      </c>
      <c r="BV606">
        <v>0.83</v>
      </c>
      <c r="BW606">
        <v>0.83</v>
      </c>
      <c r="BX606">
        <v>0.83</v>
      </c>
      <c r="BY606">
        <v>0.83</v>
      </c>
      <c r="BZ606">
        <v>0.83</v>
      </c>
      <c r="CA606">
        <v>0.83</v>
      </c>
      <c r="CB606">
        <v>0.83</v>
      </c>
      <c r="CC606">
        <v>0.83</v>
      </c>
      <c r="CD606">
        <v>0.83</v>
      </c>
      <c r="CE606">
        <v>0.83</v>
      </c>
      <c r="CF606">
        <v>0.83</v>
      </c>
      <c r="CG606">
        <v>0.83</v>
      </c>
      <c r="CH606">
        <v>0.83</v>
      </c>
      <c r="CI606">
        <v>0.83</v>
      </c>
      <c r="CJ606">
        <v>0.83</v>
      </c>
      <c r="CK606">
        <v>0.83</v>
      </c>
      <c r="CL606">
        <v>0.83</v>
      </c>
      <c r="CM606">
        <v>0.83</v>
      </c>
      <c r="CN606">
        <v>0.83</v>
      </c>
      <c r="CO606">
        <v>0.83</v>
      </c>
      <c r="CP606">
        <v>0.83</v>
      </c>
      <c r="CQ606">
        <v>0.83</v>
      </c>
      <c r="CR606">
        <v>0.83</v>
      </c>
      <c r="CS606">
        <v>0.83</v>
      </c>
      <c r="CT606">
        <v>0.83</v>
      </c>
      <c r="CU606">
        <v>0.83</v>
      </c>
      <c r="CV606">
        <v>0.83</v>
      </c>
      <c r="CW606">
        <v>0.83</v>
      </c>
      <c r="CX606">
        <v>0.83</v>
      </c>
      <c r="CY606">
        <v>0.83</v>
      </c>
      <c r="CZ606">
        <v>0.83</v>
      </c>
      <c r="DA606">
        <v>0.83</v>
      </c>
      <c r="DB606">
        <v>0.83</v>
      </c>
      <c r="DC606">
        <v>0.83</v>
      </c>
      <c r="DD606">
        <v>0.83</v>
      </c>
      <c r="DE606">
        <v>0.83</v>
      </c>
      <c r="DF606">
        <v>0.83</v>
      </c>
      <c r="DG606">
        <v>0.83</v>
      </c>
      <c r="DH606">
        <v>0.83</v>
      </c>
      <c r="DI606">
        <v>0.83</v>
      </c>
      <c r="DJ606">
        <v>0.83</v>
      </c>
      <c r="DK606">
        <v>0.83</v>
      </c>
      <c r="DL606">
        <v>0.83</v>
      </c>
      <c r="DM606">
        <v>0.7</v>
      </c>
      <c r="DN606">
        <v>1.02</v>
      </c>
      <c r="DO606">
        <v>0.56999999999999995</v>
      </c>
      <c r="DP606">
        <v>0.33</v>
      </c>
      <c r="DQ606">
        <v>0.33</v>
      </c>
      <c r="DR606">
        <v>1.51</v>
      </c>
      <c r="DS606">
        <v>1.44</v>
      </c>
      <c r="DT606">
        <v>-0.37</v>
      </c>
    </row>
    <row r="607" spans="1:124">
      <c r="A607" s="111">
        <v>602</v>
      </c>
      <c r="B607" t="s">
        <v>91</v>
      </c>
      <c r="C607" t="s">
        <v>443</v>
      </c>
      <c r="D607" s="170" t="str">
        <f t="shared" si="9"/>
        <v>D:FWE</v>
      </c>
      <c r="BF607">
        <v>14.43</v>
      </c>
      <c r="BG607">
        <v>0.61</v>
      </c>
      <c r="BH607">
        <v>0.44</v>
      </c>
      <c r="BI607">
        <v>0.39</v>
      </c>
      <c r="BJ607">
        <v>1.91</v>
      </c>
      <c r="BK607">
        <v>1.1299999999999999</v>
      </c>
      <c r="BL607">
        <v>1.69</v>
      </c>
      <c r="BM607">
        <v>1.95</v>
      </c>
      <c r="BN607">
        <v>1.85</v>
      </c>
      <c r="BO607">
        <v>1.85</v>
      </c>
      <c r="BP607">
        <v>1.85</v>
      </c>
      <c r="BQ607">
        <v>1.85</v>
      </c>
      <c r="BR607">
        <v>1.85</v>
      </c>
      <c r="BS607">
        <v>1.85</v>
      </c>
      <c r="BT607">
        <v>1.85</v>
      </c>
      <c r="BU607">
        <v>1.85</v>
      </c>
      <c r="BV607">
        <v>1.85</v>
      </c>
      <c r="BW607">
        <v>1.85</v>
      </c>
      <c r="BX607">
        <v>1.85</v>
      </c>
      <c r="BY607">
        <v>1.85</v>
      </c>
      <c r="BZ607">
        <v>1.85</v>
      </c>
      <c r="CA607">
        <v>1.85</v>
      </c>
      <c r="CB607">
        <v>1.85</v>
      </c>
      <c r="CC607">
        <v>1.85</v>
      </c>
      <c r="CD607">
        <v>1.85</v>
      </c>
      <c r="CE607">
        <v>1.85</v>
      </c>
      <c r="CF607">
        <v>1.85</v>
      </c>
      <c r="CG607">
        <v>1.85</v>
      </c>
      <c r="CH607">
        <v>1.85</v>
      </c>
      <c r="CI607">
        <v>1.85</v>
      </c>
      <c r="CJ607">
        <v>1.85</v>
      </c>
      <c r="CK607">
        <v>1.85</v>
      </c>
      <c r="CL607">
        <v>1.85</v>
      </c>
      <c r="CM607">
        <v>1.85</v>
      </c>
      <c r="CN607">
        <v>1.85</v>
      </c>
      <c r="CO607">
        <v>1.85</v>
      </c>
      <c r="CP607">
        <v>1.85</v>
      </c>
      <c r="CQ607">
        <v>1.85</v>
      </c>
      <c r="CR607">
        <v>1.85</v>
      </c>
      <c r="CS607">
        <v>1.85</v>
      </c>
      <c r="CT607">
        <v>1.85</v>
      </c>
      <c r="CU607">
        <v>1.85</v>
      </c>
      <c r="CV607">
        <v>1.85</v>
      </c>
      <c r="CW607">
        <v>1.85</v>
      </c>
      <c r="CX607">
        <v>1.85</v>
      </c>
      <c r="CY607">
        <v>1.85</v>
      </c>
      <c r="CZ607">
        <v>1.85</v>
      </c>
      <c r="DA607">
        <v>1.85</v>
      </c>
      <c r="DB607">
        <v>1.85</v>
      </c>
      <c r="DC607">
        <v>1.85</v>
      </c>
      <c r="DD607">
        <v>1.85</v>
      </c>
      <c r="DE607">
        <v>1.85</v>
      </c>
      <c r="DF607">
        <v>1.85</v>
      </c>
      <c r="DG607">
        <v>1.85</v>
      </c>
      <c r="DH607">
        <v>1.85</v>
      </c>
      <c r="DI607">
        <v>1.85</v>
      </c>
      <c r="DJ607">
        <v>1.85</v>
      </c>
      <c r="DK607">
        <v>1.85</v>
      </c>
      <c r="DL607">
        <v>1.85</v>
      </c>
      <c r="DM607">
        <v>1.0900000000000001</v>
      </c>
      <c r="DN607">
        <v>2.61</v>
      </c>
      <c r="DO607">
        <v>2.4900000000000002</v>
      </c>
      <c r="DP607">
        <v>2.41</v>
      </c>
      <c r="DQ607">
        <v>3.72</v>
      </c>
      <c r="DR607">
        <v>4.84</v>
      </c>
      <c r="DS607">
        <v>6.42</v>
      </c>
      <c r="DT607">
        <v>-2.75</v>
      </c>
    </row>
    <row r="608" spans="1:124">
      <c r="A608" s="111">
        <v>603</v>
      </c>
      <c r="B608" t="s">
        <v>89</v>
      </c>
      <c r="C608" t="s">
        <v>444</v>
      </c>
      <c r="D608" s="170" t="str">
        <f t="shared" si="9"/>
        <v>K:FOOK</v>
      </c>
      <c r="BB608">
        <v>1.883</v>
      </c>
      <c r="BC608">
        <v>2.649</v>
      </c>
      <c r="BD608">
        <v>2.1390000000000002</v>
      </c>
      <c r="BE608">
        <v>2.3170000000000002</v>
      </c>
      <c r="BF608">
        <v>1.361</v>
      </c>
      <c r="BG608">
        <v>1.411</v>
      </c>
      <c r="BH608">
        <v>1.252</v>
      </c>
      <c r="BI608">
        <v>1.1040000000000001</v>
      </c>
      <c r="BJ608">
        <v>1.2010000000000001</v>
      </c>
      <c r="BK608">
        <v>1.1559999999999999</v>
      </c>
      <c r="BL608">
        <v>1.2030000000000001</v>
      </c>
      <c r="BM608">
        <v>1.2790000000000001</v>
      </c>
      <c r="BN608">
        <v>1.254</v>
      </c>
      <c r="BO608">
        <v>1.254</v>
      </c>
      <c r="BP608">
        <v>1.254</v>
      </c>
      <c r="BQ608">
        <v>1.254</v>
      </c>
      <c r="BR608">
        <v>1.254</v>
      </c>
      <c r="BS608">
        <v>1.254</v>
      </c>
      <c r="BT608">
        <v>1.254</v>
      </c>
      <c r="BU608">
        <v>1.254</v>
      </c>
      <c r="BV608">
        <v>1.254</v>
      </c>
      <c r="BW608">
        <v>1.254</v>
      </c>
      <c r="BX608">
        <v>1.254</v>
      </c>
      <c r="BY608">
        <v>1.254</v>
      </c>
      <c r="BZ608">
        <v>1.254</v>
      </c>
      <c r="CA608">
        <v>1.254</v>
      </c>
      <c r="CB608">
        <v>1.254</v>
      </c>
      <c r="CC608">
        <v>1.254</v>
      </c>
      <c r="CD608">
        <v>1.254</v>
      </c>
      <c r="CE608">
        <v>1.254</v>
      </c>
      <c r="CF608">
        <v>1.254</v>
      </c>
      <c r="CG608">
        <v>1.254</v>
      </c>
      <c r="CH608">
        <v>1.254</v>
      </c>
      <c r="CI608">
        <v>1.254</v>
      </c>
      <c r="CJ608">
        <v>1.254</v>
      </c>
      <c r="CK608">
        <v>1.254</v>
      </c>
      <c r="CL608">
        <v>1.254</v>
      </c>
      <c r="CM608">
        <v>1.254</v>
      </c>
      <c r="CN608">
        <v>1.254</v>
      </c>
      <c r="CO608">
        <v>1.254</v>
      </c>
      <c r="CP608">
        <v>1.254</v>
      </c>
      <c r="CQ608">
        <v>1.254</v>
      </c>
      <c r="CR608">
        <v>1.254</v>
      </c>
      <c r="CS608">
        <v>1.254</v>
      </c>
      <c r="CT608">
        <v>1.254</v>
      </c>
      <c r="CU608">
        <v>1.254</v>
      </c>
      <c r="CV608">
        <v>1.254</v>
      </c>
      <c r="CW608">
        <v>1.254</v>
      </c>
      <c r="CX608">
        <v>1.254</v>
      </c>
      <c r="CY608">
        <v>1.254</v>
      </c>
      <c r="CZ608">
        <v>1.254</v>
      </c>
      <c r="DA608">
        <v>1.254</v>
      </c>
      <c r="DB608">
        <v>1.254</v>
      </c>
      <c r="DC608">
        <v>1.254</v>
      </c>
      <c r="DD608">
        <v>1.254</v>
      </c>
      <c r="DE608">
        <v>1.254</v>
      </c>
      <c r="DF608">
        <v>1.254</v>
      </c>
      <c r="DG608">
        <v>1.254</v>
      </c>
      <c r="DH608">
        <v>1.254</v>
      </c>
      <c r="DI608">
        <v>1.0580000000000001</v>
      </c>
      <c r="DJ608">
        <v>1.01</v>
      </c>
      <c r="DK608">
        <v>0.90900000000000003</v>
      </c>
      <c r="DL608">
        <v>0.9</v>
      </c>
      <c r="DM608">
        <v>0.76</v>
      </c>
      <c r="DN608">
        <v>1.06</v>
      </c>
      <c r="DO608">
        <v>0.79200000000000004</v>
      </c>
      <c r="DP608">
        <v>1.0369999999999999</v>
      </c>
      <c r="DQ608">
        <v>1.375</v>
      </c>
      <c r="DR608">
        <v>1.45</v>
      </c>
      <c r="DS608">
        <v>1.952</v>
      </c>
      <c r="DT608">
        <v>24.678000000000001</v>
      </c>
    </row>
    <row r="609" spans="1:124">
      <c r="A609" s="111">
        <v>604</v>
      </c>
      <c r="B609" t="s">
        <v>91</v>
      </c>
      <c r="C609" t="s">
        <v>445</v>
      </c>
      <c r="D609" s="170" t="str">
        <f t="shared" si="9"/>
        <v>K:FOOK</v>
      </c>
      <c r="BB609">
        <v>-75.391000000000005</v>
      </c>
      <c r="BC609">
        <v>2.3290000000000002</v>
      </c>
      <c r="BD609">
        <v>2.1349999999999998</v>
      </c>
      <c r="BE609">
        <v>2.0750000000000002</v>
      </c>
      <c r="BF609">
        <v>1.6859999999999999</v>
      </c>
      <c r="BG609">
        <v>1.7070000000000001</v>
      </c>
      <c r="BH609">
        <v>1.694</v>
      </c>
      <c r="BI609">
        <v>1.488</v>
      </c>
      <c r="BJ609">
        <v>1.498</v>
      </c>
      <c r="BK609">
        <v>1.466</v>
      </c>
      <c r="BL609">
        <v>1.512</v>
      </c>
      <c r="BM609">
        <v>1.573</v>
      </c>
      <c r="BN609">
        <v>1.554</v>
      </c>
      <c r="BO609">
        <v>1.554</v>
      </c>
      <c r="BP609">
        <v>1.554</v>
      </c>
      <c r="BQ609">
        <v>1.554</v>
      </c>
      <c r="BR609">
        <v>1.554</v>
      </c>
      <c r="BS609">
        <v>1.554</v>
      </c>
      <c r="BT609">
        <v>1.554</v>
      </c>
      <c r="BU609">
        <v>1.554</v>
      </c>
      <c r="BV609">
        <v>1.554</v>
      </c>
      <c r="BW609">
        <v>1.554</v>
      </c>
      <c r="BX609">
        <v>1.554</v>
      </c>
      <c r="BY609">
        <v>1.554</v>
      </c>
      <c r="BZ609">
        <v>1.554</v>
      </c>
      <c r="CA609">
        <v>1.554</v>
      </c>
      <c r="CB609">
        <v>1.554</v>
      </c>
      <c r="CC609">
        <v>1.554</v>
      </c>
      <c r="CD609">
        <v>1.554</v>
      </c>
      <c r="CE609">
        <v>1.554</v>
      </c>
      <c r="CF609">
        <v>1.554</v>
      </c>
      <c r="CG609">
        <v>1.554</v>
      </c>
      <c r="CH609">
        <v>1.554</v>
      </c>
      <c r="CI609">
        <v>1.554</v>
      </c>
      <c r="CJ609">
        <v>1.554</v>
      </c>
      <c r="CK609">
        <v>1.554</v>
      </c>
      <c r="CL609">
        <v>1.554</v>
      </c>
      <c r="CM609">
        <v>1.554</v>
      </c>
      <c r="CN609">
        <v>1.554</v>
      </c>
      <c r="CO609">
        <v>1.554</v>
      </c>
      <c r="CP609">
        <v>1.554</v>
      </c>
      <c r="CQ609">
        <v>1.554</v>
      </c>
      <c r="CR609">
        <v>1.554</v>
      </c>
      <c r="CS609">
        <v>1.554</v>
      </c>
      <c r="CT609">
        <v>1.554</v>
      </c>
      <c r="CU609">
        <v>1.554</v>
      </c>
      <c r="CV609">
        <v>1.554</v>
      </c>
      <c r="CW609">
        <v>1.554</v>
      </c>
      <c r="CX609">
        <v>1.554</v>
      </c>
      <c r="CY609">
        <v>1.554</v>
      </c>
      <c r="CZ609">
        <v>1.554</v>
      </c>
      <c r="DA609">
        <v>1.554</v>
      </c>
      <c r="DB609">
        <v>1.554</v>
      </c>
      <c r="DC609">
        <v>1.554</v>
      </c>
      <c r="DD609">
        <v>1.554</v>
      </c>
      <c r="DE609">
        <v>1.554</v>
      </c>
      <c r="DF609">
        <v>1.554</v>
      </c>
      <c r="DG609">
        <v>1.554</v>
      </c>
      <c r="DH609">
        <v>1.554</v>
      </c>
      <c r="DI609">
        <v>1.4790000000000001</v>
      </c>
      <c r="DJ609">
        <v>1.784</v>
      </c>
      <c r="DK609">
        <v>1.6739999999999999</v>
      </c>
      <c r="DL609">
        <v>1.7110000000000001</v>
      </c>
      <c r="DM609">
        <v>0.995</v>
      </c>
      <c r="DN609">
        <v>1.2390000000000001</v>
      </c>
      <c r="DO609">
        <v>1.133</v>
      </c>
      <c r="DP609">
        <v>0.93400000000000005</v>
      </c>
      <c r="DQ609">
        <v>1.2090000000000001</v>
      </c>
      <c r="DR609">
        <v>1.6839999999999999</v>
      </c>
      <c r="DS609">
        <v>2.218</v>
      </c>
      <c r="DT609">
        <v>-2.9660000000000002</v>
      </c>
    </row>
    <row r="610" spans="1:124">
      <c r="A610" s="111">
        <v>605</v>
      </c>
      <c r="B610" t="s">
        <v>89</v>
      </c>
      <c r="C610" t="s">
        <v>446</v>
      </c>
      <c r="D610" s="170" t="str">
        <f t="shared" si="9"/>
        <v>K:FGG</v>
      </c>
      <c r="BH610">
        <v>2.5089999999999999</v>
      </c>
      <c r="BI610">
        <v>1.7870000000000001</v>
      </c>
      <c r="BJ610">
        <v>1.073</v>
      </c>
      <c r="BK610">
        <v>1.76</v>
      </c>
      <c r="BL610">
        <v>2.4350000000000001</v>
      </c>
      <c r="BM610">
        <v>1.845</v>
      </c>
      <c r="BN610">
        <v>1.675</v>
      </c>
      <c r="BO610">
        <v>1.675</v>
      </c>
      <c r="BP610">
        <v>1.675</v>
      </c>
      <c r="BQ610">
        <v>1.675</v>
      </c>
      <c r="BR610">
        <v>1.675</v>
      </c>
      <c r="BS610">
        <v>1.675</v>
      </c>
      <c r="BT610">
        <v>1.675</v>
      </c>
      <c r="BU610">
        <v>1.675</v>
      </c>
      <c r="BV610">
        <v>1.675</v>
      </c>
      <c r="BW610">
        <v>1.675</v>
      </c>
      <c r="BX610">
        <v>1.675</v>
      </c>
      <c r="BY610">
        <v>1.675</v>
      </c>
      <c r="BZ610">
        <v>1.675</v>
      </c>
      <c r="CA610">
        <v>1.675</v>
      </c>
      <c r="CB610">
        <v>1.675</v>
      </c>
      <c r="CC610">
        <v>1.675</v>
      </c>
      <c r="CD610">
        <v>1.675</v>
      </c>
      <c r="CE610">
        <v>1.675</v>
      </c>
      <c r="CF610">
        <v>1.675</v>
      </c>
      <c r="CG610">
        <v>1.675</v>
      </c>
      <c r="CH610">
        <v>1.675</v>
      </c>
      <c r="CI610">
        <v>1.675</v>
      </c>
      <c r="CJ610">
        <v>1.675</v>
      </c>
      <c r="CK610">
        <v>1.675</v>
      </c>
      <c r="CL610">
        <v>1.675</v>
      </c>
      <c r="CM610">
        <v>1.675</v>
      </c>
      <c r="CN610">
        <v>1.675</v>
      </c>
      <c r="CO610">
        <v>1.675</v>
      </c>
      <c r="CP610">
        <v>1.675</v>
      </c>
      <c r="CQ610">
        <v>1.675</v>
      </c>
      <c r="CR610">
        <v>1.675</v>
      </c>
      <c r="CS610">
        <v>1.675</v>
      </c>
      <c r="CT610">
        <v>1.675</v>
      </c>
      <c r="CU610">
        <v>1.675</v>
      </c>
      <c r="CV610">
        <v>1.675</v>
      </c>
      <c r="CW610">
        <v>1.675</v>
      </c>
      <c r="CX610">
        <v>1.675</v>
      </c>
      <c r="CY610">
        <v>1.675</v>
      </c>
      <c r="CZ610">
        <v>1.675</v>
      </c>
      <c r="DA610">
        <v>1.675</v>
      </c>
      <c r="DB610">
        <v>1.675</v>
      </c>
      <c r="DC610">
        <v>1.675</v>
      </c>
      <c r="DD610">
        <v>1.675</v>
      </c>
      <c r="DE610">
        <v>1.675</v>
      </c>
      <c r="DF610">
        <v>1.675</v>
      </c>
      <c r="DG610">
        <v>1.675</v>
      </c>
      <c r="DH610">
        <v>1.675</v>
      </c>
      <c r="DI610">
        <v>1.675</v>
      </c>
      <c r="DJ610">
        <v>1.675</v>
      </c>
      <c r="DK610">
        <v>1.675</v>
      </c>
      <c r="DL610">
        <v>1.675</v>
      </c>
      <c r="DM610">
        <v>1.675</v>
      </c>
      <c r="DN610">
        <v>1.675</v>
      </c>
      <c r="DO610">
        <v>2.044</v>
      </c>
      <c r="DP610">
        <v>1.5230000000000001</v>
      </c>
      <c r="DQ610">
        <v>3.1790000000000003</v>
      </c>
      <c r="DR610">
        <v>2.4010000000000002</v>
      </c>
      <c r="DS610">
        <v>2.274</v>
      </c>
      <c r="DT610">
        <v>-21.718</v>
      </c>
    </row>
    <row r="611" spans="1:124">
      <c r="A611" s="111">
        <v>606</v>
      </c>
      <c r="B611" t="s">
        <v>91</v>
      </c>
      <c r="C611" t="s">
        <v>447</v>
      </c>
      <c r="D611" s="170" t="str">
        <f t="shared" si="9"/>
        <v>K:FGG</v>
      </c>
      <c r="BH611">
        <v>-14.927</v>
      </c>
      <c r="BI611">
        <v>-1.75</v>
      </c>
      <c r="BJ611">
        <v>-0.39600000000000002</v>
      </c>
      <c r="BK611">
        <v>-5.3719999999999999</v>
      </c>
      <c r="BL611">
        <v>-2.6349999999999998</v>
      </c>
      <c r="BM611">
        <v>-2.806</v>
      </c>
      <c r="BN611">
        <v>-2.2189999999999999</v>
      </c>
      <c r="BO611">
        <v>-2.2189999999999999</v>
      </c>
      <c r="BP611">
        <v>-2.2189999999999999</v>
      </c>
      <c r="BQ611">
        <v>-2.2189999999999999</v>
      </c>
      <c r="BR611">
        <v>-2.2189999999999999</v>
      </c>
      <c r="BS611">
        <v>-2.2189999999999999</v>
      </c>
      <c r="BT611">
        <v>-2.2189999999999999</v>
      </c>
      <c r="BU611">
        <v>-2.2189999999999999</v>
      </c>
      <c r="BV611">
        <v>-2.2189999999999999</v>
      </c>
      <c r="BW611">
        <v>-2.2189999999999999</v>
      </c>
      <c r="BX611">
        <v>-2.2189999999999999</v>
      </c>
      <c r="BY611">
        <v>-2.2189999999999999</v>
      </c>
      <c r="BZ611">
        <v>-2.2189999999999999</v>
      </c>
      <c r="CA611">
        <v>-2.2189999999999999</v>
      </c>
      <c r="CB611">
        <v>-2.2189999999999999</v>
      </c>
      <c r="CC611">
        <v>-2.2189999999999999</v>
      </c>
      <c r="CD611">
        <v>-2.2189999999999999</v>
      </c>
      <c r="CE611">
        <v>-2.2189999999999999</v>
      </c>
      <c r="CF611">
        <v>-2.2189999999999999</v>
      </c>
      <c r="CG611">
        <v>-2.2189999999999999</v>
      </c>
      <c r="CH611">
        <v>-2.2189999999999999</v>
      </c>
      <c r="CI611">
        <v>-2.2189999999999999</v>
      </c>
      <c r="CJ611">
        <v>-2.2189999999999999</v>
      </c>
      <c r="CK611">
        <v>-2.2189999999999999</v>
      </c>
      <c r="CL611">
        <v>-2.2189999999999999</v>
      </c>
      <c r="CM611">
        <v>-2.2189999999999999</v>
      </c>
      <c r="CN611">
        <v>-2.2189999999999999</v>
      </c>
      <c r="CO611">
        <v>-2.2189999999999999</v>
      </c>
      <c r="CP611">
        <v>-2.2189999999999999</v>
      </c>
      <c r="CQ611">
        <v>-2.2189999999999999</v>
      </c>
      <c r="CR611">
        <v>-2.2189999999999999</v>
      </c>
      <c r="CS611">
        <v>-2.2189999999999999</v>
      </c>
      <c r="CT611">
        <v>-2.2189999999999999</v>
      </c>
      <c r="CU611">
        <v>-2.2189999999999999</v>
      </c>
      <c r="CV611">
        <v>-2.2189999999999999</v>
      </c>
      <c r="CW611">
        <v>-2.2189999999999999</v>
      </c>
      <c r="CX611">
        <v>-2.2189999999999999</v>
      </c>
      <c r="CY611">
        <v>-2.2189999999999999</v>
      </c>
      <c r="CZ611">
        <v>-2.2189999999999999</v>
      </c>
      <c r="DA611">
        <v>-2.2189999999999999</v>
      </c>
      <c r="DB611">
        <v>-2.2189999999999999</v>
      </c>
      <c r="DC611">
        <v>-2.2189999999999999</v>
      </c>
      <c r="DD611">
        <v>-2.2189999999999999</v>
      </c>
      <c r="DE611">
        <v>-2.2189999999999999</v>
      </c>
      <c r="DF611">
        <v>-2.2189999999999999</v>
      </c>
      <c r="DG611">
        <v>-2.2189999999999999</v>
      </c>
      <c r="DH611">
        <v>-2.2189999999999999</v>
      </c>
      <c r="DI611">
        <v>-2.2189999999999999</v>
      </c>
      <c r="DJ611">
        <v>-2.2189999999999999</v>
      </c>
      <c r="DK611">
        <v>-2.2189999999999999</v>
      </c>
      <c r="DL611">
        <v>-2.2189999999999999</v>
      </c>
      <c r="DM611">
        <v>-2.2189999999999999</v>
      </c>
      <c r="DN611">
        <v>-2.2189999999999999</v>
      </c>
      <c r="DO611">
        <v>-2.17</v>
      </c>
      <c r="DP611">
        <v>-1.494</v>
      </c>
      <c r="DQ611">
        <v>-0.19</v>
      </c>
      <c r="DR611">
        <v>1.1520000000000001</v>
      </c>
      <c r="DS611">
        <v>3.9649999999999999</v>
      </c>
      <c r="DT611">
        <v>4.5720000000000001</v>
      </c>
    </row>
    <row r="612" spans="1:124">
      <c r="A612" s="111">
        <v>607</v>
      </c>
      <c r="B612" t="s">
        <v>89</v>
      </c>
      <c r="C612" t="s">
        <v>448</v>
      </c>
      <c r="D612" s="170" t="str">
        <f t="shared" si="9"/>
        <v>CN:FEL</v>
      </c>
      <c r="F612">
        <v>0.53</v>
      </c>
      <c r="G612">
        <v>0.52</v>
      </c>
      <c r="H612">
        <v>0.50900000000000001</v>
      </c>
      <c r="I612">
        <v>0.51900000000000002</v>
      </c>
      <c r="J612">
        <v>0.51600000000000001</v>
      </c>
      <c r="K612">
        <v>0.50600000000000001</v>
      </c>
      <c r="L612">
        <v>0.45700000000000002</v>
      </c>
      <c r="M612">
        <v>0.50600000000000001</v>
      </c>
      <c r="N612">
        <v>0.56000000000000005</v>
      </c>
      <c r="O612">
        <v>0.59699999999999998</v>
      </c>
      <c r="P612">
        <v>0.64</v>
      </c>
      <c r="Q612">
        <v>0.69499999999999995</v>
      </c>
      <c r="R612">
        <v>0.75700000000000001</v>
      </c>
      <c r="S612">
        <v>0.80400000000000005</v>
      </c>
      <c r="T612">
        <v>0.78600000000000003</v>
      </c>
      <c r="U612">
        <v>0.77600000000000002</v>
      </c>
      <c r="V612">
        <v>0.78</v>
      </c>
      <c r="W612">
        <v>0.83</v>
      </c>
      <c r="X612">
        <v>0.83200000000000007</v>
      </c>
      <c r="Y612">
        <v>0.82200000000000006</v>
      </c>
      <c r="Z612">
        <v>0.81</v>
      </c>
      <c r="AA612">
        <v>0.81200000000000006</v>
      </c>
      <c r="AB612">
        <v>0.81600000000000006</v>
      </c>
      <c r="AC612">
        <v>0.81100000000000005</v>
      </c>
      <c r="AD612">
        <v>0.84</v>
      </c>
      <c r="AE612">
        <v>0.83699999999999997</v>
      </c>
      <c r="AF612">
        <v>0.80700000000000005</v>
      </c>
      <c r="AG612">
        <v>0.78700000000000003</v>
      </c>
      <c r="AH612">
        <v>0.78800000000000003</v>
      </c>
      <c r="AI612">
        <v>0.80400000000000005</v>
      </c>
      <c r="AJ612">
        <v>0.80200000000000005</v>
      </c>
      <c r="AK612">
        <v>0.80100000000000005</v>
      </c>
      <c r="AL612">
        <v>0.82800000000000007</v>
      </c>
      <c r="AM612">
        <v>0.82100000000000006</v>
      </c>
      <c r="AN612">
        <v>0.84699999999999998</v>
      </c>
      <c r="AO612">
        <v>0.84899999999999998</v>
      </c>
      <c r="AP612">
        <v>0.85399999999999998</v>
      </c>
      <c r="AQ612">
        <v>0.85199999999999998</v>
      </c>
      <c r="AR612">
        <v>0.85399999999999998</v>
      </c>
      <c r="AS612">
        <v>0.86099999999999999</v>
      </c>
      <c r="AT612">
        <v>0.85099999999999998</v>
      </c>
      <c r="AU612">
        <v>0.85399999999999998</v>
      </c>
      <c r="AV612">
        <v>0.85199999999999998</v>
      </c>
      <c r="AW612">
        <v>0.85699999999999998</v>
      </c>
      <c r="AX612">
        <v>0.86199999999999999</v>
      </c>
      <c r="AY612">
        <v>0.86399999999999999</v>
      </c>
      <c r="AZ612">
        <v>0.871</v>
      </c>
      <c r="BA612">
        <v>0.874</v>
      </c>
      <c r="BB612">
        <v>0.875</v>
      </c>
      <c r="BC612">
        <v>0.88</v>
      </c>
      <c r="BD612">
        <v>0.878</v>
      </c>
      <c r="BE612">
        <v>0.90400000000000003</v>
      </c>
      <c r="BF612">
        <v>0.9</v>
      </c>
      <c r="BG612">
        <v>0.88400000000000001</v>
      </c>
      <c r="BH612">
        <v>0.88400000000000001</v>
      </c>
      <c r="BI612">
        <v>0.88500000000000001</v>
      </c>
      <c r="BJ612">
        <v>0.88800000000000001</v>
      </c>
      <c r="BK612">
        <v>0.89300000000000002</v>
      </c>
      <c r="BL612">
        <v>0.90200000000000002</v>
      </c>
      <c r="BM612">
        <v>0.95800000000000007</v>
      </c>
      <c r="BN612">
        <v>0.96</v>
      </c>
      <c r="BO612">
        <v>0.96399999999999997</v>
      </c>
      <c r="BP612">
        <v>0.96299999999999997</v>
      </c>
      <c r="BQ612">
        <v>0.96499999999999997</v>
      </c>
      <c r="BR612">
        <v>0.96799999999999997</v>
      </c>
      <c r="BS612">
        <v>0.97299999999999998</v>
      </c>
      <c r="BT612">
        <v>1.006</v>
      </c>
      <c r="BU612">
        <v>1.016</v>
      </c>
      <c r="BV612">
        <v>1.0170000000000001</v>
      </c>
      <c r="BW612">
        <v>1.008</v>
      </c>
      <c r="BX612">
        <v>1.012</v>
      </c>
      <c r="BY612">
        <v>0.99099999999999999</v>
      </c>
      <c r="BZ612">
        <v>0.94400000000000006</v>
      </c>
      <c r="CA612">
        <v>0.92300000000000004</v>
      </c>
      <c r="CB612">
        <v>0.94800000000000006</v>
      </c>
      <c r="CC612">
        <v>0.96399999999999997</v>
      </c>
      <c r="CD612">
        <v>0.96599999999999997</v>
      </c>
      <c r="CE612">
        <v>0.93500000000000005</v>
      </c>
      <c r="CF612">
        <v>0.93300000000000005</v>
      </c>
      <c r="CG612">
        <v>0.95400000000000007</v>
      </c>
      <c r="CH612">
        <v>0.96899999999999997</v>
      </c>
      <c r="CI612">
        <v>0.96699999999999997</v>
      </c>
      <c r="CJ612">
        <v>0.96299999999999997</v>
      </c>
      <c r="CK612">
        <v>0.97599999999999998</v>
      </c>
      <c r="CL612">
        <v>0.94700000000000006</v>
      </c>
      <c r="CM612">
        <v>0.94700000000000006</v>
      </c>
      <c r="CN612">
        <v>1.0230000000000001</v>
      </c>
      <c r="CO612">
        <v>1.101</v>
      </c>
      <c r="CP612">
        <v>1.105</v>
      </c>
      <c r="CQ612">
        <v>1.085</v>
      </c>
      <c r="CR612">
        <v>1.113</v>
      </c>
      <c r="CS612">
        <v>1.107</v>
      </c>
      <c r="CT612">
        <v>1.1299999999999999</v>
      </c>
      <c r="CU612">
        <v>1.165</v>
      </c>
      <c r="CV612">
        <v>1.111</v>
      </c>
      <c r="CW612">
        <v>1.1240000000000001</v>
      </c>
      <c r="CX612">
        <v>1.1260000000000001</v>
      </c>
      <c r="CY612">
        <v>1.2730000000000001</v>
      </c>
      <c r="CZ612">
        <v>1.2790000000000001</v>
      </c>
      <c r="DA612">
        <v>1.32</v>
      </c>
      <c r="DB612">
        <v>1.32</v>
      </c>
      <c r="DC612">
        <v>1.3720000000000001</v>
      </c>
      <c r="DD612">
        <v>1.3880000000000001</v>
      </c>
      <c r="DE612">
        <v>1.3980000000000001</v>
      </c>
      <c r="DF612">
        <v>1.39</v>
      </c>
      <c r="DG612">
        <v>1.3760000000000001</v>
      </c>
      <c r="DH612">
        <v>1.298</v>
      </c>
      <c r="DI612">
        <v>1.476</v>
      </c>
      <c r="DJ612">
        <v>1.4259999999999999</v>
      </c>
      <c r="DK612">
        <v>1.403</v>
      </c>
      <c r="DL612">
        <v>1.69</v>
      </c>
      <c r="DM612">
        <v>0.84399999999999997</v>
      </c>
      <c r="DN612">
        <v>0.83499999999999996</v>
      </c>
      <c r="DO612">
        <v>1.107</v>
      </c>
      <c r="DP612">
        <v>1.161</v>
      </c>
      <c r="DQ612">
        <v>1.052</v>
      </c>
      <c r="DR612">
        <v>1.0760000000000001</v>
      </c>
      <c r="DS612">
        <v>0.73499999999999999</v>
      </c>
      <c r="DT612">
        <v>2.077</v>
      </c>
    </row>
    <row r="613" spans="1:124">
      <c r="A613" s="111">
        <v>608</v>
      </c>
      <c r="B613" t="s">
        <v>91</v>
      </c>
      <c r="C613" t="s">
        <v>449</v>
      </c>
      <c r="D613" s="170" t="str">
        <f t="shared" si="9"/>
        <v>CN:FEL</v>
      </c>
      <c r="F613">
        <v>0.27</v>
      </c>
      <c r="G613">
        <v>0.27</v>
      </c>
      <c r="H613">
        <v>0.24</v>
      </c>
      <c r="I613">
        <v>0.27</v>
      </c>
      <c r="J613">
        <v>0.3</v>
      </c>
      <c r="K613">
        <v>0.32</v>
      </c>
      <c r="L613">
        <v>0.36</v>
      </c>
      <c r="M613">
        <v>0.37</v>
      </c>
      <c r="N613">
        <v>0.43</v>
      </c>
      <c r="O613">
        <v>0.32</v>
      </c>
      <c r="P613">
        <v>0.41</v>
      </c>
      <c r="Q613">
        <v>0.44</v>
      </c>
      <c r="R613">
        <v>0.31</v>
      </c>
      <c r="S613">
        <v>0.33</v>
      </c>
      <c r="T613">
        <v>0.17</v>
      </c>
      <c r="U613">
        <v>0.15</v>
      </c>
      <c r="V613">
        <v>0.12</v>
      </c>
      <c r="W613">
        <v>0.36</v>
      </c>
      <c r="X613">
        <v>0.28999999999999998</v>
      </c>
      <c r="Y613">
        <v>0.2</v>
      </c>
      <c r="Z613">
        <v>0.31</v>
      </c>
      <c r="AA613">
        <v>0.35</v>
      </c>
      <c r="AB613">
        <v>0.2</v>
      </c>
      <c r="AC613">
        <v>0.2</v>
      </c>
      <c r="AD613">
        <v>0.52</v>
      </c>
      <c r="AE613">
        <v>0.36</v>
      </c>
      <c r="AF613">
        <v>0.34</v>
      </c>
      <c r="AG613">
        <v>0.35</v>
      </c>
      <c r="AH613">
        <v>0.28999999999999998</v>
      </c>
      <c r="AI613">
        <v>0.28000000000000003</v>
      </c>
      <c r="AJ613">
        <v>0.28000000000000003</v>
      </c>
      <c r="AK613">
        <v>0.28000000000000003</v>
      </c>
      <c r="AL613">
        <v>0.15</v>
      </c>
      <c r="AM613">
        <v>0.13</v>
      </c>
      <c r="AN613">
        <v>0.24</v>
      </c>
      <c r="AO613">
        <v>0.21</v>
      </c>
      <c r="AP613">
        <v>0.19</v>
      </c>
      <c r="AQ613">
        <v>0.16</v>
      </c>
      <c r="AR613">
        <v>7.0000000000000007E-2</v>
      </c>
      <c r="AS613">
        <v>7.0000000000000007E-2</v>
      </c>
      <c r="AT613">
        <v>0.06</v>
      </c>
      <c r="AU613">
        <v>0.1</v>
      </c>
      <c r="AV613">
        <v>0.08</v>
      </c>
      <c r="AW613">
        <v>0.08</v>
      </c>
      <c r="AX613">
        <v>0.1</v>
      </c>
      <c r="AY613">
        <v>0.15</v>
      </c>
      <c r="AZ613">
        <v>0.16</v>
      </c>
      <c r="BA613">
        <v>0.19</v>
      </c>
      <c r="BB613">
        <v>0.14000000000000001</v>
      </c>
      <c r="BC613">
        <v>0.14000000000000001</v>
      </c>
      <c r="BD613">
        <v>0.14000000000000001</v>
      </c>
      <c r="BE613">
        <v>0.25</v>
      </c>
      <c r="BF613">
        <v>0.23</v>
      </c>
      <c r="BG613">
        <v>0.27</v>
      </c>
      <c r="BH613">
        <v>0.27</v>
      </c>
      <c r="BI613">
        <v>0.22</v>
      </c>
      <c r="BJ613">
        <v>0.22</v>
      </c>
      <c r="BK613">
        <v>0.21</v>
      </c>
      <c r="BL613">
        <v>0.2</v>
      </c>
      <c r="BM613">
        <v>0.18</v>
      </c>
      <c r="BN613">
        <v>0.21</v>
      </c>
      <c r="BO613">
        <v>0.24</v>
      </c>
      <c r="BP613">
        <v>0.24</v>
      </c>
      <c r="BQ613">
        <v>0.24</v>
      </c>
      <c r="BR613">
        <v>0.25</v>
      </c>
      <c r="BS613">
        <v>0.25</v>
      </c>
      <c r="BT613">
        <v>0.25</v>
      </c>
      <c r="BU613">
        <v>0.24</v>
      </c>
      <c r="BV613">
        <v>0.22</v>
      </c>
      <c r="BW613">
        <v>0.25</v>
      </c>
      <c r="BX613">
        <v>0.21</v>
      </c>
      <c r="BY613">
        <v>0.18</v>
      </c>
      <c r="BZ613">
        <v>0.2</v>
      </c>
      <c r="CA613">
        <v>0.23</v>
      </c>
      <c r="CB613">
        <v>0.28999999999999998</v>
      </c>
      <c r="CC613">
        <v>0.28000000000000003</v>
      </c>
      <c r="CD613">
        <v>0.28999999999999998</v>
      </c>
      <c r="CE613">
        <v>0.21</v>
      </c>
      <c r="CF613">
        <v>0.21</v>
      </c>
      <c r="CG613">
        <v>0.25</v>
      </c>
      <c r="CH613">
        <v>0.23</v>
      </c>
      <c r="CI613">
        <v>0.2</v>
      </c>
      <c r="CJ613">
        <v>0.23</v>
      </c>
      <c r="CK613">
        <v>0.28000000000000003</v>
      </c>
      <c r="CL613">
        <v>0.16</v>
      </c>
      <c r="CM613">
        <v>0.19</v>
      </c>
      <c r="CN613">
        <v>0.21</v>
      </c>
      <c r="CO613">
        <v>0.2</v>
      </c>
      <c r="CP613">
        <v>0.14000000000000001</v>
      </c>
      <c r="CQ613">
        <v>0.14000000000000001</v>
      </c>
      <c r="CR613">
        <v>0.14000000000000001</v>
      </c>
      <c r="CS613">
        <v>0.16</v>
      </c>
      <c r="CT613">
        <v>0.41</v>
      </c>
      <c r="CU613">
        <v>0.47</v>
      </c>
      <c r="CV613">
        <v>0.3</v>
      </c>
      <c r="CW613">
        <v>0.36</v>
      </c>
      <c r="CX613">
        <v>0.38</v>
      </c>
      <c r="CY613">
        <v>0.51</v>
      </c>
      <c r="CZ613">
        <v>1.1100000000000001</v>
      </c>
      <c r="DA613">
        <v>1.1599999999999999</v>
      </c>
      <c r="DB613">
        <v>1.1499999999999999</v>
      </c>
      <c r="DC613">
        <v>1.1299999999999999</v>
      </c>
      <c r="DD613">
        <v>1.19</v>
      </c>
      <c r="DE613">
        <v>1.22</v>
      </c>
      <c r="DF613">
        <v>1.28</v>
      </c>
      <c r="DG613">
        <v>1.1499999999999999</v>
      </c>
      <c r="DH613">
        <v>0.87</v>
      </c>
      <c r="DI613">
        <v>0.48</v>
      </c>
      <c r="DJ613">
        <v>1.99</v>
      </c>
      <c r="DK613">
        <v>2.2799999999999998</v>
      </c>
      <c r="DL613">
        <v>2.39</v>
      </c>
      <c r="DM613">
        <v>-0.72</v>
      </c>
      <c r="DN613">
        <v>-1.01</v>
      </c>
      <c r="DO613">
        <v>-0.99</v>
      </c>
      <c r="DP613">
        <v>-1.31</v>
      </c>
      <c r="DQ613">
        <v>-1.0900000000000001</v>
      </c>
      <c r="DR613">
        <v>-0.95</v>
      </c>
      <c r="DS613">
        <v>0.76</v>
      </c>
      <c r="DT613">
        <v>1.86</v>
      </c>
    </row>
    <row r="614" spans="1:124">
      <c r="A614" s="111">
        <v>609</v>
      </c>
      <c r="B614" t="s">
        <v>89</v>
      </c>
      <c r="C614" t="s">
        <v>450</v>
      </c>
      <c r="D614" s="170" t="str">
        <f t="shared" si="9"/>
        <v>CN:FEB</v>
      </c>
      <c r="F614">
        <v>0.57400000000000007</v>
      </c>
      <c r="G614">
        <v>0.56900000000000006</v>
      </c>
      <c r="H614">
        <v>0.50800000000000001</v>
      </c>
      <c r="I614">
        <v>0.50700000000000001</v>
      </c>
      <c r="J614">
        <v>0.499</v>
      </c>
      <c r="K614">
        <v>0.50600000000000001</v>
      </c>
      <c r="L614">
        <v>0.47100000000000003</v>
      </c>
      <c r="M614">
        <v>0.51600000000000001</v>
      </c>
      <c r="N614">
        <v>0.53200000000000003</v>
      </c>
      <c r="O614">
        <v>0.53200000000000003</v>
      </c>
      <c r="P614">
        <v>0.55600000000000005</v>
      </c>
      <c r="Q614">
        <v>0.68600000000000005</v>
      </c>
      <c r="R614">
        <v>0.67900000000000005</v>
      </c>
      <c r="S614">
        <v>0.71599999999999997</v>
      </c>
      <c r="T614">
        <v>0.71599999999999997</v>
      </c>
      <c r="U614">
        <v>0.71899999999999997</v>
      </c>
      <c r="V614">
        <v>0.68800000000000006</v>
      </c>
      <c r="W614">
        <v>0.749</v>
      </c>
      <c r="X614">
        <v>0.746</v>
      </c>
      <c r="Y614">
        <v>0.747</v>
      </c>
      <c r="Z614">
        <v>0.751</v>
      </c>
      <c r="AA614">
        <v>0.75</v>
      </c>
      <c r="AB614">
        <v>0.752</v>
      </c>
      <c r="AC614">
        <v>0.76200000000000001</v>
      </c>
      <c r="AD614">
        <v>0.77</v>
      </c>
      <c r="AE614">
        <v>0.76700000000000002</v>
      </c>
      <c r="AF614">
        <v>0.76900000000000002</v>
      </c>
      <c r="AG614">
        <v>0.755</v>
      </c>
      <c r="AH614">
        <v>0.77900000000000003</v>
      </c>
      <c r="AI614">
        <v>0.77800000000000002</v>
      </c>
      <c r="AJ614">
        <v>0.77800000000000002</v>
      </c>
      <c r="AK614">
        <v>0.77200000000000002</v>
      </c>
      <c r="AL614">
        <v>0.78600000000000003</v>
      </c>
      <c r="AM614">
        <v>0.78500000000000003</v>
      </c>
      <c r="AN614">
        <v>0.81300000000000006</v>
      </c>
      <c r="AO614">
        <v>0.81700000000000006</v>
      </c>
      <c r="AP614">
        <v>0.81300000000000006</v>
      </c>
      <c r="AQ614">
        <v>0.79500000000000004</v>
      </c>
      <c r="AR614">
        <v>0.79900000000000004</v>
      </c>
      <c r="AS614">
        <v>0.81400000000000006</v>
      </c>
      <c r="AT614">
        <v>0.81600000000000006</v>
      </c>
      <c r="AU614">
        <v>0.82300000000000006</v>
      </c>
      <c r="AV614">
        <v>0.82300000000000006</v>
      </c>
      <c r="AW614">
        <v>0.82400000000000007</v>
      </c>
      <c r="AX614">
        <v>0.82800000000000007</v>
      </c>
      <c r="AY614">
        <v>0.83299999999999996</v>
      </c>
      <c r="AZ614">
        <v>0.83699999999999997</v>
      </c>
      <c r="BA614">
        <v>0.85399999999999998</v>
      </c>
      <c r="BB614">
        <v>0.85</v>
      </c>
      <c r="BC614">
        <v>0.84099999999999997</v>
      </c>
      <c r="BD614">
        <v>0.84599999999999997</v>
      </c>
      <c r="BE614">
        <v>0.85099999999999998</v>
      </c>
      <c r="BF614">
        <v>0.85399999999999998</v>
      </c>
      <c r="BG614">
        <v>0.84</v>
      </c>
      <c r="BH614">
        <v>0.83699999999999997</v>
      </c>
      <c r="BI614">
        <v>0.83100000000000007</v>
      </c>
      <c r="BJ614">
        <v>0.84299999999999997</v>
      </c>
      <c r="BK614">
        <v>0.84499999999999997</v>
      </c>
      <c r="BL614">
        <v>0.85399999999999998</v>
      </c>
      <c r="BM614">
        <v>0.88</v>
      </c>
      <c r="BN614">
        <v>0.88600000000000001</v>
      </c>
      <c r="BO614">
        <v>0.89</v>
      </c>
      <c r="BP614">
        <v>0.89100000000000001</v>
      </c>
      <c r="BQ614">
        <v>0.89200000000000002</v>
      </c>
      <c r="BR614">
        <v>0.90600000000000003</v>
      </c>
      <c r="BS614">
        <v>0.90800000000000003</v>
      </c>
      <c r="BT614">
        <v>0.93900000000000006</v>
      </c>
      <c r="BU614">
        <v>0.96199999999999997</v>
      </c>
      <c r="BV614">
        <v>0.96299999999999997</v>
      </c>
      <c r="BW614">
        <v>0.96699999999999997</v>
      </c>
      <c r="BX614">
        <v>0.95400000000000007</v>
      </c>
      <c r="BY614">
        <v>0.86299999999999999</v>
      </c>
      <c r="BZ614">
        <v>0.86699999999999999</v>
      </c>
      <c r="CA614">
        <v>0.86899999999999999</v>
      </c>
      <c r="CB614">
        <v>0.86599999999999999</v>
      </c>
      <c r="CC614">
        <v>0.86599999999999999</v>
      </c>
      <c r="CD614">
        <v>0.86599999999999999</v>
      </c>
      <c r="CE614">
        <v>0.84899999999999998</v>
      </c>
      <c r="CF614">
        <v>0.85099999999999998</v>
      </c>
      <c r="CG614">
        <v>0.85199999999999998</v>
      </c>
      <c r="CH614">
        <v>0.85399999999999998</v>
      </c>
      <c r="CI614">
        <v>0.86399999999999999</v>
      </c>
      <c r="CJ614">
        <v>0.85799999999999998</v>
      </c>
      <c r="CK614">
        <v>0.85399999999999998</v>
      </c>
      <c r="CL614">
        <v>0.85299999999999998</v>
      </c>
      <c r="CM614">
        <v>0.85899999999999999</v>
      </c>
      <c r="CN614">
        <v>0.86799999999999999</v>
      </c>
      <c r="CO614">
        <v>0.91400000000000003</v>
      </c>
      <c r="CP614">
        <v>0.88900000000000001</v>
      </c>
      <c r="CQ614">
        <v>0.88800000000000001</v>
      </c>
      <c r="CR614">
        <v>0.89400000000000002</v>
      </c>
      <c r="CS614">
        <v>0.88900000000000001</v>
      </c>
      <c r="CT614">
        <v>0.87</v>
      </c>
      <c r="CU614">
        <v>0.88300000000000001</v>
      </c>
      <c r="CV614">
        <v>0.78800000000000003</v>
      </c>
      <c r="CW614">
        <v>0.75900000000000001</v>
      </c>
      <c r="CX614">
        <v>0.76900000000000002</v>
      </c>
      <c r="CY614">
        <v>0.84899999999999998</v>
      </c>
      <c r="CZ614">
        <v>0.86699999999999999</v>
      </c>
      <c r="DA614">
        <v>0.86699999999999999</v>
      </c>
      <c r="DB614">
        <v>0.86699999999999999</v>
      </c>
      <c r="DC614">
        <v>0.879</v>
      </c>
      <c r="DD614">
        <v>0.879</v>
      </c>
      <c r="DE614">
        <v>0.89200000000000002</v>
      </c>
      <c r="DF614">
        <v>0.878</v>
      </c>
      <c r="DG614">
        <v>0.88700000000000001</v>
      </c>
      <c r="DH614">
        <v>0.85</v>
      </c>
      <c r="DI614">
        <v>0.82400000000000007</v>
      </c>
      <c r="DJ614">
        <v>0.88600000000000001</v>
      </c>
      <c r="DK614">
        <v>0.96699999999999997</v>
      </c>
      <c r="DL614">
        <v>1.0860000000000001</v>
      </c>
      <c r="DM614">
        <v>0.95900000000000007</v>
      </c>
      <c r="DN614">
        <v>0.98099999999999998</v>
      </c>
      <c r="DO614">
        <v>0.75900000000000001</v>
      </c>
      <c r="DP614">
        <v>0.752</v>
      </c>
      <c r="DQ614">
        <v>0.747</v>
      </c>
      <c r="DR614">
        <v>0.69400000000000006</v>
      </c>
      <c r="DS614">
        <v>0.497</v>
      </c>
      <c r="DT614">
        <v>-0.29399999999999998</v>
      </c>
    </row>
    <row r="615" spans="1:124">
      <c r="A615" s="111">
        <v>610</v>
      </c>
      <c r="B615" t="s">
        <v>91</v>
      </c>
      <c r="C615" t="s">
        <v>451</v>
      </c>
      <c r="D615" s="170" t="str">
        <f t="shared" si="9"/>
        <v>CN:FEB</v>
      </c>
      <c r="F615">
        <v>0.49</v>
      </c>
      <c r="G615">
        <v>0.44</v>
      </c>
      <c r="H615">
        <v>0.39</v>
      </c>
      <c r="I615">
        <v>0.39</v>
      </c>
      <c r="J615">
        <v>0.41</v>
      </c>
      <c r="K615">
        <v>0.41</v>
      </c>
      <c r="L615">
        <v>0.46</v>
      </c>
      <c r="M615">
        <v>0.47</v>
      </c>
      <c r="N615">
        <v>0.49</v>
      </c>
      <c r="O615">
        <v>0.47</v>
      </c>
      <c r="P615">
        <v>0.54</v>
      </c>
      <c r="Q615">
        <v>0.59</v>
      </c>
      <c r="R615">
        <v>0.59</v>
      </c>
      <c r="S615">
        <v>0.62</v>
      </c>
      <c r="T615">
        <v>0.49</v>
      </c>
      <c r="U615">
        <v>0.47</v>
      </c>
      <c r="V615">
        <v>0.36</v>
      </c>
      <c r="W615">
        <v>0.51</v>
      </c>
      <c r="X615">
        <v>0.5</v>
      </c>
      <c r="Y615">
        <v>0.45</v>
      </c>
      <c r="Z615">
        <v>0.56000000000000005</v>
      </c>
      <c r="AA615">
        <v>0.62</v>
      </c>
      <c r="AB615">
        <v>0.5</v>
      </c>
      <c r="AC615">
        <v>0.49</v>
      </c>
      <c r="AD615">
        <v>0.56999999999999995</v>
      </c>
      <c r="AE615">
        <v>0.56000000000000005</v>
      </c>
      <c r="AF615">
        <v>0.49</v>
      </c>
      <c r="AG615">
        <v>0.5</v>
      </c>
      <c r="AH615">
        <v>0.57999999999999996</v>
      </c>
      <c r="AI615">
        <v>0.55000000000000004</v>
      </c>
      <c r="AJ615">
        <v>0.56000000000000005</v>
      </c>
      <c r="AK615">
        <v>0.54</v>
      </c>
      <c r="AL615">
        <v>0.47</v>
      </c>
      <c r="AM615">
        <v>0.41</v>
      </c>
      <c r="AN615">
        <v>0.49</v>
      </c>
      <c r="AO615">
        <v>0.51</v>
      </c>
      <c r="AP615">
        <v>0.51</v>
      </c>
      <c r="AQ615">
        <v>0.48</v>
      </c>
      <c r="AR615">
        <v>0.37</v>
      </c>
      <c r="AS615">
        <v>0.35</v>
      </c>
      <c r="AT615">
        <v>0.35</v>
      </c>
      <c r="AU615">
        <v>0.37</v>
      </c>
      <c r="AV615">
        <v>0.36</v>
      </c>
      <c r="AW615">
        <v>0.35</v>
      </c>
      <c r="AX615">
        <v>0.36</v>
      </c>
      <c r="AY615">
        <v>0.36</v>
      </c>
      <c r="AZ615">
        <v>0.37</v>
      </c>
      <c r="BA615">
        <v>0.38</v>
      </c>
      <c r="BB615">
        <v>0.36</v>
      </c>
      <c r="BC615">
        <v>0.36</v>
      </c>
      <c r="BD615">
        <v>0.37</v>
      </c>
      <c r="BE615">
        <v>0.41</v>
      </c>
      <c r="BF615">
        <v>0.41</v>
      </c>
      <c r="BG615">
        <v>0.45</v>
      </c>
      <c r="BH615">
        <v>0.46</v>
      </c>
      <c r="BI615">
        <v>0.42</v>
      </c>
      <c r="BJ615">
        <v>0.42</v>
      </c>
      <c r="BK615">
        <v>0.42</v>
      </c>
      <c r="BL615">
        <v>0.41</v>
      </c>
      <c r="BM615">
        <v>0.41</v>
      </c>
      <c r="BN615">
        <v>0.41</v>
      </c>
      <c r="BO615">
        <v>0.44</v>
      </c>
      <c r="BP615">
        <v>0.44</v>
      </c>
      <c r="BQ615">
        <v>0.44</v>
      </c>
      <c r="BR615">
        <v>0.45</v>
      </c>
      <c r="BS615">
        <v>0.45</v>
      </c>
      <c r="BT615">
        <v>0.45</v>
      </c>
      <c r="BU615">
        <v>0.44</v>
      </c>
      <c r="BV615">
        <v>0.44</v>
      </c>
      <c r="BW615">
        <v>0.44</v>
      </c>
      <c r="BX615">
        <v>0.41</v>
      </c>
      <c r="BY615">
        <v>0.36</v>
      </c>
      <c r="BZ615">
        <v>0.37</v>
      </c>
      <c r="CA615">
        <v>0.39</v>
      </c>
      <c r="CB615">
        <v>0.44</v>
      </c>
      <c r="CC615">
        <v>0.44</v>
      </c>
      <c r="CD615">
        <v>0.44</v>
      </c>
      <c r="CE615">
        <v>0.39</v>
      </c>
      <c r="CF615">
        <v>0.39</v>
      </c>
      <c r="CG615">
        <v>0.41</v>
      </c>
      <c r="CH615">
        <v>0.4</v>
      </c>
      <c r="CI615">
        <v>0.37</v>
      </c>
      <c r="CJ615">
        <v>0.39</v>
      </c>
      <c r="CK615">
        <v>0.42</v>
      </c>
      <c r="CL615">
        <v>0.39</v>
      </c>
      <c r="CM615">
        <v>0.37</v>
      </c>
      <c r="CN615">
        <v>0.41</v>
      </c>
      <c r="CO615">
        <v>0.41</v>
      </c>
      <c r="CP615">
        <v>0.18</v>
      </c>
      <c r="CQ615">
        <v>0.21</v>
      </c>
      <c r="CR615">
        <v>0.21</v>
      </c>
      <c r="CS615">
        <v>0.22</v>
      </c>
      <c r="CT615">
        <v>0.36</v>
      </c>
      <c r="CU615">
        <v>0.47</v>
      </c>
      <c r="CV615">
        <v>0.32</v>
      </c>
      <c r="CW615">
        <v>0.21</v>
      </c>
      <c r="CX615">
        <v>0.21</v>
      </c>
      <c r="CY615">
        <v>0.25</v>
      </c>
      <c r="CZ615">
        <v>0.65</v>
      </c>
      <c r="DA615">
        <v>0.75</v>
      </c>
      <c r="DB615">
        <v>0.74</v>
      </c>
      <c r="DC615">
        <v>0.69</v>
      </c>
      <c r="DD615">
        <v>0.73</v>
      </c>
      <c r="DE615">
        <v>0.76</v>
      </c>
      <c r="DF615">
        <v>0.8</v>
      </c>
      <c r="DG615">
        <v>0.99</v>
      </c>
      <c r="DH615">
        <v>0.85</v>
      </c>
      <c r="DI615">
        <v>0.71</v>
      </c>
      <c r="DJ615">
        <v>1.65</v>
      </c>
      <c r="DK615">
        <v>1.78</v>
      </c>
      <c r="DL615">
        <v>1.83</v>
      </c>
      <c r="DM615">
        <v>0.94</v>
      </c>
      <c r="DN615">
        <v>0.52</v>
      </c>
      <c r="DO615">
        <v>0.38</v>
      </c>
      <c r="DP615">
        <v>0.16</v>
      </c>
      <c r="DQ615">
        <v>-0.09</v>
      </c>
      <c r="DR615">
        <v>-0.33</v>
      </c>
      <c r="DS615">
        <v>1.1599999999999999</v>
      </c>
      <c r="DT615">
        <v>-0.27</v>
      </c>
    </row>
    <row r="616" spans="1:124">
      <c r="A616" s="111">
        <v>611</v>
      </c>
      <c r="B616" t="s">
        <v>89</v>
      </c>
      <c r="C616" t="s">
        <v>452</v>
      </c>
      <c r="D616" s="170" t="str">
        <f t="shared" si="9"/>
        <v>CN:FHP</v>
      </c>
      <c r="F616">
        <v>0.98499999999999999</v>
      </c>
      <c r="G616">
        <v>0.98399999999999999</v>
      </c>
      <c r="H616">
        <v>0.99399999999999999</v>
      </c>
      <c r="I616">
        <v>0.998</v>
      </c>
      <c r="J616">
        <v>1.075</v>
      </c>
      <c r="K616">
        <v>1.06</v>
      </c>
      <c r="L616">
        <v>1.026</v>
      </c>
      <c r="M616">
        <v>1.0720000000000001</v>
      </c>
      <c r="N616">
        <v>1.0609999999999999</v>
      </c>
      <c r="O616">
        <v>1.0589999999999999</v>
      </c>
      <c r="P616">
        <v>1.0620000000000001</v>
      </c>
      <c r="Q616">
        <v>1.1990000000000001</v>
      </c>
      <c r="R616">
        <v>1.194</v>
      </c>
      <c r="S616">
        <v>1.1890000000000001</v>
      </c>
      <c r="T616">
        <v>1.181</v>
      </c>
      <c r="U616">
        <v>1.177</v>
      </c>
      <c r="V616">
        <v>1.1850000000000001</v>
      </c>
      <c r="W616">
        <v>1.1759999999999999</v>
      </c>
      <c r="X616">
        <v>1.1719999999999999</v>
      </c>
      <c r="Y616">
        <v>1.1719999999999999</v>
      </c>
      <c r="Z616">
        <v>1.179</v>
      </c>
      <c r="AA616">
        <v>1.143</v>
      </c>
      <c r="AB616">
        <v>1.1480000000000001</v>
      </c>
      <c r="AC616">
        <v>1.1280000000000001</v>
      </c>
      <c r="AD616">
        <v>1.1200000000000001</v>
      </c>
      <c r="AE616">
        <v>1.1200000000000001</v>
      </c>
      <c r="AF616">
        <v>1.093</v>
      </c>
      <c r="AG616">
        <v>1.077</v>
      </c>
      <c r="AH616">
        <v>1.034</v>
      </c>
      <c r="AI616">
        <v>1.0449999999999999</v>
      </c>
      <c r="AJ616">
        <v>1.048</v>
      </c>
      <c r="AK616">
        <v>1.048</v>
      </c>
      <c r="AL616">
        <v>1.044</v>
      </c>
      <c r="AM616">
        <v>1.0429999999999999</v>
      </c>
      <c r="AN616">
        <v>1.03</v>
      </c>
      <c r="AO616">
        <v>1.0170000000000001</v>
      </c>
      <c r="AP616">
        <v>1.026</v>
      </c>
      <c r="AQ616">
        <v>1.0269999999999999</v>
      </c>
      <c r="AR616">
        <v>1.022</v>
      </c>
      <c r="AS616">
        <v>1.0269999999999999</v>
      </c>
      <c r="AT616">
        <v>1.01</v>
      </c>
      <c r="AU616">
        <v>1.0149999999999999</v>
      </c>
      <c r="AV616">
        <v>1.016</v>
      </c>
      <c r="AW616">
        <v>1.0170000000000001</v>
      </c>
      <c r="AX616">
        <v>1.03</v>
      </c>
      <c r="AY616">
        <v>1.0329999999999999</v>
      </c>
      <c r="AZ616">
        <v>1.03</v>
      </c>
      <c r="BA616">
        <v>1.0309999999999999</v>
      </c>
      <c r="BB616">
        <v>1.03</v>
      </c>
      <c r="BC616">
        <v>1.016</v>
      </c>
      <c r="BD616">
        <v>1.002</v>
      </c>
      <c r="BE616">
        <v>1.018</v>
      </c>
      <c r="BF616">
        <v>1.0289999999999999</v>
      </c>
      <c r="BG616">
        <v>1.036</v>
      </c>
      <c r="BH616">
        <v>1.0289999999999999</v>
      </c>
      <c r="BI616">
        <v>1.036</v>
      </c>
      <c r="BJ616">
        <v>1.046</v>
      </c>
      <c r="BK616">
        <v>1.044</v>
      </c>
      <c r="BL616">
        <v>1.0629999999999999</v>
      </c>
      <c r="BM616">
        <v>1.07</v>
      </c>
      <c r="BN616">
        <v>1.1180000000000001</v>
      </c>
      <c r="BO616">
        <v>1.121</v>
      </c>
      <c r="BP616">
        <v>1.1200000000000001</v>
      </c>
      <c r="BQ616">
        <v>1.1200000000000001</v>
      </c>
      <c r="BR616">
        <v>1.085</v>
      </c>
      <c r="BS616">
        <v>1.0920000000000001</v>
      </c>
      <c r="BT616">
        <v>1.1180000000000001</v>
      </c>
      <c r="BU616">
        <v>1.1000000000000001</v>
      </c>
      <c r="BV616">
        <v>1.0960000000000001</v>
      </c>
      <c r="BW616">
        <v>1.0960000000000001</v>
      </c>
      <c r="BX616">
        <v>1.095</v>
      </c>
      <c r="BY616">
        <v>0.92400000000000004</v>
      </c>
      <c r="BZ616">
        <v>0.92400000000000004</v>
      </c>
      <c r="CA616">
        <v>0.92500000000000004</v>
      </c>
      <c r="CB616">
        <v>0.93800000000000006</v>
      </c>
      <c r="CC616">
        <v>0.94</v>
      </c>
      <c r="CD616">
        <v>0.93900000000000006</v>
      </c>
      <c r="CE616">
        <v>0.95100000000000007</v>
      </c>
      <c r="CF616">
        <v>0.95300000000000007</v>
      </c>
      <c r="CG616">
        <v>0.95499999999999996</v>
      </c>
      <c r="CH616">
        <v>0.94300000000000006</v>
      </c>
      <c r="CI616">
        <v>0.97299999999999998</v>
      </c>
      <c r="CJ616">
        <v>0.96</v>
      </c>
      <c r="CK616">
        <v>0.95499999999999996</v>
      </c>
      <c r="CL616">
        <v>0.95400000000000007</v>
      </c>
      <c r="CM616">
        <v>0.95300000000000007</v>
      </c>
      <c r="CN616">
        <v>0.96799999999999997</v>
      </c>
      <c r="CO616">
        <v>0.99299999999999999</v>
      </c>
      <c r="CP616">
        <v>1.123</v>
      </c>
      <c r="CQ616">
        <v>1.0580000000000001</v>
      </c>
      <c r="CR616">
        <v>1.0509999999999999</v>
      </c>
      <c r="CS616">
        <v>1.0549999999999999</v>
      </c>
      <c r="CT616">
        <v>1.069</v>
      </c>
      <c r="CU616">
        <v>1.071</v>
      </c>
      <c r="CV616">
        <v>1.137</v>
      </c>
      <c r="CW616">
        <v>1.175</v>
      </c>
      <c r="CX616">
        <v>1.155</v>
      </c>
      <c r="CY616">
        <v>1.1559999999999999</v>
      </c>
      <c r="CZ616">
        <v>1.1539999999999999</v>
      </c>
      <c r="DA616">
        <v>1.143</v>
      </c>
      <c r="DB616">
        <v>1.149</v>
      </c>
      <c r="DC616">
        <v>1.133</v>
      </c>
      <c r="DD616">
        <v>1.115</v>
      </c>
      <c r="DE616">
        <v>1.133</v>
      </c>
      <c r="DF616">
        <v>1.157</v>
      </c>
      <c r="DG616">
        <v>1.159</v>
      </c>
      <c r="DH616">
        <v>1.169</v>
      </c>
      <c r="DI616">
        <v>1.3220000000000001</v>
      </c>
      <c r="DJ616">
        <v>1.3360000000000001</v>
      </c>
      <c r="DK616">
        <v>1.419</v>
      </c>
      <c r="DL616">
        <v>1.524</v>
      </c>
      <c r="DM616">
        <v>1.5880000000000001</v>
      </c>
      <c r="DN616">
        <v>1.3109999999999999</v>
      </c>
      <c r="DO616">
        <v>1.361</v>
      </c>
      <c r="DP616">
        <v>1.403</v>
      </c>
      <c r="DQ616">
        <v>1.3760000000000001</v>
      </c>
      <c r="DR616">
        <v>1.1180000000000001</v>
      </c>
      <c r="DS616">
        <v>1.226</v>
      </c>
      <c r="DT616">
        <v>1.9259999999999999</v>
      </c>
    </row>
    <row r="617" spans="1:124">
      <c r="A617" s="111">
        <v>612</v>
      </c>
      <c r="B617" t="s">
        <v>91</v>
      </c>
      <c r="C617" t="s">
        <v>453</v>
      </c>
      <c r="D617" s="170" t="str">
        <f t="shared" si="9"/>
        <v>CN:FHP</v>
      </c>
      <c r="F617">
        <v>-0.02</v>
      </c>
      <c r="G617">
        <v>-0.08</v>
      </c>
      <c r="H617">
        <v>-0.12</v>
      </c>
      <c r="I617">
        <v>-0.08</v>
      </c>
      <c r="J617">
        <v>0.13</v>
      </c>
      <c r="K617">
        <v>0.15</v>
      </c>
      <c r="L617">
        <v>0.21</v>
      </c>
      <c r="M617">
        <v>0.25</v>
      </c>
      <c r="N617">
        <v>0.24</v>
      </c>
      <c r="O617">
        <v>0.23</v>
      </c>
      <c r="P617">
        <v>0.27</v>
      </c>
      <c r="Q617">
        <v>0.34</v>
      </c>
      <c r="R617">
        <v>0.24</v>
      </c>
      <c r="S617">
        <v>0.62</v>
      </c>
      <c r="T617">
        <v>0.62</v>
      </c>
      <c r="U617">
        <v>0.6</v>
      </c>
      <c r="V617">
        <v>0.56999999999999995</v>
      </c>
      <c r="W617">
        <v>0.64</v>
      </c>
      <c r="X617">
        <v>0.65</v>
      </c>
      <c r="Y617">
        <v>0.6</v>
      </c>
      <c r="Z617">
        <v>0.81</v>
      </c>
      <c r="AA617">
        <v>0.81</v>
      </c>
      <c r="AB617">
        <v>0.63</v>
      </c>
      <c r="AC617">
        <v>0.79</v>
      </c>
      <c r="AD617">
        <v>0.81</v>
      </c>
      <c r="AE617">
        <v>0.82</v>
      </c>
      <c r="AF617">
        <v>0.73</v>
      </c>
      <c r="AG617">
        <v>0.75</v>
      </c>
      <c r="AH617">
        <v>0.48</v>
      </c>
      <c r="AI617">
        <v>0.49</v>
      </c>
      <c r="AJ617">
        <v>0.5</v>
      </c>
      <c r="AK617">
        <v>0.51</v>
      </c>
      <c r="AL617">
        <v>0.44</v>
      </c>
      <c r="AM617">
        <v>0.42</v>
      </c>
      <c r="AN617">
        <v>0.42</v>
      </c>
      <c r="AO617">
        <v>0.33</v>
      </c>
      <c r="AP617">
        <v>0.35</v>
      </c>
      <c r="AQ617">
        <v>0.27</v>
      </c>
      <c r="AR617">
        <v>0.23</v>
      </c>
      <c r="AS617">
        <v>0.23</v>
      </c>
      <c r="AT617">
        <v>0.22</v>
      </c>
      <c r="AU617">
        <v>0.27</v>
      </c>
      <c r="AV617">
        <v>0.25</v>
      </c>
      <c r="AW617">
        <v>0.25</v>
      </c>
      <c r="AX617">
        <v>0.28999999999999998</v>
      </c>
      <c r="AY617">
        <v>0.3</v>
      </c>
      <c r="AZ617">
        <v>0.28999999999999998</v>
      </c>
      <c r="BA617">
        <v>0.28999999999999998</v>
      </c>
      <c r="BB617">
        <v>0.31</v>
      </c>
      <c r="BC617">
        <v>0.33</v>
      </c>
      <c r="BD617">
        <v>0.32</v>
      </c>
      <c r="BE617">
        <v>0.34</v>
      </c>
      <c r="BF617">
        <v>0.36</v>
      </c>
      <c r="BG617">
        <v>0.38</v>
      </c>
      <c r="BH617">
        <v>0.39</v>
      </c>
      <c r="BI617">
        <v>0.37</v>
      </c>
      <c r="BJ617">
        <v>0.37</v>
      </c>
      <c r="BK617">
        <v>0.4</v>
      </c>
      <c r="BL617">
        <v>0.39</v>
      </c>
      <c r="BM617">
        <v>0.4</v>
      </c>
      <c r="BN617">
        <v>0.43</v>
      </c>
      <c r="BO617">
        <v>0.45</v>
      </c>
      <c r="BP617">
        <v>0.45</v>
      </c>
      <c r="BQ617">
        <v>0.45</v>
      </c>
      <c r="BR617">
        <v>0.36</v>
      </c>
      <c r="BS617">
        <v>0.36</v>
      </c>
      <c r="BT617">
        <v>0.37</v>
      </c>
      <c r="BU617">
        <v>0.35</v>
      </c>
      <c r="BV617">
        <v>0.34</v>
      </c>
      <c r="BW617">
        <v>0.33</v>
      </c>
      <c r="BX617">
        <v>0.31</v>
      </c>
      <c r="BY617">
        <v>0.25</v>
      </c>
      <c r="BZ617">
        <v>0.25</v>
      </c>
      <c r="CA617">
        <v>0.27</v>
      </c>
      <c r="CB617">
        <v>0.26</v>
      </c>
      <c r="CC617">
        <v>0.25</v>
      </c>
      <c r="CD617">
        <v>0.24</v>
      </c>
      <c r="CE617">
        <v>0.22</v>
      </c>
      <c r="CF617">
        <v>0.23</v>
      </c>
      <c r="CG617">
        <v>0.24</v>
      </c>
      <c r="CH617">
        <v>0.21</v>
      </c>
      <c r="CI617">
        <v>0.19</v>
      </c>
      <c r="CJ617">
        <v>0.21</v>
      </c>
      <c r="CK617">
        <v>0.25</v>
      </c>
      <c r="CL617">
        <v>0.21</v>
      </c>
      <c r="CM617">
        <v>0.15</v>
      </c>
      <c r="CN617">
        <v>0.19</v>
      </c>
      <c r="CO617">
        <v>0.18</v>
      </c>
      <c r="CP617">
        <v>0.16</v>
      </c>
      <c r="CQ617">
        <v>0.12</v>
      </c>
      <c r="CR617">
        <v>0.11</v>
      </c>
      <c r="CS617">
        <v>0.11</v>
      </c>
      <c r="CT617">
        <v>0.23</v>
      </c>
      <c r="CU617">
        <v>0.23</v>
      </c>
      <c r="CV617">
        <v>0.24</v>
      </c>
      <c r="CW617">
        <v>0.37</v>
      </c>
      <c r="CX617">
        <v>0.35</v>
      </c>
      <c r="CY617">
        <v>0.59</v>
      </c>
      <c r="CZ617">
        <v>0.85</v>
      </c>
      <c r="DA617">
        <v>1.07</v>
      </c>
      <c r="DB617">
        <v>1.03</v>
      </c>
      <c r="DC617">
        <v>0.96</v>
      </c>
      <c r="DD617">
        <v>1.06</v>
      </c>
      <c r="DE617">
        <v>1.1000000000000001</v>
      </c>
      <c r="DF617">
        <v>1.34</v>
      </c>
      <c r="DG617">
        <v>1.65</v>
      </c>
      <c r="DH617">
        <v>1.71</v>
      </c>
      <c r="DI617">
        <v>1.98</v>
      </c>
      <c r="DJ617">
        <v>2.76</v>
      </c>
      <c r="DK617">
        <v>2.88</v>
      </c>
      <c r="DL617">
        <v>3.03</v>
      </c>
      <c r="DM617">
        <v>3.21</v>
      </c>
      <c r="DN617">
        <v>2.19</v>
      </c>
      <c r="DO617">
        <v>2.15</v>
      </c>
      <c r="DP617">
        <v>1.98</v>
      </c>
      <c r="DQ617">
        <v>1.66</v>
      </c>
      <c r="DR617">
        <v>1.02</v>
      </c>
      <c r="DS617">
        <v>2.68</v>
      </c>
      <c r="DT617">
        <v>6.52</v>
      </c>
    </row>
    <row r="618" spans="1:124">
      <c r="A618" s="111">
        <v>613</v>
      </c>
      <c r="B618" t="s">
        <v>89</v>
      </c>
      <c r="C618" t="s">
        <v>454</v>
      </c>
      <c r="D618" s="170" t="str">
        <f t="shared" si="9"/>
        <v>CN:FSO</v>
      </c>
      <c r="AU618">
        <v>1.573</v>
      </c>
      <c r="AV618">
        <v>1.5330000000000001</v>
      </c>
      <c r="AW618">
        <v>0.94800000000000006</v>
      </c>
      <c r="AX618">
        <v>0.9</v>
      </c>
      <c r="AY618">
        <v>0.9</v>
      </c>
      <c r="AZ618">
        <v>0.96799999999999997</v>
      </c>
      <c r="BA618">
        <v>0.93300000000000005</v>
      </c>
      <c r="BB618">
        <v>0.94400000000000006</v>
      </c>
      <c r="BC618">
        <v>0.76100000000000001</v>
      </c>
      <c r="BD618">
        <v>0.73599999999999999</v>
      </c>
      <c r="BE618">
        <v>0.79100000000000004</v>
      </c>
      <c r="BF618">
        <v>0.78700000000000003</v>
      </c>
      <c r="BG618">
        <v>0.77100000000000002</v>
      </c>
      <c r="BH618">
        <v>0.78500000000000003</v>
      </c>
      <c r="BI618">
        <v>0.78100000000000003</v>
      </c>
      <c r="BJ618">
        <v>0.78600000000000003</v>
      </c>
      <c r="BK618">
        <v>0.77300000000000002</v>
      </c>
      <c r="BL618">
        <v>0.78100000000000003</v>
      </c>
      <c r="BM618">
        <v>0.79900000000000004</v>
      </c>
      <c r="BN618">
        <v>0.82600000000000007</v>
      </c>
      <c r="BO618">
        <v>0.82600000000000007</v>
      </c>
      <c r="BP618">
        <v>0.82600000000000007</v>
      </c>
      <c r="BQ618">
        <v>0.82600000000000007</v>
      </c>
      <c r="BR618">
        <v>0.82600000000000007</v>
      </c>
      <c r="BS618">
        <v>0.82600000000000007</v>
      </c>
      <c r="BT618">
        <v>0.82600000000000007</v>
      </c>
      <c r="BU618">
        <v>0.82600000000000007</v>
      </c>
      <c r="BV618">
        <v>0.82600000000000007</v>
      </c>
      <c r="BW618">
        <v>0.82600000000000007</v>
      </c>
      <c r="BX618">
        <v>0.82600000000000007</v>
      </c>
      <c r="BY618">
        <v>0.82600000000000007</v>
      </c>
      <c r="BZ618">
        <v>0.82600000000000007</v>
      </c>
      <c r="CA618">
        <v>0.82600000000000007</v>
      </c>
      <c r="CB618">
        <v>0.82600000000000007</v>
      </c>
      <c r="CC618">
        <v>0.82600000000000007</v>
      </c>
      <c r="CD618">
        <v>0.82600000000000007</v>
      </c>
      <c r="CE618">
        <v>0.82600000000000007</v>
      </c>
      <c r="CF618">
        <v>0.82600000000000007</v>
      </c>
      <c r="CG618">
        <v>0.82600000000000007</v>
      </c>
      <c r="CH618">
        <v>0.82600000000000007</v>
      </c>
      <c r="CI618">
        <v>0.82600000000000007</v>
      </c>
      <c r="CJ618">
        <v>0.82600000000000007</v>
      </c>
      <c r="CK618">
        <v>0.82600000000000007</v>
      </c>
      <c r="CL618">
        <v>0.82600000000000007</v>
      </c>
      <c r="CM618">
        <v>0.82600000000000007</v>
      </c>
      <c r="CN618">
        <v>0.82600000000000007</v>
      </c>
      <c r="CO618">
        <v>0.82600000000000007</v>
      </c>
      <c r="CP618">
        <v>0.82600000000000007</v>
      </c>
      <c r="CQ618">
        <v>0.82600000000000007</v>
      </c>
      <c r="CR618">
        <v>0.82600000000000007</v>
      </c>
      <c r="CS618">
        <v>0.82600000000000007</v>
      </c>
      <c r="CT618">
        <v>0.82600000000000007</v>
      </c>
      <c r="CU618">
        <v>0.82600000000000007</v>
      </c>
      <c r="CV618">
        <v>0.82600000000000007</v>
      </c>
      <c r="CW618">
        <v>0.82600000000000007</v>
      </c>
      <c r="CX618">
        <v>0.82600000000000007</v>
      </c>
      <c r="CY618">
        <v>0.82600000000000007</v>
      </c>
      <c r="CZ618">
        <v>0.82600000000000007</v>
      </c>
      <c r="DA618">
        <v>0.82600000000000007</v>
      </c>
      <c r="DB618">
        <v>0.81900000000000006</v>
      </c>
      <c r="DC618">
        <v>0.84</v>
      </c>
      <c r="DD618">
        <v>0.83</v>
      </c>
      <c r="DE618">
        <v>0.83599999999999997</v>
      </c>
      <c r="DF618">
        <v>0.82700000000000007</v>
      </c>
      <c r="DG618">
        <v>0.83</v>
      </c>
      <c r="DH618">
        <v>0.81200000000000006</v>
      </c>
      <c r="DI618">
        <v>0.69900000000000007</v>
      </c>
      <c r="DJ618">
        <v>0.69</v>
      </c>
      <c r="DK618">
        <v>0.95700000000000007</v>
      </c>
      <c r="DL618">
        <v>1.0620000000000001</v>
      </c>
      <c r="DM618">
        <v>0.84899999999999998</v>
      </c>
      <c r="DN618">
        <v>0.94</v>
      </c>
      <c r="DO618">
        <v>1.1480000000000001</v>
      </c>
      <c r="DP618">
        <v>0.73199999999999998</v>
      </c>
      <c r="DQ618">
        <v>0.83200000000000007</v>
      </c>
      <c r="DR618">
        <v>0.82100000000000006</v>
      </c>
      <c r="DS618">
        <v>0.85099999999999998</v>
      </c>
      <c r="DT618">
        <v>2.5680000000000001</v>
      </c>
    </row>
    <row r="619" spans="1:124">
      <c r="A619" s="111">
        <v>614</v>
      </c>
      <c r="B619" t="s">
        <v>91</v>
      </c>
      <c r="C619" t="s">
        <v>455</v>
      </c>
      <c r="D619" s="170" t="str">
        <f t="shared" si="9"/>
        <v>CN:FSO</v>
      </c>
      <c r="AU619">
        <v>-19.98</v>
      </c>
      <c r="AV619">
        <v>-3.09</v>
      </c>
      <c r="AW619">
        <v>-1.86</v>
      </c>
      <c r="AX619">
        <v>0</v>
      </c>
      <c r="AY619">
        <v>7.0000000000000007E-2</v>
      </c>
      <c r="AZ619">
        <v>0.1</v>
      </c>
      <c r="BA619">
        <v>0.57999999999999996</v>
      </c>
      <c r="BB619">
        <v>0.37</v>
      </c>
      <c r="BC619">
        <v>0.37</v>
      </c>
      <c r="BD619">
        <v>0.36</v>
      </c>
      <c r="BE619">
        <v>0.6</v>
      </c>
      <c r="BF619">
        <v>0.5</v>
      </c>
      <c r="BG619">
        <v>0.51</v>
      </c>
      <c r="BH619">
        <v>0.53</v>
      </c>
      <c r="BI619">
        <v>0.48</v>
      </c>
      <c r="BJ619">
        <v>0.5</v>
      </c>
      <c r="BK619">
        <v>0.46</v>
      </c>
      <c r="BL619">
        <v>0.41</v>
      </c>
      <c r="BM619">
        <v>0.46</v>
      </c>
      <c r="BN619">
        <v>0.56000000000000005</v>
      </c>
      <c r="BO619">
        <v>0.56000000000000005</v>
      </c>
      <c r="BP619">
        <v>0.56000000000000005</v>
      </c>
      <c r="BQ619">
        <v>0.56000000000000005</v>
      </c>
      <c r="BR619">
        <v>0.56000000000000005</v>
      </c>
      <c r="BS619">
        <v>0.56000000000000005</v>
      </c>
      <c r="BT619">
        <v>0.56000000000000005</v>
      </c>
      <c r="BU619">
        <v>0.56000000000000005</v>
      </c>
      <c r="BV619">
        <v>0.56000000000000005</v>
      </c>
      <c r="BW619">
        <v>0.56000000000000005</v>
      </c>
      <c r="BX619">
        <v>0.56000000000000005</v>
      </c>
      <c r="BY619">
        <v>0.56000000000000005</v>
      </c>
      <c r="BZ619">
        <v>0.56000000000000005</v>
      </c>
      <c r="CA619">
        <v>0.56000000000000005</v>
      </c>
      <c r="CB619">
        <v>0.56000000000000005</v>
      </c>
      <c r="CC619">
        <v>0.56000000000000005</v>
      </c>
      <c r="CD619">
        <v>0.56000000000000005</v>
      </c>
      <c r="CE619">
        <v>0.56000000000000005</v>
      </c>
      <c r="CF619">
        <v>0.56000000000000005</v>
      </c>
      <c r="CG619">
        <v>0.56000000000000005</v>
      </c>
      <c r="CH619">
        <v>0.56000000000000005</v>
      </c>
      <c r="CI619">
        <v>0.56000000000000005</v>
      </c>
      <c r="CJ619">
        <v>0.56000000000000005</v>
      </c>
      <c r="CK619">
        <v>0.56000000000000005</v>
      </c>
      <c r="CL619">
        <v>0.56000000000000005</v>
      </c>
      <c r="CM619">
        <v>0.56000000000000005</v>
      </c>
      <c r="CN619">
        <v>0.56000000000000005</v>
      </c>
      <c r="CO619">
        <v>0.56000000000000005</v>
      </c>
      <c r="CP619">
        <v>0.56000000000000005</v>
      </c>
      <c r="CQ619">
        <v>0.56000000000000005</v>
      </c>
      <c r="CR619">
        <v>0.56000000000000005</v>
      </c>
      <c r="CS619">
        <v>0.56000000000000005</v>
      </c>
      <c r="CT619">
        <v>0.56000000000000005</v>
      </c>
      <c r="CU619">
        <v>0.56000000000000005</v>
      </c>
      <c r="CV619">
        <v>0.56000000000000005</v>
      </c>
      <c r="CW619">
        <v>0.56000000000000005</v>
      </c>
      <c r="CX619">
        <v>0.56000000000000005</v>
      </c>
      <c r="CY619">
        <v>0.56000000000000005</v>
      </c>
      <c r="CZ619">
        <v>0.56000000000000005</v>
      </c>
      <c r="DA619">
        <v>0.56000000000000005</v>
      </c>
      <c r="DB619">
        <v>0.62</v>
      </c>
      <c r="DC619">
        <v>0.6</v>
      </c>
      <c r="DD619">
        <v>0.67</v>
      </c>
      <c r="DE619">
        <v>0.68</v>
      </c>
      <c r="DF619">
        <v>0.74</v>
      </c>
      <c r="DG619">
        <v>0.98</v>
      </c>
      <c r="DH619">
        <v>0.9</v>
      </c>
      <c r="DI619">
        <v>0.54</v>
      </c>
      <c r="DJ619">
        <v>1.1599999999999999</v>
      </c>
      <c r="DK619">
        <v>1.1499999999999999</v>
      </c>
      <c r="DL619">
        <v>1.24</v>
      </c>
      <c r="DM619">
        <v>0.17</v>
      </c>
      <c r="DN619">
        <v>0.56999999999999995</v>
      </c>
      <c r="DO619">
        <v>0.56999999999999995</v>
      </c>
      <c r="DP619">
        <v>-0.08</v>
      </c>
      <c r="DQ619">
        <v>-0.28999999999999998</v>
      </c>
      <c r="DR619">
        <v>-0.39</v>
      </c>
      <c r="DS619">
        <v>0.88</v>
      </c>
      <c r="DT619">
        <v>2.0299999999999998</v>
      </c>
    </row>
    <row r="620" spans="1:124">
      <c r="A620" s="111">
        <v>615</v>
      </c>
      <c r="B620" t="s">
        <v>89</v>
      </c>
      <c r="C620" t="s">
        <v>456</v>
      </c>
      <c r="D620" s="170" t="str">
        <f t="shared" si="9"/>
        <v>K:FSET</v>
      </c>
      <c r="F620">
        <v>0.32500000000000001</v>
      </c>
      <c r="G620">
        <v>0.28499999999999998</v>
      </c>
      <c r="H620">
        <v>0.2</v>
      </c>
      <c r="I620">
        <v>0.34300000000000003</v>
      </c>
      <c r="J620">
        <v>0.32600000000000001</v>
      </c>
      <c r="K620">
        <v>0.33600000000000002</v>
      </c>
      <c r="L620">
        <v>0.255</v>
      </c>
      <c r="M620">
        <v>0.315</v>
      </c>
      <c r="N620">
        <v>0.38200000000000001</v>
      </c>
      <c r="O620">
        <v>0.39800000000000002</v>
      </c>
      <c r="P620">
        <v>0.42899999999999999</v>
      </c>
      <c r="Q620">
        <v>0.26200000000000001</v>
      </c>
      <c r="R620">
        <v>0.35100000000000003</v>
      </c>
      <c r="S620">
        <v>0.39800000000000002</v>
      </c>
      <c r="T620">
        <v>0.36499999999999999</v>
      </c>
      <c r="U620">
        <v>0.312</v>
      </c>
      <c r="V620">
        <v>5.6000000000000001E-2</v>
      </c>
      <c r="W620">
        <v>3.6999999999999998E-2</v>
      </c>
      <c r="X620">
        <v>3.9E-2</v>
      </c>
      <c r="Y620">
        <v>6.9000000000000006E-2</v>
      </c>
      <c r="Z620">
        <v>0.30199999999999999</v>
      </c>
      <c r="AA620">
        <v>0.32600000000000001</v>
      </c>
      <c r="AB620">
        <v>0.249</v>
      </c>
      <c r="AC620">
        <v>0.248</v>
      </c>
      <c r="AD620">
        <v>0.28300000000000003</v>
      </c>
      <c r="AE620">
        <v>0.33400000000000002</v>
      </c>
      <c r="AF620">
        <v>0.35299999999999998</v>
      </c>
      <c r="AG620">
        <v>0.27800000000000002</v>
      </c>
      <c r="AH620">
        <v>0.64200000000000002</v>
      </c>
      <c r="AI620">
        <v>0.79300000000000004</v>
      </c>
      <c r="AJ620">
        <v>0.76400000000000001</v>
      </c>
      <c r="AK620">
        <v>0.73599999999999999</v>
      </c>
      <c r="AL620">
        <v>0.73099999999999998</v>
      </c>
      <c r="AM620">
        <v>0.78300000000000003</v>
      </c>
      <c r="AN620">
        <v>0.95300000000000007</v>
      </c>
      <c r="AO620">
        <v>1.1659999999999999</v>
      </c>
      <c r="AP620">
        <v>1.163</v>
      </c>
      <c r="AQ620">
        <v>0.995</v>
      </c>
      <c r="AR620">
        <v>0.96199999999999997</v>
      </c>
      <c r="AS620">
        <v>0.95100000000000007</v>
      </c>
      <c r="AT620">
        <v>0.95200000000000007</v>
      </c>
      <c r="AU620">
        <v>0.97499999999999998</v>
      </c>
      <c r="AV620">
        <v>0.96899999999999997</v>
      </c>
      <c r="AW620">
        <v>0.96099999999999997</v>
      </c>
      <c r="AX620">
        <v>0.95</v>
      </c>
      <c r="AY620">
        <v>0.95300000000000007</v>
      </c>
      <c r="AZ620">
        <v>0.94499999999999995</v>
      </c>
      <c r="BA620">
        <v>0.94700000000000006</v>
      </c>
      <c r="BB620">
        <v>0.95300000000000007</v>
      </c>
      <c r="BC620">
        <v>0.96199999999999997</v>
      </c>
      <c r="BD620">
        <v>0.98099999999999998</v>
      </c>
      <c r="BE620">
        <v>0.98799999999999999</v>
      </c>
      <c r="BF620">
        <v>0.97899999999999998</v>
      </c>
      <c r="BG620">
        <v>0.97699999999999998</v>
      </c>
      <c r="BH620">
        <v>0.95700000000000007</v>
      </c>
      <c r="BI620">
        <v>0.96</v>
      </c>
      <c r="BJ620">
        <v>0.97699999999999998</v>
      </c>
      <c r="BK620">
        <v>0.97899999999999998</v>
      </c>
      <c r="BL620">
        <v>1.0030000000000001</v>
      </c>
      <c r="BM620">
        <v>0.98399999999999999</v>
      </c>
      <c r="BN620">
        <v>1.0049999999999999</v>
      </c>
      <c r="BO620">
        <v>1.0349999999999999</v>
      </c>
      <c r="BP620">
        <v>1.052</v>
      </c>
      <c r="BQ620">
        <v>1.0509999999999999</v>
      </c>
      <c r="BR620">
        <v>1.0609999999999999</v>
      </c>
      <c r="BS620">
        <v>1.0489999999999999</v>
      </c>
      <c r="BT620">
        <v>1.0489999999999999</v>
      </c>
      <c r="BU620">
        <v>1.0349999999999999</v>
      </c>
      <c r="BV620">
        <v>1.0329999999999999</v>
      </c>
      <c r="BW620">
        <v>1.0289999999999999</v>
      </c>
      <c r="BX620">
        <v>1.024</v>
      </c>
      <c r="BY620">
        <v>1.0230000000000001</v>
      </c>
      <c r="BZ620">
        <v>1.022</v>
      </c>
      <c r="CA620">
        <v>1.0409999999999999</v>
      </c>
      <c r="CB620">
        <v>1.048</v>
      </c>
      <c r="CC620">
        <v>1.0960000000000001</v>
      </c>
      <c r="CD620">
        <v>1.355</v>
      </c>
      <c r="CE620">
        <v>1.347</v>
      </c>
      <c r="CF620">
        <v>1.347</v>
      </c>
      <c r="CG620">
        <v>1.3420000000000001</v>
      </c>
      <c r="CH620">
        <v>1.3420000000000001</v>
      </c>
      <c r="CI620">
        <v>1.337</v>
      </c>
      <c r="CJ620">
        <v>1.444</v>
      </c>
      <c r="CK620">
        <v>1.423</v>
      </c>
      <c r="CL620">
        <v>1.411</v>
      </c>
      <c r="CM620">
        <v>1.387</v>
      </c>
      <c r="CN620">
        <v>1.3680000000000001</v>
      </c>
      <c r="CO620">
        <v>1.4530000000000001</v>
      </c>
      <c r="CP620">
        <v>1.2210000000000001</v>
      </c>
      <c r="CQ620">
        <v>1.0110000000000001</v>
      </c>
      <c r="CR620">
        <v>1.121</v>
      </c>
      <c r="CS620">
        <v>1.165</v>
      </c>
      <c r="CT620">
        <v>1.1579999999999999</v>
      </c>
      <c r="CU620">
        <v>1.0449999999999999</v>
      </c>
      <c r="CV620">
        <v>0.76600000000000001</v>
      </c>
      <c r="CW620">
        <v>0.2</v>
      </c>
      <c r="CX620">
        <v>0.25600000000000001</v>
      </c>
      <c r="CY620">
        <v>0.878</v>
      </c>
      <c r="CZ620">
        <v>1.268</v>
      </c>
      <c r="DA620">
        <v>1.3080000000000001</v>
      </c>
      <c r="DB620">
        <v>1.3089999999999999</v>
      </c>
      <c r="DC620">
        <v>1.1299999999999999</v>
      </c>
      <c r="DD620">
        <v>1.153</v>
      </c>
      <c r="DE620">
        <v>1.1599999999999999</v>
      </c>
      <c r="DF620">
        <v>1.2670000000000001</v>
      </c>
      <c r="DG620">
        <v>1.2949999999999999</v>
      </c>
      <c r="DH620">
        <v>1.46</v>
      </c>
      <c r="DI620">
        <v>1.4350000000000001</v>
      </c>
      <c r="DJ620">
        <v>1.2450000000000001</v>
      </c>
      <c r="DK620">
        <v>1.206</v>
      </c>
      <c r="DL620">
        <v>1.1539999999999999</v>
      </c>
      <c r="DM620">
        <v>1.149</v>
      </c>
      <c r="DN620">
        <v>1.7430000000000001</v>
      </c>
      <c r="DO620">
        <v>2.1869999999999998</v>
      </c>
      <c r="DP620">
        <v>2.6890000000000001</v>
      </c>
      <c r="DQ620">
        <v>2.6720000000000002</v>
      </c>
      <c r="DR620">
        <v>2.2840000000000003</v>
      </c>
      <c r="DS620">
        <v>2.9330000000000003</v>
      </c>
      <c r="DT620">
        <v>-146.74299999999999</v>
      </c>
    </row>
    <row r="621" spans="1:124">
      <c r="A621" s="111">
        <v>616</v>
      </c>
      <c r="B621" t="s">
        <v>91</v>
      </c>
      <c r="C621" t="s">
        <v>457</v>
      </c>
      <c r="D621" s="170" t="str">
        <f t="shared" si="9"/>
        <v>K:FSET</v>
      </c>
      <c r="F621">
        <v>-7.2000000000000008E-2</v>
      </c>
      <c r="G621">
        <v>-0.13800000000000001</v>
      </c>
      <c r="H621">
        <v>-0.184</v>
      </c>
      <c r="I621">
        <v>-0.184</v>
      </c>
      <c r="J621">
        <v>-0.22</v>
      </c>
      <c r="K621">
        <v>-0.251</v>
      </c>
      <c r="L621">
        <v>-0.16300000000000001</v>
      </c>
      <c r="M621">
        <v>-0.17699999999999999</v>
      </c>
      <c r="N621">
        <v>-0.107</v>
      </c>
      <c r="O621">
        <v>-9.1999999999999998E-2</v>
      </c>
      <c r="P621">
        <v>-6.5000000000000002E-2</v>
      </c>
      <c r="Q621">
        <v>-6.5000000000000002E-2</v>
      </c>
      <c r="R621">
        <v>0.109</v>
      </c>
      <c r="S621">
        <v>0.20200000000000001</v>
      </c>
      <c r="T621">
        <v>0.192</v>
      </c>
      <c r="U621">
        <v>0.154</v>
      </c>
      <c r="V621">
        <v>2.9000000000000001E-2</v>
      </c>
      <c r="W621">
        <v>0.115</v>
      </c>
      <c r="X621">
        <v>0.192</v>
      </c>
      <c r="Y621">
        <v>0.19</v>
      </c>
      <c r="Z621">
        <v>0.58699999999999997</v>
      </c>
      <c r="AA621">
        <v>0.66700000000000004</v>
      </c>
      <c r="AB621">
        <v>0.77600000000000002</v>
      </c>
      <c r="AC621">
        <v>0.89800000000000002</v>
      </c>
      <c r="AD621">
        <v>0.92200000000000004</v>
      </c>
      <c r="AE621">
        <v>1.2290000000000001</v>
      </c>
      <c r="AF621">
        <v>1.1619999999999999</v>
      </c>
      <c r="AG621">
        <v>1.135</v>
      </c>
      <c r="AH621">
        <v>1.351</v>
      </c>
      <c r="AI621">
        <v>1.3840000000000001</v>
      </c>
      <c r="AJ621">
        <v>1.381</v>
      </c>
      <c r="AK621">
        <v>1.4060000000000001</v>
      </c>
      <c r="AL621">
        <v>1.3720000000000001</v>
      </c>
      <c r="AM621">
        <v>1.351</v>
      </c>
      <c r="AN621">
        <v>1.538</v>
      </c>
      <c r="AO621">
        <v>1.895</v>
      </c>
      <c r="AP621">
        <v>1.877</v>
      </c>
      <c r="AQ621">
        <v>1.6</v>
      </c>
      <c r="AR621">
        <v>1.48</v>
      </c>
      <c r="AS621">
        <v>1.399</v>
      </c>
      <c r="AT621">
        <v>1.407</v>
      </c>
      <c r="AU621">
        <v>1.4370000000000001</v>
      </c>
      <c r="AV621">
        <v>1.4259999999999999</v>
      </c>
      <c r="AW621">
        <v>1.4279999999999999</v>
      </c>
      <c r="AX621">
        <v>1.4179999999999999</v>
      </c>
      <c r="AY621">
        <v>1.397</v>
      </c>
      <c r="AZ621">
        <v>1.3820000000000001</v>
      </c>
      <c r="BA621">
        <v>1.365</v>
      </c>
      <c r="BB621">
        <v>1.365</v>
      </c>
      <c r="BC621">
        <v>1.387</v>
      </c>
      <c r="BD621">
        <v>1.393</v>
      </c>
      <c r="BE621">
        <v>1.389</v>
      </c>
      <c r="BF621">
        <v>1.38</v>
      </c>
      <c r="BG621">
        <v>1.3920000000000001</v>
      </c>
      <c r="BH621">
        <v>1.4020000000000001</v>
      </c>
      <c r="BI621">
        <v>1.409</v>
      </c>
      <c r="BJ621">
        <v>1.409</v>
      </c>
      <c r="BK621">
        <v>1.4159999999999999</v>
      </c>
      <c r="BL621">
        <v>1.4419999999999999</v>
      </c>
      <c r="BM621">
        <v>1.4239999999999999</v>
      </c>
      <c r="BN621">
        <v>1.462</v>
      </c>
      <c r="BO621">
        <v>1.51</v>
      </c>
      <c r="BP621">
        <v>1.5149999999999999</v>
      </c>
      <c r="BQ621">
        <v>1.5210000000000001</v>
      </c>
      <c r="BR621">
        <v>1.556</v>
      </c>
      <c r="BS621">
        <v>1.5509999999999999</v>
      </c>
      <c r="BT621">
        <v>1.552</v>
      </c>
      <c r="BU621">
        <v>1.5449999999999999</v>
      </c>
      <c r="BV621">
        <v>1.544</v>
      </c>
      <c r="BW621">
        <v>1.536</v>
      </c>
      <c r="BX621">
        <v>1.546</v>
      </c>
      <c r="BY621">
        <v>1.542</v>
      </c>
      <c r="BZ621">
        <v>1.5449999999999999</v>
      </c>
      <c r="CA621">
        <v>1.5489999999999999</v>
      </c>
      <c r="CB621">
        <v>1.5880000000000001</v>
      </c>
      <c r="CC621">
        <v>1.597</v>
      </c>
      <c r="CD621">
        <v>1.7210000000000001</v>
      </c>
      <c r="CE621">
        <v>1.698</v>
      </c>
      <c r="CF621">
        <v>1.7</v>
      </c>
      <c r="CG621">
        <v>1.6950000000000001</v>
      </c>
      <c r="CH621">
        <v>1.6580000000000001</v>
      </c>
      <c r="CI621">
        <v>1.64</v>
      </c>
      <c r="CJ621">
        <v>1.675</v>
      </c>
      <c r="CK621">
        <v>1.631</v>
      </c>
      <c r="CL621">
        <v>1.585</v>
      </c>
      <c r="CM621">
        <v>1.4450000000000001</v>
      </c>
      <c r="CN621">
        <v>1.4990000000000001</v>
      </c>
      <c r="CO621">
        <v>1.51</v>
      </c>
      <c r="CP621">
        <v>1.26</v>
      </c>
      <c r="CQ621">
        <v>1.1380000000000001</v>
      </c>
      <c r="CR621">
        <v>1.151</v>
      </c>
      <c r="CS621">
        <v>1.1639999999999999</v>
      </c>
      <c r="CT621">
        <v>1.157</v>
      </c>
      <c r="CU621">
        <v>0.96699999999999997</v>
      </c>
      <c r="CV621">
        <v>0.67900000000000005</v>
      </c>
      <c r="CW621">
        <v>-0.14300000000000002</v>
      </c>
      <c r="CX621">
        <v>-0.109</v>
      </c>
      <c r="CY621">
        <v>0.72699999999999998</v>
      </c>
      <c r="CZ621">
        <v>0.91900000000000004</v>
      </c>
      <c r="DA621">
        <v>1.226</v>
      </c>
      <c r="DB621">
        <v>1.2</v>
      </c>
      <c r="DC621">
        <v>1.1220000000000001</v>
      </c>
      <c r="DD621">
        <v>1.145</v>
      </c>
      <c r="DE621">
        <v>1.1910000000000001</v>
      </c>
      <c r="DF621">
        <v>1.395</v>
      </c>
      <c r="DG621">
        <v>1.75</v>
      </c>
      <c r="DH621">
        <v>1.9590000000000001</v>
      </c>
      <c r="DI621">
        <v>2.0720000000000001</v>
      </c>
      <c r="DJ621">
        <v>1.958</v>
      </c>
      <c r="DK621">
        <v>1.9510000000000001</v>
      </c>
      <c r="DL621">
        <v>2.052</v>
      </c>
      <c r="DM621">
        <v>2.681</v>
      </c>
      <c r="DN621">
        <v>3.4390000000000001</v>
      </c>
      <c r="DO621">
        <v>3.5420000000000003</v>
      </c>
      <c r="DP621">
        <v>3.3570000000000002</v>
      </c>
      <c r="DQ621">
        <v>3.0620000000000003</v>
      </c>
      <c r="DR621">
        <v>4.2910000000000004</v>
      </c>
      <c r="DS621">
        <v>6.2629999999999999</v>
      </c>
      <c r="DT621">
        <v>23.414999999999999</v>
      </c>
    </row>
    <row r="622" spans="1:124">
      <c r="A622" s="111">
        <v>617</v>
      </c>
      <c r="B622" t="s">
        <v>89</v>
      </c>
      <c r="C622" t="s">
        <v>458</v>
      </c>
      <c r="D622" s="170" t="str">
        <f t="shared" si="9"/>
        <v>D:FOV</v>
      </c>
      <c r="F622">
        <v>1.0900000000000001</v>
      </c>
      <c r="G622">
        <v>1.01</v>
      </c>
      <c r="H622">
        <v>1</v>
      </c>
      <c r="I622">
        <v>0.98</v>
      </c>
      <c r="J622">
        <v>0.96</v>
      </c>
      <c r="K622">
        <v>1.01</v>
      </c>
      <c r="L622">
        <v>1.01</v>
      </c>
      <c r="M622">
        <v>1.06</v>
      </c>
      <c r="N622">
        <v>1.08</v>
      </c>
      <c r="O622">
        <v>1.07</v>
      </c>
      <c r="P622">
        <v>1.02</v>
      </c>
      <c r="Q622">
        <v>1.04</v>
      </c>
      <c r="R622">
        <v>1.06</v>
      </c>
      <c r="S622">
        <v>1.06</v>
      </c>
      <c r="T622">
        <v>0.81</v>
      </c>
      <c r="U622">
        <v>0.83</v>
      </c>
      <c r="V622">
        <v>0.61</v>
      </c>
      <c r="W622">
        <v>0.76</v>
      </c>
      <c r="X622">
        <v>0.76</v>
      </c>
      <c r="Y622">
        <v>0.79</v>
      </c>
      <c r="Z622">
        <v>0.89</v>
      </c>
      <c r="AA622">
        <v>0.96</v>
      </c>
      <c r="AB622">
        <v>0.95</v>
      </c>
      <c r="AC622">
        <v>1.07</v>
      </c>
      <c r="AD622">
        <v>1.1200000000000001</v>
      </c>
      <c r="AE622">
        <v>1.37</v>
      </c>
      <c r="AF622">
        <v>1.33</v>
      </c>
      <c r="AG622">
        <v>1.29</v>
      </c>
      <c r="AH622">
        <v>1.43</v>
      </c>
      <c r="AI622">
        <v>1.47</v>
      </c>
      <c r="AJ622">
        <v>1.47</v>
      </c>
      <c r="AK622">
        <v>1.47</v>
      </c>
      <c r="AL622">
        <v>1.43</v>
      </c>
      <c r="AM622">
        <v>1.46</v>
      </c>
      <c r="AN622">
        <v>1.68</v>
      </c>
      <c r="AO622">
        <v>1.85</v>
      </c>
      <c r="AP622">
        <v>1.79</v>
      </c>
      <c r="AQ622">
        <v>1.55</v>
      </c>
      <c r="AR622">
        <v>1.5</v>
      </c>
      <c r="AS622">
        <v>1.48</v>
      </c>
      <c r="AT622">
        <v>1.48</v>
      </c>
      <c r="AU622">
        <v>1.47</v>
      </c>
      <c r="AV622">
        <v>1.48</v>
      </c>
      <c r="AW622">
        <v>1.48</v>
      </c>
      <c r="AX622">
        <v>1.42</v>
      </c>
      <c r="AY622">
        <v>1.41</v>
      </c>
      <c r="AZ622">
        <v>1.39</v>
      </c>
      <c r="BA622">
        <v>1.38</v>
      </c>
      <c r="BB622">
        <v>1.37</v>
      </c>
      <c r="BC622">
        <v>1.37</v>
      </c>
      <c r="BD622">
        <v>1.38</v>
      </c>
      <c r="BE622">
        <v>1.39</v>
      </c>
      <c r="BF622">
        <v>1.38</v>
      </c>
      <c r="BG622">
        <v>1.37</v>
      </c>
      <c r="BH622">
        <v>1.41</v>
      </c>
      <c r="BI622">
        <v>1.4</v>
      </c>
      <c r="BJ622">
        <v>1.37</v>
      </c>
      <c r="BK622">
        <v>1.36</v>
      </c>
      <c r="BL622">
        <v>1.38</v>
      </c>
      <c r="BM622">
        <v>1.39</v>
      </c>
      <c r="BN622">
        <v>1.45</v>
      </c>
      <c r="BO622">
        <v>1.48</v>
      </c>
      <c r="BP622">
        <v>1.49</v>
      </c>
      <c r="BQ622">
        <v>1.51</v>
      </c>
      <c r="BR622">
        <v>1.53</v>
      </c>
      <c r="BS622">
        <v>1.52</v>
      </c>
      <c r="BT622">
        <v>1.52</v>
      </c>
      <c r="BU622">
        <v>1.5</v>
      </c>
      <c r="BV622">
        <v>1.5</v>
      </c>
      <c r="BW622">
        <v>1.5</v>
      </c>
      <c r="BX622">
        <v>1.54</v>
      </c>
      <c r="BY622">
        <v>1.54</v>
      </c>
      <c r="BZ622">
        <v>1.53</v>
      </c>
      <c r="CA622">
        <v>1.54</v>
      </c>
      <c r="CB622">
        <v>1.61</v>
      </c>
      <c r="CC622">
        <v>1.62</v>
      </c>
      <c r="CD622">
        <v>1.76</v>
      </c>
      <c r="CE622">
        <v>1.72</v>
      </c>
      <c r="CF622">
        <v>1.73</v>
      </c>
      <c r="CG622">
        <v>1.72</v>
      </c>
      <c r="CH622">
        <v>1.7</v>
      </c>
      <c r="CI622">
        <v>1.68</v>
      </c>
      <c r="CJ622">
        <v>1.69</v>
      </c>
      <c r="CK622">
        <v>1.65</v>
      </c>
      <c r="CL622">
        <v>1.62</v>
      </c>
      <c r="CM622">
        <v>1.45</v>
      </c>
      <c r="CN622">
        <v>1.5</v>
      </c>
      <c r="CO622">
        <v>1.51</v>
      </c>
      <c r="CP622">
        <v>1.2</v>
      </c>
      <c r="CQ622">
        <v>1</v>
      </c>
      <c r="CR622">
        <v>0.98</v>
      </c>
      <c r="CS622">
        <v>0.98</v>
      </c>
      <c r="CT622">
        <v>0.99</v>
      </c>
      <c r="CU622">
        <v>0.57999999999999996</v>
      </c>
      <c r="CV622">
        <v>-0.05</v>
      </c>
      <c r="CW622">
        <v>-0.48</v>
      </c>
      <c r="CX622">
        <v>-0.39</v>
      </c>
      <c r="CY622">
        <v>0.45</v>
      </c>
      <c r="CZ622">
        <v>0.59</v>
      </c>
      <c r="DA622">
        <v>0.72</v>
      </c>
      <c r="DB622">
        <v>0.72</v>
      </c>
      <c r="DC622">
        <v>0.84</v>
      </c>
      <c r="DD622">
        <v>0.84</v>
      </c>
      <c r="DE622">
        <v>0.82</v>
      </c>
      <c r="DF622">
        <v>1.24</v>
      </c>
      <c r="DG622">
        <v>1.45</v>
      </c>
      <c r="DH622">
        <v>1.74</v>
      </c>
      <c r="DI622">
        <v>1.73</v>
      </c>
      <c r="DJ622">
        <v>1.59</v>
      </c>
      <c r="DK622">
        <v>1.59</v>
      </c>
      <c r="DL622">
        <v>1.85</v>
      </c>
      <c r="DM622">
        <v>1.83</v>
      </c>
      <c r="DN622">
        <v>1.92</v>
      </c>
      <c r="DO622">
        <v>2.25</v>
      </c>
      <c r="DP622">
        <v>1.99</v>
      </c>
      <c r="DQ622">
        <v>1.89</v>
      </c>
      <c r="DR622">
        <v>3.92</v>
      </c>
      <c r="DS622">
        <v>6.05</v>
      </c>
      <c r="DT622">
        <v>6.25</v>
      </c>
    </row>
    <row r="623" spans="1:124">
      <c r="A623" s="111">
        <v>618</v>
      </c>
      <c r="B623" t="s">
        <v>91</v>
      </c>
      <c r="C623" t="s">
        <v>459</v>
      </c>
      <c r="D623" s="170" t="str">
        <f t="shared" si="9"/>
        <v>D:FOV</v>
      </c>
      <c r="F623">
        <v>1.72</v>
      </c>
      <c r="G623">
        <v>1.52</v>
      </c>
      <c r="H623">
        <v>1.53</v>
      </c>
      <c r="I623">
        <v>1.53</v>
      </c>
      <c r="J623">
        <v>1.42</v>
      </c>
      <c r="K623">
        <v>1.38</v>
      </c>
      <c r="L623">
        <v>1.39</v>
      </c>
      <c r="M623">
        <v>1.34</v>
      </c>
      <c r="N623">
        <v>1.37</v>
      </c>
      <c r="O623">
        <v>1.33</v>
      </c>
      <c r="P623">
        <v>1.3</v>
      </c>
      <c r="Q623">
        <v>1.3</v>
      </c>
      <c r="R623">
        <v>1.21</v>
      </c>
      <c r="S623">
        <v>1.22</v>
      </c>
      <c r="T623">
        <v>0.86</v>
      </c>
      <c r="U623">
        <v>0.83</v>
      </c>
      <c r="V623">
        <v>0.55000000000000004</v>
      </c>
      <c r="W623">
        <v>0.81</v>
      </c>
      <c r="X623">
        <v>0.77</v>
      </c>
      <c r="Y623">
        <v>0.76</v>
      </c>
      <c r="Z623">
        <v>0.91</v>
      </c>
      <c r="AA623">
        <v>0.97</v>
      </c>
      <c r="AB623">
        <v>0.92</v>
      </c>
      <c r="AC623">
        <v>1.1200000000000001</v>
      </c>
      <c r="AD623">
        <v>1.21</v>
      </c>
      <c r="AE623">
        <v>1.47</v>
      </c>
      <c r="AF623">
        <v>1.39</v>
      </c>
      <c r="AG623">
        <v>1.38</v>
      </c>
      <c r="AH623">
        <v>1.43</v>
      </c>
      <c r="AI623">
        <v>1.45</v>
      </c>
      <c r="AJ623">
        <v>1.44</v>
      </c>
      <c r="AK623">
        <v>1.45</v>
      </c>
      <c r="AL623">
        <v>1.42</v>
      </c>
      <c r="AM623">
        <v>1.44</v>
      </c>
      <c r="AN623">
        <v>1.7</v>
      </c>
      <c r="AO623">
        <v>2.2599999999999998</v>
      </c>
      <c r="AP623">
        <v>2.23</v>
      </c>
      <c r="AQ623">
        <v>1.92</v>
      </c>
      <c r="AR623">
        <v>1.73</v>
      </c>
      <c r="AS623">
        <v>1.66</v>
      </c>
      <c r="AT623">
        <v>1.67</v>
      </c>
      <c r="AU623">
        <v>1.7</v>
      </c>
      <c r="AV623">
        <v>1.69</v>
      </c>
      <c r="AW623">
        <v>1.7</v>
      </c>
      <c r="AX623">
        <v>1.68</v>
      </c>
      <c r="AY623">
        <v>1.65</v>
      </c>
      <c r="AZ623">
        <v>1.63</v>
      </c>
      <c r="BA623">
        <v>1.6</v>
      </c>
      <c r="BB623">
        <v>1.6</v>
      </c>
      <c r="BC623">
        <v>1.62</v>
      </c>
      <c r="BD623">
        <v>1.63</v>
      </c>
      <c r="BE623">
        <v>1.62</v>
      </c>
      <c r="BF623">
        <v>1.61</v>
      </c>
      <c r="BG623">
        <v>1.62</v>
      </c>
      <c r="BH623">
        <v>1.64</v>
      </c>
      <c r="BI623">
        <v>1.64</v>
      </c>
      <c r="BJ623">
        <v>1.64</v>
      </c>
      <c r="BK623">
        <v>1.65</v>
      </c>
      <c r="BL623">
        <v>1.67</v>
      </c>
      <c r="BM623">
        <v>1.65</v>
      </c>
      <c r="BN623">
        <v>1.68</v>
      </c>
      <c r="BO623">
        <v>1.72</v>
      </c>
      <c r="BP623">
        <v>1.73</v>
      </c>
      <c r="BQ623">
        <v>1.73</v>
      </c>
      <c r="BR623">
        <v>1.78</v>
      </c>
      <c r="BS623">
        <v>1.77</v>
      </c>
      <c r="BT623">
        <v>1.77</v>
      </c>
      <c r="BU623">
        <v>1.77</v>
      </c>
      <c r="BV623">
        <v>1.77</v>
      </c>
      <c r="BW623">
        <v>1.76</v>
      </c>
      <c r="BX623">
        <v>1.79</v>
      </c>
      <c r="BY623">
        <v>1.79</v>
      </c>
      <c r="BZ623">
        <v>1.79</v>
      </c>
      <c r="CA623">
        <v>1.79</v>
      </c>
      <c r="CB623">
        <v>1.86</v>
      </c>
      <c r="CC623">
        <v>1.88</v>
      </c>
      <c r="CD623">
        <v>2</v>
      </c>
      <c r="CE623">
        <v>1.96</v>
      </c>
      <c r="CF623">
        <v>1.96</v>
      </c>
      <c r="CG623">
        <v>1.95</v>
      </c>
      <c r="CH623">
        <v>1.91</v>
      </c>
      <c r="CI623">
        <v>1.89</v>
      </c>
      <c r="CJ623">
        <v>1.93</v>
      </c>
      <c r="CK623">
        <v>1.9</v>
      </c>
      <c r="CL623">
        <v>1.86</v>
      </c>
      <c r="CM623">
        <v>1.72</v>
      </c>
      <c r="CN623">
        <v>1.79</v>
      </c>
      <c r="CO623">
        <v>1.79</v>
      </c>
      <c r="CP623">
        <v>1.71</v>
      </c>
      <c r="CQ623">
        <v>1.61</v>
      </c>
      <c r="CR623">
        <v>1.63</v>
      </c>
      <c r="CS623">
        <v>1.65</v>
      </c>
      <c r="CT623">
        <v>1.64</v>
      </c>
      <c r="CU623">
        <v>1.42</v>
      </c>
      <c r="CV623">
        <v>1.06</v>
      </c>
      <c r="CW623">
        <v>-0.19</v>
      </c>
      <c r="CX623">
        <v>-0.14000000000000001</v>
      </c>
      <c r="CY623">
        <v>0.77</v>
      </c>
      <c r="CZ623">
        <v>1.1200000000000001</v>
      </c>
      <c r="DA623">
        <v>1.39</v>
      </c>
      <c r="DB623">
        <v>1.36</v>
      </c>
      <c r="DC623">
        <v>1.27</v>
      </c>
      <c r="DD623">
        <v>1.28</v>
      </c>
      <c r="DE623">
        <v>1.3</v>
      </c>
      <c r="DF623">
        <v>1.5</v>
      </c>
      <c r="DG623">
        <v>1.88</v>
      </c>
      <c r="DH623">
        <v>2.12</v>
      </c>
      <c r="DI623">
        <v>2.33</v>
      </c>
      <c r="DJ623">
        <v>2.25</v>
      </c>
      <c r="DK623">
        <v>2.27</v>
      </c>
      <c r="DL623">
        <v>2.36</v>
      </c>
      <c r="DM623">
        <v>3.05</v>
      </c>
      <c r="DN623">
        <v>3.79</v>
      </c>
      <c r="DO623">
        <v>3.91</v>
      </c>
      <c r="DP623">
        <v>3.64</v>
      </c>
      <c r="DQ623">
        <v>3.34</v>
      </c>
      <c r="DR623">
        <v>4.7</v>
      </c>
      <c r="DS623">
        <v>6.6</v>
      </c>
      <c r="DT623">
        <v>25.82</v>
      </c>
    </row>
    <row r="624" spans="1:124">
      <c r="A624" s="111">
        <v>619</v>
      </c>
      <c r="B624" t="s">
        <v>89</v>
      </c>
      <c r="C624" t="s">
        <v>460</v>
      </c>
      <c r="D624" s="170" t="str">
        <f t="shared" si="9"/>
        <v>D:FOVX</v>
      </c>
      <c r="V624">
        <v>0</v>
      </c>
      <c r="W624">
        <v>0</v>
      </c>
      <c r="X624">
        <v>0</v>
      </c>
      <c r="Y624">
        <v>0</v>
      </c>
      <c r="Z624">
        <v>0</v>
      </c>
      <c r="AA624">
        <v>0</v>
      </c>
      <c r="AB624">
        <v>0</v>
      </c>
      <c r="AC624">
        <v>0</v>
      </c>
      <c r="AD624">
        <v>0</v>
      </c>
      <c r="AE624">
        <v>0</v>
      </c>
      <c r="AF624">
        <v>0</v>
      </c>
      <c r="AG624">
        <v>0</v>
      </c>
      <c r="AH624">
        <v>0</v>
      </c>
      <c r="AI624">
        <v>0</v>
      </c>
      <c r="AJ624">
        <v>0</v>
      </c>
      <c r="AK624">
        <v>0</v>
      </c>
      <c r="AL624">
        <v>0</v>
      </c>
      <c r="AM624">
        <v>0</v>
      </c>
      <c r="AN624">
        <v>0</v>
      </c>
      <c r="AO624">
        <v>0</v>
      </c>
      <c r="AP624">
        <v>0</v>
      </c>
      <c r="AQ624">
        <v>0</v>
      </c>
      <c r="AR624">
        <v>0</v>
      </c>
      <c r="AS624">
        <v>-0.43</v>
      </c>
      <c r="AT624">
        <v>-0.42</v>
      </c>
      <c r="AU624">
        <v>-0.41</v>
      </c>
      <c r="AV624">
        <v>-0.41</v>
      </c>
      <c r="AW624">
        <v>-0.39</v>
      </c>
      <c r="AX624">
        <v>-0.39</v>
      </c>
      <c r="AY624">
        <v>-0.36</v>
      </c>
      <c r="AZ624">
        <v>-0.34</v>
      </c>
      <c r="BA624">
        <v>-0.34</v>
      </c>
      <c r="BB624">
        <v>-0.34</v>
      </c>
      <c r="BC624">
        <v>-0.33</v>
      </c>
      <c r="BD624">
        <v>-0.33</v>
      </c>
      <c r="BE624">
        <v>-0.33</v>
      </c>
      <c r="BF624">
        <v>-0.32</v>
      </c>
      <c r="BG624">
        <v>-0.3</v>
      </c>
      <c r="BH624">
        <v>-0.28999999999999998</v>
      </c>
      <c r="BI624">
        <v>-0.28999999999999998</v>
      </c>
      <c r="BJ624">
        <v>-0.28000000000000003</v>
      </c>
      <c r="BK624">
        <v>-0.28999999999999998</v>
      </c>
      <c r="BL624">
        <v>-0.28000000000000003</v>
      </c>
      <c r="BM624">
        <v>-0.27</v>
      </c>
      <c r="BN624">
        <v>-0.28000000000000003</v>
      </c>
      <c r="BO624">
        <v>-0.28000000000000003</v>
      </c>
      <c r="BP624">
        <v>-0.28000000000000003</v>
      </c>
      <c r="BQ624">
        <v>-0.28000000000000003</v>
      </c>
      <c r="BR624">
        <v>-0.28000000000000003</v>
      </c>
      <c r="BS624">
        <v>-0.28000000000000003</v>
      </c>
      <c r="BT624">
        <v>-0.28000000000000003</v>
      </c>
      <c r="BU624">
        <v>-0.28000000000000003</v>
      </c>
      <c r="BV624">
        <v>-0.28000000000000003</v>
      </c>
      <c r="BW624">
        <v>-0.28000000000000003</v>
      </c>
      <c r="BX624">
        <v>-0.28000000000000003</v>
      </c>
      <c r="BY624">
        <v>-0.28000000000000003</v>
      </c>
      <c r="BZ624">
        <v>-0.28000000000000003</v>
      </c>
      <c r="CA624">
        <v>-0.28000000000000003</v>
      </c>
      <c r="CB624">
        <v>-0.28000000000000003</v>
      </c>
      <c r="CC624">
        <v>-0.28000000000000003</v>
      </c>
      <c r="CD624">
        <v>-0.3</v>
      </c>
      <c r="CE624">
        <v>-0.28999999999999998</v>
      </c>
      <c r="CF624">
        <v>-0.3</v>
      </c>
      <c r="CG624">
        <v>-0.28999999999999998</v>
      </c>
      <c r="CH624">
        <v>-0.28999999999999998</v>
      </c>
      <c r="CI624">
        <v>-0.28999999999999998</v>
      </c>
      <c r="CJ624">
        <v>-0.28999999999999998</v>
      </c>
      <c r="CK624">
        <v>-0.31</v>
      </c>
      <c r="CL624">
        <v>-0.31</v>
      </c>
      <c r="CM624">
        <v>-0.3</v>
      </c>
      <c r="CN624">
        <v>-0.32</v>
      </c>
      <c r="CO624">
        <v>-0.31</v>
      </c>
      <c r="CP624">
        <v>-0.38</v>
      </c>
      <c r="CQ624">
        <v>-0.37</v>
      </c>
      <c r="CR624">
        <v>-0.37</v>
      </c>
      <c r="CS624">
        <v>-0.36</v>
      </c>
      <c r="CT624">
        <v>-0.34</v>
      </c>
      <c r="CU624">
        <v>-0.34</v>
      </c>
      <c r="CV624">
        <v>-0.51</v>
      </c>
      <c r="CW624">
        <v>-0.55000000000000004</v>
      </c>
      <c r="CX624">
        <v>-0.63</v>
      </c>
      <c r="CY624">
        <v>-0.64</v>
      </c>
      <c r="CZ624">
        <v>-1.1499999999999999</v>
      </c>
      <c r="DA624">
        <v>0</v>
      </c>
      <c r="DB624">
        <v>0</v>
      </c>
      <c r="DC624">
        <v>0</v>
      </c>
      <c r="DD624">
        <v>0</v>
      </c>
      <c r="DE624">
        <v>0</v>
      </c>
      <c r="DF624">
        <v>0</v>
      </c>
      <c r="DG624">
        <v>0</v>
      </c>
      <c r="DH624">
        <v>0</v>
      </c>
      <c r="DI624">
        <v>0</v>
      </c>
      <c r="DJ624">
        <v>0</v>
      </c>
      <c r="DK624">
        <v>0</v>
      </c>
      <c r="DL624">
        <v>0</v>
      </c>
      <c r="DM624">
        <v>0</v>
      </c>
      <c r="DN624">
        <v>0</v>
      </c>
      <c r="DO624">
        <v>0</v>
      </c>
      <c r="DP624">
        <v>0</v>
      </c>
      <c r="DQ624">
        <v>0</v>
      </c>
      <c r="DR624">
        <v>0</v>
      </c>
      <c r="DS624">
        <v>0</v>
      </c>
      <c r="DT624">
        <v>0</v>
      </c>
    </row>
    <row r="625" spans="1:124">
      <c r="A625" s="111">
        <v>620</v>
      </c>
      <c r="B625" t="s">
        <v>91</v>
      </c>
      <c r="C625" t="s">
        <v>461</v>
      </c>
      <c r="D625" s="170" t="str">
        <f t="shared" si="9"/>
        <v>D:FOVX</v>
      </c>
      <c r="V625">
        <v>0.16</v>
      </c>
      <c r="W625">
        <v>0.04</v>
      </c>
      <c r="X625">
        <v>0.03</v>
      </c>
      <c r="Y625">
        <v>-0.11</v>
      </c>
      <c r="Z625">
        <v>0.06</v>
      </c>
      <c r="AA625">
        <v>0.03</v>
      </c>
      <c r="AB625">
        <v>0.13</v>
      </c>
      <c r="AC625">
        <v>-0.02</v>
      </c>
      <c r="AD625">
        <v>7.0000000000000007E-2</v>
      </c>
      <c r="AE625">
        <v>0.06</v>
      </c>
      <c r="AF625">
        <v>0.01</v>
      </c>
      <c r="AG625">
        <v>0.01</v>
      </c>
      <c r="AH625">
        <v>0.09</v>
      </c>
      <c r="AI625">
        <v>0.08</v>
      </c>
      <c r="AJ625">
        <v>0.1</v>
      </c>
      <c r="AK625">
        <v>0.09</v>
      </c>
      <c r="AL625">
        <v>0.1</v>
      </c>
      <c r="AM625">
        <v>0.08</v>
      </c>
      <c r="AN625">
        <v>0.03</v>
      </c>
      <c r="AO625">
        <v>0.01</v>
      </c>
      <c r="AP625">
        <v>-0.02</v>
      </c>
      <c r="AQ625">
        <v>-0.02</v>
      </c>
      <c r="AR625">
        <v>-0.04</v>
      </c>
      <c r="AS625">
        <v>-0.4</v>
      </c>
      <c r="AT625">
        <v>-0.38</v>
      </c>
      <c r="AU625">
        <v>-0.38</v>
      </c>
      <c r="AV625">
        <v>-0.38</v>
      </c>
      <c r="AW625">
        <v>-0.37</v>
      </c>
      <c r="AX625">
        <v>-0.36</v>
      </c>
      <c r="AY625">
        <v>-0.3</v>
      </c>
      <c r="AZ625">
        <v>-0.3</v>
      </c>
      <c r="BA625">
        <v>-0.28999999999999998</v>
      </c>
      <c r="BB625">
        <v>-0.28000000000000003</v>
      </c>
      <c r="BC625">
        <v>-0.28000000000000003</v>
      </c>
      <c r="BD625">
        <v>-0.28000000000000003</v>
      </c>
      <c r="BE625">
        <v>-0.26</v>
      </c>
      <c r="BF625">
        <v>-0.24</v>
      </c>
      <c r="BG625">
        <v>-0.24</v>
      </c>
      <c r="BH625">
        <v>-0.24</v>
      </c>
      <c r="BI625">
        <v>-0.24</v>
      </c>
      <c r="BJ625">
        <v>-0.24</v>
      </c>
      <c r="BK625">
        <v>-0.24</v>
      </c>
      <c r="BL625">
        <v>-0.24</v>
      </c>
      <c r="BM625">
        <v>-0.24</v>
      </c>
      <c r="BN625">
        <v>-0.24</v>
      </c>
      <c r="BO625">
        <v>-0.24</v>
      </c>
      <c r="BP625">
        <v>-0.24</v>
      </c>
      <c r="BQ625">
        <v>-0.24</v>
      </c>
      <c r="BR625">
        <v>-0.24</v>
      </c>
      <c r="BS625">
        <v>-0.24</v>
      </c>
      <c r="BT625">
        <v>-0.24</v>
      </c>
      <c r="BU625">
        <v>-0.24</v>
      </c>
      <c r="BV625">
        <v>-0.24</v>
      </c>
      <c r="BW625">
        <v>-0.24</v>
      </c>
      <c r="BX625">
        <v>-0.24</v>
      </c>
      <c r="BY625">
        <v>-0.24</v>
      </c>
      <c r="BZ625">
        <v>-0.24</v>
      </c>
      <c r="CA625">
        <v>-0.24</v>
      </c>
      <c r="CB625">
        <v>-0.24</v>
      </c>
      <c r="CC625">
        <v>-0.24</v>
      </c>
      <c r="CD625">
        <v>-0.25</v>
      </c>
      <c r="CE625">
        <v>-0.25</v>
      </c>
      <c r="CF625">
        <v>-0.25</v>
      </c>
      <c r="CG625">
        <v>-0.24</v>
      </c>
      <c r="CH625">
        <v>-0.24</v>
      </c>
      <c r="CI625">
        <v>-0.23</v>
      </c>
      <c r="CJ625">
        <v>-0.25</v>
      </c>
      <c r="CK625">
        <v>-0.25</v>
      </c>
      <c r="CL625">
        <v>-0.26</v>
      </c>
      <c r="CM625">
        <v>-0.25</v>
      </c>
      <c r="CN625">
        <v>-0.26</v>
      </c>
      <c r="CO625">
        <v>-0.26</v>
      </c>
      <c r="CP625">
        <v>-0.42</v>
      </c>
      <c r="CQ625">
        <v>-0.37</v>
      </c>
      <c r="CR625">
        <v>-0.38</v>
      </c>
      <c r="CS625">
        <v>-0.39</v>
      </c>
      <c r="CT625">
        <v>-0.39</v>
      </c>
      <c r="CU625">
        <v>-0.37</v>
      </c>
      <c r="CV625">
        <v>-0.39</v>
      </c>
      <c r="CW625">
        <v>-0.46</v>
      </c>
      <c r="CX625">
        <v>-0.46</v>
      </c>
      <c r="CY625">
        <v>-0.43</v>
      </c>
      <c r="CZ625">
        <v>-0.75</v>
      </c>
      <c r="DA625">
        <v>0.37</v>
      </c>
      <c r="DB625">
        <v>0.33</v>
      </c>
      <c r="DC625">
        <v>0.35</v>
      </c>
      <c r="DD625">
        <v>0.36</v>
      </c>
      <c r="DE625">
        <v>0.39</v>
      </c>
      <c r="DF625">
        <v>0.4</v>
      </c>
      <c r="DG625">
        <v>0.35</v>
      </c>
      <c r="DH625">
        <v>0.41</v>
      </c>
      <c r="DI625">
        <v>0.37</v>
      </c>
      <c r="DJ625">
        <v>0.28000000000000003</v>
      </c>
      <c r="DK625">
        <v>0.28999999999999998</v>
      </c>
      <c r="DL625">
        <v>0.25</v>
      </c>
      <c r="DM625">
        <v>0.26</v>
      </c>
      <c r="DN625">
        <v>-0.08</v>
      </c>
      <c r="DO625">
        <v>-0.03</v>
      </c>
      <c r="DP625">
        <v>0.02</v>
      </c>
      <c r="DQ625">
        <v>0.17</v>
      </c>
      <c r="DR625">
        <v>0.2</v>
      </c>
      <c r="DS625">
        <v>0.59</v>
      </c>
      <c r="DT625">
        <v>-1.29</v>
      </c>
    </row>
    <row r="626" spans="1:124">
      <c r="A626" s="111">
        <v>621</v>
      </c>
      <c r="B626" t="s">
        <v>89</v>
      </c>
      <c r="C626" t="s">
        <v>462</v>
      </c>
      <c r="D626" s="170" t="str">
        <f t="shared" si="9"/>
        <v>CN:FFT</v>
      </c>
      <c r="F626">
        <v>0.67400000000000004</v>
      </c>
      <c r="G626">
        <v>0.66600000000000004</v>
      </c>
      <c r="H626">
        <v>0.67300000000000004</v>
      </c>
      <c r="I626">
        <v>0.70399999999999996</v>
      </c>
      <c r="J626">
        <v>0.72599999999999998</v>
      </c>
      <c r="K626">
        <v>0.69100000000000006</v>
      </c>
      <c r="L626">
        <v>0.628</v>
      </c>
      <c r="M626">
        <v>0.60799999999999998</v>
      </c>
      <c r="N626">
        <v>0.66200000000000003</v>
      </c>
      <c r="O626">
        <v>0.68600000000000005</v>
      </c>
      <c r="P626">
        <v>0.81499999999999995</v>
      </c>
      <c r="Q626">
        <v>0.85699999999999998</v>
      </c>
      <c r="R626">
        <v>0.84699999999999998</v>
      </c>
      <c r="S626">
        <v>0.92700000000000005</v>
      </c>
      <c r="T626">
        <v>0.88900000000000001</v>
      </c>
      <c r="U626">
        <v>0.89600000000000002</v>
      </c>
      <c r="V626">
        <v>0.875</v>
      </c>
      <c r="W626">
        <v>0.879</v>
      </c>
      <c r="X626">
        <v>0.83699999999999997</v>
      </c>
      <c r="Y626">
        <v>0.85199999999999998</v>
      </c>
      <c r="Z626">
        <v>0.70100000000000007</v>
      </c>
      <c r="AA626">
        <v>0.67100000000000004</v>
      </c>
      <c r="AB626">
        <v>0.72899999999999998</v>
      </c>
      <c r="AC626">
        <v>0.72899999999999998</v>
      </c>
      <c r="AD626">
        <v>0.76900000000000002</v>
      </c>
      <c r="AE626">
        <v>0.77300000000000002</v>
      </c>
      <c r="AF626">
        <v>0.79500000000000004</v>
      </c>
      <c r="AG626">
        <v>0.77500000000000002</v>
      </c>
      <c r="AH626">
        <v>0.77600000000000002</v>
      </c>
      <c r="AI626">
        <v>0.75800000000000001</v>
      </c>
      <c r="AJ626">
        <v>0.75900000000000001</v>
      </c>
      <c r="AK626">
        <v>0.75</v>
      </c>
      <c r="AL626">
        <v>0.80100000000000005</v>
      </c>
      <c r="AM626">
        <v>0.80300000000000005</v>
      </c>
      <c r="AN626">
        <v>0.81</v>
      </c>
      <c r="AO626">
        <v>0.81200000000000006</v>
      </c>
      <c r="AP626">
        <v>0.81499999999999995</v>
      </c>
      <c r="AQ626">
        <v>0.82100000000000006</v>
      </c>
      <c r="AR626">
        <v>0.82900000000000007</v>
      </c>
      <c r="AS626">
        <v>0.81400000000000006</v>
      </c>
      <c r="AT626">
        <v>0.81400000000000006</v>
      </c>
      <c r="AU626">
        <v>0.82700000000000007</v>
      </c>
      <c r="AV626">
        <v>0.82700000000000007</v>
      </c>
      <c r="AW626">
        <v>0.82300000000000006</v>
      </c>
      <c r="AX626">
        <v>0.81900000000000006</v>
      </c>
      <c r="AY626">
        <v>0.81700000000000006</v>
      </c>
      <c r="AZ626">
        <v>0.81700000000000006</v>
      </c>
      <c r="BA626">
        <v>0.79300000000000004</v>
      </c>
      <c r="BB626">
        <v>0.78800000000000003</v>
      </c>
      <c r="BC626">
        <v>0.79700000000000004</v>
      </c>
      <c r="BD626">
        <v>0.80400000000000005</v>
      </c>
      <c r="BE626">
        <v>0.80200000000000005</v>
      </c>
      <c r="BF626">
        <v>0.8</v>
      </c>
      <c r="BG626">
        <v>0.80500000000000005</v>
      </c>
      <c r="BH626">
        <v>0.8</v>
      </c>
      <c r="BI626">
        <v>0.82800000000000007</v>
      </c>
      <c r="BJ626">
        <v>0.82700000000000007</v>
      </c>
      <c r="BK626">
        <v>0.83</v>
      </c>
      <c r="BL626">
        <v>0.82900000000000007</v>
      </c>
      <c r="BM626">
        <v>0.86399999999999999</v>
      </c>
      <c r="BN626">
        <v>0.88200000000000001</v>
      </c>
      <c r="BO626">
        <v>0.88800000000000001</v>
      </c>
      <c r="BP626">
        <v>0.88500000000000001</v>
      </c>
      <c r="BQ626">
        <v>0.88200000000000001</v>
      </c>
      <c r="BR626">
        <v>0.88100000000000001</v>
      </c>
      <c r="BS626">
        <v>0.89100000000000001</v>
      </c>
      <c r="BT626">
        <v>0.93500000000000005</v>
      </c>
      <c r="BU626">
        <v>0.97899999999999998</v>
      </c>
      <c r="BV626">
        <v>0.95700000000000007</v>
      </c>
      <c r="BW626">
        <v>0.94600000000000006</v>
      </c>
      <c r="BX626">
        <v>0.90300000000000002</v>
      </c>
      <c r="BY626">
        <v>0.88600000000000001</v>
      </c>
      <c r="BZ626">
        <v>0.90800000000000003</v>
      </c>
      <c r="CA626">
        <v>0.877</v>
      </c>
      <c r="CB626">
        <v>0.92700000000000005</v>
      </c>
      <c r="CC626">
        <v>0.93100000000000005</v>
      </c>
      <c r="CD626">
        <v>0.97599999999999998</v>
      </c>
      <c r="CE626">
        <v>0.96099999999999997</v>
      </c>
      <c r="CF626">
        <v>0.97199999999999998</v>
      </c>
      <c r="CG626">
        <v>0.96899999999999997</v>
      </c>
      <c r="CH626">
        <v>1.1140000000000001</v>
      </c>
      <c r="CI626">
        <v>1.1539999999999999</v>
      </c>
      <c r="CJ626">
        <v>1.099</v>
      </c>
      <c r="CK626">
        <v>1.109</v>
      </c>
      <c r="CL626">
        <v>1.077</v>
      </c>
      <c r="CM626">
        <v>1.0760000000000001</v>
      </c>
      <c r="CN626">
        <v>1.0269999999999999</v>
      </c>
      <c r="CO626">
        <v>1.08</v>
      </c>
      <c r="CP626">
        <v>1.07</v>
      </c>
      <c r="CQ626">
        <v>1.117</v>
      </c>
      <c r="CR626">
        <v>1.117</v>
      </c>
      <c r="CS626">
        <v>1.1440000000000001</v>
      </c>
      <c r="CT626">
        <v>1.1240000000000001</v>
      </c>
      <c r="CU626">
        <v>1.1040000000000001</v>
      </c>
      <c r="CV626">
        <v>1.224</v>
      </c>
      <c r="CW626">
        <v>1.252</v>
      </c>
      <c r="CX626">
        <v>1.226</v>
      </c>
      <c r="CY626">
        <v>1.3660000000000001</v>
      </c>
      <c r="CZ626">
        <v>1.369</v>
      </c>
      <c r="DA626">
        <v>1.349</v>
      </c>
      <c r="DB626">
        <v>1.353</v>
      </c>
      <c r="DC626">
        <v>1.3069999999999999</v>
      </c>
      <c r="DD626">
        <v>1.2610000000000001</v>
      </c>
      <c r="DE626">
        <v>1.266</v>
      </c>
      <c r="DF626">
        <v>1.2829999999999999</v>
      </c>
      <c r="DG626">
        <v>1.278</v>
      </c>
      <c r="DH626">
        <v>1.3089999999999999</v>
      </c>
      <c r="DI626">
        <v>1.2909999999999999</v>
      </c>
      <c r="DJ626">
        <v>1.4330000000000001</v>
      </c>
      <c r="DK626">
        <v>1.3640000000000001</v>
      </c>
      <c r="DL626">
        <v>1.1950000000000001</v>
      </c>
      <c r="DM626">
        <v>1.25</v>
      </c>
      <c r="DN626">
        <v>1.4610000000000001</v>
      </c>
      <c r="DO626">
        <v>2.1749999999999998</v>
      </c>
      <c r="DP626">
        <v>2.2320000000000002</v>
      </c>
      <c r="DQ626">
        <v>2.1470000000000002</v>
      </c>
      <c r="DR626">
        <v>2.1080000000000001</v>
      </c>
      <c r="DS626">
        <v>1.03</v>
      </c>
      <c r="DT626">
        <v>1783.085</v>
      </c>
    </row>
    <row r="627" spans="1:124">
      <c r="A627" s="111">
        <v>622</v>
      </c>
      <c r="B627" t="s">
        <v>91</v>
      </c>
      <c r="C627" t="s">
        <v>463</v>
      </c>
      <c r="D627" s="170" t="str">
        <f t="shared" si="9"/>
        <v>CN:FFT</v>
      </c>
      <c r="F627">
        <v>-0.54</v>
      </c>
      <c r="G627">
        <v>-0.47</v>
      </c>
      <c r="H627">
        <v>-0.47</v>
      </c>
      <c r="I627">
        <v>-0.43</v>
      </c>
      <c r="J627">
        <v>-0.24</v>
      </c>
      <c r="K627">
        <v>-0.23</v>
      </c>
      <c r="L627">
        <v>-0.24</v>
      </c>
      <c r="M627">
        <v>-0.25</v>
      </c>
      <c r="N627">
        <v>-0.09</v>
      </c>
      <c r="O627">
        <v>-0.42</v>
      </c>
      <c r="P627">
        <v>0</v>
      </c>
      <c r="Q627">
        <v>0.02</v>
      </c>
      <c r="R627">
        <v>0.12</v>
      </c>
      <c r="S627">
        <v>0.01</v>
      </c>
      <c r="T627">
        <v>-0.28999999999999998</v>
      </c>
      <c r="U627">
        <v>-0.26</v>
      </c>
      <c r="V627">
        <v>-0.26</v>
      </c>
      <c r="W627">
        <v>0.01</v>
      </c>
      <c r="X627">
        <v>-7.0000000000000007E-2</v>
      </c>
      <c r="Y627">
        <v>-0.23</v>
      </c>
      <c r="Z627">
        <v>-0.27</v>
      </c>
      <c r="AA627">
        <v>-0.23</v>
      </c>
      <c r="AB627">
        <v>-0.33</v>
      </c>
      <c r="AC627">
        <v>-0.36</v>
      </c>
      <c r="AD627">
        <v>-0.04</v>
      </c>
      <c r="AE627">
        <v>0.16</v>
      </c>
      <c r="AF627">
        <v>0.08</v>
      </c>
      <c r="AG627">
        <v>0.08</v>
      </c>
      <c r="AH627">
        <v>0.26</v>
      </c>
      <c r="AI627">
        <v>0.18</v>
      </c>
      <c r="AJ627">
        <v>0.19</v>
      </c>
      <c r="AK627">
        <v>0.21</v>
      </c>
      <c r="AL627">
        <v>0.08</v>
      </c>
      <c r="AM627">
        <v>0.13</v>
      </c>
      <c r="AN627">
        <v>0.17</v>
      </c>
      <c r="AO627">
        <v>0.18</v>
      </c>
      <c r="AP627">
        <v>0.19</v>
      </c>
      <c r="AQ627">
        <v>0.14000000000000001</v>
      </c>
      <c r="AR627">
        <v>0.14000000000000001</v>
      </c>
      <c r="AS627">
        <v>0.17</v>
      </c>
      <c r="AT627">
        <v>0.17</v>
      </c>
      <c r="AU627">
        <v>0.2</v>
      </c>
      <c r="AV627">
        <v>0.18</v>
      </c>
      <c r="AW627">
        <v>0.18</v>
      </c>
      <c r="AX627">
        <v>0.23</v>
      </c>
      <c r="AY627">
        <v>0.25</v>
      </c>
      <c r="AZ627">
        <v>0.25</v>
      </c>
      <c r="BA627">
        <v>0.26</v>
      </c>
      <c r="BB627">
        <v>0.26</v>
      </c>
      <c r="BC627">
        <v>0.25</v>
      </c>
      <c r="BD627">
        <v>0.24</v>
      </c>
      <c r="BE627">
        <v>0.24</v>
      </c>
      <c r="BF627">
        <v>0.23</v>
      </c>
      <c r="BG627">
        <v>0.23</v>
      </c>
      <c r="BH627">
        <v>0.24</v>
      </c>
      <c r="BI627">
        <v>0.26</v>
      </c>
      <c r="BJ627">
        <v>0.26</v>
      </c>
      <c r="BK627">
        <v>0.22</v>
      </c>
      <c r="BL627">
        <v>0.22</v>
      </c>
      <c r="BM627">
        <v>0.21</v>
      </c>
      <c r="BN627">
        <v>0.25</v>
      </c>
      <c r="BO627">
        <v>0.26</v>
      </c>
      <c r="BP627">
        <v>0.27</v>
      </c>
      <c r="BQ627">
        <v>0.26</v>
      </c>
      <c r="BR627">
        <v>0.25</v>
      </c>
      <c r="BS627">
        <v>0.26</v>
      </c>
      <c r="BT627">
        <v>0.26</v>
      </c>
      <c r="BU627">
        <v>0.26</v>
      </c>
      <c r="BV627">
        <v>0.22</v>
      </c>
      <c r="BW627">
        <v>0.25</v>
      </c>
      <c r="BX627">
        <v>0.17</v>
      </c>
      <c r="BY627">
        <v>0.16</v>
      </c>
      <c r="BZ627">
        <v>0.15</v>
      </c>
      <c r="CA627">
        <v>0.19</v>
      </c>
      <c r="CB627">
        <v>0.25</v>
      </c>
      <c r="CC627">
        <v>0.24</v>
      </c>
      <c r="CD627">
        <v>0.25</v>
      </c>
      <c r="CE627">
        <v>0.2</v>
      </c>
      <c r="CF627">
        <v>0.21</v>
      </c>
      <c r="CG627">
        <v>0.24</v>
      </c>
      <c r="CH627">
        <v>0.26</v>
      </c>
      <c r="CI627">
        <v>0.25</v>
      </c>
      <c r="CJ627">
        <v>0.28999999999999998</v>
      </c>
      <c r="CK627">
        <v>0.32</v>
      </c>
      <c r="CL627">
        <v>0.21</v>
      </c>
      <c r="CM627">
        <v>0.11</v>
      </c>
      <c r="CN627">
        <v>0.17</v>
      </c>
      <c r="CO627">
        <v>0.16</v>
      </c>
      <c r="CP627">
        <v>-0.2</v>
      </c>
      <c r="CQ627">
        <v>-0.09</v>
      </c>
      <c r="CR627">
        <v>-0.09</v>
      </c>
      <c r="CS627">
        <v>-0.09</v>
      </c>
      <c r="CT627">
        <v>0.14000000000000001</v>
      </c>
      <c r="CU627">
        <v>-0.02</v>
      </c>
      <c r="CV627">
        <v>-0.08</v>
      </c>
      <c r="CW627">
        <v>-0.09</v>
      </c>
      <c r="CX627">
        <v>-0.1</v>
      </c>
      <c r="CY627">
        <v>0.03</v>
      </c>
      <c r="CZ627">
        <v>0.09</v>
      </c>
      <c r="DA627">
        <v>0.27</v>
      </c>
      <c r="DB627">
        <v>0.24</v>
      </c>
      <c r="DC627">
        <v>0.19</v>
      </c>
      <c r="DD627">
        <v>0.28999999999999998</v>
      </c>
      <c r="DE627">
        <v>0.31</v>
      </c>
      <c r="DF627">
        <v>0.38</v>
      </c>
      <c r="DG627">
        <v>7.0000000000000007E-2</v>
      </c>
      <c r="DH627">
        <v>0.02</v>
      </c>
      <c r="DI627">
        <v>-0.69</v>
      </c>
      <c r="DJ627">
        <v>-1.02</v>
      </c>
      <c r="DK627">
        <v>-0.84</v>
      </c>
      <c r="DL627">
        <v>-0.69</v>
      </c>
      <c r="DM627">
        <v>-1.1299999999999999</v>
      </c>
      <c r="DN627">
        <v>-1.56</v>
      </c>
      <c r="DO627">
        <v>-1.46</v>
      </c>
      <c r="DP627">
        <v>-1.83</v>
      </c>
      <c r="DQ627">
        <v>-1.56</v>
      </c>
      <c r="DR627">
        <v>-1.95</v>
      </c>
      <c r="DS627">
        <v>2.46</v>
      </c>
      <c r="DT627">
        <v>8.6999999999999993</v>
      </c>
    </row>
    <row r="628" spans="1:124">
      <c r="A628" s="111">
        <v>623</v>
      </c>
      <c r="B628" t="s">
        <v>89</v>
      </c>
      <c r="C628" t="s">
        <v>464</v>
      </c>
      <c r="D628" s="170" t="str">
        <f t="shared" si="9"/>
        <v>CN:FGU</v>
      </c>
      <c r="O628">
        <v>2.3260000000000001</v>
      </c>
      <c r="P628">
        <v>1.4390000000000001</v>
      </c>
      <c r="Q628">
        <v>1.4370000000000001</v>
      </c>
      <c r="R628">
        <v>1.7730000000000001</v>
      </c>
      <c r="S628">
        <v>0.42699999999999999</v>
      </c>
      <c r="T628">
        <v>0.44500000000000001</v>
      </c>
      <c r="U628">
        <v>0.44500000000000001</v>
      </c>
      <c r="V628">
        <v>0.63700000000000001</v>
      </c>
      <c r="W628">
        <v>0.64700000000000002</v>
      </c>
      <c r="X628">
        <v>0.622</v>
      </c>
      <c r="Y628">
        <v>0.60899999999999999</v>
      </c>
      <c r="Z628">
        <v>0.77</v>
      </c>
      <c r="AA628">
        <v>0.79400000000000004</v>
      </c>
      <c r="AB628">
        <v>1.0110000000000001</v>
      </c>
      <c r="AC628">
        <v>1.0110000000000001</v>
      </c>
      <c r="AD628">
        <v>1.044</v>
      </c>
      <c r="AE628">
        <v>1.042</v>
      </c>
      <c r="AF628">
        <v>1.07</v>
      </c>
      <c r="AG628">
        <v>1.038</v>
      </c>
      <c r="AH628">
        <v>1.0489999999999999</v>
      </c>
      <c r="AI628">
        <v>1.048</v>
      </c>
      <c r="AJ628">
        <v>1.06</v>
      </c>
      <c r="AK628">
        <v>1.0469999999999999</v>
      </c>
      <c r="AL628">
        <v>1.0629999999999999</v>
      </c>
      <c r="AM628">
        <v>1.073</v>
      </c>
      <c r="AN628">
        <v>1.0640000000000001</v>
      </c>
      <c r="AO628">
        <v>1.07</v>
      </c>
      <c r="AP628">
        <v>1.069</v>
      </c>
      <c r="AQ628">
        <v>1.0529999999999999</v>
      </c>
      <c r="AR628">
        <v>1.0529999999999999</v>
      </c>
      <c r="AS628">
        <v>1.0569999999999999</v>
      </c>
      <c r="AT628">
        <v>1.056</v>
      </c>
      <c r="AU628">
        <v>1.0640000000000001</v>
      </c>
      <c r="AV628">
        <v>1.069</v>
      </c>
      <c r="AW628">
        <v>1.0660000000000001</v>
      </c>
      <c r="AX628">
        <v>1.0629999999999999</v>
      </c>
      <c r="AY628">
        <v>1.0620000000000001</v>
      </c>
      <c r="AZ628">
        <v>1.0680000000000001</v>
      </c>
      <c r="BA628">
        <v>1.07</v>
      </c>
      <c r="BB628">
        <v>1.07</v>
      </c>
      <c r="BC628">
        <v>1.0589999999999999</v>
      </c>
      <c r="BD628">
        <v>1.0580000000000001</v>
      </c>
      <c r="BE628">
        <v>1.0780000000000001</v>
      </c>
      <c r="BF628">
        <v>1.0780000000000001</v>
      </c>
      <c r="BG628">
        <v>1.07</v>
      </c>
      <c r="BH628">
        <v>1.07</v>
      </c>
      <c r="BI628">
        <v>1.077</v>
      </c>
      <c r="BJ628">
        <v>1.0780000000000001</v>
      </c>
      <c r="BK628">
        <v>1.079</v>
      </c>
      <c r="BL628">
        <v>1.0740000000000001</v>
      </c>
      <c r="BM628">
        <v>1.018</v>
      </c>
      <c r="BN628">
        <v>0.998</v>
      </c>
      <c r="BO628">
        <v>0.998</v>
      </c>
      <c r="BP628">
        <v>0.998</v>
      </c>
      <c r="BQ628">
        <v>0.998</v>
      </c>
      <c r="BR628">
        <v>0.998</v>
      </c>
      <c r="BS628">
        <v>0.998</v>
      </c>
      <c r="BT628">
        <v>0.998</v>
      </c>
      <c r="BU628">
        <v>0.998</v>
      </c>
      <c r="BV628">
        <v>0.98599999999999999</v>
      </c>
      <c r="BW628">
        <v>0.99299999999999999</v>
      </c>
      <c r="BX628">
        <v>1.006</v>
      </c>
      <c r="BY628">
        <v>1.0170000000000001</v>
      </c>
      <c r="BZ628">
        <v>1.038</v>
      </c>
      <c r="CA628">
        <v>1.0740000000000001</v>
      </c>
      <c r="CB628">
        <v>1.0920000000000001</v>
      </c>
      <c r="CC628">
        <v>1.081</v>
      </c>
      <c r="CD628">
        <v>1.099</v>
      </c>
      <c r="CE628">
        <v>1.129</v>
      </c>
      <c r="CF628">
        <v>1.1240000000000001</v>
      </c>
      <c r="CG628">
        <v>1.161</v>
      </c>
      <c r="CH628">
        <v>1.1380000000000001</v>
      </c>
      <c r="CI628">
        <v>1.135</v>
      </c>
      <c r="CJ628">
        <v>1.0389999999999999</v>
      </c>
      <c r="CK628">
        <v>1.0409999999999999</v>
      </c>
      <c r="CL628">
        <v>0.97699999999999998</v>
      </c>
      <c r="CM628">
        <v>0.97699999999999998</v>
      </c>
      <c r="CN628">
        <v>0.88900000000000001</v>
      </c>
      <c r="CO628">
        <v>0.874</v>
      </c>
      <c r="CP628">
        <v>0.82400000000000007</v>
      </c>
      <c r="CQ628">
        <v>0.81</v>
      </c>
      <c r="CR628">
        <v>0.80800000000000005</v>
      </c>
      <c r="CS628">
        <v>0.84499999999999997</v>
      </c>
      <c r="CT628">
        <v>0.78800000000000003</v>
      </c>
      <c r="CU628">
        <v>0.71199999999999997</v>
      </c>
      <c r="CV628">
        <v>0.73099999999999998</v>
      </c>
      <c r="CW628">
        <v>0.71799999999999997</v>
      </c>
      <c r="CX628">
        <v>0.72699999999999998</v>
      </c>
      <c r="CY628">
        <v>0.83</v>
      </c>
      <c r="CZ628">
        <v>0.83699999999999997</v>
      </c>
      <c r="DA628">
        <v>0.78800000000000003</v>
      </c>
      <c r="DB628">
        <v>0.78500000000000003</v>
      </c>
      <c r="DC628">
        <v>0.77900000000000003</v>
      </c>
      <c r="DD628">
        <v>0.754</v>
      </c>
      <c r="DE628">
        <v>0.75</v>
      </c>
      <c r="DF628">
        <v>0.71699999999999997</v>
      </c>
      <c r="DG628">
        <v>0.71699999999999997</v>
      </c>
      <c r="DH628">
        <v>0.7</v>
      </c>
      <c r="DI628">
        <v>0.22</v>
      </c>
      <c r="DJ628">
        <v>0.23</v>
      </c>
      <c r="DK628">
        <v>5.3999999999999999E-2</v>
      </c>
      <c r="DL628">
        <v>-3.5000000000000003E-2</v>
      </c>
      <c r="DM628">
        <v>-0.99199999999999999</v>
      </c>
      <c r="DN628">
        <v>-1.056</v>
      </c>
      <c r="DO628">
        <v>-0.66500000000000004</v>
      </c>
      <c r="DP628">
        <v>-0.45500000000000002</v>
      </c>
      <c r="DQ628">
        <v>-1.3069999999999999</v>
      </c>
      <c r="DR628">
        <v>-1.202</v>
      </c>
      <c r="DS628">
        <v>-1.2949999999999999</v>
      </c>
      <c r="DT628">
        <v>35.572000000000003</v>
      </c>
    </row>
    <row r="629" spans="1:124">
      <c r="A629" s="111">
        <v>624</v>
      </c>
      <c r="B629" t="s">
        <v>91</v>
      </c>
      <c r="C629" t="s">
        <v>465</v>
      </c>
      <c r="D629" s="170" t="str">
        <f t="shared" si="9"/>
        <v>CN:FGU</v>
      </c>
      <c r="O629">
        <v>3.95</v>
      </c>
      <c r="P629">
        <v>1.69</v>
      </c>
      <c r="Q629">
        <v>1.69</v>
      </c>
      <c r="R629">
        <v>2.17</v>
      </c>
      <c r="S629">
        <v>1.8</v>
      </c>
      <c r="T629">
        <v>0.2</v>
      </c>
      <c r="U629">
        <v>0.32</v>
      </c>
      <c r="V629">
        <v>-0.72</v>
      </c>
      <c r="W629">
        <v>0.15</v>
      </c>
      <c r="X629">
        <v>0.09</v>
      </c>
      <c r="Y629">
        <v>-7.0000000000000007E-2</v>
      </c>
      <c r="Z629">
        <v>0.52</v>
      </c>
      <c r="AA629">
        <v>0.73</v>
      </c>
      <c r="AB629">
        <v>0.03</v>
      </c>
      <c r="AC629">
        <v>0.03</v>
      </c>
      <c r="AD629">
        <v>0.72</v>
      </c>
      <c r="AE629">
        <v>0.56000000000000005</v>
      </c>
      <c r="AF629">
        <v>0.23</v>
      </c>
      <c r="AG629">
        <v>0.23</v>
      </c>
      <c r="AH629">
        <v>0.44</v>
      </c>
      <c r="AI629">
        <v>0.41</v>
      </c>
      <c r="AJ629">
        <v>0.47</v>
      </c>
      <c r="AK629">
        <v>0.6</v>
      </c>
      <c r="AL629">
        <v>0.48</v>
      </c>
      <c r="AM629">
        <v>0.57999999999999996</v>
      </c>
      <c r="AN629">
        <v>0.61</v>
      </c>
      <c r="AO629">
        <v>0.62</v>
      </c>
      <c r="AP629">
        <v>0.56000000000000005</v>
      </c>
      <c r="AQ629">
        <v>0.53</v>
      </c>
      <c r="AR629">
        <v>0.36</v>
      </c>
      <c r="AS629">
        <v>0.28000000000000003</v>
      </c>
      <c r="AT629">
        <v>0.28999999999999998</v>
      </c>
      <c r="AU629">
        <v>0.31</v>
      </c>
      <c r="AV629">
        <v>0.3</v>
      </c>
      <c r="AW629">
        <v>0.28999999999999998</v>
      </c>
      <c r="AX629">
        <v>0.3</v>
      </c>
      <c r="AY629">
        <v>0.32</v>
      </c>
      <c r="AZ629">
        <v>0.34</v>
      </c>
      <c r="BA629">
        <v>0.39</v>
      </c>
      <c r="BB629">
        <v>0.37</v>
      </c>
      <c r="BC629">
        <v>0.36</v>
      </c>
      <c r="BD629">
        <v>0.36</v>
      </c>
      <c r="BE629">
        <v>0.46</v>
      </c>
      <c r="BF629">
        <v>0.47</v>
      </c>
      <c r="BG629">
        <v>0.46</v>
      </c>
      <c r="BH629">
        <v>0.46</v>
      </c>
      <c r="BI629">
        <v>0.43</v>
      </c>
      <c r="BJ629">
        <v>0.43</v>
      </c>
      <c r="BK629">
        <v>0.41</v>
      </c>
      <c r="BL629">
        <v>0.42</v>
      </c>
      <c r="BM629">
        <v>0.4</v>
      </c>
      <c r="BN629">
        <v>0.39</v>
      </c>
      <c r="BO629">
        <v>0.39</v>
      </c>
      <c r="BP629">
        <v>0.39</v>
      </c>
      <c r="BQ629">
        <v>0.39</v>
      </c>
      <c r="BR629">
        <v>0.39</v>
      </c>
      <c r="BS629">
        <v>0.39</v>
      </c>
      <c r="BT629">
        <v>0.39</v>
      </c>
      <c r="BU629">
        <v>0.39</v>
      </c>
      <c r="BV629">
        <v>0.36</v>
      </c>
      <c r="BW629">
        <v>0.36</v>
      </c>
      <c r="BX629">
        <v>0.33</v>
      </c>
      <c r="BY629">
        <v>0.32</v>
      </c>
      <c r="BZ629">
        <v>0.32</v>
      </c>
      <c r="CA629">
        <v>0.32</v>
      </c>
      <c r="CB629">
        <v>0.4</v>
      </c>
      <c r="CC629">
        <v>0.38</v>
      </c>
      <c r="CD629">
        <v>0.45</v>
      </c>
      <c r="CE629">
        <v>0.41</v>
      </c>
      <c r="CF629">
        <v>0.42</v>
      </c>
      <c r="CG629">
        <v>0.45</v>
      </c>
      <c r="CH629">
        <v>0.4</v>
      </c>
      <c r="CI629">
        <v>0.37</v>
      </c>
      <c r="CJ629">
        <v>0.44</v>
      </c>
      <c r="CK629">
        <v>0.45</v>
      </c>
      <c r="CL629">
        <v>0.31</v>
      </c>
      <c r="CM629">
        <v>0.3</v>
      </c>
      <c r="CN629">
        <v>0.39</v>
      </c>
      <c r="CO629">
        <v>0.37</v>
      </c>
      <c r="CP629">
        <v>0.03</v>
      </c>
      <c r="CQ629">
        <v>0.06</v>
      </c>
      <c r="CR629">
        <v>0.06</v>
      </c>
      <c r="CS629">
        <v>0</v>
      </c>
      <c r="CT629">
        <v>0.24</v>
      </c>
      <c r="CU629">
        <v>-0.05</v>
      </c>
      <c r="CV629">
        <v>-0.1</v>
      </c>
      <c r="CW629">
        <v>-0.17</v>
      </c>
      <c r="CX629">
        <v>-0.12</v>
      </c>
      <c r="CY629">
        <v>-0.08</v>
      </c>
      <c r="CZ629">
        <v>0.32</v>
      </c>
      <c r="DA629">
        <v>0.64</v>
      </c>
      <c r="DB629">
        <v>0.66</v>
      </c>
      <c r="DC629">
        <v>0.64</v>
      </c>
      <c r="DD629">
        <v>0.72</v>
      </c>
      <c r="DE629">
        <v>0.82</v>
      </c>
      <c r="DF629">
        <v>0.77</v>
      </c>
      <c r="DG629">
        <v>0.98</v>
      </c>
      <c r="DH629">
        <v>0.92</v>
      </c>
      <c r="DI629">
        <v>0.1</v>
      </c>
      <c r="DJ629">
        <v>0</v>
      </c>
      <c r="DK629">
        <v>0.21</v>
      </c>
      <c r="DL629">
        <v>0.19</v>
      </c>
      <c r="DM629">
        <v>-2.31</v>
      </c>
      <c r="DN629">
        <v>-2.76</v>
      </c>
      <c r="DO629">
        <v>-2.5499999999999998</v>
      </c>
      <c r="DP629">
        <v>-2.35</v>
      </c>
      <c r="DQ629">
        <v>-0.21</v>
      </c>
      <c r="DR629">
        <v>1</v>
      </c>
      <c r="DS629">
        <v>-1.1200000000000001</v>
      </c>
      <c r="DT629">
        <v>25.95</v>
      </c>
    </row>
    <row r="630" spans="1:124">
      <c r="A630" s="111">
        <v>625</v>
      </c>
      <c r="B630" t="s">
        <v>89</v>
      </c>
      <c r="C630" t="s">
        <v>466</v>
      </c>
      <c r="D630" s="170" t="str">
        <f t="shared" si="9"/>
        <v>CN:FNT</v>
      </c>
      <c r="F630">
        <v>1.1220000000000001</v>
      </c>
      <c r="G630">
        <v>1.1040000000000001</v>
      </c>
      <c r="H630">
        <v>1.1040000000000001</v>
      </c>
      <c r="I630">
        <v>1.099</v>
      </c>
      <c r="J630">
        <v>1.109</v>
      </c>
      <c r="K630">
        <v>1.0660000000000001</v>
      </c>
      <c r="L630">
        <v>0.96899999999999997</v>
      </c>
      <c r="M630">
        <v>1.145</v>
      </c>
      <c r="N630">
        <v>1.1890000000000001</v>
      </c>
      <c r="O630">
        <v>1.198</v>
      </c>
      <c r="P630">
        <v>1.391</v>
      </c>
      <c r="Q630">
        <v>1.5330000000000001</v>
      </c>
      <c r="R630">
        <v>1.514</v>
      </c>
      <c r="S630">
        <v>1.6</v>
      </c>
      <c r="T630">
        <v>1.518</v>
      </c>
      <c r="U630">
        <v>1.556</v>
      </c>
      <c r="V630">
        <v>1.48</v>
      </c>
      <c r="W630">
        <v>1.4319999999999999</v>
      </c>
      <c r="X630">
        <v>1.38</v>
      </c>
      <c r="Y630">
        <v>1.3880000000000001</v>
      </c>
      <c r="Z630">
        <v>1.343</v>
      </c>
      <c r="AA630">
        <v>1.21</v>
      </c>
      <c r="AB630">
        <v>1.266</v>
      </c>
      <c r="AC630">
        <v>1.266</v>
      </c>
      <c r="AD630">
        <v>1.2610000000000001</v>
      </c>
      <c r="AE630">
        <v>1.264</v>
      </c>
      <c r="AF630">
        <v>1.274</v>
      </c>
      <c r="AG630">
        <v>1.25</v>
      </c>
      <c r="AH630">
        <v>1.252</v>
      </c>
      <c r="AI630">
        <v>1.238</v>
      </c>
      <c r="AJ630">
        <v>1.2410000000000001</v>
      </c>
      <c r="AK630">
        <v>1.2410000000000001</v>
      </c>
      <c r="AL630">
        <v>1.246</v>
      </c>
      <c r="AM630">
        <v>1.2130000000000001</v>
      </c>
      <c r="AN630">
        <v>1.1779999999999999</v>
      </c>
      <c r="AO630">
        <v>1.1779999999999999</v>
      </c>
      <c r="AP630">
        <v>1.1779999999999999</v>
      </c>
      <c r="AQ630">
        <v>1.161</v>
      </c>
      <c r="AR630">
        <v>1.1599999999999999</v>
      </c>
      <c r="AS630">
        <v>1.1719999999999999</v>
      </c>
      <c r="AT630">
        <v>1.173</v>
      </c>
      <c r="AU630">
        <v>1.173</v>
      </c>
      <c r="AV630">
        <v>1.1739999999999999</v>
      </c>
      <c r="AW630">
        <v>1.175</v>
      </c>
      <c r="AX630">
        <v>1.1599999999999999</v>
      </c>
      <c r="AY630">
        <v>1.1579999999999999</v>
      </c>
      <c r="AZ630">
        <v>1.1499999999999999</v>
      </c>
      <c r="BA630">
        <v>1.137</v>
      </c>
      <c r="BB630">
        <v>1.1380000000000001</v>
      </c>
      <c r="BC630">
        <v>1.135</v>
      </c>
      <c r="BD630">
        <v>1.151</v>
      </c>
      <c r="BE630">
        <v>1.1499999999999999</v>
      </c>
      <c r="BF630">
        <v>1.137</v>
      </c>
      <c r="BG630">
        <v>1.1340000000000001</v>
      </c>
      <c r="BH630">
        <v>1.117</v>
      </c>
      <c r="BI630">
        <v>1.1100000000000001</v>
      </c>
      <c r="BJ630">
        <v>1.1140000000000001</v>
      </c>
      <c r="BK630">
        <v>1.1120000000000001</v>
      </c>
      <c r="BL630">
        <v>1.111</v>
      </c>
      <c r="BM630">
        <v>1.1539999999999999</v>
      </c>
      <c r="BN630">
        <v>1.149</v>
      </c>
      <c r="BO630">
        <v>1.1559999999999999</v>
      </c>
      <c r="BP630">
        <v>1.153</v>
      </c>
      <c r="BQ630">
        <v>1.157</v>
      </c>
      <c r="BR630">
        <v>1.1579999999999999</v>
      </c>
      <c r="BS630">
        <v>1.171</v>
      </c>
      <c r="BT630">
        <v>1.22</v>
      </c>
      <c r="BU630">
        <v>1.1850000000000001</v>
      </c>
      <c r="BV630">
        <v>1.165</v>
      </c>
      <c r="BW630">
        <v>1.1619999999999999</v>
      </c>
      <c r="BX630">
        <v>1.07</v>
      </c>
      <c r="BY630">
        <v>0.97099999999999997</v>
      </c>
      <c r="BZ630">
        <v>1.022</v>
      </c>
      <c r="CA630">
        <v>0.98499999999999999</v>
      </c>
      <c r="CB630">
        <v>1.008</v>
      </c>
      <c r="CC630">
        <v>0.96199999999999997</v>
      </c>
      <c r="CD630">
        <v>1.0469999999999999</v>
      </c>
      <c r="CE630">
        <v>1.0369999999999999</v>
      </c>
      <c r="CF630">
        <v>1.048</v>
      </c>
      <c r="CG630">
        <v>1.0389999999999999</v>
      </c>
      <c r="CH630">
        <v>1.0149999999999999</v>
      </c>
      <c r="CI630">
        <v>1.119</v>
      </c>
      <c r="CJ630">
        <v>1.0369999999999999</v>
      </c>
      <c r="CK630">
        <v>1.036</v>
      </c>
      <c r="CL630">
        <v>0.96899999999999997</v>
      </c>
      <c r="CM630">
        <v>0.96799999999999997</v>
      </c>
      <c r="CN630">
        <v>0.88200000000000001</v>
      </c>
      <c r="CO630">
        <v>0.85199999999999998</v>
      </c>
      <c r="CP630">
        <v>0.84299999999999997</v>
      </c>
      <c r="CQ630">
        <v>0.85099999999999998</v>
      </c>
      <c r="CR630">
        <v>0.84799999999999998</v>
      </c>
      <c r="CS630">
        <v>0.82900000000000007</v>
      </c>
      <c r="CT630">
        <v>0.70499999999999996</v>
      </c>
      <c r="CU630">
        <v>0.81499999999999995</v>
      </c>
      <c r="CV630">
        <v>0.99399999999999999</v>
      </c>
      <c r="CW630">
        <v>1.0070000000000001</v>
      </c>
      <c r="CX630">
        <v>1.0070000000000001</v>
      </c>
      <c r="CY630">
        <v>1.1220000000000001</v>
      </c>
      <c r="CZ630">
        <v>1.087</v>
      </c>
      <c r="DA630">
        <v>1.0010000000000001</v>
      </c>
      <c r="DB630">
        <v>1.006</v>
      </c>
      <c r="DC630">
        <v>0.95400000000000007</v>
      </c>
      <c r="DD630">
        <v>0.93800000000000006</v>
      </c>
      <c r="DE630">
        <v>0.93700000000000006</v>
      </c>
      <c r="DF630">
        <v>1.0170000000000001</v>
      </c>
      <c r="DG630">
        <v>1.0090000000000001</v>
      </c>
      <c r="DH630">
        <v>1.075</v>
      </c>
      <c r="DI630">
        <v>0.89300000000000002</v>
      </c>
      <c r="DJ630">
        <v>0.83499999999999996</v>
      </c>
      <c r="DK630">
        <v>0.433</v>
      </c>
      <c r="DL630">
        <v>0.105</v>
      </c>
      <c r="DM630">
        <v>-2.8000000000000001E-2</v>
      </c>
      <c r="DN630">
        <v>0.28999999999999998</v>
      </c>
      <c r="DO630">
        <v>0.75900000000000001</v>
      </c>
      <c r="DP630">
        <v>0.91100000000000003</v>
      </c>
      <c r="DQ630">
        <v>1.236</v>
      </c>
      <c r="DR630">
        <v>1.3420000000000001</v>
      </c>
      <c r="DS630">
        <v>1.3840000000000001</v>
      </c>
      <c r="DT630">
        <v>-936.35</v>
      </c>
    </row>
    <row r="631" spans="1:124">
      <c r="A631" s="111">
        <v>626</v>
      </c>
      <c r="B631" t="s">
        <v>91</v>
      </c>
      <c r="C631" t="s">
        <v>467</v>
      </c>
      <c r="D631" s="170" t="str">
        <f t="shared" si="9"/>
        <v>CN:FNT</v>
      </c>
      <c r="F631">
        <v>0.36</v>
      </c>
      <c r="G631">
        <v>0.39</v>
      </c>
      <c r="H631">
        <v>0.4</v>
      </c>
      <c r="I631">
        <v>0.41</v>
      </c>
      <c r="J631">
        <v>0.53</v>
      </c>
      <c r="K631">
        <v>0.54</v>
      </c>
      <c r="L631">
        <v>0.52</v>
      </c>
      <c r="M631">
        <v>0.47</v>
      </c>
      <c r="N631">
        <v>0.61</v>
      </c>
      <c r="O631">
        <v>0.4</v>
      </c>
      <c r="P631">
        <v>1.08</v>
      </c>
      <c r="Q631">
        <v>1.1299999999999999</v>
      </c>
      <c r="R631">
        <v>1.37</v>
      </c>
      <c r="S631">
        <v>1.23</v>
      </c>
      <c r="T631">
        <v>0.55000000000000004</v>
      </c>
      <c r="U631">
        <v>0.62</v>
      </c>
      <c r="V631">
        <v>0.43</v>
      </c>
      <c r="W631">
        <v>0.66</v>
      </c>
      <c r="X631">
        <v>0.59</v>
      </c>
      <c r="Y631">
        <v>0.4</v>
      </c>
      <c r="Z631">
        <v>0.64</v>
      </c>
      <c r="AA631">
        <v>0.53</v>
      </c>
      <c r="AB631">
        <v>0.39</v>
      </c>
      <c r="AC631">
        <v>0.4</v>
      </c>
      <c r="AD631">
        <v>0.71</v>
      </c>
      <c r="AE631">
        <v>0.79</v>
      </c>
      <c r="AF631">
        <v>0.67</v>
      </c>
      <c r="AG631">
        <v>0.69</v>
      </c>
      <c r="AH631">
        <v>0.6</v>
      </c>
      <c r="AI631">
        <v>0.55000000000000004</v>
      </c>
      <c r="AJ631">
        <v>0.57999999999999996</v>
      </c>
      <c r="AK631">
        <v>0.56000000000000005</v>
      </c>
      <c r="AL631">
        <v>0.44</v>
      </c>
      <c r="AM631">
        <v>0.33</v>
      </c>
      <c r="AN631">
        <v>0.3</v>
      </c>
      <c r="AO631">
        <v>0.3</v>
      </c>
      <c r="AP631">
        <v>0.28000000000000003</v>
      </c>
      <c r="AQ631">
        <v>0.22</v>
      </c>
      <c r="AR631">
        <v>0.25</v>
      </c>
      <c r="AS631">
        <v>0.22</v>
      </c>
      <c r="AT631">
        <v>0.22</v>
      </c>
      <c r="AU631">
        <v>0.27</v>
      </c>
      <c r="AV631">
        <v>0.25</v>
      </c>
      <c r="AW631">
        <v>0.24</v>
      </c>
      <c r="AX631">
        <v>0.23</v>
      </c>
      <c r="AY631">
        <v>0.26</v>
      </c>
      <c r="AZ631">
        <v>0.24</v>
      </c>
      <c r="BA631">
        <v>0.26</v>
      </c>
      <c r="BB631">
        <v>0.28000000000000003</v>
      </c>
      <c r="BC631">
        <v>0.3</v>
      </c>
      <c r="BD631">
        <v>0.28999999999999998</v>
      </c>
      <c r="BE631">
        <v>0.32</v>
      </c>
      <c r="BF631">
        <v>0.28999999999999998</v>
      </c>
      <c r="BG631">
        <v>0.31</v>
      </c>
      <c r="BH631">
        <v>0.32</v>
      </c>
      <c r="BI631">
        <v>0.33</v>
      </c>
      <c r="BJ631">
        <v>0.33</v>
      </c>
      <c r="BK631">
        <v>0.33</v>
      </c>
      <c r="BL631">
        <v>0.33</v>
      </c>
      <c r="BM631">
        <v>0.34</v>
      </c>
      <c r="BN631">
        <v>0.34</v>
      </c>
      <c r="BO631">
        <v>0.35</v>
      </c>
      <c r="BP631">
        <v>0.35</v>
      </c>
      <c r="BQ631">
        <v>0.35</v>
      </c>
      <c r="BR631">
        <v>0.35</v>
      </c>
      <c r="BS631">
        <v>0.36</v>
      </c>
      <c r="BT631">
        <v>0.36</v>
      </c>
      <c r="BU631">
        <v>0.34</v>
      </c>
      <c r="BV631">
        <v>0.3</v>
      </c>
      <c r="BW631">
        <v>0.32</v>
      </c>
      <c r="BX631">
        <v>0.17</v>
      </c>
      <c r="BY631">
        <v>0.12</v>
      </c>
      <c r="BZ631">
        <v>0.1</v>
      </c>
      <c r="CA631">
        <v>0.15</v>
      </c>
      <c r="CB631">
        <v>0.24</v>
      </c>
      <c r="CC631">
        <v>0.21</v>
      </c>
      <c r="CD631">
        <v>0.26</v>
      </c>
      <c r="CE631">
        <v>0.2</v>
      </c>
      <c r="CF631">
        <v>0.21</v>
      </c>
      <c r="CG631">
        <v>0.25</v>
      </c>
      <c r="CH631">
        <v>0.19</v>
      </c>
      <c r="CI631">
        <v>0.22</v>
      </c>
      <c r="CJ631">
        <v>0.27</v>
      </c>
      <c r="CK631">
        <v>0.26</v>
      </c>
      <c r="CL631">
        <v>0.15</v>
      </c>
      <c r="CM631">
        <v>0.05</v>
      </c>
      <c r="CN631">
        <v>0.11</v>
      </c>
      <c r="CO631">
        <v>0.1</v>
      </c>
      <c r="CP631">
        <v>-0.22</v>
      </c>
      <c r="CQ631">
        <v>-0.16</v>
      </c>
      <c r="CR631">
        <v>-0.18</v>
      </c>
      <c r="CS631">
        <v>-0.16</v>
      </c>
      <c r="CT631">
        <v>0.06</v>
      </c>
      <c r="CU631">
        <v>0.27</v>
      </c>
      <c r="CV631">
        <v>0.31</v>
      </c>
      <c r="CW631">
        <v>0.32</v>
      </c>
      <c r="CX631">
        <v>0.34</v>
      </c>
      <c r="CY631">
        <v>0.48</v>
      </c>
      <c r="CZ631">
        <v>0.39</v>
      </c>
      <c r="DA631">
        <v>0.72</v>
      </c>
      <c r="DB631">
        <v>0.69</v>
      </c>
      <c r="DC631">
        <v>0.66</v>
      </c>
      <c r="DD631">
        <v>0.71</v>
      </c>
      <c r="DE631">
        <v>0.79</v>
      </c>
      <c r="DF631">
        <v>1.23</v>
      </c>
      <c r="DG631">
        <v>1.2</v>
      </c>
      <c r="DH631">
        <v>1.28</v>
      </c>
      <c r="DI631">
        <v>0.92</v>
      </c>
      <c r="DJ631">
        <v>0.82</v>
      </c>
      <c r="DK631">
        <v>1.1599999999999999</v>
      </c>
      <c r="DL631">
        <v>1.35</v>
      </c>
      <c r="DM631">
        <v>0.99</v>
      </c>
      <c r="DN631">
        <v>1.81</v>
      </c>
      <c r="DO631">
        <v>1.94</v>
      </c>
      <c r="DP631">
        <v>1.1200000000000001</v>
      </c>
      <c r="DQ631">
        <v>-0.15</v>
      </c>
      <c r="DR631">
        <v>0.38</v>
      </c>
      <c r="DS631">
        <v>2.1800000000000002</v>
      </c>
      <c r="DT631">
        <v>-3.47</v>
      </c>
    </row>
    <row r="632" spans="1:124">
      <c r="A632" s="111">
        <v>627</v>
      </c>
      <c r="B632" t="s">
        <v>89</v>
      </c>
      <c r="C632" t="s">
        <v>468</v>
      </c>
      <c r="D632" s="170" t="str">
        <f t="shared" si="9"/>
        <v>CN:FZP</v>
      </c>
      <c r="O632">
        <v>6.8250000000000002</v>
      </c>
      <c r="P632">
        <v>3.3620000000000001</v>
      </c>
      <c r="Q632">
        <v>3.359</v>
      </c>
      <c r="R632">
        <v>1.3560000000000001</v>
      </c>
      <c r="S632">
        <v>1.778</v>
      </c>
      <c r="T632">
        <v>1.6480000000000001</v>
      </c>
      <c r="U632">
        <v>1.6480000000000001</v>
      </c>
      <c r="V632">
        <v>1.595</v>
      </c>
      <c r="W632">
        <v>1.101</v>
      </c>
      <c r="X632">
        <v>1.069</v>
      </c>
      <c r="Y632">
        <v>1.1440000000000001</v>
      </c>
      <c r="Z632">
        <v>0.98399999999999999</v>
      </c>
      <c r="AA632">
        <v>1.079</v>
      </c>
      <c r="AB632">
        <v>1.0289999999999999</v>
      </c>
      <c r="AC632">
        <v>1.032</v>
      </c>
      <c r="AD632">
        <v>1.0920000000000001</v>
      </c>
      <c r="AE632">
        <v>1.093</v>
      </c>
      <c r="AF632">
        <v>1.1299999999999999</v>
      </c>
      <c r="AG632">
        <v>1.1040000000000001</v>
      </c>
      <c r="AH632">
        <v>1.1140000000000001</v>
      </c>
      <c r="AI632">
        <v>1.111</v>
      </c>
      <c r="AJ632">
        <v>1.133</v>
      </c>
      <c r="AK632">
        <v>1.1299999999999999</v>
      </c>
      <c r="AL632">
        <v>1.1380000000000001</v>
      </c>
      <c r="AM632">
        <v>1.143</v>
      </c>
      <c r="AN632">
        <v>1.1399999999999999</v>
      </c>
      <c r="AO632">
        <v>1.145</v>
      </c>
      <c r="AP632">
        <v>1.145</v>
      </c>
      <c r="AQ632">
        <v>1.1499999999999999</v>
      </c>
      <c r="AR632">
        <v>1.151</v>
      </c>
      <c r="AS632">
        <v>1.1499999999999999</v>
      </c>
      <c r="AT632">
        <v>1.147</v>
      </c>
      <c r="AU632">
        <v>1.155</v>
      </c>
      <c r="AV632">
        <v>1.1599999999999999</v>
      </c>
      <c r="AW632">
        <v>1.157</v>
      </c>
      <c r="AX632">
        <v>1.1499999999999999</v>
      </c>
      <c r="AY632">
        <v>1.1499999999999999</v>
      </c>
      <c r="AZ632">
        <v>1.1520000000000001</v>
      </c>
      <c r="BA632">
        <v>1.151</v>
      </c>
      <c r="BB632">
        <v>1.1499999999999999</v>
      </c>
      <c r="BC632">
        <v>1.133</v>
      </c>
      <c r="BD632">
        <v>1.1340000000000001</v>
      </c>
      <c r="BE632">
        <v>1.1520000000000001</v>
      </c>
      <c r="BF632">
        <v>1.1520000000000001</v>
      </c>
      <c r="BG632">
        <v>1.153</v>
      </c>
      <c r="BH632">
        <v>1.155</v>
      </c>
      <c r="BI632">
        <v>1.125</v>
      </c>
      <c r="BJ632">
        <v>1.1280000000000001</v>
      </c>
      <c r="BK632">
        <v>1.1260000000000001</v>
      </c>
      <c r="BL632">
        <v>1.125</v>
      </c>
      <c r="BM632">
        <v>1.1320000000000001</v>
      </c>
      <c r="BN632">
        <v>1.1280000000000001</v>
      </c>
      <c r="BO632">
        <v>1.1280000000000001</v>
      </c>
      <c r="BP632">
        <v>1.1280000000000001</v>
      </c>
      <c r="BQ632">
        <v>1.1280000000000001</v>
      </c>
      <c r="BR632">
        <v>1.1280000000000001</v>
      </c>
      <c r="BS632">
        <v>1.1280000000000001</v>
      </c>
      <c r="BT632">
        <v>1.1280000000000001</v>
      </c>
      <c r="BU632">
        <v>1.1280000000000001</v>
      </c>
      <c r="BV632">
        <v>1.0760000000000001</v>
      </c>
      <c r="BW632">
        <v>1.1060000000000001</v>
      </c>
      <c r="BX632">
        <v>1.143</v>
      </c>
      <c r="BY632">
        <v>1.169</v>
      </c>
      <c r="BZ632">
        <v>1.131</v>
      </c>
      <c r="CA632">
        <v>1.087</v>
      </c>
      <c r="CB632">
        <v>1.1280000000000001</v>
      </c>
      <c r="CC632">
        <v>1.1639999999999999</v>
      </c>
      <c r="CD632">
        <v>1.1679999999999999</v>
      </c>
      <c r="CE632">
        <v>1.2030000000000001</v>
      </c>
      <c r="CF632">
        <v>1.2</v>
      </c>
      <c r="CG632">
        <v>1.173</v>
      </c>
      <c r="CH632">
        <v>1.214</v>
      </c>
      <c r="CI632">
        <v>1.1879999999999999</v>
      </c>
      <c r="CJ632">
        <v>1.21</v>
      </c>
      <c r="CK632">
        <v>1.2190000000000001</v>
      </c>
      <c r="CL632">
        <v>1.18</v>
      </c>
      <c r="CM632">
        <v>1.18</v>
      </c>
      <c r="CN632">
        <v>1.1160000000000001</v>
      </c>
      <c r="CO632">
        <v>1.1299999999999999</v>
      </c>
      <c r="CP632">
        <v>1.0900000000000001</v>
      </c>
      <c r="CQ632">
        <v>1.093</v>
      </c>
      <c r="CR632">
        <v>1.075</v>
      </c>
      <c r="CS632">
        <v>1.077</v>
      </c>
      <c r="CT632">
        <v>1.087</v>
      </c>
      <c r="CU632">
        <v>1.044</v>
      </c>
      <c r="CV632">
        <v>1.0840000000000001</v>
      </c>
      <c r="CW632">
        <v>1.0740000000000001</v>
      </c>
      <c r="CX632">
        <v>1.081</v>
      </c>
      <c r="CY632">
        <v>1.089</v>
      </c>
      <c r="CZ632">
        <v>1.097</v>
      </c>
      <c r="DA632">
        <v>1.079</v>
      </c>
      <c r="DB632">
        <v>1.0820000000000001</v>
      </c>
      <c r="DC632">
        <v>1.069</v>
      </c>
      <c r="DD632">
        <v>1.036</v>
      </c>
      <c r="DE632">
        <v>1.038</v>
      </c>
      <c r="DF632">
        <v>1.0489999999999999</v>
      </c>
      <c r="DG632">
        <v>1.0640000000000001</v>
      </c>
      <c r="DH632">
        <v>1.0780000000000001</v>
      </c>
      <c r="DI632">
        <v>0.90100000000000002</v>
      </c>
      <c r="DJ632">
        <v>0.95499999999999996</v>
      </c>
      <c r="DK632">
        <v>1.0549999999999999</v>
      </c>
      <c r="DL632">
        <v>1.167</v>
      </c>
      <c r="DM632">
        <v>0.65700000000000003</v>
      </c>
      <c r="DN632">
        <v>0.73799999999999999</v>
      </c>
      <c r="DO632">
        <v>0.64800000000000002</v>
      </c>
      <c r="DP632">
        <v>0.21</v>
      </c>
      <c r="DQ632">
        <v>0.94400000000000006</v>
      </c>
      <c r="DR632">
        <v>0.96899999999999997</v>
      </c>
      <c r="DS632">
        <v>1.4040000000000001</v>
      </c>
      <c r="DT632">
        <v>-9.06</v>
      </c>
    </row>
    <row r="633" spans="1:124">
      <c r="A633" s="111">
        <v>628</v>
      </c>
      <c r="B633" t="s">
        <v>91</v>
      </c>
      <c r="C633" t="s">
        <v>469</v>
      </c>
      <c r="D633" s="170" t="str">
        <f t="shared" si="9"/>
        <v>CN:FZP</v>
      </c>
      <c r="O633">
        <v>11.42</v>
      </c>
      <c r="P633">
        <v>3.98</v>
      </c>
      <c r="Q633">
        <v>3.97</v>
      </c>
      <c r="R633">
        <v>2.4500000000000002</v>
      </c>
      <c r="S633">
        <v>0.94</v>
      </c>
      <c r="T633">
        <v>0.47</v>
      </c>
      <c r="U633">
        <v>0.23</v>
      </c>
      <c r="V633">
        <v>-0.13</v>
      </c>
      <c r="W633">
        <v>0.54</v>
      </c>
      <c r="X633">
        <v>0.5</v>
      </c>
      <c r="Y633">
        <v>-0.05</v>
      </c>
      <c r="Z633">
        <v>0.16</v>
      </c>
      <c r="AA633">
        <v>0.54</v>
      </c>
      <c r="AB633">
        <v>0.28000000000000003</v>
      </c>
      <c r="AC633">
        <v>-0.03</v>
      </c>
      <c r="AD633">
        <v>0.75</v>
      </c>
      <c r="AE633">
        <v>0.77</v>
      </c>
      <c r="AF633">
        <v>0.38</v>
      </c>
      <c r="AG633">
        <v>0.38</v>
      </c>
      <c r="AH633">
        <v>0.54</v>
      </c>
      <c r="AI633">
        <v>0.5</v>
      </c>
      <c r="AJ633">
        <v>0.57999999999999996</v>
      </c>
      <c r="AK633">
        <v>0.56999999999999995</v>
      </c>
      <c r="AL633">
        <v>0.45</v>
      </c>
      <c r="AM633">
        <v>0.53</v>
      </c>
      <c r="AN633">
        <v>0.59</v>
      </c>
      <c r="AO633">
        <v>0.59</v>
      </c>
      <c r="AP633">
        <v>0.54</v>
      </c>
      <c r="AQ633">
        <v>0.46</v>
      </c>
      <c r="AR633">
        <v>0.27</v>
      </c>
      <c r="AS633">
        <v>0.21</v>
      </c>
      <c r="AT633">
        <v>0.24</v>
      </c>
      <c r="AU633">
        <v>0.25</v>
      </c>
      <c r="AV633">
        <v>0.25</v>
      </c>
      <c r="AW633">
        <v>0.23</v>
      </c>
      <c r="AX633">
        <v>0.23</v>
      </c>
      <c r="AY633">
        <v>0.19</v>
      </c>
      <c r="AZ633">
        <v>0.2</v>
      </c>
      <c r="BA633">
        <v>0.25</v>
      </c>
      <c r="BB633">
        <v>0.28000000000000003</v>
      </c>
      <c r="BC633">
        <v>0.27</v>
      </c>
      <c r="BD633">
        <v>0.27</v>
      </c>
      <c r="BE633">
        <v>0.36</v>
      </c>
      <c r="BF633">
        <v>0.34</v>
      </c>
      <c r="BG633">
        <v>0.34</v>
      </c>
      <c r="BH633">
        <v>0.35</v>
      </c>
      <c r="BI633">
        <v>0.38</v>
      </c>
      <c r="BJ633">
        <v>0.38</v>
      </c>
      <c r="BK633">
        <v>0.38</v>
      </c>
      <c r="BL633">
        <v>0.37</v>
      </c>
      <c r="BM633">
        <v>0.38</v>
      </c>
      <c r="BN633">
        <v>0.39</v>
      </c>
      <c r="BO633">
        <v>0.39</v>
      </c>
      <c r="BP633">
        <v>0.39</v>
      </c>
      <c r="BQ633">
        <v>0.39</v>
      </c>
      <c r="BR633">
        <v>0.39</v>
      </c>
      <c r="BS633">
        <v>0.39</v>
      </c>
      <c r="BT633">
        <v>0.39</v>
      </c>
      <c r="BU633">
        <v>0.39</v>
      </c>
      <c r="BV633">
        <v>0.32</v>
      </c>
      <c r="BW633">
        <v>0.28999999999999998</v>
      </c>
      <c r="BX633">
        <v>0.28000000000000003</v>
      </c>
      <c r="BY633">
        <v>0.28000000000000003</v>
      </c>
      <c r="BZ633">
        <v>0.28999999999999998</v>
      </c>
      <c r="CA633">
        <v>0.34</v>
      </c>
      <c r="CB633">
        <v>0.38</v>
      </c>
      <c r="CC633">
        <v>0.39</v>
      </c>
      <c r="CD633">
        <v>0.4</v>
      </c>
      <c r="CE633">
        <v>0.37</v>
      </c>
      <c r="CF633">
        <v>0.38</v>
      </c>
      <c r="CG633">
        <v>0.45</v>
      </c>
      <c r="CH633">
        <v>0.45</v>
      </c>
      <c r="CI633">
        <v>0.4</v>
      </c>
      <c r="CJ633">
        <v>0.42</v>
      </c>
      <c r="CK633">
        <v>0.46</v>
      </c>
      <c r="CL633">
        <v>0.32</v>
      </c>
      <c r="CM633">
        <v>0.28000000000000003</v>
      </c>
      <c r="CN633">
        <v>0.36</v>
      </c>
      <c r="CO633">
        <v>0.35</v>
      </c>
      <c r="CP633">
        <v>0.04</v>
      </c>
      <c r="CQ633">
        <v>0.12</v>
      </c>
      <c r="CR633">
        <v>0.1</v>
      </c>
      <c r="CS633">
        <v>0.1</v>
      </c>
      <c r="CT633">
        <v>0.36</v>
      </c>
      <c r="CU633">
        <v>0.16</v>
      </c>
      <c r="CV633">
        <v>7.0000000000000007E-2</v>
      </c>
      <c r="CW633">
        <v>0.01</v>
      </c>
      <c r="CX633">
        <v>0.05</v>
      </c>
      <c r="CY633">
        <v>0.32</v>
      </c>
      <c r="CZ633">
        <v>0.9</v>
      </c>
      <c r="DA633">
        <v>1.1599999999999999</v>
      </c>
      <c r="DB633">
        <v>1.1100000000000001</v>
      </c>
      <c r="DC633">
        <v>1.07</v>
      </c>
      <c r="DD633">
        <v>1.18</v>
      </c>
      <c r="DE633">
        <v>1.26</v>
      </c>
      <c r="DF633">
        <v>1.5</v>
      </c>
      <c r="DG633">
        <v>2.4900000000000002</v>
      </c>
      <c r="DH633">
        <v>2.5</v>
      </c>
      <c r="DI633">
        <v>2.2599999999999998</v>
      </c>
      <c r="DJ633">
        <v>2.59</v>
      </c>
      <c r="DK633">
        <v>2.76</v>
      </c>
      <c r="DL633">
        <v>2.89</v>
      </c>
      <c r="DM633">
        <v>1.61</v>
      </c>
      <c r="DN633">
        <v>2.36</v>
      </c>
      <c r="DO633">
        <v>2.3199999999999998</v>
      </c>
      <c r="DP633">
        <v>1.88</v>
      </c>
      <c r="DQ633">
        <v>-0.4</v>
      </c>
      <c r="DR633">
        <v>-0.2</v>
      </c>
      <c r="DS633">
        <v>1.24</v>
      </c>
      <c r="DT633">
        <v>-3.67</v>
      </c>
    </row>
    <row r="634" spans="1:124">
      <c r="A634" s="111">
        <v>629</v>
      </c>
      <c r="B634" t="s">
        <v>89</v>
      </c>
      <c r="C634" t="s">
        <v>470</v>
      </c>
      <c r="D634" s="170" t="str">
        <f t="shared" si="9"/>
        <v>CN:FIJ</v>
      </c>
      <c r="F634">
        <v>0.84799999999999998</v>
      </c>
      <c r="G634">
        <v>0.87</v>
      </c>
      <c r="H634">
        <v>0.89200000000000002</v>
      </c>
      <c r="I634">
        <v>0.91100000000000003</v>
      </c>
      <c r="J634">
        <v>0.94600000000000006</v>
      </c>
      <c r="K634">
        <v>0.95900000000000007</v>
      </c>
      <c r="L634">
        <v>0.873</v>
      </c>
      <c r="M634">
        <v>0.93200000000000005</v>
      </c>
      <c r="N634">
        <v>0.97899999999999998</v>
      </c>
      <c r="O634">
        <v>0.95600000000000007</v>
      </c>
      <c r="P634">
        <v>0.98799999999999999</v>
      </c>
      <c r="Q634">
        <v>0.92400000000000004</v>
      </c>
      <c r="R634">
        <v>0.94400000000000006</v>
      </c>
      <c r="S634">
        <v>0.98399999999999999</v>
      </c>
      <c r="T634">
        <v>0.94800000000000006</v>
      </c>
      <c r="U634">
        <v>0.95900000000000007</v>
      </c>
      <c r="V634">
        <v>0.95900000000000007</v>
      </c>
      <c r="W634">
        <v>0.98599999999999999</v>
      </c>
      <c r="X634">
        <v>0.98299999999999998</v>
      </c>
      <c r="Y634">
        <v>0.97899999999999998</v>
      </c>
      <c r="Z634">
        <v>0.95800000000000007</v>
      </c>
      <c r="AA634">
        <v>0.96199999999999997</v>
      </c>
      <c r="AB634">
        <v>0.90900000000000003</v>
      </c>
      <c r="AC634">
        <v>0.91100000000000003</v>
      </c>
      <c r="AD634">
        <v>0.91</v>
      </c>
      <c r="AE634">
        <v>0.90900000000000003</v>
      </c>
      <c r="AF634">
        <v>0.86499999999999999</v>
      </c>
      <c r="AG634">
        <v>0.875</v>
      </c>
      <c r="AH634">
        <v>0.89200000000000002</v>
      </c>
      <c r="AI634">
        <v>0.90400000000000003</v>
      </c>
      <c r="AJ634">
        <v>0.90300000000000002</v>
      </c>
      <c r="AK634">
        <v>0.9</v>
      </c>
      <c r="AL634">
        <v>0.86599999999999999</v>
      </c>
      <c r="AM634">
        <v>0.878</v>
      </c>
      <c r="AN634">
        <v>0.88700000000000001</v>
      </c>
      <c r="AO634">
        <v>0.88500000000000001</v>
      </c>
      <c r="AP634">
        <v>0.88500000000000001</v>
      </c>
      <c r="AQ634">
        <v>0.879</v>
      </c>
      <c r="AR634">
        <v>0.879</v>
      </c>
      <c r="AS634">
        <v>0.84899999999999998</v>
      </c>
      <c r="AT634">
        <v>0.82900000000000007</v>
      </c>
      <c r="AU634">
        <v>0.82700000000000007</v>
      </c>
      <c r="AV634">
        <v>0.81800000000000006</v>
      </c>
      <c r="AW634">
        <v>0.80600000000000005</v>
      </c>
      <c r="AX634">
        <v>0.80100000000000005</v>
      </c>
      <c r="AY634">
        <v>0.80200000000000005</v>
      </c>
      <c r="AZ634">
        <v>0.81400000000000006</v>
      </c>
      <c r="BA634">
        <v>0.79300000000000004</v>
      </c>
      <c r="BB634">
        <v>0.79300000000000004</v>
      </c>
      <c r="BC634">
        <v>0.81200000000000006</v>
      </c>
      <c r="BD634">
        <v>0.82400000000000007</v>
      </c>
      <c r="BE634">
        <v>0.83</v>
      </c>
      <c r="BF634">
        <v>0.82800000000000007</v>
      </c>
      <c r="BG634">
        <v>0.82100000000000006</v>
      </c>
      <c r="BH634">
        <v>0.82100000000000006</v>
      </c>
      <c r="BI634">
        <v>0.84</v>
      </c>
      <c r="BJ634">
        <v>0.84499999999999997</v>
      </c>
      <c r="BK634">
        <v>0.84699999999999998</v>
      </c>
      <c r="BL634">
        <v>0.84</v>
      </c>
      <c r="BM634">
        <v>0.81700000000000006</v>
      </c>
      <c r="BN634">
        <v>0.82100000000000006</v>
      </c>
      <c r="BO634">
        <v>0.81800000000000006</v>
      </c>
      <c r="BP634">
        <v>0.81200000000000006</v>
      </c>
      <c r="BQ634">
        <v>0.80900000000000005</v>
      </c>
      <c r="BR634">
        <v>0.80400000000000005</v>
      </c>
      <c r="BS634">
        <v>0.79900000000000004</v>
      </c>
      <c r="BT634">
        <v>0.81700000000000006</v>
      </c>
      <c r="BU634">
        <v>0.8</v>
      </c>
      <c r="BV634">
        <v>0.78</v>
      </c>
      <c r="BW634">
        <v>0.78800000000000003</v>
      </c>
      <c r="BX634">
        <v>0.76600000000000001</v>
      </c>
      <c r="BY634">
        <v>0.79600000000000004</v>
      </c>
      <c r="BZ634">
        <v>0.78100000000000003</v>
      </c>
      <c r="CA634">
        <v>0.75800000000000001</v>
      </c>
      <c r="CB634">
        <v>0.77600000000000002</v>
      </c>
      <c r="CC634">
        <v>0.76400000000000001</v>
      </c>
      <c r="CD634">
        <v>0.76500000000000001</v>
      </c>
      <c r="CE634">
        <v>0.73099999999999998</v>
      </c>
      <c r="CF634">
        <v>0.72599999999999998</v>
      </c>
      <c r="CG634">
        <v>0.71799999999999997</v>
      </c>
      <c r="CH634">
        <v>0.72</v>
      </c>
      <c r="CI634">
        <v>0.71099999999999997</v>
      </c>
      <c r="CJ634">
        <v>0.74299999999999999</v>
      </c>
      <c r="CK634">
        <v>0.73</v>
      </c>
      <c r="CL634">
        <v>0.69600000000000006</v>
      </c>
      <c r="CM634">
        <v>0.69600000000000006</v>
      </c>
      <c r="CN634">
        <v>0.752</v>
      </c>
      <c r="CO634">
        <v>0.71799999999999997</v>
      </c>
      <c r="CP634">
        <v>0.66600000000000004</v>
      </c>
      <c r="CQ634">
        <v>0.62</v>
      </c>
      <c r="CR634">
        <v>0.61599999999999999</v>
      </c>
      <c r="CS634">
        <v>0.624</v>
      </c>
      <c r="CT634">
        <v>0.66800000000000004</v>
      </c>
      <c r="CU634">
        <v>0.6</v>
      </c>
      <c r="CV634">
        <v>0.504</v>
      </c>
      <c r="CW634">
        <v>0.51300000000000001</v>
      </c>
      <c r="CX634">
        <v>0.51400000000000001</v>
      </c>
      <c r="CY634">
        <v>0.51800000000000002</v>
      </c>
      <c r="CZ634">
        <v>0.51900000000000002</v>
      </c>
      <c r="DA634">
        <v>0.56100000000000005</v>
      </c>
      <c r="DB634">
        <v>0.56200000000000006</v>
      </c>
      <c r="DC634">
        <v>0.46600000000000003</v>
      </c>
      <c r="DD634">
        <v>0.52700000000000002</v>
      </c>
      <c r="DE634">
        <v>0.55600000000000005</v>
      </c>
      <c r="DF634">
        <v>0.54300000000000004</v>
      </c>
      <c r="DG634">
        <v>0.55200000000000005</v>
      </c>
      <c r="DH634">
        <v>0.47</v>
      </c>
      <c r="DI634">
        <v>0.878</v>
      </c>
      <c r="DJ634">
        <v>0.83299999999999996</v>
      </c>
      <c r="DK634">
        <v>0.78300000000000003</v>
      </c>
      <c r="DL634">
        <v>0.63800000000000001</v>
      </c>
      <c r="DM634">
        <v>0.69700000000000006</v>
      </c>
      <c r="DN634">
        <v>0.86899999999999999</v>
      </c>
      <c r="DO634">
        <v>0.93100000000000005</v>
      </c>
      <c r="DP634">
        <v>0.73199999999999998</v>
      </c>
      <c r="DQ634">
        <v>0.35699999999999998</v>
      </c>
      <c r="DR634">
        <v>0.36099999999999999</v>
      </c>
      <c r="DS634">
        <v>1.7830000000000001</v>
      </c>
      <c r="DT634">
        <v>14.157</v>
      </c>
    </row>
    <row r="635" spans="1:124">
      <c r="A635" s="111">
        <v>630</v>
      </c>
      <c r="B635" t="s">
        <v>91</v>
      </c>
      <c r="C635" t="s">
        <v>471</v>
      </c>
      <c r="D635" s="170" t="str">
        <f t="shared" si="9"/>
        <v>CN:FIJ</v>
      </c>
      <c r="F635">
        <v>-1.57</v>
      </c>
      <c r="G635">
        <v>-1.33</v>
      </c>
      <c r="H635">
        <v>-1.29</v>
      </c>
      <c r="I635">
        <v>-1.27</v>
      </c>
      <c r="J635">
        <v>-0.93</v>
      </c>
      <c r="K635">
        <v>-0.9</v>
      </c>
      <c r="L635">
        <v>-0.9</v>
      </c>
      <c r="M635">
        <v>-0.96</v>
      </c>
      <c r="N635">
        <v>-0.84</v>
      </c>
      <c r="O635">
        <v>-0.76</v>
      </c>
      <c r="P635">
        <v>-0.43</v>
      </c>
      <c r="Q635">
        <v>-0.43</v>
      </c>
      <c r="R635">
        <v>-0.56000000000000005</v>
      </c>
      <c r="S635">
        <v>-0.65</v>
      </c>
      <c r="T635">
        <v>-0.71</v>
      </c>
      <c r="U635">
        <v>-0.68</v>
      </c>
      <c r="V635">
        <v>-0.66</v>
      </c>
      <c r="W635">
        <v>-0.16</v>
      </c>
      <c r="X635">
        <v>-0.22</v>
      </c>
      <c r="Y635">
        <v>-0.4</v>
      </c>
      <c r="Z635">
        <v>-0.24</v>
      </c>
      <c r="AA635">
        <v>-0.11</v>
      </c>
      <c r="AB635">
        <v>-0.11</v>
      </c>
      <c r="AC635">
        <v>0.09</v>
      </c>
      <c r="AD635">
        <v>0.42</v>
      </c>
      <c r="AE635">
        <v>0.31</v>
      </c>
      <c r="AF635">
        <v>0.28000000000000003</v>
      </c>
      <c r="AG635">
        <v>0.31</v>
      </c>
      <c r="AH635">
        <v>0.54</v>
      </c>
      <c r="AI635">
        <v>0.56000000000000005</v>
      </c>
      <c r="AJ635">
        <v>0.56999999999999995</v>
      </c>
      <c r="AK635">
        <v>0.57999999999999996</v>
      </c>
      <c r="AL635">
        <v>0.51</v>
      </c>
      <c r="AM635">
        <v>0.59</v>
      </c>
      <c r="AN635">
        <v>0.63</v>
      </c>
      <c r="AO635">
        <v>0.57999999999999996</v>
      </c>
      <c r="AP635">
        <v>0.56000000000000005</v>
      </c>
      <c r="AQ635">
        <v>0.51</v>
      </c>
      <c r="AR635">
        <v>0.42</v>
      </c>
      <c r="AS635">
        <v>0.52</v>
      </c>
      <c r="AT635">
        <v>0.51</v>
      </c>
      <c r="AU635">
        <v>0.56000000000000005</v>
      </c>
      <c r="AV635">
        <v>0.55000000000000004</v>
      </c>
      <c r="AW635">
        <v>0.59</v>
      </c>
      <c r="AX635">
        <v>0.65</v>
      </c>
      <c r="AY635">
        <v>0.59</v>
      </c>
      <c r="AZ635">
        <v>0.61</v>
      </c>
      <c r="BA635">
        <v>0.57999999999999996</v>
      </c>
      <c r="BB635">
        <v>0.55000000000000004</v>
      </c>
      <c r="BC635">
        <v>0.54</v>
      </c>
      <c r="BD635">
        <v>0.54</v>
      </c>
      <c r="BE635">
        <v>0.53</v>
      </c>
      <c r="BF635">
        <v>0.5</v>
      </c>
      <c r="BG635">
        <v>0.53</v>
      </c>
      <c r="BH635">
        <v>0.53</v>
      </c>
      <c r="BI635">
        <v>0.51</v>
      </c>
      <c r="BJ635">
        <v>0.52</v>
      </c>
      <c r="BK635">
        <v>0.52</v>
      </c>
      <c r="BL635">
        <v>0.52</v>
      </c>
      <c r="BM635">
        <v>0.53</v>
      </c>
      <c r="BN635">
        <v>0.61</v>
      </c>
      <c r="BO635">
        <v>0.59</v>
      </c>
      <c r="BP635">
        <v>0.6</v>
      </c>
      <c r="BQ635">
        <v>0.59</v>
      </c>
      <c r="BR635">
        <v>0.56000000000000005</v>
      </c>
      <c r="BS635">
        <v>0.56999999999999995</v>
      </c>
      <c r="BT635">
        <v>0.56999999999999995</v>
      </c>
      <c r="BU635">
        <v>0.55000000000000004</v>
      </c>
      <c r="BV635">
        <v>0.52</v>
      </c>
      <c r="BW635">
        <v>0.52</v>
      </c>
      <c r="BX635">
        <v>0.47</v>
      </c>
      <c r="BY635">
        <v>0.47</v>
      </c>
      <c r="BZ635">
        <v>0.47</v>
      </c>
      <c r="CA635">
        <v>0.51</v>
      </c>
      <c r="CB635">
        <v>0.56999999999999995</v>
      </c>
      <c r="CC635">
        <v>0.55000000000000004</v>
      </c>
      <c r="CD635">
        <v>0.56000000000000005</v>
      </c>
      <c r="CE635">
        <v>0.49</v>
      </c>
      <c r="CF635">
        <v>0.5</v>
      </c>
      <c r="CG635">
        <v>0.54</v>
      </c>
      <c r="CH635">
        <v>0.52</v>
      </c>
      <c r="CI635">
        <v>0.5</v>
      </c>
      <c r="CJ635">
        <v>0.5</v>
      </c>
      <c r="CK635">
        <v>0.42</v>
      </c>
      <c r="CL635">
        <v>0.33</v>
      </c>
      <c r="CM635">
        <v>0.39</v>
      </c>
      <c r="CN635">
        <v>0.4</v>
      </c>
      <c r="CO635">
        <v>0.39</v>
      </c>
      <c r="CP635">
        <v>0.1</v>
      </c>
      <c r="CQ635">
        <v>0.05</v>
      </c>
      <c r="CR635">
        <v>0.05</v>
      </c>
      <c r="CS635">
        <v>0.04</v>
      </c>
      <c r="CT635">
        <v>0.15</v>
      </c>
      <c r="CU635">
        <v>-0.1</v>
      </c>
      <c r="CV635">
        <v>-0.23</v>
      </c>
      <c r="CW635">
        <v>-0.21</v>
      </c>
      <c r="CX635">
        <v>-0.18</v>
      </c>
      <c r="CY635">
        <v>-0.06</v>
      </c>
      <c r="CZ635">
        <v>7.0000000000000007E-2</v>
      </c>
      <c r="DA635">
        <v>-0.04</v>
      </c>
      <c r="DB635">
        <v>-0.09</v>
      </c>
      <c r="DC635">
        <v>-0.15</v>
      </c>
      <c r="DD635">
        <v>-0.18</v>
      </c>
      <c r="DE635">
        <v>-0.42</v>
      </c>
      <c r="DF635">
        <v>-0.56999999999999995</v>
      </c>
      <c r="DG635">
        <v>-0.77</v>
      </c>
      <c r="DH635">
        <v>-1.01</v>
      </c>
      <c r="DI635">
        <v>-0.85</v>
      </c>
      <c r="DJ635">
        <v>-0.17</v>
      </c>
      <c r="DK635">
        <v>0.01</v>
      </c>
      <c r="DL635">
        <v>0.17</v>
      </c>
      <c r="DM635">
        <v>-0.35</v>
      </c>
      <c r="DN635">
        <v>0.37</v>
      </c>
      <c r="DO635">
        <v>0.34</v>
      </c>
      <c r="DP635">
        <v>-0.08</v>
      </c>
      <c r="DQ635">
        <v>1.42</v>
      </c>
      <c r="DR635">
        <v>1.6</v>
      </c>
      <c r="DS635">
        <v>2.4900000000000002</v>
      </c>
      <c r="DT635">
        <v>8.39</v>
      </c>
    </row>
    <row r="636" spans="1:124">
      <c r="A636" s="111">
        <v>631</v>
      </c>
      <c r="B636" t="s">
        <v>89</v>
      </c>
      <c r="C636" t="s">
        <v>472</v>
      </c>
      <c r="D636" s="170" t="str">
        <f t="shared" si="9"/>
        <v>D:FUK</v>
      </c>
      <c r="F636">
        <v>0.35</v>
      </c>
      <c r="G636">
        <v>0.37</v>
      </c>
      <c r="H636">
        <v>0.37</v>
      </c>
      <c r="I636">
        <v>0.3</v>
      </c>
      <c r="J636">
        <v>0.28999999999999998</v>
      </c>
      <c r="K636">
        <v>0.24</v>
      </c>
      <c r="L636">
        <v>0.24</v>
      </c>
      <c r="M636">
        <v>0.21</v>
      </c>
      <c r="N636">
        <v>0.21</v>
      </c>
      <c r="O636">
        <v>0.18</v>
      </c>
      <c r="P636">
        <v>0.18</v>
      </c>
      <c r="Q636">
        <v>0.19</v>
      </c>
      <c r="R636">
        <v>0.19</v>
      </c>
      <c r="S636">
        <v>0.19</v>
      </c>
      <c r="T636">
        <v>0.21</v>
      </c>
      <c r="U636">
        <v>0.13</v>
      </c>
      <c r="V636">
        <v>0.03</v>
      </c>
      <c r="W636">
        <v>0.04</v>
      </c>
      <c r="X636">
        <v>0.04</v>
      </c>
      <c r="Y636">
        <v>0.12</v>
      </c>
      <c r="Z636">
        <v>0.34</v>
      </c>
      <c r="AA636">
        <v>0.68</v>
      </c>
      <c r="AB636">
        <v>0.86</v>
      </c>
      <c r="AC636">
        <v>0.87</v>
      </c>
      <c r="AD636">
        <v>0.86</v>
      </c>
      <c r="AE636">
        <v>0.85</v>
      </c>
      <c r="AF636">
        <v>0.8</v>
      </c>
      <c r="AG636">
        <v>0.81</v>
      </c>
      <c r="AH636">
        <v>1.03</v>
      </c>
      <c r="AI636">
        <v>0.94</v>
      </c>
      <c r="AJ636">
        <v>0.94</v>
      </c>
      <c r="AK636">
        <v>0.95</v>
      </c>
      <c r="AL636">
        <v>0.92</v>
      </c>
      <c r="AM636">
        <v>0.99</v>
      </c>
      <c r="AN636">
        <v>0.98</v>
      </c>
      <c r="AO636">
        <v>0.98</v>
      </c>
      <c r="AP636">
        <v>0.97</v>
      </c>
      <c r="AQ636">
        <v>0.93</v>
      </c>
      <c r="AR636">
        <v>0.89</v>
      </c>
      <c r="AS636">
        <v>0.9</v>
      </c>
      <c r="AT636">
        <v>0.9</v>
      </c>
      <c r="AU636">
        <v>0.92</v>
      </c>
      <c r="AV636">
        <v>0.92</v>
      </c>
      <c r="AW636">
        <v>0.92</v>
      </c>
      <c r="AX636">
        <v>0.85</v>
      </c>
      <c r="AY636">
        <v>0.85</v>
      </c>
      <c r="AZ636">
        <v>0.84</v>
      </c>
      <c r="BA636">
        <v>0.87</v>
      </c>
      <c r="BB636">
        <v>0.87</v>
      </c>
      <c r="BC636">
        <v>0.86</v>
      </c>
      <c r="BD636">
        <v>0.91</v>
      </c>
      <c r="BE636">
        <v>0.91</v>
      </c>
      <c r="BF636">
        <v>0.91</v>
      </c>
      <c r="BG636">
        <v>0.91</v>
      </c>
      <c r="BH636">
        <v>0.88</v>
      </c>
      <c r="BI636">
        <v>0.88</v>
      </c>
      <c r="BJ636">
        <v>0.84</v>
      </c>
      <c r="BK636">
        <v>0.83</v>
      </c>
      <c r="BL636">
        <v>0.82</v>
      </c>
      <c r="BM636">
        <v>0.82</v>
      </c>
      <c r="BN636">
        <v>0.81</v>
      </c>
      <c r="BO636">
        <v>0.79</v>
      </c>
      <c r="BP636">
        <v>0.79</v>
      </c>
      <c r="BQ636">
        <v>0.81</v>
      </c>
      <c r="BR636">
        <v>0.81</v>
      </c>
      <c r="BS636">
        <v>0.83</v>
      </c>
      <c r="BT636">
        <v>0.83</v>
      </c>
      <c r="BU636">
        <v>0.83</v>
      </c>
      <c r="BV636">
        <v>0.83</v>
      </c>
      <c r="BW636">
        <v>0.83</v>
      </c>
      <c r="BX636">
        <v>0.86</v>
      </c>
      <c r="BY636">
        <v>0.86</v>
      </c>
      <c r="BZ636">
        <v>0.82</v>
      </c>
      <c r="CA636">
        <v>0.73</v>
      </c>
      <c r="CB636">
        <v>0.79</v>
      </c>
      <c r="CC636">
        <v>0.8</v>
      </c>
      <c r="CD636">
        <v>0.81</v>
      </c>
      <c r="CE636">
        <v>0.82</v>
      </c>
      <c r="CF636">
        <v>0.83</v>
      </c>
      <c r="CG636">
        <v>0.8</v>
      </c>
      <c r="CH636">
        <v>0.79</v>
      </c>
      <c r="CI636">
        <v>0.69</v>
      </c>
      <c r="CJ636">
        <v>0.7</v>
      </c>
      <c r="CK636">
        <v>0.75</v>
      </c>
      <c r="CL636">
        <v>0.76</v>
      </c>
      <c r="CM636">
        <v>0.77</v>
      </c>
      <c r="CN636">
        <v>0.82</v>
      </c>
      <c r="CO636">
        <v>0.82</v>
      </c>
      <c r="CP636">
        <v>0.41</v>
      </c>
      <c r="CQ636">
        <v>0.49</v>
      </c>
      <c r="CR636">
        <v>0.5</v>
      </c>
      <c r="CS636">
        <v>0.56999999999999995</v>
      </c>
      <c r="CT636">
        <v>0.62</v>
      </c>
      <c r="CU636">
        <v>0.32</v>
      </c>
      <c r="CV636">
        <v>0.28999999999999998</v>
      </c>
      <c r="CW636">
        <v>0.12</v>
      </c>
      <c r="CX636">
        <v>0.15</v>
      </c>
      <c r="CY636">
        <v>0.32</v>
      </c>
      <c r="CZ636">
        <v>0.16</v>
      </c>
      <c r="DA636">
        <v>0.24</v>
      </c>
      <c r="DB636">
        <v>0.25</v>
      </c>
      <c r="DC636">
        <v>0.22</v>
      </c>
      <c r="DD636">
        <v>0.22</v>
      </c>
      <c r="DE636">
        <v>0.21</v>
      </c>
      <c r="DF636">
        <v>0.66</v>
      </c>
      <c r="DG636">
        <v>0.44</v>
      </c>
      <c r="DH636">
        <v>0.48</v>
      </c>
      <c r="DI636">
        <v>0.51</v>
      </c>
      <c r="DJ636">
        <v>0.59</v>
      </c>
      <c r="DK636">
        <v>0.57999999999999996</v>
      </c>
      <c r="DL636">
        <v>0.54</v>
      </c>
      <c r="DM636">
        <v>0.52</v>
      </c>
      <c r="DN636">
        <v>0.47</v>
      </c>
      <c r="DO636">
        <v>0.17</v>
      </c>
      <c r="DP636">
        <v>0.24</v>
      </c>
      <c r="DQ636">
        <v>0.16</v>
      </c>
      <c r="DR636">
        <v>0.33</v>
      </c>
      <c r="DS636">
        <v>1.1399999999999999</v>
      </c>
      <c r="DT636">
        <v>1.89</v>
      </c>
    </row>
    <row r="637" spans="1:124">
      <c r="A637" s="111">
        <v>632</v>
      </c>
      <c r="B637" t="s">
        <v>91</v>
      </c>
      <c r="C637" t="s">
        <v>473</v>
      </c>
      <c r="D637" s="170" t="str">
        <f t="shared" si="9"/>
        <v>D:FUK</v>
      </c>
      <c r="F637">
        <v>0.51</v>
      </c>
      <c r="G637">
        <v>0.56999999999999995</v>
      </c>
      <c r="H637">
        <v>0.57999999999999996</v>
      </c>
      <c r="I637">
        <v>0.45</v>
      </c>
      <c r="J637">
        <v>0.42</v>
      </c>
      <c r="K637">
        <v>0.38</v>
      </c>
      <c r="L637">
        <v>0.43</v>
      </c>
      <c r="M637">
        <v>0.39</v>
      </c>
      <c r="N637">
        <v>0.39</v>
      </c>
      <c r="O637">
        <v>0.35</v>
      </c>
      <c r="P637">
        <v>0.34</v>
      </c>
      <c r="Q637">
        <v>0.34</v>
      </c>
      <c r="R637">
        <v>0.27</v>
      </c>
      <c r="S637">
        <v>0.11</v>
      </c>
      <c r="T637">
        <v>0.04</v>
      </c>
      <c r="U637">
        <v>-0.15</v>
      </c>
      <c r="V637">
        <v>-0.23</v>
      </c>
      <c r="W637">
        <v>-0.19</v>
      </c>
      <c r="X637">
        <v>-0.13</v>
      </c>
      <c r="Y637">
        <v>-0.05</v>
      </c>
      <c r="Z637">
        <v>0.17</v>
      </c>
      <c r="AA637">
        <v>0.49</v>
      </c>
      <c r="AB637">
        <v>0.61</v>
      </c>
      <c r="AC637">
        <v>0.62</v>
      </c>
      <c r="AD637">
        <v>0.57999999999999996</v>
      </c>
      <c r="AE637">
        <v>0.56000000000000005</v>
      </c>
      <c r="AF637">
        <v>0.46</v>
      </c>
      <c r="AG637">
        <v>0.47</v>
      </c>
      <c r="AH637">
        <v>0.89</v>
      </c>
      <c r="AI637">
        <v>0.83</v>
      </c>
      <c r="AJ637">
        <v>0.85</v>
      </c>
      <c r="AK637">
        <v>0.98</v>
      </c>
      <c r="AL637">
        <v>0.96</v>
      </c>
      <c r="AM637">
        <v>1.04</v>
      </c>
      <c r="AN637">
        <v>1.03</v>
      </c>
      <c r="AO637">
        <v>1.1299999999999999</v>
      </c>
      <c r="AP637">
        <v>1.1100000000000001</v>
      </c>
      <c r="AQ637">
        <v>1.08</v>
      </c>
      <c r="AR637">
        <v>0.99</v>
      </c>
      <c r="AS637">
        <v>0.96</v>
      </c>
      <c r="AT637">
        <v>0.96</v>
      </c>
      <c r="AU637">
        <v>0.97</v>
      </c>
      <c r="AV637">
        <v>0.97</v>
      </c>
      <c r="AW637">
        <v>0.95</v>
      </c>
      <c r="AX637">
        <v>0.9</v>
      </c>
      <c r="AY637">
        <v>0.92</v>
      </c>
      <c r="AZ637">
        <v>0.91</v>
      </c>
      <c r="BA637">
        <v>0.91</v>
      </c>
      <c r="BB637">
        <v>0.92</v>
      </c>
      <c r="BC637">
        <v>0.91</v>
      </c>
      <c r="BD637">
        <v>0.93</v>
      </c>
      <c r="BE637">
        <v>0.92</v>
      </c>
      <c r="BF637">
        <v>0.94</v>
      </c>
      <c r="BG637">
        <v>0.95</v>
      </c>
      <c r="BH637">
        <v>0.93</v>
      </c>
      <c r="BI637">
        <v>0.94</v>
      </c>
      <c r="BJ637">
        <v>0.93</v>
      </c>
      <c r="BK637">
        <v>0.92</v>
      </c>
      <c r="BL637">
        <v>0.9</v>
      </c>
      <c r="BM637">
        <v>0.89</v>
      </c>
      <c r="BN637">
        <v>0.88</v>
      </c>
      <c r="BO637">
        <v>0.84</v>
      </c>
      <c r="BP637">
        <v>0.85</v>
      </c>
      <c r="BQ637">
        <v>0.85</v>
      </c>
      <c r="BR637">
        <v>0.87</v>
      </c>
      <c r="BS637">
        <v>0.87</v>
      </c>
      <c r="BT637">
        <v>0.87</v>
      </c>
      <c r="BU637">
        <v>0.87</v>
      </c>
      <c r="BV637">
        <v>0.87</v>
      </c>
      <c r="BW637">
        <v>0.87</v>
      </c>
      <c r="BX637">
        <v>0.89</v>
      </c>
      <c r="BY637">
        <v>0.89</v>
      </c>
      <c r="BZ637">
        <v>0.9</v>
      </c>
      <c r="CA637">
        <v>0.84</v>
      </c>
      <c r="CB637">
        <v>0.91</v>
      </c>
      <c r="CC637">
        <v>0.92</v>
      </c>
      <c r="CD637">
        <v>0.93</v>
      </c>
      <c r="CE637">
        <v>0.96</v>
      </c>
      <c r="CF637">
        <v>0.96</v>
      </c>
      <c r="CG637">
        <v>0.94</v>
      </c>
      <c r="CH637">
        <v>0.91</v>
      </c>
      <c r="CI637">
        <v>0.87</v>
      </c>
      <c r="CJ637">
        <v>0.88</v>
      </c>
      <c r="CK637">
        <v>0.93</v>
      </c>
      <c r="CL637">
        <v>0.95</v>
      </c>
      <c r="CM637">
        <v>0.99</v>
      </c>
      <c r="CN637">
        <v>1.05</v>
      </c>
      <c r="CO637">
        <v>1.04</v>
      </c>
      <c r="CP637">
        <v>0.77</v>
      </c>
      <c r="CQ637">
        <v>0.87</v>
      </c>
      <c r="CR637">
        <v>0.86</v>
      </c>
      <c r="CS637">
        <v>0.77</v>
      </c>
      <c r="CT637">
        <v>0.81</v>
      </c>
      <c r="CU637">
        <v>0.63</v>
      </c>
      <c r="CV637">
        <v>0.63</v>
      </c>
      <c r="CW637">
        <v>0.27</v>
      </c>
      <c r="CX637">
        <v>0.28999999999999998</v>
      </c>
      <c r="CY637">
        <v>0.46</v>
      </c>
      <c r="CZ637">
        <v>0.39</v>
      </c>
      <c r="DA637">
        <v>0.53</v>
      </c>
      <c r="DB637">
        <v>0.51</v>
      </c>
      <c r="DC637">
        <v>0.56000000000000005</v>
      </c>
      <c r="DD637">
        <v>0.6</v>
      </c>
      <c r="DE637">
        <v>0.63</v>
      </c>
      <c r="DF637">
        <v>0.9</v>
      </c>
      <c r="DG637">
        <v>0.51</v>
      </c>
      <c r="DH637">
        <v>0.56999999999999995</v>
      </c>
      <c r="DI637">
        <v>0.84</v>
      </c>
      <c r="DJ637">
        <v>0.97</v>
      </c>
      <c r="DK637">
        <v>0.97</v>
      </c>
      <c r="DL637">
        <v>0.89</v>
      </c>
      <c r="DM637">
        <v>0.97</v>
      </c>
      <c r="DN637">
        <v>0.46</v>
      </c>
      <c r="DO637">
        <v>0.4</v>
      </c>
      <c r="DP637">
        <v>0.5</v>
      </c>
      <c r="DQ637">
        <v>-0.53</v>
      </c>
      <c r="DR637">
        <v>-0.47</v>
      </c>
      <c r="DS637">
        <v>0.25</v>
      </c>
      <c r="DT637">
        <v>6.84</v>
      </c>
    </row>
    <row r="638" spans="1:124">
      <c r="A638" s="111">
        <v>633</v>
      </c>
      <c r="B638" t="s">
        <v>89</v>
      </c>
      <c r="C638" t="s">
        <v>474</v>
      </c>
      <c r="D638" s="170" t="str">
        <f t="shared" si="9"/>
        <v>K:FUIN</v>
      </c>
      <c r="F638">
        <v>0.33800000000000002</v>
      </c>
      <c r="G638">
        <v>0.33800000000000002</v>
      </c>
      <c r="H638">
        <v>0.36099999999999999</v>
      </c>
      <c r="I638">
        <v>0.38600000000000001</v>
      </c>
      <c r="J638">
        <v>0.40400000000000003</v>
      </c>
      <c r="K638">
        <v>0.36599999999999999</v>
      </c>
      <c r="L638">
        <v>0.32600000000000001</v>
      </c>
      <c r="M638">
        <v>0.34700000000000003</v>
      </c>
      <c r="N638">
        <v>0.35199999999999998</v>
      </c>
      <c r="O638">
        <v>0.32700000000000001</v>
      </c>
      <c r="P638">
        <v>0.35899999999999999</v>
      </c>
      <c r="Q638">
        <v>0.375</v>
      </c>
      <c r="R638">
        <v>0.36299999999999999</v>
      </c>
      <c r="S638">
        <v>0.56999999999999995</v>
      </c>
      <c r="T638">
        <v>0.505</v>
      </c>
      <c r="U638">
        <v>0.34200000000000003</v>
      </c>
      <c r="V638">
        <v>0.22600000000000001</v>
      </c>
      <c r="W638">
        <v>0.24399999999999999</v>
      </c>
      <c r="X638">
        <v>0.25600000000000001</v>
      </c>
      <c r="Y638">
        <v>0.32600000000000001</v>
      </c>
      <c r="Z638">
        <v>0.46400000000000002</v>
      </c>
      <c r="AA638">
        <v>0.58799999999999997</v>
      </c>
      <c r="AB638">
        <v>0.54100000000000004</v>
      </c>
      <c r="AC638">
        <v>0.55300000000000005</v>
      </c>
      <c r="AD638">
        <v>0.46800000000000003</v>
      </c>
      <c r="AE638">
        <v>0.47499999999999998</v>
      </c>
      <c r="AF638">
        <v>0.52700000000000002</v>
      </c>
      <c r="AG638">
        <v>0.56900000000000006</v>
      </c>
      <c r="AH638">
        <v>0.78700000000000003</v>
      </c>
      <c r="AI638">
        <v>1.095</v>
      </c>
      <c r="AJ638">
        <v>1.3109999999999999</v>
      </c>
      <c r="AK638">
        <v>1.238</v>
      </c>
      <c r="AL638">
        <v>1.2330000000000001</v>
      </c>
      <c r="AM638">
        <v>1.2530000000000001</v>
      </c>
      <c r="AN638">
        <v>1.1859999999999999</v>
      </c>
      <c r="AO638">
        <v>1.2290000000000001</v>
      </c>
      <c r="AP638">
        <v>1.2110000000000001</v>
      </c>
      <c r="AQ638">
        <v>1.17</v>
      </c>
      <c r="AR638">
        <v>1.1000000000000001</v>
      </c>
      <c r="AS638">
        <v>1.1060000000000001</v>
      </c>
      <c r="AT638">
        <v>1.107</v>
      </c>
      <c r="AU638">
        <v>1.1020000000000001</v>
      </c>
      <c r="AV638">
        <v>1.097</v>
      </c>
      <c r="AW638">
        <v>1.1040000000000001</v>
      </c>
      <c r="AX638">
        <v>1.085</v>
      </c>
      <c r="AY638">
        <v>1.0880000000000001</v>
      </c>
      <c r="AZ638">
        <v>1.0840000000000001</v>
      </c>
      <c r="BA638">
        <v>1.0780000000000001</v>
      </c>
      <c r="BB638">
        <v>1.079</v>
      </c>
      <c r="BC638">
        <v>1.077</v>
      </c>
      <c r="BD638">
        <v>1.109</v>
      </c>
      <c r="BE638">
        <v>1.109</v>
      </c>
      <c r="BF638">
        <v>1.125</v>
      </c>
      <c r="BG638">
        <v>1.1240000000000001</v>
      </c>
      <c r="BH638">
        <v>1.1240000000000001</v>
      </c>
      <c r="BI638">
        <v>1.1320000000000001</v>
      </c>
      <c r="BJ638">
        <v>1.1440000000000001</v>
      </c>
      <c r="BK638">
        <v>1.143</v>
      </c>
      <c r="BL638">
        <v>1.131</v>
      </c>
      <c r="BM638">
        <v>1.129</v>
      </c>
      <c r="BN638">
        <v>1.117</v>
      </c>
      <c r="BO638">
        <v>1.0960000000000001</v>
      </c>
      <c r="BP638">
        <v>1.1080000000000001</v>
      </c>
      <c r="BQ638">
        <v>1.107</v>
      </c>
      <c r="BR638">
        <v>1.111</v>
      </c>
      <c r="BS638">
        <v>1.1200000000000001</v>
      </c>
      <c r="BT638">
        <v>1.121</v>
      </c>
      <c r="BU638">
        <v>1.129</v>
      </c>
      <c r="BV638">
        <v>1.129</v>
      </c>
      <c r="BW638">
        <v>1.1340000000000001</v>
      </c>
      <c r="BX638">
        <v>1.1360000000000001</v>
      </c>
      <c r="BY638">
        <v>1.1360000000000001</v>
      </c>
      <c r="BZ638">
        <v>1.133</v>
      </c>
      <c r="CA638">
        <v>1.0660000000000001</v>
      </c>
      <c r="CB638">
        <v>1.0920000000000001</v>
      </c>
      <c r="CC638">
        <v>1.161</v>
      </c>
      <c r="CD638">
        <v>1.2390000000000001</v>
      </c>
      <c r="CE638">
        <v>1.246</v>
      </c>
      <c r="CF638">
        <v>1.246</v>
      </c>
      <c r="CG638">
        <v>1.2330000000000001</v>
      </c>
      <c r="CH638">
        <v>1.2690000000000001</v>
      </c>
      <c r="CI638">
        <v>1.2490000000000001</v>
      </c>
      <c r="CJ638">
        <v>1.3140000000000001</v>
      </c>
      <c r="CK638">
        <v>1.3360000000000001</v>
      </c>
      <c r="CL638">
        <v>1.4359999999999999</v>
      </c>
      <c r="CM638">
        <v>1.4339999999999999</v>
      </c>
      <c r="CN638">
        <v>1.4119999999999999</v>
      </c>
      <c r="CO638">
        <v>1.421</v>
      </c>
      <c r="CP638">
        <v>1.323</v>
      </c>
      <c r="CQ638">
        <v>0.877</v>
      </c>
      <c r="CR638">
        <v>0.50600000000000001</v>
      </c>
      <c r="CS638">
        <v>0.72899999999999998</v>
      </c>
      <c r="CT638">
        <v>0.72099999999999997</v>
      </c>
      <c r="CU638">
        <v>0.61799999999999999</v>
      </c>
      <c r="CV638">
        <v>0.65</v>
      </c>
      <c r="CW638">
        <v>0.33800000000000002</v>
      </c>
      <c r="CX638">
        <v>0.42199999999999999</v>
      </c>
      <c r="CY638">
        <v>0.58299999999999996</v>
      </c>
      <c r="CZ638">
        <v>0.70200000000000007</v>
      </c>
      <c r="DA638">
        <v>0.72399999999999998</v>
      </c>
      <c r="DB638">
        <v>0.71599999999999997</v>
      </c>
      <c r="DC638">
        <v>0.81700000000000006</v>
      </c>
      <c r="DD638">
        <v>0.85799999999999998</v>
      </c>
      <c r="DE638">
        <v>0.86</v>
      </c>
      <c r="DF638">
        <v>1.034</v>
      </c>
      <c r="DG638">
        <v>0.96699999999999997</v>
      </c>
      <c r="DH638">
        <v>1.0010000000000001</v>
      </c>
      <c r="DI638">
        <v>1.143</v>
      </c>
      <c r="DJ638">
        <v>1.1399999999999999</v>
      </c>
      <c r="DK638">
        <v>1.153</v>
      </c>
      <c r="DL638">
        <v>1.2210000000000001</v>
      </c>
      <c r="DM638">
        <v>1.256</v>
      </c>
      <c r="DN638">
        <v>0.93100000000000005</v>
      </c>
      <c r="DO638">
        <v>0.90900000000000003</v>
      </c>
      <c r="DP638">
        <v>0.85799999999999998</v>
      </c>
      <c r="DQ638">
        <v>0.45800000000000002</v>
      </c>
      <c r="DR638">
        <v>0.61299999999999999</v>
      </c>
      <c r="DS638">
        <v>0.36899999999999999</v>
      </c>
      <c r="DT638">
        <v>-35.762</v>
      </c>
    </row>
    <row r="639" spans="1:124">
      <c r="A639" s="111">
        <v>634</v>
      </c>
      <c r="B639" t="s">
        <v>91</v>
      </c>
      <c r="C639" t="s">
        <v>475</v>
      </c>
      <c r="D639" s="170" t="str">
        <f t="shared" si="9"/>
        <v>K:FUIN</v>
      </c>
      <c r="F639">
        <v>0.33200000000000002</v>
      </c>
      <c r="G639">
        <v>0.33300000000000002</v>
      </c>
      <c r="H639">
        <v>0.34300000000000003</v>
      </c>
      <c r="I639">
        <v>0.26200000000000001</v>
      </c>
      <c r="J639">
        <v>0.26300000000000001</v>
      </c>
      <c r="K639">
        <v>0.216</v>
      </c>
      <c r="L639">
        <v>0.26300000000000001</v>
      </c>
      <c r="M639">
        <v>0.23400000000000001</v>
      </c>
      <c r="N639">
        <v>0.24199999999999999</v>
      </c>
      <c r="O639">
        <v>0.19800000000000001</v>
      </c>
      <c r="P639">
        <v>0.20499999999999999</v>
      </c>
      <c r="Q639">
        <v>0.20800000000000002</v>
      </c>
      <c r="R639">
        <v>0.124</v>
      </c>
      <c r="S639">
        <v>0.14699999999999999</v>
      </c>
      <c r="T639">
        <v>3.2000000000000001E-2</v>
      </c>
      <c r="U639">
        <v>-0.13900000000000001</v>
      </c>
      <c r="V639">
        <v>-0.22500000000000001</v>
      </c>
      <c r="W639">
        <v>-0.159</v>
      </c>
      <c r="X639">
        <v>-2.9000000000000001E-2</v>
      </c>
      <c r="Y639">
        <v>5.7000000000000002E-2</v>
      </c>
      <c r="Z639">
        <v>0.317</v>
      </c>
      <c r="AA639">
        <v>0.621</v>
      </c>
      <c r="AB639">
        <v>0.66200000000000003</v>
      </c>
      <c r="AC639">
        <v>0.70399999999999996</v>
      </c>
      <c r="AD639">
        <v>0.60099999999999998</v>
      </c>
      <c r="AE639">
        <v>0.63200000000000001</v>
      </c>
      <c r="AF639">
        <v>0.57100000000000006</v>
      </c>
      <c r="AG639">
        <v>0.59099999999999997</v>
      </c>
      <c r="AH639">
        <v>0.89300000000000002</v>
      </c>
      <c r="AI639">
        <v>0.98799999999999999</v>
      </c>
      <c r="AJ639">
        <v>1.1599999999999999</v>
      </c>
      <c r="AK639">
        <v>1.286</v>
      </c>
      <c r="AL639">
        <v>1.29</v>
      </c>
      <c r="AM639">
        <v>1.33</v>
      </c>
      <c r="AN639">
        <v>1.2989999999999999</v>
      </c>
      <c r="AO639">
        <v>1.4</v>
      </c>
      <c r="AP639">
        <v>1.37</v>
      </c>
      <c r="AQ639">
        <v>1.3260000000000001</v>
      </c>
      <c r="AR639">
        <v>1.1850000000000001</v>
      </c>
      <c r="AS639">
        <v>1.1420000000000001</v>
      </c>
      <c r="AT639">
        <v>1.145</v>
      </c>
      <c r="AU639">
        <v>1.151</v>
      </c>
      <c r="AV639">
        <v>1.151</v>
      </c>
      <c r="AW639">
        <v>1.129</v>
      </c>
      <c r="AX639">
        <v>1.0860000000000001</v>
      </c>
      <c r="AY639">
        <v>1.0840000000000001</v>
      </c>
      <c r="AZ639">
        <v>1.075</v>
      </c>
      <c r="BA639">
        <v>1.0860000000000001</v>
      </c>
      <c r="BB639">
        <v>1.091</v>
      </c>
      <c r="BC639">
        <v>1.0820000000000001</v>
      </c>
      <c r="BD639">
        <v>1.101</v>
      </c>
      <c r="BE639">
        <v>1.077</v>
      </c>
      <c r="BF639">
        <v>1.0960000000000001</v>
      </c>
      <c r="BG639">
        <v>1.1080000000000001</v>
      </c>
      <c r="BH639">
        <v>1.095</v>
      </c>
      <c r="BI639">
        <v>1.1080000000000001</v>
      </c>
      <c r="BJ639">
        <v>1.095</v>
      </c>
      <c r="BK639">
        <v>1.089</v>
      </c>
      <c r="BL639">
        <v>1.07</v>
      </c>
      <c r="BM639">
        <v>1.0629999999999999</v>
      </c>
      <c r="BN639">
        <v>1.0429999999999999</v>
      </c>
      <c r="BO639">
        <v>1.0049999999999999</v>
      </c>
      <c r="BP639">
        <v>1.008</v>
      </c>
      <c r="BQ639">
        <v>1.0149999999999999</v>
      </c>
      <c r="BR639">
        <v>1.028</v>
      </c>
      <c r="BS639">
        <v>1.032</v>
      </c>
      <c r="BT639">
        <v>1.032</v>
      </c>
      <c r="BU639">
        <v>1.0349999999999999</v>
      </c>
      <c r="BV639">
        <v>1.0349999999999999</v>
      </c>
      <c r="BW639">
        <v>1.038</v>
      </c>
      <c r="BX639">
        <v>1.0549999999999999</v>
      </c>
      <c r="BY639">
        <v>1.0549999999999999</v>
      </c>
      <c r="BZ639">
        <v>1.0680000000000001</v>
      </c>
      <c r="CA639">
        <v>1.024</v>
      </c>
      <c r="CB639">
        <v>1.1020000000000001</v>
      </c>
      <c r="CC639">
        <v>1.115</v>
      </c>
      <c r="CD639">
        <v>1.125</v>
      </c>
      <c r="CE639">
        <v>1.1420000000000001</v>
      </c>
      <c r="CF639">
        <v>1.1420000000000001</v>
      </c>
      <c r="CG639">
        <v>1.1180000000000001</v>
      </c>
      <c r="CH639">
        <v>1.0960000000000001</v>
      </c>
      <c r="CI639">
        <v>1.056</v>
      </c>
      <c r="CJ639">
        <v>1.069</v>
      </c>
      <c r="CK639">
        <v>1.125</v>
      </c>
      <c r="CL639">
        <v>1.173</v>
      </c>
      <c r="CM639">
        <v>1.196</v>
      </c>
      <c r="CN639">
        <v>1.2510000000000001</v>
      </c>
      <c r="CO639">
        <v>1.244</v>
      </c>
      <c r="CP639">
        <v>1.153</v>
      </c>
      <c r="CQ639">
        <v>0.94499999999999995</v>
      </c>
      <c r="CR639">
        <v>0.83599999999999997</v>
      </c>
      <c r="CS639">
        <v>0.74199999999999999</v>
      </c>
      <c r="CT639">
        <v>0.73399999999999999</v>
      </c>
      <c r="CU639">
        <v>0.58699999999999997</v>
      </c>
      <c r="CV639">
        <v>0.6</v>
      </c>
      <c r="CW639">
        <v>0.20100000000000001</v>
      </c>
      <c r="CX639">
        <v>0.23700000000000002</v>
      </c>
      <c r="CY639">
        <v>0.40800000000000003</v>
      </c>
      <c r="CZ639">
        <v>0.41300000000000003</v>
      </c>
      <c r="DA639">
        <v>0.57999999999999996</v>
      </c>
      <c r="DB639">
        <v>0.52300000000000002</v>
      </c>
      <c r="DC639">
        <v>0.57899999999999996</v>
      </c>
      <c r="DD639">
        <v>0.61799999999999999</v>
      </c>
      <c r="DE639">
        <v>0.65500000000000003</v>
      </c>
      <c r="DF639">
        <v>0.91700000000000004</v>
      </c>
      <c r="DG639">
        <v>0.61899999999999999</v>
      </c>
      <c r="DH639">
        <v>0.63800000000000001</v>
      </c>
      <c r="DI639">
        <v>0.80400000000000005</v>
      </c>
      <c r="DJ639">
        <v>0.96199999999999997</v>
      </c>
      <c r="DK639">
        <v>1.016</v>
      </c>
      <c r="DL639">
        <v>0.95800000000000007</v>
      </c>
      <c r="DM639">
        <v>1.3080000000000001</v>
      </c>
      <c r="DN639">
        <v>0.62</v>
      </c>
      <c r="DO639">
        <v>0.59299999999999997</v>
      </c>
      <c r="DP639">
        <v>0.72799999999999998</v>
      </c>
      <c r="DQ639">
        <v>-0.247</v>
      </c>
      <c r="DR639">
        <v>-0.16700000000000001</v>
      </c>
      <c r="DS639">
        <v>0.83200000000000007</v>
      </c>
      <c r="DT639">
        <v>6.1290000000000004</v>
      </c>
    </row>
    <row r="640" spans="1:124">
      <c r="A640" s="111">
        <v>635</v>
      </c>
      <c r="B640" t="s">
        <v>89</v>
      </c>
      <c r="C640" t="s">
        <v>476</v>
      </c>
      <c r="D640" s="170" t="str">
        <f t="shared" si="9"/>
        <v>CN:GMH</v>
      </c>
      <c r="F640">
        <v>0.75800000000000001</v>
      </c>
      <c r="G640">
        <v>0.76600000000000001</v>
      </c>
      <c r="H640">
        <v>0.73599999999999999</v>
      </c>
      <c r="I640">
        <v>0.72399999999999998</v>
      </c>
      <c r="J640">
        <v>0.71399999999999997</v>
      </c>
      <c r="K640">
        <v>0.68</v>
      </c>
      <c r="L640">
        <v>0.68100000000000005</v>
      </c>
      <c r="M640">
        <v>0.68100000000000005</v>
      </c>
      <c r="N640">
        <v>0.83299999999999996</v>
      </c>
      <c r="O640">
        <v>0.89</v>
      </c>
      <c r="P640">
        <v>0.85799999999999998</v>
      </c>
      <c r="Q640">
        <v>0.85299999999999998</v>
      </c>
      <c r="R640">
        <v>0.95200000000000007</v>
      </c>
      <c r="S640">
        <v>0.97</v>
      </c>
      <c r="T640">
        <v>0.89400000000000002</v>
      </c>
      <c r="U640">
        <v>0.88800000000000001</v>
      </c>
      <c r="V640">
        <v>0.88500000000000001</v>
      </c>
      <c r="W640">
        <v>0.89300000000000002</v>
      </c>
      <c r="X640">
        <v>0.88100000000000001</v>
      </c>
      <c r="Y640">
        <v>0.879</v>
      </c>
      <c r="Z640">
        <v>0.81100000000000005</v>
      </c>
      <c r="AA640">
        <v>0.85299999999999998</v>
      </c>
      <c r="AB640">
        <v>0.83299999999999996</v>
      </c>
      <c r="AC640">
        <v>0.81300000000000006</v>
      </c>
      <c r="AD640">
        <v>0.90900000000000003</v>
      </c>
      <c r="AE640">
        <v>0.90700000000000003</v>
      </c>
      <c r="AF640">
        <v>0.98299999999999998</v>
      </c>
      <c r="AG640">
        <v>0.91900000000000004</v>
      </c>
      <c r="AH640">
        <v>0.92300000000000004</v>
      </c>
      <c r="AI640">
        <v>0.92500000000000004</v>
      </c>
      <c r="AJ640">
        <v>0.92700000000000005</v>
      </c>
      <c r="AK640">
        <v>0.93300000000000005</v>
      </c>
      <c r="AL640">
        <v>0.97699999999999998</v>
      </c>
      <c r="AM640">
        <v>0.999</v>
      </c>
      <c r="AN640">
        <v>0.99199999999999999</v>
      </c>
      <c r="AO640">
        <v>1.0090000000000001</v>
      </c>
      <c r="AP640">
        <v>1.0230000000000001</v>
      </c>
      <c r="AQ640">
        <v>1.0489999999999999</v>
      </c>
      <c r="AR640">
        <v>1.0549999999999999</v>
      </c>
      <c r="AS640">
        <v>1.0429999999999999</v>
      </c>
      <c r="AT640">
        <v>1.048</v>
      </c>
      <c r="AU640">
        <v>1.069</v>
      </c>
      <c r="AV640">
        <v>1.0589999999999999</v>
      </c>
      <c r="AW640">
        <v>1.05</v>
      </c>
      <c r="AX640">
        <v>1.054</v>
      </c>
      <c r="AY640">
        <v>1.056</v>
      </c>
      <c r="AZ640">
        <v>1.0529999999999999</v>
      </c>
      <c r="BA640">
        <v>1.1120000000000001</v>
      </c>
      <c r="BB640">
        <v>1.1120000000000001</v>
      </c>
      <c r="BC640">
        <v>1.099</v>
      </c>
      <c r="BD640">
        <v>1.111</v>
      </c>
      <c r="BE640">
        <v>1.115</v>
      </c>
      <c r="BF640">
        <v>1.1060000000000001</v>
      </c>
      <c r="BG640">
        <v>1.095</v>
      </c>
      <c r="BH640">
        <v>1.095</v>
      </c>
      <c r="BI640">
        <v>1.081</v>
      </c>
      <c r="BJ640">
        <v>1.0780000000000001</v>
      </c>
      <c r="BK640">
        <v>1.0860000000000001</v>
      </c>
      <c r="BL640">
        <v>1.093</v>
      </c>
      <c r="BM640">
        <v>1.087</v>
      </c>
      <c r="BN640">
        <v>1.0920000000000001</v>
      </c>
      <c r="BO640">
        <v>1.091</v>
      </c>
      <c r="BP640">
        <v>1.0960000000000001</v>
      </c>
      <c r="BQ640">
        <v>1.099</v>
      </c>
      <c r="BR640">
        <v>1.105</v>
      </c>
      <c r="BS640">
        <v>1.121</v>
      </c>
      <c r="BT640">
        <v>1.133</v>
      </c>
      <c r="BU640">
        <v>1.1539999999999999</v>
      </c>
      <c r="BV640">
        <v>1.103</v>
      </c>
      <c r="BW640">
        <v>1.0820000000000001</v>
      </c>
      <c r="BX640">
        <v>1.1160000000000001</v>
      </c>
      <c r="BY640">
        <v>1.127</v>
      </c>
      <c r="BZ640">
        <v>1.0409999999999999</v>
      </c>
      <c r="CA640">
        <v>1.042</v>
      </c>
      <c r="CB640">
        <v>1.103</v>
      </c>
      <c r="CC640">
        <v>1.111</v>
      </c>
      <c r="CD640">
        <v>1.109</v>
      </c>
      <c r="CE640">
        <v>1.1180000000000001</v>
      </c>
      <c r="CF640">
        <v>1.1180000000000001</v>
      </c>
      <c r="CG640">
        <v>1.1299999999999999</v>
      </c>
      <c r="CH640">
        <v>1.2110000000000001</v>
      </c>
      <c r="CI640">
        <v>1.175</v>
      </c>
      <c r="CJ640">
        <v>1.222</v>
      </c>
      <c r="CK640">
        <v>1.228</v>
      </c>
      <c r="CL640">
        <v>1.1659999999999999</v>
      </c>
      <c r="CM640">
        <v>1.1659999999999999</v>
      </c>
      <c r="CN640">
        <v>1.054</v>
      </c>
      <c r="CO640">
        <v>1.2410000000000001</v>
      </c>
      <c r="CP640">
        <v>1.2370000000000001</v>
      </c>
      <c r="CQ640">
        <v>1.2250000000000001</v>
      </c>
      <c r="CR640">
        <v>1.238</v>
      </c>
      <c r="CS640">
        <v>1.2230000000000001</v>
      </c>
      <c r="CT640">
        <v>1.1480000000000001</v>
      </c>
      <c r="CU640">
        <v>1.0529999999999999</v>
      </c>
      <c r="CV640">
        <v>1.1060000000000001</v>
      </c>
      <c r="CW640">
        <v>1.0680000000000001</v>
      </c>
      <c r="CX640">
        <v>1.0840000000000001</v>
      </c>
      <c r="CY640">
        <v>0.97699999999999998</v>
      </c>
      <c r="CZ640">
        <v>0.98499999999999999</v>
      </c>
      <c r="DA640">
        <v>1.0289999999999999</v>
      </c>
      <c r="DB640">
        <v>1.0289999999999999</v>
      </c>
      <c r="DC640">
        <v>0.9</v>
      </c>
      <c r="DD640">
        <v>0.95200000000000007</v>
      </c>
      <c r="DE640">
        <v>0.94499999999999995</v>
      </c>
      <c r="DF640">
        <v>0.94200000000000006</v>
      </c>
      <c r="DG640">
        <v>0.94400000000000006</v>
      </c>
      <c r="DH640">
        <v>0.99299999999999999</v>
      </c>
      <c r="DI640">
        <v>0.74</v>
      </c>
      <c r="DJ640">
        <v>0.71499999999999997</v>
      </c>
      <c r="DK640">
        <v>0.69400000000000006</v>
      </c>
      <c r="DL640">
        <v>0.67900000000000005</v>
      </c>
      <c r="DM640">
        <v>0.436</v>
      </c>
      <c r="DN640">
        <v>0.29599999999999999</v>
      </c>
      <c r="DO640">
        <v>0.79200000000000004</v>
      </c>
      <c r="DP640">
        <v>0.85799999999999998</v>
      </c>
      <c r="DQ640">
        <v>0.99199999999999999</v>
      </c>
      <c r="DR640">
        <v>0.95200000000000007</v>
      </c>
      <c r="DS640">
        <v>0.61099999999999999</v>
      </c>
      <c r="DT640">
        <v>6.5259999999999998</v>
      </c>
    </row>
    <row r="641" spans="1:124">
      <c r="A641" s="111">
        <v>636</v>
      </c>
      <c r="B641" t="s">
        <v>91</v>
      </c>
      <c r="C641" t="s">
        <v>477</v>
      </c>
      <c r="D641" s="170" t="str">
        <f t="shared" si="9"/>
        <v>CN:GMH</v>
      </c>
      <c r="F641">
        <v>0.28000000000000003</v>
      </c>
      <c r="G641">
        <v>0.3</v>
      </c>
      <c r="H641">
        <v>0.27</v>
      </c>
      <c r="I641">
        <v>0.19</v>
      </c>
      <c r="J641">
        <v>0.22</v>
      </c>
      <c r="K641">
        <v>0.25</v>
      </c>
      <c r="L641">
        <v>0.3</v>
      </c>
      <c r="M641">
        <v>0.32</v>
      </c>
      <c r="N641">
        <v>0.45</v>
      </c>
      <c r="O641">
        <v>0.28999999999999998</v>
      </c>
      <c r="P641">
        <v>0.31</v>
      </c>
      <c r="Q641">
        <v>0.32</v>
      </c>
      <c r="R641">
        <v>0.05</v>
      </c>
      <c r="S641">
        <v>0.01</v>
      </c>
      <c r="T641">
        <v>0.01</v>
      </c>
      <c r="U641">
        <v>-0.04</v>
      </c>
      <c r="V641">
        <v>-0.08</v>
      </c>
      <c r="W641">
        <v>0.15</v>
      </c>
      <c r="X641">
        <v>0.05</v>
      </c>
      <c r="Y641">
        <v>-0.06</v>
      </c>
      <c r="Z641">
        <v>-0.16</v>
      </c>
      <c r="AA641">
        <v>-0.04</v>
      </c>
      <c r="AB641">
        <v>-0.15</v>
      </c>
      <c r="AC641">
        <v>-0.02</v>
      </c>
      <c r="AD641">
        <v>0.47</v>
      </c>
      <c r="AE641">
        <v>0.55000000000000004</v>
      </c>
      <c r="AF641">
        <v>0.37</v>
      </c>
      <c r="AG641">
        <v>0.37</v>
      </c>
      <c r="AH641">
        <v>0.44</v>
      </c>
      <c r="AI641">
        <v>0.42</v>
      </c>
      <c r="AJ641">
        <v>0.43</v>
      </c>
      <c r="AK641">
        <v>0.41</v>
      </c>
      <c r="AL641">
        <v>0.24</v>
      </c>
      <c r="AM641">
        <v>0.41</v>
      </c>
      <c r="AN641">
        <v>0.43</v>
      </c>
      <c r="AO641">
        <v>0.49</v>
      </c>
      <c r="AP641">
        <v>0.45</v>
      </c>
      <c r="AQ641">
        <v>0.32</v>
      </c>
      <c r="AR641">
        <v>0.18</v>
      </c>
      <c r="AS641">
        <v>0.23</v>
      </c>
      <c r="AT641">
        <v>0.23</v>
      </c>
      <c r="AU641">
        <v>0.26</v>
      </c>
      <c r="AV641">
        <v>0.25</v>
      </c>
      <c r="AW641">
        <v>0.24</v>
      </c>
      <c r="AX641">
        <v>0.25</v>
      </c>
      <c r="AY641">
        <v>0.23</v>
      </c>
      <c r="AZ641">
        <v>0.22</v>
      </c>
      <c r="BA641">
        <v>0.28999999999999998</v>
      </c>
      <c r="BB641">
        <v>0.27</v>
      </c>
      <c r="BC641">
        <v>0.28999999999999998</v>
      </c>
      <c r="BD641">
        <v>0.3</v>
      </c>
      <c r="BE641">
        <v>0.32</v>
      </c>
      <c r="BF641">
        <v>0.32</v>
      </c>
      <c r="BG641">
        <v>0.35</v>
      </c>
      <c r="BH641">
        <v>0.35</v>
      </c>
      <c r="BI641">
        <v>0.32</v>
      </c>
      <c r="BJ641">
        <v>0.32</v>
      </c>
      <c r="BK641">
        <v>0.3</v>
      </c>
      <c r="BL641">
        <v>0.28999999999999998</v>
      </c>
      <c r="BM641">
        <v>0.3</v>
      </c>
      <c r="BN641">
        <v>0.28000000000000003</v>
      </c>
      <c r="BO641">
        <v>0.28000000000000003</v>
      </c>
      <c r="BP641">
        <v>0.28000000000000003</v>
      </c>
      <c r="BQ641">
        <v>0.28000000000000003</v>
      </c>
      <c r="BR641">
        <v>0.3</v>
      </c>
      <c r="BS641">
        <v>0.28999999999999998</v>
      </c>
      <c r="BT641">
        <v>0.28999999999999998</v>
      </c>
      <c r="BU641">
        <v>0.28999999999999998</v>
      </c>
      <c r="BV641">
        <v>0.21</v>
      </c>
      <c r="BW641">
        <v>0.27</v>
      </c>
      <c r="BX641">
        <v>0.26</v>
      </c>
      <c r="BY641">
        <v>0.24</v>
      </c>
      <c r="BZ641">
        <v>0.27</v>
      </c>
      <c r="CA641">
        <v>0.3</v>
      </c>
      <c r="CB641">
        <v>0.31</v>
      </c>
      <c r="CC641">
        <v>0.3</v>
      </c>
      <c r="CD641">
        <v>0.28999999999999998</v>
      </c>
      <c r="CE641">
        <v>0.23</v>
      </c>
      <c r="CF641">
        <v>0.23</v>
      </c>
      <c r="CG641">
        <v>0.28000000000000003</v>
      </c>
      <c r="CH641">
        <v>0.33</v>
      </c>
      <c r="CI641">
        <v>0.27</v>
      </c>
      <c r="CJ641">
        <v>0.27</v>
      </c>
      <c r="CK641">
        <v>0.28999999999999998</v>
      </c>
      <c r="CL641">
        <v>0.13</v>
      </c>
      <c r="CM641">
        <v>0.06</v>
      </c>
      <c r="CN641">
        <v>0.16</v>
      </c>
      <c r="CO641">
        <v>0.17</v>
      </c>
      <c r="CP641">
        <v>-0.02</v>
      </c>
      <c r="CQ641">
        <v>0</v>
      </c>
      <c r="CR641">
        <v>-0.01</v>
      </c>
      <c r="CS641">
        <v>0.02</v>
      </c>
      <c r="CT641">
        <v>0.38</v>
      </c>
      <c r="CU641">
        <v>0.02</v>
      </c>
      <c r="CV641">
        <v>-0.06</v>
      </c>
      <c r="CW641">
        <v>-0.28000000000000003</v>
      </c>
      <c r="CX641">
        <v>-0.22</v>
      </c>
      <c r="CY641">
        <v>0.2</v>
      </c>
      <c r="CZ641">
        <v>0.71</v>
      </c>
      <c r="DA641">
        <v>0.69</v>
      </c>
      <c r="DB641">
        <v>0.66</v>
      </c>
      <c r="DC641">
        <v>0.56000000000000005</v>
      </c>
      <c r="DD641">
        <v>0.56000000000000005</v>
      </c>
      <c r="DE641">
        <v>0.68</v>
      </c>
      <c r="DF641">
        <v>0.75</v>
      </c>
      <c r="DG641">
        <v>0.92</v>
      </c>
      <c r="DH641">
        <v>0.94</v>
      </c>
      <c r="DI641">
        <v>0.26</v>
      </c>
      <c r="DJ641">
        <v>1.08</v>
      </c>
      <c r="DK641">
        <v>1.26</v>
      </c>
      <c r="DL641">
        <v>1.36</v>
      </c>
      <c r="DM641">
        <v>0.59</v>
      </c>
      <c r="DN641">
        <v>-0.05</v>
      </c>
      <c r="DO641">
        <v>7.0000000000000007E-2</v>
      </c>
      <c r="DP641">
        <v>-0.1</v>
      </c>
      <c r="DQ641">
        <v>-0.41</v>
      </c>
      <c r="DR641">
        <v>-0.83</v>
      </c>
      <c r="DS641">
        <v>0.74</v>
      </c>
      <c r="DT641">
        <v>4.21</v>
      </c>
    </row>
    <row r="642" spans="1:124">
      <c r="A642" s="111">
        <v>637</v>
      </c>
      <c r="B642" t="s">
        <v>89</v>
      </c>
      <c r="C642" t="s">
        <v>478</v>
      </c>
      <c r="D642" s="170" t="str">
        <f t="shared" si="9"/>
        <v>K:WSIN</v>
      </c>
      <c r="F642">
        <v>1.845</v>
      </c>
      <c r="G642">
        <v>1.7510000000000001</v>
      </c>
      <c r="H642">
        <v>1.653</v>
      </c>
      <c r="I642">
        <v>1.65</v>
      </c>
      <c r="J642">
        <v>1.6420000000000001</v>
      </c>
      <c r="K642">
        <v>1.6320000000000001</v>
      </c>
      <c r="L642">
        <v>1.6180000000000001</v>
      </c>
      <c r="M642">
        <v>1.5660000000000001</v>
      </c>
      <c r="N642">
        <v>1.5669999999999999</v>
      </c>
      <c r="O642">
        <v>1.5049999999999999</v>
      </c>
      <c r="P642">
        <v>1.5680000000000001</v>
      </c>
      <c r="Q642">
        <v>1.5640000000000001</v>
      </c>
      <c r="R642">
        <v>1.6380000000000001</v>
      </c>
      <c r="S642">
        <v>1.6560000000000001</v>
      </c>
      <c r="T642">
        <v>1.2829999999999999</v>
      </c>
      <c r="U642">
        <v>1.2969999999999999</v>
      </c>
      <c r="V642">
        <v>0.89400000000000002</v>
      </c>
      <c r="W642">
        <v>0.83200000000000007</v>
      </c>
      <c r="X642">
        <v>0.81400000000000006</v>
      </c>
      <c r="Y642">
        <v>0.89300000000000002</v>
      </c>
      <c r="Z642">
        <v>0.82300000000000006</v>
      </c>
      <c r="AA642">
        <v>0.83200000000000007</v>
      </c>
      <c r="AB642">
        <v>0.745</v>
      </c>
      <c r="AC642">
        <v>0.70699999999999996</v>
      </c>
      <c r="AD642">
        <v>0.34400000000000003</v>
      </c>
      <c r="AE642">
        <v>0.41400000000000003</v>
      </c>
      <c r="AF642">
        <v>0.45</v>
      </c>
      <c r="AG642">
        <v>0.53</v>
      </c>
      <c r="AH642">
        <v>0.64600000000000002</v>
      </c>
      <c r="AI642">
        <v>0.10100000000000001</v>
      </c>
      <c r="AJ642">
        <v>8.7000000000000008E-2</v>
      </c>
      <c r="AK642">
        <v>8.8999999999999996E-2</v>
      </c>
      <c r="AL642">
        <v>6.2E-2</v>
      </c>
      <c r="AM642">
        <v>0.154</v>
      </c>
      <c r="AN642">
        <v>0.2</v>
      </c>
      <c r="AO642">
        <v>6.5000000000000002E-2</v>
      </c>
      <c r="AP642">
        <v>0.218</v>
      </c>
      <c r="AQ642">
        <v>0.34800000000000003</v>
      </c>
      <c r="AR642">
        <v>0.64</v>
      </c>
      <c r="AS642">
        <v>0.64200000000000002</v>
      </c>
      <c r="AT642">
        <v>0.64</v>
      </c>
      <c r="AU642">
        <v>0.63500000000000001</v>
      </c>
      <c r="AV642">
        <v>0.63200000000000001</v>
      </c>
      <c r="AW642">
        <v>0.63600000000000001</v>
      </c>
      <c r="AX642">
        <v>0.621</v>
      </c>
      <c r="AY642">
        <v>0.61899999999999999</v>
      </c>
      <c r="AZ642">
        <v>0.63</v>
      </c>
      <c r="BA642">
        <v>0.624</v>
      </c>
      <c r="BB642">
        <v>0.626</v>
      </c>
      <c r="BC642">
        <v>0.61899999999999999</v>
      </c>
      <c r="BD642">
        <v>0.623</v>
      </c>
      <c r="BE642">
        <v>0.626</v>
      </c>
      <c r="BF642">
        <v>0.57899999999999996</v>
      </c>
      <c r="BG642">
        <v>0.57699999999999996</v>
      </c>
      <c r="BH642">
        <v>0.57200000000000006</v>
      </c>
      <c r="BI642">
        <v>0.57799999999999996</v>
      </c>
      <c r="BJ642">
        <v>0.55300000000000005</v>
      </c>
      <c r="BK642">
        <v>0.55500000000000005</v>
      </c>
      <c r="BL642">
        <v>0.55300000000000005</v>
      </c>
      <c r="BM642">
        <v>0.54800000000000004</v>
      </c>
      <c r="BN642">
        <v>0.44600000000000001</v>
      </c>
      <c r="BO642">
        <v>0.46800000000000003</v>
      </c>
      <c r="BP642">
        <v>0.499</v>
      </c>
      <c r="BQ642">
        <v>0.498</v>
      </c>
      <c r="BR642">
        <v>0.501</v>
      </c>
      <c r="BS642">
        <v>0.505</v>
      </c>
      <c r="BT642">
        <v>0.50600000000000001</v>
      </c>
      <c r="BU642">
        <v>0.52800000000000002</v>
      </c>
      <c r="BV642">
        <v>0.52900000000000003</v>
      </c>
      <c r="BW642">
        <v>0.53700000000000003</v>
      </c>
      <c r="BX642">
        <v>0.51</v>
      </c>
      <c r="BY642">
        <v>0.50900000000000001</v>
      </c>
      <c r="BZ642">
        <v>0.504</v>
      </c>
      <c r="CA642">
        <v>0.47200000000000003</v>
      </c>
      <c r="CB642">
        <v>0.56800000000000006</v>
      </c>
      <c r="CC642">
        <v>0.55200000000000005</v>
      </c>
      <c r="CD642">
        <v>0.71099999999999997</v>
      </c>
      <c r="CE642">
        <v>0.73299999999999998</v>
      </c>
      <c r="CF642">
        <v>0.73199999999999998</v>
      </c>
      <c r="CG642">
        <v>0.70899999999999996</v>
      </c>
      <c r="CH642">
        <v>0.72699999999999998</v>
      </c>
      <c r="CI642">
        <v>0.66600000000000004</v>
      </c>
      <c r="CJ642">
        <v>0.71499999999999997</v>
      </c>
      <c r="CK642">
        <v>0.74299999999999999</v>
      </c>
      <c r="CL642">
        <v>0.93400000000000005</v>
      </c>
      <c r="CM642">
        <v>0.90500000000000003</v>
      </c>
      <c r="CN642">
        <v>0.87</v>
      </c>
      <c r="CO642">
        <v>0.81600000000000006</v>
      </c>
      <c r="CP642">
        <v>0.69</v>
      </c>
      <c r="CQ642">
        <v>1.571</v>
      </c>
      <c r="CR642">
        <v>1.7250000000000001</v>
      </c>
      <c r="CS642">
        <v>1.7590000000000001</v>
      </c>
      <c r="CT642">
        <v>1.8220000000000001</v>
      </c>
      <c r="CU642">
        <v>1.6420000000000001</v>
      </c>
      <c r="CV642">
        <v>1.921</v>
      </c>
      <c r="CW642">
        <v>2.2200000000000002</v>
      </c>
      <c r="CX642">
        <v>1.863</v>
      </c>
      <c r="CY642">
        <v>1.4319999999999999</v>
      </c>
      <c r="CZ642">
        <v>-0.24099999999999999</v>
      </c>
      <c r="DA642">
        <v>-0.25600000000000001</v>
      </c>
      <c r="DB642">
        <v>-0.247</v>
      </c>
      <c r="DC642">
        <v>-0.21</v>
      </c>
      <c r="DD642">
        <v>-0.21299999999999999</v>
      </c>
      <c r="DE642">
        <v>-0.216</v>
      </c>
      <c r="DF642">
        <v>-0.184</v>
      </c>
      <c r="DG642">
        <v>-0.17899999999999999</v>
      </c>
      <c r="DH642">
        <v>-0.432</v>
      </c>
      <c r="DI642">
        <v>-0.64800000000000002</v>
      </c>
      <c r="DJ642">
        <v>-0.747</v>
      </c>
      <c r="DK642">
        <v>-0.56600000000000006</v>
      </c>
      <c r="DL642">
        <v>-0.44900000000000001</v>
      </c>
      <c r="DM642">
        <v>-0.86099999999999999</v>
      </c>
      <c r="DN642">
        <v>-0.61499999999999999</v>
      </c>
      <c r="DO642">
        <v>-0.63400000000000001</v>
      </c>
      <c r="DP642">
        <v>-0.73399999999999999</v>
      </c>
      <c r="DQ642">
        <v>-1.21</v>
      </c>
      <c r="DR642">
        <v>-1.161</v>
      </c>
      <c r="DS642">
        <v>-1.792</v>
      </c>
      <c r="DT642">
        <v>2.2229999999999999</v>
      </c>
    </row>
    <row r="643" spans="1:124">
      <c r="A643" s="111">
        <v>638</v>
      </c>
      <c r="B643" t="s">
        <v>91</v>
      </c>
      <c r="C643" t="s">
        <v>479</v>
      </c>
      <c r="D643" s="170" t="str">
        <f t="shared" si="9"/>
        <v>K:WSIN</v>
      </c>
      <c r="F643">
        <v>1.0110000000000001</v>
      </c>
      <c r="G643">
        <v>0.94200000000000006</v>
      </c>
      <c r="H643">
        <v>0.93100000000000005</v>
      </c>
      <c r="I643">
        <v>0.93300000000000005</v>
      </c>
      <c r="J643">
        <v>0.92700000000000005</v>
      </c>
      <c r="K643">
        <v>0.92700000000000005</v>
      </c>
      <c r="L643">
        <v>0.92700000000000005</v>
      </c>
      <c r="M643">
        <v>0.92</v>
      </c>
      <c r="N643">
        <v>0.92300000000000004</v>
      </c>
      <c r="O643">
        <v>0.87</v>
      </c>
      <c r="P643">
        <v>0.98299999999999998</v>
      </c>
      <c r="Q643">
        <v>0.998</v>
      </c>
      <c r="R643">
        <v>1.048</v>
      </c>
      <c r="S643">
        <v>1.171</v>
      </c>
      <c r="T643">
        <v>9.7000000000000003E-2</v>
      </c>
      <c r="U643">
        <v>0.111</v>
      </c>
      <c r="V643">
        <v>-0.13500000000000001</v>
      </c>
      <c r="W643">
        <v>-0.25900000000000001</v>
      </c>
      <c r="X643">
        <v>-0.35399999999999998</v>
      </c>
      <c r="Y643">
        <v>-0.20499999999999999</v>
      </c>
      <c r="Z643">
        <v>-0.34800000000000003</v>
      </c>
      <c r="AA643">
        <v>-0.35199999999999998</v>
      </c>
      <c r="AB643">
        <v>-0.20700000000000002</v>
      </c>
      <c r="AC643">
        <v>-0.434</v>
      </c>
      <c r="AD643">
        <v>-0.999</v>
      </c>
      <c r="AE643">
        <v>-0.23</v>
      </c>
      <c r="AF643">
        <v>-0.38400000000000001</v>
      </c>
      <c r="AG643">
        <v>-0.34900000000000003</v>
      </c>
      <c r="AH643">
        <v>0.19700000000000001</v>
      </c>
      <c r="AI643">
        <v>-0.10100000000000001</v>
      </c>
      <c r="AJ643">
        <v>-0.126</v>
      </c>
      <c r="AK643">
        <v>-0.13900000000000001</v>
      </c>
      <c r="AL643">
        <v>-0.27100000000000002</v>
      </c>
      <c r="AM643">
        <v>-1.9E-2</v>
      </c>
      <c r="AN643">
        <v>-5.0000000000000001E-3</v>
      </c>
      <c r="AO643">
        <v>-4.5999999999999999E-2</v>
      </c>
      <c r="AP643">
        <v>6.2E-2</v>
      </c>
      <c r="AQ643">
        <v>0.19700000000000001</v>
      </c>
      <c r="AR643">
        <v>0.84299999999999997</v>
      </c>
      <c r="AS643">
        <v>0.84299999999999997</v>
      </c>
      <c r="AT643">
        <v>0.84499999999999997</v>
      </c>
      <c r="AU643">
        <v>0.84699999999999998</v>
      </c>
      <c r="AV643">
        <v>0.83</v>
      </c>
      <c r="AW643">
        <v>0.81100000000000005</v>
      </c>
      <c r="AX643">
        <v>0.80400000000000005</v>
      </c>
      <c r="AY643">
        <v>0.76800000000000002</v>
      </c>
      <c r="AZ643">
        <v>0.78</v>
      </c>
      <c r="BA643">
        <v>0.77</v>
      </c>
      <c r="BB643">
        <v>0.78600000000000003</v>
      </c>
      <c r="BC643">
        <v>0.78400000000000003</v>
      </c>
      <c r="BD643">
        <v>0.79600000000000004</v>
      </c>
      <c r="BE643">
        <v>0.89400000000000002</v>
      </c>
      <c r="BF643">
        <v>0.84599999999999997</v>
      </c>
      <c r="BG643">
        <v>0.86899999999999999</v>
      </c>
      <c r="BH643">
        <v>0.85299999999999998</v>
      </c>
      <c r="BI643">
        <v>0.86399999999999999</v>
      </c>
      <c r="BJ643">
        <v>0.878</v>
      </c>
      <c r="BK643">
        <v>0.88800000000000001</v>
      </c>
      <c r="BL643">
        <v>0.86499999999999999</v>
      </c>
      <c r="BM643">
        <v>0.86099999999999999</v>
      </c>
      <c r="BN643">
        <v>0.74099999999999999</v>
      </c>
      <c r="BO643">
        <v>0.78300000000000003</v>
      </c>
      <c r="BP643">
        <v>0.79200000000000004</v>
      </c>
      <c r="BQ643">
        <v>0.79700000000000004</v>
      </c>
      <c r="BR643">
        <v>0.81600000000000006</v>
      </c>
      <c r="BS643">
        <v>0.82</v>
      </c>
      <c r="BT643">
        <v>0.82100000000000006</v>
      </c>
      <c r="BU643">
        <v>0.83100000000000007</v>
      </c>
      <c r="BV643">
        <v>0.84</v>
      </c>
      <c r="BW643">
        <v>0.84799999999999998</v>
      </c>
      <c r="BX643">
        <v>0.80400000000000005</v>
      </c>
      <c r="BY643">
        <v>0.79800000000000004</v>
      </c>
      <c r="BZ643">
        <v>0.82</v>
      </c>
      <c r="CA643">
        <v>0.80900000000000005</v>
      </c>
      <c r="CB643">
        <v>1.181</v>
      </c>
      <c r="CC643">
        <v>1.1739999999999999</v>
      </c>
      <c r="CD643">
        <v>1.268</v>
      </c>
      <c r="CE643">
        <v>1.347</v>
      </c>
      <c r="CF643">
        <v>1.3560000000000001</v>
      </c>
      <c r="CG643">
        <v>1.319</v>
      </c>
      <c r="CH643">
        <v>1.3049999999999999</v>
      </c>
      <c r="CI643">
        <v>1.222</v>
      </c>
      <c r="CJ643">
        <v>1.242</v>
      </c>
      <c r="CK643">
        <v>1.3260000000000001</v>
      </c>
      <c r="CL643">
        <v>1.5230000000000001</v>
      </c>
      <c r="CM643">
        <v>1.341</v>
      </c>
      <c r="CN643">
        <v>1.415</v>
      </c>
      <c r="CO643">
        <v>1.4</v>
      </c>
      <c r="CP643">
        <v>1.526</v>
      </c>
      <c r="CQ643">
        <v>2.12</v>
      </c>
      <c r="CR643">
        <v>2.1360000000000001</v>
      </c>
      <c r="CS643">
        <v>2.173</v>
      </c>
      <c r="CT643">
        <v>2.5270000000000001</v>
      </c>
      <c r="CU643">
        <v>2.4319999999999999</v>
      </c>
      <c r="CV643">
        <v>2.5680000000000001</v>
      </c>
      <c r="CW643">
        <v>2.8540000000000001</v>
      </c>
      <c r="CX643">
        <v>2.7090000000000001</v>
      </c>
      <c r="CY643">
        <v>2.3940000000000001</v>
      </c>
      <c r="CZ643">
        <v>0.38400000000000001</v>
      </c>
      <c r="DA643">
        <v>0.35299999999999998</v>
      </c>
      <c r="DB643">
        <v>0.35100000000000003</v>
      </c>
      <c r="DC643">
        <v>0.40600000000000003</v>
      </c>
      <c r="DD643">
        <v>0.42399999999999999</v>
      </c>
      <c r="DE643">
        <v>0.47</v>
      </c>
      <c r="DF643">
        <v>0.746</v>
      </c>
      <c r="DG643">
        <v>1.034</v>
      </c>
      <c r="DH643">
        <v>0.78800000000000003</v>
      </c>
      <c r="DI643">
        <v>1.111</v>
      </c>
      <c r="DJ643">
        <v>1.456</v>
      </c>
      <c r="DK643">
        <v>1.8</v>
      </c>
      <c r="DL643">
        <v>1.633</v>
      </c>
      <c r="DM643">
        <v>-1.522</v>
      </c>
      <c r="DN643">
        <v>-1.006</v>
      </c>
      <c r="DO643">
        <v>-0.96899999999999997</v>
      </c>
      <c r="DP643">
        <v>-1.048</v>
      </c>
      <c r="DQ643">
        <v>-1.8860000000000001</v>
      </c>
      <c r="DR643">
        <v>-2.3580000000000001</v>
      </c>
      <c r="DS643">
        <v>-2.6579999999999999</v>
      </c>
      <c r="DT643">
        <v>0.41300000000000003</v>
      </c>
    </row>
    <row r="644" spans="1:124">
      <c r="A644" s="111">
        <v>639</v>
      </c>
      <c r="B644" t="s">
        <v>89</v>
      </c>
      <c r="C644" t="s">
        <v>480</v>
      </c>
      <c r="D644" s="170" t="str">
        <f t="shared" si="9"/>
        <v>D:WSJN</v>
      </c>
      <c r="F644">
        <v>3</v>
      </c>
      <c r="G644">
        <v>2.63</v>
      </c>
      <c r="H644">
        <v>2.3199999999999998</v>
      </c>
      <c r="I644">
        <v>2.31</v>
      </c>
      <c r="J644">
        <v>2.3199999999999998</v>
      </c>
      <c r="K644">
        <v>2.2799999999999998</v>
      </c>
      <c r="L644">
        <v>2.33</v>
      </c>
      <c r="M644">
        <v>2.3199999999999998</v>
      </c>
      <c r="N644">
        <v>2.2999999999999998</v>
      </c>
      <c r="O644">
        <v>1.73</v>
      </c>
      <c r="P644">
        <v>1.96</v>
      </c>
      <c r="Q644">
        <v>2.02</v>
      </c>
      <c r="R644">
        <v>2.2000000000000002</v>
      </c>
      <c r="S644">
        <v>2.31</v>
      </c>
      <c r="T644">
        <v>-0.33</v>
      </c>
      <c r="U644">
        <v>-0.24</v>
      </c>
      <c r="V644">
        <v>-0.31</v>
      </c>
      <c r="W644">
        <v>-0.43</v>
      </c>
      <c r="X644">
        <v>-0.44</v>
      </c>
      <c r="Y644">
        <v>-0.2</v>
      </c>
      <c r="Z644">
        <v>-0.01</v>
      </c>
      <c r="AA644">
        <v>0.61</v>
      </c>
      <c r="AB644">
        <v>0.59</v>
      </c>
      <c r="AC644">
        <v>0.5</v>
      </c>
      <c r="AD644">
        <v>0.33</v>
      </c>
      <c r="AE644">
        <v>0.8</v>
      </c>
      <c r="AF644">
        <v>0.72</v>
      </c>
      <c r="AG644">
        <v>0.74</v>
      </c>
      <c r="AH644">
        <v>0.92</v>
      </c>
      <c r="AI644">
        <v>0.55000000000000004</v>
      </c>
      <c r="AJ644">
        <v>0.54</v>
      </c>
      <c r="AK644">
        <v>0.54</v>
      </c>
      <c r="AL644">
        <v>0.5</v>
      </c>
      <c r="AM644">
        <v>0.59</v>
      </c>
      <c r="AN644">
        <v>0.45</v>
      </c>
      <c r="AO644">
        <v>0.42</v>
      </c>
      <c r="AP644">
        <v>0.66</v>
      </c>
      <c r="AQ644">
        <v>0.81</v>
      </c>
      <c r="AR644">
        <v>1.05</v>
      </c>
      <c r="AS644">
        <v>1.06</v>
      </c>
      <c r="AT644">
        <v>1.06</v>
      </c>
      <c r="AU644">
        <v>1.06</v>
      </c>
      <c r="AV644">
        <v>1.06</v>
      </c>
      <c r="AW644">
        <v>1.05</v>
      </c>
      <c r="AX644">
        <v>0.99</v>
      </c>
      <c r="AY644">
        <v>0.97</v>
      </c>
      <c r="AZ644">
        <v>0.97</v>
      </c>
      <c r="BA644">
        <v>0.97</v>
      </c>
      <c r="BB644">
        <v>0.97</v>
      </c>
      <c r="BC644">
        <v>0.94</v>
      </c>
      <c r="BD644">
        <v>0.94</v>
      </c>
      <c r="BE644">
        <v>0.98</v>
      </c>
      <c r="BF644">
        <v>0.95</v>
      </c>
      <c r="BG644">
        <v>0.93</v>
      </c>
      <c r="BH644">
        <v>0.96</v>
      </c>
      <c r="BI644">
        <v>0.96</v>
      </c>
      <c r="BJ644">
        <v>0.95</v>
      </c>
      <c r="BK644">
        <v>0.94</v>
      </c>
      <c r="BL644">
        <v>0.91</v>
      </c>
      <c r="BM644">
        <v>0.91</v>
      </c>
      <c r="BN644">
        <v>0.77</v>
      </c>
      <c r="BO644">
        <v>0.78</v>
      </c>
      <c r="BP644">
        <v>0.79</v>
      </c>
      <c r="BQ644">
        <v>0.8</v>
      </c>
      <c r="BR644">
        <v>0.81</v>
      </c>
      <c r="BS644">
        <v>0.82</v>
      </c>
      <c r="BT644">
        <v>0.82</v>
      </c>
      <c r="BU644">
        <v>0.83</v>
      </c>
      <c r="BV644">
        <v>0.84</v>
      </c>
      <c r="BW644">
        <v>0.86</v>
      </c>
      <c r="BX644">
        <v>0.82</v>
      </c>
      <c r="BY644">
        <v>0.81</v>
      </c>
      <c r="BZ644">
        <v>0.73</v>
      </c>
      <c r="CA644">
        <v>0.69</v>
      </c>
      <c r="CB644">
        <v>1.0900000000000001</v>
      </c>
      <c r="CC644">
        <v>1.1100000000000001</v>
      </c>
      <c r="CD644">
        <v>1.1399999999999999</v>
      </c>
      <c r="CE644">
        <v>1.18</v>
      </c>
      <c r="CF644">
        <v>1.19</v>
      </c>
      <c r="CG644">
        <v>1.1599999999999999</v>
      </c>
      <c r="CH644">
        <v>1.21</v>
      </c>
      <c r="CI644">
        <v>1.04</v>
      </c>
      <c r="CJ644">
        <v>1.05</v>
      </c>
      <c r="CK644">
        <v>1.1100000000000001</v>
      </c>
      <c r="CL644">
        <v>1.18</v>
      </c>
      <c r="CM644">
        <v>0.98</v>
      </c>
      <c r="CN644">
        <v>1.03</v>
      </c>
      <c r="CO644">
        <v>1.01</v>
      </c>
      <c r="CP644">
        <v>0.82</v>
      </c>
      <c r="CQ644">
        <v>1.44</v>
      </c>
      <c r="CR644">
        <v>1.43</v>
      </c>
      <c r="CS644">
        <v>1.47</v>
      </c>
      <c r="CT644">
        <v>1.61</v>
      </c>
      <c r="CU644">
        <v>1.63</v>
      </c>
      <c r="CV644">
        <v>2.21</v>
      </c>
      <c r="CW644">
        <v>2.2999999999999998</v>
      </c>
      <c r="CX644">
        <v>1.85</v>
      </c>
      <c r="CY644">
        <v>1.27</v>
      </c>
      <c r="CZ644">
        <v>0.17</v>
      </c>
      <c r="DA644">
        <v>0.06</v>
      </c>
      <c r="DB644">
        <v>0.06</v>
      </c>
      <c r="DC644">
        <v>0.03</v>
      </c>
      <c r="DD644">
        <v>0.03</v>
      </c>
      <c r="DE644">
        <v>0.03</v>
      </c>
      <c r="DF644">
        <v>0.35</v>
      </c>
      <c r="DG644">
        <v>0.41</v>
      </c>
      <c r="DH644">
        <v>0.27</v>
      </c>
      <c r="DI644">
        <v>0.34</v>
      </c>
      <c r="DJ644">
        <v>0.33</v>
      </c>
      <c r="DK644">
        <v>0.56000000000000005</v>
      </c>
      <c r="DL644">
        <v>0.49</v>
      </c>
      <c r="DM644">
        <v>0.21</v>
      </c>
      <c r="DN644">
        <v>0.4</v>
      </c>
      <c r="DO644">
        <v>0.64</v>
      </c>
      <c r="DP644">
        <v>-0.2</v>
      </c>
      <c r="DQ644">
        <v>-0.24</v>
      </c>
      <c r="DR644">
        <v>-0.73</v>
      </c>
      <c r="DS644">
        <v>-0.22</v>
      </c>
      <c r="DT644">
        <v>0.92</v>
      </c>
    </row>
    <row r="645" spans="1:124">
      <c r="A645" s="111">
        <v>640</v>
      </c>
      <c r="B645" t="s">
        <v>91</v>
      </c>
      <c r="C645" t="s">
        <v>481</v>
      </c>
      <c r="D645" s="170" t="str">
        <f t="shared" si="9"/>
        <v>D:WSJN</v>
      </c>
      <c r="F645">
        <v>3.84</v>
      </c>
      <c r="G645">
        <v>2.89</v>
      </c>
      <c r="H645">
        <v>2.64</v>
      </c>
      <c r="I645">
        <v>2.77</v>
      </c>
      <c r="J645">
        <v>2.57</v>
      </c>
      <c r="K645">
        <v>2.58</v>
      </c>
      <c r="L645">
        <v>2.5499999999999998</v>
      </c>
      <c r="M645">
        <v>2.54</v>
      </c>
      <c r="N645">
        <v>2.5099999999999998</v>
      </c>
      <c r="O645">
        <v>1.77</v>
      </c>
      <c r="P645">
        <v>2.19</v>
      </c>
      <c r="Q645">
        <v>2.2400000000000002</v>
      </c>
      <c r="R645">
        <v>1.43</v>
      </c>
      <c r="S645">
        <v>1.59</v>
      </c>
      <c r="T645">
        <v>-3.88</v>
      </c>
      <c r="U645">
        <v>-4.2</v>
      </c>
      <c r="V645">
        <v>-4.01</v>
      </c>
      <c r="W645">
        <v>-3.67</v>
      </c>
      <c r="X645">
        <v>-3.58</v>
      </c>
      <c r="Y645">
        <v>-3.19</v>
      </c>
      <c r="Z645">
        <v>-2.78</v>
      </c>
      <c r="AA645">
        <v>-2.2799999999999998</v>
      </c>
      <c r="AB645">
        <v>-2.34</v>
      </c>
      <c r="AC645">
        <v>-2.34</v>
      </c>
      <c r="AD645">
        <v>-2.38</v>
      </c>
      <c r="AE645">
        <v>-1.1599999999999999</v>
      </c>
      <c r="AF645">
        <v>-1.27</v>
      </c>
      <c r="AG645">
        <v>-1.26</v>
      </c>
      <c r="AH645">
        <v>-0.06</v>
      </c>
      <c r="AI645">
        <v>-0.27</v>
      </c>
      <c r="AJ645">
        <v>-0.3</v>
      </c>
      <c r="AK645">
        <v>-0.23</v>
      </c>
      <c r="AL645">
        <v>-0.25</v>
      </c>
      <c r="AM645">
        <v>-7.0000000000000007E-2</v>
      </c>
      <c r="AN645">
        <v>-0.18</v>
      </c>
      <c r="AO645">
        <v>-0.24</v>
      </c>
      <c r="AP645">
        <v>-0.06</v>
      </c>
      <c r="AQ645">
        <v>0.09</v>
      </c>
      <c r="AR645">
        <v>0.56000000000000005</v>
      </c>
      <c r="AS645">
        <v>0.57999999999999996</v>
      </c>
      <c r="AT645">
        <v>0.57999999999999996</v>
      </c>
      <c r="AU645">
        <v>0.56000000000000005</v>
      </c>
      <c r="AV645">
        <v>0.56999999999999995</v>
      </c>
      <c r="AW645">
        <v>0.54</v>
      </c>
      <c r="AX645">
        <v>0.53</v>
      </c>
      <c r="AY645">
        <v>0.51</v>
      </c>
      <c r="AZ645">
        <v>0.5</v>
      </c>
      <c r="BA645">
        <v>0.47</v>
      </c>
      <c r="BB645">
        <v>0.5</v>
      </c>
      <c r="BC645">
        <v>0.46</v>
      </c>
      <c r="BD645">
        <v>0.46</v>
      </c>
      <c r="BE645">
        <v>0.56999999999999995</v>
      </c>
      <c r="BF645">
        <v>0.53</v>
      </c>
      <c r="BG645">
        <v>0.53</v>
      </c>
      <c r="BH645">
        <v>0.54</v>
      </c>
      <c r="BI645">
        <v>0.53</v>
      </c>
      <c r="BJ645">
        <v>0.53</v>
      </c>
      <c r="BK645">
        <v>0.53</v>
      </c>
      <c r="BL645">
        <v>0.5</v>
      </c>
      <c r="BM645">
        <v>0.49</v>
      </c>
      <c r="BN645">
        <v>0.37</v>
      </c>
      <c r="BO645">
        <v>0.38</v>
      </c>
      <c r="BP645">
        <v>0.39</v>
      </c>
      <c r="BQ645">
        <v>0.4</v>
      </c>
      <c r="BR645">
        <v>0.42</v>
      </c>
      <c r="BS645">
        <v>0.42</v>
      </c>
      <c r="BT645">
        <v>0.42</v>
      </c>
      <c r="BU645">
        <v>0.43</v>
      </c>
      <c r="BV645">
        <v>0.44</v>
      </c>
      <c r="BW645">
        <v>0.45</v>
      </c>
      <c r="BX645">
        <v>0.42</v>
      </c>
      <c r="BY645">
        <v>0.42</v>
      </c>
      <c r="BZ645">
        <v>0.44</v>
      </c>
      <c r="CA645">
        <v>0.42</v>
      </c>
      <c r="CB645">
        <v>1.05</v>
      </c>
      <c r="CC645">
        <v>1.1100000000000001</v>
      </c>
      <c r="CD645">
        <v>1.1299999999999999</v>
      </c>
      <c r="CE645">
        <v>1.22</v>
      </c>
      <c r="CF645">
        <v>1.22</v>
      </c>
      <c r="CG645">
        <v>1.19</v>
      </c>
      <c r="CH645">
        <v>1.18</v>
      </c>
      <c r="CI645">
        <v>1.1100000000000001</v>
      </c>
      <c r="CJ645">
        <v>1.1299999999999999</v>
      </c>
      <c r="CK645">
        <v>1.19</v>
      </c>
      <c r="CL645">
        <v>1.33</v>
      </c>
      <c r="CM645">
        <v>1.1499999999999999</v>
      </c>
      <c r="CN645">
        <v>1.21</v>
      </c>
      <c r="CO645">
        <v>1.2</v>
      </c>
      <c r="CP645">
        <v>1.0900000000000001</v>
      </c>
      <c r="CQ645">
        <v>1.61</v>
      </c>
      <c r="CR645">
        <v>1.62</v>
      </c>
      <c r="CS645">
        <v>1.59</v>
      </c>
      <c r="CT645">
        <v>1.7</v>
      </c>
      <c r="CU645">
        <v>1.75</v>
      </c>
      <c r="CV645">
        <v>1.99</v>
      </c>
      <c r="CW645">
        <v>2.31</v>
      </c>
      <c r="CX645">
        <v>2.13</v>
      </c>
      <c r="CY645">
        <v>1.8</v>
      </c>
      <c r="CZ645">
        <v>0.62</v>
      </c>
      <c r="DA645">
        <v>0.44</v>
      </c>
      <c r="DB645">
        <v>0.4</v>
      </c>
      <c r="DC645">
        <v>0.45</v>
      </c>
      <c r="DD645">
        <v>0.43</v>
      </c>
      <c r="DE645">
        <v>0.47</v>
      </c>
      <c r="DF645">
        <v>0.65</v>
      </c>
      <c r="DG645">
        <v>0.73</v>
      </c>
      <c r="DH645">
        <v>0.71</v>
      </c>
      <c r="DI645">
        <v>1.55</v>
      </c>
      <c r="DJ645">
        <v>1.79</v>
      </c>
      <c r="DK645">
        <v>2.17</v>
      </c>
      <c r="DL645">
        <v>2.1</v>
      </c>
      <c r="DM645">
        <v>-0.71</v>
      </c>
      <c r="DN645">
        <v>-0.19</v>
      </c>
      <c r="DO645">
        <v>-0.08</v>
      </c>
      <c r="DP645">
        <v>-0.92</v>
      </c>
      <c r="DQ645">
        <v>-1.69</v>
      </c>
      <c r="DR645">
        <v>-2.12</v>
      </c>
      <c r="DS645">
        <v>-1.82</v>
      </c>
      <c r="DT645">
        <v>2.74</v>
      </c>
    </row>
    <row r="646" spans="1:124">
      <c r="A646" s="111">
        <v>641</v>
      </c>
      <c r="B646" t="s">
        <v>101</v>
      </c>
      <c r="D646" s="170" t="str">
        <f t="shared" si="9"/>
        <v/>
      </c>
      <c r="F646" t="s">
        <v>102</v>
      </c>
    </row>
    <row r="647" spans="1:124">
      <c r="A647" s="111">
        <v>642</v>
      </c>
      <c r="B647" t="s">
        <v>101</v>
      </c>
      <c r="D647" s="170" t="str">
        <f t="shared" ref="D647:D710" si="10">IFERROR(RIGHT(LEFT(C647,LEN(C647)-1),LEN(C647)-FIND("(",C647)-1),"")</f>
        <v/>
      </c>
      <c r="F647" t="s">
        <v>102</v>
      </c>
    </row>
    <row r="648" spans="1:124">
      <c r="A648" s="111">
        <v>643</v>
      </c>
      <c r="B648" t="s">
        <v>101</v>
      </c>
      <c r="D648" s="170" t="str">
        <f t="shared" si="10"/>
        <v/>
      </c>
      <c r="F648" t="s">
        <v>102</v>
      </c>
    </row>
    <row r="649" spans="1:124">
      <c r="A649" s="111">
        <v>644</v>
      </c>
      <c r="B649" t="s">
        <v>101</v>
      </c>
      <c r="D649" s="170" t="str">
        <f t="shared" si="10"/>
        <v/>
      </c>
      <c r="F649" t="s">
        <v>102</v>
      </c>
    </row>
    <row r="650" spans="1:124">
      <c r="A650" s="111">
        <v>645</v>
      </c>
      <c r="B650" t="s">
        <v>89</v>
      </c>
      <c r="C650" t="s">
        <v>482</v>
      </c>
      <c r="D650" s="170" t="str">
        <f t="shared" si="10"/>
        <v>K:GGRE</v>
      </c>
      <c r="F650">
        <v>0.49199999999999999</v>
      </c>
      <c r="G650">
        <v>0.54100000000000004</v>
      </c>
      <c r="H650">
        <v>0.66300000000000003</v>
      </c>
      <c r="I650">
        <v>0.84599999999999997</v>
      </c>
      <c r="J650">
        <v>0.83299999999999996</v>
      </c>
      <c r="K650">
        <v>0.86499999999999999</v>
      </c>
      <c r="L650">
        <v>0.90400000000000003</v>
      </c>
      <c r="M650">
        <v>0.89400000000000002</v>
      </c>
      <c r="N650">
        <v>0.94100000000000006</v>
      </c>
      <c r="O650">
        <v>0.93700000000000006</v>
      </c>
      <c r="P650">
        <v>1.105</v>
      </c>
      <c r="Q650">
        <v>1.1480000000000001</v>
      </c>
      <c r="R650">
        <v>1.292</v>
      </c>
      <c r="S650">
        <v>1.43</v>
      </c>
      <c r="T650">
        <v>1.101</v>
      </c>
      <c r="U650">
        <v>1.1739999999999999</v>
      </c>
      <c r="V650">
        <v>0.81700000000000006</v>
      </c>
      <c r="W650">
        <v>0.78</v>
      </c>
      <c r="X650">
        <v>0.87</v>
      </c>
      <c r="Y650">
        <v>0.89400000000000002</v>
      </c>
      <c r="Z650">
        <v>0.8</v>
      </c>
      <c r="AA650">
        <v>0.81600000000000006</v>
      </c>
      <c r="AB650">
        <v>0.79700000000000004</v>
      </c>
      <c r="AC650">
        <v>0.83200000000000007</v>
      </c>
      <c r="AD650">
        <v>0.92400000000000004</v>
      </c>
      <c r="AE650">
        <v>0.95400000000000007</v>
      </c>
      <c r="AF650">
        <v>0.97799999999999998</v>
      </c>
      <c r="AG650">
        <v>0.996</v>
      </c>
      <c r="AH650">
        <v>1.153</v>
      </c>
      <c r="AI650">
        <v>1.111</v>
      </c>
      <c r="AJ650">
        <v>1.05</v>
      </c>
      <c r="AK650">
        <v>1.028</v>
      </c>
      <c r="AL650">
        <v>1.032</v>
      </c>
      <c r="AM650">
        <v>1.042</v>
      </c>
      <c r="AN650">
        <v>1.0190000000000001</v>
      </c>
      <c r="AO650">
        <v>0.97099999999999997</v>
      </c>
      <c r="AP650">
        <v>1.0249999999999999</v>
      </c>
      <c r="AQ650">
        <v>1.02</v>
      </c>
      <c r="AR650">
        <v>0.97199999999999998</v>
      </c>
      <c r="AS650">
        <v>0.97499999999999998</v>
      </c>
      <c r="AT650">
        <v>0.96699999999999997</v>
      </c>
      <c r="AU650">
        <v>0.93900000000000006</v>
      </c>
      <c r="AV650">
        <v>0.89900000000000002</v>
      </c>
      <c r="AW650">
        <v>0.90500000000000003</v>
      </c>
      <c r="AX650">
        <v>0.91700000000000004</v>
      </c>
      <c r="AY650">
        <v>0.91300000000000003</v>
      </c>
      <c r="AZ650">
        <v>0.91500000000000004</v>
      </c>
      <c r="BA650">
        <v>0.93800000000000006</v>
      </c>
      <c r="BB650">
        <v>0.93400000000000005</v>
      </c>
      <c r="BC650">
        <v>0.93800000000000006</v>
      </c>
      <c r="BD650">
        <v>0.93200000000000005</v>
      </c>
      <c r="BE650">
        <v>0.89700000000000002</v>
      </c>
      <c r="BF650">
        <v>0.90100000000000002</v>
      </c>
      <c r="BG650">
        <v>0.90500000000000003</v>
      </c>
      <c r="BH650">
        <v>0.93</v>
      </c>
      <c r="BI650">
        <v>0.90500000000000003</v>
      </c>
      <c r="BJ650">
        <v>0.92800000000000005</v>
      </c>
      <c r="BK650">
        <v>0.93700000000000006</v>
      </c>
      <c r="BL650">
        <v>0.93900000000000006</v>
      </c>
      <c r="BM650">
        <v>0.92200000000000004</v>
      </c>
      <c r="BN650">
        <v>0.94499999999999995</v>
      </c>
      <c r="BO650">
        <v>0.94100000000000006</v>
      </c>
      <c r="BP650">
        <v>0.95400000000000007</v>
      </c>
      <c r="BQ650">
        <v>0.95400000000000007</v>
      </c>
      <c r="BR650">
        <v>0.96099999999999997</v>
      </c>
      <c r="BS650">
        <v>0.95300000000000007</v>
      </c>
      <c r="BT650">
        <v>0.95700000000000007</v>
      </c>
      <c r="BU650">
        <v>0.94400000000000006</v>
      </c>
      <c r="BV650">
        <v>0.93500000000000005</v>
      </c>
      <c r="BW650">
        <v>0.94100000000000006</v>
      </c>
      <c r="BX650">
        <v>0.91900000000000004</v>
      </c>
      <c r="BY650">
        <v>0.91800000000000004</v>
      </c>
      <c r="BZ650">
        <v>0.91700000000000004</v>
      </c>
      <c r="CA650">
        <v>0.82700000000000007</v>
      </c>
      <c r="CB650">
        <v>0.91</v>
      </c>
      <c r="CC650">
        <v>0.88600000000000001</v>
      </c>
      <c r="CD650">
        <v>1.006</v>
      </c>
      <c r="CE650">
        <v>1.0369999999999999</v>
      </c>
      <c r="CF650">
        <v>1.0429999999999999</v>
      </c>
      <c r="CG650">
        <v>1.042</v>
      </c>
      <c r="CH650">
        <v>1.1280000000000001</v>
      </c>
      <c r="CI650">
        <v>1.135</v>
      </c>
      <c r="CJ650">
        <v>1.143</v>
      </c>
      <c r="CK650">
        <v>1.121</v>
      </c>
      <c r="CL650">
        <v>1.1040000000000001</v>
      </c>
      <c r="CM650">
        <v>1.097</v>
      </c>
      <c r="CN650">
        <v>1.093</v>
      </c>
      <c r="CO650">
        <v>1.101</v>
      </c>
      <c r="CP650">
        <v>0.96199999999999997</v>
      </c>
      <c r="CQ650">
        <v>1.0429999999999999</v>
      </c>
      <c r="CR650">
        <v>1.119</v>
      </c>
      <c r="CS650">
        <v>1.25</v>
      </c>
      <c r="CT650">
        <v>1.2090000000000001</v>
      </c>
      <c r="CU650">
        <v>1.22</v>
      </c>
      <c r="CV650">
        <v>1.28</v>
      </c>
      <c r="CW650">
        <v>0.94400000000000006</v>
      </c>
      <c r="CX650">
        <v>0.71099999999999997</v>
      </c>
      <c r="CY650">
        <v>0.77</v>
      </c>
      <c r="CZ650">
        <v>0.75900000000000001</v>
      </c>
      <c r="DA650">
        <v>0.77500000000000002</v>
      </c>
      <c r="DB650">
        <v>0.84</v>
      </c>
      <c r="DC650">
        <v>0.85499999999999998</v>
      </c>
      <c r="DD650">
        <v>1.226</v>
      </c>
      <c r="DE650">
        <v>1.218</v>
      </c>
      <c r="DF650">
        <v>1.3069999999999999</v>
      </c>
      <c r="DG650">
        <v>1.29</v>
      </c>
      <c r="DH650">
        <v>1.1990000000000001</v>
      </c>
      <c r="DI650">
        <v>1.204</v>
      </c>
      <c r="DJ650">
        <v>1.446</v>
      </c>
      <c r="DK650">
        <v>1.3820000000000001</v>
      </c>
      <c r="DL650">
        <v>1.294</v>
      </c>
      <c r="DM650">
        <v>2.117</v>
      </c>
      <c r="DN650">
        <v>2.6560000000000001</v>
      </c>
      <c r="DO650">
        <v>2.589</v>
      </c>
      <c r="DP650">
        <v>2.0939999999999999</v>
      </c>
      <c r="DQ650">
        <v>4.032</v>
      </c>
      <c r="DR650">
        <v>4.3719999999999999</v>
      </c>
      <c r="DS650">
        <v>3.0779999999999998</v>
      </c>
      <c r="DT650">
        <v>-79.948000000000008</v>
      </c>
    </row>
    <row r="651" spans="1:124">
      <c r="A651" s="111">
        <v>646</v>
      </c>
      <c r="B651" t="s">
        <v>91</v>
      </c>
      <c r="C651" t="s">
        <v>483</v>
      </c>
      <c r="D651" s="170" t="str">
        <f t="shared" si="10"/>
        <v>K:GGRE</v>
      </c>
      <c r="F651">
        <v>-3.9E-2</v>
      </c>
      <c r="G651">
        <v>2.1999999999999999E-2</v>
      </c>
      <c r="H651">
        <v>9.1999999999999998E-2</v>
      </c>
      <c r="I651">
        <v>5.1000000000000004E-2</v>
      </c>
      <c r="J651">
        <v>1.2E-2</v>
      </c>
      <c r="K651">
        <v>3.7999999999999999E-2</v>
      </c>
      <c r="L651">
        <v>1.8000000000000002E-2</v>
      </c>
      <c r="M651">
        <v>0.06</v>
      </c>
      <c r="N651">
        <v>0.115</v>
      </c>
      <c r="O651">
        <v>0.11900000000000001</v>
      </c>
      <c r="P651">
        <v>0.27</v>
      </c>
      <c r="Q651">
        <v>0.27100000000000002</v>
      </c>
      <c r="R651">
        <v>0.55000000000000004</v>
      </c>
      <c r="S651">
        <v>0.51400000000000001</v>
      </c>
      <c r="T651">
        <v>-0.19600000000000001</v>
      </c>
      <c r="U651">
        <v>-0.06</v>
      </c>
      <c r="V651">
        <v>-0.27300000000000002</v>
      </c>
      <c r="W651">
        <v>-0.39100000000000001</v>
      </c>
      <c r="X651">
        <v>-0.29699999999999999</v>
      </c>
      <c r="Y651">
        <v>-0.26900000000000002</v>
      </c>
      <c r="Z651">
        <v>-0.40300000000000002</v>
      </c>
      <c r="AA651">
        <v>-0.35299999999999998</v>
      </c>
      <c r="AB651">
        <v>-0.34499999999999997</v>
      </c>
      <c r="AC651">
        <v>-0.123</v>
      </c>
      <c r="AD651">
        <v>0.17699999999999999</v>
      </c>
      <c r="AE651">
        <v>0.48499999999999999</v>
      </c>
      <c r="AF651">
        <v>0.44500000000000001</v>
      </c>
      <c r="AG651">
        <v>0.45600000000000002</v>
      </c>
      <c r="AH651">
        <v>0.84699999999999998</v>
      </c>
      <c r="AI651">
        <v>0.84799999999999998</v>
      </c>
      <c r="AJ651">
        <v>0.83299999999999996</v>
      </c>
      <c r="AK651">
        <v>0.873</v>
      </c>
      <c r="AL651">
        <v>0.94700000000000006</v>
      </c>
      <c r="AM651">
        <v>0.95200000000000007</v>
      </c>
      <c r="AN651">
        <v>0.95300000000000007</v>
      </c>
      <c r="AO651">
        <v>1.093</v>
      </c>
      <c r="AP651">
        <v>1.1180000000000001</v>
      </c>
      <c r="AQ651">
        <v>1.115</v>
      </c>
      <c r="AR651">
        <v>1.0110000000000001</v>
      </c>
      <c r="AS651">
        <v>0.95800000000000007</v>
      </c>
      <c r="AT651">
        <v>0.93500000000000005</v>
      </c>
      <c r="AU651">
        <v>0.88400000000000001</v>
      </c>
      <c r="AV651">
        <v>0.83499999999999996</v>
      </c>
      <c r="AW651">
        <v>0.79600000000000004</v>
      </c>
      <c r="AX651">
        <v>0.83200000000000007</v>
      </c>
      <c r="AY651">
        <v>0.79700000000000004</v>
      </c>
      <c r="AZ651">
        <v>0.79700000000000004</v>
      </c>
      <c r="BA651">
        <v>0.88300000000000001</v>
      </c>
      <c r="BB651">
        <v>0.88600000000000001</v>
      </c>
      <c r="BC651">
        <v>0.89900000000000002</v>
      </c>
      <c r="BD651">
        <v>0.89600000000000002</v>
      </c>
      <c r="BE651">
        <v>0.72599999999999998</v>
      </c>
      <c r="BF651">
        <v>0.73</v>
      </c>
      <c r="BG651">
        <v>0.75</v>
      </c>
      <c r="BH651">
        <v>0.73499999999999999</v>
      </c>
      <c r="BI651">
        <v>0.69200000000000006</v>
      </c>
      <c r="BJ651">
        <v>0.68300000000000005</v>
      </c>
      <c r="BK651">
        <v>0.60299999999999998</v>
      </c>
      <c r="BL651">
        <v>0.61199999999999999</v>
      </c>
      <c r="BM651">
        <v>0.623</v>
      </c>
      <c r="BN651">
        <v>0.64</v>
      </c>
      <c r="BO651">
        <v>0.63400000000000001</v>
      </c>
      <c r="BP651">
        <v>0.63700000000000001</v>
      </c>
      <c r="BQ651">
        <v>0.63800000000000001</v>
      </c>
      <c r="BR651">
        <v>0.65700000000000003</v>
      </c>
      <c r="BS651">
        <v>0.65400000000000003</v>
      </c>
      <c r="BT651">
        <v>0.65300000000000002</v>
      </c>
      <c r="BU651">
        <v>0.64600000000000002</v>
      </c>
      <c r="BV651">
        <v>0.626</v>
      </c>
      <c r="BW651">
        <v>0.629</v>
      </c>
      <c r="BX651">
        <v>0.58799999999999997</v>
      </c>
      <c r="BY651">
        <v>0.58499999999999996</v>
      </c>
      <c r="BZ651">
        <v>0.58599999999999997</v>
      </c>
      <c r="CA651">
        <v>0.53400000000000003</v>
      </c>
      <c r="CB651">
        <v>0.80800000000000005</v>
      </c>
      <c r="CC651">
        <v>0.79200000000000004</v>
      </c>
      <c r="CD651">
        <v>0.83699999999999997</v>
      </c>
      <c r="CE651">
        <v>0.93500000000000005</v>
      </c>
      <c r="CF651">
        <v>0.90400000000000003</v>
      </c>
      <c r="CG651">
        <v>0.90600000000000003</v>
      </c>
      <c r="CH651">
        <v>0.91500000000000004</v>
      </c>
      <c r="CI651">
        <v>0.91200000000000003</v>
      </c>
      <c r="CJ651">
        <v>0.89700000000000002</v>
      </c>
      <c r="CK651">
        <v>0.84499999999999997</v>
      </c>
      <c r="CL651">
        <v>0.79100000000000004</v>
      </c>
      <c r="CM651">
        <v>0.73899999999999999</v>
      </c>
      <c r="CN651">
        <v>0.75600000000000001</v>
      </c>
      <c r="CO651">
        <v>0.751</v>
      </c>
      <c r="CP651">
        <v>0.41300000000000003</v>
      </c>
      <c r="CQ651">
        <v>0.41799999999999998</v>
      </c>
      <c r="CR651">
        <v>0.42399999999999999</v>
      </c>
      <c r="CS651">
        <v>0.39800000000000002</v>
      </c>
      <c r="CT651">
        <v>0.24399999999999999</v>
      </c>
      <c r="CU651">
        <v>0.13800000000000001</v>
      </c>
      <c r="CV651">
        <v>7.2999999999999995E-2</v>
      </c>
      <c r="CW651">
        <v>-0.502</v>
      </c>
      <c r="CX651">
        <v>-0.56499999999999995</v>
      </c>
      <c r="CY651">
        <v>-0.65800000000000003</v>
      </c>
      <c r="CZ651">
        <v>-1.3420000000000001</v>
      </c>
      <c r="DA651">
        <v>-1.335</v>
      </c>
      <c r="DB651">
        <v>-1.244</v>
      </c>
      <c r="DC651">
        <v>-1.232</v>
      </c>
      <c r="DD651">
        <v>-0.91700000000000004</v>
      </c>
      <c r="DE651">
        <v>-0.88</v>
      </c>
      <c r="DF651">
        <v>-1.1499999999999999</v>
      </c>
      <c r="DG651">
        <v>-2.2090000000000001</v>
      </c>
      <c r="DH651">
        <v>-2.4420000000000002</v>
      </c>
      <c r="DI651">
        <v>-3.4119999999999999</v>
      </c>
      <c r="DJ651">
        <v>-4.4249999999999998</v>
      </c>
      <c r="DK651">
        <v>-4.5490000000000004</v>
      </c>
      <c r="DL651">
        <v>-4.5529999999999999</v>
      </c>
      <c r="DM651">
        <v>-2.2770000000000001</v>
      </c>
      <c r="DN651">
        <v>-3.1920000000000002</v>
      </c>
      <c r="DO651">
        <v>-3.32</v>
      </c>
      <c r="DP651">
        <v>-2.7349999999999999</v>
      </c>
      <c r="DQ651">
        <v>-1.9</v>
      </c>
      <c r="DR651">
        <v>-0.98699999999999999</v>
      </c>
      <c r="DS651">
        <v>5.2729999999999997</v>
      </c>
      <c r="DT651">
        <v>12.056000000000001</v>
      </c>
    </row>
    <row r="652" spans="1:124">
      <c r="A652" s="111">
        <v>647</v>
      </c>
      <c r="B652" t="s">
        <v>89</v>
      </c>
      <c r="C652" t="s">
        <v>484</v>
      </c>
      <c r="D652" s="170" t="str">
        <f t="shared" si="10"/>
        <v>D:GG5</v>
      </c>
      <c r="F652">
        <v>0.27</v>
      </c>
      <c r="G652">
        <v>0.27</v>
      </c>
      <c r="H652">
        <v>0.27</v>
      </c>
      <c r="I652">
        <v>0.26</v>
      </c>
      <c r="J652">
        <v>0.26</v>
      </c>
      <c r="K652">
        <v>0.27</v>
      </c>
      <c r="L652">
        <v>0.27</v>
      </c>
      <c r="M652">
        <v>0.28000000000000003</v>
      </c>
      <c r="N652">
        <v>0.3</v>
      </c>
      <c r="O652">
        <v>0.3</v>
      </c>
      <c r="P652">
        <v>0.36</v>
      </c>
      <c r="Q652">
        <v>0.36</v>
      </c>
      <c r="R652">
        <v>0.36</v>
      </c>
      <c r="S652">
        <v>0.43</v>
      </c>
      <c r="T652">
        <v>0.01</v>
      </c>
      <c r="U652">
        <v>0.01</v>
      </c>
      <c r="V652">
        <v>-0.02</v>
      </c>
      <c r="W652">
        <v>-0.04</v>
      </c>
      <c r="X652">
        <v>-0.06</v>
      </c>
      <c r="Y652">
        <v>-0.04</v>
      </c>
      <c r="Z652">
        <v>0.14000000000000001</v>
      </c>
      <c r="AA652">
        <v>0.12</v>
      </c>
      <c r="AB652">
        <v>0.13</v>
      </c>
      <c r="AC652">
        <v>0.26</v>
      </c>
      <c r="AD652">
        <v>0.39</v>
      </c>
      <c r="AE652">
        <v>0.56999999999999995</v>
      </c>
      <c r="AF652">
        <v>0.6</v>
      </c>
      <c r="AG652">
        <v>0.71</v>
      </c>
      <c r="AH652">
        <v>1.01</v>
      </c>
      <c r="AI652">
        <v>0.89</v>
      </c>
      <c r="AJ652">
        <v>0.94</v>
      </c>
      <c r="AK652">
        <v>0.97</v>
      </c>
      <c r="AL652">
        <v>0.9</v>
      </c>
      <c r="AM652">
        <v>0.96</v>
      </c>
      <c r="AN652">
        <v>0.91</v>
      </c>
      <c r="AO652">
        <v>0.85</v>
      </c>
      <c r="AP652">
        <v>0.89</v>
      </c>
      <c r="AQ652">
        <v>0.86</v>
      </c>
      <c r="AR652">
        <v>0.87</v>
      </c>
      <c r="AS652">
        <v>0.9</v>
      </c>
      <c r="AT652">
        <v>0.88</v>
      </c>
      <c r="AU652">
        <v>0.87</v>
      </c>
      <c r="AV652">
        <v>0.88</v>
      </c>
      <c r="AW652">
        <v>0.9</v>
      </c>
      <c r="AX652">
        <v>1.0900000000000001</v>
      </c>
      <c r="AY652">
        <v>1.0900000000000001</v>
      </c>
      <c r="AZ652">
        <v>1.08</v>
      </c>
      <c r="BA652">
        <v>1.1299999999999999</v>
      </c>
      <c r="BB652">
        <v>1.1599999999999999</v>
      </c>
      <c r="BC652">
        <v>1.1599999999999999</v>
      </c>
      <c r="BD652">
        <v>1.1499999999999999</v>
      </c>
      <c r="BE652">
        <v>1.1100000000000001</v>
      </c>
      <c r="BF652">
        <v>1.1100000000000001</v>
      </c>
      <c r="BG652">
        <v>1.17</v>
      </c>
      <c r="BH652">
        <v>1.1599999999999999</v>
      </c>
      <c r="BI652">
        <v>1.1499999999999999</v>
      </c>
      <c r="BJ652">
        <v>1.06</v>
      </c>
      <c r="BK652">
        <v>0.9</v>
      </c>
      <c r="BL652">
        <v>0.92</v>
      </c>
      <c r="BM652">
        <v>0.9</v>
      </c>
      <c r="BN652">
        <v>0.96</v>
      </c>
      <c r="BO652">
        <v>0.96</v>
      </c>
      <c r="BP652">
        <v>0.96</v>
      </c>
      <c r="BQ652">
        <v>0.97</v>
      </c>
      <c r="BR652">
        <v>0.97</v>
      </c>
      <c r="BS652">
        <v>0.96</v>
      </c>
      <c r="BT652">
        <v>0.95</v>
      </c>
      <c r="BU652">
        <v>0.93</v>
      </c>
      <c r="BV652">
        <v>0.9</v>
      </c>
      <c r="BW652">
        <v>0.92</v>
      </c>
      <c r="BX652">
        <v>0.86</v>
      </c>
      <c r="BY652">
        <v>0.85</v>
      </c>
      <c r="BZ652">
        <v>0.84</v>
      </c>
      <c r="CA652">
        <v>0.75</v>
      </c>
      <c r="CB652">
        <v>1.07</v>
      </c>
      <c r="CC652">
        <v>1.07</v>
      </c>
      <c r="CD652">
        <v>1.1000000000000001</v>
      </c>
      <c r="CE652">
        <v>1.1299999999999999</v>
      </c>
      <c r="CF652">
        <v>1.21</v>
      </c>
      <c r="CG652">
        <v>1.22</v>
      </c>
      <c r="CH652">
        <v>1.22</v>
      </c>
      <c r="CI652">
        <v>1.31</v>
      </c>
      <c r="CJ652">
        <v>1.32</v>
      </c>
      <c r="CK652">
        <v>1.2</v>
      </c>
      <c r="CL652">
        <v>1.1599999999999999</v>
      </c>
      <c r="CM652">
        <v>1.1299999999999999</v>
      </c>
      <c r="CN652">
        <v>1.0900000000000001</v>
      </c>
      <c r="CO652">
        <v>1.03</v>
      </c>
      <c r="CP652">
        <v>0.78</v>
      </c>
      <c r="CQ652">
        <v>1.0900000000000001</v>
      </c>
      <c r="CR652">
        <v>1.07</v>
      </c>
      <c r="CS652">
        <v>1.02</v>
      </c>
      <c r="CT652">
        <v>1.22</v>
      </c>
      <c r="CU652">
        <v>1.24</v>
      </c>
      <c r="CV652">
        <v>1.36</v>
      </c>
      <c r="CW652">
        <v>1.08</v>
      </c>
      <c r="CX652">
        <v>0.88</v>
      </c>
      <c r="CY652">
        <v>1.24</v>
      </c>
      <c r="CZ652">
        <v>1.27</v>
      </c>
      <c r="DA652">
        <v>1.22</v>
      </c>
      <c r="DB652">
        <v>1.29</v>
      </c>
      <c r="DC652">
        <v>1.36</v>
      </c>
      <c r="DD652">
        <v>1.35</v>
      </c>
      <c r="DE652">
        <v>1.1299999999999999</v>
      </c>
      <c r="DF652">
        <v>-0.4</v>
      </c>
      <c r="DG652">
        <v>-1.22</v>
      </c>
      <c r="DH652">
        <v>-1.55</v>
      </c>
      <c r="DI652">
        <v>-1.62</v>
      </c>
      <c r="DJ652">
        <v>-1.41</v>
      </c>
      <c r="DK652">
        <v>-1.55</v>
      </c>
      <c r="DL652">
        <v>-1.29</v>
      </c>
      <c r="DM652">
        <v>-0.97</v>
      </c>
      <c r="DN652">
        <v>-1.1499999999999999</v>
      </c>
      <c r="DO652">
        <v>-2.97</v>
      </c>
      <c r="DP652">
        <v>-3.57</v>
      </c>
      <c r="DQ652">
        <v>-3.22</v>
      </c>
      <c r="DR652">
        <v>-0.95</v>
      </c>
      <c r="DS652">
        <v>6.8</v>
      </c>
      <c r="DT652">
        <v>4.3899999999999997</v>
      </c>
    </row>
    <row r="653" spans="1:124">
      <c r="A653" s="111">
        <v>648</v>
      </c>
      <c r="B653" t="s">
        <v>91</v>
      </c>
      <c r="C653" t="s">
        <v>485</v>
      </c>
      <c r="D653" s="170" t="str">
        <f t="shared" si="10"/>
        <v>D:GG5</v>
      </c>
      <c r="F653">
        <v>0.1</v>
      </c>
      <c r="G653">
        <v>0.11</v>
      </c>
      <c r="H653">
        <v>0.12</v>
      </c>
      <c r="I653">
        <v>0.11</v>
      </c>
      <c r="J653">
        <v>0.08</v>
      </c>
      <c r="K653">
        <v>0.08</v>
      </c>
      <c r="L653">
        <v>7.0000000000000007E-2</v>
      </c>
      <c r="M653">
        <v>0.06</v>
      </c>
      <c r="N653">
        <v>0.1</v>
      </c>
      <c r="O653">
        <v>0.11</v>
      </c>
      <c r="P653">
        <v>0.21</v>
      </c>
      <c r="Q653">
        <v>0.21</v>
      </c>
      <c r="R653">
        <v>0.19</v>
      </c>
      <c r="S653">
        <v>0.27</v>
      </c>
      <c r="T653">
        <v>-0.91</v>
      </c>
      <c r="U653">
        <v>-0.91</v>
      </c>
      <c r="V653">
        <v>-0.96</v>
      </c>
      <c r="W653">
        <v>-0.96</v>
      </c>
      <c r="X653">
        <v>-0.83</v>
      </c>
      <c r="Y653">
        <v>-0.81</v>
      </c>
      <c r="Z653">
        <v>-0.69</v>
      </c>
      <c r="AA653">
        <v>-0.74</v>
      </c>
      <c r="AB653">
        <v>-0.87</v>
      </c>
      <c r="AC653">
        <v>-0.67</v>
      </c>
      <c r="AD653">
        <v>-0.27</v>
      </c>
      <c r="AE653">
        <v>0.1</v>
      </c>
      <c r="AF653">
        <v>0.16</v>
      </c>
      <c r="AG653">
        <v>0.22</v>
      </c>
      <c r="AH653">
        <v>0.78</v>
      </c>
      <c r="AI653">
        <v>0.7</v>
      </c>
      <c r="AJ653">
        <v>0.65</v>
      </c>
      <c r="AK653">
        <v>0.59</v>
      </c>
      <c r="AL653">
        <v>0.54</v>
      </c>
      <c r="AM653">
        <v>0.63</v>
      </c>
      <c r="AN653">
        <v>0.6</v>
      </c>
      <c r="AO653">
        <v>0.81</v>
      </c>
      <c r="AP653">
        <v>0.82</v>
      </c>
      <c r="AQ653">
        <v>0.79</v>
      </c>
      <c r="AR653">
        <v>0.72</v>
      </c>
      <c r="AS653">
        <v>0.74</v>
      </c>
      <c r="AT653">
        <v>0.69</v>
      </c>
      <c r="AU653">
        <v>0.67</v>
      </c>
      <c r="AV653">
        <v>0.63</v>
      </c>
      <c r="AW653">
        <v>0.67</v>
      </c>
      <c r="AX653">
        <v>0.85</v>
      </c>
      <c r="AY653">
        <v>0.86</v>
      </c>
      <c r="AZ653">
        <v>0.84</v>
      </c>
      <c r="BA653">
        <v>0.97</v>
      </c>
      <c r="BB653">
        <v>0.99</v>
      </c>
      <c r="BC653">
        <v>1.01</v>
      </c>
      <c r="BD653">
        <v>1.01</v>
      </c>
      <c r="BE653">
        <v>0.87</v>
      </c>
      <c r="BF653">
        <v>0.88</v>
      </c>
      <c r="BG653">
        <v>0.91</v>
      </c>
      <c r="BH653">
        <v>0.91</v>
      </c>
      <c r="BI653">
        <v>0.82</v>
      </c>
      <c r="BJ653">
        <v>0.81</v>
      </c>
      <c r="BK653">
        <v>0.65</v>
      </c>
      <c r="BL653">
        <v>0.67</v>
      </c>
      <c r="BM653">
        <v>0.71</v>
      </c>
      <c r="BN653">
        <v>0.7</v>
      </c>
      <c r="BO653">
        <v>0.71</v>
      </c>
      <c r="BP653">
        <v>0.71</v>
      </c>
      <c r="BQ653">
        <v>0.71</v>
      </c>
      <c r="BR653">
        <v>0.73</v>
      </c>
      <c r="BS653">
        <v>0.73</v>
      </c>
      <c r="BT653">
        <v>0.73</v>
      </c>
      <c r="BU653">
        <v>0.72</v>
      </c>
      <c r="BV653">
        <v>0.7</v>
      </c>
      <c r="BW653">
        <v>0.71</v>
      </c>
      <c r="BX653">
        <v>0.67</v>
      </c>
      <c r="BY653">
        <v>0.66</v>
      </c>
      <c r="BZ653">
        <v>0.67</v>
      </c>
      <c r="CA653">
        <v>0.61</v>
      </c>
      <c r="CB653">
        <v>1.04</v>
      </c>
      <c r="CC653">
        <v>1.04</v>
      </c>
      <c r="CD653">
        <v>1.07</v>
      </c>
      <c r="CE653">
        <v>1.1399999999999999</v>
      </c>
      <c r="CF653">
        <v>1.1100000000000001</v>
      </c>
      <c r="CG653">
        <v>1.1299999999999999</v>
      </c>
      <c r="CH653">
        <v>1.0900000000000001</v>
      </c>
      <c r="CI653">
        <v>1.1299999999999999</v>
      </c>
      <c r="CJ653">
        <v>1.1499999999999999</v>
      </c>
      <c r="CK653">
        <v>1.04</v>
      </c>
      <c r="CL653">
        <v>0.97</v>
      </c>
      <c r="CM653">
        <v>0.92</v>
      </c>
      <c r="CN653">
        <v>0.88</v>
      </c>
      <c r="CO653">
        <v>0.86</v>
      </c>
      <c r="CP653">
        <v>0.5</v>
      </c>
      <c r="CQ653">
        <v>0.69</v>
      </c>
      <c r="CR653">
        <v>0.7</v>
      </c>
      <c r="CS653">
        <v>0.77</v>
      </c>
      <c r="CT653">
        <v>0.92</v>
      </c>
      <c r="CU653">
        <v>0.84</v>
      </c>
      <c r="CV653">
        <v>0.88</v>
      </c>
      <c r="CW653">
        <v>0.25</v>
      </c>
      <c r="CX653">
        <v>0.21</v>
      </c>
      <c r="CY653">
        <v>0.33</v>
      </c>
      <c r="CZ653">
        <v>0.18</v>
      </c>
      <c r="DA653">
        <v>0.11</v>
      </c>
      <c r="DB653">
        <v>0.32</v>
      </c>
      <c r="DC653">
        <v>0.33</v>
      </c>
      <c r="DD653">
        <v>0.65</v>
      </c>
      <c r="DE653">
        <v>0.36</v>
      </c>
      <c r="DF653">
        <v>-0.66</v>
      </c>
      <c r="DG653">
        <v>-1.98</v>
      </c>
      <c r="DH653">
        <v>-2.0699999999999998</v>
      </c>
      <c r="DI653">
        <v>-3.61</v>
      </c>
      <c r="DJ653">
        <v>-5.04</v>
      </c>
      <c r="DK653">
        <v>-5.23</v>
      </c>
      <c r="DL653">
        <v>-5.24</v>
      </c>
      <c r="DM653">
        <v>-4.51</v>
      </c>
      <c r="DN653">
        <v>-6.26</v>
      </c>
      <c r="DO653">
        <v>-6.74</v>
      </c>
      <c r="DP653">
        <v>-6.85</v>
      </c>
      <c r="DQ653">
        <v>-4.07</v>
      </c>
      <c r="DR653">
        <v>-1.92</v>
      </c>
      <c r="DS653">
        <v>11.8</v>
      </c>
      <c r="DT653">
        <v>13.04</v>
      </c>
    </row>
    <row r="654" spans="1:124">
      <c r="A654" s="111">
        <v>649</v>
      </c>
      <c r="B654" t="s">
        <v>89</v>
      </c>
      <c r="C654" t="s">
        <v>486</v>
      </c>
      <c r="D654" s="170" t="str">
        <f t="shared" si="10"/>
        <v>D:GG5X</v>
      </c>
      <c r="F654">
        <v>0.13</v>
      </c>
      <c r="G654">
        <v>0.11</v>
      </c>
      <c r="H654">
        <v>0.11</v>
      </c>
      <c r="I654">
        <v>0.08</v>
      </c>
      <c r="J654">
        <v>7.0000000000000007E-2</v>
      </c>
      <c r="K654">
        <v>0.06</v>
      </c>
      <c r="L654">
        <v>0.06</v>
      </c>
      <c r="M654">
        <v>0.06</v>
      </c>
      <c r="N654">
        <v>0.06</v>
      </c>
      <c r="O654">
        <v>7.0000000000000007E-2</v>
      </c>
      <c r="P654">
        <v>0.04</v>
      </c>
      <c r="Q654">
        <v>0.04</v>
      </c>
      <c r="R654">
        <v>0.04</v>
      </c>
      <c r="S654">
        <v>0.03</v>
      </c>
      <c r="T654">
        <v>-3.57</v>
      </c>
      <c r="U654">
        <v>-3.52</v>
      </c>
      <c r="V654">
        <v>-3.42</v>
      </c>
      <c r="W654">
        <v>-3.16</v>
      </c>
      <c r="X654">
        <v>-3.16</v>
      </c>
      <c r="Y654">
        <v>-2.99</v>
      </c>
      <c r="Z654">
        <v>-2.25</v>
      </c>
      <c r="AA654">
        <v>-1.97</v>
      </c>
      <c r="AB654">
        <v>-1.98</v>
      </c>
      <c r="AC654">
        <v>-1.93</v>
      </c>
      <c r="AD654">
        <v>-1.82</v>
      </c>
      <c r="AE654">
        <v>-1.54</v>
      </c>
      <c r="AF654">
        <v>-1.54</v>
      </c>
      <c r="AG654">
        <v>-1.49</v>
      </c>
      <c r="AH654">
        <v>-0.92</v>
      </c>
      <c r="AI654">
        <v>-0.85</v>
      </c>
      <c r="AJ654">
        <v>-0.85</v>
      </c>
      <c r="AK654">
        <v>-0.85</v>
      </c>
      <c r="AL654">
        <v>-0.82</v>
      </c>
      <c r="AM654">
        <v>-0.74</v>
      </c>
      <c r="AN654">
        <v>-0.69</v>
      </c>
      <c r="AO654">
        <v>-0.69</v>
      </c>
      <c r="AP654">
        <v>-0.69</v>
      </c>
      <c r="AQ654">
        <v>-0.65</v>
      </c>
      <c r="AR654">
        <v>-2.06</v>
      </c>
      <c r="AS654">
        <v>-2.02</v>
      </c>
      <c r="AT654">
        <v>-2.02</v>
      </c>
      <c r="AU654">
        <v>-2.02</v>
      </c>
      <c r="AV654">
        <v>-2.02</v>
      </c>
      <c r="AW654">
        <v>-2.0099999999999998</v>
      </c>
      <c r="AX654">
        <v>-1.94</v>
      </c>
      <c r="AY654">
        <v>-1.89</v>
      </c>
      <c r="AZ654">
        <v>-1.88</v>
      </c>
      <c r="BA654">
        <v>-1.88</v>
      </c>
      <c r="BB654">
        <v>-1.86</v>
      </c>
      <c r="BC654">
        <v>-1.86</v>
      </c>
      <c r="BD654">
        <v>-1.88</v>
      </c>
      <c r="BE654">
        <v>-1.88</v>
      </c>
      <c r="BF654">
        <v>-1.87</v>
      </c>
      <c r="BG654">
        <v>-1.88</v>
      </c>
      <c r="BH654">
        <v>-2.1</v>
      </c>
      <c r="BI654">
        <v>-2.11</v>
      </c>
      <c r="BJ654">
        <v>-2.3199999999999998</v>
      </c>
      <c r="BK654">
        <v>-2.31</v>
      </c>
      <c r="BL654">
        <v>-2.2999999999999998</v>
      </c>
      <c r="BM654">
        <v>-2.2799999999999998</v>
      </c>
      <c r="BN654">
        <v>-2.38</v>
      </c>
      <c r="BO654">
        <v>-2.41</v>
      </c>
      <c r="BP654">
        <v>-2.42</v>
      </c>
      <c r="BQ654">
        <v>-2.4500000000000002</v>
      </c>
      <c r="BR654">
        <v>-2.48</v>
      </c>
      <c r="BS654">
        <v>-2.5</v>
      </c>
      <c r="BT654">
        <v>-2.5099999999999998</v>
      </c>
      <c r="BU654">
        <v>-2.5299999999999998</v>
      </c>
      <c r="BV654">
        <v>-2.54</v>
      </c>
      <c r="BW654">
        <v>-2.5499999999999998</v>
      </c>
      <c r="BX654">
        <v>-2.67</v>
      </c>
      <c r="BY654">
        <v>-2.7</v>
      </c>
      <c r="BZ654">
        <v>-2.72</v>
      </c>
      <c r="CA654">
        <v>-2.79</v>
      </c>
      <c r="CB654">
        <v>-2.19</v>
      </c>
      <c r="CC654">
        <v>-2.19</v>
      </c>
      <c r="CD654">
        <v>-2.2799999999999998</v>
      </c>
      <c r="CE654">
        <v>-2.27</v>
      </c>
      <c r="CF654">
        <v>-2.29</v>
      </c>
      <c r="CG654">
        <v>-2.29</v>
      </c>
      <c r="CH654">
        <v>-2.35</v>
      </c>
      <c r="CI654">
        <v>-2.38</v>
      </c>
      <c r="CJ654">
        <v>-2.39</v>
      </c>
      <c r="CK654">
        <v>-2.5099999999999998</v>
      </c>
      <c r="CL654">
        <v>-2.5</v>
      </c>
      <c r="CM654">
        <v>-2.58</v>
      </c>
      <c r="CN654">
        <v>-2.64</v>
      </c>
      <c r="CO654">
        <v>-2.63</v>
      </c>
      <c r="CP654">
        <v>-3.56</v>
      </c>
      <c r="CQ654">
        <v>-3.77</v>
      </c>
      <c r="CR654">
        <v>-3.76</v>
      </c>
      <c r="CS654">
        <v>-3.74</v>
      </c>
      <c r="CT654">
        <v>-3.81</v>
      </c>
      <c r="CU654">
        <v>-4.43</v>
      </c>
      <c r="CV654">
        <v>-5.68</v>
      </c>
      <c r="CW654">
        <v>-5.91</v>
      </c>
      <c r="CX654">
        <v>-6.45</v>
      </c>
      <c r="CY654">
        <v>-7.16</v>
      </c>
      <c r="CZ654">
        <v>-2.33</v>
      </c>
      <c r="DA654">
        <v>-2.62</v>
      </c>
      <c r="DB654">
        <v>-2.65</v>
      </c>
      <c r="DC654">
        <v>-2.6</v>
      </c>
      <c r="DD654">
        <v>-2.6</v>
      </c>
      <c r="DE654">
        <v>-2.78</v>
      </c>
      <c r="DF654">
        <v>-3.3</v>
      </c>
      <c r="DG654">
        <v>-4.83</v>
      </c>
      <c r="DH654">
        <v>-5.72</v>
      </c>
      <c r="DI654">
        <v>-5.66</v>
      </c>
      <c r="DJ654">
        <v>-5.85</v>
      </c>
      <c r="DK654">
        <v>-6.1</v>
      </c>
      <c r="DL654">
        <v>-5.92</v>
      </c>
      <c r="DM654">
        <v>-6.21</v>
      </c>
      <c r="DN654">
        <v>-6.71</v>
      </c>
      <c r="DO654">
        <v>-8.8000000000000007</v>
      </c>
      <c r="DP654">
        <v>-5.74</v>
      </c>
      <c r="DQ654">
        <v>-5.92</v>
      </c>
      <c r="DR654">
        <v>0</v>
      </c>
      <c r="DS654">
        <v>0</v>
      </c>
      <c r="DT654">
        <v>0</v>
      </c>
    </row>
    <row r="655" spans="1:124">
      <c r="A655" s="111">
        <v>650</v>
      </c>
      <c r="B655" t="s">
        <v>91</v>
      </c>
      <c r="C655" t="s">
        <v>487</v>
      </c>
      <c r="D655" s="170" t="str">
        <f t="shared" si="10"/>
        <v>D:GG5X</v>
      </c>
      <c r="F655">
        <v>0.55000000000000004</v>
      </c>
      <c r="G655">
        <v>0.47</v>
      </c>
      <c r="H655">
        <v>0.48</v>
      </c>
      <c r="I655">
        <v>0.48</v>
      </c>
      <c r="J655">
        <v>0.39</v>
      </c>
      <c r="K655">
        <v>0.39</v>
      </c>
      <c r="L655">
        <v>0.4</v>
      </c>
      <c r="M655">
        <v>0.41</v>
      </c>
      <c r="N655">
        <v>0.41</v>
      </c>
      <c r="O655">
        <v>0.33</v>
      </c>
      <c r="P655">
        <v>0.28000000000000003</v>
      </c>
      <c r="Q655">
        <v>0.28000000000000003</v>
      </c>
      <c r="R655">
        <v>0.28999999999999998</v>
      </c>
      <c r="S655">
        <v>0.28999999999999998</v>
      </c>
      <c r="T655">
        <v>-12.12</v>
      </c>
      <c r="U655">
        <v>-12.16</v>
      </c>
      <c r="V655">
        <v>-11.55</v>
      </c>
      <c r="W655">
        <v>-9.69</v>
      </c>
      <c r="X655">
        <v>-9.51</v>
      </c>
      <c r="Y655">
        <v>-9.0399999999999991</v>
      </c>
      <c r="Z655">
        <v>-8.2100000000000009</v>
      </c>
      <c r="AA655">
        <v>-7.85</v>
      </c>
      <c r="AB655">
        <v>-7.76</v>
      </c>
      <c r="AC655">
        <v>-7.49</v>
      </c>
      <c r="AD655">
        <v>-6.41</v>
      </c>
      <c r="AE655">
        <v>-4.99</v>
      </c>
      <c r="AF655">
        <v>-4.93</v>
      </c>
      <c r="AG655">
        <v>-4.9000000000000004</v>
      </c>
      <c r="AH655">
        <v>-2.4500000000000002</v>
      </c>
      <c r="AI655">
        <v>-2.42</v>
      </c>
      <c r="AJ655">
        <v>-2.42</v>
      </c>
      <c r="AK655">
        <v>-2.42</v>
      </c>
      <c r="AL655">
        <v>-2.34</v>
      </c>
      <c r="AM655">
        <v>-2.11</v>
      </c>
      <c r="AN655">
        <v>-2.09</v>
      </c>
      <c r="AO655">
        <v>-2.0299999999999998</v>
      </c>
      <c r="AP655">
        <v>-2.0499999999999998</v>
      </c>
      <c r="AQ655">
        <v>-1.98</v>
      </c>
      <c r="AR655">
        <v>-2.6</v>
      </c>
      <c r="AS655">
        <v>-2.52</v>
      </c>
      <c r="AT655">
        <v>-2.5099999999999998</v>
      </c>
      <c r="AU655">
        <v>-2.52</v>
      </c>
      <c r="AV655">
        <v>-2.5099999999999998</v>
      </c>
      <c r="AW655">
        <v>-2.5</v>
      </c>
      <c r="AX655">
        <v>-2.41</v>
      </c>
      <c r="AY655">
        <v>-2.2999999999999998</v>
      </c>
      <c r="AZ655">
        <v>-2.31</v>
      </c>
      <c r="BA655">
        <v>-2.2400000000000002</v>
      </c>
      <c r="BB655">
        <v>-2.1800000000000002</v>
      </c>
      <c r="BC655">
        <v>-2.19</v>
      </c>
      <c r="BD655">
        <v>-2.19</v>
      </c>
      <c r="BE655">
        <v>-2.16</v>
      </c>
      <c r="BF655">
        <v>-2.16</v>
      </c>
      <c r="BG655">
        <v>-2.2000000000000002</v>
      </c>
      <c r="BH655">
        <v>-2.25</v>
      </c>
      <c r="BI655">
        <v>-2.2599999999999998</v>
      </c>
      <c r="BJ655">
        <v>-2.27</v>
      </c>
      <c r="BK655">
        <v>-2.2599999999999998</v>
      </c>
      <c r="BL655">
        <v>-2.25</v>
      </c>
      <c r="BM655">
        <v>-2.25</v>
      </c>
      <c r="BN655">
        <v>-2.3199999999999998</v>
      </c>
      <c r="BO655">
        <v>-2.34</v>
      </c>
      <c r="BP655">
        <v>-2.34</v>
      </c>
      <c r="BQ655">
        <v>-2.34</v>
      </c>
      <c r="BR655">
        <v>-2.36</v>
      </c>
      <c r="BS655">
        <v>-2.36</v>
      </c>
      <c r="BT655">
        <v>-2.36</v>
      </c>
      <c r="BU655">
        <v>-2.36</v>
      </c>
      <c r="BV655">
        <v>-2.37</v>
      </c>
      <c r="BW655">
        <v>-2.38</v>
      </c>
      <c r="BX655">
        <v>-2.41</v>
      </c>
      <c r="BY655">
        <v>-2.41</v>
      </c>
      <c r="BZ655">
        <v>-2.41</v>
      </c>
      <c r="CA655">
        <v>-2.42</v>
      </c>
      <c r="CB655">
        <v>-0.79</v>
      </c>
      <c r="CC655">
        <v>-0.79</v>
      </c>
      <c r="CD655">
        <v>-0.82</v>
      </c>
      <c r="CE655">
        <v>-0.82</v>
      </c>
      <c r="CF655">
        <v>-0.82</v>
      </c>
      <c r="CG655">
        <v>-0.8</v>
      </c>
      <c r="CH655">
        <v>-0.8</v>
      </c>
      <c r="CI655">
        <v>-0.79</v>
      </c>
      <c r="CJ655">
        <v>-0.81</v>
      </c>
      <c r="CK655">
        <v>-0.84</v>
      </c>
      <c r="CL655">
        <v>-0.85</v>
      </c>
      <c r="CM655">
        <v>-0.86</v>
      </c>
      <c r="CN655">
        <v>-0.89</v>
      </c>
      <c r="CO655">
        <v>-0.88</v>
      </c>
      <c r="CP655">
        <v>-1.31</v>
      </c>
      <c r="CQ655">
        <v>-1.26</v>
      </c>
      <c r="CR655">
        <v>-1.27</v>
      </c>
      <c r="CS655">
        <v>-1.3</v>
      </c>
      <c r="CT655">
        <v>-1.31</v>
      </c>
      <c r="CU655">
        <v>-1.38</v>
      </c>
      <c r="CV655">
        <v>-1.51</v>
      </c>
      <c r="CW655">
        <v>-1.76</v>
      </c>
      <c r="CX655">
        <v>-1.78</v>
      </c>
      <c r="CY655">
        <v>-1.8</v>
      </c>
      <c r="CZ655">
        <v>0.54</v>
      </c>
      <c r="DA655">
        <v>0.24</v>
      </c>
      <c r="DB655">
        <v>0.15</v>
      </c>
      <c r="DC655">
        <v>0.13</v>
      </c>
      <c r="DD655">
        <v>0.19</v>
      </c>
      <c r="DE655">
        <v>0.1</v>
      </c>
      <c r="DF655">
        <v>0.3</v>
      </c>
      <c r="DG655">
        <v>-0.34</v>
      </c>
      <c r="DH655">
        <v>-0.48</v>
      </c>
      <c r="DI655">
        <v>-0.24</v>
      </c>
      <c r="DJ655">
        <v>0.28000000000000003</v>
      </c>
      <c r="DK655">
        <v>0.1</v>
      </c>
      <c r="DL655">
        <v>0.27</v>
      </c>
      <c r="DM655">
        <v>-1.2</v>
      </c>
      <c r="DN655">
        <v>-3.09</v>
      </c>
      <c r="DO655">
        <v>-3.29</v>
      </c>
      <c r="DP655">
        <v>-1.21</v>
      </c>
      <c r="DQ655">
        <v>-3.15</v>
      </c>
      <c r="DR655">
        <v>0.2</v>
      </c>
      <c r="DS655">
        <v>0.59</v>
      </c>
      <c r="DT655">
        <v>-1.29</v>
      </c>
    </row>
    <row r="656" spans="1:124">
      <c r="A656" s="111">
        <v>651</v>
      </c>
      <c r="B656" t="s">
        <v>101</v>
      </c>
      <c r="D656" s="170" t="str">
        <f t="shared" si="10"/>
        <v/>
      </c>
      <c r="F656" t="s">
        <v>102</v>
      </c>
    </row>
    <row r="657" spans="1:124">
      <c r="A657" s="111">
        <v>652</v>
      </c>
      <c r="B657" t="s">
        <v>101</v>
      </c>
      <c r="D657" s="170" t="str">
        <f t="shared" si="10"/>
        <v/>
      </c>
      <c r="F657" t="s">
        <v>102</v>
      </c>
    </row>
    <row r="658" spans="1:124">
      <c r="A658" s="111">
        <v>653</v>
      </c>
      <c r="B658" t="s">
        <v>89</v>
      </c>
      <c r="C658" t="s">
        <v>488</v>
      </c>
      <c r="D658" s="170" t="str">
        <f t="shared" si="10"/>
        <v>D:GLHX</v>
      </c>
      <c r="F658">
        <v>0</v>
      </c>
      <c r="G658">
        <v>0</v>
      </c>
      <c r="H658">
        <v>0</v>
      </c>
      <c r="I658">
        <v>0</v>
      </c>
      <c r="J658">
        <v>0</v>
      </c>
      <c r="K658">
        <v>0</v>
      </c>
      <c r="L658">
        <v>0</v>
      </c>
      <c r="M658">
        <v>0</v>
      </c>
      <c r="N658">
        <v>0</v>
      </c>
      <c r="O658">
        <v>0</v>
      </c>
      <c r="P658">
        <v>0</v>
      </c>
      <c r="Q658">
        <v>0</v>
      </c>
      <c r="R658">
        <v>0</v>
      </c>
      <c r="S658">
        <v>0</v>
      </c>
      <c r="T658">
        <v>0</v>
      </c>
      <c r="U658">
        <v>0</v>
      </c>
      <c r="V658">
        <v>0</v>
      </c>
      <c r="W658">
        <v>0</v>
      </c>
      <c r="X658">
        <v>0</v>
      </c>
      <c r="Y658">
        <v>0</v>
      </c>
      <c r="Z658">
        <v>0</v>
      </c>
      <c r="AA658">
        <v>0</v>
      </c>
      <c r="AB658">
        <v>0</v>
      </c>
      <c r="AC658">
        <v>0</v>
      </c>
      <c r="AD658">
        <v>0</v>
      </c>
      <c r="AE658">
        <v>0</v>
      </c>
      <c r="AF658">
        <v>0</v>
      </c>
      <c r="AG658">
        <v>0</v>
      </c>
      <c r="AH658">
        <v>0</v>
      </c>
      <c r="AI658">
        <v>0</v>
      </c>
      <c r="AJ658">
        <v>0</v>
      </c>
      <c r="AK658">
        <v>0</v>
      </c>
      <c r="AL658">
        <v>0</v>
      </c>
      <c r="AM658">
        <v>0</v>
      </c>
      <c r="AN658">
        <v>0</v>
      </c>
      <c r="AO658">
        <v>0</v>
      </c>
      <c r="AP658">
        <v>0</v>
      </c>
      <c r="AQ658">
        <v>0</v>
      </c>
      <c r="AR658">
        <v>0</v>
      </c>
      <c r="AS658">
        <v>0</v>
      </c>
      <c r="AT658">
        <v>0</v>
      </c>
      <c r="AU658">
        <v>0</v>
      </c>
      <c r="AV658">
        <v>0</v>
      </c>
      <c r="AW658">
        <v>0</v>
      </c>
      <c r="AX658">
        <v>0</v>
      </c>
      <c r="AY658">
        <v>0</v>
      </c>
      <c r="AZ658">
        <v>0</v>
      </c>
      <c r="BA658">
        <v>0</v>
      </c>
      <c r="BB658">
        <v>0</v>
      </c>
      <c r="BC658">
        <v>0</v>
      </c>
      <c r="BD658">
        <v>0</v>
      </c>
      <c r="BE658">
        <v>0</v>
      </c>
      <c r="BF658">
        <v>0</v>
      </c>
      <c r="BG658">
        <v>0</v>
      </c>
      <c r="BH658">
        <v>0</v>
      </c>
      <c r="BI658">
        <v>0</v>
      </c>
      <c r="BJ658">
        <v>0</v>
      </c>
      <c r="BK658">
        <v>0</v>
      </c>
      <c r="BL658">
        <v>0</v>
      </c>
      <c r="BM658">
        <v>0</v>
      </c>
      <c r="BN658">
        <v>0</v>
      </c>
      <c r="BO658">
        <v>0</v>
      </c>
      <c r="BP658">
        <v>0</v>
      </c>
      <c r="BQ658">
        <v>0</v>
      </c>
      <c r="BR658">
        <v>0</v>
      </c>
      <c r="BS658">
        <v>0</v>
      </c>
      <c r="BT658">
        <v>0</v>
      </c>
      <c r="BU658">
        <v>0</v>
      </c>
      <c r="BV658">
        <v>0</v>
      </c>
      <c r="BW658">
        <v>0</v>
      </c>
      <c r="BX658">
        <v>0</v>
      </c>
      <c r="BY658">
        <v>0</v>
      </c>
      <c r="BZ658">
        <v>0</v>
      </c>
      <c r="CA658">
        <v>0</v>
      </c>
      <c r="CB658">
        <v>0</v>
      </c>
      <c r="CC658">
        <v>0</v>
      </c>
      <c r="CD658">
        <v>0</v>
      </c>
      <c r="CE658">
        <v>0</v>
      </c>
      <c r="CF658">
        <v>0</v>
      </c>
      <c r="CG658">
        <v>0</v>
      </c>
      <c r="CH658">
        <v>0</v>
      </c>
      <c r="CI658">
        <v>0</v>
      </c>
      <c r="CJ658">
        <v>0</v>
      </c>
      <c r="CK658">
        <v>0</v>
      </c>
      <c r="CL658">
        <v>0</v>
      </c>
      <c r="CM658">
        <v>0</v>
      </c>
      <c r="CN658">
        <v>0</v>
      </c>
      <c r="CO658">
        <v>0</v>
      </c>
      <c r="CP658">
        <v>0</v>
      </c>
      <c r="CQ658">
        <v>0</v>
      </c>
      <c r="CR658">
        <v>0</v>
      </c>
      <c r="CS658">
        <v>0</v>
      </c>
      <c r="CT658">
        <v>0</v>
      </c>
      <c r="CU658">
        <v>0</v>
      </c>
      <c r="CV658">
        <v>0</v>
      </c>
      <c r="CW658">
        <v>0</v>
      </c>
      <c r="CX658">
        <v>0</v>
      </c>
      <c r="CY658">
        <v>0</v>
      </c>
      <c r="CZ658">
        <v>0</v>
      </c>
      <c r="DA658">
        <v>0</v>
      </c>
      <c r="DB658">
        <v>0</v>
      </c>
      <c r="DC658">
        <v>0</v>
      </c>
      <c r="DD658">
        <v>0</v>
      </c>
      <c r="DE658">
        <v>0</v>
      </c>
      <c r="DF658">
        <v>0</v>
      </c>
      <c r="DG658">
        <v>0</v>
      </c>
      <c r="DH658">
        <v>0</v>
      </c>
      <c r="DI658">
        <v>0</v>
      </c>
      <c r="DJ658">
        <v>0</v>
      </c>
      <c r="DK658">
        <v>0</v>
      </c>
      <c r="DL658">
        <v>0</v>
      </c>
      <c r="DM658">
        <v>0</v>
      </c>
      <c r="DN658">
        <v>0</v>
      </c>
      <c r="DO658">
        <v>0</v>
      </c>
      <c r="DP658">
        <v>0</v>
      </c>
      <c r="DQ658">
        <v>0</v>
      </c>
      <c r="DR658">
        <v>0</v>
      </c>
      <c r="DS658">
        <v>0</v>
      </c>
      <c r="DT658">
        <v>0</v>
      </c>
    </row>
    <row r="659" spans="1:124">
      <c r="A659" s="111">
        <v>654</v>
      </c>
      <c r="B659" t="s">
        <v>91</v>
      </c>
      <c r="C659" t="s">
        <v>489</v>
      </c>
      <c r="D659" s="170" t="str">
        <f t="shared" si="10"/>
        <v>D:GLHX</v>
      </c>
      <c r="F659">
        <v>-7.0000000000000007E-2</v>
      </c>
      <c r="G659">
        <v>0.03</v>
      </c>
      <c r="H659">
        <v>-0.01</v>
      </c>
      <c r="I659">
        <v>0.01</v>
      </c>
      <c r="J659">
        <v>0.01</v>
      </c>
      <c r="K659">
        <v>0.01</v>
      </c>
      <c r="L659">
        <v>0.01</v>
      </c>
      <c r="M659">
        <v>0</v>
      </c>
      <c r="N659">
        <v>0.03</v>
      </c>
      <c r="O659">
        <v>-0.04</v>
      </c>
      <c r="P659">
        <v>-0.04</v>
      </c>
      <c r="Q659">
        <v>-0.04</v>
      </c>
      <c r="R659">
        <v>-0.03</v>
      </c>
      <c r="S659">
        <v>-0.02</v>
      </c>
      <c r="T659">
        <v>-0.01</v>
      </c>
      <c r="U659">
        <v>0</v>
      </c>
      <c r="V659">
        <v>0.03</v>
      </c>
      <c r="W659">
        <v>0</v>
      </c>
      <c r="X659">
        <v>-0.01</v>
      </c>
      <c r="Y659">
        <v>-0.06</v>
      </c>
      <c r="Z659">
        <v>-0.03</v>
      </c>
      <c r="AA659">
        <v>-0.06</v>
      </c>
      <c r="AB659">
        <v>-0.01</v>
      </c>
      <c r="AC659">
        <v>-0.03</v>
      </c>
      <c r="AD659">
        <v>-0.01</v>
      </c>
      <c r="AE659">
        <v>-0.02</v>
      </c>
      <c r="AF659">
        <v>-0.03</v>
      </c>
      <c r="AG659">
        <v>-0.03</v>
      </c>
      <c r="AH659">
        <v>0.03</v>
      </c>
      <c r="AI659">
        <v>0.01</v>
      </c>
      <c r="AJ659">
        <v>0.03</v>
      </c>
      <c r="AK659">
        <v>0.03</v>
      </c>
      <c r="AL659">
        <v>0.03</v>
      </c>
      <c r="AM659">
        <v>0.01</v>
      </c>
      <c r="AN659">
        <v>-0.01</v>
      </c>
      <c r="AO659">
        <v>-0.02</v>
      </c>
      <c r="AP659">
        <v>-0.04</v>
      </c>
      <c r="AQ659">
        <v>-0.04</v>
      </c>
      <c r="AR659">
        <v>-0.05</v>
      </c>
      <c r="AS659">
        <v>-0.04</v>
      </c>
      <c r="AT659">
        <v>-0.03</v>
      </c>
      <c r="AU659">
        <v>-0.04</v>
      </c>
      <c r="AV659">
        <v>-0.04</v>
      </c>
      <c r="AW659">
        <v>-0.04</v>
      </c>
      <c r="AX659">
        <v>-0.03</v>
      </c>
      <c r="AY659">
        <v>-0.01</v>
      </c>
      <c r="AZ659">
        <v>-0.01</v>
      </c>
      <c r="BA659">
        <v>0</v>
      </c>
      <c r="BB659">
        <v>0.01</v>
      </c>
      <c r="BC659">
        <v>0.01</v>
      </c>
      <c r="BD659">
        <v>0.01</v>
      </c>
      <c r="BE659">
        <v>0.01</v>
      </c>
      <c r="BF659">
        <v>0.02</v>
      </c>
      <c r="BG659">
        <v>0.02</v>
      </c>
      <c r="BH659">
        <v>0.02</v>
      </c>
      <c r="BI659">
        <v>0.02</v>
      </c>
      <c r="BJ659">
        <v>0.02</v>
      </c>
      <c r="BK659">
        <v>0.02</v>
      </c>
      <c r="BL659">
        <v>0.02</v>
      </c>
      <c r="BM659">
        <v>0.02</v>
      </c>
      <c r="BN659">
        <v>0.02</v>
      </c>
      <c r="BO659">
        <v>0.02</v>
      </c>
      <c r="BP659">
        <v>0.02</v>
      </c>
      <c r="BQ659">
        <v>0.02</v>
      </c>
      <c r="BR659">
        <v>0.02</v>
      </c>
      <c r="BS659">
        <v>0.02</v>
      </c>
      <c r="BT659">
        <v>0.02</v>
      </c>
      <c r="BU659">
        <v>0.03</v>
      </c>
      <c r="BV659">
        <v>0.02</v>
      </c>
      <c r="BW659">
        <v>0.03</v>
      </c>
      <c r="BX659">
        <v>0.03</v>
      </c>
      <c r="BY659">
        <v>0.03</v>
      </c>
      <c r="BZ659">
        <v>0.03</v>
      </c>
      <c r="CA659">
        <v>0.03</v>
      </c>
      <c r="CB659">
        <v>0.03</v>
      </c>
      <c r="CC659">
        <v>0.03</v>
      </c>
      <c r="CD659">
        <v>0.02</v>
      </c>
      <c r="CE659">
        <v>0.03</v>
      </c>
      <c r="CF659">
        <v>0.03</v>
      </c>
      <c r="CG659">
        <v>0.04</v>
      </c>
      <c r="CH659">
        <v>0.03</v>
      </c>
      <c r="CI659">
        <v>0.04</v>
      </c>
      <c r="CJ659">
        <v>0.03</v>
      </c>
      <c r="CK659">
        <v>0.03</v>
      </c>
      <c r="CL659">
        <v>0.03</v>
      </c>
      <c r="CM659">
        <v>0.04</v>
      </c>
      <c r="CN659">
        <v>0.04</v>
      </c>
      <c r="CO659">
        <v>0.04</v>
      </c>
      <c r="CP659">
        <v>0.01</v>
      </c>
      <c r="CQ659">
        <v>0.06</v>
      </c>
      <c r="CR659">
        <v>0.06</v>
      </c>
      <c r="CS659">
        <v>0.05</v>
      </c>
      <c r="CT659">
        <v>0.05</v>
      </c>
      <c r="CU659">
        <v>0.12</v>
      </c>
      <c r="CV659">
        <v>0.15</v>
      </c>
      <c r="CW659">
        <v>0.17</v>
      </c>
      <c r="CX659">
        <v>0.18</v>
      </c>
      <c r="CY659">
        <v>0.23</v>
      </c>
      <c r="CZ659">
        <v>0.36</v>
      </c>
      <c r="DA659">
        <v>0.37</v>
      </c>
      <c r="DB659">
        <v>0.33</v>
      </c>
      <c r="DC659">
        <v>0.35</v>
      </c>
      <c r="DD659">
        <v>0.36</v>
      </c>
      <c r="DE659">
        <v>0.39</v>
      </c>
      <c r="DF659">
        <v>0.4</v>
      </c>
      <c r="DG659">
        <v>0.35</v>
      </c>
      <c r="DH659">
        <v>0.41</v>
      </c>
      <c r="DI659">
        <v>0.37</v>
      </c>
      <c r="DJ659">
        <v>0.28000000000000003</v>
      </c>
      <c r="DK659">
        <v>0.28999999999999998</v>
      </c>
      <c r="DL659">
        <v>0.25</v>
      </c>
      <c r="DM659">
        <v>0.26</v>
      </c>
      <c r="DN659">
        <v>-0.08</v>
      </c>
      <c r="DO659">
        <v>-0.03</v>
      </c>
      <c r="DP659">
        <v>0.02</v>
      </c>
      <c r="DQ659">
        <v>0.17</v>
      </c>
      <c r="DR659">
        <v>0.2</v>
      </c>
      <c r="DS659">
        <v>0.59</v>
      </c>
      <c r="DT659">
        <v>-1.29</v>
      </c>
    </row>
    <row r="660" spans="1:124">
      <c r="A660" s="111">
        <v>655</v>
      </c>
      <c r="B660" t="s">
        <v>89</v>
      </c>
      <c r="C660" t="s">
        <v>490</v>
      </c>
      <c r="D660" s="170" t="str">
        <f t="shared" si="10"/>
        <v>K:LION</v>
      </c>
      <c r="F660">
        <v>0.86299999999999999</v>
      </c>
      <c r="G660">
        <v>0.79900000000000004</v>
      </c>
      <c r="H660">
        <v>0.79600000000000004</v>
      </c>
      <c r="I660">
        <v>0.89800000000000002</v>
      </c>
      <c r="J660">
        <v>0.90800000000000003</v>
      </c>
      <c r="K660">
        <v>0.91100000000000003</v>
      </c>
      <c r="L660">
        <v>0.89600000000000002</v>
      </c>
      <c r="M660">
        <v>0.874</v>
      </c>
      <c r="N660">
        <v>0.93800000000000006</v>
      </c>
      <c r="O660">
        <v>0.92500000000000004</v>
      </c>
      <c r="P660">
        <v>1.0149999999999999</v>
      </c>
      <c r="Q660">
        <v>1.052</v>
      </c>
      <c r="R660">
        <v>1.0860000000000001</v>
      </c>
      <c r="S660">
        <v>0.95300000000000007</v>
      </c>
      <c r="T660">
        <v>0.85399999999999998</v>
      </c>
      <c r="U660">
        <v>0.85399999999999998</v>
      </c>
      <c r="V660">
        <v>0.874</v>
      </c>
      <c r="W660">
        <v>0.92200000000000004</v>
      </c>
      <c r="X660">
        <v>0.92</v>
      </c>
      <c r="Y660">
        <v>0.92100000000000004</v>
      </c>
      <c r="Z660">
        <v>0.93500000000000005</v>
      </c>
      <c r="AA660">
        <v>0.97199999999999998</v>
      </c>
      <c r="AB660">
        <v>0.90700000000000003</v>
      </c>
      <c r="AC660">
        <v>0.9</v>
      </c>
      <c r="AD660">
        <v>0.94200000000000006</v>
      </c>
      <c r="AE660">
        <v>0.97099999999999997</v>
      </c>
      <c r="AF660">
        <v>1.0070000000000001</v>
      </c>
      <c r="AG660">
        <v>0.97399999999999998</v>
      </c>
      <c r="AH660">
        <v>1.0289999999999999</v>
      </c>
      <c r="AI660">
        <v>1.0920000000000001</v>
      </c>
      <c r="AJ660">
        <v>1.107</v>
      </c>
      <c r="AK660">
        <v>1.0760000000000001</v>
      </c>
      <c r="AL660">
        <v>1.07</v>
      </c>
      <c r="AM660">
        <v>1.0860000000000001</v>
      </c>
      <c r="AN660">
        <v>1.2230000000000001</v>
      </c>
      <c r="AO660">
        <v>1.1759999999999999</v>
      </c>
      <c r="AP660">
        <v>1.145</v>
      </c>
      <c r="AQ660">
        <v>1.133</v>
      </c>
      <c r="AR660">
        <v>1.113</v>
      </c>
      <c r="AS660">
        <v>1.1060000000000001</v>
      </c>
      <c r="AT660">
        <v>1.103</v>
      </c>
      <c r="AU660">
        <v>1.099</v>
      </c>
      <c r="AV660">
        <v>1.093</v>
      </c>
      <c r="AW660">
        <v>1.097</v>
      </c>
      <c r="AX660">
        <v>1.0660000000000001</v>
      </c>
      <c r="AY660">
        <v>1.0669999999999999</v>
      </c>
      <c r="AZ660">
        <v>1.079</v>
      </c>
      <c r="BA660">
        <v>1.0780000000000001</v>
      </c>
      <c r="BB660">
        <v>1.085</v>
      </c>
      <c r="BC660">
        <v>1.087</v>
      </c>
      <c r="BD660">
        <v>1.087</v>
      </c>
      <c r="BE660">
        <v>1.097</v>
      </c>
      <c r="BF660">
        <v>1.069</v>
      </c>
      <c r="BG660">
        <v>1.07</v>
      </c>
      <c r="BH660">
        <v>1.0609999999999999</v>
      </c>
      <c r="BI660">
        <v>1.0680000000000001</v>
      </c>
      <c r="BJ660">
        <v>1.079</v>
      </c>
      <c r="BK660">
        <v>1.0780000000000001</v>
      </c>
      <c r="BL660">
        <v>1.0780000000000001</v>
      </c>
      <c r="BM660">
        <v>1.0720000000000001</v>
      </c>
      <c r="BN660">
        <v>1.0589999999999999</v>
      </c>
      <c r="BO660">
        <v>1.0680000000000001</v>
      </c>
      <c r="BP660">
        <v>1.08</v>
      </c>
      <c r="BQ660">
        <v>1.0840000000000001</v>
      </c>
      <c r="BR660">
        <v>1.0920000000000001</v>
      </c>
      <c r="BS660">
        <v>1.0960000000000001</v>
      </c>
      <c r="BT660">
        <v>1.099</v>
      </c>
      <c r="BU660">
        <v>1.1100000000000001</v>
      </c>
      <c r="BV660">
        <v>1.107</v>
      </c>
      <c r="BW660">
        <v>1.115</v>
      </c>
      <c r="BX660">
        <v>1.109</v>
      </c>
      <c r="BY660">
        <v>1.107</v>
      </c>
      <c r="BZ660">
        <v>1.1080000000000001</v>
      </c>
      <c r="CA660">
        <v>1.155</v>
      </c>
      <c r="CB660">
        <v>1.17</v>
      </c>
      <c r="CC660">
        <v>1.1819999999999999</v>
      </c>
      <c r="CD660">
        <v>1.1320000000000001</v>
      </c>
      <c r="CE660">
        <v>1.1180000000000001</v>
      </c>
      <c r="CF660">
        <v>1.1180000000000001</v>
      </c>
      <c r="CG660">
        <v>1.119</v>
      </c>
      <c r="CH660">
        <v>1.1260000000000001</v>
      </c>
      <c r="CI660">
        <v>1.139</v>
      </c>
      <c r="CJ660">
        <v>1.1830000000000001</v>
      </c>
      <c r="CK660">
        <v>1.1910000000000001</v>
      </c>
      <c r="CL660">
        <v>1.198</v>
      </c>
      <c r="CM660">
        <v>1.1850000000000001</v>
      </c>
      <c r="CN660">
        <v>1.1520000000000001</v>
      </c>
      <c r="CO660">
        <v>1.1679999999999999</v>
      </c>
      <c r="CP660">
        <v>1.157</v>
      </c>
      <c r="CQ660">
        <v>1.0529999999999999</v>
      </c>
      <c r="CR660">
        <v>1.0429999999999999</v>
      </c>
      <c r="CS660">
        <v>1.1320000000000001</v>
      </c>
      <c r="CT660">
        <v>1.123</v>
      </c>
      <c r="CU660">
        <v>1.1020000000000001</v>
      </c>
      <c r="CV660">
        <v>0.75</v>
      </c>
      <c r="CW660">
        <v>0.66300000000000003</v>
      </c>
      <c r="CX660">
        <v>0.72799999999999998</v>
      </c>
      <c r="CY660">
        <v>0.71899999999999997</v>
      </c>
      <c r="CZ660">
        <v>0.59099999999999997</v>
      </c>
      <c r="DA660">
        <v>0.58799999999999997</v>
      </c>
      <c r="DB660">
        <v>0.623</v>
      </c>
      <c r="DC660">
        <v>0.64900000000000002</v>
      </c>
      <c r="DD660">
        <v>0.67700000000000005</v>
      </c>
      <c r="DE660">
        <v>0.68200000000000005</v>
      </c>
      <c r="DF660">
        <v>0.93600000000000005</v>
      </c>
      <c r="DG660">
        <v>0.92300000000000004</v>
      </c>
      <c r="DH660">
        <v>0.84899999999999998</v>
      </c>
      <c r="DI660">
        <v>0.78500000000000003</v>
      </c>
      <c r="DJ660">
        <v>0.60199999999999998</v>
      </c>
      <c r="DK660">
        <v>0.53500000000000003</v>
      </c>
      <c r="DL660">
        <v>0.51300000000000001</v>
      </c>
      <c r="DM660">
        <v>0.38</v>
      </c>
      <c r="DN660">
        <v>0.63300000000000001</v>
      </c>
      <c r="DO660">
        <v>0.49199999999999999</v>
      </c>
      <c r="DP660">
        <v>0.68500000000000005</v>
      </c>
      <c r="DQ660">
        <v>0.72199999999999998</v>
      </c>
      <c r="DR660">
        <v>0.33100000000000002</v>
      </c>
      <c r="DS660">
        <v>0.77500000000000002</v>
      </c>
      <c r="DT660">
        <v>-51.227000000000004</v>
      </c>
    </row>
    <row r="661" spans="1:124">
      <c r="A661" s="111">
        <v>656</v>
      </c>
      <c r="B661" t="s">
        <v>91</v>
      </c>
      <c r="C661" t="s">
        <v>491</v>
      </c>
      <c r="D661" s="170" t="str">
        <f t="shared" si="10"/>
        <v>K:LION</v>
      </c>
      <c r="F661">
        <v>0.8</v>
      </c>
      <c r="G661">
        <v>0.70100000000000007</v>
      </c>
      <c r="H661">
        <v>0.69</v>
      </c>
      <c r="I661">
        <v>0.67200000000000004</v>
      </c>
      <c r="J661">
        <v>0.64500000000000002</v>
      </c>
      <c r="K661">
        <v>0.65300000000000002</v>
      </c>
      <c r="L661">
        <v>0.69300000000000006</v>
      </c>
      <c r="M661">
        <v>0.70200000000000007</v>
      </c>
      <c r="N661">
        <v>0.76900000000000002</v>
      </c>
      <c r="O661">
        <v>0.753</v>
      </c>
      <c r="P661">
        <v>0.80900000000000005</v>
      </c>
      <c r="Q661">
        <v>0.82700000000000007</v>
      </c>
      <c r="R661">
        <v>0.9</v>
      </c>
      <c r="S661">
        <v>0.77100000000000002</v>
      </c>
      <c r="T661">
        <v>0.63900000000000001</v>
      </c>
      <c r="U661">
        <v>0.626</v>
      </c>
      <c r="V661">
        <v>0.69</v>
      </c>
      <c r="W661">
        <v>0.83899999999999997</v>
      </c>
      <c r="X661">
        <v>0.85799999999999998</v>
      </c>
      <c r="Y661">
        <v>0.83699999999999997</v>
      </c>
      <c r="Z661">
        <v>0.91100000000000003</v>
      </c>
      <c r="AA661">
        <v>1.0389999999999999</v>
      </c>
      <c r="AB661">
        <v>1.325</v>
      </c>
      <c r="AC661">
        <v>1.306</v>
      </c>
      <c r="AD661">
        <v>1.431</v>
      </c>
      <c r="AE661">
        <v>1.5429999999999999</v>
      </c>
      <c r="AF661">
        <v>1.367</v>
      </c>
      <c r="AG661">
        <v>1.3520000000000001</v>
      </c>
      <c r="AH661">
        <v>1.1200000000000001</v>
      </c>
      <c r="AI661">
        <v>1.1499999999999999</v>
      </c>
      <c r="AJ661">
        <v>1.171</v>
      </c>
      <c r="AK661">
        <v>1.2030000000000001</v>
      </c>
      <c r="AL661">
        <v>1.2</v>
      </c>
      <c r="AM661">
        <v>1.165</v>
      </c>
      <c r="AN661">
        <v>1.3740000000000001</v>
      </c>
      <c r="AO661">
        <v>1.363</v>
      </c>
      <c r="AP661">
        <v>1.3380000000000001</v>
      </c>
      <c r="AQ661">
        <v>1.3260000000000001</v>
      </c>
      <c r="AR661">
        <v>1.302</v>
      </c>
      <c r="AS661">
        <v>1.2570000000000001</v>
      </c>
      <c r="AT661">
        <v>1.2470000000000001</v>
      </c>
      <c r="AU661">
        <v>1.246</v>
      </c>
      <c r="AV661">
        <v>1.236</v>
      </c>
      <c r="AW661">
        <v>1.224</v>
      </c>
      <c r="AX661">
        <v>1.1679999999999999</v>
      </c>
      <c r="AY661">
        <v>1.151</v>
      </c>
      <c r="AZ661">
        <v>1.1679999999999999</v>
      </c>
      <c r="BA661">
        <v>1.1639999999999999</v>
      </c>
      <c r="BB661">
        <v>1.194</v>
      </c>
      <c r="BC661">
        <v>1.1919999999999999</v>
      </c>
      <c r="BD661">
        <v>1.1890000000000001</v>
      </c>
      <c r="BE661">
        <v>1.2090000000000001</v>
      </c>
      <c r="BF661">
        <v>1.1859999999999999</v>
      </c>
      <c r="BG661">
        <v>1.2110000000000001</v>
      </c>
      <c r="BH661">
        <v>1.21</v>
      </c>
      <c r="BI661">
        <v>1.22</v>
      </c>
      <c r="BJ661">
        <v>1.216</v>
      </c>
      <c r="BK661">
        <v>1.234</v>
      </c>
      <c r="BL661">
        <v>1.23</v>
      </c>
      <c r="BM661">
        <v>1.2170000000000001</v>
      </c>
      <c r="BN661">
        <v>1.2030000000000001</v>
      </c>
      <c r="BO661">
        <v>1.216</v>
      </c>
      <c r="BP661">
        <v>1.2190000000000001</v>
      </c>
      <c r="BQ661">
        <v>1.2010000000000001</v>
      </c>
      <c r="BR661">
        <v>1.2270000000000001</v>
      </c>
      <c r="BS661">
        <v>1.2290000000000001</v>
      </c>
      <c r="BT661">
        <v>1.228</v>
      </c>
      <c r="BU661">
        <v>1.2310000000000001</v>
      </c>
      <c r="BV661">
        <v>1.2230000000000001</v>
      </c>
      <c r="BW661">
        <v>1.2330000000000001</v>
      </c>
      <c r="BX661">
        <v>1.2330000000000001</v>
      </c>
      <c r="BY661">
        <v>1.2190000000000001</v>
      </c>
      <c r="BZ661">
        <v>1.2170000000000001</v>
      </c>
      <c r="CA661">
        <v>1.23</v>
      </c>
      <c r="CB661">
        <v>1.282</v>
      </c>
      <c r="CC661">
        <v>1.274</v>
      </c>
      <c r="CD661">
        <v>1.1870000000000001</v>
      </c>
      <c r="CE661">
        <v>1.1420000000000001</v>
      </c>
      <c r="CF661">
        <v>1.1460000000000001</v>
      </c>
      <c r="CG661">
        <v>1.1539999999999999</v>
      </c>
      <c r="CH661">
        <v>1.1240000000000001</v>
      </c>
      <c r="CI661">
        <v>1.133</v>
      </c>
      <c r="CJ661">
        <v>1.1360000000000001</v>
      </c>
      <c r="CK661">
        <v>1.1619999999999999</v>
      </c>
      <c r="CL661">
        <v>1.133</v>
      </c>
      <c r="CM661">
        <v>1.0620000000000001</v>
      </c>
      <c r="CN661">
        <v>1.1280000000000001</v>
      </c>
      <c r="CO661">
        <v>1.125</v>
      </c>
      <c r="CP661">
        <v>1.3069999999999999</v>
      </c>
      <c r="CQ661">
        <v>1.2410000000000001</v>
      </c>
      <c r="CR661">
        <v>1.2290000000000001</v>
      </c>
      <c r="CS661">
        <v>1.218</v>
      </c>
      <c r="CT661">
        <v>1.2150000000000001</v>
      </c>
      <c r="CU661">
        <v>1.2809999999999999</v>
      </c>
      <c r="CV661">
        <v>0.92300000000000004</v>
      </c>
      <c r="CW661">
        <v>0.81200000000000006</v>
      </c>
      <c r="CX661">
        <v>0.83899999999999997</v>
      </c>
      <c r="CY661">
        <v>0.83599999999999997</v>
      </c>
      <c r="CZ661">
        <v>0.69400000000000006</v>
      </c>
      <c r="DA661">
        <v>0.73799999999999999</v>
      </c>
      <c r="DB661">
        <v>0.79100000000000004</v>
      </c>
      <c r="DC661">
        <v>0.82200000000000006</v>
      </c>
      <c r="DD661">
        <v>0.85799999999999998</v>
      </c>
      <c r="DE661">
        <v>0.88900000000000001</v>
      </c>
      <c r="DF661">
        <v>1.351</v>
      </c>
      <c r="DG661">
        <v>1.54</v>
      </c>
      <c r="DH661">
        <v>1.4630000000000001</v>
      </c>
      <c r="DI661">
        <v>1.661</v>
      </c>
      <c r="DJ661">
        <v>1.59</v>
      </c>
      <c r="DK661">
        <v>1.54</v>
      </c>
      <c r="DL661">
        <v>1.5780000000000001</v>
      </c>
      <c r="DM661">
        <v>0.91400000000000003</v>
      </c>
      <c r="DN661">
        <v>1.3109999999999999</v>
      </c>
      <c r="DO661">
        <v>1.2649999999999999</v>
      </c>
      <c r="DP661">
        <v>1.095</v>
      </c>
      <c r="DQ661">
        <v>1.1399999999999999</v>
      </c>
      <c r="DR661">
        <v>1.651</v>
      </c>
      <c r="DS661">
        <v>1.718</v>
      </c>
      <c r="DT661">
        <v>8.9689999999999994</v>
      </c>
    </row>
    <row r="662" spans="1:124">
      <c r="A662" s="111">
        <v>657</v>
      </c>
      <c r="B662" t="s">
        <v>89</v>
      </c>
      <c r="C662" t="s">
        <v>492</v>
      </c>
      <c r="D662" s="170" t="str">
        <f t="shared" si="10"/>
        <v>D:GLH</v>
      </c>
      <c r="F662">
        <v>0.78</v>
      </c>
      <c r="G662">
        <v>0.77</v>
      </c>
      <c r="H662">
        <v>0.77</v>
      </c>
      <c r="I662">
        <v>0.68</v>
      </c>
      <c r="J662">
        <v>0.66</v>
      </c>
      <c r="K662">
        <v>0.66</v>
      </c>
      <c r="L662">
        <v>0.66</v>
      </c>
      <c r="M662">
        <v>0.64</v>
      </c>
      <c r="N662">
        <v>0.72</v>
      </c>
      <c r="O662">
        <v>0.74</v>
      </c>
      <c r="P662">
        <v>0.76</v>
      </c>
      <c r="Q662">
        <v>0.8</v>
      </c>
      <c r="R662">
        <v>0.8</v>
      </c>
      <c r="S662">
        <v>0.71</v>
      </c>
      <c r="T662">
        <v>0.56000000000000005</v>
      </c>
      <c r="U662">
        <v>0.64</v>
      </c>
      <c r="V662">
        <v>0.52</v>
      </c>
      <c r="W662">
        <v>0.6</v>
      </c>
      <c r="X662">
        <v>0.6</v>
      </c>
      <c r="Y662">
        <v>0.62</v>
      </c>
      <c r="Z662">
        <v>0.66</v>
      </c>
      <c r="AA662">
        <v>0.76</v>
      </c>
      <c r="AB662">
        <v>1.03</v>
      </c>
      <c r="AC662">
        <v>1.03</v>
      </c>
      <c r="AD662">
        <v>1.17</v>
      </c>
      <c r="AE662">
        <v>1.26</v>
      </c>
      <c r="AF662">
        <v>1.18</v>
      </c>
      <c r="AG662">
        <v>1.1599999999999999</v>
      </c>
      <c r="AH662">
        <v>1.07</v>
      </c>
      <c r="AI662">
        <v>1.1000000000000001</v>
      </c>
      <c r="AJ662">
        <v>1.1100000000000001</v>
      </c>
      <c r="AK662">
        <v>1.1100000000000001</v>
      </c>
      <c r="AL662">
        <v>1.0900000000000001</v>
      </c>
      <c r="AM662">
        <v>1.0900000000000001</v>
      </c>
      <c r="AN662">
        <v>1.29</v>
      </c>
      <c r="AO662">
        <v>1.23</v>
      </c>
      <c r="AP662">
        <v>1.21</v>
      </c>
      <c r="AQ662">
        <v>1.22</v>
      </c>
      <c r="AR662">
        <v>1.21</v>
      </c>
      <c r="AS662">
        <v>1.2</v>
      </c>
      <c r="AT662">
        <v>1.19</v>
      </c>
      <c r="AU662">
        <v>1.19</v>
      </c>
      <c r="AV662">
        <v>1.19</v>
      </c>
      <c r="AW662">
        <v>1.2</v>
      </c>
      <c r="AX662">
        <v>1.1100000000000001</v>
      </c>
      <c r="AY662">
        <v>1.0900000000000001</v>
      </c>
      <c r="AZ662">
        <v>1.0900000000000001</v>
      </c>
      <c r="BA662">
        <v>1.1000000000000001</v>
      </c>
      <c r="BB662">
        <v>1.1299999999999999</v>
      </c>
      <c r="BC662">
        <v>1.1299999999999999</v>
      </c>
      <c r="BD662">
        <v>1.1299999999999999</v>
      </c>
      <c r="BE662">
        <v>1.1399999999999999</v>
      </c>
      <c r="BF662">
        <v>1.1299999999999999</v>
      </c>
      <c r="BG662">
        <v>1.1399999999999999</v>
      </c>
      <c r="BH662">
        <v>1.1399999999999999</v>
      </c>
      <c r="BI662">
        <v>1.1499999999999999</v>
      </c>
      <c r="BJ662">
        <v>1.1200000000000001</v>
      </c>
      <c r="BK662">
        <v>1.1299999999999999</v>
      </c>
      <c r="BL662">
        <v>1.1299999999999999</v>
      </c>
      <c r="BM662">
        <v>1.1299999999999999</v>
      </c>
      <c r="BN662">
        <v>1.1200000000000001</v>
      </c>
      <c r="BO662">
        <v>1.1200000000000001</v>
      </c>
      <c r="BP662">
        <v>1.1299999999999999</v>
      </c>
      <c r="BQ662">
        <v>1.0900000000000001</v>
      </c>
      <c r="BR662">
        <v>1.1100000000000001</v>
      </c>
      <c r="BS662">
        <v>1.1100000000000001</v>
      </c>
      <c r="BT662">
        <v>1.1100000000000001</v>
      </c>
      <c r="BU662">
        <v>1.1100000000000001</v>
      </c>
      <c r="BV662">
        <v>1.1100000000000001</v>
      </c>
      <c r="BW662">
        <v>1.1200000000000001</v>
      </c>
      <c r="BX662">
        <v>1.1200000000000001</v>
      </c>
      <c r="BY662">
        <v>1.1000000000000001</v>
      </c>
      <c r="BZ662">
        <v>1.1100000000000001</v>
      </c>
      <c r="CA662">
        <v>1.1499999999999999</v>
      </c>
      <c r="CB662">
        <v>1.2</v>
      </c>
      <c r="CC662">
        <v>1.2</v>
      </c>
      <c r="CD662">
        <v>1.1200000000000001</v>
      </c>
      <c r="CE662">
        <v>1.0900000000000001</v>
      </c>
      <c r="CF662">
        <v>1.0900000000000001</v>
      </c>
      <c r="CG662">
        <v>1.0900000000000001</v>
      </c>
      <c r="CH662">
        <v>1.0900000000000001</v>
      </c>
      <c r="CI662">
        <v>1.1100000000000001</v>
      </c>
      <c r="CJ662">
        <v>1.1100000000000001</v>
      </c>
      <c r="CK662">
        <v>1.1399999999999999</v>
      </c>
      <c r="CL662">
        <v>1.1299999999999999</v>
      </c>
      <c r="CM662">
        <v>1.04</v>
      </c>
      <c r="CN662">
        <v>1.1000000000000001</v>
      </c>
      <c r="CO662">
        <v>1.1000000000000001</v>
      </c>
      <c r="CP662">
        <v>1.17</v>
      </c>
      <c r="CQ662">
        <v>1.1499999999999999</v>
      </c>
      <c r="CR662">
        <v>1.1399999999999999</v>
      </c>
      <c r="CS662">
        <v>1.1599999999999999</v>
      </c>
      <c r="CT662">
        <v>1.18</v>
      </c>
      <c r="CU662">
        <v>1.21</v>
      </c>
      <c r="CV662">
        <v>0.67</v>
      </c>
      <c r="CW662">
        <v>0.59</v>
      </c>
      <c r="CX662">
        <v>0.66</v>
      </c>
      <c r="CY662">
        <v>0.67</v>
      </c>
      <c r="CZ662">
        <v>0.45</v>
      </c>
      <c r="DA662">
        <v>0.47</v>
      </c>
      <c r="DB662">
        <v>0.49</v>
      </c>
      <c r="DC662">
        <v>0.5</v>
      </c>
      <c r="DD662">
        <v>0.5</v>
      </c>
      <c r="DE662">
        <v>0.47</v>
      </c>
      <c r="DF662">
        <v>1.21</v>
      </c>
      <c r="DG662">
        <v>1.34</v>
      </c>
      <c r="DH662">
        <v>1.23</v>
      </c>
      <c r="DI662">
        <v>1.24</v>
      </c>
      <c r="DJ662">
        <v>1.1299999999999999</v>
      </c>
      <c r="DK662">
        <v>1.08</v>
      </c>
      <c r="DL662">
        <v>1.18</v>
      </c>
      <c r="DM662">
        <v>1.06</v>
      </c>
      <c r="DN662">
        <v>1.2</v>
      </c>
      <c r="DO662">
        <v>1.04</v>
      </c>
      <c r="DP662">
        <v>0.81</v>
      </c>
      <c r="DQ662">
        <v>0.78</v>
      </c>
      <c r="DR662">
        <v>1.65</v>
      </c>
      <c r="DS662">
        <v>1.85</v>
      </c>
      <c r="DT662">
        <v>2.2400000000000002</v>
      </c>
    </row>
    <row r="663" spans="1:124">
      <c r="A663" s="111">
        <v>658</v>
      </c>
      <c r="B663" t="s">
        <v>91</v>
      </c>
      <c r="C663" t="s">
        <v>493</v>
      </c>
      <c r="D663" s="170" t="str">
        <f t="shared" si="10"/>
        <v>D:GLH</v>
      </c>
      <c r="F663">
        <v>1.03</v>
      </c>
      <c r="G663">
        <v>0.98</v>
      </c>
      <c r="H663">
        <v>0.98</v>
      </c>
      <c r="I663">
        <v>0.8</v>
      </c>
      <c r="J663">
        <v>0.73</v>
      </c>
      <c r="K663">
        <v>0.73</v>
      </c>
      <c r="L663">
        <v>0.76</v>
      </c>
      <c r="M663">
        <v>0.74</v>
      </c>
      <c r="N663">
        <v>0.81</v>
      </c>
      <c r="O663">
        <v>0.81</v>
      </c>
      <c r="P663">
        <v>0.87</v>
      </c>
      <c r="Q663">
        <v>0.89</v>
      </c>
      <c r="R663">
        <v>0.91</v>
      </c>
      <c r="S663">
        <v>0.71</v>
      </c>
      <c r="T663">
        <v>0.56999999999999995</v>
      </c>
      <c r="U663">
        <v>0.67</v>
      </c>
      <c r="V663">
        <v>0.73</v>
      </c>
      <c r="W663">
        <v>0.9</v>
      </c>
      <c r="X663">
        <v>0.94</v>
      </c>
      <c r="Y663">
        <v>0.91</v>
      </c>
      <c r="Z663">
        <v>0.95</v>
      </c>
      <c r="AA663">
        <v>1.04</v>
      </c>
      <c r="AB663">
        <v>1.33</v>
      </c>
      <c r="AC663">
        <v>1.31</v>
      </c>
      <c r="AD663">
        <v>1.45</v>
      </c>
      <c r="AE663">
        <v>1.58</v>
      </c>
      <c r="AF663">
        <v>1.36</v>
      </c>
      <c r="AG663">
        <v>1.35</v>
      </c>
      <c r="AH663">
        <v>1.18</v>
      </c>
      <c r="AI663">
        <v>1.18</v>
      </c>
      <c r="AJ663">
        <v>1.17</v>
      </c>
      <c r="AK663">
        <v>1.21</v>
      </c>
      <c r="AL663">
        <v>1.21</v>
      </c>
      <c r="AM663">
        <v>1.18</v>
      </c>
      <c r="AN663">
        <v>1.41</v>
      </c>
      <c r="AO663">
        <v>1.4</v>
      </c>
      <c r="AP663">
        <v>1.37</v>
      </c>
      <c r="AQ663">
        <v>1.4</v>
      </c>
      <c r="AR663">
        <v>1.35</v>
      </c>
      <c r="AS663">
        <v>1.31</v>
      </c>
      <c r="AT663">
        <v>1.29</v>
      </c>
      <c r="AU663">
        <v>1.29</v>
      </c>
      <c r="AV663">
        <v>1.28</v>
      </c>
      <c r="AW663">
        <v>1.28</v>
      </c>
      <c r="AX663">
        <v>1.22</v>
      </c>
      <c r="AY663">
        <v>1.2</v>
      </c>
      <c r="AZ663">
        <v>1.22</v>
      </c>
      <c r="BA663">
        <v>1.21</v>
      </c>
      <c r="BB663">
        <v>1.24</v>
      </c>
      <c r="BC663">
        <v>1.24</v>
      </c>
      <c r="BD663">
        <v>1.24</v>
      </c>
      <c r="BE663">
        <v>1.27</v>
      </c>
      <c r="BF663">
        <v>1.24</v>
      </c>
      <c r="BG663">
        <v>1.27</v>
      </c>
      <c r="BH663">
        <v>1.27</v>
      </c>
      <c r="BI663">
        <v>1.28</v>
      </c>
      <c r="BJ663">
        <v>1.27</v>
      </c>
      <c r="BK663">
        <v>1.29</v>
      </c>
      <c r="BL663">
        <v>1.29</v>
      </c>
      <c r="BM663">
        <v>1.27</v>
      </c>
      <c r="BN663">
        <v>1.25</v>
      </c>
      <c r="BO663">
        <v>1.26</v>
      </c>
      <c r="BP663">
        <v>1.27</v>
      </c>
      <c r="BQ663">
        <v>1.25</v>
      </c>
      <c r="BR663">
        <v>1.27</v>
      </c>
      <c r="BS663">
        <v>1.28</v>
      </c>
      <c r="BT663">
        <v>1.27</v>
      </c>
      <c r="BU663">
        <v>1.28</v>
      </c>
      <c r="BV663">
        <v>1.27</v>
      </c>
      <c r="BW663">
        <v>1.28</v>
      </c>
      <c r="BX663">
        <v>1.27</v>
      </c>
      <c r="BY663">
        <v>1.26</v>
      </c>
      <c r="BZ663">
        <v>1.26</v>
      </c>
      <c r="CA663">
        <v>1.27</v>
      </c>
      <c r="CB663">
        <v>1.33</v>
      </c>
      <c r="CC663">
        <v>1.33</v>
      </c>
      <c r="CD663">
        <v>1.23</v>
      </c>
      <c r="CE663">
        <v>1.18</v>
      </c>
      <c r="CF663">
        <v>1.19</v>
      </c>
      <c r="CG663">
        <v>1.19</v>
      </c>
      <c r="CH663">
        <v>1.17</v>
      </c>
      <c r="CI663">
        <v>1.18</v>
      </c>
      <c r="CJ663">
        <v>1.18</v>
      </c>
      <c r="CK663">
        <v>1.21</v>
      </c>
      <c r="CL663">
        <v>1.19</v>
      </c>
      <c r="CM663">
        <v>1.1100000000000001</v>
      </c>
      <c r="CN663">
        <v>1.18</v>
      </c>
      <c r="CO663">
        <v>1.18</v>
      </c>
      <c r="CP663">
        <v>1.31</v>
      </c>
      <c r="CQ663">
        <v>1.31</v>
      </c>
      <c r="CR663">
        <v>1.32</v>
      </c>
      <c r="CS663">
        <v>1.29</v>
      </c>
      <c r="CT663">
        <v>1.29</v>
      </c>
      <c r="CU663">
        <v>1.37</v>
      </c>
      <c r="CV663">
        <v>0.97</v>
      </c>
      <c r="CW663">
        <v>0.85</v>
      </c>
      <c r="CX663">
        <v>0.88</v>
      </c>
      <c r="CY663">
        <v>0.91</v>
      </c>
      <c r="CZ663">
        <v>0.8</v>
      </c>
      <c r="DA663">
        <v>0.86</v>
      </c>
      <c r="DB663">
        <v>0.93</v>
      </c>
      <c r="DC663">
        <v>0.95</v>
      </c>
      <c r="DD663">
        <v>0.97</v>
      </c>
      <c r="DE663">
        <v>0.97</v>
      </c>
      <c r="DF663">
        <v>1.43</v>
      </c>
      <c r="DG663">
        <v>1.62</v>
      </c>
      <c r="DH663">
        <v>1.57</v>
      </c>
      <c r="DI663">
        <v>1.88</v>
      </c>
      <c r="DJ663">
        <v>1.85</v>
      </c>
      <c r="DK663">
        <v>1.77</v>
      </c>
      <c r="DL663">
        <v>1.78</v>
      </c>
      <c r="DM663">
        <v>0.97</v>
      </c>
      <c r="DN663">
        <v>1.47</v>
      </c>
      <c r="DO663">
        <v>1.42</v>
      </c>
      <c r="DP663">
        <v>1.19</v>
      </c>
      <c r="DQ663">
        <v>1.26</v>
      </c>
      <c r="DR663">
        <v>1.83</v>
      </c>
      <c r="DS663">
        <v>1.81</v>
      </c>
      <c r="DT663">
        <v>8.76</v>
      </c>
    </row>
    <row r="664" spans="1:124">
      <c r="A664" s="111">
        <v>659</v>
      </c>
      <c r="B664" t="s">
        <v>89</v>
      </c>
      <c r="C664" t="s">
        <v>494</v>
      </c>
      <c r="D664" s="170" t="str">
        <f t="shared" si="10"/>
        <v>CN:GLL</v>
      </c>
      <c r="AZ664">
        <v>0.58099999999999996</v>
      </c>
      <c r="BA664">
        <v>1.1639999999999999</v>
      </c>
      <c r="BB664">
        <v>1.129</v>
      </c>
      <c r="BC664">
        <v>1.0010000000000001</v>
      </c>
      <c r="BD664">
        <v>0.97199999999999998</v>
      </c>
      <c r="BE664">
        <v>0.97099999999999997</v>
      </c>
      <c r="BF664">
        <v>0.96</v>
      </c>
      <c r="BG664">
        <v>0.94</v>
      </c>
      <c r="BH664">
        <v>0.95700000000000007</v>
      </c>
      <c r="BI664">
        <v>0.99299999999999999</v>
      </c>
      <c r="BJ664">
        <v>0.99199999999999999</v>
      </c>
      <c r="BK664">
        <v>1.0010000000000001</v>
      </c>
      <c r="BL664">
        <v>0.99399999999999999</v>
      </c>
      <c r="BM664">
        <v>0.95499999999999996</v>
      </c>
      <c r="BN664">
        <v>0.98899999999999999</v>
      </c>
      <c r="BO664">
        <v>0.98899999999999999</v>
      </c>
      <c r="BP664">
        <v>0.98899999999999999</v>
      </c>
      <c r="BQ664">
        <v>0.98899999999999999</v>
      </c>
      <c r="BR664">
        <v>0.98899999999999999</v>
      </c>
      <c r="BS664">
        <v>0.98899999999999999</v>
      </c>
      <c r="BT664">
        <v>0.98899999999999999</v>
      </c>
      <c r="BU664">
        <v>0.98899999999999999</v>
      </c>
      <c r="BV664">
        <v>0.98899999999999999</v>
      </c>
      <c r="BW664">
        <v>0.98899999999999999</v>
      </c>
      <c r="BX664">
        <v>0.98899999999999999</v>
      </c>
      <c r="BY664">
        <v>0.98899999999999999</v>
      </c>
      <c r="BZ664">
        <v>0.98899999999999999</v>
      </c>
      <c r="CA664">
        <v>0.98899999999999999</v>
      </c>
      <c r="CB664">
        <v>0.98899999999999999</v>
      </c>
      <c r="CC664">
        <v>0.98899999999999999</v>
      </c>
      <c r="CD664">
        <v>0.98899999999999999</v>
      </c>
      <c r="CE664">
        <v>0.98899999999999999</v>
      </c>
      <c r="CF664">
        <v>0.98899999999999999</v>
      </c>
      <c r="CG664">
        <v>0.98899999999999999</v>
      </c>
      <c r="CH664">
        <v>0.98899999999999999</v>
      </c>
      <c r="CI664">
        <v>0.98899999999999999</v>
      </c>
      <c r="CJ664">
        <v>0.98899999999999999</v>
      </c>
      <c r="CK664">
        <v>0.98899999999999999</v>
      </c>
      <c r="CL664">
        <v>0.98899999999999999</v>
      </c>
      <c r="CM664">
        <v>0.98899999999999999</v>
      </c>
      <c r="CN664">
        <v>0.98899999999999999</v>
      </c>
      <c r="CO664">
        <v>0.98899999999999999</v>
      </c>
      <c r="CP664">
        <v>0.98899999999999999</v>
      </c>
      <c r="CQ664">
        <v>0.98899999999999999</v>
      </c>
      <c r="CR664">
        <v>0.98899999999999999</v>
      </c>
      <c r="CS664">
        <v>0.98899999999999999</v>
      </c>
      <c r="CT664">
        <v>0.98899999999999999</v>
      </c>
      <c r="CU664">
        <v>0.98899999999999999</v>
      </c>
      <c r="CV664">
        <v>0.98899999999999999</v>
      </c>
      <c r="CW664">
        <v>0.98899999999999999</v>
      </c>
      <c r="CX664">
        <v>0.98899999999999999</v>
      </c>
      <c r="CY664">
        <v>0.98899999999999999</v>
      </c>
      <c r="CZ664">
        <v>0.98899999999999999</v>
      </c>
      <c r="DA664">
        <v>0.98899999999999999</v>
      </c>
      <c r="DB664">
        <v>0.98899999999999999</v>
      </c>
      <c r="DC664">
        <v>0.98899999999999999</v>
      </c>
      <c r="DD664">
        <v>0.98899999999999999</v>
      </c>
      <c r="DE664">
        <v>0.98899999999999999</v>
      </c>
      <c r="DF664">
        <v>0.98899999999999999</v>
      </c>
      <c r="DG664">
        <v>0.98399999999999999</v>
      </c>
      <c r="DH664">
        <v>0.97899999999999998</v>
      </c>
      <c r="DI664">
        <v>0.87</v>
      </c>
      <c r="DJ664">
        <v>0.88</v>
      </c>
      <c r="DK664">
        <v>1.0269999999999999</v>
      </c>
      <c r="DL664">
        <v>1.0309999999999999</v>
      </c>
      <c r="DM664">
        <v>0.995</v>
      </c>
      <c r="DN664">
        <v>1.125</v>
      </c>
      <c r="DO664">
        <v>1.3860000000000001</v>
      </c>
      <c r="DP664">
        <v>1.21</v>
      </c>
      <c r="DQ664">
        <v>1.105</v>
      </c>
      <c r="DR664">
        <v>1.1120000000000001</v>
      </c>
      <c r="DS664">
        <v>1.444</v>
      </c>
      <c r="DT664">
        <v>9.6850000000000005</v>
      </c>
    </row>
    <row r="665" spans="1:124">
      <c r="A665" s="111">
        <v>660</v>
      </c>
      <c r="B665" t="s">
        <v>91</v>
      </c>
      <c r="C665" t="s">
        <v>495</v>
      </c>
      <c r="D665" s="170" t="str">
        <f t="shared" si="10"/>
        <v>CN:GLL</v>
      </c>
      <c r="AZ665">
        <v>0.12</v>
      </c>
      <c r="BA665">
        <v>1.58</v>
      </c>
      <c r="BB665">
        <v>1.08</v>
      </c>
      <c r="BC665">
        <v>1.02</v>
      </c>
      <c r="BD665">
        <v>0.97</v>
      </c>
      <c r="BE665">
        <v>1.1100000000000001</v>
      </c>
      <c r="BF665">
        <v>0.98</v>
      </c>
      <c r="BG665">
        <v>0.99</v>
      </c>
      <c r="BH665">
        <v>0.99</v>
      </c>
      <c r="BI665">
        <v>0.9</v>
      </c>
      <c r="BJ665">
        <v>0.92</v>
      </c>
      <c r="BK665">
        <v>0.65</v>
      </c>
      <c r="BL665">
        <v>0.64</v>
      </c>
      <c r="BM665">
        <v>0.65</v>
      </c>
      <c r="BN665">
        <v>0.79</v>
      </c>
      <c r="BO665">
        <v>0.79</v>
      </c>
      <c r="BP665">
        <v>0.79</v>
      </c>
      <c r="BQ665">
        <v>0.79</v>
      </c>
      <c r="BR665">
        <v>0.79</v>
      </c>
      <c r="BS665">
        <v>0.79</v>
      </c>
      <c r="BT665">
        <v>0.79</v>
      </c>
      <c r="BU665">
        <v>0.79</v>
      </c>
      <c r="BV665">
        <v>0.79</v>
      </c>
      <c r="BW665">
        <v>0.79</v>
      </c>
      <c r="BX665">
        <v>0.79</v>
      </c>
      <c r="BY665">
        <v>0.79</v>
      </c>
      <c r="BZ665">
        <v>0.79</v>
      </c>
      <c r="CA665">
        <v>0.79</v>
      </c>
      <c r="CB665">
        <v>0.79</v>
      </c>
      <c r="CC665">
        <v>0.79</v>
      </c>
      <c r="CD665">
        <v>0.79</v>
      </c>
      <c r="CE665">
        <v>0.79</v>
      </c>
      <c r="CF665">
        <v>0.79</v>
      </c>
      <c r="CG665">
        <v>0.79</v>
      </c>
      <c r="CH665">
        <v>0.79</v>
      </c>
      <c r="CI665">
        <v>0.79</v>
      </c>
      <c r="CJ665">
        <v>0.79</v>
      </c>
      <c r="CK665">
        <v>0.79</v>
      </c>
      <c r="CL665">
        <v>0.79</v>
      </c>
      <c r="CM665">
        <v>0.79</v>
      </c>
      <c r="CN665">
        <v>0.79</v>
      </c>
      <c r="CO665">
        <v>0.79</v>
      </c>
      <c r="CP665">
        <v>0.79</v>
      </c>
      <c r="CQ665">
        <v>0.79</v>
      </c>
      <c r="CR665">
        <v>0.79</v>
      </c>
      <c r="CS665">
        <v>0.79</v>
      </c>
      <c r="CT665">
        <v>0.79</v>
      </c>
      <c r="CU665">
        <v>0.79</v>
      </c>
      <c r="CV665">
        <v>0.79</v>
      </c>
      <c r="CW665">
        <v>0.79</v>
      </c>
      <c r="CX665">
        <v>0.79</v>
      </c>
      <c r="CY665">
        <v>0.79</v>
      </c>
      <c r="CZ665">
        <v>0.79</v>
      </c>
      <c r="DA665">
        <v>0.79</v>
      </c>
      <c r="DB665">
        <v>0.79</v>
      </c>
      <c r="DC665">
        <v>0.79</v>
      </c>
      <c r="DD665">
        <v>0.79</v>
      </c>
      <c r="DE665">
        <v>0.79</v>
      </c>
      <c r="DF665">
        <v>0.79</v>
      </c>
      <c r="DG665">
        <v>0.75</v>
      </c>
      <c r="DH665">
        <v>0.66</v>
      </c>
      <c r="DI665">
        <v>0.12</v>
      </c>
      <c r="DJ665">
        <v>0.26</v>
      </c>
      <c r="DK665">
        <v>0.33</v>
      </c>
      <c r="DL665">
        <v>0.47</v>
      </c>
      <c r="DM665">
        <v>-0.53</v>
      </c>
      <c r="DN665">
        <v>-0.11</v>
      </c>
      <c r="DO665">
        <v>-0.11</v>
      </c>
      <c r="DP665">
        <v>-0.65</v>
      </c>
      <c r="DQ665">
        <v>-0.15</v>
      </c>
      <c r="DR665">
        <v>-0.09</v>
      </c>
      <c r="DS665">
        <v>1.83</v>
      </c>
      <c r="DT665">
        <v>5.71</v>
      </c>
    </row>
    <row r="666" spans="1:124">
      <c r="A666" s="111">
        <v>661</v>
      </c>
      <c r="B666" t="s">
        <v>89</v>
      </c>
      <c r="C666" t="s">
        <v>496</v>
      </c>
      <c r="D666" s="170" t="str">
        <f t="shared" si="10"/>
        <v>D:GGI</v>
      </c>
      <c r="F666">
        <v>0.33</v>
      </c>
      <c r="G666">
        <v>0.33</v>
      </c>
      <c r="H666">
        <v>0.28999999999999998</v>
      </c>
      <c r="I666">
        <v>0.32</v>
      </c>
      <c r="J666">
        <v>0.36</v>
      </c>
      <c r="K666">
        <v>0.25</v>
      </c>
      <c r="L666">
        <v>0.25</v>
      </c>
      <c r="M666">
        <v>0.31</v>
      </c>
      <c r="N666">
        <v>0.28000000000000003</v>
      </c>
      <c r="O666">
        <v>0.22</v>
      </c>
      <c r="P666">
        <v>0.27</v>
      </c>
      <c r="Q666">
        <v>0.28999999999999998</v>
      </c>
      <c r="R666">
        <v>0.55000000000000004</v>
      </c>
      <c r="S666">
        <v>0.75</v>
      </c>
      <c r="T666">
        <v>0.09</v>
      </c>
      <c r="U666">
        <v>7.0000000000000007E-2</v>
      </c>
      <c r="V666">
        <v>-0.04</v>
      </c>
      <c r="W666">
        <v>0.05</v>
      </c>
      <c r="X666">
        <v>0.1</v>
      </c>
      <c r="Y666">
        <v>0.12</v>
      </c>
      <c r="Z666">
        <v>0.6</v>
      </c>
      <c r="AA666">
        <v>0.64</v>
      </c>
      <c r="AB666">
        <v>0.85</v>
      </c>
      <c r="AC666">
        <v>1.47</v>
      </c>
      <c r="AD666">
        <v>1.47</v>
      </c>
      <c r="AE666">
        <v>1.49</v>
      </c>
      <c r="AF666">
        <v>1.38</v>
      </c>
      <c r="AG666">
        <v>1.22</v>
      </c>
      <c r="AH666">
        <v>0.96</v>
      </c>
      <c r="AI666">
        <v>1.26</v>
      </c>
      <c r="AJ666">
        <v>1.3</v>
      </c>
      <c r="AK666">
        <v>1.34</v>
      </c>
      <c r="AL666">
        <v>1.35</v>
      </c>
      <c r="AM666">
        <v>1.49</v>
      </c>
      <c r="AN666">
        <v>1.3</v>
      </c>
      <c r="AO666">
        <v>1.39</v>
      </c>
      <c r="AP666">
        <v>1.82</v>
      </c>
      <c r="AQ666">
        <v>2.02</v>
      </c>
      <c r="AR666">
        <v>2.06</v>
      </c>
      <c r="AS666">
        <v>2.06</v>
      </c>
      <c r="AT666">
        <v>2.06</v>
      </c>
      <c r="AU666">
        <v>2.11</v>
      </c>
      <c r="AV666">
        <v>2.08</v>
      </c>
      <c r="AW666">
        <v>2.0499999999999998</v>
      </c>
      <c r="AX666">
        <v>1.99</v>
      </c>
      <c r="AY666">
        <v>2.04</v>
      </c>
      <c r="AZ666">
        <v>2.04</v>
      </c>
      <c r="BA666">
        <v>2.0099999999999998</v>
      </c>
      <c r="BB666">
        <v>2.0299999999999998</v>
      </c>
      <c r="BC666">
        <v>2.04</v>
      </c>
      <c r="BD666">
        <v>2.08</v>
      </c>
      <c r="BE666">
        <v>2.08</v>
      </c>
      <c r="BF666">
        <v>2.14</v>
      </c>
      <c r="BG666">
        <v>2.16</v>
      </c>
      <c r="BH666">
        <v>2.1800000000000002</v>
      </c>
      <c r="BI666">
        <v>2.2400000000000002</v>
      </c>
      <c r="BJ666">
        <v>2.1800000000000002</v>
      </c>
      <c r="BK666">
        <v>2.1800000000000002</v>
      </c>
      <c r="BL666">
        <v>2.16</v>
      </c>
      <c r="BM666">
        <v>2.16</v>
      </c>
      <c r="BN666">
        <v>2.21</v>
      </c>
      <c r="BO666">
        <v>2.21</v>
      </c>
      <c r="BP666">
        <v>2.2200000000000002</v>
      </c>
      <c r="BQ666">
        <v>2.25</v>
      </c>
      <c r="BR666">
        <v>2.2599999999999998</v>
      </c>
      <c r="BS666">
        <v>2.31</v>
      </c>
      <c r="BT666">
        <v>2.3199999999999998</v>
      </c>
      <c r="BU666">
        <v>2.2999999999999998</v>
      </c>
      <c r="BV666">
        <v>2.31</v>
      </c>
      <c r="BW666">
        <v>2.39</v>
      </c>
      <c r="BX666">
        <v>2.42</v>
      </c>
      <c r="BY666">
        <v>2.41</v>
      </c>
      <c r="BZ666">
        <v>2.23</v>
      </c>
      <c r="CA666">
        <v>1.91</v>
      </c>
      <c r="CB666">
        <v>1.92</v>
      </c>
      <c r="CC666">
        <v>1.93</v>
      </c>
      <c r="CD666">
        <v>2.0299999999999998</v>
      </c>
      <c r="CE666">
        <v>2</v>
      </c>
      <c r="CF666">
        <v>2.0299999999999998</v>
      </c>
      <c r="CG666">
        <v>2.0099999999999998</v>
      </c>
      <c r="CH666">
        <v>1.87</v>
      </c>
      <c r="CI666">
        <v>1.9</v>
      </c>
      <c r="CJ666">
        <v>1.92</v>
      </c>
      <c r="CK666">
        <v>1.65</v>
      </c>
      <c r="CL666">
        <v>1.6</v>
      </c>
      <c r="CM666">
        <v>1.61</v>
      </c>
      <c r="CN666">
        <v>1.72</v>
      </c>
      <c r="CO666">
        <v>1.72</v>
      </c>
      <c r="CP666">
        <v>2.38</v>
      </c>
      <c r="CQ666">
        <v>2.16</v>
      </c>
      <c r="CR666">
        <v>2.15</v>
      </c>
      <c r="CS666">
        <v>2.2200000000000002</v>
      </c>
      <c r="CT666">
        <v>2.19</v>
      </c>
      <c r="CU666">
        <v>2.13</v>
      </c>
      <c r="CV666">
        <v>2.93</v>
      </c>
      <c r="CW666">
        <v>2.94</v>
      </c>
      <c r="CX666">
        <v>2.46</v>
      </c>
      <c r="CY666">
        <v>2.31</v>
      </c>
      <c r="CZ666">
        <v>2.02</v>
      </c>
      <c r="DA666">
        <v>2.2799999999999998</v>
      </c>
      <c r="DB666">
        <v>2.2999999999999998</v>
      </c>
      <c r="DC666">
        <v>2.34</v>
      </c>
      <c r="DD666">
        <v>2.35</v>
      </c>
      <c r="DE666">
        <v>2.4500000000000002</v>
      </c>
      <c r="DF666">
        <v>2.76</v>
      </c>
      <c r="DG666">
        <v>2.5499999999999998</v>
      </c>
      <c r="DH666">
        <v>2.56</v>
      </c>
      <c r="DI666">
        <v>2.5</v>
      </c>
      <c r="DJ666">
        <v>2.2400000000000002</v>
      </c>
      <c r="DK666">
        <v>2.19</v>
      </c>
      <c r="DL666">
        <v>2.42</v>
      </c>
      <c r="DM666">
        <v>2.42</v>
      </c>
      <c r="DN666">
        <v>1.77</v>
      </c>
      <c r="DO666">
        <v>1.36</v>
      </c>
      <c r="DP666">
        <v>0.98</v>
      </c>
      <c r="DQ666">
        <v>0.94</v>
      </c>
      <c r="DR666">
        <v>1.66</v>
      </c>
      <c r="DS666">
        <v>2.41</v>
      </c>
      <c r="DT666">
        <v>3.43</v>
      </c>
    </row>
    <row r="667" spans="1:124">
      <c r="A667" s="111">
        <v>662</v>
      </c>
      <c r="B667" t="s">
        <v>91</v>
      </c>
      <c r="C667" t="s">
        <v>497</v>
      </c>
      <c r="D667" s="170" t="str">
        <f t="shared" si="10"/>
        <v>D:GGI</v>
      </c>
      <c r="F667">
        <v>-0.52</v>
      </c>
      <c r="G667">
        <v>-0.62</v>
      </c>
      <c r="H667">
        <v>-0.66</v>
      </c>
      <c r="I667">
        <v>-0.87</v>
      </c>
      <c r="J667">
        <v>-0.79</v>
      </c>
      <c r="K667">
        <v>-0.89</v>
      </c>
      <c r="L667">
        <v>-0.86</v>
      </c>
      <c r="M667">
        <v>-0.81</v>
      </c>
      <c r="N667">
        <v>-0.86</v>
      </c>
      <c r="O667">
        <v>-0.99</v>
      </c>
      <c r="P667">
        <v>-0.95</v>
      </c>
      <c r="Q667">
        <v>-0.93</v>
      </c>
      <c r="R667">
        <v>-1.23</v>
      </c>
      <c r="S667">
        <v>-1.53</v>
      </c>
      <c r="T667">
        <v>-1.17</v>
      </c>
      <c r="U667">
        <v>-1.46</v>
      </c>
      <c r="V667">
        <v>-1.72</v>
      </c>
      <c r="W667">
        <v>-1.27</v>
      </c>
      <c r="X667">
        <v>-0.62</v>
      </c>
      <c r="Y667">
        <v>-0.42</v>
      </c>
      <c r="Z667">
        <v>-0.11</v>
      </c>
      <c r="AA667">
        <v>-0.1</v>
      </c>
      <c r="AB667">
        <v>0.03</v>
      </c>
      <c r="AC667">
        <v>1.42</v>
      </c>
      <c r="AD667">
        <v>1.67</v>
      </c>
      <c r="AE667">
        <v>1.77</v>
      </c>
      <c r="AF667">
        <v>1.57</v>
      </c>
      <c r="AG667">
        <v>1.32</v>
      </c>
      <c r="AH667">
        <v>1.1100000000000001</v>
      </c>
      <c r="AI667">
        <v>1.22</v>
      </c>
      <c r="AJ667">
        <v>1.1599999999999999</v>
      </c>
      <c r="AK667">
        <v>1.31</v>
      </c>
      <c r="AL667">
        <v>1.38</v>
      </c>
      <c r="AM667">
        <v>1.5</v>
      </c>
      <c r="AN667">
        <v>1.33</v>
      </c>
      <c r="AO667">
        <v>1.31</v>
      </c>
      <c r="AP667">
        <v>1.48</v>
      </c>
      <c r="AQ667">
        <v>1.83</v>
      </c>
      <c r="AR667">
        <v>1.9</v>
      </c>
      <c r="AS667">
        <v>1.83</v>
      </c>
      <c r="AT667">
        <v>1.82</v>
      </c>
      <c r="AU667">
        <v>1.87</v>
      </c>
      <c r="AV667">
        <v>1.92</v>
      </c>
      <c r="AW667">
        <v>1.91</v>
      </c>
      <c r="AX667">
        <v>1.88</v>
      </c>
      <c r="AY667">
        <v>1.95</v>
      </c>
      <c r="AZ667">
        <v>1.95</v>
      </c>
      <c r="BA667">
        <v>1.95</v>
      </c>
      <c r="BB667">
        <v>1.99</v>
      </c>
      <c r="BC667">
        <v>2.0299999999999998</v>
      </c>
      <c r="BD667">
        <v>2.06</v>
      </c>
      <c r="BE667">
        <v>2.02</v>
      </c>
      <c r="BF667">
        <v>2.11</v>
      </c>
      <c r="BG667">
        <v>2.1800000000000002</v>
      </c>
      <c r="BH667">
        <v>2.1800000000000002</v>
      </c>
      <c r="BI667">
        <v>2.25</v>
      </c>
      <c r="BJ667">
        <v>2.2400000000000002</v>
      </c>
      <c r="BK667">
        <v>2.2799999999999998</v>
      </c>
      <c r="BL667">
        <v>2.2599999999999998</v>
      </c>
      <c r="BM667">
        <v>2.2400000000000002</v>
      </c>
      <c r="BN667">
        <v>2.23</v>
      </c>
      <c r="BO667">
        <v>2.25</v>
      </c>
      <c r="BP667">
        <v>2.2599999999999998</v>
      </c>
      <c r="BQ667">
        <v>2.2799999999999998</v>
      </c>
      <c r="BR667">
        <v>2.3199999999999998</v>
      </c>
      <c r="BS667">
        <v>2.34</v>
      </c>
      <c r="BT667">
        <v>2.34</v>
      </c>
      <c r="BU667">
        <v>2.33</v>
      </c>
      <c r="BV667">
        <v>2.36</v>
      </c>
      <c r="BW667">
        <v>2.42</v>
      </c>
      <c r="BX667">
        <v>2.4500000000000002</v>
      </c>
      <c r="BY667">
        <v>2.44</v>
      </c>
      <c r="BZ667">
        <v>2.5299999999999998</v>
      </c>
      <c r="CA667">
        <v>2.19</v>
      </c>
      <c r="CB667">
        <v>2.2000000000000002</v>
      </c>
      <c r="CC667">
        <v>2.2200000000000002</v>
      </c>
      <c r="CD667">
        <v>2.31</v>
      </c>
      <c r="CE667">
        <v>2.2799999999999998</v>
      </c>
      <c r="CF667">
        <v>2.27</v>
      </c>
      <c r="CG667">
        <v>2.25</v>
      </c>
      <c r="CH667">
        <v>2.16</v>
      </c>
      <c r="CI667">
        <v>2.16</v>
      </c>
      <c r="CJ667">
        <v>2.21</v>
      </c>
      <c r="CK667">
        <v>1.85</v>
      </c>
      <c r="CL667">
        <v>1.79</v>
      </c>
      <c r="CM667">
        <v>1.82</v>
      </c>
      <c r="CN667">
        <v>1.94</v>
      </c>
      <c r="CO667">
        <v>1.93</v>
      </c>
      <c r="CP667">
        <v>2.83</v>
      </c>
      <c r="CQ667">
        <v>2.71</v>
      </c>
      <c r="CR667">
        <v>2.73</v>
      </c>
      <c r="CS667">
        <v>2.65</v>
      </c>
      <c r="CT667">
        <v>2.6</v>
      </c>
      <c r="CU667">
        <v>2.64</v>
      </c>
      <c r="CV667">
        <v>2.98</v>
      </c>
      <c r="CW667">
        <v>3.18</v>
      </c>
      <c r="CX667">
        <v>2.97</v>
      </c>
      <c r="CY667">
        <v>2.88</v>
      </c>
      <c r="CZ667">
        <v>2.71</v>
      </c>
      <c r="DA667">
        <v>3.26</v>
      </c>
      <c r="DB667">
        <v>3.37</v>
      </c>
      <c r="DC667">
        <v>3.42</v>
      </c>
      <c r="DD667">
        <v>3.33</v>
      </c>
      <c r="DE667">
        <v>3.64</v>
      </c>
      <c r="DF667">
        <v>3.75</v>
      </c>
      <c r="DG667">
        <v>3.87</v>
      </c>
      <c r="DH667">
        <v>3.94</v>
      </c>
      <c r="DI667">
        <v>4</v>
      </c>
      <c r="DJ667">
        <v>4.08</v>
      </c>
      <c r="DK667">
        <v>4.04</v>
      </c>
      <c r="DL667">
        <v>4.0999999999999996</v>
      </c>
      <c r="DM667">
        <v>6.01</v>
      </c>
      <c r="DN667">
        <v>1.35</v>
      </c>
      <c r="DO667">
        <v>1.19</v>
      </c>
      <c r="DP667">
        <v>0.77</v>
      </c>
      <c r="DQ667">
        <v>0.53</v>
      </c>
      <c r="DR667">
        <v>0.89</v>
      </c>
      <c r="DS667">
        <v>0.97</v>
      </c>
      <c r="DT667">
        <v>13.69</v>
      </c>
    </row>
    <row r="668" spans="1:124">
      <c r="A668" s="111">
        <v>663</v>
      </c>
      <c r="B668" t="s">
        <v>89</v>
      </c>
      <c r="C668" t="s">
        <v>498</v>
      </c>
      <c r="D668" s="170" t="str">
        <f t="shared" si="10"/>
        <v>K:GAYG</v>
      </c>
      <c r="F668">
        <v>0.45100000000000001</v>
      </c>
      <c r="G668">
        <v>0.44600000000000001</v>
      </c>
      <c r="H668">
        <v>0.41300000000000003</v>
      </c>
      <c r="I668">
        <v>0.54300000000000004</v>
      </c>
      <c r="J668">
        <v>0.625</v>
      </c>
      <c r="K668">
        <v>0.56100000000000005</v>
      </c>
      <c r="L668">
        <v>0.56999999999999995</v>
      </c>
      <c r="M668">
        <v>0.57600000000000007</v>
      </c>
      <c r="N668">
        <v>0.58899999999999997</v>
      </c>
      <c r="O668">
        <v>0.48599999999999999</v>
      </c>
      <c r="P668">
        <v>0.49</v>
      </c>
      <c r="Q668">
        <v>0.52900000000000003</v>
      </c>
      <c r="R668">
        <v>0.60499999999999998</v>
      </c>
      <c r="S668">
        <v>1.4950000000000001</v>
      </c>
      <c r="T668">
        <v>1.0669999999999999</v>
      </c>
      <c r="U668">
        <v>0.878</v>
      </c>
      <c r="V668">
        <v>0.626</v>
      </c>
      <c r="W668">
        <v>0.72699999999999998</v>
      </c>
      <c r="X668">
        <v>0.74399999999999999</v>
      </c>
      <c r="Y668">
        <v>0.79100000000000004</v>
      </c>
      <c r="Z668">
        <v>1.1460000000000001</v>
      </c>
      <c r="AA668">
        <v>1.139</v>
      </c>
      <c r="AB668">
        <v>0.97599999999999998</v>
      </c>
      <c r="AC668">
        <v>1.0960000000000001</v>
      </c>
      <c r="AD668">
        <v>1.0249999999999999</v>
      </c>
      <c r="AE668">
        <v>1.0509999999999999</v>
      </c>
      <c r="AF668">
        <v>1.163</v>
      </c>
      <c r="AG668">
        <v>0.98</v>
      </c>
      <c r="AH668">
        <v>1.175</v>
      </c>
      <c r="AI668">
        <v>1.1859999999999999</v>
      </c>
      <c r="AJ668">
        <v>1.0980000000000001</v>
      </c>
      <c r="AK668">
        <v>1.0609999999999999</v>
      </c>
      <c r="AL668">
        <v>1.0469999999999999</v>
      </c>
      <c r="AM668">
        <v>1.171</v>
      </c>
      <c r="AN668">
        <v>1.0820000000000001</v>
      </c>
      <c r="AO668">
        <v>1.0329999999999999</v>
      </c>
      <c r="AP668">
        <v>1.236</v>
      </c>
      <c r="AQ668">
        <v>1.2510000000000001</v>
      </c>
      <c r="AR668">
        <v>1.2549999999999999</v>
      </c>
      <c r="AS668">
        <v>1.2590000000000001</v>
      </c>
      <c r="AT668">
        <v>1.2549999999999999</v>
      </c>
      <c r="AU668">
        <v>1.2730000000000001</v>
      </c>
      <c r="AV668">
        <v>1.2829999999999999</v>
      </c>
      <c r="AW668">
        <v>1.286</v>
      </c>
      <c r="AX668">
        <v>1.3</v>
      </c>
      <c r="AY668">
        <v>1.323</v>
      </c>
      <c r="AZ668">
        <v>1.327</v>
      </c>
      <c r="BA668">
        <v>1.3320000000000001</v>
      </c>
      <c r="BB668">
        <v>1.3460000000000001</v>
      </c>
      <c r="BC668">
        <v>1.3620000000000001</v>
      </c>
      <c r="BD668">
        <v>1.4020000000000001</v>
      </c>
      <c r="BE668">
        <v>1.401</v>
      </c>
      <c r="BF668">
        <v>1.49</v>
      </c>
      <c r="BG668">
        <v>1.486</v>
      </c>
      <c r="BH668">
        <v>1.478</v>
      </c>
      <c r="BI668">
        <v>1.4870000000000001</v>
      </c>
      <c r="BJ668">
        <v>1.49</v>
      </c>
      <c r="BK668">
        <v>1.488</v>
      </c>
      <c r="BL668">
        <v>1.4810000000000001</v>
      </c>
      <c r="BM668">
        <v>1.482</v>
      </c>
      <c r="BN668">
        <v>1.47</v>
      </c>
      <c r="BO668">
        <v>1.4730000000000001</v>
      </c>
      <c r="BP668">
        <v>1.5010000000000001</v>
      </c>
      <c r="BQ668">
        <v>1.5030000000000001</v>
      </c>
      <c r="BR668">
        <v>1.5070000000000001</v>
      </c>
      <c r="BS668">
        <v>1.528</v>
      </c>
      <c r="BT668">
        <v>1.5210000000000001</v>
      </c>
      <c r="BU668">
        <v>1.5149999999999999</v>
      </c>
      <c r="BV668">
        <v>1.5190000000000001</v>
      </c>
      <c r="BW668">
        <v>1.5589999999999999</v>
      </c>
      <c r="BX668">
        <v>1.5640000000000001</v>
      </c>
      <c r="BY668">
        <v>1.5609999999999999</v>
      </c>
      <c r="BZ668">
        <v>1.5489999999999999</v>
      </c>
      <c r="CA668">
        <v>1.1850000000000001</v>
      </c>
      <c r="CB668">
        <v>1.1739999999999999</v>
      </c>
      <c r="CC668">
        <v>1.27</v>
      </c>
      <c r="CD668">
        <v>1.4390000000000001</v>
      </c>
      <c r="CE668">
        <v>1.4239999999999999</v>
      </c>
      <c r="CF668">
        <v>1.425</v>
      </c>
      <c r="CG668">
        <v>1.4159999999999999</v>
      </c>
      <c r="CH668">
        <v>1.2809999999999999</v>
      </c>
      <c r="CI668">
        <v>1.2889999999999999</v>
      </c>
      <c r="CJ668">
        <v>1.41</v>
      </c>
      <c r="CK668">
        <v>1.319</v>
      </c>
      <c r="CL668">
        <v>1.375</v>
      </c>
      <c r="CM668">
        <v>1.365</v>
      </c>
      <c r="CN668">
        <v>1.306</v>
      </c>
      <c r="CO668">
        <v>1.294</v>
      </c>
      <c r="CP668">
        <v>1.3180000000000001</v>
      </c>
      <c r="CQ668">
        <v>1.3520000000000001</v>
      </c>
      <c r="CR668">
        <v>1.534</v>
      </c>
      <c r="CS668">
        <v>1.8049999999999999</v>
      </c>
      <c r="CT668">
        <v>1.7670000000000001</v>
      </c>
      <c r="CU668">
        <v>1.6640000000000001</v>
      </c>
      <c r="CV668">
        <v>2.0529999999999999</v>
      </c>
      <c r="CW668">
        <v>2.4159999999999999</v>
      </c>
      <c r="CX668">
        <v>2.0369999999999999</v>
      </c>
      <c r="CY668">
        <v>2.0950000000000002</v>
      </c>
      <c r="CZ668">
        <v>2.7810000000000001</v>
      </c>
      <c r="DA668">
        <v>2.8290000000000002</v>
      </c>
      <c r="DB668">
        <v>2.8820000000000001</v>
      </c>
      <c r="DC668">
        <v>2.9950000000000001</v>
      </c>
      <c r="DD668">
        <v>2.9410000000000003</v>
      </c>
      <c r="DE668">
        <v>2.9290000000000003</v>
      </c>
      <c r="DF668">
        <v>2.9969999999999999</v>
      </c>
      <c r="DG668">
        <v>2.8970000000000002</v>
      </c>
      <c r="DH668">
        <v>3.0190000000000001</v>
      </c>
      <c r="DI668">
        <v>3.3080000000000003</v>
      </c>
      <c r="DJ668">
        <v>3.0329999999999999</v>
      </c>
      <c r="DK668">
        <v>2.9420000000000002</v>
      </c>
      <c r="DL668">
        <v>2.9980000000000002</v>
      </c>
      <c r="DM668">
        <v>3.09</v>
      </c>
      <c r="DN668">
        <v>-1.8000000000000002E-2</v>
      </c>
      <c r="DO668">
        <v>-0.122</v>
      </c>
      <c r="DP668">
        <v>0.14000000000000001</v>
      </c>
      <c r="DQ668">
        <v>-3.1E-2</v>
      </c>
      <c r="DR668">
        <v>-0.47100000000000003</v>
      </c>
      <c r="DS668">
        <v>-0.251</v>
      </c>
      <c r="DT668">
        <v>-58.347000000000001</v>
      </c>
    </row>
    <row r="669" spans="1:124">
      <c r="A669" s="111">
        <v>664</v>
      </c>
      <c r="B669" t="s">
        <v>91</v>
      </c>
      <c r="C669" t="s">
        <v>499</v>
      </c>
      <c r="D669" s="170" t="str">
        <f t="shared" si="10"/>
        <v>K:GAYG</v>
      </c>
      <c r="F669">
        <v>8.2000000000000003E-2</v>
      </c>
      <c r="G669">
        <v>3.9E-2</v>
      </c>
      <c r="H669">
        <v>0.01</v>
      </c>
      <c r="I669">
        <v>-2.5000000000000001E-2</v>
      </c>
      <c r="J669">
        <v>4.7E-2</v>
      </c>
      <c r="K669">
        <v>-0.04</v>
      </c>
      <c r="L669">
        <v>-2.5000000000000001E-2</v>
      </c>
      <c r="M669">
        <v>2.4E-2</v>
      </c>
      <c r="N669">
        <v>2.7E-2</v>
      </c>
      <c r="O669">
        <v>-0.10400000000000001</v>
      </c>
      <c r="P669">
        <v>-0.11600000000000001</v>
      </c>
      <c r="Q669">
        <v>-0.08</v>
      </c>
      <c r="R669">
        <v>-0.29799999999999999</v>
      </c>
      <c r="S669">
        <v>-6.2E-2</v>
      </c>
      <c r="T669">
        <v>0.13400000000000001</v>
      </c>
      <c r="U669">
        <v>3.6000000000000004E-2</v>
      </c>
      <c r="V669">
        <v>-0.182</v>
      </c>
      <c r="W669">
        <v>0.154</v>
      </c>
      <c r="X669">
        <v>0.153</v>
      </c>
      <c r="Y669">
        <v>0.28499999999999998</v>
      </c>
      <c r="Z669">
        <v>0.54200000000000004</v>
      </c>
      <c r="AA669">
        <v>0.54400000000000004</v>
      </c>
      <c r="AB669">
        <v>0.81</v>
      </c>
      <c r="AC669">
        <v>1.869</v>
      </c>
      <c r="AD669">
        <v>1.895</v>
      </c>
      <c r="AE669">
        <v>2</v>
      </c>
      <c r="AF669">
        <v>1.806</v>
      </c>
      <c r="AG669">
        <v>1.508</v>
      </c>
      <c r="AH669">
        <v>1.4</v>
      </c>
      <c r="AI669">
        <v>1.4339999999999999</v>
      </c>
      <c r="AJ669">
        <v>1.381</v>
      </c>
      <c r="AK669">
        <v>1.5230000000000001</v>
      </c>
      <c r="AL669">
        <v>1.597</v>
      </c>
      <c r="AM669">
        <v>1.663</v>
      </c>
      <c r="AN669">
        <v>1.5589999999999999</v>
      </c>
      <c r="AO669">
        <v>1.419</v>
      </c>
      <c r="AP669">
        <v>1.5409999999999999</v>
      </c>
      <c r="AQ669">
        <v>1.577</v>
      </c>
      <c r="AR669">
        <v>1.5529999999999999</v>
      </c>
      <c r="AS669">
        <v>1.492</v>
      </c>
      <c r="AT669">
        <v>1.478</v>
      </c>
      <c r="AU669">
        <v>1.52</v>
      </c>
      <c r="AV669">
        <v>1.538</v>
      </c>
      <c r="AW669">
        <v>1.5030000000000001</v>
      </c>
      <c r="AX669">
        <v>1.591</v>
      </c>
      <c r="AY669">
        <v>1.6830000000000001</v>
      </c>
      <c r="AZ669">
        <v>1.6779999999999999</v>
      </c>
      <c r="BA669">
        <v>1.6739999999999999</v>
      </c>
      <c r="BB669">
        <v>1.744</v>
      </c>
      <c r="BC669">
        <v>1.792</v>
      </c>
      <c r="BD669">
        <v>1.8140000000000001</v>
      </c>
      <c r="BE669">
        <v>1.7790000000000001</v>
      </c>
      <c r="BF669">
        <v>1.8980000000000001</v>
      </c>
      <c r="BG669">
        <v>1.94</v>
      </c>
      <c r="BH669">
        <v>1.952</v>
      </c>
      <c r="BI669">
        <v>1.9690000000000001</v>
      </c>
      <c r="BJ669">
        <v>1.9770000000000001</v>
      </c>
      <c r="BK669">
        <v>2.0209999999999999</v>
      </c>
      <c r="BL669">
        <v>1.992</v>
      </c>
      <c r="BM669">
        <v>1.968</v>
      </c>
      <c r="BN669">
        <v>1.944</v>
      </c>
      <c r="BO669">
        <v>1.964</v>
      </c>
      <c r="BP669">
        <v>1.9730000000000001</v>
      </c>
      <c r="BQ669">
        <v>1.9750000000000001</v>
      </c>
      <c r="BR669">
        <v>2.0140000000000002</v>
      </c>
      <c r="BS669">
        <v>2.0249999999999999</v>
      </c>
      <c r="BT669">
        <v>2.032</v>
      </c>
      <c r="BU669">
        <v>2.0299999999999998</v>
      </c>
      <c r="BV669">
        <v>2.0499999999999998</v>
      </c>
      <c r="BW669">
        <v>2.11</v>
      </c>
      <c r="BX669">
        <v>2.1630000000000003</v>
      </c>
      <c r="BY669">
        <v>2.1459999999999999</v>
      </c>
      <c r="BZ669">
        <v>2.2309999999999999</v>
      </c>
      <c r="CA669">
        <v>1.88</v>
      </c>
      <c r="CB669">
        <v>1.873</v>
      </c>
      <c r="CC669">
        <v>1.897</v>
      </c>
      <c r="CD669">
        <v>1.9750000000000001</v>
      </c>
      <c r="CE669">
        <v>1.9359999999999999</v>
      </c>
      <c r="CF669">
        <v>1.929</v>
      </c>
      <c r="CG669">
        <v>1.9140000000000001</v>
      </c>
      <c r="CH669">
        <v>1.8180000000000001</v>
      </c>
      <c r="CI669">
        <v>1.819</v>
      </c>
      <c r="CJ669">
        <v>1.865</v>
      </c>
      <c r="CK669">
        <v>1.5529999999999999</v>
      </c>
      <c r="CL669">
        <v>1.569</v>
      </c>
      <c r="CM669">
        <v>1.5469999999999999</v>
      </c>
      <c r="CN669">
        <v>1.6620000000000001</v>
      </c>
      <c r="CO669">
        <v>1.651</v>
      </c>
      <c r="CP669">
        <v>2.1659999999999999</v>
      </c>
      <c r="CQ669">
        <v>2.1510000000000002</v>
      </c>
      <c r="CR669">
        <v>2.1739999999999999</v>
      </c>
      <c r="CS669">
        <v>2.0979999999999999</v>
      </c>
      <c r="CT669">
        <v>2.0030000000000001</v>
      </c>
      <c r="CU669">
        <v>1.9259999999999999</v>
      </c>
      <c r="CV669">
        <v>2.105</v>
      </c>
      <c r="CW669">
        <v>2.395</v>
      </c>
      <c r="CX669">
        <v>2.2240000000000002</v>
      </c>
      <c r="CY669">
        <v>2.2240000000000002</v>
      </c>
      <c r="CZ669">
        <v>2.4729999999999999</v>
      </c>
      <c r="DA669">
        <v>2.9569999999999999</v>
      </c>
      <c r="DB669">
        <v>3.077</v>
      </c>
      <c r="DC669">
        <v>3.1160000000000001</v>
      </c>
      <c r="DD669">
        <v>3.0569999999999999</v>
      </c>
      <c r="DE669">
        <v>3.3540000000000001</v>
      </c>
      <c r="DF669">
        <v>3.5030000000000001</v>
      </c>
      <c r="DG669">
        <v>3.8530000000000002</v>
      </c>
      <c r="DH669">
        <v>4.0250000000000004</v>
      </c>
      <c r="DI669">
        <v>4.34</v>
      </c>
      <c r="DJ669">
        <v>4.3150000000000004</v>
      </c>
      <c r="DK669">
        <v>4.2240000000000002</v>
      </c>
      <c r="DL669">
        <v>4.258</v>
      </c>
      <c r="DM669">
        <v>6.5869999999999997</v>
      </c>
      <c r="DN669">
        <v>0.93600000000000005</v>
      </c>
      <c r="DO669">
        <v>0.93200000000000005</v>
      </c>
      <c r="DP669">
        <v>0.57899999999999996</v>
      </c>
      <c r="DQ669">
        <v>0.39900000000000002</v>
      </c>
      <c r="DR669">
        <v>0.66300000000000003</v>
      </c>
      <c r="DS669">
        <v>0.31</v>
      </c>
      <c r="DT669">
        <v>9.9949999999999992</v>
      </c>
    </row>
    <row r="670" spans="1:124">
      <c r="A670" s="111">
        <v>665</v>
      </c>
      <c r="B670" t="s">
        <v>101</v>
      </c>
      <c r="D670" s="170" t="str">
        <f t="shared" si="10"/>
        <v/>
      </c>
      <c r="F670" t="s">
        <v>102</v>
      </c>
    </row>
    <row r="671" spans="1:124">
      <c r="A671" s="111">
        <v>666</v>
      </c>
      <c r="B671" t="s">
        <v>101</v>
      </c>
      <c r="D671" s="170" t="str">
        <f t="shared" si="10"/>
        <v/>
      </c>
      <c r="F671" t="s">
        <v>102</v>
      </c>
    </row>
    <row r="672" spans="1:124">
      <c r="A672" s="111">
        <v>667</v>
      </c>
      <c r="B672" t="s">
        <v>101</v>
      </c>
      <c r="D672" s="170" t="str">
        <f t="shared" si="10"/>
        <v/>
      </c>
      <c r="F672" t="s">
        <v>102</v>
      </c>
    </row>
    <row r="673" spans="1:124">
      <c r="A673" s="111">
        <v>668</v>
      </c>
      <c r="B673" t="s">
        <v>101</v>
      </c>
      <c r="D673" s="170" t="str">
        <f t="shared" si="10"/>
        <v/>
      </c>
      <c r="F673" t="s">
        <v>102</v>
      </c>
    </row>
    <row r="674" spans="1:124">
      <c r="A674" s="111">
        <v>669</v>
      </c>
      <c r="B674" t="s">
        <v>89</v>
      </c>
      <c r="C674" t="s">
        <v>500</v>
      </c>
      <c r="D674" s="170" t="str">
        <f t="shared" si="10"/>
        <v>D:THG</v>
      </c>
      <c r="F674">
        <v>1.56</v>
      </c>
      <c r="G674">
        <v>1.45</v>
      </c>
      <c r="H674">
        <v>1.43</v>
      </c>
      <c r="I674">
        <v>1.26</v>
      </c>
      <c r="J674">
        <v>1.34</v>
      </c>
      <c r="K674">
        <v>1.28</v>
      </c>
      <c r="L674">
        <v>1.28</v>
      </c>
      <c r="M674">
        <v>1.29</v>
      </c>
      <c r="N674">
        <v>1.29</v>
      </c>
      <c r="O674">
        <v>1.23</v>
      </c>
      <c r="P674">
        <v>1.32</v>
      </c>
      <c r="Q674">
        <v>1.37</v>
      </c>
      <c r="R674">
        <v>1.39</v>
      </c>
      <c r="S674">
        <v>1.32</v>
      </c>
      <c r="T674">
        <v>1.01</v>
      </c>
      <c r="U674">
        <v>1.03</v>
      </c>
      <c r="V674">
        <v>1.01</v>
      </c>
      <c r="W674">
        <v>1.08</v>
      </c>
      <c r="X674">
        <v>1.08</v>
      </c>
      <c r="Y674">
        <v>0.98</v>
      </c>
      <c r="Z674">
        <v>0.81</v>
      </c>
      <c r="AA674">
        <v>0.79</v>
      </c>
      <c r="AB674">
        <v>0.79</v>
      </c>
      <c r="AC674">
        <v>0.74</v>
      </c>
      <c r="AD674">
        <v>0.72</v>
      </c>
      <c r="AE674">
        <v>0.69</v>
      </c>
      <c r="AF674">
        <v>0.7</v>
      </c>
      <c r="AG674">
        <v>0.72</v>
      </c>
      <c r="AH674">
        <v>0.65</v>
      </c>
      <c r="AI674">
        <v>0.7</v>
      </c>
      <c r="AJ674">
        <v>0.7</v>
      </c>
      <c r="AK674">
        <v>0.7</v>
      </c>
      <c r="AL674">
        <v>0.68</v>
      </c>
      <c r="AM674">
        <v>0.67</v>
      </c>
      <c r="AN674">
        <v>0.49</v>
      </c>
      <c r="AO674">
        <v>0.46</v>
      </c>
      <c r="AP674">
        <v>0.48</v>
      </c>
      <c r="AQ674">
        <v>0.46</v>
      </c>
      <c r="AR674">
        <v>0.36</v>
      </c>
      <c r="AS674">
        <v>0.24</v>
      </c>
      <c r="AT674">
        <v>0.24</v>
      </c>
      <c r="AU674">
        <v>0.22</v>
      </c>
      <c r="AV674">
        <v>0.22</v>
      </c>
      <c r="AW674">
        <v>0.26</v>
      </c>
      <c r="AX674">
        <v>0.25</v>
      </c>
      <c r="AY674">
        <v>0.28999999999999998</v>
      </c>
      <c r="AZ674">
        <v>0.28999999999999998</v>
      </c>
      <c r="BA674">
        <v>0.3</v>
      </c>
      <c r="BB674">
        <v>0.32</v>
      </c>
      <c r="BC674">
        <v>0.31</v>
      </c>
      <c r="BD674">
        <v>0.31</v>
      </c>
      <c r="BE674">
        <v>0.31</v>
      </c>
      <c r="BF674">
        <v>0.32</v>
      </c>
      <c r="BG674">
        <v>0.35</v>
      </c>
      <c r="BH674">
        <v>0.38</v>
      </c>
      <c r="BI674">
        <v>0.38</v>
      </c>
      <c r="BJ674">
        <v>0.31</v>
      </c>
      <c r="BK674">
        <v>0.25</v>
      </c>
      <c r="BL674">
        <v>0.22</v>
      </c>
      <c r="BM674">
        <v>0.26</v>
      </c>
      <c r="BN674">
        <v>0.28000000000000003</v>
      </c>
      <c r="BO674">
        <v>0.3</v>
      </c>
      <c r="BP674">
        <v>0.31</v>
      </c>
      <c r="BQ674">
        <v>0.36</v>
      </c>
      <c r="BR674">
        <v>0.33</v>
      </c>
      <c r="BS674">
        <v>0.35</v>
      </c>
      <c r="BT674">
        <v>0.35</v>
      </c>
      <c r="BU674">
        <v>0.34</v>
      </c>
      <c r="BV674">
        <v>0.34</v>
      </c>
      <c r="BW674">
        <v>0.34</v>
      </c>
      <c r="BX674">
        <v>0.28999999999999998</v>
      </c>
      <c r="BY674">
        <v>0.25</v>
      </c>
      <c r="BZ674">
        <v>0.23</v>
      </c>
      <c r="CA674">
        <v>0.25</v>
      </c>
      <c r="CB674">
        <v>0.31</v>
      </c>
      <c r="CC674">
        <v>0.32</v>
      </c>
      <c r="CD674">
        <v>0.31</v>
      </c>
      <c r="CE674">
        <v>0.28999999999999998</v>
      </c>
      <c r="CF674">
        <v>0.28999999999999998</v>
      </c>
      <c r="CG674">
        <v>0.31</v>
      </c>
      <c r="CH674">
        <v>0.36</v>
      </c>
      <c r="CI674">
        <v>0.36</v>
      </c>
      <c r="CJ674">
        <v>0.36</v>
      </c>
      <c r="CK674">
        <v>0.38</v>
      </c>
      <c r="CL674">
        <v>0.39</v>
      </c>
      <c r="CM674">
        <v>0.39</v>
      </c>
      <c r="CN674">
        <v>0.38</v>
      </c>
      <c r="CO674">
        <v>0.37</v>
      </c>
      <c r="CP674">
        <v>0.34</v>
      </c>
      <c r="CQ674">
        <v>0.21</v>
      </c>
      <c r="CR674">
        <v>0.2</v>
      </c>
      <c r="CS674">
        <v>0.23</v>
      </c>
      <c r="CT674">
        <v>0.27</v>
      </c>
      <c r="CU674">
        <v>0.31</v>
      </c>
      <c r="CV674">
        <v>0.77</v>
      </c>
      <c r="CW674">
        <v>0.84</v>
      </c>
      <c r="CX674">
        <v>0.69</v>
      </c>
      <c r="CY674">
        <v>0.71</v>
      </c>
      <c r="CZ674">
        <v>0.93</v>
      </c>
      <c r="DA674">
        <v>1.18</v>
      </c>
      <c r="DB674">
        <v>1.18</v>
      </c>
      <c r="DC674">
        <v>1.23</v>
      </c>
      <c r="DD674">
        <v>1.24</v>
      </c>
      <c r="DE674">
        <v>1.06</v>
      </c>
      <c r="DF674">
        <v>1.54</v>
      </c>
      <c r="DG674">
        <v>1.37</v>
      </c>
      <c r="DH674">
        <v>1.37</v>
      </c>
      <c r="DI674">
        <v>1.4</v>
      </c>
      <c r="DJ674">
        <v>0.95</v>
      </c>
      <c r="DK674">
        <v>1</v>
      </c>
      <c r="DL674">
        <v>1.03</v>
      </c>
      <c r="DM674">
        <v>1.03</v>
      </c>
      <c r="DN674">
        <v>0.97</v>
      </c>
      <c r="DO674">
        <v>0.28999999999999998</v>
      </c>
      <c r="DP674">
        <v>-0.8</v>
      </c>
      <c r="DQ674">
        <v>-0.87</v>
      </c>
      <c r="DR674">
        <v>1.1299999999999999</v>
      </c>
      <c r="DS674">
        <v>5.55</v>
      </c>
      <c r="DT674">
        <v>9.86</v>
      </c>
    </row>
    <row r="675" spans="1:124">
      <c r="A675" s="111">
        <v>670</v>
      </c>
      <c r="B675" t="s">
        <v>91</v>
      </c>
      <c r="C675" t="s">
        <v>501</v>
      </c>
      <c r="D675" s="170" t="str">
        <f t="shared" si="10"/>
        <v>D:THG</v>
      </c>
      <c r="F675">
        <v>2.2599999999999998</v>
      </c>
      <c r="G675">
        <v>1.97</v>
      </c>
      <c r="H675">
        <v>1.98</v>
      </c>
      <c r="I675">
        <v>1.93</v>
      </c>
      <c r="J675">
        <v>2.09</v>
      </c>
      <c r="K675">
        <v>2.1</v>
      </c>
      <c r="L675">
        <v>2.09</v>
      </c>
      <c r="M675">
        <v>2.09</v>
      </c>
      <c r="N675">
        <v>2.09</v>
      </c>
      <c r="O675">
        <v>1.94</v>
      </c>
      <c r="P675">
        <v>2.06</v>
      </c>
      <c r="Q675">
        <v>2.08</v>
      </c>
      <c r="R675">
        <v>1.99</v>
      </c>
      <c r="S675">
        <v>1.95</v>
      </c>
      <c r="T675">
        <v>1.34</v>
      </c>
      <c r="U675">
        <v>1.3</v>
      </c>
      <c r="V675">
        <v>1.28</v>
      </c>
      <c r="W675">
        <v>1.37</v>
      </c>
      <c r="X675">
        <v>1.34</v>
      </c>
      <c r="Y675">
        <v>1.1100000000000001</v>
      </c>
      <c r="Z675">
        <v>1.05</v>
      </c>
      <c r="AA675">
        <v>1.04</v>
      </c>
      <c r="AB675">
        <v>1.02</v>
      </c>
      <c r="AC675">
        <v>0.93</v>
      </c>
      <c r="AD675">
        <v>0.86</v>
      </c>
      <c r="AE675">
        <v>0.78</v>
      </c>
      <c r="AF675">
        <v>0.78</v>
      </c>
      <c r="AG675">
        <v>0.8</v>
      </c>
      <c r="AH675">
        <v>0.69</v>
      </c>
      <c r="AI675">
        <v>0.71</v>
      </c>
      <c r="AJ675">
        <v>0.7</v>
      </c>
      <c r="AK675">
        <v>0.74</v>
      </c>
      <c r="AL675">
        <v>0.72</v>
      </c>
      <c r="AM675">
        <v>0.66</v>
      </c>
      <c r="AN675">
        <v>0.53</v>
      </c>
      <c r="AO675">
        <v>0.44</v>
      </c>
      <c r="AP675">
        <v>0.46</v>
      </c>
      <c r="AQ675">
        <v>0.43</v>
      </c>
      <c r="AR675">
        <v>0.37</v>
      </c>
      <c r="AS675">
        <v>0.19</v>
      </c>
      <c r="AT675">
        <v>0.2</v>
      </c>
      <c r="AU675">
        <v>0.19</v>
      </c>
      <c r="AV675">
        <v>0.18</v>
      </c>
      <c r="AW675">
        <v>0.24</v>
      </c>
      <c r="AX675">
        <v>0.25</v>
      </c>
      <c r="AY675">
        <v>0.33</v>
      </c>
      <c r="AZ675">
        <v>0.33</v>
      </c>
      <c r="BA675">
        <v>0.34</v>
      </c>
      <c r="BB675">
        <v>0.39</v>
      </c>
      <c r="BC675">
        <v>0.38</v>
      </c>
      <c r="BD675">
        <v>0.38</v>
      </c>
      <c r="BE675">
        <v>0.38</v>
      </c>
      <c r="BF675">
        <v>0.4</v>
      </c>
      <c r="BG675">
        <v>0.4</v>
      </c>
      <c r="BH675">
        <v>0.41</v>
      </c>
      <c r="BI675">
        <v>0.41</v>
      </c>
      <c r="BJ675">
        <v>0.4</v>
      </c>
      <c r="BK675">
        <v>0.35</v>
      </c>
      <c r="BL675">
        <v>0.31</v>
      </c>
      <c r="BM675">
        <v>0.27</v>
      </c>
      <c r="BN675">
        <v>0.27</v>
      </c>
      <c r="BO675">
        <v>0.3</v>
      </c>
      <c r="BP675">
        <v>0.3</v>
      </c>
      <c r="BQ675">
        <v>0.32</v>
      </c>
      <c r="BR675">
        <v>0.28000000000000003</v>
      </c>
      <c r="BS675">
        <v>0.28999999999999998</v>
      </c>
      <c r="BT675">
        <v>0.28999999999999998</v>
      </c>
      <c r="BU675">
        <v>0.28999999999999998</v>
      </c>
      <c r="BV675">
        <v>0.28000000000000003</v>
      </c>
      <c r="BW675">
        <v>0.28000000000000003</v>
      </c>
      <c r="BX675">
        <v>0.24</v>
      </c>
      <c r="BY675">
        <v>0.22</v>
      </c>
      <c r="BZ675">
        <v>0.23</v>
      </c>
      <c r="CA675">
        <v>0.24</v>
      </c>
      <c r="CB675">
        <v>0.3</v>
      </c>
      <c r="CC675">
        <v>0.31</v>
      </c>
      <c r="CD675">
        <v>0.31</v>
      </c>
      <c r="CE675">
        <v>0.26</v>
      </c>
      <c r="CF675">
        <v>0.27</v>
      </c>
      <c r="CG675">
        <v>0.31</v>
      </c>
      <c r="CH675">
        <v>0.32</v>
      </c>
      <c r="CI675">
        <v>0.32</v>
      </c>
      <c r="CJ675">
        <v>0.32</v>
      </c>
      <c r="CK675">
        <v>0.34</v>
      </c>
      <c r="CL675">
        <v>0.35</v>
      </c>
      <c r="CM675">
        <v>0.35</v>
      </c>
      <c r="CN675">
        <v>0.34</v>
      </c>
      <c r="CO675">
        <v>0.34</v>
      </c>
      <c r="CP675">
        <v>0.22</v>
      </c>
      <c r="CQ675">
        <v>0.17</v>
      </c>
      <c r="CR675">
        <v>0.17</v>
      </c>
      <c r="CS675">
        <v>0.14000000000000001</v>
      </c>
      <c r="CT675">
        <v>0.15</v>
      </c>
      <c r="CU675">
        <v>0.19</v>
      </c>
      <c r="CV675">
        <v>0.4</v>
      </c>
      <c r="CW675">
        <v>0.57999999999999996</v>
      </c>
      <c r="CX675">
        <v>0.55000000000000004</v>
      </c>
      <c r="CY675">
        <v>0.53</v>
      </c>
      <c r="CZ675">
        <v>0.77</v>
      </c>
      <c r="DA675">
        <v>1.19</v>
      </c>
      <c r="DB675">
        <v>1.1399999999999999</v>
      </c>
      <c r="DC675">
        <v>1.1399999999999999</v>
      </c>
      <c r="DD675">
        <v>1.1100000000000001</v>
      </c>
      <c r="DE675">
        <v>0.85</v>
      </c>
      <c r="DF675">
        <v>0.9</v>
      </c>
      <c r="DG675">
        <v>0.34</v>
      </c>
      <c r="DH675">
        <v>0.36</v>
      </c>
      <c r="DI675">
        <v>0.43</v>
      </c>
      <c r="DJ675">
        <v>-1.04</v>
      </c>
      <c r="DK675">
        <v>-0.95</v>
      </c>
      <c r="DL675">
        <v>-1.07</v>
      </c>
      <c r="DM675">
        <v>-1.49</v>
      </c>
      <c r="DN675">
        <v>-2.42</v>
      </c>
      <c r="DO675">
        <v>-2.62</v>
      </c>
      <c r="DP675">
        <v>-3.61</v>
      </c>
      <c r="DQ675">
        <v>-5.59</v>
      </c>
      <c r="DR675">
        <v>-4.3499999999999996</v>
      </c>
      <c r="DS675">
        <v>-2.44</v>
      </c>
      <c r="DT675">
        <v>43.14</v>
      </c>
    </row>
    <row r="676" spans="1:124">
      <c r="A676" s="111">
        <v>671</v>
      </c>
      <c r="B676" t="s">
        <v>89</v>
      </c>
      <c r="C676" t="s">
        <v>502</v>
      </c>
      <c r="D676" s="170" t="str">
        <f t="shared" si="10"/>
        <v>CN:GWG</v>
      </c>
      <c r="BE676">
        <v>2.7229999999999999</v>
      </c>
      <c r="BF676">
        <v>1.8940000000000001</v>
      </c>
      <c r="BG676">
        <v>1.62</v>
      </c>
      <c r="BH676">
        <v>0.67200000000000004</v>
      </c>
      <c r="BI676">
        <v>1.2370000000000001</v>
      </c>
      <c r="BJ676">
        <v>1.2710000000000001</v>
      </c>
      <c r="BK676">
        <v>1.2090000000000001</v>
      </c>
      <c r="BL676">
        <v>1.216</v>
      </c>
      <c r="BM676">
        <v>1.323</v>
      </c>
      <c r="BN676">
        <v>1.282</v>
      </c>
      <c r="BO676">
        <v>1.282</v>
      </c>
      <c r="BP676">
        <v>1.282</v>
      </c>
      <c r="BQ676">
        <v>1.282</v>
      </c>
      <c r="BR676">
        <v>1.282</v>
      </c>
      <c r="BS676">
        <v>1.282</v>
      </c>
      <c r="BT676">
        <v>1.282</v>
      </c>
      <c r="BU676">
        <v>1.282</v>
      </c>
      <c r="BV676">
        <v>1.282</v>
      </c>
      <c r="BW676">
        <v>1.282</v>
      </c>
      <c r="BX676">
        <v>1.282</v>
      </c>
      <c r="BY676">
        <v>1.282</v>
      </c>
      <c r="BZ676">
        <v>1.282</v>
      </c>
      <c r="CA676">
        <v>1.282</v>
      </c>
      <c r="CB676">
        <v>1.282</v>
      </c>
      <c r="CC676">
        <v>1.282</v>
      </c>
      <c r="CD676">
        <v>1.282</v>
      </c>
      <c r="CE676">
        <v>1.282</v>
      </c>
      <c r="CF676">
        <v>1.282</v>
      </c>
      <c r="CG676">
        <v>1.282</v>
      </c>
      <c r="CH676">
        <v>1.282</v>
      </c>
      <c r="CI676">
        <v>1.282</v>
      </c>
      <c r="CJ676">
        <v>1.282</v>
      </c>
      <c r="CK676">
        <v>1.282</v>
      </c>
      <c r="CL676">
        <v>1.282</v>
      </c>
      <c r="CM676">
        <v>1.282</v>
      </c>
      <c r="CN676">
        <v>1.282</v>
      </c>
      <c r="CO676">
        <v>1.282</v>
      </c>
      <c r="CP676">
        <v>1.282</v>
      </c>
      <c r="CQ676">
        <v>1.282</v>
      </c>
      <c r="CR676">
        <v>1.282</v>
      </c>
      <c r="CS676">
        <v>1.282</v>
      </c>
      <c r="CT676">
        <v>1.282</v>
      </c>
      <c r="CU676">
        <v>1.282</v>
      </c>
      <c r="CV676">
        <v>1.282</v>
      </c>
      <c r="CW676">
        <v>1.282</v>
      </c>
      <c r="CX676">
        <v>1.282</v>
      </c>
      <c r="CY676">
        <v>1.282</v>
      </c>
      <c r="CZ676">
        <v>1.282</v>
      </c>
      <c r="DA676">
        <v>1.282</v>
      </c>
      <c r="DB676">
        <v>1.282</v>
      </c>
      <c r="DC676">
        <v>1.282</v>
      </c>
      <c r="DD676">
        <v>1.282</v>
      </c>
      <c r="DE676">
        <v>1.282</v>
      </c>
      <c r="DF676">
        <v>1.282</v>
      </c>
      <c r="DG676">
        <v>1.282</v>
      </c>
      <c r="DH676">
        <v>1.282</v>
      </c>
      <c r="DI676">
        <v>1.282</v>
      </c>
      <c r="DJ676">
        <v>1.282</v>
      </c>
      <c r="DK676">
        <v>1.282</v>
      </c>
      <c r="DL676">
        <v>1.3</v>
      </c>
      <c r="DM676">
        <v>1.524</v>
      </c>
      <c r="DN676">
        <v>1.649</v>
      </c>
      <c r="DO676">
        <v>1.641</v>
      </c>
      <c r="DP676">
        <v>0.871</v>
      </c>
      <c r="DQ676">
        <v>0.84</v>
      </c>
      <c r="DR676">
        <v>0.82600000000000007</v>
      </c>
      <c r="DS676">
        <v>1.3660000000000001</v>
      </c>
      <c r="DT676">
        <v>-3.8519999999999999</v>
      </c>
    </row>
    <row r="677" spans="1:124">
      <c r="A677" s="111">
        <v>672</v>
      </c>
      <c r="B677" t="s">
        <v>91</v>
      </c>
      <c r="C677" t="s">
        <v>503</v>
      </c>
      <c r="D677" s="170" t="str">
        <f t="shared" si="10"/>
        <v>CN:GWG</v>
      </c>
      <c r="BE677">
        <v>-0.61</v>
      </c>
      <c r="BF677">
        <v>-0.94</v>
      </c>
      <c r="BG677">
        <v>-1.1399999999999999</v>
      </c>
      <c r="BH677">
        <v>-1.71</v>
      </c>
      <c r="BI677">
        <v>-2.14</v>
      </c>
      <c r="BJ677">
        <v>-1.31</v>
      </c>
      <c r="BK677">
        <v>-0.05</v>
      </c>
      <c r="BL677">
        <v>-0.22</v>
      </c>
      <c r="BM677">
        <v>0.27</v>
      </c>
      <c r="BN677">
        <v>0.72</v>
      </c>
      <c r="BO677">
        <v>0.72</v>
      </c>
      <c r="BP677">
        <v>0.72</v>
      </c>
      <c r="BQ677">
        <v>0.72</v>
      </c>
      <c r="BR677">
        <v>0.72</v>
      </c>
      <c r="BS677">
        <v>0.72</v>
      </c>
      <c r="BT677">
        <v>0.72</v>
      </c>
      <c r="BU677">
        <v>0.72</v>
      </c>
      <c r="BV677">
        <v>0.72</v>
      </c>
      <c r="BW677">
        <v>0.72</v>
      </c>
      <c r="BX677">
        <v>0.72</v>
      </c>
      <c r="BY677">
        <v>0.72</v>
      </c>
      <c r="BZ677">
        <v>0.72</v>
      </c>
      <c r="CA677">
        <v>0.72</v>
      </c>
      <c r="CB677">
        <v>0.72</v>
      </c>
      <c r="CC677">
        <v>0.72</v>
      </c>
      <c r="CD677">
        <v>0.72</v>
      </c>
      <c r="CE677">
        <v>0.72</v>
      </c>
      <c r="CF677">
        <v>0.72</v>
      </c>
      <c r="CG677">
        <v>0.72</v>
      </c>
      <c r="CH677">
        <v>0.72</v>
      </c>
      <c r="CI677">
        <v>0.72</v>
      </c>
      <c r="CJ677">
        <v>0.72</v>
      </c>
      <c r="CK677">
        <v>0.72</v>
      </c>
      <c r="CL677">
        <v>0.72</v>
      </c>
      <c r="CM677">
        <v>0.72</v>
      </c>
      <c r="CN677">
        <v>0.72</v>
      </c>
      <c r="CO677">
        <v>0.72</v>
      </c>
      <c r="CP677">
        <v>0.72</v>
      </c>
      <c r="CQ677">
        <v>0.72</v>
      </c>
      <c r="CR677">
        <v>0.72</v>
      </c>
      <c r="CS677">
        <v>0.72</v>
      </c>
      <c r="CT677">
        <v>0.72</v>
      </c>
      <c r="CU677">
        <v>0.72</v>
      </c>
      <c r="CV677">
        <v>0.72</v>
      </c>
      <c r="CW677">
        <v>0.72</v>
      </c>
      <c r="CX677">
        <v>0.72</v>
      </c>
      <c r="CY677">
        <v>0.72</v>
      </c>
      <c r="CZ677">
        <v>0.72</v>
      </c>
      <c r="DA677">
        <v>0.72</v>
      </c>
      <c r="DB677">
        <v>0.72</v>
      </c>
      <c r="DC677">
        <v>0.72</v>
      </c>
      <c r="DD677">
        <v>0.72</v>
      </c>
      <c r="DE677">
        <v>0.72</v>
      </c>
      <c r="DF677">
        <v>0.72</v>
      </c>
      <c r="DG677">
        <v>0.72</v>
      </c>
      <c r="DH677">
        <v>0.72</v>
      </c>
      <c r="DI677">
        <v>0.72</v>
      </c>
      <c r="DJ677">
        <v>0.72</v>
      </c>
      <c r="DK677">
        <v>0.72</v>
      </c>
      <c r="DL677">
        <v>0.9</v>
      </c>
      <c r="DM677">
        <v>0.53</v>
      </c>
      <c r="DN677">
        <v>1.07</v>
      </c>
      <c r="DO677">
        <v>0.96</v>
      </c>
      <c r="DP677">
        <v>-0.12</v>
      </c>
      <c r="DQ677">
        <v>0.17</v>
      </c>
      <c r="DR677">
        <v>0.06</v>
      </c>
      <c r="DS677">
        <v>1.3</v>
      </c>
      <c r="DT677">
        <v>-1.08</v>
      </c>
    </row>
    <row r="678" spans="1:124">
      <c r="A678" s="111">
        <v>673</v>
      </c>
      <c r="B678" t="s">
        <v>89</v>
      </c>
      <c r="C678" t="s">
        <v>504</v>
      </c>
      <c r="D678" s="170" t="str">
        <f t="shared" si="10"/>
        <v>D:8GA</v>
      </c>
      <c r="BJ678">
        <v>-2.62</v>
      </c>
      <c r="BK678">
        <v>0.25</v>
      </c>
      <c r="BL678">
        <v>-0.56999999999999995</v>
      </c>
      <c r="BM678">
        <v>-0.13</v>
      </c>
      <c r="BN678">
        <v>-0.09</v>
      </c>
      <c r="BO678">
        <v>-0.09</v>
      </c>
      <c r="BP678">
        <v>-0.09</v>
      </c>
      <c r="BQ678">
        <v>-0.09</v>
      </c>
      <c r="BR678">
        <v>-0.09</v>
      </c>
      <c r="BS678">
        <v>-0.09</v>
      </c>
      <c r="BT678">
        <v>-0.09</v>
      </c>
      <c r="BU678">
        <v>-0.09</v>
      </c>
      <c r="BV678">
        <v>-0.09</v>
      </c>
      <c r="BW678">
        <v>-0.09</v>
      </c>
      <c r="BX678">
        <v>-0.09</v>
      </c>
      <c r="BY678">
        <v>-0.09</v>
      </c>
      <c r="BZ678">
        <v>-0.09</v>
      </c>
      <c r="CA678">
        <v>-0.09</v>
      </c>
      <c r="CB678">
        <v>-0.09</v>
      </c>
      <c r="CC678">
        <v>-0.09</v>
      </c>
      <c r="CD678">
        <v>-0.09</v>
      </c>
      <c r="CE678">
        <v>-0.09</v>
      </c>
      <c r="CF678">
        <v>-0.09</v>
      </c>
      <c r="CG678">
        <v>-0.09</v>
      </c>
      <c r="CH678">
        <v>-0.09</v>
      </c>
      <c r="CI678">
        <v>-0.09</v>
      </c>
      <c r="CJ678">
        <v>-0.09</v>
      </c>
      <c r="CK678">
        <v>-0.09</v>
      </c>
      <c r="CL678">
        <v>-0.09</v>
      </c>
      <c r="CM678">
        <v>-0.09</v>
      </c>
      <c r="CN678">
        <v>-0.09</v>
      </c>
      <c r="CO678">
        <v>-0.09</v>
      </c>
      <c r="CP678">
        <v>-0.09</v>
      </c>
      <c r="CQ678">
        <v>-0.09</v>
      </c>
      <c r="CR678">
        <v>-0.09</v>
      </c>
      <c r="CS678">
        <v>-0.09</v>
      </c>
      <c r="CT678">
        <v>-0.09</v>
      </c>
      <c r="CU678">
        <v>-0.09</v>
      </c>
      <c r="CV678">
        <v>-0.09</v>
      </c>
      <c r="CW678">
        <v>-0.09</v>
      </c>
      <c r="CX678">
        <v>-0.09</v>
      </c>
      <c r="CY678">
        <v>-0.09</v>
      </c>
      <c r="CZ678">
        <v>-0.09</v>
      </c>
      <c r="DA678">
        <v>-0.09</v>
      </c>
      <c r="DB678">
        <v>-0.09</v>
      </c>
      <c r="DC678">
        <v>-0.09</v>
      </c>
      <c r="DD678">
        <v>-0.09</v>
      </c>
      <c r="DE678">
        <v>-0.09</v>
      </c>
      <c r="DF678">
        <v>-0.09</v>
      </c>
      <c r="DG678">
        <v>-0.09</v>
      </c>
      <c r="DH678">
        <v>-0.09</v>
      </c>
      <c r="DI678">
        <v>-0.09</v>
      </c>
      <c r="DJ678">
        <v>-0.09</v>
      </c>
      <c r="DK678">
        <v>-0.09</v>
      </c>
      <c r="DL678">
        <v>-0.09</v>
      </c>
      <c r="DM678">
        <v>-0.09</v>
      </c>
      <c r="DN678">
        <v>-0.09</v>
      </c>
      <c r="DO678">
        <v>-0.09</v>
      </c>
      <c r="DP678">
        <v>-0.09</v>
      </c>
      <c r="DQ678">
        <v>-0.16</v>
      </c>
      <c r="DR678">
        <v>-0.33</v>
      </c>
      <c r="DS678">
        <v>-0.39</v>
      </c>
      <c r="DT678">
        <v>1.2</v>
      </c>
    </row>
    <row r="679" spans="1:124">
      <c r="A679" s="111">
        <v>674</v>
      </c>
      <c r="B679" t="s">
        <v>91</v>
      </c>
      <c r="C679" t="s">
        <v>505</v>
      </c>
      <c r="D679" s="170" t="str">
        <f t="shared" si="10"/>
        <v>D:8GA</v>
      </c>
      <c r="BJ679">
        <v>3.39</v>
      </c>
      <c r="BK679">
        <v>0.97</v>
      </c>
      <c r="BL679">
        <v>-0.41</v>
      </c>
      <c r="BM679">
        <v>-0.67</v>
      </c>
      <c r="BN679">
        <v>-0.53</v>
      </c>
      <c r="BO679">
        <v>-0.53</v>
      </c>
      <c r="BP679">
        <v>-0.53</v>
      </c>
      <c r="BQ679">
        <v>-0.53</v>
      </c>
      <c r="BR679">
        <v>-0.53</v>
      </c>
      <c r="BS679">
        <v>-0.53</v>
      </c>
      <c r="BT679">
        <v>-0.53</v>
      </c>
      <c r="BU679">
        <v>-0.53</v>
      </c>
      <c r="BV679">
        <v>-0.53</v>
      </c>
      <c r="BW679">
        <v>-0.53</v>
      </c>
      <c r="BX679">
        <v>-0.53</v>
      </c>
      <c r="BY679">
        <v>-0.53</v>
      </c>
      <c r="BZ679">
        <v>-0.53</v>
      </c>
      <c r="CA679">
        <v>-0.53</v>
      </c>
      <c r="CB679">
        <v>-0.53</v>
      </c>
      <c r="CC679">
        <v>-0.53</v>
      </c>
      <c r="CD679">
        <v>-0.53</v>
      </c>
      <c r="CE679">
        <v>-0.53</v>
      </c>
      <c r="CF679">
        <v>-0.53</v>
      </c>
      <c r="CG679">
        <v>-0.53</v>
      </c>
      <c r="CH679">
        <v>-0.53</v>
      </c>
      <c r="CI679">
        <v>-0.53</v>
      </c>
      <c r="CJ679">
        <v>-0.53</v>
      </c>
      <c r="CK679">
        <v>-0.53</v>
      </c>
      <c r="CL679">
        <v>-0.53</v>
      </c>
      <c r="CM679">
        <v>-0.53</v>
      </c>
      <c r="CN679">
        <v>-0.53</v>
      </c>
      <c r="CO679">
        <v>-0.53</v>
      </c>
      <c r="CP679">
        <v>-0.53</v>
      </c>
      <c r="CQ679">
        <v>-0.53</v>
      </c>
      <c r="CR679">
        <v>-0.53</v>
      </c>
      <c r="CS679">
        <v>-0.53</v>
      </c>
      <c r="CT679">
        <v>-0.53</v>
      </c>
      <c r="CU679">
        <v>-0.53</v>
      </c>
      <c r="CV679">
        <v>-0.53</v>
      </c>
      <c r="CW679">
        <v>-0.53</v>
      </c>
      <c r="CX679">
        <v>-0.53</v>
      </c>
      <c r="CY679">
        <v>-0.53</v>
      </c>
      <c r="CZ679">
        <v>-0.53</v>
      </c>
      <c r="DA679">
        <v>-0.53</v>
      </c>
      <c r="DB679">
        <v>-0.53</v>
      </c>
      <c r="DC679">
        <v>-0.53</v>
      </c>
      <c r="DD679">
        <v>-0.53</v>
      </c>
      <c r="DE679">
        <v>-0.53</v>
      </c>
      <c r="DF679">
        <v>-0.53</v>
      </c>
      <c r="DG679">
        <v>-0.53</v>
      </c>
      <c r="DH679">
        <v>-0.53</v>
      </c>
      <c r="DI679">
        <v>-0.53</v>
      </c>
      <c r="DJ679">
        <v>-0.53</v>
      </c>
      <c r="DK679">
        <v>-0.53</v>
      </c>
      <c r="DL679">
        <v>-0.53</v>
      </c>
      <c r="DM679">
        <v>-0.53</v>
      </c>
      <c r="DN679">
        <v>-0.53</v>
      </c>
      <c r="DO679">
        <v>-0.53</v>
      </c>
      <c r="DP679">
        <v>-0.53</v>
      </c>
      <c r="DQ679">
        <v>-1.76</v>
      </c>
      <c r="DR679">
        <v>-1.96</v>
      </c>
      <c r="DS679">
        <v>-2.85</v>
      </c>
      <c r="DT679">
        <v>4.1100000000000003</v>
      </c>
    </row>
    <row r="680" spans="1:124">
      <c r="A680" s="111">
        <v>675</v>
      </c>
      <c r="B680" t="s">
        <v>89</v>
      </c>
      <c r="C680" t="s">
        <v>506</v>
      </c>
      <c r="D680" s="170" t="str">
        <f t="shared" si="10"/>
        <v>D:8GAX</v>
      </c>
      <c r="BM680">
        <v>0</v>
      </c>
      <c r="BN680">
        <v>0</v>
      </c>
      <c r="BO680">
        <v>0</v>
      </c>
      <c r="BP680">
        <v>0</v>
      </c>
      <c r="BQ680">
        <v>0</v>
      </c>
      <c r="BR680">
        <v>0</v>
      </c>
      <c r="BS680">
        <v>0</v>
      </c>
      <c r="BT680">
        <v>0</v>
      </c>
      <c r="BU680">
        <v>0</v>
      </c>
      <c r="BV680">
        <v>0</v>
      </c>
      <c r="BW680">
        <v>0</v>
      </c>
      <c r="BX680">
        <v>0</v>
      </c>
      <c r="BY680">
        <v>0</v>
      </c>
      <c r="BZ680">
        <v>0</v>
      </c>
      <c r="CA680">
        <v>0</v>
      </c>
      <c r="CB680">
        <v>0</v>
      </c>
      <c r="CC680">
        <v>0</v>
      </c>
      <c r="CD680">
        <v>0</v>
      </c>
      <c r="CE680">
        <v>0</v>
      </c>
      <c r="CF680">
        <v>0</v>
      </c>
      <c r="CG680">
        <v>0</v>
      </c>
      <c r="CH680">
        <v>0</v>
      </c>
      <c r="CI680">
        <v>0</v>
      </c>
      <c r="CJ680">
        <v>0</v>
      </c>
      <c r="CK680">
        <v>0</v>
      </c>
      <c r="CL680">
        <v>0</v>
      </c>
      <c r="CM680">
        <v>0</v>
      </c>
      <c r="CN680">
        <v>0</v>
      </c>
      <c r="CO680">
        <v>0</v>
      </c>
      <c r="CP680">
        <v>0</v>
      </c>
      <c r="CQ680">
        <v>0</v>
      </c>
      <c r="CR680">
        <v>0</v>
      </c>
      <c r="CS680">
        <v>0</v>
      </c>
      <c r="CT680">
        <v>0</v>
      </c>
      <c r="CU680">
        <v>0</v>
      </c>
      <c r="CV680">
        <v>0</v>
      </c>
      <c r="CW680">
        <v>0</v>
      </c>
      <c r="CX680">
        <v>0</v>
      </c>
      <c r="CY680">
        <v>0</v>
      </c>
      <c r="CZ680">
        <v>0</v>
      </c>
      <c r="DA680">
        <v>0</v>
      </c>
      <c r="DB680">
        <v>0</v>
      </c>
      <c r="DC680">
        <v>0</v>
      </c>
      <c r="DD680">
        <v>0</v>
      </c>
      <c r="DE680">
        <v>0</v>
      </c>
      <c r="DF680">
        <v>0</v>
      </c>
      <c r="DG680">
        <v>0</v>
      </c>
      <c r="DH680">
        <v>0</v>
      </c>
      <c r="DI680">
        <v>0</v>
      </c>
      <c r="DJ680">
        <v>0</v>
      </c>
      <c r="DK680">
        <v>0</v>
      </c>
      <c r="DL680">
        <v>0</v>
      </c>
      <c r="DM680">
        <v>0</v>
      </c>
      <c r="DN680">
        <v>0</v>
      </c>
      <c r="DO680">
        <v>0</v>
      </c>
      <c r="DP680">
        <v>0</v>
      </c>
      <c r="DQ680">
        <v>0</v>
      </c>
      <c r="DR680">
        <v>0</v>
      </c>
      <c r="DS680">
        <v>0</v>
      </c>
      <c r="DT680">
        <v>0</v>
      </c>
    </row>
    <row r="681" spans="1:124">
      <c r="A681" s="111">
        <v>676</v>
      </c>
      <c r="B681" t="s">
        <v>91</v>
      </c>
      <c r="C681" t="s">
        <v>507</v>
      </c>
      <c r="D681" s="170" t="str">
        <f t="shared" si="10"/>
        <v>D:8GAX</v>
      </c>
      <c r="BM681">
        <v>1.25</v>
      </c>
      <c r="BN681">
        <v>0.59</v>
      </c>
      <c r="BO681">
        <v>0.59</v>
      </c>
      <c r="BP681">
        <v>0.59</v>
      </c>
      <c r="BQ681">
        <v>0.59</v>
      </c>
      <c r="BR681">
        <v>0.59</v>
      </c>
      <c r="BS681">
        <v>0.59</v>
      </c>
      <c r="BT681">
        <v>0.59</v>
      </c>
      <c r="BU681">
        <v>0.59</v>
      </c>
      <c r="BV681">
        <v>0.59</v>
      </c>
      <c r="BW681">
        <v>0.59</v>
      </c>
      <c r="BX681">
        <v>0.59</v>
      </c>
      <c r="BY681">
        <v>0.59</v>
      </c>
      <c r="BZ681">
        <v>0.59</v>
      </c>
      <c r="CA681">
        <v>0.59</v>
      </c>
      <c r="CB681">
        <v>0.59</v>
      </c>
      <c r="CC681">
        <v>0.59</v>
      </c>
      <c r="CD681">
        <v>0.59</v>
      </c>
      <c r="CE681">
        <v>0.59</v>
      </c>
      <c r="CF681">
        <v>0.59</v>
      </c>
      <c r="CG681">
        <v>0.59</v>
      </c>
      <c r="CH681">
        <v>0.59</v>
      </c>
      <c r="CI681">
        <v>0.59</v>
      </c>
      <c r="CJ681">
        <v>0.59</v>
      </c>
      <c r="CK681">
        <v>0.59</v>
      </c>
      <c r="CL681">
        <v>0.59</v>
      </c>
      <c r="CM681">
        <v>0.59</v>
      </c>
      <c r="CN681">
        <v>0.59</v>
      </c>
      <c r="CO681">
        <v>0.59</v>
      </c>
      <c r="CP681">
        <v>0.59</v>
      </c>
      <c r="CQ681">
        <v>0.59</v>
      </c>
      <c r="CR681">
        <v>0.59</v>
      </c>
      <c r="CS681">
        <v>0.59</v>
      </c>
      <c r="CT681">
        <v>0.59</v>
      </c>
      <c r="CU681">
        <v>0.59</v>
      </c>
      <c r="CV681">
        <v>0.59</v>
      </c>
      <c r="CW681">
        <v>0.59</v>
      </c>
      <c r="CX681">
        <v>0.59</v>
      </c>
      <c r="CY681">
        <v>0.59</v>
      </c>
      <c r="CZ681">
        <v>0.59</v>
      </c>
      <c r="DA681">
        <v>0.59</v>
      </c>
      <c r="DB681">
        <v>0.59</v>
      </c>
      <c r="DC681">
        <v>0.59</v>
      </c>
      <c r="DD681">
        <v>0.59</v>
      </c>
      <c r="DE681">
        <v>0.59</v>
      </c>
      <c r="DF681">
        <v>0.59</v>
      </c>
      <c r="DG681">
        <v>0.59</v>
      </c>
      <c r="DH681">
        <v>0.59</v>
      </c>
      <c r="DI681">
        <v>0.59</v>
      </c>
      <c r="DJ681">
        <v>0.59</v>
      </c>
      <c r="DK681">
        <v>0.59</v>
      </c>
      <c r="DL681">
        <v>0.59</v>
      </c>
      <c r="DM681">
        <v>0.59</v>
      </c>
      <c r="DN681">
        <v>0.59</v>
      </c>
      <c r="DO681">
        <v>0.59</v>
      </c>
      <c r="DP681">
        <v>0.59</v>
      </c>
      <c r="DQ681">
        <v>0.59</v>
      </c>
      <c r="DR681">
        <v>0.59</v>
      </c>
      <c r="DS681">
        <v>0.59</v>
      </c>
      <c r="DT681">
        <v>-1.29</v>
      </c>
    </row>
    <row r="682" spans="1:124">
      <c r="A682" s="111">
        <v>677</v>
      </c>
      <c r="B682" t="s">
        <v>89</v>
      </c>
      <c r="C682" t="s">
        <v>508</v>
      </c>
      <c r="D682" s="170" t="str">
        <f t="shared" si="10"/>
        <v>K:GVAP</v>
      </c>
      <c r="BJ682">
        <v>0.41799999999999998</v>
      </c>
      <c r="BK682">
        <v>7.6999999999999999E-2</v>
      </c>
      <c r="BL682">
        <v>-0.52400000000000002</v>
      </c>
      <c r="BM682">
        <v>-0.70699999999999996</v>
      </c>
      <c r="BN682">
        <v>-0.58699999999999997</v>
      </c>
      <c r="BO682">
        <v>-0.58699999999999997</v>
      </c>
      <c r="BP682">
        <v>-0.58699999999999997</v>
      </c>
      <c r="BQ682">
        <v>-0.58699999999999997</v>
      </c>
      <c r="BR682">
        <v>-0.58699999999999997</v>
      </c>
      <c r="BS682">
        <v>-0.58699999999999997</v>
      </c>
      <c r="BT682">
        <v>-0.58699999999999997</v>
      </c>
      <c r="BU682">
        <v>-0.58699999999999997</v>
      </c>
      <c r="BV682">
        <v>-0.58699999999999997</v>
      </c>
      <c r="BW682">
        <v>-0.58699999999999997</v>
      </c>
      <c r="BX682">
        <v>-0.58699999999999997</v>
      </c>
      <c r="BY682">
        <v>-0.58699999999999997</v>
      </c>
      <c r="BZ682">
        <v>-0.58699999999999997</v>
      </c>
      <c r="CA682">
        <v>-0.58699999999999997</v>
      </c>
      <c r="CB682">
        <v>-0.58699999999999997</v>
      </c>
      <c r="CC682">
        <v>-0.58699999999999997</v>
      </c>
      <c r="CD682">
        <v>-0.58699999999999997</v>
      </c>
      <c r="CE682">
        <v>-0.58699999999999997</v>
      </c>
      <c r="CF682">
        <v>-0.58699999999999997</v>
      </c>
      <c r="CG682">
        <v>-0.58699999999999997</v>
      </c>
      <c r="CH682">
        <v>-0.58699999999999997</v>
      </c>
      <c r="CI682">
        <v>-0.58699999999999997</v>
      </c>
      <c r="CJ682">
        <v>-0.58699999999999997</v>
      </c>
      <c r="CK682">
        <v>-0.58699999999999997</v>
      </c>
      <c r="CL682">
        <v>-0.58699999999999997</v>
      </c>
      <c r="CM682">
        <v>-0.58699999999999997</v>
      </c>
      <c r="CN682">
        <v>-0.58699999999999997</v>
      </c>
      <c r="CO682">
        <v>-0.58699999999999997</v>
      </c>
      <c r="CP682">
        <v>-0.58699999999999997</v>
      </c>
      <c r="CQ682">
        <v>-0.58699999999999997</v>
      </c>
      <c r="CR682">
        <v>-0.58699999999999997</v>
      </c>
      <c r="CS682">
        <v>-0.58699999999999997</v>
      </c>
      <c r="CT682">
        <v>-0.58699999999999997</v>
      </c>
      <c r="CU682">
        <v>-0.58699999999999997</v>
      </c>
      <c r="CV682">
        <v>-0.58699999999999997</v>
      </c>
      <c r="CW682">
        <v>-0.58699999999999997</v>
      </c>
      <c r="CX682">
        <v>-0.58699999999999997</v>
      </c>
      <c r="CY682">
        <v>-0.58699999999999997</v>
      </c>
      <c r="CZ682">
        <v>-0.58699999999999997</v>
      </c>
      <c r="DA682">
        <v>-0.58699999999999997</v>
      </c>
      <c r="DB682">
        <v>-0.58699999999999997</v>
      </c>
      <c r="DC682">
        <v>-0.58699999999999997</v>
      </c>
      <c r="DD682">
        <v>-0.58699999999999997</v>
      </c>
      <c r="DE682">
        <v>-0.58699999999999997</v>
      </c>
      <c r="DF682">
        <v>-0.58699999999999997</v>
      </c>
      <c r="DG682">
        <v>-0.58699999999999997</v>
      </c>
      <c r="DH682">
        <v>-0.58699999999999997</v>
      </c>
      <c r="DI682">
        <v>-0.58699999999999997</v>
      </c>
      <c r="DJ682">
        <v>-0.58699999999999997</v>
      </c>
      <c r="DK682">
        <v>-0.58699999999999997</v>
      </c>
      <c r="DL682">
        <v>-0.58699999999999997</v>
      </c>
      <c r="DM682">
        <v>-0.58699999999999997</v>
      </c>
      <c r="DN682">
        <v>-0.58699999999999997</v>
      </c>
      <c r="DO682">
        <v>-0.58699999999999997</v>
      </c>
      <c r="DP682">
        <v>-0.58699999999999997</v>
      </c>
      <c r="DQ682">
        <v>-1.3740000000000001</v>
      </c>
      <c r="DR682">
        <v>-1.61</v>
      </c>
      <c r="DS682">
        <v>-1.839</v>
      </c>
      <c r="DT682">
        <v>-25.292999999999999</v>
      </c>
    </row>
    <row r="683" spans="1:124">
      <c r="A683" s="111">
        <v>678</v>
      </c>
      <c r="B683" t="s">
        <v>91</v>
      </c>
      <c r="C683" t="s">
        <v>509</v>
      </c>
      <c r="D683" s="170" t="str">
        <f t="shared" si="10"/>
        <v>K:GVAP</v>
      </c>
      <c r="BJ683">
        <v>2.3330000000000002</v>
      </c>
      <c r="BK683">
        <v>1.524</v>
      </c>
      <c r="BL683">
        <v>0.16200000000000001</v>
      </c>
      <c r="BM683">
        <v>-0.11800000000000001</v>
      </c>
      <c r="BN683">
        <v>3.1E-2</v>
      </c>
      <c r="BO683">
        <v>3.1E-2</v>
      </c>
      <c r="BP683">
        <v>3.1E-2</v>
      </c>
      <c r="BQ683">
        <v>3.1E-2</v>
      </c>
      <c r="BR683">
        <v>3.1E-2</v>
      </c>
      <c r="BS683">
        <v>3.1E-2</v>
      </c>
      <c r="BT683">
        <v>3.1E-2</v>
      </c>
      <c r="BU683">
        <v>3.1E-2</v>
      </c>
      <c r="BV683">
        <v>3.1E-2</v>
      </c>
      <c r="BW683">
        <v>3.1E-2</v>
      </c>
      <c r="BX683">
        <v>3.1E-2</v>
      </c>
      <c r="BY683">
        <v>3.1E-2</v>
      </c>
      <c r="BZ683">
        <v>3.1E-2</v>
      </c>
      <c r="CA683">
        <v>3.1E-2</v>
      </c>
      <c r="CB683">
        <v>3.1E-2</v>
      </c>
      <c r="CC683">
        <v>3.1E-2</v>
      </c>
      <c r="CD683">
        <v>3.1E-2</v>
      </c>
      <c r="CE683">
        <v>3.1E-2</v>
      </c>
      <c r="CF683">
        <v>3.1E-2</v>
      </c>
      <c r="CG683">
        <v>3.1E-2</v>
      </c>
      <c r="CH683">
        <v>3.1E-2</v>
      </c>
      <c r="CI683">
        <v>3.1E-2</v>
      </c>
      <c r="CJ683">
        <v>3.1E-2</v>
      </c>
      <c r="CK683">
        <v>3.1E-2</v>
      </c>
      <c r="CL683">
        <v>3.1E-2</v>
      </c>
      <c r="CM683">
        <v>3.1E-2</v>
      </c>
      <c r="CN683">
        <v>3.1E-2</v>
      </c>
      <c r="CO683">
        <v>3.1E-2</v>
      </c>
      <c r="CP683">
        <v>3.1E-2</v>
      </c>
      <c r="CQ683">
        <v>3.1E-2</v>
      </c>
      <c r="CR683">
        <v>3.1E-2</v>
      </c>
      <c r="CS683">
        <v>3.1E-2</v>
      </c>
      <c r="CT683">
        <v>3.1E-2</v>
      </c>
      <c r="CU683">
        <v>3.1E-2</v>
      </c>
      <c r="CV683">
        <v>3.1E-2</v>
      </c>
      <c r="CW683">
        <v>3.1E-2</v>
      </c>
      <c r="CX683">
        <v>3.1E-2</v>
      </c>
      <c r="CY683">
        <v>3.1E-2</v>
      </c>
      <c r="CZ683">
        <v>3.1E-2</v>
      </c>
      <c r="DA683">
        <v>3.1E-2</v>
      </c>
      <c r="DB683">
        <v>3.1E-2</v>
      </c>
      <c r="DC683">
        <v>3.1E-2</v>
      </c>
      <c r="DD683">
        <v>3.1E-2</v>
      </c>
      <c r="DE683">
        <v>3.1E-2</v>
      </c>
      <c r="DF683">
        <v>3.1E-2</v>
      </c>
      <c r="DG683">
        <v>3.1E-2</v>
      </c>
      <c r="DH683">
        <v>3.1E-2</v>
      </c>
      <c r="DI683">
        <v>3.1E-2</v>
      </c>
      <c r="DJ683">
        <v>3.1E-2</v>
      </c>
      <c r="DK683">
        <v>3.1E-2</v>
      </c>
      <c r="DL683">
        <v>3.1E-2</v>
      </c>
      <c r="DM683">
        <v>3.1E-2</v>
      </c>
      <c r="DN683">
        <v>3.1E-2</v>
      </c>
      <c r="DO683">
        <v>3.1E-2</v>
      </c>
      <c r="DP683">
        <v>3.1E-2</v>
      </c>
      <c r="DQ683">
        <v>-0.98699999999999999</v>
      </c>
      <c r="DR683">
        <v>-1.2949999999999999</v>
      </c>
      <c r="DS683">
        <v>-2.2920000000000003</v>
      </c>
      <c r="DT683">
        <v>4.8250000000000002</v>
      </c>
    </row>
    <row r="684" spans="1:124">
      <c r="A684" s="111">
        <v>679</v>
      </c>
      <c r="B684" t="s">
        <v>89</v>
      </c>
      <c r="C684" t="s">
        <v>510</v>
      </c>
      <c r="D684" s="170" t="str">
        <f t="shared" si="10"/>
        <v>CN:ZGR</v>
      </c>
      <c r="F684">
        <v>0.56400000000000006</v>
      </c>
      <c r="G684">
        <v>0.57100000000000006</v>
      </c>
      <c r="H684">
        <v>0.57200000000000006</v>
      </c>
      <c r="I684">
        <v>0.54900000000000004</v>
      </c>
      <c r="J684">
        <v>0.54200000000000004</v>
      </c>
      <c r="K684">
        <v>0.52600000000000002</v>
      </c>
      <c r="L684">
        <v>0.56900000000000006</v>
      </c>
      <c r="M684">
        <v>0.61199999999999999</v>
      </c>
      <c r="N684">
        <v>0.70300000000000007</v>
      </c>
      <c r="O684">
        <v>0.66300000000000003</v>
      </c>
      <c r="P684">
        <v>0.66100000000000003</v>
      </c>
      <c r="Q684">
        <v>0.70499999999999996</v>
      </c>
      <c r="R684">
        <v>0.74199999999999999</v>
      </c>
      <c r="S684">
        <v>0.74399999999999999</v>
      </c>
      <c r="T684">
        <v>0.71</v>
      </c>
      <c r="U684">
        <v>0.74</v>
      </c>
      <c r="V684">
        <v>0.73799999999999999</v>
      </c>
      <c r="W684">
        <v>0.754</v>
      </c>
      <c r="X684">
        <v>0.749</v>
      </c>
      <c r="Y684">
        <v>0.79400000000000004</v>
      </c>
      <c r="Z684">
        <v>0.752</v>
      </c>
      <c r="AA684">
        <v>0.78500000000000003</v>
      </c>
      <c r="AB684">
        <v>0.78400000000000003</v>
      </c>
      <c r="AC684">
        <v>0.77500000000000002</v>
      </c>
      <c r="AD684">
        <v>0.86699999999999999</v>
      </c>
      <c r="AE684">
        <v>0.86099999999999999</v>
      </c>
      <c r="AF684">
        <v>0.89700000000000002</v>
      </c>
      <c r="AG684">
        <v>0.90600000000000003</v>
      </c>
      <c r="AH684">
        <v>0.9</v>
      </c>
      <c r="AI684">
        <v>0.90700000000000003</v>
      </c>
      <c r="AJ684">
        <v>0.90700000000000003</v>
      </c>
      <c r="AK684">
        <v>0.90800000000000003</v>
      </c>
      <c r="AL684">
        <v>0.90700000000000003</v>
      </c>
      <c r="AM684">
        <v>0.91800000000000004</v>
      </c>
      <c r="AN684">
        <v>0.94300000000000006</v>
      </c>
      <c r="AO684">
        <v>0.96199999999999997</v>
      </c>
      <c r="AP684">
        <v>0.97299999999999998</v>
      </c>
      <c r="AQ684">
        <v>0.99</v>
      </c>
      <c r="AR684">
        <v>0.99099999999999999</v>
      </c>
      <c r="AS684">
        <v>0.98699999999999999</v>
      </c>
      <c r="AT684">
        <v>0.98099999999999998</v>
      </c>
      <c r="AU684">
        <v>0.98</v>
      </c>
      <c r="AV684">
        <v>0.97399999999999998</v>
      </c>
      <c r="AW684">
        <v>0.97899999999999998</v>
      </c>
      <c r="AX684">
        <v>0.98199999999999998</v>
      </c>
      <c r="AY684">
        <v>0.98499999999999999</v>
      </c>
      <c r="AZ684">
        <v>0.97799999999999998</v>
      </c>
      <c r="BA684">
        <v>1.052</v>
      </c>
      <c r="BB684">
        <v>1.052</v>
      </c>
      <c r="BC684">
        <v>1.0740000000000001</v>
      </c>
      <c r="BD684">
        <v>1.085</v>
      </c>
      <c r="BE684">
        <v>1.079</v>
      </c>
      <c r="BF684">
        <v>1.073</v>
      </c>
      <c r="BG684">
        <v>1.0740000000000001</v>
      </c>
      <c r="BH684">
        <v>1.0740000000000001</v>
      </c>
      <c r="BI684">
        <v>1.0629999999999999</v>
      </c>
      <c r="BJ684">
        <v>1.0620000000000001</v>
      </c>
      <c r="BK684">
        <v>1.054</v>
      </c>
      <c r="BL684">
        <v>1.0509999999999999</v>
      </c>
      <c r="BM684">
        <v>1.073</v>
      </c>
      <c r="BN684">
        <v>1.077</v>
      </c>
      <c r="BO684">
        <v>1.077</v>
      </c>
      <c r="BP684">
        <v>1.077</v>
      </c>
      <c r="BQ684">
        <v>1.081</v>
      </c>
      <c r="BR684">
        <v>1.0820000000000001</v>
      </c>
      <c r="BS684">
        <v>1.0900000000000001</v>
      </c>
      <c r="BT684">
        <v>1.093</v>
      </c>
      <c r="BU684">
        <v>1.099</v>
      </c>
      <c r="BV684">
        <v>1.073</v>
      </c>
      <c r="BW684">
        <v>1.0920000000000001</v>
      </c>
      <c r="BX684">
        <v>1.1240000000000001</v>
      </c>
      <c r="BY684">
        <v>1.113</v>
      </c>
      <c r="BZ684">
        <v>1.077</v>
      </c>
      <c r="CA684">
        <v>1.0900000000000001</v>
      </c>
      <c r="CB684">
        <v>1.1380000000000001</v>
      </c>
      <c r="CC684">
        <v>1.1180000000000001</v>
      </c>
      <c r="CD684">
        <v>1.1280000000000001</v>
      </c>
      <c r="CE684">
        <v>1.141</v>
      </c>
      <c r="CF684">
        <v>1.1399999999999999</v>
      </c>
      <c r="CG684">
        <v>1.1120000000000001</v>
      </c>
      <c r="CH684">
        <v>1.169</v>
      </c>
      <c r="CI684">
        <v>1.1460000000000001</v>
      </c>
      <c r="CJ684">
        <v>1.1659999999999999</v>
      </c>
      <c r="CK684">
        <v>1.157</v>
      </c>
      <c r="CL684">
        <v>1.0920000000000001</v>
      </c>
      <c r="CM684">
        <v>1.0920000000000001</v>
      </c>
      <c r="CN684">
        <v>1.0509999999999999</v>
      </c>
      <c r="CO684">
        <v>1.0549999999999999</v>
      </c>
      <c r="CP684">
        <v>1.081</v>
      </c>
      <c r="CQ684">
        <v>1.113</v>
      </c>
      <c r="CR684">
        <v>1.125</v>
      </c>
      <c r="CS684">
        <v>1.119</v>
      </c>
      <c r="CT684">
        <v>1.1739999999999999</v>
      </c>
      <c r="CU684">
        <v>1.1499999999999999</v>
      </c>
      <c r="CV684">
        <v>1.0529999999999999</v>
      </c>
      <c r="CW684">
        <v>1.044</v>
      </c>
      <c r="CX684">
        <v>1.0629999999999999</v>
      </c>
      <c r="CY684">
        <v>1</v>
      </c>
      <c r="CZ684">
        <v>1.0110000000000001</v>
      </c>
      <c r="DA684">
        <v>1.0210000000000001</v>
      </c>
      <c r="DB684">
        <v>1.0289999999999999</v>
      </c>
      <c r="DC684">
        <v>0.98599999999999999</v>
      </c>
      <c r="DD684">
        <v>1.038</v>
      </c>
      <c r="DE684">
        <v>1.0249999999999999</v>
      </c>
      <c r="DF684">
        <v>1.0210000000000001</v>
      </c>
      <c r="DG684">
        <v>1.014</v>
      </c>
      <c r="DH684">
        <v>1.0820000000000001</v>
      </c>
      <c r="DI684">
        <v>0.77900000000000003</v>
      </c>
      <c r="DJ684">
        <v>0.79600000000000004</v>
      </c>
      <c r="DK684">
        <v>0.752</v>
      </c>
      <c r="DL684">
        <v>0.88400000000000001</v>
      </c>
      <c r="DM684">
        <v>1.2849999999999999</v>
      </c>
      <c r="DN684">
        <v>1.236</v>
      </c>
      <c r="DO684">
        <v>1.736</v>
      </c>
      <c r="DP684">
        <v>1.9370000000000001</v>
      </c>
      <c r="DQ684">
        <v>1.889</v>
      </c>
      <c r="DR684">
        <v>1.881</v>
      </c>
      <c r="DS684">
        <v>1.976</v>
      </c>
      <c r="DT684">
        <v>9.5340000000000007</v>
      </c>
    </row>
    <row r="685" spans="1:124">
      <c r="A685" s="111">
        <v>680</v>
      </c>
      <c r="B685" t="s">
        <v>91</v>
      </c>
      <c r="C685" t="s">
        <v>511</v>
      </c>
      <c r="D685" s="170" t="str">
        <f t="shared" si="10"/>
        <v>CN:ZGR</v>
      </c>
      <c r="F685">
        <v>0.24</v>
      </c>
      <c r="G685">
        <v>0.27</v>
      </c>
      <c r="H685">
        <v>0.25</v>
      </c>
      <c r="I685">
        <v>0.15</v>
      </c>
      <c r="J685">
        <v>0.21</v>
      </c>
      <c r="K685">
        <v>0.23</v>
      </c>
      <c r="L685">
        <v>0.26</v>
      </c>
      <c r="M685">
        <v>0.28000000000000003</v>
      </c>
      <c r="N685">
        <v>0.35</v>
      </c>
      <c r="O685">
        <v>0.32</v>
      </c>
      <c r="P685">
        <v>0.35</v>
      </c>
      <c r="Q685">
        <v>0.38</v>
      </c>
      <c r="R685">
        <v>0.19</v>
      </c>
      <c r="S685">
        <v>0.2</v>
      </c>
      <c r="T685">
        <v>0.1</v>
      </c>
      <c r="U685">
        <v>0.11</v>
      </c>
      <c r="V685">
        <v>0.01</v>
      </c>
      <c r="W685">
        <v>0.19</v>
      </c>
      <c r="X685">
        <v>0.11</v>
      </c>
      <c r="Y685">
        <v>-0.1</v>
      </c>
      <c r="Z685">
        <v>-0.16</v>
      </c>
      <c r="AA685">
        <v>-0.04</v>
      </c>
      <c r="AB685">
        <v>-0.25</v>
      </c>
      <c r="AC685">
        <v>0.03</v>
      </c>
      <c r="AD685">
        <v>0.5</v>
      </c>
      <c r="AE685">
        <v>0.4</v>
      </c>
      <c r="AF685">
        <v>0.28999999999999998</v>
      </c>
      <c r="AG685">
        <v>0.33</v>
      </c>
      <c r="AH685">
        <v>0.19</v>
      </c>
      <c r="AI685">
        <v>0.1</v>
      </c>
      <c r="AJ685">
        <v>0.11</v>
      </c>
      <c r="AK685">
        <v>0.09</v>
      </c>
      <c r="AL685">
        <v>-0.01</v>
      </c>
      <c r="AM685">
        <v>0.1</v>
      </c>
      <c r="AN685">
        <v>0.22</v>
      </c>
      <c r="AO685">
        <v>0.23</v>
      </c>
      <c r="AP685">
        <v>0.18</v>
      </c>
      <c r="AQ685">
        <v>0.08</v>
      </c>
      <c r="AR685">
        <v>-7.0000000000000007E-2</v>
      </c>
      <c r="AS685">
        <v>-0.05</v>
      </c>
      <c r="AT685">
        <v>-0.04</v>
      </c>
      <c r="AU685">
        <v>0.01</v>
      </c>
      <c r="AV685">
        <v>0</v>
      </c>
      <c r="AW685">
        <v>-0.02</v>
      </c>
      <c r="AX685">
        <v>0</v>
      </c>
      <c r="AY685">
        <v>0.01</v>
      </c>
      <c r="AZ685">
        <v>0</v>
      </c>
      <c r="BA685">
        <v>0.09</v>
      </c>
      <c r="BB685">
        <v>0.1</v>
      </c>
      <c r="BC685">
        <v>0.08</v>
      </c>
      <c r="BD685">
        <v>0.09</v>
      </c>
      <c r="BE685">
        <v>0.09</v>
      </c>
      <c r="BF685">
        <v>0.08</v>
      </c>
      <c r="BG685">
        <v>0.1</v>
      </c>
      <c r="BH685">
        <v>0.11</v>
      </c>
      <c r="BI685">
        <v>0.05</v>
      </c>
      <c r="BJ685">
        <v>0.06</v>
      </c>
      <c r="BK685">
        <v>0.06</v>
      </c>
      <c r="BL685">
        <v>0.05</v>
      </c>
      <c r="BM685">
        <v>0.04</v>
      </c>
      <c r="BN685">
        <v>0.09</v>
      </c>
      <c r="BO685">
        <v>0.09</v>
      </c>
      <c r="BP685">
        <v>0.1</v>
      </c>
      <c r="BQ685">
        <v>0.1</v>
      </c>
      <c r="BR685">
        <v>0.1</v>
      </c>
      <c r="BS685">
        <v>0.09</v>
      </c>
      <c r="BT685">
        <v>0.09</v>
      </c>
      <c r="BU685">
        <v>0.09</v>
      </c>
      <c r="BV685">
        <v>0.04</v>
      </c>
      <c r="BW685">
        <v>0.02</v>
      </c>
      <c r="BX685">
        <v>0</v>
      </c>
      <c r="BY685">
        <v>-0.02</v>
      </c>
      <c r="BZ685">
        <v>-0.01</v>
      </c>
      <c r="CA685">
        <v>0.01</v>
      </c>
      <c r="CB685">
        <v>0.04</v>
      </c>
      <c r="CC685">
        <v>0.01</v>
      </c>
      <c r="CD685">
        <v>0.04</v>
      </c>
      <c r="CE685">
        <v>-0.02</v>
      </c>
      <c r="CF685">
        <v>-0.02</v>
      </c>
      <c r="CG685">
        <v>0.06</v>
      </c>
      <c r="CH685">
        <v>7.0000000000000007E-2</v>
      </c>
      <c r="CI685">
        <v>0.02</v>
      </c>
      <c r="CJ685">
        <v>0.04</v>
      </c>
      <c r="CK685">
        <v>-0.02</v>
      </c>
      <c r="CL685">
        <v>-0.18</v>
      </c>
      <c r="CM685">
        <v>-0.19</v>
      </c>
      <c r="CN685">
        <v>-0.13</v>
      </c>
      <c r="CO685">
        <v>-0.14000000000000001</v>
      </c>
      <c r="CP685">
        <v>-0.23</v>
      </c>
      <c r="CQ685">
        <v>-7.0000000000000007E-2</v>
      </c>
      <c r="CR685">
        <v>-7.0000000000000007E-2</v>
      </c>
      <c r="CS685">
        <v>-0.06</v>
      </c>
      <c r="CT685">
        <v>0.17</v>
      </c>
      <c r="CU685">
        <v>-0.03</v>
      </c>
      <c r="CV685">
        <v>-0.27</v>
      </c>
      <c r="CW685">
        <v>-0.36</v>
      </c>
      <c r="CX685">
        <v>-0.3</v>
      </c>
      <c r="CY685">
        <v>0.03</v>
      </c>
      <c r="CZ685">
        <v>0.59</v>
      </c>
      <c r="DA685">
        <v>0.7</v>
      </c>
      <c r="DB685">
        <v>0.59</v>
      </c>
      <c r="DC685">
        <v>0.54</v>
      </c>
      <c r="DD685">
        <v>0.54</v>
      </c>
      <c r="DE685">
        <v>0.71</v>
      </c>
      <c r="DF685">
        <v>0.76</v>
      </c>
      <c r="DG685">
        <v>0.64</v>
      </c>
      <c r="DH685">
        <v>0.67</v>
      </c>
      <c r="DI685">
        <v>-0.2</v>
      </c>
      <c r="DJ685">
        <v>-0.38</v>
      </c>
      <c r="DK685">
        <v>-0.2</v>
      </c>
      <c r="DL685">
        <v>-0.18</v>
      </c>
      <c r="DM685">
        <v>-0.31</v>
      </c>
      <c r="DN685">
        <v>-0.83</v>
      </c>
      <c r="DO685">
        <v>-0.78</v>
      </c>
      <c r="DP685">
        <v>-1.1200000000000001</v>
      </c>
      <c r="DQ685">
        <v>-0.65</v>
      </c>
      <c r="DR685">
        <v>-0.79</v>
      </c>
      <c r="DS685">
        <v>2.58</v>
      </c>
      <c r="DT685">
        <v>5.76</v>
      </c>
    </row>
    <row r="686" spans="1:124">
      <c r="A686" s="111">
        <v>681</v>
      </c>
      <c r="B686" t="s">
        <v>101</v>
      </c>
      <c r="D686" s="170" t="str">
        <f t="shared" si="10"/>
        <v/>
      </c>
      <c r="F686" t="s">
        <v>102</v>
      </c>
    </row>
    <row r="687" spans="1:124">
      <c r="A687" s="111">
        <v>682</v>
      </c>
      <c r="B687" t="s">
        <v>101</v>
      </c>
      <c r="D687" s="170" t="str">
        <f t="shared" si="10"/>
        <v/>
      </c>
      <c r="F687" t="s">
        <v>102</v>
      </c>
    </row>
    <row r="688" spans="1:124">
      <c r="A688" s="111">
        <v>683</v>
      </c>
      <c r="B688" t="s">
        <v>89</v>
      </c>
      <c r="C688" t="s">
        <v>512</v>
      </c>
      <c r="D688" s="170" t="str">
        <f t="shared" si="10"/>
        <v>K:GRSE</v>
      </c>
      <c r="F688">
        <v>1.3560000000000001</v>
      </c>
      <c r="G688">
        <v>1.32</v>
      </c>
      <c r="H688">
        <v>1.2710000000000001</v>
      </c>
      <c r="I688">
        <v>0.88800000000000001</v>
      </c>
      <c r="J688">
        <v>0.83399999999999996</v>
      </c>
      <c r="K688">
        <v>0.81800000000000006</v>
      </c>
      <c r="L688">
        <v>0.73299999999999998</v>
      </c>
      <c r="M688">
        <v>0.70599999999999996</v>
      </c>
      <c r="N688">
        <v>0.755</v>
      </c>
      <c r="O688">
        <v>0.79700000000000004</v>
      </c>
      <c r="P688">
        <v>0.81499999999999995</v>
      </c>
      <c r="Q688">
        <v>0.75900000000000001</v>
      </c>
      <c r="R688">
        <v>0.67400000000000004</v>
      </c>
      <c r="S688">
        <v>0.55700000000000005</v>
      </c>
      <c r="T688">
        <v>0.46800000000000003</v>
      </c>
      <c r="U688">
        <v>0.32700000000000001</v>
      </c>
      <c r="V688">
        <v>0.26400000000000001</v>
      </c>
      <c r="W688">
        <v>0.318</v>
      </c>
      <c r="X688">
        <v>0.33500000000000002</v>
      </c>
      <c r="Y688">
        <v>0.32200000000000001</v>
      </c>
      <c r="Z688">
        <v>0.72399999999999998</v>
      </c>
      <c r="AA688">
        <v>0.71</v>
      </c>
      <c r="AB688">
        <v>0.65800000000000003</v>
      </c>
      <c r="AC688">
        <v>0.67</v>
      </c>
      <c r="AD688">
        <v>0.66600000000000004</v>
      </c>
      <c r="AE688">
        <v>0.67100000000000004</v>
      </c>
      <c r="AF688">
        <v>0.64300000000000002</v>
      </c>
      <c r="AG688">
        <v>0.61399999999999999</v>
      </c>
      <c r="AH688">
        <v>0.57799999999999996</v>
      </c>
      <c r="AI688">
        <v>0.85</v>
      </c>
      <c r="AJ688">
        <v>0.82800000000000007</v>
      </c>
      <c r="AK688">
        <v>0.78200000000000003</v>
      </c>
      <c r="AL688">
        <v>0.77</v>
      </c>
      <c r="AM688">
        <v>0.749</v>
      </c>
      <c r="AN688">
        <v>0.69</v>
      </c>
      <c r="AO688">
        <v>0.749</v>
      </c>
      <c r="AP688">
        <v>0.745</v>
      </c>
      <c r="AQ688">
        <v>0.745</v>
      </c>
      <c r="AR688">
        <v>0.82700000000000007</v>
      </c>
      <c r="AS688">
        <v>0.81100000000000005</v>
      </c>
      <c r="AT688">
        <v>0.81800000000000006</v>
      </c>
      <c r="AU688">
        <v>0.80600000000000005</v>
      </c>
      <c r="AV688">
        <v>0.81300000000000006</v>
      </c>
      <c r="AW688">
        <v>0.80300000000000005</v>
      </c>
      <c r="AX688">
        <v>0.77500000000000002</v>
      </c>
      <c r="AY688">
        <v>0.77500000000000002</v>
      </c>
      <c r="AZ688">
        <v>0.77700000000000002</v>
      </c>
      <c r="BA688">
        <v>0.77100000000000002</v>
      </c>
      <c r="BB688">
        <v>0.77600000000000002</v>
      </c>
      <c r="BC688">
        <v>0.78</v>
      </c>
      <c r="BD688">
        <v>0.78700000000000003</v>
      </c>
      <c r="BE688">
        <v>0.79100000000000004</v>
      </c>
      <c r="BF688">
        <v>0.80700000000000005</v>
      </c>
      <c r="BG688">
        <v>0.80800000000000005</v>
      </c>
      <c r="BH688">
        <v>0.80200000000000005</v>
      </c>
      <c r="BI688">
        <v>0.81100000000000005</v>
      </c>
      <c r="BJ688">
        <v>0.82900000000000007</v>
      </c>
      <c r="BK688">
        <v>0.82800000000000007</v>
      </c>
      <c r="BL688">
        <v>0.83799999999999997</v>
      </c>
      <c r="BM688">
        <v>0.84</v>
      </c>
      <c r="BN688">
        <v>0.84299999999999997</v>
      </c>
      <c r="BO688">
        <v>0.83499999999999996</v>
      </c>
      <c r="BP688">
        <v>0.85099999999999998</v>
      </c>
      <c r="BQ688">
        <v>0.85099999999999998</v>
      </c>
      <c r="BR688">
        <v>0.86599999999999999</v>
      </c>
      <c r="BS688">
        <v>0.86699999999999999</v>
      </c>
      <c r="BT688">
        <v>0.86599999999999999</v>
      </c>
      <c r="BU688">
        <v>0.878</v>
      </c>
      <c r="BV688">
        <v>0.85899999999999999</v>
      </c>
      <c r="BW688">
        <v>0.84799999999999998</v>
      </c>
      <c r="BX688">
        <v>0.84599999999999997</v>
      </c>
      <c r="BY688">
        <v>0.84499999999999997</v>
      </c>
      <c r="BZ688">
        <v>0.84299999999999997</v>
      </c>
      <c r="CA688">
        <v>0.88900000000000001</v>
      </c>
      <c r="CB688">
        <v>0.88900000000000001</v>
      </c>
      <c r="CC688">
        <v>0.96699999999999997</v>
      </c>
      <c r="CD688">
        <v>1.0620000000000001</v>
      </c>
      <c r="CE688">
        <v>1.0529999999999999</v>
      </c>
      <c r="CF688">
        <v>1.054</v>
      </c>
      <c r="CG688">
        <v>1.0620000000000001</v>
      </c>
      <c r="CH688">
        <v>1.0170000000000001</v>
      </c>
      <c r="CI688">
        <v>1.026</v>
      </c>
      <c r="CJ688">
        <v>1.089</v>
      </c>
      <c r="CK688">
        <v>1.0820000000000001</v>
      </c>
      <c r="CL688">
        <v>1.026</v>
      </c>
      <c r="CM688">
        <v>1.0269999999999999</v>
      </c>
      <c r="CN688">
        <v>1.02</v>
      </c>
      <c r="CO688">
        <v>1.0170000000000001</v>
      </c>
      <c r="CP688">
        <v>1.0210000000000001</v>
      </c>
      <c r="CQ688">
        <v>0.56499999999999995</v>
      </c>
      <c r="CR688">
        <v>0.629</v>
      </c>
      <c r="CS688">
        <v>0.79700000000000004</v>
      </c>
      <c r="CT688">
        <v>0.78900000000000003</v>
      </c>
      <c r="CU688">
        <v>0.83599999999999997</v>
      </c>
      <c r="CV688">
        <v>1.087</v>
      </c>
      <c r="CW688">
        <v>0.89100000000000001</v>
      </c>
      <c r="CX688">
        <v>0.874</v>
      </c>
      <c r="CY688">
        <v>0.91200000000000003</v>
      </c>
      <c r="CZ688">
        <v>0.57899999999999996</v>
      </c>
      <c r="DA688">
        <v>0.59299999999999997</v>
      </c>
      <c r="DB688">
        <v>0.46700000000000003</v>
      </c>
      <c r="DC688">
        <v>0.65800000000000003</v>
      </c>
      <c r="DD688">
        <v>0.58299999999999996</v>
      </c>
      <c r="DE688">
        <v>0.59299999999999997</v>
      </c>
      <c r="DF688">
        <v>0.83399999999999996</v>
      </c>
      <c r="DG688">
        <v>0.84</v>
      </c>
      <c r="DH688">
        <v>0.84299999999999997</v>
      </c>
      <c r="DI688">
        <v>0.94200000000000006</v>
      </c>
      <c r="DJ688">
        <v>0.82300000000000006</v>
      </c>
      <c r="DK688">
        <v>0.83599999999999997</v>
      </c>
      <c r="DL688">
        <v>0.92800000000000005</v>
      </c>
      <c r="DM688">
        <v>0.83299999999999996</v>
      </c>
      <c r="DN688">
        <v>0.375</v>
      </c>
      <c r="DO688">
        <v>0.25900000000000001</v>
      </c>
      <c r="DP688">
        <v>0.32100000000000001</v>
      </c>
      <c r="DQ688">
        <v>0.34300000000000003</v>
      </c>
      <c r="DR688">
        <v>0.20400000000000001</v>
      </c>
      <c r="DS688">
        <v>0.36199999999999999</v>
      </c>
      <c r="DT688">
        <v>2.895</v>
      </c>
    </row>
    <row r="689" spans="1:124">
      <c r="A689" s="111">
        <v>684</v>
      </c>
      <c r="B689" t="s">
        <v>91</v>
      </c>
      <c r="C689" t="s">
        <v>513</v>
      </c>
      <c r="D689" s="170" t="str">
        <f t="shared" si="10"/>
        <v>K:GRSE</v>
      </c>
      <c r="F689">
        <v>1.044</v>
      </c>
      <c r="G689">
        <v>0.97599999999999998</v>
      </c>
      <c r="H689">
        <v>0.94</v>
      </c>
      <c r="I689">
        <v>0.52</v>
      </c>
      <c r="J689">
        <v>0.40900000000000003</v>
      </c>
      <c r="K689">
        <v>0.38900000000000001</v>
      </c>
      <c r="L689">
        <v>0.50900000000000001</v>
      </c>
      <c r="M689">
        <v>0.51100000000000001</v>
      </c>
      <c r="N689">
        <v>0.60099999999999998</v>
      </c>
      <c r="O689">
        <v>0.65200000000000002</v>
      </c>
      <c r="P689">
        <v>0.63300000000000001</v>
      </c>
      <c r="Q689">
        <v>0.629</v>
      </c>
      <c r="R689">
        <v>0.42799999999999999</v>
      </c>
      <c r="S689">
        <v>0.30099999999999999</v>
      </c>
      <c r="T689">
        <v>0.33300000000000002</v>
      </c>
      <c r="U689">
        <v>0.27900000000000003</v>
      </c>
      <c r="V689">
        <v>0.245</v>
      </c>
      <c r="W689">
        <v>0.39800000000000002</v>
      </c>
      <c r="X689">
        <v>0.434</v>
      </c>
      <c r="Y689">
        <v>0.38900000000000001</v>
      </c>
      <c r="Z689">
        <v>1.41</v>
      </c>
      <c r="AA689">
        <v>1.4139999999999999</v>
      </c>
      <c r="AB689">
        <v>1.5010000000000001</v>
      </c>
      <c r="AC689">
        <v>1.625</v>
      </c>
      <c r="AD689">
        <v>1.5369999999999999</v>
      </c>
      <c r="AE689">
        <v>1.4</v>
      </c>
      <c r="AF689">
        <v>1.224</v>
      </c>
      <c r="AG689">
        <v>1.1919999999999999</v>
      </c>
      <c r="AH689">
        <v>0.874</v>
      </c>
      <c r="AI689">
        <v>0.94900000000000007</v>
      </c>
      <c r="AJ689">
        <v>0.94200000000000006</v>
      </c>
      <c r="AK689">
        <v>1.0589999999999999</v>
      </c>
      <c r="AL689">
        <v>1.0449999999999999</v>
      </c>
      <c r="AM689">
        <v>0.91600000000000004</v>
      </c>
      <c r="AN689">
        <v>0.85899999999999999</v>
      </c>
      <c r="AO689">
        <v>0.998</v>
      </c>
      <c r="AP689">
        <v>0.995</v>
      </c>
      <c r="AQ689">
        <v>1.002</v>
      </c>
      <c r="AR689">
        <v>1.075</v>
      </c>
      <c r="AS689">
        <v>1.0010000000000001</v>
      </c>
      <c r="AT689">
        <v>1.091</v>
      </c>
      <c r="AU689">
        <v>1.089</v>
      </c>
      <c r="AV689">
        <v>1.0860000000000001</v>
      </c>
      <c r="AW689">
        <v>1.0940000000000001</v>
      </c>
      <c r="AX689">
        <v>1.022</v>
      </c>
      <c r="AY689">
        <v>1.002</v>
      </c>
      <c r="AZ689">
        <v>1.0010000000000001</v>
      </c>
      <c r="BA689">
        <v>0.97599999999999998</v>
      </c>
      <c r="BB689">
        <v>0.98499999999999999</v>
      </c>
      <c r="BC689">
        <v>0.99399999999999999</v>
      </c>
      <c r="BD689">
        <v>1.002</v>
      </c>
      <c r="BE689">
        <v>1.02</v>
      </c>
      <c r="BF689">
        <v>1.036</v>
      </c>
      <c r="BG689">
        <v>1.024</v>
      </c>
      <c r="BH689">
        <v>1.016</v>
      </c>
      <c r="BI689">
        <v>1.03</v>
      </c>
      <c r="BJ689">
        <v>1.012</v>
      </c>
      <c r="BK689">
        <v>1.0130000000000001</v>
      </c>
      <c r="BL689">
        <v>1.012</v>
      </c>
      <c r="BM689">
        <v>1.002</v>
      </c>
      <c r="BN689">
        <v>1.0110000000000001</v>
      </c>
      <c r="BO689">
        <v>0.999</v>
      </c>
      <c r="BP689">
        <v>1.004</v>
      </c>
      <c r="BQ689">
        <v>1.004</v>
      </c>
      <c r="BR689">
        <v>1.046</v>
      </c>
      <c r="BS689">
        <v>1.0469999999999999</v>
      </c>
      <c r="BT689">
        <v>1.0489999999999999</v>
      </c>
      <c r="BU689">
        <v>1.0529999999999999</v>
      </c>
      <c r="BV689">
        <v>1.0049999999999999</v>
      </c>
      <c r="BW689">
        <v>0.98699999999999999</v>
      </c>
      <c r="BX689">
        <v>0.996</v>
      </c>
      <c r="BY689">
        <v>0.996</v>
      </c>
      <c r="BZ689">
        <v>1.004</v>
      </c>
      <c r="CA689">
        <v>1.02</v>
      </c>
      <c r="CB689">
        <v>1.03</v>
      </c>
      <c r="CC689">
        <v>1.048</v>
      </c>
      <c r="CD689">
        <v>1.077</v>
      </c>
      <c r="CE689">
        <v>1.046</v>
      </c>
      <c r="CF689">
        <v>1.04</v>
      </c>
      <c r="CG689">
        <v>1.0609999999999999</v>
      </c>
      <c r="CH689">
        <v>1.008</v>
      </c>
      <c r="CI689">
        <v>1.01</v>
      </c>
      <c r="CJ689">
        <v>1.0249999999999999</v>
      </c>
      <c r="CK689">
        <v>1.01</v>
      </c>
      <c r="CL689">
        <v>0.93100000000000005</v>
      </c>
      <c r="CM689">
        <v>0.97699999999999998</v>
      </c>
      <c r="CN689">
        <v>1</v>
      </c>
      <c r="CO689">
        <v>0.99399999999999999</v>
      </c>
      <c r="CP689">
        <v>1.194</v>
      </c>
      <c r="CQ689">
        <v>1.018</v>
      </c>
      <c r="CR689">
        <v>1.026</v>
      </c>
      <c r="CS689">
        <v>0.96599999999999997</v>
      </c>
      <c r="CT689">
        <v>0.96199999999999997</v>
      </c>
      <c r="CU689">
        <v>1.202</v>
      </c>
      <c r="CV689">
        <v>1.36</v>
      </c>
      <c r="CW689">
        <v>1.0940000000000001</v>
      </c>
      <c r="CX689">
        <v>1.0960000000000001</v>
      </c>
      <c r="CY689">
        <v>1.1380000000000001</v>
      </c>
      <c r="CZ689">
        <v>0.80400000000000005</v>
      </c>
      <c r="DA689">
        <v>0.97099999999999997</v>
      </c>
      <c r="DB689">
        <v>0.55300000000000005</v>
      </c>
      <c r="DC689">
        <v>0.64800000000000002</v>
      </c>
      <c r="DD689">
        <v>0.60299999999999998</v>
      </c>
      <c r="DE689">
        <v>0.58599999999999997</v>
      </c>
      <c r="DF689">
        <v>0.98599999999999999</v>
      </c>
      <c r="DG689">
        <v>1.1120000000000001</v>
      </c>
      <c r="DH689">
        <v>1.1220000000000001</v>
      </c>
      <c r="DI689">
        <v>1.431</v>
      </c>
      <c r="DJ689">
        <v>1.4810000000000001</v>
      </c>
      <c r="DK689">
        <v>1.55</v>
      </c>
      <c r="DL689">
        <v>1.4630000000000001</v>
      </c>
      <c r="DM689">
        <v>0.997</v>
      </c>
      <c r="DN689">
        <v>0.35699999999999998</v>
      </c>
      <c r="DO689">
        <v>0.32500000000000001</v>
      </c>
      <c r="DP689">
        <v>0.22900000000000001</v>
      </c>
      <c r="DQ689">
        <v>9.9000000000000005E-2</v>
      </c>
      <c r="DR689">
        <v>0.29799999999999999</v>
      </c>
      <c r="DS689">
        <v>0.26</v>
      </c>
      <c r="DT689">
        <v>0.29799999999999999</v>
      </c>
    </row>
    <row r="690" spans="1:124">
      <c r="A690" s="111">
        <v>685</v>
      </c>
      <c r="B690" t="s">
        <v>89</v>
      </c>
      <c r="C690" t="s">
        <v>514</v>
      </c>
      <c r="D690" s="170" t="str">
        <f t="shared" si="10"/>
        <v>D:GPS</v>
      </c>
      <c r="F690">
        <v>0.56000000000000005</v>
      </c>
      <c r="G690">
        <v>0.56999999999999995</v>
      </c>
      <c r="H690">
        <v>0.56000000000000005</v>
      </c>
      <c r="I690">
        <v>0.55000000000000004</v>
      </c>
      <c r="J690">
        <v>0.53</v>
      </c>
      <c r="K690">
        <v>0.52</v>
      </c>
      <c r="L690">
        <v>0.51</v>
      </c>
      <c r="M690">
        <v>0.5</v>
      </c>
      <c r="N690">
        <v>0.54</v>
      </c>
      <c r="O690">
        <v>0.56000000000000005</v>
      </c>
      <c r="P690">
        <v>0.54</v>
      </c>
      <c r="Q690">
        <v>0.54</v>
      </c>
      <c r="R690">
        <v>0.49</v>
      </c>
      <c r="S690">
        <v>0.48</v>
      </c>
      <c r="T690">
        <v>0.14000000000000001</v>
      </c>
      <c r="U690">
        <v>0.35</v>
      </c>
      <c r="V690">
        <v>0.36</v>
      </c>
      <c r="W690">
        <v>0.43</v>
      </c>
      <c r="X690">
        <v>0.42</v>
      </c>
      <c r="Y690">
        <v>0.41</v>
      </c>
      <c r="Z690">
        <v>1.34</v>
      </c>
      <c r="AA690">
        <v>1.43</v>
      </c>
      <c r="AB690">
        <v>1.65</v>
      </c>
      <c r="AC690">
        <v>1.74</v>
      </c>
      <c r="AD690">
        <v>1.55</v>
      </c>
      <c r="AE690">
        <v>1.38</v>
      </c>
      <c r="AF690">
        <v>1.3</v>
      </c>
      <c r="AG690">
        <v>1.27</v>
      </c>
      <c r="AH690">
        <v>1.21</v>
      </c>
      <c r="AI690">
        <v>1.28</v>
      </c>
      <c r="AJ690">
        <v>1.29</v>
      </c>
      <c r="AK690">
        <v>1.31</v>
      </c>
      <c r="AL690">
        <v>1.3</v>
      </c>
      <c r="AM690">
        <v>1.29</v>
      </c>
      <c r="AN690">
        <v>1.44</v>
      </c>
      <c r="AO690">
        <v>1.45</v>
      </c>
      <c r="AP690">
        <v>1.43</v>
      </c>
      <c r="AQ690">
        <v>1.5</v>
      </c>
      <c r="AR690">
        <v>1.58</v>
      </c>
      <c r="AS690">
        <v>1.57</v>
      </c>
      <c r="AT690">
        <v>1.59</v>
      </c>
      <c r="AU690">
        <v>1.61</v>
      </c>
      <c r="AV690">
        <v>1.62</v>
      </c>
      <c r="AW690">
        <v>1.62</v>
      </c>
      <c r="AX690">
        <v>1.53</v>
      </c>
      <c r="AY690">
        <v>1.51</v>
      </c>
      <c r="AZ690">
        <v>1.52</v>
      </c>
      <c r="BA690">
        <v>1.52</v>
      </c>
      <c r="BB690">
        <v>1.51</v>
      </c>
      <c r="BC690">
        <v>1.5</v>
      </c>
      <c r="BD690">
        <v>1.52</v>
      </c>
      <c r="BE690">
        <v>1.52</v>
      </c>
      <c r="BF690">
        <v>1.52</v>
      </c>
      <c r="BG690">
        <v>1.53</v>
      </c>
      <c r="BH690">
        <v>1.5</v>
      </c>
      <c r="BI690">
        <v>1.52</v>
      </c>
      <c r="BJ690">
        <v>1.47</v>
      </c>
      <c r="BK690">
        <v>1.47</v>
      </c>
      <c r="BL690">
        <v>1.47</v>
      </c>
      <c r="BM690">
        <v>1.46</v>
      </c>
      <c r="BN690">
        <v>1.51</v>
      </c>
      <c r="BO690">
        <v>1.5</v>
      </c>
      <c r="BP690">
        <v>1.5</v>
      </c>
      <c r="BQ690">
        <v>1.51</v>
      </c>
      <c r="BR690">
        <v>1.54</v>
      </c>
      <c r="BS690">
        <v>1.55</v>
      </c>
      <c r="BT690">
        <v>1.56</v>
      </c>
      <c r="BU690">
        <v>1.57</v>
      </c>
      <c r="BV690">
        <v>1.53</v>
      </c>
      <c r="BW690">
        <v>1.52</v>
      </c>
      <c r="BX690">
        <v>1.58</v>
      </c>
      <c r="BY690">
        <v>1.58</v>
      </c>
      <c r="BZ690">
        <v>1.54</v>
      </c>
      <c r="CA690">
        <v>1.59</v>
      </c>
      <c r="CB690">
        <v>1.62</v>
      </c>
      <c r="CC690">
        <v>1.62</v>
      </c>
      <c r="CD690">
        <v>1.68</v>
      </c>
      <c r="CE690">
        <v>1.66</v>
      </c>
      <c r="CF690">
        <v>1.68</v>
      </c>
      <c r="CG690">
        <v>1.69</v>
      </c>
      <c r="CH690">
        <v>1.63</v>
      </c>
      <c r="CI690">
        <v>1.64</v>
      </c>
      <c r="CJ690">
        <v>1.65</v>
      </c>
      <c r="CK690">
        <v>1.64</v>
      </c>
      <c r="CL690">
        <v>1.62</v>
      </c>
      <c r="CM690">
        <v>1.69</v>
      </c>
      <c r="CN690">
        <v>1.74</v>
      </c>
      <c r="CO690">
        <v>1.73</v>
      </c>
      <c r="CP690">
        <v>1.96</v>
      </c>
      <c r="CQ690">
        <v>1.75</v>
      </c>
      <c r="CR690">
        <v>1.73</v>
      </c>
      <c r="CS690">
        <v>1.82</v>
      </c>
      <c r="CT690">
        <v>1.81</v>
      </c>
      <c r="CU690">
        <v>1.95</v>
      </c>
      <c r="CV690">
        <v>1.71</v>
      </c>
      <c r="CW690">
        <v>1.64</v>
      </c>
      <c r="CX690">
        <v>1.66</v>
      </c>
      <c r="CY690">
        <v>1.4</v>
      </c>
      <c r="CZ690">
        <v>0.51</v>
      </c>
      <c r="DA690">
        <v>0.53</v>
      </c>
      <c r="DB690">
        <v>0.45</v>
      </c>
      <c r="DC690">
        <v>0.39</v>
      </c>
      <c r="DD690">
        <v>0.39</v>
      </c>
      <c r="DE690">
        <v>0.34</v>
      </c>
      <c r="DF690">
        <v>0.8</v>
      </c>
      <c r="DG690">
        <v>0.74</v>
      </c>
      <c r="DH690">
        <v>0.52</v>
      </c>
      <c r="DI690">
        <v>0.48</v>
      </c>
      <c r="DJ690">
        <v>0.8</v>
      </c>
      <c r="DK690">
        <v>0.88</v>
      </c>
      <c r="DL690">
        <v>0.98</v>
      </c>
      <c r="DM690">
        <v>0.97</v>
      </c>
      <c r="DN690">
        <v>0.89</v>
      </c>
      <c r="DO690">
        <v>0.35</v>
      </c>
      <c r="DP690">
        <v>0.38</v>
      </c>
      <c r="DQ690">
        <v>0.34</v>
      </c>
      <c r="DR690">
        <v>0.71</v>
      </c>
      <c r="DS690">
        <v>0.41</v>
      </c>
      <c r="DT690">
        <v>0.05</v>
      </c>
    </row>
    <row r="691" spans="1:124">
      <c r="A691" s="111">
        <v>686</v>
      </c>
      <c r="B691" t="s">
        <v>91</v>
      </c>
      <c r="C691" t="s">
        <v>515</v>
      </c>
      <c r="D691" s="170" t="str">
        <f t="shared" si="10"/>
        <v>D:GPS</v>
      </c>
      <c r="F691">
        <v>0.12</v>
      </c>
      <c r="G691">
        <v>0.17</v>
      </c>
      <c r="H691">
        <v>0.16</v>
      </c>
      <c r="I691">
        <v>0.16</v>
      </c>
      <c r="J691">
        <v>0.08</v>
      </c>
      <c r="K691">
        <v>7.0000000000000007E-2</v>
      </c>
      <c r="L691">
        <v>0.08</v>
      </c>
      <c r="M691">
        <v>7.0000000000000007E-2</v>
      </c>
      <c r="N691">
        <v>0.15</v>
      </c>
      <c r="O691">
        <v>0.21</v>
      </c>
      <c r="P691">
        <v>0.18</v>
      </c>
      <c r="Q691">
        <v>0.19</v>
      </c>
      <c r="R691">
        <v>-0.02</v>
      </c>
      <c r="S691">
        <v>-0.13</v>
      </c>
      <c r="T691">
        <v>-0.05</v>
      </c>
      <c r="U691">
        <v>0.28999999999999998</v>
      </c>
      <c r="V691">
        <v>0.23</v>
      </c>
      <c r="W691">
        <v>0.41</v>
      </c>
      <c r="X691">
        <v>0.45</v>
      </c>
      <c r="Y691">
        <v>0.4</v>
      </c>
      <c r="Z691">
        <v>1.46</v>
      </c>
      <c r="AA691">
        <v>1.53</v>
      </c>
      <c r="AB691">
        <v>1.68</v>
      </c>
      <c r="AC691">
        <v>1.84</v>
      </c>
      <c r="AD691">
        <v>1.59</v>
      </c>
      <c r="AE691">
        <v>1.48</v>
      </c>
      <c r="AF691">
        <v>1.22</v>
      </c>
      <c r="AG691">
        <v>1.2</v>
      </c>
      <c r="AH691">
        <v>1.07</v>
      </c>
      <c r="AI691">
        <v>1.1200000000000001</v>
      </c>
      <c r="AJ691">
        <v>1.1000000000000001</v>
      </c>
      <c r="AK691">
        <v>1.28</v>
      </c>
      <c r="AL691">
        <v>1.29</v>
      </c>
      <c r="AM691">
        <v>1.25</v>
      </c>
      <c r="AN691">
        <v>1.43</v>
      </c>
      <c r="AO691">
        <v>1.47</v>
      </c>
      <c r="AP691">
        <v>1.46</v>
      </c>
      <c r="AQ691">
        <v>1.53</v>
      </c>
      <c r="AR691">
        <v>1.76</v>
      </c>
      <c r="AS691">
        <v>1.71</v>
      </c>
      <c r="AT691">
        <v>1.8</v>
      </c>
      <c r="AU691">
        <v>1.8</v>
      </c>
      <c r="AV691">
        <v>1.79</v>
      </c>
      <c r="AW691">
        <v>1.8</v>
      </c>
      <c r="AX691">
        <v>1.74</v>
      </c>
      <c r="AY691">
        <v>1.71</v>
      </c>
      <c r="AZ691">
        <v>1.71</v>
      </c>
      <c r="BA691">
        <v>1.73</v>
      </c>
      <c r="BB691">
        <v>1.7</v>
      </c>
      <c r="BC691">
        <v>1.71</v>
      </c>
      <c r="BD691">
        <v>1.72</v>
      </c>
      <c r="BE691">
        <v>1.7</v>
      </c>
      <c r="BF691">
        <v>1.71</v>
      </c>
      <c r="BG691">
        <v>1.71</v>
      </c>
      <c r="BH691">
        <v>1.7</v>
      </c>
      <c r="BI691">
        <v>1.72</v>
      </c>
      <c r="BJ691">
        <v>1.7</v>
      </c>
      <c r="BK691">
        <v>1.71</v>
      </c>
      <c r="BL691">
        <v>1.71</v>
      </c>
      <c r="BM691">
        <v>1.7</v>
      </c>
      <c r="BN691">
        <v>1.73</v>
      </c>
      <c r="BO691">
        <v>1.71</v>
      </c>
      <c r="BP691">
        <v>1.72</v>
      </c>
      <c r="BQ691">
        <v>1.72</v>
      </c>
      <c r="BR691">
        <v>1.77</v>
      </c>
      <c r="BS691">
        <v>1.78</v>
      </c>
      <c r="BT691">
        <v>1.78</v>
      </c>
      <c r="BU691">
        <v>1.78</v>
      </c>
      <c r="BV691">
        <v>1.74</v>
      </c>
      <c r="BW691">
        <v>1.73</v>
      </c>
      <c r="BX691">
        <v>1.76</v>
      </c>
      <c r="BY691">
        <v>1.76</v>
      </c>
      <c r="BZ691">
        <v>1.77</v>
      </c>
      <c r="CA691">
        <v>1.78</v>
      </c>
      <c r="CB691">
        <v>1.81</v>
      </c>
      <c r="CC691">
        <v>1.83</v>
      </c>
      <c r="CD691">
        <v>1.88</v>
      </c>
      <c r="CE691">
        <v>1.85</v>
      </c>
      <c r="CF691">
        <v>1.85</v>
      </c>
      <c r="CG691">
        <v>1.87</v>
      </c>
      <c r="CH691">
        <v>1.82</v>
      </c>
      <c r="CI691">
        <v>1.81</v>
      </c>
      <c r="CJ691">
        <v>1.83</v>
      </c>
      <c r="CK691">
        <v>1.83</v>
      </c>
      <c r="CL691">
        <v>1.81</v>
      </c>
      <c r="CM691">
        <v>1.91</v>
      </c>
      <c r="CN691">
        <v>1.97</v>
      </c>
      <c r="CO691">
        <v>1.97</v>
      </c>
      <c r="CP691">
        <v>2.4300000000000002</v>
      </c>
      <c r="CQ691">
        <v>2.3199999999999998</v>
      </c>
      <c r="CR691">
        <v>2.34</v>
      </c>
      <c r="CS691">
        <v>2.23</v>
      </c>
      <c r="CT691">
        <v>2.21</v>
      </c>
      <c r="CU691">
        <v>2.4300000000000002</v>
      </c>
      <c r="CV691">
        <v>2.21</v>
      </c>
      <c r="CW691">
        <v>2.19</v>
      </c>
      <c r="CX691">
        <v>2.2000000000000002</v>
      </c>
      <c r="CY691">
        <v>2.06</v>
      </c>
      <c r="CZ691">
        <v>1.23</v>
      </c>
      <c r="DA691">
        <v>1.33</v>
      </c>
      <c r="DB691">
        <v>0.9</v>
      </c>
      <c r="DC691">
        <v>0.99</v>
      </c>
      <c r="DD691">
        <v>0.95</v>
      </c>
      <c r="DE691">
        <v>0.93</v>
      </c>
      <c r="DF691">
        <v>1.22</v>
      </c>
      <c r="DG691">
        <v>1.21</v>
      </c>
      <c r="DH691">
        <v>1.1100000000000001</v>
      </c>
      <c r="DI691">
        <v>0.73</v>
      </c>
      <c r="DJ691">
        <v>1.33</v>
      </c>
      <c r="DK691">
        <v>1.47</v>
      </c>
      <c r="DL691">
        <v>1.47</v>
      </c>
      <c r="DM691">
        <v>1.92</v>
      </c>
      <c r="DN691">
        <v>1.38</v>
      </c>
      <c r="DO691">
        <v>1.22</v>
      </c>
      <c r="DP691">
        <v>1.31</v>
      </c>
      <c r="DQ691">
        <v>1.3</v>
      </c>
      <c r="DR691">
        <v>1.61</v>
      </c>
      <c r="DS691">
        <v>1.76</v>
      </c>
      <c r="DT691">
        <v>-1.02</v>
      </c>
    </row>
    <row r="692" spans="1:124">
      <c r="A692" s="111">
        <v>687</v>
      </c>
      <c r="B692" t="s">
        <v>89</v>
      </c>
      <c r="C692" t="s">
        <v>516</v>
      </c>
      <c r="D692" s="170" t="str">
        <f t="shared" si="10"/>
        <v>CN:ZGU</v>
      </c>
      <c r="O692">
        <v>0.83699999999999997</v>
      </c>
      <c r="P692">
        <v>0.70599999999999996</v>
      </c>
      <c r="Q692">
        <v>0.70599999999999996</v>
      </c>
      <c r="R692">
        <v>1.4510000000000001</v>
      </c>
      <c r="S692">
        <v>1.054</v>
      </c>
      <c r="T692">
        <v>1.081</v>
      </c>
      <c r="U692">
        <v>1.081</v>
      </c>
      <c r="V692">
        <v>1.1040000000000001</v>
      </c>
      <c r="W692">
        <v>0.69900000000000007</v>
      </c>
      <c r="X692">
        <v>0.65900000000000003</v>
      </c>
      <c r="Y692">
        <v>0.83</v>
      </c>
      <c r="Z692">
        <v>0.83599999999999997</v>
      </c>
      <c r="AA692">
        <v>0.81499999999999995</v>
      </c>
      <c r="AB692">
        <v>0.81600000000000006</v>
      </c>
      <c r="AC692">
        <v>0.81600000000000006</v>
      </c>
      <c r="AD692">
        <v>0.90600000000000003</v>
      </c>
      <c r="AE692">
        <v>0.90700000000000003</v>
      </c>
      <c r="AF692">
        <v>0.97899999999999998</v>
      </c>
      <c r="AG692">
        <v>0.98699999999999999</v>
      </c>
      <c r="AH692">
        <v>1.0010000000000001</v>
      </c>
      <c r="AI692">
        <v>0.99299999999999999</v>
      </c>
      <c r="AJ692">
        <v>1.0010000000000001</v>
      </c>
      <c r="AK692">
        <v>0.997</v>
      </c>
      <c r="AL692">
        <v>1.02</v>
      </c>
      <c r="AM692">
        <v>1.0110000000000001</v>
      </c>
      <c r="AN692">
        <v>1.018</v>
      </c>
      <c r="AO692">
        <v>1.0170000000000001</v>
      </c>
      <c r="AP692">
        <v>1.0170000000000001</v>
      </c>
      <c r="AQ692">
        <v>1.0030000000000001</v>
      </c>
      <c r="AR692">
        <v>1.0030000000000001</v>
      </c>
      <c r="AS692">
        <v>1.006</v>
      </c>
      <c r="AT692">
        <v>1.0049999999999999</v>
      </c>
      <c r="AU692">
        <v>1.0070000000000001</v>
      </c>
      <c r="AV692">
        <v>1.0149999999999999</v>
      </c>
      <c r="AW692">
        <v>1.0130000000000001</v>
      </c>
      <c r="AX692">
        <v>1.0090000000000001</v>
      </c>
      <c r="AY692">
        <v>1.0090000000000001</v>
      </c>
      <c r="AZ692">
        <v>1.0090000000000001</v>
      </c>
      <c r="BA692">
        <v>1.0230000000000001</v>
      </c>
      <c r="BB692">
        <v>1.022</v>
      </c>
      <c r="BC692">
        <v>1.0230000000000001</v>
      </c>
      <c r="BD692">
        <v>1.0289999999999999</v>
      </c>
      <c r="BE692">
        <v>1.028</v>
      </c>
      <c r="BF692">
        <v>1.028</v>
      </c>
      <c r="BG692">
        <v>1.026</v>
      </c>
      <c r="BH692">
        <v>1.026</v>
      </c>
      <c r="BI692">
        <v>1.022</v>
      </c>
      <c r="BJ692">
        <v>1.022</v>
      </c>
      <c r="BK692">
        <v>1.024</v>
      </c>
      <c r="BL692">
        <v>1.02</v>
      </c>
      <c r="BM692">
        <v>1.0130000000000001</v>
      </c>
      <c r="BN692">
        <v>1.014</v>
      </c>
      <c r="BO692">
        <v>1.014</v>
      </c>
      <c r="BP692">
        <v>1.014</v>
      </c>
      <c r="BQ692">
        <v>1.014</v>
      </c>
      <c r="BR692">
        <v>1.014</v>
      </c>
      <c r="BS692">
        <v>1.014</v>
      </c>
      <c r="BT692">
        <v>1.014</v>
      </c>
      <c r="BU692">
        <v>1.014</v>
      </c>
      <c r="BV692">
        <v>1.0269999999999999</v>
      </c>
      <c r="BW692">
        <v>1.032</v>
      </c>
      <c r="BX692">
        <v>1.0569999999999999</v>
      </c>
      <c r="BY692">
        <v>1.0740000000000001</v>
      </c>
      <c r="BZ692">
        <v>1.109</v>
      </c>
      <c r="CA692">
        <v>1.0920000000000001</v>
      </c>
      <c r="CB692">
        <v>1.1180000000000001</v>
      </c>
      <c r="CC692">
        <v>1.127</v>
      </c>
      <c r="CD692">
        <v>1.1380000000000001</v>
      </c>
      <c r="CE692">
        <v>1.1910000000000001</v>
      </c>
      <c r="CF692">
        <v>1.1870000000000001</v>
      </c>
      <c r="CG692">
        <v>1.1160000000000001</v>
      </c>
      <c r="CH692">
        <v>1.1240000000000001</v>
      </c>
      <c r="CI692">
        <v>1.133</v>
      </c>
      <c r="CJ692">
        <v>1.149</v>
      </c>
      <c r="CK692">
        <v>1.1499999999999999</v>
      </c>
      <c r="CL692">
        <v>1.1299999999999999</v>
      </c>
      <c r="CM692">
        <v>1.1299999999999999</v>
      </c>
      <c r="CN692">
        <v>1.0569999999999999</v>
      </c>
      <c r="CO692">
        <v>1.034</v>
      </c>
      <c r="CP692">
        <v>0.99</v>
      </c>
      <c r="CQ692">
        <v>1.01</v>
      </c>
      <c r="CR692">
        <v>1.01</v>
      </c>
      <c r="CS692">
        <v>1.02</v>
      </c>
      <c r="CT692">
        <v>0.99199999999999999</v>
      </c>
      <c r="CU692">
        <v>1.012</v>
      </c>
      <c r="CV692">
        <v>1.002</v>
      </c>
      <c r="CW692">
        <v>1.0110000000000001</v>
      </c>
      <c r="CX692">
        <v>1.0130000000000001</v>
      </c>
      <c r="CY692">
        <v>1.111</v>
      </c>
      <c r="CZ692">
        <v>1.111</v>
      </c>
      <c r="DA692">
        <v>1.093</v>
      </c>
      <c r="DB692">
        <v>1.0940000000000001</v>
      </c>
      <c r="DC692">
        <v>1.1180000000000001</v>
      </c>
      <c r="DD692">
        <v>1.046</v>
      </c>
      <c r="DE692">
        <v>1.05</v>
      </c>
      <c r="DF692">
        <v>1.0660000000000001</v>
      </c>
      <c r="DG692">
        <v>1.0640000000000001</v>
      </c>
      <c r="DH692">
        <v>1.075</v>
      </c>
      <c r="DI692">
        <v>0.92300000000000004</v>
      </c>
      <c r="DJ692">
        <v>0.94600000000000006</v>
      </c>
      <c r="DK692">
        <v>0.877</v>
      </c>
      <c r="DL692">
        <v>0.74299999999999999</v>
      </c>
      <c r="DM692">
        <v>0.74</v>
      </c>
      <c r="DN692">
        <v>0.76</v>
      </c>
      <c r="DO692">
        <v>0.94900000000000007</v>
      </c>
      <c r="DP692">
        <v>1.161</v>
      </c>
      <c r="DQ692">
        <v>1.17</v>
      </c>
      <c r="DR692">
        <v>1.1910000000000001</v>
      </c>
      <c r="DS692">
        <v>2.0070000000000001</v>
      </c>
      <c r="DT692">
        <v>8.3049999999999997</v>
      </c>
    </row>
    <row r="693" spans="1:124">
      <c r="A693" s="111">
        <v>688</v>
      </c>
      <c r="B693" t="s">
        <v>91</v>
      </c>
      <c r="C693" t="s">
        <v>517</v>
      </c>
      <c r="D693" s="170" t="str">
        <f t="shared" si="10"/>
        <v>CN:ZGU</v>
      </c>
      <c r="O693">
        <v>1.39</v>
      </c>
      <c r="P693">
        <v>0.66</v>
      </c>
      <c r="Q693">
        <v>0.66</v>
      </c>
      <c r="R693">
        <v>1.37</v>
      </c>
      <c r="S693">
        <v>0.53</v>
      </c>
      <c r="T693">
        <v>-0.72</v>
      </c>
      <c r="U693">
        <v>-0.61</v>
      </c>
      <c r="V693">
        <v>-0.92</v>
      </c>
      <c r="W693">
        <v>-0.43</v>
      </c>
      <c r="X693">
        <v>-0.51</v>
      </c>
      <c r="Y693">
        <v>-1.3</v>
      </c>
      <c r="Z693">
        <v>-0.81</v>
      </c>
      <c r="AA693">
        <v>-0.63</v>
      </c>
      <c r="AB693">
        <v>-0.83</v>
      </c>
      <c r="AC693">
        <v>-0.74</v>
      </c>
      <c r="AD693">
        <v>0.08</v>
      </c>
      <c r="AE693">
        <v>0.25</v>
      </c>
      <c r="AF693">
        <v>-0.11</v>
      </c>
      <c r="AG693">
        <v>-0.11</v>
      </c>
      <c r="AH693">
        <v>0.32</v>
      </c>
      <c r="AI693">
        <v>0.26</v>
      </c>
      <c r="AJ693">
        <v>0.31</v>
      </c>
      <c r="AK693">
        <v>0.33</v>
      </c>
      <c r="AL693">
        <v>0.21</v>
      </c>
      <c r="AM693">
        <v>0.23</v>
      </c>
      <c r="AN693">
        <v>0.32</v>
      </c>
      <c r="AO693">
        <v>0.27</v>
      </c>
      <c r="AP693">
        <v>0.23</v>
      </c>
      <c r="AQ693">
        <v>0.2</v>
      </c>
      <c r="AR693">
        <v>0.13</v>
      </c>
      <c r="AS693">
        <v>7.0000000000000007E-2</v>
      </c>
      <c r="AT693">
        <v>0.08</v>
      </c>
      <c r="AU693">
        <v>0.09</v>
      </c>
      <c r="AV693">
        <v>0.08</v>
      </c>
      <c r="AW693">
        <v>7.0000000000000007E-2</v>
      </c>
      <c r="AX693">
        <v>0.08</v>
      </c>
      <c r="AY693">
        <v>0.09</v>
      </c>
      <c r="AZ693">
        <v>0.09</v>
      </c>
      <c r="BA693">
        <v>0.15</v>
      </c>
      <c r="BB693">
        <v>0.16</v>
      </c>
      <c r="BC693">
        <v>0.14000000000000001</v>
      </c>
      <c r="BD693">
        <v>0.14000000000000001</v>
      </c>
      <c r="BE693">
        <v>0.16</v>
      </c>
      <c r="BF693">
        <v>0.15</v>
      </c>
      <c r="BG693">
        <v>0.15</v>
      </c>
      <c r="BH693">
        <v>0.15</v>
      </c>
      <c r="BI693">
        <v>0.14000000000000001</v>
      </c>
      <c r="BJ693">
        <v>0.14000000000000001</v>
      </c>
      <c r="BK693">
        <v>0.12</v>
      </c>
      <c r="BL693">
        <v>0.13</v>
      </c>
      <c r="BM693">
        <v>0.13</v>
      </c>
      <c r="BN693">
        <v>0.15</v>
      </c>
      <c r="BO693">
        <v>0.15</v>
      </c>
      <c r="BP693">
        <v>0.15</v>
      </c>
      <c r="BQ693">
        <v>0.15</v>
      </c>
      <c r="BR693">
        <v>0.15</v>
      </c>
      <c r="BS693">
        <v>0.15</v>
      </c>
      <c r="BT693">
        <v>0.15</v>
      </c>
      <c r="BU693">
        <v>0.15</v>
      </c>
      <c r="BV693">
        <v>0.13</v>
      </c>
      <c r="BW693">
        <v>0.14000000000000001</v>
      </c>
      <c r="BX693">
        <v>0.12</v>
      </c>
      <c r="BY693">
        <v>0.11</v>
      </c>
      <c r="BZ693">
        <v>0.1</v>
      </c>
      <c r="CA693">
        <v>0.14000000000000001</v>
      </c>
      <c r="CB693">
        <v>0.2</v>
      </c>
      <c r="CC693">
        <v>0.19</v>
      </c>
      <c r="CD693">
        <v>0.23</v>
      </c>
      <c r="CE693">
        <v>0.21</v>
      </c>
      <c r="CF693">
        <v>0.22</v>
      </c>
      <c r="CG693">
        <v>0.32</v>
      </c>
      <c r="CH693">
        <v>0.28999999999999998</v>
      </c>
      <c r="CI693">
        <v>0.28000000000000003</v>
      </c>
      <c r="CJ693">
        <v>0.3</v>
      </c>
      <c r="CK693">
        <v>0.28999999999999998</v>
      </c>
      <c r="CL693">
        <v>0.17</v>
      </c>
      <c r="CM693">
        <v>0.13</v>
      </c>
      <c r="CN693">
        <v>0.21</v>
      </c>
      <c r="CO693">
        <v>0.19</v>
      </c>
      <c r="CP693">
        <v>-0.22</v>
      </c>
      <c r="CQ693">
        <v>-0.09</v>
      </c>
      <c r="CR693">
        <v>-0.1</v>
      </c>
      <c r="CS693">
        <v>-0.11</v>
      </c>
      <c r="CT693">
        <v>0.14000000000000001</v>
      </c>
      <c r="CU693">
        <v>0.12</v>
      </c>
      <c r="CV693">
        <v>0</v>
      </c>
      <c r="CW693">
        <v>0.02</v>
      </c>
      <c r="CX693">
        <v>0.04</v>
      </c>
      <c r="CY693">
        <v>0.17</v>
      </c>
      <c r="CZ693">
        <v>0.33</v>
      </c>
      <c r="DA693">
        <v>0.54</v>
      </c>
      <c r="DB693">
        <v>0.51</v>
      </c>
      <c r="DC693">
        <v>0.48</v>
      </c>
      <c r="DD693">
        <v>0.62</v>
      </c>
      <c r="DE693">
        <v>0.66</v>
      </c>
      <c r="DF693">
        <v>0.8</v>
      </c>
      <c r="DG693">
        <v>0.9</v>
      </c>
      <c r="DH693">
        <v>0.83</v>
      </c>
      <c r="DI693">
        <v>0.22</v>
      </c>
      <c r="DJ693">
        <v>0.16</v>
      </c>
      <c r="DK693">
        <v>0.37</v>
      </c>
      <c r="DL693">
        <v>0.55000000000000004</v>
      </c>
      <c r="DM693">
        <v>-0.05</v>
      </c>
      <c r="DN693">
        <v>-0.03</v>
      </c>
      <c r="DO693">
        <v>-0.02</v>
      </c>
      <c r="DP693">
        <v>-0.11</v>
      </c>
      <c r="DQ693">
        <v>0.2</v>
      </c>
      <c r="DR693">
        <v>0.43</v>
      </c>
      <c r="DS693">
        <v>2.57</v>
      </c>
      <c r="DT693">
        <v>5.07</v>
      </c>
    </row>
    <row r="694" spans="1:124">
      <c r="A694" s="111">
        <v>689</v>
      </c>
      <c r="B694" t="s">
        <v>89</v>
      </c>
      <c r="C694" t="s">
        <v>518</v>
      </c>
      <c r="D694" s="170" t="str">
        <f t="shared" si="10"/>
        <v>CN:GAA</v>
      </c>
      <c r="AU694">
        <v>0.94</v>
      </c>
      <c r="AV694">
        <v>0.93400000000000005</v>
      </c>
      <c r="AW694">
        <v>0.157</v>
      </c>
      <c r="AX694">
        <v>0.72699999999999998</v>
      </c>
      <c r="AY694">
        <v>0.70100000000000007</v>
      </c>
      <c r="AZ694">
        <v>0.73799999999999999</v>
      </c>
      <c r="BA694">
        <v>0.89800000000000002</v>
      </c>
      <c r="BB694">
        <v>0.94400000000000006</v>
      </c>
      <c r="BC694">
        <v>1.0110000000000001</v>
      </c>
      <c r="BD694">
        <v>0.997</v>
      </c>
      <c r="BE694">
        <v>1.0149999999999999</v>
      </c>
      <c r="BF694">
        <v>1.014</v>
      </c>
      <c r="BG694">
        <v>0.98599999999999999</v>
      </c>
      <c r="BH694">
        <v>1.0149999999999999</v>
      </c>
      <c r="BI694">
        <v>1.0840000000000001</v>
      </c>
      <c r="BJ694">
        <v>1.087</v>
      </c>
      <c r="BK694">
        <v>1.085</v>
      </c>
      <c r="BL694">
        <v>1.081</v>
      </c>
      <c r="BM694">
        <v>1.0349999999999999</v>
      </c>
      <c r="BN694">
        <v>1.0369999999999999</v>
      </c>
      <c r="BO694">
        <v>1.0369999999999999</v>
      </c>
      <c r="BP694">
        <v>1.0369999999999999</v>
      </c>
      <c r="BQ694">
        <v>1.0369999999999999</v>
      </c>
      <c r="BR694">
        <v>1.0369999999999999</v>
      </c>
      <c r="BS694">
        <v>1.0369999999999999</v>
      </c>
      <c r="BT694">
        <v>1.0369999999999999</v>
      </c>
      <c r="BU694">
        <v>1.0369999999999999</v>
      </c>
      <c r="BV694">
        <v>1.0369999999999999</v>
      </c>
      <c r="BW694">
        <v>1.0369999999999999</v>
      </c>
      <c r="BX694">
        <v>1.0369999999999999</v>
      </c>
      <c r="BY694">
        <v>1.0369999999999999</v>
      </c>
      <c r="BZ694">
        <v>1.0369999999999999</v>
      </c>
      <c r="CA694">
        <v>1.0369999999999999</v>
      </c>
      <c r="CB694">
        <v>1.0369999999999999</v>
      </c>
      <c r="CC694">
        <v>1.0369999999999999</v>
      </c>
      <c r="CD694">
        <v>1.0369999999999999</v>
      </c>
      <c r="CE694">
        <v>1.0369999999999999</v>
      </c>
      <c r="CF694">
        <v>1.0369999999999999</v>
      </c>
      <c r="CG694">
        <v>1.0369999999999999</v>
      </c>
      <c r="CH694">
        <v>1.0369999999999999</v>
      </c>
      <c r="CI694">
        <v>1.0369999999999999</v>
      </c>
      <c r="CJ694">
        <v>1.0369999999999999</v>
      </c>
      <c r="CK694">
        <v>1.0369999999999999</v>
      </c>
      <c r="CL694">
        <v>1.0369999999999999</v>
      </c>
      <c r="CM694">
        <v>1.0369999999999999</v>
      </c>
      <c r="CN694">
        <v>1.0369999999999999</v>
      </c>
      <c r="CO694">
        <v>1.0369999999999999</v>
      </c>
      <c r="CP694">
        <v>1.0369999999999999</v>
      </c>
      <c r="CQ694">
        <v>1.0369999999999999</v>
      </c>
      <c r="CR694">
        <v>1.0369999999999999</v>
      </c>
      <c r="CS694">
        <v>1.0369999999999999</v>
      </c>
      <c r="CT694">
        <v>1.0369999999999999</v>
      </c>
      <c r="CU694">
        <v>1.0369999999999999</v>
      </c>
      <c r="CV694">
        <v>1.0369999999999999</v>
      </c>
      <c r="CW694">
        <v>1.0369999999999999</v>
      </c>
      <c r="CX694">
        <v>1.0369999999999999</v>
      </c>
      <c r="CY694">
        <v>1.0369999999999999</v>
      </c>
      <c r="CZ694">
        <v>1.0369999999999999</v>
      </c>
      <c r="DA694">
        <v>1.0369999999999999</v>
      </c>
      <c r="DB694">
        <v>1.0329999999999999</v>
      </c>
      <c r="DC694">
        <v>1.1320000000000001</v>
      </c>
      <c r="DD694">
        <v>1.175</v>
      </c>
      <c r="DE694">
        <v>1.1950000000000001</v>
      </c>
      <c r="DF694">
        <v>1.1460000000000001</v>
      </c>
      <c r="DG694">
        <v>1.135</v>
      </c>
      <c r="DH694">
        <v>1.1639999999999999</v>
      </c>
      <c r="DI694">
        <v>1.1919999999999999</v>
      </c>
      <c r="DJ694">
        <v>1.1460000000000001</v>
      </c>
      <c r="DK694">
        <v>1.0660000000000001</v>
      </c>
      <c r="DL694">
        <v>1.155</v>
      </c>
      <c r="DM694">
        <v>1.17</v>
      </c>
      <c r="DN694">
        <v>1.2190000000000001</v>
      </c>
      <c r="DO694">
        <v>1.6850000000000001</v>
      </c>
      <c r="DP694">
        <v>1.044</v>
      </c>
      <c r="DQ694">
        <v>0.77600000000000002</v>
      </c>
      <c r="DR694">
        <v>0.79</v>
      </c>
      <c r="DS694">
        <v>0.87</v>
      </c>
      <c r="DT694">
        <v>7.4569999999999999</v>
      </c>
    </row>
    <row r="695" spans="1:124">
      <c r="A695" s="111">
        <v>690</v>
      </c>
      <c r="B695" t="s">
        <v>91</v>
      </c>
      <c r="C695" t="s">
        <v>519</v>
      </c>
      <c r="D695" s="170" t="str">
        <f t="shared" si="10"/>
        <v>CN:GAA</v>
      </c>
      <c r="AU695">
        <v>-3.92</v>
      </c>
      <c r="AV695">
        <v>-0.94</v>
      </c>
      <c r="AW695">
        <v>0.77</v>
      </c>
      <c r="AX695">
        <v>1.48</v>
      </c>
      <c r="AY695">
        <v>1.37</v>
      </c>
      <c r="AZ695">
        <v>1.38</v>
      </c>
      <c r="BA695">
        <v>1.61</v>
      </c>
      <c r="BB695">
        <v>0.95</v>
      </c>
      <c r="BC695">
        <v>0.82</v>
      </c>
      <c r="BD695">
        <v>0.79</v>
      </c>
      <c r="BE695">
        <v>0.93</v>
      </c>
      <c r="BF695">
        <v>0.88</v>
      </c>
      <c r="BG695">
        <v>0.89</v>
      </c>
      <c r="BH695">
        <v>0.92</v>
      </c>
      <c r="BI695">
        <v>0.8</v>
      </c>
      <c r="BJ695">
        <v>0.82</v>
      </c>
      <c r="BK695">
        <v>0.69</v>
      </c>
      <c r="BL695">
        <v>0.66</v>
      </c>
      <c r="BM695">
        <v>0.67</v>
      </c>
      <c r="BN695">
        <v>0.76</v>
      </c>
      <c r="BO695">
        <v>0.76</v>
      </c>
      <c r="BP695">
        <v>0.76</v>
      </c>
      <c r="BQ695">
        <v>0.76</v>
      </c>
      <c r="BR695">
        <v>0.76</v>
      </c>
      <c r="BS695">
        <v>0.76</v>
      </c>
      <c r="BT695">
        <v>0.76</v>
      </c>
      <c r="BU695">
        <v>0.76</v>
      </c>
      <c r="BV695">
        <v>0.76</v>
      </c>
      <c r="BW695">
        <v>0.76</v>
      </c>
      <c r="BX695">
        <v>0.76</v>
      </c>
      <c r="BY695">
        <v>0.76</v>
      </c>
      <c r="BZ695">
        <v>0.76</v>
      </c>
      <c r="CA695">
        <v>0.76</v>
      </c>
      <c r="CB695">
        <v>0.76</v>
      </c>
      <c r="CC695">
        <v>0.76</v>
      </c>
      <c r="CD695">
        <v>0.76</v>
      </c>
      <c r="CE695">
        <v>0.76</v>
      </c>
      <c r="CF695">
        <v>0.76</v>
      </c>
      <c r="CG695">
        <v>0.76</v>
      </c>
      <c r="CH695">
        <v>0.76</v>
      </c>
      <c r="CI695">
        <v>0.76</v>
      </c>
      <c r="CJ695">
        <v>0.76</v>
      </c>
      <c r="CK695">
        <v>0.76</v>
      </c>
      <c r="CL695">
        <v>0.76</v>
      </c>
      <c r="CM695">
        <v>0.76</v>
      </c>
      <c r="CN695">
        <v>0.76</v>
      </c>
      <c r="CO695">
        <v>0.76</v>
      </c>
      <c r="CP695">
        <v>0.76</v>
      </c>
      <c r="CQ695">
        <v>0.76</v>
      </c>
      <c r="CR695">
        <v>0.76</v>
      </c>
      <c r="CS695">
        <v>0.76</v>
      </c>
      <c r="CT695">
        <v>0.76</v>
      </c>
      <c r="CU695">
        <v>0.76</v>
      </c>
      <c r="CV695">
        <v>0.76</v>
      </c>
      <c r="CW695">
        <v>0.76</v>
      </c>
      <c r="CX695">
        <v>0.76</v>
      </c>
      <c r="CY695">
        <v>0.76</v>
      </c>
      <c r="CZ695">
        <v>0.76</v>
      </c>
      <c r="DA695">
        <v>0.76</v>
      </c>
      <c r="DB695">
        <v>0.78</v>
      </c>
      <c r="DC695">
        <v>0.79</v>
      </c>
      <c r="DD695">
        <v>0.81</v>
      </c>
      <c r="DE695">
        <v>0.73</v>
      </c>
      <c r="DF695">
        <v>0.54</v>
      </c>
      <c r="DG695">
        <v>0.17</v>
      </c>
      <c r="DH695">
        <v>0.09</v>
      </c>
      <c r="DI695">
        <v>-0.57999999999999996</v>
      </c>
      <c r="DJ695">
        <v>0.32</v>
      </c>
      <c r="DK695">
        <v>0.56999999999999995</v>
      </c>
      <c r="DL695">
        <v>0.68</v>
      </c>
      <c r="DM695">
        <v>-0.21</v>
      </c>
      <c r="DN695">
        <v>-0.13</v>
      </c>
      <c r="DO695">
        <v>-0.08</v>
      </c>
      <c r="DP695">
        <v>-1.1599999999999999</v>
      </c>
      <c r="DQ695">
        <v>-0.38</v>
      </c>
      <c r="DR695">
        <v>-0.26</v>
      </c>
      <c r="DS695">
        <v>1.08</v>
      </c>
      <c r="DT695">
        <v>4.6900000000000004</v>
      </c>
    </row>
    <row r="696" spans="1:124">
      <c r="A696" s="111">
        <v>691</v>
      </c>
      <c r="B696" t="s">
        <v>89</v>
      </c>
      <c r="C696" t="s">
        <v>520</v>
      </c>
      <c r="D696" s="170" t="str">
        <f t="shared" si="10"/>
        <v>CN:GUB</v>
      </c>
      <c r="AZ696">
        <v>-0.35100000000000003</v>
      </c>
      <c r="BA696">
        <v>1.397</v>
      </c>
      <c r="BB696">
        <v>1.464</v>
      </c>
      <c r="BC696">
        <v>1.597</v>
      </c>
      <c r="BD696">
        <v>1.2909999999999999</v>
      </c>
      <c r="BE696">
        <v>1.097</v>
      </c>
      <c r="BF696">
        <v>1.083</v>
      </c>
      <c r="BG696">
        <v>0.995</v>
      </c>
      <c r="BH696">
        <v>0.98799999999999999</v>
      </c>
      <c r="BI696">
        <v>1.089</v>
      </c>
      <c r="BJ696">
        <v>1.091</v>
      </c>
      <c r="BK696">
        <v>1.04</v>
      </c>
      <c r="BL696">
        <v>1.06</v>
      </c>
      <c r="BM696">
        <v>1.0449999999999999</v>
      </c>
      <c r="BN696">
        <v>1.0620000000000001</v>
      </c>
      <c r="BO696">
        <v>1.0620000000000001</v>
      </c>
      <c r="BP696">
        <v>1.0620000000000001</v>
      </c>
      <c r="BQ696">
        <v>1.0620000000000001</v>
      </c>
      <c r="BR696">
        <v>1.0620000000000001</v>
      </c>
      <c r="BS696">
        <v>1.0620000000000001</v>
      </c>
      <c r="BT696">
        <v>1.0620000000000001</v>
      </c>
      <c r="BU696">
        <v>1.0620000000000001</v>
      </c>
      <c r="BV696">
        <v>1.0620000000000001</v>
      </c>
      <c r="BW696">
        <v>1.0620000000000001</v>
      </c>
      <c r="BX696">
        <v>1.0620000000000001</v>
      </c>
      <c r="BY696">
        <v>1.0620000000000001</v>
      </c>
      <c r="BZ696">
        <v>1.0620000000000001</v>
      </c>
      <c r="CA696">
        <v>1.0620000000000001</v>
      </c>
      <c r="CB696">
        <v>1.0620000000000001</v>
      </c>
      <c r="CC696">
        <v>1.0620000000000001</v>
      </c>
      <c r="CD696">
        <v>1.0620000000000001</v>
      </c>
      <c r="CE696">
        <v>1.0620000000000001</v>
      </c>
      <c r="CF696">
        <v>1.0620000000000001</v>
      </c>
      <c r="CG696">
        <v>1.0620000000000001</v>
      </c>
      <c r="CH696">
        <v>1.0620000000000001</v>
      </c>
      <c r="CI696">
        <v>1.0620000000000001</v>
      </c>
      <c r="CJ696">
        <v>1.0620000000000001</v>
      </c>
      <c r="CK696">
        <v>1.0620000000000001</v>
      </c>
      <c r="CL696">
        <v>1.0620000000000001</v>
      </c>
      <c r="CM696">
        <v>1.0620000000000001</v>
      </c>
      <c r="CN696">
        <v>1.0620000000000001</v>
      </c>
      <c r="CO696">
        <v>1.0620000000000001</v>
      </c>
      <c r="CP696">
        <v>1.0620000000000001</v>
      </c>
      <c r="CQ696">
        <v>1.0620000000000001</v>
      </c>
      <c r="CR696">
        <v>1.0620000000000001</v>
      </c>
      <c r="CS696">
        <v>1.0620000000000001</v>
      </c>
      <c r="CT696">
        <v>1.0620000000000001</v>
      </c>
      <c r="CU696">
        <v>1.0620000000000001</v>
      </c>
      <c r="CV696">
        <v>1.0620000000000001</v>
      </c>
      <c r="CW696">
        <v>1.0620000000000001</v>
      </c>
      <c r="CX696">
        <v>1.0620000000000001</v>
      </c>
      <c r="CY696">
        <v>1.0620000000000001</v>
      </c>
      <c r="CZ696">
        <v>1.0620000000000001</v>
      </c>
      <c r="DA696">
        <v>1.0620000000000001</v>
      </c>
      <c r="DB696">
        <v>1.0620000000000001</v>
      </c>
      <c r="DC696">
        <v>1.0620000000000001</v>
      </c>
      <c r="DD696">
        <v>1.0620000000000001</v>
      </c>
      <c r="DE696">
        <v>1.0620000000000001</v>
      </c>
      <c r="DF696">
        <v>1.0620000000000001</v>
      </c>
      <c r="DG696">
        <v>1.03</v>
      </c>
      <c r="DH696">
        <v>0.93200000000000005</v>
      </c>
      <c r="DI696">
        <v>1.02</v>
      </c>
      <c r="DJ696">
        <v>0.93</v>
      </c>
      <c r="DK696">
        <v>0.96299999999999997</v>
      </c>
      <c r="DL696">
        <v>0.68900000000000006</v>
      </c>
      <c r="DM696">
        <v>0.61299999999999999</v>
      </c>
      <c r="DN696">
        <v>0.61299999999999999</v>
      </c>
      <c r="DO696">
        <v>0.81700000000000006</v>
      </c>
      <c r="DP696">
        <v>0.61899999999999999</v>
      </c>
      <c r="DQ696">
        <v>0.42899999999999999</v>
      </c>
      <c r="DR696">
        <v>0.40300000000000002</v>
      </c>
      <c r="DS696">
        <v>2E-3</v>
      </c>
      <c r="DT696">
        <v>4.9359999999999999</v>
      </c>
    </row>
    <row r="697" spans="1:124">
      <c r="A697" s="111">
        <v>692</v>
      </c>
      <c r="B697" t="s">
        <v>91</v>
      </c>
      <c r="C697" t="s">
        <v>521</v>
      </c>
      <c r="D697" s="170" t="str">
        <f t="shared" si="10"/>
        <v>CN:GUB</v>
      </c>
      <c r="AZ697">
        <v>1.18</v>
      </c>
      <c r="BA697">
        <v>2.4500000000000002</v>
      </c>
      <c r="BB697">
        <v>1.24</v>
      </c>
      <c r="BC697">
        <v>0.99</v>
      </c>
      <c r="BD697">
        <v>0.96</v>
      </c>
      <c r="BE697">
        <v>0.74</v>
      </c>
      <c r="BF697">
        <v>0.59</v>
      </c>
      <c r="BG697">
        <v>0.65</v>
      </c>
      <c r="BH697">
        <v>0.65</v>
      </c>
      <c r="BI697">
        <v>0.52</v>
      </c>
      <c r="BJ697">
        <v>0.55000000000000004</v>
      </c>
      <c r="BK697">
        <v>0.6</v>
      </c>
      <c r="BL697">
        <v>0.5</v>
      </c>
      <c r="BM697">
        <v>0.55000000000000004</v>
      </c>
      <c r="BN697">
        <v>0.68</v>
      </c>
      <c r="BO697">
        <v>0.68</v>
      </c>
      <c r="BP697">
        <v>0.68</v>
      </c>
      <c r="BQ697">
        <v>0.68</v>
      </c>
      <c r="BR697">
        <v>0.68</v>
      </c>
      <c r="BS697">
        <v>0.68</v>
      </c>
      <c r="BT697">
        <v>0.68</v>
      </c>
      <c r="BU697">
        <v>0.68</v>
      </c>
      <c r="BV697">
        <v>0.68</v>
      </c>
      <c r="BW697">
        <v>0.68</v>
      </c>
      <c r="BX697">
        <v>0.68</v>
      </c>
      <c r="BY697">
        <v>0.68</v>
      </c>
      <c r="BZ697">
        <v>0.68</v>
      </c>
      <c r="CA697">
        <v>0.68</v>
      </c>
      <c r="CB697">
        <v>0.68</v>
      </c>
      <c r="CC697">
        <v>0.68</v>
      </c>
      <c r="CD697">
        <v>0.68</v>
      </c>
      <c r="CE697">
        <v>0.68</v>
      </c>
      <c r="CF697">
        <v>0.68</v>
      </c>
      <c r="CG697">
        <v>0.68</v>
      </c>
      <c r="CH697">
        <v>0.68</v>
      </c>
      <c r="CI697">
        <v>0.68</v>
      </c>
      <c r="CJ697">
        <v>0.68</v>
      </c>
      <c r="CK697">
        <v>0.68</v>
      </c>
      <c r="CL697">
        <v>0.68</v>
      </c>
      <c r="CM697">
        <v>0.68</v>
      </c>
      <c r="CN697">
        <v>0.68</v>
      </c>
      <c r="CO697">
        <v>0.68</v>
      </c>
      <c r="CP697">
        <v>0.68</v>
      </c>
      <c r="CQ697">
        <v>0.68</v>
      </c>
      <c r="CR697">
        <v>0.68</v>
      </c>
      <c r="CS697">
        <v>0.68</v>
      </c>
      <c r="CT697">
        <v>0.68</v>
      </c>
      <c r="CU697">
        <v>0.68</v>
      </c>
      <c r="CV697">
        <v>0.68</v>
      </c>
      <c r="CW697">
        <v>0.68</v>
      </c>
      <c r="CX697">
        <v>0.68</v>
      </c>
      <c r="CY697">
        <v>0.68</v>
      </c>
      <c r="CZ697">
        <v>0.68</v>
      </c>
      <c r="DA697">
        <v>0.68</v>
      </c>
      <c r="DB697">
        <v>0.68</v>
      </c>
      <c r="DC697">
        <v>0.68</v>
      </c>
      <c r="DD697">
        <v>0.68</v>
      </c>
      <c r="DE697">
        <v>0.68</v>
      </c>
      <c r="DF697">
        <v>0.68</v>
      </c>
      <c r="DG697">
        <v>-0.41</v>
      </c>
      <c r="DH697">
        <v>-0.73</v>
      </c>
      <c r="DI697">
        <v>-1.36</v>
      </c>
      <c r="DJ697">
        <v>0.03</v>
      </c>
      <c r="DK697">
        <v>0.17</v>
      </c>
      <c r="DL697">
        <v>0.42</v>
      </c>
      <c r="DM697">
        <v>-0.33</v>
      </c>
      <c r="DN697">
        <v>-0.43</v>
      </c>
      <c r="DO697">
        <v>-0.41</v>
      </c>
      <c r="DP697">
        <v>-0.84</v>
      </c>
      <c r="DQ697">
        <v>-0.39</v>
      </c>
      <c r="DR697">
        <v>-0.64</v>
      </c>
      <c r="DS697">
        <v>-0.05</v>
      </c>
      <c r="DT697">
        <v>3.29</v>
      </c>
    </row>
    <row r="698" spans="1:124">
      <c r="A698" s="111">
        <v>693</v>
      </c>
      <c r="B698" t="s">
        <v>89</v>
      </c>
      <c r="C698" t="s">
        <v>522</v>
      </c>
      <c r="D698" s="170" t="str">
        <f t="shared" si="10"/>
        <v>CN:GEE</v>
      </c>
      <c r="AH698">
        <v>0.97899999999999998</v>
      </c>
      <c r="AI698">
        <v>1.948</v>
      </c>
      <c r="AJ698">
        <v>1.2450000000000001</v>
      </c>
      <c r="AK698">
        <v>1.337</v>
      </c>
      <c r="AL698">
        <v>0.82499999999999996</v>
      </c>
      <c r="AM698">
        <v>0.79800000000000004</v>
      </c>
      <c r="AN698">
        <v>0.89</v>
      </c>
      <c r="AO698">
        <v>0.874</v>
      </c>
      <c r="AP698">
        <v>0.875</v>
      </c>
      <c r="AQ698">
        <v>0.82</v>
      </c>
      <c r="AR698">
        <v>0.80600000000000005</v>
      </c>
      <c r="AS698">
        <v>0.78500000000000003</v>
      </c>
      <c r="AT698">
        <v>0.79300000000000004</v>
      </c>
      <c r="AU698">
        <v>0.78200000000000003</v>
      </c>
      <c r="AV698">
        <v>0.78100000000000003</v>
      </c>
      <c r="AW698">
        <v>0.78400000000000003</v>
      </c>
      <c r="AX698">
        <v>0.79300000000000004</v>
      </c>
      <c r="AY698">
        <v>0.79100000000000004</v>
      </c>
      <c r="AZ698">
        <v>0.79300000000000004</v>
      </c>
      <c r="BA698">
        <v>0.68500000000000005</v>
      </c>
      <c r="BB698">
        <v>0.67900000000000005</v>
      </c>
      <c r="BC698">
        <v>0.67300000000000004</v>
      </c>
      <c r="BD698">
        <v>0.65200000000000002</v>
      </c>
      <c r="BE698">
        <v>0.70100000000000007</v>
      </c>
      <c r="BF698">
        <v>0.70200000000000007</v>
      </c>
      <c r="BG698">
        <v>0.69499999999999995</v>
      </c>
      <c r="BH698">
        <v>0.69400000000000006</v>
      </c>
      <c r="BI698">
        <v>0.71199999999999997</v>
      </c>
      <c r="BJ698">
        <v>0.72</v>
      </c>
      <c r="BK698">
        <v>0.72199999999999998</v>
      </c>
      <c r="BL698">
        <v>0.70899999999999996</v>
      </c>
      <c r="BM698">
        <v>0.69900000000000007</v>
      </c>
      <c r="BN698">
        <v>0.752</v>
      </c>
      <c r="BO698">
        <v>0.752</v>
      </c>
      <c r="BP698">
        <v>0.752</v>
      </c>
      <c r="BQ698">
        <v>0.752</v>
      </c>
      <c r="BR698">
        <v>0.752</v>
      </c>
      <c r="BS698">
        <v>0.752</v>
      </c>
      <c r="BT698">
        <v>0.752</v>
      </c>
      <c r="BU698">
        <v>0.752</v>
      </c>
      <c r="BV698">
        <v>0.752</v>
      </c>
      <c r="BW698">
        <v>0.752</v>
      </c>
      <c r="BX698">
        <v>0.752</v>
      </c>
      <c r="BY698">
        <v>0.752</v>
      </c>
      <c r="BZ698">
        <v>0.752</v>
      </c>
      <c r="CA698">
        <v>0.752</v>
      </c>
      <c r="CB698">
        <v>0.752</v>
      </c>
      <c r="CC698">
        <v>0.752</v>
      </c>
      <c r="CD698">
        <v>0.752</v>
      </c>
      <c r="CE698">
        <v>0.752</v>
      </c>
      <c r="CF698">
        <v>0.752</v>
      </c>
      <c r="CG698">
        <v>0.752</v>
      </c>
      <c r="CH698">
        <v>0.752</v>
      </c>
      <c r="CI698">
        <v>0.752</v>
      </c>
      <c r="CJ698">
        <v>0.752</v>
      </c>
      <c r="CK698">
        <v>0.752</v>
      </c>
      <c r="CL698">
        <v>0.752</v>
      </c>
      <c r="CM698">
        <v>0.752</v>
      </c>
      <c r="CN698">
        <v>0.752</v>
      </c>
      <c r="CO698">
        <v>0.64100000000000001</v>
      </c>
      <c r="CP698">
        <v>0.59799999999999998</v>
      </c>
      <c r="CQ698">
        <v>0.61699999999999999</v>
      </c>
      <c r="CR698">
        <v>0.61799999999999999</v>
      </c>
      <c r="CS698">
        <v>0.65900000000000003</v>
      </c>
      <c r="CT698">
        <v>0.7</v>
      </c>
      <c r="CU698">
        <v>0.72199999999999998</v>
      </c>
      <c r="CV698">
        <v>0.57100000000000006</v>
      </c>
      <c r="CW698">
        <v>0.59099999999999997</v>
      </c>
      <c r="CX698">
        <v>0.59499999999999997</v>
      </c>
      <c r="CY698">
        <v>0.65200000000000002</v>
      </c>
      <c r="CZ698">
        <v>0.64200000000000002</v>
      </c>
      <c r="DA698">
        <v>0.66600000000000004</v>
      </c>
      <c r="DB698">
        <v>0.66300000000000003</v>
      </c>
      <c r="DC698">
        <v>0.65600000000000003</v>
      </c>
      <c r="DD698">
        <v>0.65100000000000002</v>
      </c>
      <c r="DE698">
        <v>0.65</v>
      </c>
      <c r="DF698">
        <v>0.63800000000000001</v>
      </c>
      <c r="DG698">
        <v>0.63200000000000001</v>
      </c>
      <c r="DH698">
        <v>0.60199999999999998</v>
      </c>
      <c r="DI698">
        <v>1.01</v>
      </c>
      <c r="DJ698">
        <v>1.083</v>
      </c>
      <c r="DK698">
        <v>1.2290000000000001</v>
      </c>
      <c r="DL698">
        <v>1.6240000000000001</v>
      </c>
      <c r="DM698">
        <v>1.0660000000000001</v>
      </c>
      <c r="DN698">
        <v>1.1420000000000001</v>
      </c>
      <c r="DO698">
        <v>1.4710000000000001</v>
      </c>
      <c r="DP698">
        <v>1.736</v>
      </c>
      <c r="DQ698">
        <v>1.6990000000000001</v>
      </c>
      <c r="DR698">
        <v>1.7350000000000001</v>
      </c>
      <c r="DS698">
        <v>4.141</v>
      </c>
      <c r="DT698">
        <v>23.939</v>
      </c>
    </row>
    <row r="699" spans="1:124">
      <c r="A699" s="111">
        <v>694</v>
      </c>
      <c r="B699" t="s">
        <v>91</v>
      </c>
      <c r="C699" t="s">
        <v>523</v>
      </c>
      <c r="D699" s="170" t="str">
        <f t="shared" si="10"/>
        <v>CN:GEE</v>
      </c>
      <c r="AH699">
        <v>-0.41</v>
      </c>
      <c r="AI699">
        <v>0.52</v>
      </c>
      <c r="AJ699">
        <v>0.61</v>
      </c>
      <c r="AK699">
        <v>0.99</v>
      </c>
      <c r="AL699">
        <v>0.99</v>
      </c>
      <c r="AM699">
        <v>0.99</v>
      </c>
      <c r="AN699">
        <v>1.05</v>
      </c>
      <c r="AO699">
        <v>0.64</v>
      </c>
      <c r="AP699">
        <v>0.51</v>
      </c>
      <c r="AQ699">
        <v>0.49</v>
      </c>
      <c r="AR699">
        <v>0.43</v>
      </c>
      <c r="AS699">
        <v>0.39</v>
      </c>
      <c r="AT699">
        <v>0.38</v>
      </c>
      <c r="AU699">
        <v>0.37</v>
      </c>
      <c r="AV699">
        <v>0.37</v>
      </c>
      <c r="AW699">
        <v>0.33</v>
      </c>
      <c r="AX699">
        <v>0.36</v>
      </c>
      <c r="AY699">
        <v>0.36</v>
      </c>
      <c r="AZ699">
        <v>0.36</v>
      </c>
      <c r="BA699">
        <v>0.35</v>
      </c>
      <c r="BB699">
        <v>0.42</v>
      </c>
      <c r="BC699">
        <v>0.4</v>
      </c>
      <c r="BD699">
        <v>0.4</v>
      </c>
      <c r="BE699">
        <v>0.52</v>
      </c>
      <c r="BF699">
        <v>0.49</v>
      </c>
      <c r="BG699">
        <v>0.49</v>
      </c>
      <c r="BH699">
        <v>0.49</v>
      </c>
      <c r="BI699">
        <v>0.46</v>
      </c>
      <c r="BJ699">
        <v>0.46</v>
      </c>
      <c r="BK699">
        <v>0.44</v>
      </c>
      <c r="BL699">
        <v>0.46</v>
      </c>
      <c r="BM699">
        <v>0.46</v>
      </c>
      <c r="BN699">
        <v>0.51</v>
      </c>
      <c r="BO699">
        <v>0.51</v>
      </c>
      <c r="BP699">
        <v>0.51</v>
      </c>
      <c r="BQ699">
        <v>0.51</v>
      </c>
      <c r="BR699">
        <v>0.51</v>
      </c>
      <c r="BS699">
        <v>0.51</v>
      </c>
      <c r="BT699">
        <v>0.51</v>
      </c>
      <c r="BU699">
        <v>0.51</v>
      </c>
      <c r="BV699">
        <v>0.51</v>
      </c>
      <c r="BW699">
        <v>0.51</v>
      </c>
      <c r="BX699">
        <v>0.51</v>
      </c>
      <c r="BY699">
        <v>0.51</v>
      </c>
      <c r="BZ699">
        <v>0.51</v>
      </c>
      <c r="CA699">
        <v>0.51</v>
      </c>
      <c r="CB699">
        <v>0.51</v>
      </c>
      <c r="CC699">
        <v>0.51</v>
      </c>
      <c r="CD699">
        <v>0.51</v>
      </c>
      <c r="CE699">
        <v>0.51</v>
      </c>
      <c r="CF699">
        <v>0.51</v>
      </c>
      <c r="CG699">
        <v>0.51</v>
      </c>
      <c r="CH699">
        <v>0.51</v>
      </c>
      <c r="CI699">
        <v>0.51</v>
      </c>
      <c r="CJ699">
        <v>0.51</v>
      </c>
      <c r="CK699">
        <v>0.51</v>
      </c>
      <c r="CL699">
        <v>0.51</v>
      </c>
      <c r="CM699">
        <v>0.51</v>
      </c>
      <c r="CN699">
        <v>0.51</v>
      </c>
      <c r="CO699">
        <v>0.49</v>
      </c>
      <c r="CP699">
        <v>0.34</v>
      </c>
      <c r="CQ699">
        <v>0.5</v>
      </c>
      <c r="CR699">
        <v>0.5</v>
      </c>
      <c r="CS699">
        <v>0.44</v>
      </c>
      <c r="CT699">
        <v>0.57999999999999996</v>
      </c>
      <c r="CU699">
        <v>0.71</v>
      </c>
      <c r="CV699">
        <v>0.55000000000000004</v>
      </c>
      <c r="CW699">
        <v>0.69</v>
      </c>
      <c r="CX699">
        <v>0.73</v>
      </c>
      <c r="CY699">
        <v>0.88</v>
      </c>
      <c r="CZ699">
        <v>0.99</v>
      </c>
      <c r="DA699">
        <v>1.05</v>
      </c>
      <c r="DB699">
        <v>1.06</v>
      </c>
      <c r="DC699">
        <v>1.05</v>
      </c>
      <c r="DD699">
        <v>1.1100000000000001</v>
      </c>
      <c r="DE699">
        <v>1.2</v>
      </c>
      <c r="DF699">
        <v>1.37</v>
      </c>
      <c r="DG699">
        <v>1.62</v>
      </c>
      <c r="DH699">
        <v>1.58</v>
      </c>
      <c r="DI699">
        <v>2.2799999999999998</v>
      </c>
      <c r="DJ699">
        <v>2.34</v>
      </c>
      <c r="DK699">
        <v>2.4900000000000002</v>
      </c>
      <c r="DL699">
        <v>2.52</v>
      </c>
      <c r="DM699">
        <v>0.44</v>
      </c>
      <c r="DN699">
        <v>0.81</v>
      </c>
      <c r="DO699">
        <v>0.83</v>
      </c>
      <c r="DP699">
        <v>0.73</v>
      </c>
      <c r="DQ699">
        <v>1.84</v>
      </c>
      <c r="DR699">
        <v>2.33</v>
      </c>
      <c r="DS699">
        <v>5.66</v>
      </c>
      <c r="DT699">
        <v>12.54</v>
      </c>
    </row>
    <row r="700" spans="1:124">
      <c r="A700" s="111">
        <v>695</v>
      </c>
      <c r="B700" t="s">
        <v>89</v>
      </c>
      <c r="C700" t="s">
        <v>524</v>
      </c>
      <c r="D700" s="170" t="str">
        <f t="shared" si="10"/>
        <v>CN:HWT</v>
      </c>
      <c r="BJ700">
        <v>1.119</v>
      </c>
      <c r="BK700">
        <v>1.232</v>
      </c>
      <c r="BL700">
        <v>1.2310000000000001</v>
      </c>
      <c r="BM700">
        <v>0.78300000000000003</v>
      </c>
      <c r="BN700">
        <v>0.97199999999999998</v>
      </c>
      <c r="BO700">
        <v>0.97199999999999998</v>
      </c>
      <c r="BP700">
        <v>0.97199999999999998</v>
      </c>
      <c r="BQ700">
        <v>0.97199999999999998</v>
      </c>
      <c r="BR700">
        <v>0.97199999999999998</v>
      </c>
      <c r="BS700">
        <v>0.97199999999999998</v>
      </c>
      <c r="BT700">
        <v>0.97199999999999998</v>
      </c>
      <c r="BU700">
        <v>0.97199999999999998</v>
      </c>
      <c r="BV700">
        <v>0.97199999999999998</v>
      </c>
      <c r="BW700">
        <v>0.97199999999999998</v>
      </c>
      <c r="BX700">
        <v>0.97199999999999998</v>
      </c>
      <c r="BY700">
        <v>0.97199999999999998</v>
      </c>
      <c r="BZ700">
        <v>0.97199999999999998</v>
      </c>
      <c r="CA700">
        <v>0.97199999999999998</v>
      </c>
      <c r="CB700">
        <v>0.97199999999999998</v>
      </c>
      <c r="CC700">
        <v>0.97199999999999998</v>
      </c>
      <c r="CD700">
        <v>0.97199999999999998</v>
      </c>
      <c r="CE700">
        <v>0.97199999999999998</v>
      </c>
      <c r="CF700">
        <v>0.97199999999999998</v>
      </c>
      <c r="CG700">
        <v>0.97199999999999998</v>
      </c>
      <c r="CH700">
        <v>0.97199999999999998</v>
      </c>
      <c r="CI700">
        <v>0.97199999999999998</v>
      </c>
      <c r="CJ700">
        <v>0.97199999999999998</v>
      </c>
      <c r="CK700">
        <v>0.97199999999999998</v>
      </c>
      <c r="CL700">
        <v>0.97199999999999998</v>
      </c>
      <c r="CM700">
        <v>0.97199999999999998</v>
      </c>
      <c r="CN700">
        <v>0.97199999999999998</v>
      </c>
      <c r="CO700">
        <v>0.97199999999999998</v>
      </c>
      <c r="CP700">
        <v>0.97199999999999998</v>
      </c>
      <c r="CQ700">
        <v>0.97199999999999998</v>
      </c>
      <c r="CR700">
        <v>0.97199999999999998</v>
      </c>
      <c r="CS700">
        <v>0.97199999999999998</v>
      </c>
      <c r="CT700">
        <v>0.97199999999999998</v>
      </c>
      <c r="CU700">
        <v>0.97199999999999998</v>
      </c>
      <c r="CV700">
        <v>0.97199999999999998</v>
      </c>
      <c r="CW700">
        <v>0.97199999999999998</v>
      </c>
      <c r="CX700">
        <v>0.97199999999999998</v>
      </c>
      <c r="CY700">
        <v>0.97199999999999998</v>
      </c>
      <c r="CZ700">
        <v>0.97199999999999998</v>
      </c>
      <c r="DA700">
        <v>0.97199999999999998</v>
      </c>
      <c r="DB700">
        <v>0.97199999999999998</v>
      </c>
      <c r="DC700">
        <v>0.97199999999999998</v>
      </c>
      <c r="DD700">
        <v>0.97199999999999998</v>
      </c>
      <c r="DE700">
        <v>0.97199999999999998</v>
      </c>
      <c r="DF700">
        <v>0.97199999999999998</v>
      </c>
      <c r="DG700">
        <v>0.97199999999999998</v>
      </c>
      <c r="DH700">
        <v>0.97199999999999998</v>
      </c>
      <c r="DI700">
        <v>0.97199999999999998</v>
      </c>
      <c r="DJ700">
        <v>0.97199999999999998</v>
      </c>
      <c r="DK700">
        <v>0.97199999999999998</v>
      </c>
      <c r="DL700">
        <v>0.97199999999999998</v>
      </c>
      <c r="DM700">
        <v>0.97199999999999998</v>
      </c>
      <c r="DN700">
        <v>0.97199999999999998</v>
      </c>
      <c r="DO700">
        <v>0.97199999999999998</v>
      </c>
      <c r="DP700">
        <v>0.97199999999999998</v>
      </c>
      <c r="DQ700">
        <v>0.88900000000000001</v>
      </c>
      <c r="DR700">
        <v>0.90300000000000002</v>
      </c>
      <c r="DS700">
        <v>0.879</v>
      </c>
      <c r="DT700">
        <v>11.963000000000001</v>
      </c>
    </row>
    <row r="701" spans="1:124">
      <c r="A701" s="111">
        <v>696</v>
      </c>
      <c r="B701" t="s">
        <v>91</v>
      </c>
      <c r="C701" t="s">
        <v>525</v>
      </c>
      <c r="D701" s="170" t="str">
        <f t="shared" si="10"/>
        <v>CN:HWT</v>
      </c>
      <c r="BJ701">
        <v>-1.26</v>
      </c>
      <c r="BK701">
        <v>-1.98</v>
      </c>
      <c r="BL701">
        <v>-1.55</v>
      </c>
      <c r="BM701">
        <v>-1.57</v>
      </c>
      <c r="BN701">
        <v>-0.74</v>
      </c>
      <c r="BO701">
        <v>-0.74</v>
      </c>
      <c r="BP701">
        <v>-0.74</v>
      </c>
      <c r="BQ701">
        <v>-0.74</v>
      </c>
      <c r="BR701">
        <v>-0.74</v>
      </c>
      <c r="BS701">
        <v>-0.74</v>
      </c>
      <c r="BT701">
        <v>-0.74</v>
      </c>
      <c r="BU701">
        <v>-0.74</v>
      </c>
      <c r="BV701">
        <v>-0.74</v>
      </c>
      <c r="BW701">
        <v>-0.74</v>
      </c>
      <c r="BX701">
        <v>-0.74</v>
      </c>
      <c r="BY701">
        <v>-0.74</v>
      </c>
      <c r="BZ701">
        <v>-0.74</v>
      </c>
      <c r="CA701">
        <v>-0.74</v>
      </c>
      <c r="CB701">
        <v>-0.74</v>
      </c>
      <c r="CC701">
        <v>-0.74</v>
      </c>
      <c r="CD701">
        <v>-0.74</v>
      </c>
      <c r="CE701">
        <v>-0.74</v>
      </c>
      <c r="CF701">
        <v>-0.74</v>
      </c>
      <c r="CG701">
        <v>-0.74</v>
      </c>
      <c r="CH701">
        <v>-0.74</v>
      </c>
      <c r="CI701">
        <v>-0.74</v>
      </c>
      <c r="CJ701">
        <v>-0.74</v>
      </c>
      <c r="CK701">
        <v>-0.74</v>
      </c>
      <c r="CL701">
        <v>-0.74</v>
      </c>
      <c r="CM701">
        <v>-0.74</v>
      </c>
      <c r="CN701">
        <v>-0.74</v>
      </c>
      <c r="CO701">
        <v>-0.74</v>
      </c>
      <c r="CP701">
        <v>-0.74</v>
      </c>
      <c r="CQ701">
        <v>-0.74</v>
      </c>
      <c r="CR701">
        <v>-0.74</v>
      </c>
      <c r="CS701">
        <v>-0.74</v>
      </c>
      <c r="CT701">
        <v>-0.74</v>
      </c>
      <c r="CU701">
        <v>-0.74</v>
      </c>
      <c r="CV701">
        <v>-0.74</v>
      </c>
      <c r="CW701">
        <v>-0.74</v>
      </c>
      <c r="CX701">
        <v>-0.74</v>
      </c>
      <c r="CY701">
        <v>-0.74</v>
      </c>
      <c r="CZ701">
        <v>-0.74</v>
      </c>
      <c r="DA701">
        <v>-0.74</v>
      </c>
      <c r="DB701">
        <v>-0.74</v>
      </c>
      <c r="DC701">
        <v>-0.74</v>
      </c>
      <c r="DD701">
        <v>-0.74</v>
      </c>
      <c r="DE701">
        <v>-0.74</v>
      </c>
      <c r="DF701">
        <v>-0.74</v>
      </c>
      <c r="DG701">
        <v>-0.74</v>
      </c>
      <c r="DH701">
        <v>-0.74</v>
      </c>
      <c r="DI701">
        <v>-0.74</v>
      </c>
      <c r="DJ701">
        <v>-0.74</v>
      </c>
      <c r="DK701">
        <v>-0.74</v>
      </c>
      <c r="DL701">
        <v>-0.74</v>
      </c>
      <c r="DM701">
        <v>-0.74</v>
      </c>
      <c r="DN701">
        <v>-0.74</v>
      </c>
      <c r="DO701">
        <v>-0.74</v>
      </c>
      <c r="DP701">
        <v>-0.74</v>
      </c>
      <c r="DQ701">
        <v>-0.46</v>
      </c>
      <c r="DR701">
        <v>-0.35</v>
      </c>
      <c r="DS701">
        <v>1.18</v>
      </c>
      <c r="DT701">
        <v>6.86</v>
      </c>
    </row>
    <row r="702" spans="1:124">
      <c r="A702" s="111">
        <v>697</v>
      </c>
      <c r="B702" t="s">
        <v>101</v>
      </c>
      <c r="D702" s="170" t="str">
        <f t="shared" si="10"/>
        <v/>
      </c>
      <c r="F702" t="s">
        <v>131</v>
      </c>
    </row>
    <row r="703" spans="1:124">
      <c r="A703" s="111">
        <v>698</v>
      </c>
      <c r="B703" t="s">
        <v>101</v>
      </c>
      <c r="D703" s="170" t="str">
        <f t="shared" si="10"/>
        <v/>
      </c>
      <c r="F703" t="s">
        <v>131</v>
      </c>
    </row>
    <row r="704" spans="1:124">
      <c r="A704" s="111">
        <v>699</v>
      </c>
      <c r="B704" t="s">
        <v>89</v>
      </c>
      <c r="C704" t="s">
        <v>526</v>
      </c>
      <c r="D704" s="170" t="str">
        <f t="shared" si="10"/>
        <v>CN:GDR</v>
      </c>
      <c r="F704">
        <v>0.81800000000000006</v>
      </c>
      <c r="G704">
        <v>0.82400000000000007</v>
      </c>
      <c r="H704">
        <v>0.83599999999999997</v>
      </c>
      <c r="I704">
        <v>0.83200000000000007</v>
      </c>
      <c r="J704">
        <v>1.016</v>
      </c>
      <c r="K704">
        <v>1.016</v>
      </c>
      <c r="L704">
        <v>0.97599999999999998</v>
      </c>
      <c r="M704">
        <v>0.99</v>
      </c>
      <c r="N704">
        <v>0.98399999999999999</v>
      </c>
      <c r="O704">
        <v>0.98</v>
      </c>
      <c r="P704">
        <v>0.98599999999999999</v>
      </c>
      <c r="Q704">
        <v>1.1100000000000001</v>
      </c>
      <c r="R704">
        <v>1.1240000000000001</v>
      </c>
      <c r="S704">
        <v>1.137</v>
      </c>
      <c r="T704">
        <v>1.131</v>
      </c>
      <c r="U704">
        <v>1.123</v>
      </c>
      <c r="V704">
        <v>1.131</v>
      </c>
      <c r="W704">
        <v>1.1539999999999999</v>
      </c>
      <c r="X704">
        <v>1.1520000000000001</v>
      </c>
      <c r="Y704">
        <v>1.153</v>
      </c>
      <c r="Z704">
        <v>1.1719999999999999</v>
      </c>
      <c r="AA704">
        <v>1.1299999999999999</v>
      </c>
      <c r="AB704">
        <v>1.163</v>
      </c>
      <c r="AC704">
        <v>1.1850000000000001</v>
      </c>
      <c r="AD704">
        <v>1.169</v>
      </c>
      <c r="AE704">
        <v>1.1659999999999999</v>
      </c>
      <c r="AF704">
        <v>1.119</v>
      </c>
      <c r="AG704">
        <v>1.1060000000000001</v>
      </c>
      <c r="AH704">
        <v>1.105</v>
      </c>
      <c r="AI704">
        <v>1.091</v>
      </c>
      <c r="AJ704">
        <v>1.105</v>
      </c>
      <c r="AK704">
        <v>1.1140000000000001</v>
      </c>
      <c r="AL704">
        <v>1.1220000000000001</v>
      </c>
      <c r="AM704">
        <v>1.125</v>
      </c>
      <c r="AN704">
        <v>1.113</v>
      </c>
      <c r="AO704">
        <v>1.129</v>
      </c>
      <c r="AP704">
        <v>1.135</v>
      </c>
      <c r="AQ704">
        <v>1.1480000000000001</v>
      </c>
      <c r="AR704">
        <v>1.131</v>
      </c>
      <c r="AS704">
        <v>1.1460000000000001</v>
      </c>
      <c r="AT704">
        <v>1.1499999999999999</v>
      </c>
      <c r="AU704">
        <v>1.133</v>
      </c>
      <c r="AV704">
        <v>1.135</v>
      </c>
      <c r="AW704">
        <v>1.1420000000000001</v>
      </c>
      <c r="AX704">
        <v>1.151</v>
      </c>
      <c r="AY704">
        <v>1.153</v>
      </c>
      <c r="AZ704">
        <v>1.1539999999999999</v>
      </c>
      <c r="BA704">
        <v>1.161</v>
      </c>
      <c r="BB704">
        <v>1.1639999999999999</v>
      </c>
      <c r="BC704">
        <v>1.155</v>
      </c>
      <c r="BD704">
        <v>1.171</v>
      </c>
      <c r="BE704">
        <v>1.181</v>
      </c>
      <c r="BF704">
        <v>1.181</v>
      </c>
      <c r="BG704">
        <v>1.1839999999999999</v>
      </c>
      <c r="BH704">
        <v>1.1850000000000001</v>
      </c>
      <c r="BI704">
        <v>1.2050000000000001</v>
      </c>
      <c r="BJ704">
        <v>1.208</v>
      </c>
      <c r="BK704">
        <v>1.204</v>
      </c>
      <c r="BL704">
        <v>1.22</v>
      </c>
      <c r="BM704">
        <v>1.2170000000000001</v>
      </c>
      <c r="BN704">
        <v>1.2649999999999999</v>
      </c>
      <c r="BO704">
        <v>1.268</v>
      </c>
      <c r="BP704">
        <v>1.266</v>
      </c>
      <c r="BQ704">
        <v>1.266</v>
      </c>
      <c r="BR704">
        <v>1.153</v>
      </c>
      <c r="BS704">
        <v>1.1559999999999999</v>
      </c>
      <c r="BT704">
        <v>1.1879999999999999</v>
      </c>
      <c r="BU704">
        <v>1.1910000000000001</v>
      </c>
      <c r="BV704">
        <v>1.1850000000000001</v>
      </c>
      <c r="BW704">
        <v>1.1870000000000001</v>
      </c>
      <c r="BX704">
        <v>1.1839999999999999</v>
      </c>
      <c r="BY704">
        <v>1.0489999999999999</v>
      </c>
      <c r="BZ704">
        <v>1.044</v>
      </c>
      <c r="CA704">
        <v>1.046</v>
      </c>
      <c r="CB704">
        <v>1.0589999999999999</v>
      </c>
      <c r="CC704">
        <v>1.0640000000000001</v>
      </c>
      <c r="CD704">
        <v>1.0649999999999999</v>
      </c>
      <c r="CE704">
        <v>1.042</v>
      </c>
      <c r="CF704">
        <v>1.0429999999999999</v>
      </c>
      <c r="CG704">
        <v>1.0429999999999999</v>
      </c>
      <c r="CH704">
        <v>1.0149999999999999</v>
      </c>
      <c r="CI704">
        <v>1.0549999999999999</v>
      </c>
      <c r="CJ704">
        <v>1.0349999999999999</v>
      </c>
      <c r="CK704">
        <v>1.0269999999999999</v>
      </c>
      <c r="CL704">
        <v>1.036</v>
      </c>
      <c r="CM704">
        <v>1.0349999999999999</v>
      </c>
      <c r="CN704">
        <v>1.093</v>
      </c>
      <c r="CO704">
        <v>1.103</v>
      </c>
      <c r="CP704">
        <v>1.081</v>
      </c>
      <c r="CQ704">
        <v>1.1060000000000001</v>
      </c>
      <c r="CR704">
        <v>1.0760000000000001</v>
      </c>
      <c r="CS704">
        <v>1.0669999999999999</v>
      </c>
      <c r="CT704">
        <v>1.0269999999999999</v>
      </c>
      <c r="CU704">
        <v>1.0170000000000001</v>
      </c>
      <c r="CV704">
        <v>1.0720000000000001</v>
      </c>
      <c r="CW704">
        <v>1.093</v>
      </c>
      <c r="CX704">
        <v>1.0669999999999999</v>
      </c>
      <c r="CY704">
        <v>0.995</v>
      </c>
      <c r="CZ704">
        <v>1.0230000000000001</v>
      </c>
      <c r="DA704">
        <v>1.02</v>
      </c>
      <c r="DB704">
        <v>1.03</v>
      </c>
      <c r="DC704">
        <v>1.109</v>
      </c>
      <c r="DD704">
        <v>1.042</v>
      </c>
      <c r="DE704">
        <v>1.014</v>
      </c>
      <c r="DF704">
        <v>1.0230000000000001</v>
      </c>
      <c r="DG704">
        <v>1.032</v>
      </c>
      <c r="DH704">
        <v>0.99399999999999999</v>
      </c>
      <c r="DI704">
        <v>0.85799999999999998</v>
      </c>
      <c r="DJ704">
        <v>0.82200000000000006</v>
      </c>
      <c r="DK704">
        <v>0.876</v>
      </c>
      <c r="DL704">
        <v>0.82499999999999996</v>
      </c>
      <c r="DM704">
        <v>0.76100000000000001</v>
      </c>
      <c r="DN704">
        <v>0.68900000000000006</v>
      </c>
      <c r="DO704">
        <v>0.71199999999999997</v>
      </c>
      <c r="DP704">
        <v>0.61599999999999999</v>
      </c>
      <c r="DQ704">
        <v>0.627</v>
      </c>
      <c r="DR704">
        <v>0.625</v>
      </c>
      <c r="DS704">
        <v>0.61699999999999999</v>
      </c>
      <c r="DT704">
        <v>2.9260000000000002</v>
      </c>
    </row>
    <row r="705" spans="1:124">
      <c r="A705" s="111">
        <v>700</v>
      </c>
      <c r="B705" t="s">
        <v>91</v>
      </c>
      <c r="C705" t="s">
        <v>527</v>
      </c>
      <c r="D705" s="170" t="str">
        <f t="shared" si="10"/>
        <v>CN:GDR</v>
      </c>
      <c r="F705">
        <v>0</v>
      </c>
      <c r="G705">
        <v>-0.03</v>
      </c>
      <c r="H705">
        <v>-7.0000000000000007E-2</v>
      </c>
      <c r="I705">
        <v>-0.24</v>
      </c>
      <c r="J705">
        <v>0.38</v>
      </c>
      <c r="K705">
        <v>0.39</v>
      </c>
      <c r="L705">
        <v>0.44</v>
      </c>
      <c r="M705">
        <v>0.49</v>
      </c>
      <c r="N705">
        <v>0.48</v>
      </c>
      <c r="O705">
        <v>0.48</v>
      </c>
      <c r="P705">
        <v>0.5</v>
      </c>
      <c r="Q705">
        <v>0.56999999999999995</v>
      </c>
      <c r="R705">
        <v>0.56999999999999995</v>
      </c>
      <c r="S705">
        <v>0.87</v>
      </c>
      <c r="T705">
        <v>0.84</v>
      </c>
      <c r="U705">
        <v>0.85</v>
      </c>
      <c r="V705">
        <v>0.8</v>
      </c>
      <c r="W705">
        <v>1</v>
      </c>
      <c r="X705">
        <v>1.02</v>
      </c>
      <c r="Y705">
        <v>0.96</v>
      </c>
      <c r="Z705">
        <v>1.37</v>
      </c>
      <c r="AA705">
        <v>1.37</v>
      </c>
      <c r="AB705">
        <v>1.43</v>
      </c>
      <c r="AC705">
        <v>1.37</v>
      </c>
      <c r="AD705">
        <v>1.3</v>
      </c>
      <c r="AE705">
        <v>1.24</v>
      </c>
      <c r="AF705">
        <v>1.19</v>
      </c>
      <c r="AG705">
        <v>1.24</v>
      </c>
      <c r="AH705">
        <v>1.04</v>
      </c>
      <c r="AI705">
        <v>1</v>
      </c>
      <c r="AJ705">
        <v>1.03</v>
      </c>
      <c r="AK705">
        <v>1.03</v>
      </c>
      <c r="AL705">
        <v>0.93</v>
      </c>
      <c r="AM705">
        <v>0.88</v>
      </c>
      <c r="AN705">
        <v>0.86</v>
      </c>
      <c r="AO705">
        <v>0.8</v>
      </c>
      <c r="AP705">
        <v>0.81</v>
      </c>
      <c r="AQ705">
        <v>0.7</v>
      </c>
      <c r="AR705">
        <v>0.51</v>
      </c>
      <c r="AS705">
        <v>0.5</v>
      </c>
      <c r="AT705">
        <v>0.51</v>
      </c>
      <c r="AU705">
        <v>0.55000000000000004</v>
      </c>
      <c r="AV705">
        <v>0.5</v>
      </c>
      <c r="AW705">
        <v>0.47</v>
      </c>
      <c r="AX705">
        <v>0.5</v>
      </c>
      <c r="AY705">
        <v>0.48</v>
      </c>
      <c r="AZ705">
        <v>0.49</v>
      </c>
      <c r="BA705">
        <v>0.51</v>
      </c>
      <c r="BB705">
        <v>0.54</v>
      </c>
      <c r="BC705">
        <v>0.56000000000000005</v>
      </c>
      <c r="BD705">
        <v>0.56000000000000005</v>
      </c>
      <c r="BE705">
        <v>0.57999999999999996</v>
      </c>
      <c r="BF705">
        <v>0.57999999999999996</v>
      </c>
      <c r="BG705">
        <v>0.61</v>
      </c>
      <c r="BH705">
        <v>0.61</v>
      </c>
      <c r="BI705">
        <v>0.59</v>
      </c>
      <c r="BJ705">
        <v>0.56999999999999995</v>
      </c>
      <c r="BK705">
        <v>0.6</v>
      </c>
      <c r="BL705">
        <v>0.57999999999999996</v>
      </c>
      <c r="BM705">
        <v>0.56999999999999995</v>
      </c>
      <c r="BN705">
        <v>0.64</v>
      </c>
      <c r="BO705">
        <v>0.67</v>
      </c>
      <c r="BP705">
        <v>0.67</v>
      </c>
      <c r="BQ705">
        <v>0.68</v>
      </c>
      <c r="BR705">
        <v>0.38</v>
      </c>
      <c r="BS705">
        <v>0.38</v>
      </c>
      <c r="BT705">
        <v>0.38</v>
      </c>
      <c r="BU705">
        <v>0.37</v>
      </c>
      <c r="BV705">
        <v>0.36</v>
      </c>
      <c r="BW705">
        <v>0.35</v>
      </c>
      <c r="BX705">
        <v>0.33</v>
      </c>
      <c r="BY705">
        <v>0.27</v>
      </c>
      <c r="BZ705">
        <v>0.26</v>
      </c>
      <c r="CA705">
        <v>0.28999999999999998</v>
      </c>
      <c r="CB705">
        <v>0.28999999999999998</v>
      </c>
      <c r="CC705">
        <v>0.28000000000000003</v>
      </c>
      <c r="CD705">
        <v>0.28000000000000003</v>
      </c>
      <c r="CE705">
        <v>0.21</v>
      </c>
      <c r="CF705">
        <v>0.21</v>
      </c>
      <c r="CG705">
        <v>0.23</v>
      </c>
      <c r="CH705">
        <v>0.17</v>
      </c>
      <c r="CI705">
        <v>0.16</v>
      </c>
      <c r="CJ705">
        <v>0.19</v>
      </c>
      <c r="CK705">
        <v>0.24</v>
      </c>
      <c r="CL705">
        <v>0.22</v>
      </c>
      <c r="CM705">
        <v>0.15</v>
      </c>
      <c r="CN705">
        <v>0.18</v>
      </c>
      <c r="CO705">
        <v>0.17</v>
      </c>
      <c r="CP705">
        <v>-0.3</v>
      </c>
      <c r="CQ705">
        <v>-0.28000000000000003</v>
      </c>
      <c r="CR705">
        <v>-0.3</v>
      </c>
      <c r="CS705">
        <v>-0.28000000000000003</v>
      </c>
      <c r="CT705">
        <v>-0.12</v>
      </c>
      <c r="CU705">
        <v>-0.25</v>
      </c>
      <c r="CV705">
        <v>-0.27</v>
      </c>
      <c r="CW705">
        <v>-0.24</v>
      </c>
      <c r="CX705">
        <v>-0.27</v>
      </c>
      <c r="CY705">
        <v>0.04</v>
      </c>
      <c r="CZ705">
        <v>0.47</v>
      </c>
      <c r="DA705">
        <v>0.6</v>
      </c>
      <c r="DB705">
        <v>0.53</v>
      </c>
      <c r="DC705">
        <v>0.49</v>
      </c>
      <c r="DD705">
        <v>0.81</v>
      </c>
      <c r="DE705">
        <v>0.99</v>
      </c>
      <c r="DF705">
        <v>1.17</v>
      </c>
      <c r="DG705">
        <v>1.51</v>
      </c>
      <c r="DH705">
        <v>1.37</v>
      </c>
      <c r="DI705">
        <v>1.0900000000000001</v>
      </c>
      <c r="DJ705">
        <v>1.04</v>
      </c>
      <c r="DK705">
        <v>1.1200000000000001</v>
      </c>
      <c r="DL705">
        <v>1.28</v>
      </c>
      <c r="DM705">
        <v>0.71</v>
      </c>
      <c r="DN705">
        <v>0.27</v>
      </c>
      <c r="DO705">
        <v>0.24</v>
      </c>
      <c r="DP705">
        <v>-0.09</v>
      </c>
      <c r="DQ705">
        <v>0.19</v>
      </c>
      <c r="DR705">
        <v>0.11</v>
      </c>
      <c r="DS705">
        <v>1.05</v>
      </c>
      <c r="DT705">
        <v>10.67</v>
      </c>
    </row>
    <row r="706" spans="1:124">
      <c r="A706" s="111">
        <v>701</v>
      </c>
      <c r="B706" t="s">
        <v>89</v>
      </c>
      <c r="C706" t="s">
        <v>528</v>
      </c>
      <c r="D706" s="170" t="str">
        <f t="shared" si="10"/>
        <v>K:GNTN</v>
      </c>
      <c r="F706">
        <v>5.2999999999999999E-2</v>
      </c>
      <c r="G706">
        <v>0.14000000000000001</v>
      </c>
      <c r="H706">
        <v>0.13</v>
      </c>
      <c r="I706">
        <v>-0.184</v>
      </c>
      <c r="J706">
        <v>-0.16200000000000001</v>
      </c>
      <c r="K706">
        <v>-0.13</v>
      </c>
      <c r="L706">
        <v>-0.107</v>
      </c>
      <c r="M706">
        <v>-0.156</v>
      </c>
      <c r="N706">
        <v>-0.105</v>
      </c>
      <c r="O706">
        <v>-5.6000000000000001E-2</v>
      </c>
      <c r="P706">
        <v>0.121</v>
      </c>
      <c r="Q706">
        <v>0.16500000000000001</v>
      </c>
      <c r="R706">
        <v>0.248</v>
      </c>
      <c r="S706">
        <v>9.1999999999999998E-2</v>
      </c>
      <c r="T706">
        <v>7.4999999999999997E-2</v>
      </c>
      <c r="U706">
        <v>5.2000000000000005E-2</v>
      </c>
      <c r="V706">
        <v>0.14300000000000002</v>
      </c>
      <c r="W706">
        <v>0.26200000000000001</v>
      </c>
      <c r="X706">
        <v>0.251</v>
      </c>
      <c r="Y706">
        <v>0.254</v>
      </c>
      <c r="Z706">
        <v>0.70799999999999996</v>
      </c>
      <c r="AA706">
        <v>0.65900000000000003</v>
      </c>
      <c r="AB706">
        <v>0.624</v>
      </c>
      <c r="AC706">
        <v>0.66300000000000003</v>
      </c>
      <c r="AD706">
        <v>0.625</v>
      </c>
      <c r="AE706">
        <v>0.64300000000000002</v>
      </c>
      <c r="AF706">
        <v>0.66</v>
      </c>
      <c r="AG706">
        <v>0.62</v>
      </c>
      <c r="AH706">
        <v>0.59299999999999997</v>
      </c>
      <c r="AI706">
        <v>0.79800000000000004</v>
      </c>
      <c r="AJ706">
        <v>0.81800000000000006</v>
      </c>
      <c r="AK706">
        <v>0.78300000000000003</v>
      </c>
      <c r="AL706">
        <v>0.78400000000000003</v>
      </c>
      <c r="AM706">
        <v>0.89600000000000002</v>
      </c>
      <c r="AN706">
        <v>0.93</v>
      </c>
      <c r="AO706">
        <v>0.95499999999999996</v>
      </c>
      <c r="AP706">
        <v>1.0489999999999999</v>
      </c>
      <c r="AQ706">
        <v>1.0620000000000001</v>
      </c>
      <c r="AR706">
        <v>1.0110000000000001</v>
      </c>
      <c r="AS706">
        <v>1.004</v>
      </c>
      <c r="AT706">
        <v>1.002</v>
      </c>
      <c r="AU706">
        <v>1.0269999999999999</v>
      </c>
      <c r="AV706">
        <v>1.0170000000000001</v>
      </c>
      <c r="AW706">
        <v>1.0289999999999999</v>
      </c>
      <c r="AX706">
        <v>1.002</v>
      </c>
      <c r="AY706">
        <v>0.99199999999999999</v>
      </c>
      <c r="AZ706">
        <v>0.98199999999999998</v>
      </c>
      <c r="BA706">
        <v>0.97899999999999998</v>
      </c>
      <c r="BB706">
        <v>0.97699999999999998</v>
      </c>
      <c r="BC706">
        <v>0.96199999999999997</v>
      </c>
      <c r="BD706">
        <v>0.97199999999999998</v>
      </c>
      <c r="BE706">
        <v>0.99099999999999999</v>
      </c>
      <c r="BF706">
        <v>0.98699999999999999</v>
      </c>
      <c r="BG706">
        <v>0.97199999999999998</v>
      </c>
      <c r="BH706">
        <v>0.96599999999999997</v>
      </c>
      <c r="BI706">
        <v>0.98599999999999999</v>
      </c>
      <c r="BJ706">
        <v>1.0489999999999999</v>
      </c>
      <c r="BK706">
        <v>1.052</v>
      </c>
      <c r="BL706">
        <v>1.054</v>
      </c>
      <c r="BM706">
        <v>1.0660000000000001</v>
      </c>
      <c r="BN706">
        <v>1.1060000000000001</v>
      </c>
      <c r="BO706">
        <v>1.044</v>
      </c>
      <c r="BP706">
        <v>1.05</v>
      </c>
      <c r="BQ706">
        <v>1.0509999999999999</v>
      </c>
      <c r="BR706">
        <v>1.056</v>
      </c>
      <c r="BS706">
        <v>1.038</v>
      </c>
      <c r="BT706">
        <v>1.0449999999999999</v>
      </c>
      <c r="BU706">
        <v>1.0620000000000001</v>
      </c>
      <c r="BV706">
        <v>1.0569999999999999</v>
      </c>
      <c r="BW706">
        <v>1.056</v>
      </c>
      <c r="BX706">
        <v>1.0110000000000001</v>
      </c>
      <c r="BY706">
        <v>1.012</v>
      </c>
      <c r="BZ706">
        <v>1.004</v>
      </c>
      <c r="CA706">
        <v>1.042</v>
      </c>
      <c r="CB706">
        <v>1.024</v>
      </c>
      <c r="CC706">
        <v>1.093</v>
      </c>
      <c r="CD706">
        <v>1.155</v>
      </c>
      <c r="CE706">
        <v>1.137</v>
      </c>
      <c r="CF706">
        <v>1.137</v>
      </c>
      <c r="CG706">
        <v>1.141</v>
      </c>
      <c r="CH706">
        <v>1.03</v>
      </c>
      <c r="CI706">
        <v>1.0289999999999999</v>
      </c>
      <c r="CJ706">
        <v>1.109</v>
      </c>
      <c r="CK706">
        <v>1.117</v>
      </c>
      <c r="CL706">
        <v>1.139</v>
      </c>
      <c r="CM706">
        <v>1.131</v>
      </c>
      <c r="CN706">
        <v>1.143</v>
      </c>
      <c r="CO706">
        <v>1.153</v>
      </c>
      <c r="CP706">
        <v>1.3149999999999999</v>
      </c>
      <c r="CQ706">
        <v>1.1639999999999999</v>
      </c>
      <c r="CR706">
        <v>1.159</v>
      </c>
      <c r="CS706">
        <v>1.3089999999999999</v>
      </c>
      <c r="CT706">
        <v>1.3049999999999999</v>
      </c>
      <c r="CU706">
        <v>1.038</v>
      </c>
      <c r="CV706">
        <v>1.004</v>
      </c>
      <c r="CW706">
        <v>1.1539999999999999</v>
      </c>
      <c r="CX706">
        <v>0.86599999999999999</v>
      </c>
      <c r="CY706">
        <v>0.85699999999999998</v>
      </c>
      <c r="CZ706">
        <v>1.204</v>
      </c>
      <c r="DA706">
        <v>1.238</v>
      </c>
      <c r="DB706">
        <v>1.25</v>
      </c>
      <c r="DC706">
        <v>1.081</v>
      </c>
      <c r="DD706">
        <v>1.169</v>
      </c>
      <c r="DE706">
        <v>1.1839999999999999</v>
      </c>
      <c r="DF706">
        <v>1.579</v>
      </c>
      <c r="DG706">
        <v>1.698</v>
      </c>
      <c r="DH706">
        <v>1.86</v>
      </c>
      <c r="DI706">
        <v>2.258</v>
      </c>
      <c r="DJ706">
        <v>2.4130000000000003</v>
      </c>
      <c r="DK706">
        <v>2.383</v>
      </c>
      <c r="DL706">
        <v>2.488</v>
      </c>
      <c r="DM706">
        <v>2.11</v>
      </c>
      <c r="DN706">
        <v>1.198</v>
      </c>
      <c r="DO706">
        <v>1.9370000000000001</v>
      </c>
      <c r="DP706">
        <v>2.399</v>
      </c>
      <c r="DQ706">
        <v>2.2930000000000001</v>
      </c>
      <c r="DR706">
        <v>1.446</v>
      </c>
      <c r="DS706">
        <v>0.75800000000000001</v>
      </c>
      <c r="DT706">
        <v>20.744</v>
      </c>
    </row>
    <row r="707" spans="1:124">
      <c r="A707" s="111">
        <v>702</v>
      </c>
      <c r="B707" t="s">
        <v>91</v>
      </c>
      <c r="C707" t="s">
        <v>529</v>
      </c>
      <c r="D707" s="170" t="str">
        <f t="shared" si="10"/>
        <v>K:GNTN</v>
      </c>
      <c r="F707">
        <v>0.624</v>
      </c>
      <c r="G707">
        <v>0.79600000000000004</v>
      </c>
      <c r="H707">
        <v>0.78300000000000003</v>
      </c>
      <c r="I707">
        <v>0.57899999999999996</v>
      </c>
      <c r="J707">
        <v>0.58399999999999996</v>
      </c>
      <c r="K707">
        <v>0.56999999999999995</v>
      </c>
      <c r="L707">
        <v>0.53</v>
      </c>
      <c r="M707">
        <v>0.54500000000000004</v>
      </c>
      <c r="N707">
        <v>0.60499999999999998</v>
      </c>
      <c r="O707">
        <v>0.66100000000000003</v>
      </c>
      <c r="P707">
        <v>0.90600000000000003</v>
      </c>
      <c r="Q707">
        <v>0.89500000000000002</v>
      </c>
      <c r="R707">
        <v>1.012</v>
      </c>
      <c r="S707">
        <v>0.65500000000000003</v>
      </c>
      <c r="T707">
        <v>0.81600000000000006</v>
      </c>
      <c r="U707">
        <v>1.002</v>
      </c>
      <c r="V707">
        <v>1.075</v>
      </c>
      <c r="W707">
        <v>1.29</v>
      </c>
      <c r="X707">
        <v>1.117</v>
      </c>
      <c r="Y707">
        <v>1.123</v>
      </c>
      <c r="Z707">
        <v>1.865</v>
      </c>
      <c r="AA707">
        <v>1.798</v>
      </c>
      <c r="AB707">
        <v>1.498</v>
      </c>
      <c r="AC707">
        <v>1.694</v>
      </c>
      <c r="AD707">
        <v>1.627</v>
      </c>
      <c r="AE707">
        <v>1.617</v>
      </c>
      <c r="AF707">
        <v>1.726</v>
      </c>
      <c r="AG707">
        <v>1.679</v>
      </c>
      <c r="AH707">
        <v>1.0389999999999999</v>
      </c>
      <c r="AI707">
        <v>1.0980000000000001</v>
      </c>
      <c r="AJ707">
        <v>1.109</v>
      </c>
      <c r="AK707">
        <v>1.165</v>
      </c>
      <c r="AL707">
        <v>1.171</v>
      </c>
      <c r="AM707">
        <v>1.3680000000000001</v>
      </c>
      <c r="AN707">
        <v>1.4139999999999999</v>
      </c>
      <c r="AO707">
        <v>1.3380000000000001</v>
      </c>
      <c r="AP707">
        <v>1.393</v>
      </c>
      <c r="AQ707">
        <v>1.421</v>
      </c>
      <c r="AR707">
        <v>1.27</v>
      </c>
      <c r="AS707">
        <v>1.19</v>
      </c>
      <c r="AT707">
        <v>1.194</v>
      </c>
      <c r="AU707">
        <v>1.2330000000000001</v>
      </c>
      <c r="AV707">
        <v>1.228</v>
      </c>
      <c r="AW707">
        <v>1.2070000000000001</v>
      </c>
      <c r="AX707">
        <v>1.1819999999999999</v>
      </c>
      <c r="AY707">
        <v>1.089</v>
      </c>
      <c r="AZ707">
        <v>1.071</v>
      </c>
      <c r="BA707">
        <v>1.0649999999999999</v>
      </c>
      <c r="BB707">
        <v>1.073</v>
      </c>
      <c r="BC707">
        <v>0.98499999999999999</v>
      </c>
      <c r="BD707">
        <v>0.995</v>
      </c>
      <c r="BE707">
        <v>1.097</v>
      </c>
      <c r="BF707">
        <v>1.095</v>
      </c>
      <c r="BG707">
        <v>1.123</v>
      </c>
      <c r="BH707">
        <v>1.1200000000000001</v>
      </c>
      <c r="BI707">
        <v>1.153</v>
      </c>
      <c r="BJ707">
        <v>1.125</v>
      </c>
      <c r="BK707">
        <v>1.1280000000000001</v>
      </c>
      <c r="BL707">
        <v>1.1120000000000001</v>
      </c>
      <c r="BM707">
        <v>1.1160000000000001</v>
      </c>
      <c r="BN707">
        <v>1.171</v>
      </c>
      <c r="BO707">
        <v>1.0509999999999999</v>
      </c>
      <c r="BP707">
        <v>1.0529999999999999</v>
      </c>
      <c r="BQ707">
        <v>1.052</v>
      </c>
      <c r="BR707">
        <v>1.07</v>
      </c>
      <c r="BS707">
        <v>1.0620000000000001</v>
      </c>
      <c r="BT707">
        <v>1.0589999999999999</v>
      </c>
      <c r="BU707">
        <v>1.0649999999999999</v>
      </c>
      <c r="BV707">
        <v>1.0549999999999999</v>
      </c>
      <c r="BW707">
        <v>1.048</v>
      </c>
      <c r="BX707">
        <v>0.94100000000000006</v>
      </c>
      <c r="BY707">
        <v>0.95200000000000007</v>
      </c>
      <c r="BZ707">
        <v>0.995</v>
      </c>
      <c r="CA707">
        <v>1.0049999999999999</v>
      </c>
      <c r="CB707">
        <v>0.96599999999999997</v>
      </c>
      <c r="CC707">
        <v>0.97899999999999998</v>
      </c>
      <c r="CD707">
        <v>0.97899999999999998</v>
      </c>
      <c r="CE707">
        <v>0.92</v>
      </c>
      <c r="CF707">
        <v>0.92200000000000004</v>
      </c>
      <c r="CG707">
        <v>0.93300000000000005</v>
      </c>
      <c r="CH707">
        <v>0.84899999999999998</v>
      </c>
      <c r="CI707">
        <v>0.83599999999999997</v>
      </c>
      <c r="CJ707">
        <v>0.85799999999999998</v>
      </c>
      <c r="CK707">
        <v>0.879</v>
      </c>
      <c r="CL707">
        <v>0.85799999999999998</v>
      </c>
      <c r="CM707">
        <v>0.80600000000000005</v>
      </c>
      <c r="CN707">
        <v>0.79300000000000004</v>
      </c>
      <c r="CO707">
        <v>0.78800000000000003</v>
      </c>
      <c r="CP707">
        <v>1.2869999999999999</v>
      </c>
      <c r="CQ707">
        <v>1.1839999999999999</v>
      </c>
      <c r="CR707">
        <v>1.173</v>
      </c>
      <c r="CS707">
        <v>1.1399999999999999</v>
      </c>
      <c r="CT707">
        <v>1.1480000000000001</v>
      </c>
      <c r="CU707">
        <v>0.67900000000000005</v>
      </c>
      <c r="CV707">
        <v>0.58599999999999997</v>
      </c>
      <c r="CW707">
        <v>0.66900000000000004</v>
      </c>
      <c r="CX707">
        <v>0.57799999999999996</v>
      </c>
      <c r="CY707">
        <v>0.52200000000000002</v>
      </c>
      <c r="CZ707">
        <v>0.60499999999999998</v>
      </c>
      <c r="DA707">
        <v>0.86199999999999999</v>
      </c>
      <c r="DB707">
        <v>0.86199999999999999</v>
      </c>
      <c r="DC707">
        <v>0.79</v>
      </c>
      <c r="DD707">
        <v>0.86099999999999999</v>
      </c>
      <c r="DE707">
        <v>0.85099999999999998</v>
      </c>
      <c r="DF707">
        <v>1.3380000000000001</v>
      </c>
      <c r="DG707">
        <v>2.02</v>
      </c>
      <c r="DH707">
        <v>2.2189999999999999</v>
      </c>
      <c r="DI707">
        <v>2.7109999999999999</v>
      </c>
      <c r="DJ707">
        <v>4.0040000000000004</v>
      </c>
      <c r="DK707">
        <v>4.0250000000000004</v>
      </c>
      <c r="DL707">
        <v>3.9969999999999999</v>
      </c>
      <c r="DM707">
        <v>1.625</v>
      </c>
      <c r="DN707">
        <v>-0.192</v>
      </c>
      <c r="DO707">
        <v>-2.5000000000000001E-2</v>
      </c>
      <c r="DP707">
        <v>-0.40100000000000002</v>
      </c>
      <c r="DQ707">
        <v>-2.1680000000000001</v>
      </c>
      <c r="DR707">
        <v>-1.405</v>
      </c>
      <c r="DS707">
        <v>0.502</v>
      </c>
      <c r="DT707">
        <v>-2.2869999999999999</v>
      </c>
    </row>
    <row r="708" spans="1:124">
      <c r="A708" s="111">
        <v>703</v>
      </c>
      <c r="B708" t="s">
        <v>89</v>
      </c>
      <c r="C708" t="s">
        <v>530</v>
      </c>
      <c r="D708" s="170" t="str">
        <f t="shared" si="10"/>
        <v>D:GUY</v>
      </c>
      <c r="F708">
        <v>-0.33</v>
      </c>
      <c r="G708">
        <v>0.18</v>
      </c>
      <c r="H708">
        <v>0.17</v>
      </c>
      <c r="I708">
        <v>0.21</v>
      </c>
      <c r="J708">
        <v>0.21</v>
      </c>
      <c r="K708">
        <v>0.28999999999999998</v>
      </c>
      <c r="L708">
        <v>0.28999999999999998</v>
      </c>
      <c r="M708">
        <v>0.22</v>
      </c>
      <c r="N708">
        <v>0.25</v>
      </c>
      <c r="O708">
        <v>0.24</v>
      </c>
      <c r="P708">
        <v>0.27</v>
      </c>
      <c r="Q708">
        <v>0.34</v>
      </c>
      <c r="R708">
        <v>0.46</v>
      </c>
      <c r="S708">
        <v>0.4</v>
      </c>
      <c r="T708">
        <v>0.77</v>
      </c>
      <c r="U708">
        <v>0.8</v>
      </c>
      <c r="V708">
        <v>0.66</v>
      </c>
      <c r="W708">
        <v>0.65</v>
      </c>
      <c r="X708">
        <v>0.64</v>
      </c>
      <c r="Y708">
        <v>0.61</v>
      </c>
      <c r="Z708">
        <v>1.27</v>
      </c>
      <c r="AA708">
        <v>1.21</v>
      </c>
      <c r="AB708">
        <v>1.19</v>
      </c>
      <c r="AC708">
        <v>1.22</v>
      </c>
      <c r="AD708">
        <v>1.26</v>
      </c>
      <c r="AE708">
        <v>1.32</v>
      </c>
      <c r="AF708">
        <v>1.33</v>
      </c>
      <c r="AG708">
        <v>1.32</v>
      </c>
      <c r="AH708">
        <v>1.1200000000000001</v>
      </c>
      <c r="AI708">
        <v>1.1599999999999999</v>
      </c>
      <c r="AJ708">
        <v>1.1599999999999999</v>
      </c>
      <c r="AK708">
        <v>1.1599999999999999</v>
      </c>
      <c r="AL708">
        <v>1.1399999999999999</v>
      </c>
      <c r="AM708">
        <v>1.37</v>
      </c>
      <c r="AN708">
        <v>1.36</v>
      </c>
      <c r="AO708">
        <v>1.38</v>
      </c>
      <c r="AP708">
        <v>1.42</v>
      </c>
      <c r="AQ708">
        <v>1.43</v>
      </c>
      <c r="AR708">
        <v>1.42</v>
      </c>
      <c r="AS708">
        <v>1.37</v>
      </c>
      <c r="AT708">
        <v>1.36</v>
      </c>
      <c r="AU708">
        <v>1.37</v>
      </c>
      <c r="AV708">
        <v>1.37</v>
      </c>
      <c r="AW708">
        <v>1.39</v>
      </c>
      <c r="AX708">
        <v>1.3</v>
      </c>
      <c r="AY708">
        <v>1.25</v>
      </c>
      <c r="AZ708">
        <v>1.23</v>
      </c>
      <c r="BA708">
        <v>1.24</v>
      </c>
      <c r="BB708">
        <v>1.25</v>
      </c>
      <c r="BC708">
        <v>1.22</v>
      </c>
      <c r="BD708">
        <v>1.28</v>
      </c>
      <c r="BE708">
        <v>1.29</v>
      </c>
      <c r="BF708">
        <v>1.33</v>
      </c>
      <c r="BG708">
        <v>1.27</v>
      </c>
      <c r="BH708">
        <v>1.36</v>
      </c>
      <c r="BI708">
        <v>1.36</v>
      </c>
      <c r="BJ708">
        <v>1.29</v>
      </c>
      <c r="BK708">
        <v>1.27</v>
      </c>
      <c r="BL708">
        <v>1.26</v>
      </c>
      <c r="BM708">
        <v>1.24</v>
      </c>
      <c r="BN708">
        <v>1.37</v>
      </c>
      <c r="BO708">
        <v>1.29</v>
      </c>
      <c r="BP708">
        <v>1.29</v>
      </c>
      <c r="BQ708">
        <v>1.29</v>
      </c>
      <c r="BR708">
        <v>1.3</v>
      </c>
      <c r="BS708">
        <v>1.28</v>
      </c>
      <c r="BT708">
        <v>1.26</v>
      </c>
      <c r="BU708">
        <v>1.29</v>
      </c>
      <c r="BV708">
        <v>1.28</v>
      </c>
      <c r="BW708">
        <v>1.3</v>
      </c>
      <c r="BX708">
        <v>1.31</v>
      </c>
      <c r="BY708">
        <v>1.28</v>
      </c>
      <c r="BZ708">
        <v>1.17</v>
      </c>
      <c r="CA708">
        <v>1.19</v>
      </c>
      <c r="CB708">
        <v>1.1599999999999999</v>
      </c>
      <c r="CC708">
        <v>1.17</v>
      </c>
      <c r="CD708">
        <v>1.21</v>
      </c>
      <c r="CE708">
        <v>1.22</v>
      </c>
      <c r="CF708">
        <v>1.26</v>
      </c>
      <c r="CG708">
        <v>1.27</v>
      </c>
      <c r="CH708">
        <v>1.0900000000000001</v>
      </c>
      <c r="CI708">
        <v>1.1200000000000001</v>
      </c>
      <c r="CJ708">
        <v>1.1499999999999999</v>
      </c>
      <c r="CK708">
        <v>1.1299999999999999</v>
      </c>
      <c r="CL708">
        <v>1.1100000000000001</v>
      </c>
      <c r="CM708">
        <v>1.07</v>
      </c>
      <c r="CN708">
        <v>1.05</v>
      </c>
      <c r="CO708">
        <v>1.06</v>
      </c>
      <c r="CP708">
        <v>1.23</v>
      </c>
      <c r="CQ708">
        <v>1.17</v>
      </c>
      <c r="CR708">
        <v>1.18</v>
      </c>
      <c r="CS708">
        <v>1.21</v>
      </c>
      <c r="CT708">
        <v>1.27</v>
      </c>
      <c r="CU708">
        <v>0.67</v>
      </c>
      <c r="CV708">
        <v>0.53</v>
      </c>
      <c r="CW708">
        <v>0.47</v>
      </c>
      <c r="CX708">
        <v>0.26</v>
      </c>
      <c r="CY708">
        <v>0.08</v>
      </c>
      <c r="CZ708">
        <v>-0.55000000000000004</v>
      </c>
      <c r="DA708">
        <v>-0.31</v>
      </c>
      <c r="DB708">
        <v>-0.3</v>
      </c>
      <c r="DC708">
        <v>-0.18</v>
      </c>
      <c r="DD708">
        <v>-0.18</v>
      </c>
      <c r="DE708">
        <v>-0.35</v>
      </c>
      <c r="DF708">
        <v>0.18</v>
      </c>
      <c r="DG708">
        <v>0.31</v>
      </c>
      <c r="DH708">
        <v>0.46</v>
      </c>
      <c r="DI708">
        <v>0.47</v>
      </c>
      <c r="DJ708">
        <v>0.77</v>
      </c>
      <c r="DK708">
        <v>0.74</v>
      </c>
      <c r="DL708">
        <v>0.69</v>
      </c>
      <c r="DM708">
        <v>0.52</v>
      </c>
      <c r="DN708">
        <v>0.05</v>
      </c>
      <c r="DO708">
        <v>0.42</v>
      </c>
      <c r="DP708">
        <v>-1.1100000000000001</v>
      </c>
      <c r="DQ708">
        <v>-1.1599999999999999</v>
      </c>
      <c r="DR708">
        <v>-0.13</v>
      </c>
      <c r="DS708">
        <v>1.1399999999999999</v>
      </c>
      <c r="DT708">
        <v>0.93</v>
      </c>
    </row>
    <row r="709" spans="1:124">
      <c r="A709" s="111">
        <v>704</v>
      </c>
      <c r="B709" t="s">
        <v>91</v>
      </c>
      <c r="C709" t="s">
        <v>531</v>
      </c>
      <c r="D709" s="170" t="str">
        <f t="shared" si="10"/>
        <v>D:GUY</v>
      </c>
      <c r="F709">
        <v>2.27</v>
      </c>
      <c r="G709">
        <v>3.36</v>
      </c>
      <c r="H709">
        <v>3.39</v>
      </c>
      <c r="I709">
        <v>3.39</v>
      </c>
      <c r="J709">
        <v>3.12</v>
      </c>
      <c r="K709">
        <v>3.09</v>
      </c>
      <c r="L709">
        <v>3.03</v>
      </c>
      <c r="M709">
        <v>3.08</v>
      </c>
      <c r="N709">
        <v>3.12</v>
      </c>
      <c r="O709">
        <v>2.85</v>
      </c>
      <c r="P709">
        <v>2.71</v>
      </c>
      <c r="Q709">
        <v>2.72</v>
      </c>
      <c r="R709">
        <v>1.78</v>
      </c>
      <c r="S709">
        <v>1.72</v>
      </c>
      <c r="T709">
        <v>2</v>
      </c>
      <c r="U709">
        <v>1.96</v>
      </c>
      <c r="V709">
        <v>1.69</v>
      </c>
      <c r="W709">
        <v>1.56</v>
      </c>
      <c r="X709">
        <v>1.7</v>
      </c>
      <c r="Y709">
        <v>1.6</v>
      </c>
      <c r="Z709">
        <v>2.0299999999999998</v>
      </c>
      <c r="AA709">
        <v>2.0099999999999998</v>
      </c>
      <c r="AB709">
        <v>1.81</v>
      </c>
      <c r="AC709">
        <v>1.8</v>
      </c>
      <c r="AD709">
        <v>1.85</v>
      </c>
      <c r="AE709">
        <v>1.84</v>
      </c>
      <c r="AF709">
        <v>1.83</v>
      </c>
      <c r="AG709">
        <v>1.84</v>
      </c>
      <c r="AH709">
        <v>1.42</v>
      </c>
      <c r="AI709">
        <v>1.44</v>
      </c>
      <c r="AJ709">
        <v>1.46</v>
      </c>
      <c r="AK709">
        <v>1.47</v>
      </c>
      <c r="AL709">
        <v>1.47</v>
      </c>
      <c r="AM709">
        <v>1.66</v>
      </c>
      <c r="AN709">
        <v>1.66</v>
      </c>
      <c r="AO709">
        <v>1.64</v>
      </c>
      <c r="AP709">
        <v>1.66</v>
      </c>
      <c r="AQ709">
        <v>1.67</v>
      </c>
      <c r="AR709">
        <v>1.61</v>
      </c>
      <c r="AS709">
        <v>1.49</v>
      </c>
      <c r="AT709">
        <v>1.49</v>
      </c>
      <c r="AU709">
        <v>1.53</v>
      </c>
      <c r="AV709">
        <v>1.54</v>
      </c>
      <c r="AW709">
        <v>1.56</v>
      </c>
      <c r="AX709">
        <v>1.53</v>
      </c>
      <c r="AY709">
        <v>1.43</v>
      </c>
      <c r="AZ709">
        <v>1.4</v>
      </c>
      <c r="BA709">
        <v>1.4</v>
      </c>
      <c r="BB709">
        <v>1.4</v>
      </c>
      <c r="BC709">
        <v>1.23</v>
      </c>
      <c r="BD709">
        <v>1.26</v>
      </c>
      <c r="BE709">
        <v>1.29</v>
      </c>
      <c r="BF709">
        <v>1.32</v>
      </c>
      <c r="BG709">
        <v>1.3</v>
      </c>
      <c r="BH709">
        <v>1.34</v>
      </c>
      <c r="BI709">
        <v>1.32</v>
      </c>
      <c r="BJ709">
        <v>1.31</v>
      </c>
      <c r="BK709">
        <v>1.31</v>
      </c>
      <c r="BL709">
        <v>1.29</v>
      </c>
      <c r="BM709">
        <v>1.29</v>
      </c>
      <c r="BN709">
        <v>1.37</v>
      </c>
      <c r="BO709">
        <v>1.22</v>
      </c>
      <c r="BP709">
        <v>1.22</v>
      </c>
      <c r="BQ709">
        <v>1.22</v>
      </c>
      <c r="BR709">
        <v>1.24</v>
      </c>
      <c r="BS709">
        <v>1.23</v>
      </c>
      <c r="BT709">
        <v>1.23</v>
      </c>
      <c r="BU709">
        <v>1.24</v>
      </c>
      <c r="BV709">
        <v>1.22</v>
      </c>
      <c r="BW709">
        <v>1.23</v>
      </c>
      <c r="BX709">
        <v>1.24</v>
      </c>
      <c r="BY709">
        <v>1.22</v>
      </c>
      <c r="BZ709">
        <v>1.26</v>
      </c>
      <c r="CA709">
        <v>1.27</v>
      </c>
      <c r="CB709">
        <v>1.24</v>
      </c>
      <c r="CC709">
        <v>1.25</v>
      </c>
      <c r="CD709">
        <v>1.29</v>
      </c>
      <c r="CE709">
        <v>1.33</v>
      </c>
      <c r="CF709">
        <v>1.31</v>
      </c>
      <c r="CG709">
        <v>1.34</v>
      </c>
      <c r="CH709">
        <v>1.24</v>
      </c>
      <c r="CI709">
        <v>1.25</v>
      </c>
      <c r="CJ709">
        <v>1.31</v>
      </c>
      <c r="CK709">
        <v>1.3</v>
      </c>
      <c r="CL709">
        <v>1.28</v>
      </c>
      <c r="CM709">
        <v>1.25</v>
      </c>
      <c r="CN709">
        <v>1.24</v>
      </c>
      <c r="CO709">
        <v>1.24</v>
      </c>
      <c r="CP709">
        <v>1.54</v>
      </c>
      <c r="CQ709">
        <v>1.52</v>
      </c>
      <c r="CR709">
        <v>1.5</v>
      </c>
      <c r="CS709">
        <v>1.48</v>
      </c>
      <c r="CT709">
        <v>1.52</v>
      </c>
      <c r="CU709">
        <v>1.1200000000000001</v>
      </c>
      <c r="CV709">
        <v>1.07</v>
      </c>
      <c r="CW709">
        <v>1.02</v>
      </c>
      <c r="CX709">
        <v>0.97</v>
      </c>
      <c r="CY709">
        <v>0.91</v>
      </c>
      <c r="CZ709">
        <v>0.7</v>
      </c>
      <c r="DA709">
        <v>1.1599999999999999</v>
      </c>
      <c r="DB709">
        <v>1.18</v>
      </c>
      <c r="DC709">
        <v>1.0900000000000001</v>
      </c>
      <c r="DD709">
        <v>1.05</v>
      </c>
      <c r="DE709">
        <v>0.84</v>
      </c>
      <c r="DF709">
        <v>1.34</v>
      </c>
      <c r="DG709">
        <v>1.98</v>
      </c>
      <c r="DH709">
        <v>2.2200000000000002</v>
      </c>
      <c r="DI709">
        <v>2.6</v>
      </c>
      <c r="DJ709">
        <v>3.91</v>
      </c>
      <c r="DK709">
        <v>3.94</v>
      </c>
      <c r="DL709">
        <v>3.88</v>
      </c>
      <c r="DM709">
        <v>3.71</v>
      </c>
      <c r="DN709">
        <v>0.99</v>
      </c>
      <c r="DO709">
        <v>1.1599999999999999</v>
      </c>
      <c r="DP709">
        <v>-0.22</v>
      </c>
      <c r="DQ709">
        <v>-0.93</v>
      </c>
      <c r="DR709">
        <v>-0.06</v>
      </c>
      <c r="DS709">
        <v>2.0699999999999998</v>
      </c>
      <c r="DT709">
        <v>2.5099999999999998</v>
      </c>
    </row>
    <row r="710" spans="1:124">
      <c r="A710" s="111">
        <v>705</v>
      </c>
      <c r="B710" t="s">
        <v>89</v>
      </c>
      <c r="C710" t="s">
        <v>532</v>
      </c>
      <c r="D710" s="170" t="str">
        <f t="shared" si="10"/>
        <v>CN:VWN</v>
      </c>
      <c r="BL710">
        <v>0.48699999999999999</v>
      </c>
      <c r="BM710">
        <v>0.79600000000000004</v>
      </c>
      <c r="BN710">
        <v>0.90200000000000002</v>
      </c>
      <c r="BO710">
        <v>0.90200000000000002</v>
      </c>
      <c r="BP710">
        <v>0.90200000000000002</v>
      </c>
      <c r="BQ710">
        <v>0.90200000000000002</v>
      </c>
      <c r="BR710">
        <v>0.90200000000000002</v>
      </c>
      <c r="BS710">
        <v>0.90200000000000002</v>
      </c>
      <c r="BT710">
        <v>0.90200000000000002</v>
      </c>
      <c r="BU710">
        <v>0.90200000000000002</v>
      </c>
      <c r="BV710">
        <v>0.90200000000000002</v>
      </c>
      <c r="BW710">
        <v>0.90200000000000002</v>
      </c>
      <c r="BX710">
        <v>0.90200000000000002</v>
      </c>
      <c r="BY710">
        <v>0.90200000000000002</v>
      </c>
      <c r="BZ710">
        <v>0.90200000000000002</v>
      </c>
      <c r="CA710">
        <v>0.90200000000000002</v>
      </c>
      <c r="CB710">
        <v>0.90200000000000002</v>
      </c>
      <c r="CC710">
        <v>0.90200000000000002</v>
      </c>
      <c r="CD710">
        <v>0.90200000000000002</v>
      </c>
      <c r="CE710">
        <v>0.90200000000000002</v>
      </c>
      <c r="CF710">
        <v>0.90200000000000002</v>
      </c>
      <c r="CG710">
        <v>0.90200000000000002</v>
      </c>
      <c r="CH710">
        <v>0.90200000000000002</v>
      </c>
      <c r="CI710">
        <v>0.90200000000000002</v>
      </c>
      <c r="CJ710">
        <v>0.90200000000000002</v>
      </c>
      <c r="CK710">
        <v>0.90200000000000002</v>
      </c>
      <c r="CL710">
        <v>0.90200000000000002</v>
      </c>
      <c r="CM710">
        <v>0.90200000000000002</v>
      </c>
      <c r="CN710">
        <v>0.90200000000000002</v>
      </c>
      <c r="CO710">
        <v>0.90200000000000002</v>
      </c>
      <c r="CP710">
        <v>0.90200000000000002</v>
      </c>
      <c r="CQ710">
        <v>0.90200000000000002</v>
      </c>
      <c r="CR710">
        <v>0.90200000000000002</v>
      </c>
      <c r="CS710">
        <v>0.90200000000000002</v>
      </c>
      <c r="CT710">
        <v>0.90200000000000002</v>
      </c>
      <c r="CU710">
        <v>0.90200000000000002</v>
      </c>
      <c r="CV710">
        <v>0.90200000000000002</v>
      </c>
      <c r="CW710">
        <v>0.90200000000000002</v>
      </c>
      <c r="CX710">
        <v>0.90200000000000002</v>
      </c>
      <c r="CY710">
        <v>0.90200000000000002</v>
      </c>
      <c r="CZ710">
        <v>0.90200000000000002</v>
      </c>
      <c r="DA710">
        <v>0.90200000000000002</v>
      </c>
      <c r="DB710">
        <v>0.90200000000000002</v>
      </c>
      <c r="DC710">
        <v>0.90200000000000002</v>
      </c>
      <c r="DD710">
        <v>0.90200000000000002</v>
      </c>
      <c r="DE710">
        <v>0.90200000000000002</v>
      </c>
      <c r="DF710">
        <v>0.90200000000000002</v>
      </c>
      <c r="DG710">
        <v>0.90200000000000002</v>
      </c>
      <c r="DH710">
        <v>0.90200000000000002</v>
      </c>
      <c r="DI710">
        <v>0.90200000000000002</v>
      </c>
      <c r="DJ710">
        <v>0.90200000000000002</v>
      </c>
      <c r="DK710">
        <v>0.90200000000000002</v>
      </c>
      <c r="DL710">
        <v>0.90200000000000002</v>
      </c>
      <c r="DM710">
        <v>0.90200000000000002</v>
      </c>
      <c r="DN710">
        <v>0.90200000000000002</v>
      </c>
      <c r="DO710">
        <v>0.90200000000000002</v>
      </c>
      <c r="DP710">
        <v>0.90200000000000002</v>
      </c>
      <c r="DQ710">
        <v>0.90200000000000002</v>
      </c>
      <c r="DR710">
        <v>0.90200000000000002</v>
      </c>
      <c r="DS710">
        <v>1.256</v>
      </c>
      <c r="DT710">
        <v>2.5</v>
      </c>
    </row>
    <row r="711" spans="1:124">
      <c r="A711" s="111">
        <v>706</v>
      </c>
      <c r="B711" t="s">
        <v>91</v>
      </c>
      <c r="C711" t="s">
        <v>533</v>
      </c>
      <c r="D711" s="170" t="str">
        <f t="shared" ref="D711:D774" si="11">IFERROR(RIGHT(LEFT(C711,LEN(C711)-1),LEN(C711)-FIND("(",C711)-1),"")</f>
        <v>CN:VWN</v>
      </c>
      <c r="BL711">
        <v>-0.64</v>
      </c>
      <c r="BM711">
        <v>-0.57999999999999996</v>
      </c>
      <c r="BN711">
        <v>-0.08</v>
      </c>
      <c r="BO711">
        <v>-0.08</v>
      </c>
      <c r="BP711">
        <v>-0.08</v>
      </c>
      <c r="BQ711">
        <v>-0.08</v>
      </c>
      <c r="BR711">
        <v>-0.08</v>
      </c>
      <c r="BS711">
        <v>-0.08</v>
      </c>
      <c r="BT711">
        <v>-0.08</v>
      </c>
      <c r="BU711">
        <v>-0.08</v>
      </c>
      <c r="BV711">
        <v>-0.08</v>
      </c>
      <c r="BW711">
        <v>-0.08</v>
      </c>
      <c r="BX711">
        <v>-0.08</v>
      </c>
      <c r="BY711">
        <v>-0.08</v>
      </c>
      <c r="BZ711">
        <v>-0.08</v>
      </c>
      <c r="CA711">
        <v>-0.08</v>
      </c>
      <c r="CB711">
        <v>-0.08</v>
      </c>
      <c r="CC711">
        <v>-0.08</v>
      </c>
      <c r="CD711">
        <v>-0.08</v>
      </c>
      <c r="CE711">
        <v>-0.08</v>
      </c>
      <c r="CF711">
        <v>-0.08</v>
      </c>
      <c r="CG711">
        <v>-0.08</v>
      </c>
      <c r="CH711">
        <v>-0.08</v>
      </c>
      <c r="CI711">
        <v>-0.08</v>
      </c>
      <c r="CJ711">
        <v>-0.08</v>
      </c>
      <c r="CK711">
        <v>-0.08</v>
      </c>
      <c r="CL711">
        <v>-0.08</v>
      </c>
      <c r="CM711">
        <v>-0.08</v>
      </c>
      <c r="CN711">
        <v>-0.08</v>
      </c>
      <c r="CO711">
        <v>-0.08</v>
      </c>
      <c r="CP711">
        <v>-0.08</v>
      </c>
      <c r="CQ711">
        <v>-0.08</v>
      </c>
      <c r="CR711">
        <v>-0.08</v>
      </c>
      <c r="CS711">
        <v>-0.08</v>
      </c>
      <c r="CT711">
        <v>-0.08</v>
      </c>
      <c r="CU711">
        <v>-0.08</v>
      </c>
      <c r="CV711">
        <v>-0.08</v>
      </c>
      <c r="CW711">
        <v>-0.08</v>
      </c>
      <c r="CX711">
        <v>-0.08</v>
      </c>
      <c r="CY711">
        <v>-0.08</v>
      </c>
      <c r="CZ711">
        <v>-0.08</v>
      </c>
      <c r="DA711">
        <v>-0.08</v>
      </c>
      <c r="DB711">
        <v>-0.08</v>
      </c>
      <c r="DC711">
        <v>-0.08</v>
      </c>
      <c r="DD711">
        <v>-0.08</v>
      </c>
      <c r="DE711">
        <v>-0.08</v>
      </c>
      <c r="DF711">
        <v>-0.08</v>
      </c>
      <c r="DG711">
        <v>-0.08</v>
      </c>
      <c r="DH711">
        <v>-0.08</v>
      </c>
      <c r="DI711">
        <v>-0.08</v>
      </c>
      <c r="DJ711">
        <v>-0.08</v>
      </c>
      <c r="DK711">
        <v>-0.08</v>
      </c>
      <c r="DL711">
        <v>-0.08</v>
      </c>
      <c r="DM711">
        <v>-0.08</v>
      </c>
      <c r="DN711">
        <v>-0.08</v>
      </c>
      <c r="DO711">
        <v>-0.08</v>
      </c>
      <c r="DP711">
        <v>-0.08</v>
      </c>
      <c r="DQ711">
        <v>-0.08</v>
      </c>
      <c r="DR711">
        <v>-0.08</v>
      </c>
      <c r="DS711">
        <v>1.39</v>
      </c>
      <c r="DT711">
        <v>2.0299999999999998</v>
      </c>
    </row>
    <row r="712" spans="1:124">
      <c r="A712" s="111">
        <v>707</v>
      </c>
      <c r="B712" t="s">
        <v>89</v>
      </c>
      <c r="C712" t="s">
        <v>534</v>
      </c>
      <c r="D712" s="170" t="str">
        <f t="shared" si="11"/>
        <v>CN:GYT</v>
      </c>
      <c r="F712">
        <v>0.74399999999999999</v>
      </c>
      <c r="G712">
        <v>0.94499999999999995</v>
      </c>
      <c r="H712">
        <v>0.92</v>
      </c>
      <c r="I712">
        <v>0.95300000000000007</v>
      </c>
      <c r="J712">
        <v>0.98199999999999998</v>
      </c>
      <c r="K712">
        <v>0.99</v>
      </c>
      <c r="L712">
        <v>0.72899999999999998</v>
      </c>
      <c r="M712">
        <v>0.70100000000000007</v>
      </c>
      <c r="N712">
        <v>0.70499999999999996</v>
      </c>
      <c r="O712">
        <v>0.69900000000000007</v>
      </c>
      <c r="P712">
        <v>0.746</v>
      </c>
      <c r="Q712">
        <v>0.89100000000000001</v>
      </c>
      <c r="R712">
        <v>0.89200000000000002</v>
      </c>
      <c r="S712">
        <v>0.94800000000000006</v>
      </c>
      <c r="T712">
        <v>0.93700000000000006</v>
      </c>
      <c r="U712">
        <v>0.89700000000000002</v>
      </c>
      <c r="V712">
        <v>0.80100000000000005</v>
      </c>
      <c r="W712">
        <v>0.96799999999999997</v>
      </c>
      <c r="X712">
        <v>0.90700000000000003</v>
      </c>
      <c r="Y712">
        <v>0.89900000000000002</v>
      </c>
      <c r="Z712">
        <v>0.92400000000000004</v>
      </c>
      <c r="AA712">
        <v>0.88700000000000001</v>
      </c>
      <c r="AB712">
        <v>0.90600000000000003</v>
      </c>
      <c r="AC712">
        <v>0.90500000000000003</v>
      </c>
      <c r="AD712">
        <v>1.07</v>
      </c>
      <c r="AE712">
        <v>1.073</v>
      </c>
      <c r="AF712">
        <v>1.1120000000000001</v>
      </c>
      <c r="AG712">
        <v>1.103</v>
      </c>
      <c r="AH712">
        <v>1.107</v>
      </c>
      <c r="AI712">
        <v>1.0920000000000001</v>
      </c>
      <c r="AJ712">
        <v>1.093</v>
      </c>
      <c r="AK712">
        <v>1.0940000000000001</v>
      </c>
      <c r="AL712">
        <v>1.1320000000000001</v>
      </c>
      <c r="AM712">
        <v>1.1340000000000001</v>
      </c>
      <c r="AN712">
        <v>1.1719999999999999</v>
      </c>
      <c r="AO712">
        <v>1.1639999999999999</v>
      </c>
      <c r="AP712">
        <v>1.1639999999999999</v>
      </c>
      <c r="AQ712">
        <v>1.1659999999999999</v>
      </c>
      <c r="AR712">
        <v>1.167</v>
      </c>
      <c r="AS712">
        <v>1.153</v>
      </c>
      <c r="AT712">
        <v>1.151</v>
      </c>
      <c r="AU712">
        <v>1.1460000000000001</v>
      </c>
      <c r="AV712">
        <v>1.147</v>
      </c>
      <c r="AW712">
        <v>1.1399999999999999</v>
      </c>
      <c r="AX712">
        <v>1.1460000000000001</v>
      </c>
      <c r="AY712">
        <v>1.145</v>
      </c>
      <c r="AZ712">
        <v>1.1520000000000001</v>
      </c>
      <c r="BA712">
        <v>1.198</v>
      </c>
      <c r="BB712">
        <v>1.204</v>
      </c>
      <c r="BC712">
        <v>1.22</v>
      </c>
      <c r="BD712">
        <v>1.224</v>
      </c>
      <c r="BE712">
        <v>1.226</v>
      </c>
      <c r="BF712">
        <v>1.2290000000000001</v>
      </c>
      <c r="BG712">
        <v>1.214</v>
      </c>
      <c r="BH712">
        <v>1.212</v>
      </c>
      <c r="BI712">
        <v>1.246</v>
      </c>
      <c r="BJ712">
        <v>1.246</v>
      </c>
      <c r="BK712">
        <v>1.24</v>
      </c>
      <c r="BL712">
        <v>1.2330000000000001</v>
      </c>
      <c r="BM712">
        <v>1.2590000000000001</v>
      </c>
      <c r="BN712">
        <v>1.264</v>
      </c>
      <c r="BO712">
        <v>1.228</v>
      </c>
      <c r="BP712">
        <v>1.234</v>
      </c>
      <c r="BQ712">
        <v>1.2270000000000001</v>
      </c>
      <c r="BR712">
        <v>1.2190000000000001</v>
      </c>
      <c r="BS712">
        <v>1.2150000000000001</v>
      </c>
      <c r="BT712">
        <v>1.2889999999999999</v>
      </c>
      <c r="BU712">
        <v>1.3260000000000001</v>
      </c>
      <c r="BV712">
        <v>1.3240000000000001</v>
      </c>
      <c r="BW712">
        <v>1.329</v>
      </c>
      <c r="BX712">
        <v>1.337</v>
      </c>
      <c r="BY712">
        <v>1.262</v>
      </c>
      <c r="BZ712">
        <v>1.246</v>
      </c>
      <c r="CA712">
        <v>1.2390000000000001</v>
      </c>
      <c r="CB712">
        <v>1.2610000000000001</v>
      </c>
      <c r="CC712">
        <v>1.3120000000000001</v>
      </c>
      <c r="CD712">
        <v>1.4339999999999999</v>
      </c>
      <c r="CE712">
        <v>1.3780000000000001</v>
      </c>
      <c r="CF712">
        <v>1.3960000000000001</v>
      </c>
      <c r="CG712">
        <v>1.4219999999999999</v>
      </c>
      <c r="CH712">
        <v>1.47</v>
      </c>
      <c r="CI712">
        <v>1.5349999999999999</v>
      </c>
      <c r="CJ712">
        <v>1.5569999999999999</v>
      </c>
      <c r="CK712">
        <v>1.552</v>
      </c>
      <c r="CL712">
        <v>1.4079999999999999</v>
      </c>
      <c r="CM712">
        <v>1.4079999999999999</v>
      </c>
      <c r="CN712">
        <v>1.3640000000000001</v>
      </c>
      <c r="CO712">
        <v>1.4259999999999999</v>
      </c>
      <c r="CP712">
        <v>1.415</v>
      </c>
      <c r="CQ712">
        <v>1.468</v>
      </c>
      <c r="CR712">
        <v>1.4670000000000001</v>
      </c>
      <c r="CS712">
        <v>1.4670000000000001</v>
      </c>
      <c r="CT712">
        <v>1.44</v>
      </c>
      <c r="CU712">
        <v>1.45</v>
      </c>
      <c r="CV712">
        <v>1.276</v>
      </c>
      <c r="CW712">
        <v>1.349</v>
      </c>
      <c r="CX712">
        <v>1.3580000000000001</v>
      </c>
      <c r="CY712">
        <v>1.379</v>
      </c>
      <c r="CZ712">
        <v>1.3460000000000001</v>
      </c>
      <c r="DA712">
        <v>1.448</v>
      </c>
      <c r="DB712">
        <v>1.4450000000000001</v>
      </c>
      <c r="DC712">
        <v>1.5170000000000001</v>
      </c>
      <c r="DD712">
        <v>1.5030000000000001</v>
      </c>
      <c r="DE712">
        <v>1.528</v>
      </c>
      <c r="DF712">
        <v>1.5070000000000001</v>
      </c>
      <c r="DG712">
        <v>1.5030000000000001</v>
      </c>
      <c r="DH712">
        <v>1.448</v>
      </c>
      <c r="DI712">
        <v>1.2110000000000001</v>
      </c>
      <c r="DJ712">
        <v>1.0880000000000001</v>
      </c>
      <c r="DK712">
        <v>0.96799999999999997</v>
      </c>
      <c r="DL712">
        <v>0.68500000000000005</v>
      </c>
      <c r="DM712">
        <v>0.42299999999999999</v>
      </c>
      <c r="DN712">
        <v>0.36099999999999999</v>
      </c>
      <c r="DO712">
        <v>0.627</v>
      </c>
      <c r="DP712">
        <v>0.65600000000000003</v>
      </c>
      <c r="DQ712">
        <v>0.48</v>
      </c>
      <c r="DR712">
        <v>0.46300000000000002</v>
      </c>
      <c r="DS712">
        <v>6.3E-2</v>
      </c>
      <c r="DT712">
        <v>165.14400000000001</v>
      </c>
    </row>
    <row r="713" spans="1:124">
      <c r="A713" s="111">
        <v>708</v>
      </c>
      <c r="B713" t="s">
        <v>91</v>
      </c>
      <c r="C713" t="s">
        <v>535</v>
      </c>
      <c r="D713" s="170" t="str">
        <f t="shared" si="11"/>
        <v>CN:GYT</v>
      </c>
      <c r="F713">
        <v>-1.68</v>
      </c>
      <c r="G713">
        <v>-0.61</v>
      </c>
      <c r="H713">
        <v>-0.61</v>
      </c>
      <c r="I713">
        <v>-0.56000000000000005</v>
      </c>
      <c r="J713">
        <v>-0.26</v>
      </c>
      <c r="K713">
        <v>-0.27</v>
      </c>
      <c r="L713">
        <v>-0.22</v>
      </c>
      <c r="M713">
        <v>-0.24</v>
      </c>
      <c r="N713">
        <v>-0.21</v>
      </c>
      <c r="O713">
        <v>-0.12</v>
      </c>
      <c r="P713">
        <v>0.13</v>
      </c>
      <c r="Q713">
        <v>0.16</v>
      </c>
      <c r="R713">
        <v>0.03</v>
      </c>
      <c r="S713">
        <v>-7.0000000000000007E-2</v>
      </c>
      <c r="T713">
        <v>-0.53</v>
      </c>
      <c r="U713">
        <v>-0.56999999999999995</v>
      </c>
      <c r="V713">
        <v>-0.86</v>
      </c>
      <c r="W713">
        <v>-0.11</v>
      </c>
      <c r="X713">
        <v>-0.2</v>
      </c>
      <c r="Y713">
        <v>-0.27</v>
      </c>
      <c r="Z713">
        <v>0.04</v>
      </c>
      <c r="AA713">
        <v>0.11</v>
      </c>
      <c r="AB713">
        <v>0.03</v>
      </c>
      <c r="AC713">
        <v>0.08</v>
      </c>
      <c r="AD713">
        <v>0.69</v>
      </c>
      <c r="AE713">
        <v>0.74</v>
      </c>
      <c r="AF713">
        <v>0.59</v>
      </c>
      <c r="AG713">
        <v>0.61</v>
      </c>
      <c r="AH713">
        <v>0.67</v>
      </c>
      <c r="AI713">
        <v>0.62</v>
      </c>
      <c r="AJ713">
        <v>0.62</v>
      </c>
      <c r="AK713">
        <v>0.59</v>
      </c>
      <c r="AL713">
        <v>0.44</v>
      </c>
      <c r="AM713">
        <v>0.49</v>
      </c>
      <c r="AN713">
        <v>0.63</v>
      </c>
      <c r="AO713">
        <v>0.54</v>
      </c>
      <c r="AP713">
        <v>0.52</v>
      </c>
      <c r="AQ713">
        <v>0.45</v>
      </c>
      <c r="AR713">
        <v>0.43</v>
      </c>
      <c r="AS713">
        <v>0.44</v>
      </c>
      <c r="AT713">
        <v>0.43</v>
      </c>
      <c r="AU713">
        <v>0.45</v>
      </c>
      <c r="AV713">
        <v>0.44</v>
      </c>
      <c r="AW713">
        <v>0.45</v>
      </c>
      <c r="AX713">
        <v>0.53</v>
      </c>
      <c r="AY713">
        <v>0.52</v>
      </c>
      <c r="AZ713">
        <v>0.53</v>
      </c>
      <c r="BA713">
        <v>0.59</v>
      </c>
      <c r="BB713">
        <v>0.65</v>
      </c>
      <c r="BC713">
        <v>0.63</v>
      </c>
      <c r="BD713">
        <v>0.62</v>
      </c>
      <c r="BE713">
        <v>0.66</v>
      </c>
      <c r="BF713">
        <v>0.65</v>
      </c>
      <c r="BG713">
        <v>0.69</v>
      </c>
      <c r="BH713">
        <v>0.69</v>
      </c>
      <c r="BI713">
        <v>0.7</v>
      </c>
      <c r="BJ713">
        <v>0.7</v>
      </c>
      <c r="BK713">
        <v>0.72</v>
      </c>
      <c r="BL713">
        <v>0.7</v>
      </c>
      <c r="BM713">
        <v>0.7</v>
      </c>
      <c r="BN713">
        <v>0.77</v>
      </c>
      <c r="BO713">
        <v>0.65</v>
      </c>
      <c r="BP713">
        <v>0.65</v>
      </c>
      <c r="BQ713">
        <v>0.64</v>
      </c>
      <c r="BR713">
        <v>0.6</v>
      </c>
      <c r="BS713">
        <v>0.59</v>
      </c>
      <c r="BT713">
        <v>0.6</v>
      </c>
      <c r="BU713">
        <v>0.59</v>
      </c>
      <c r="BV713">
        <v>0.57999999999999996</v>
      </c>
      <c r="BW713">
        <v>0.57999999999999996</v>
      </c>
      <c r="BX713">
        <v>0.54</v>
      </c>
      <c r="BY713">
        <v>0.49</v>
      </c>
      <c r="BZ713">
        <v>0.5</v>
      </c>
      <c r="CA713">
        <v>0.52</v>
      </c>
      <c r="CB713">
        <v>0.65</v>
      </c>
      <c r="CC713">
        <v>0.66</v>
      </c>
      <c r="CD713">
        <v>0.73</v>
      </c>
      <c r="CE713">
        <v>0.64</v>
      </c>
      <c r="CF713">
        <v>0.65</v>
      </c>
      <c r="CG713">
        <v>0.68</v>
      </c>
      <c r="CH713">
        <v>0.64</v>
      </c>
      <c r="CI713">
        <v>0.64</v>
      </c>
      <c r="CJ713">
        <v>0.66</v>
      </c>
      <c r="CK713">
        <v>0.64</v>
      </c>
      <c r="CL713">
        <v>0.47</v>
      </c>
      <c r="CM713">
        <v>0.45</v>
      </c>
      <c r="CN713">
        <v>0.52</v>
      </c>
      <c r="CO713">
        <v>0.5</v>
      </c>
      <c r="CP713">
        <v>0.36</v>
      </c>
      <c r="CQ713">
        <v>0.47</v>
      </c>
      <c r="CR713">
        <v>0.46</v>
      </c>
      <c r="CS713">
        <v>0.49</v>
      </c>
      <c r="CT713">
        <v>0.81</v>
      </c>
      <c r="CU713">
        <v>0.82</v>
      </c>
      <c r="CV713">
        <v>0.56999999999999995</v>
      </c>
      <c r="CW713">
        <v>0.7</v>
      </c>
      <c r="CX713">
        <v>0.72</v>
      </c>
      <c r="CY713">
        <v>1.07</v>
      </c>
      <c r="CZ713">
        <v>1.25</v>
      </c>
      <c r="DA713">
        <v>1.22</v>
      </c>
      <c r="DB713">
        <v>1.22</v>
      </c>
      <c r="DC713">
        <v>1.22</v>
      </c>
      <c r="DD713">
        <v>1.29</v>
      </c>
      <c r="DE713">
        <v>1.26</v>
      </c>
      <c r="DF713">
        <v>1.34</v>
      </c>
      <c r="DG713">
        <v>1.6</v>
      </c>
      <c r="DH713">
        <v>1.46</v>
      </c>
      <c r="DI713">
        <v>0.92</v>
      </c>
      <c r="DJ713">
        <v>0.52</v>
      </c>
      <c r="DK713">
        <v>0.73</v>
      </c>
      <c r="DL713">
        <v>0.93</v>
      </c>
      <c r="DM713">
        <v>-0.71</v>
      </c>
      <c r="DN713">
        <v>-1.07</v>
      </c>
      <c r="DO713">
        <v>-1.02</v>
      </c>
      <c r="DP713">
        <v>-1.26</v>
      </c>
      <c r="DQ713">
        <v>-0.82</v>
      </c>
      <c r="DR713">
        <v>-0.97</v>
      </c>
      <c r="DS713">
        <v>-0.01</v>
      </c>
      <c r="DT713">
        <v>1.6</v>
      </c>
    </row>
    <row r="714" spans="1:124">
      <c r="A714" s="111">
        <v>709</v>
      </c>
      <c r="B714" t="s">
        <v>89</v>
      </c>
      <c r="C714" t="s">
        <v>536</v>
      </c>
      <c r="D714" s="170" t="str">
        <f t="shared" si="11"/>
        <v>K:GUAG</v>
      </c>
      <c r="F714">
        <v>1.3320000000000001</v>
      </c>
      <c r="G714">
        <v>1.1080000000000001</v>
      </c>
      <c r="H714">
        <v>1.085</v>
      </c>
      <c r="I714">
        <v>1.0230000000000001</v>
      </c>
      <c r="J714">
        <v>0.90700000000000003</v>
      </c>
      <c r="K714">
        <v>0.85</v>
      </c>
      <c r="L714">
        <v>0.92700000000000005</v>
      </c>
      <c r="M714">
        <v>0.97899999999999998</v>
      </c>
      <c r="N714">
        <v>0.997</v>
      </c>
      <c r="O714">
        <v>0.997</v>
      </c>
      <c r="P714">
        <v>0.95100000000000007</v>
      </c>
      <c r="Q714">
        <v>1.0130000000000001</v>
      </c>
      <c r="R714">
        <v>0.95900000000000007</v>
      </c>
      <c r="S714">
        <v>0.90100000000000002</v>
      </c>
      <c r="T714">
        <v>0.74</v>
      </c>
      <c r="U714">
        <v>0.79500000000000004</v>
      </c>
      <c r="V714">
        <v>0.55000000000000004</v>
      </c>
      <c r="W714">
        <v>0.57400000000000007</v>
      </c>
      <c r="X714">
        <v>0.59799999999999998</v>
      </c>
      <c r="Y714">
        <v>0.56400000000000006</v>
      </c>
      <c r="Z714">
        <v>0.64100000000000001</v>
      </c>
      <c r="AA714">
        <v>0.61399999999999999</v>
      </c>
      <c r="AB714">
        <v>0.60899999999999999</v>
      </c>
      <c r="AC714">
        <v>0.62</v>
      </c>
      <c r="AD714">
        <v>0.56700000000000006</v>
      </c>
      <c r="AE714">
        <v>0.56999999999999995</v>
      </c>
      <c r="AF714">
        <v>0.57200000000000006</v>
      </c>
      <c r="AG714">
        <v>0.53300000000000003</v>
      </c>
      <c r="AH714">
        <v>0.72299999999999998</v>
      </c>
      <c r="AI714">
        <v>0.73599999999999999</v>
      </c>
      <c r="AJ714">
        <v>0.77</v>
      </c>
      <c r="AK714">
        <v>0.76300000000000001</v>
      </c>
      <c r="AL714">
        <v>0.76900000000000002</v>
      </c>
      <c r="AM714">
        <v>0.751</v>
      </c>
      <c r="AN714">
        <v>0.74199999999999999</v>
      </c>
      <c r="AO714">
        <v>0.73299999999999998</v>
      </c>
      <c r="AP714">
        <v>0.753</v>
      </c>
      <c r="AQ714">
        <v>0.749</v>
      </c>
      <c r="AR714">
        <v>0.72099999999999997</v>
      </c>
      <c r="AS714">
        <v>0.70100000000000007</v>
      </c>
      <c r="AT714">
        <v>0.70300000000000007</v>
      </c>
      <c r="AU714">
        <v>0.72699999999999998</v>
      </c>
      <c r="AV714">
        <v>0.71499999999999997</v>
      </c>
      <c r="AW714">
        <v>0.72199999999999998</v>
      </c>
      <c r="AX714">
        <v>0.72099999999999997</v>
      </c>
      <c r="AY714">
        <v>0.72299999999999998</v>
      </c>
      <c r="AZ714">
        <v>0.72399999999999998</v>
      </c>
      <c r="BA714">
        <v>0.70200000000000007</v>
      </c>
      <c r="BB714">
        <v>0.71</v>
      </c>
      <c r="BC714">
        <v>0.71799999999999997</v>
      </c>
      <c r="BD714">
        <v>0.72199999999999998</v>
      </c>
      <c r="BE714">
        <v>0.72299999999999998</v>
      </c>
      <c r="BF714">
        <v>0.72499999999999998</v>
      </c>
      <c r="BG714">
        <v>0.72</v>
      </c>
      <c r="BH714">
        <v>0.71799999999999997</v>
      </c>
      <c r="BI714">
        <v>0.71499999999999997</v>
      </c>
      <c r="BJ714">
        <v>0.73899999999999999</v>
      </c>
      <c r="BK714">
        <v>0.73899999999999999</v>
      </c>
      <c r="BL714">
        <v>0.72799999999999998</v>
      </c>
      <c r="BM714">
        <v>0.73499999999999999</v>
      </c>
      <c r="BN714">
        <v>0.745</v>
      </c>
      <c r="BO714">
        <v>0.752</v>
      </c>
      <c r="BP714">
        <v>0.76200000000000001</v>
      </c>
      <c r="BQ714">
        <v>0.76300000000000001</v>
      </c>
      <c r="BR714">
        <v>0.77700000000000002</v>
      </c>
      <c r="BS714">
        <v>0.78</v>
      </c>
      <c r="BT714">
        <v>0.78100000000000003</v>
      </c>
      <c r="BU714">
        <v>0.77300000000000002</v>
      </c>
      <c r="BV714">
        <v>0.76</v>
      </c>
      <c r="BW714">
        <v>0.75800000000000001</v>
      </c>
      <c r="BX714">
        <v>0.76300000000000001</v>
      </c>
      <c r="BY714">
        <v>0.76200000000000001</v>
      </c>
      <c r="BZ714">
        <v>0.76</v>
      </c>
      <c r="CA714">
        <v>0.76500000000000001</v>
      </c>
      <c r="CB714">
        <v>0.753</v>
      </c>
      <c r="CC714">
        <v>0.76</v>
      </c>
      <c r="CD714">
        <v>0.87</v>
      </c>
      <c r="CE714">
        <v>0.85699999999999998</v>
      </c>
      <c r="CF714">
        <v>0.85899999999999999</v>
      </c>
      <c r="CG714">
        <v>0.86899999999999999</v>
      </c>
      <c r="CH714">
        <v>0.85</v>
      </c>
      <c r="CI714">
        <v>0.85399999999999998</v>
      </c>
      <c r="CJ714">
        <v>0.88400000000000001</v>
      </c>
      <c r="CK714">
        <v>0.89300000000000002</v>
      </c>
      <c r="CL714">
        <v>0.90700000000000003</v>
      </c>
      <c r="CM714">
        <v>0.90400000000000003</v>
      </c>
      <c r="CN714">
        <v>0.90600000000000003</v>
      </c>
      <c r="CO714">
        <v>0.88300000000000001</v>
      </c>
      <c r="CP714">
        <v>0.77100000000000002</v>
      </c>
      <c r="CQ714">
        <v>0.72</v>
      </c>
      <c r="CR714">
        <v>0.67600000000000005</v>
      </c>
      <c r="CS714">
        <v>0.69400000000000006</v>
      </c>
      <c r="CT714">
        <v>0.68</v>
      </c>
      <c r="CU714">
        <v>0.71299999999999997</v>
      </c>
      <c r="CV714">
        <v>0.76500000000000001</v>
      </c>
      <c r="CW714">
        <v>0.67200000000000004</v>
      </c>
      <c r="CX714">
        <v>0.63900000000000001</v>
      </c>
      <c r="CY714">
        <v>0.623</v>
      </c>
      <c r="CZ714">
        <v>0.878</v>
      </c>
      <c r="DA714">
        <v>0.89</v>
      </c>
      <c r="DB714">
        <v>0.86799999999999999</v>
      </c>
      <c r="DC714">
        <v>0.54700000000000004</v>
      </c>
      <c r="DD714">
        <v>0.64800000000000002</v>
      </c>
      <c r="DE714">
        <v>0.63700000000000001</v>
      </c>
      <c r="DF714">
        <v>0.63700000000000001</v>
      </c>
      <c r="DG714">
        <v>0.60699999999999998</v>
      </c>
      <c r="DH714">
        <v>0.57200000000000006</v>
      </c>
      <c r="DI714">
        <v>0.94499999999999995</v>
      </c>
      <c r="DJ714">
        <v>0.83399999999999996</v>
      </c>
      <c r="DK714">
        <v>0.82</v>
      </c>
      <c r="DL714">
        <v>0.71199999999999997</v>
      </c>
      <c r="DM714">
        <v>0.621</v>
      </c>
      <c r="DN714">
        <v>0.17799999999999999</v>
      </c>
      <c r="DO714">
        <v>0.25900000000000001</v>
      </c>
      <c r="DP714">
        <v>0.32800000000000001</v>
      </c>
      <c r="DQ714">
        <v>-0.441</v>
      </c>
      <c r="DR714">
        <v>0.17599999999999999</v>
      </c>
      <c r="DS714">
        <v>-0.33200000000000002</v>
      </c>
      <c r="DT714">
        <v>-33.381999999999998</v>
      </c>
    </row>
    <row r="715" spans="1:124">
      <c r="A715" s="111">
        <v>710</v>
      </c>
      <c r="B715" t="s">
        <v>91</v>
      </c>
      <c r="C715" t="s">
        <v>537</v>
      </c>
      <c r="D715" s="170" t="str">
        <f t="shared" si="11"/>
        <v>K:GUAG</v>
      </c>
      <c r="F715">
        <v>1.7690000000000001</v>
      </c>
      <c r="G715">
        <v>1.5070000000000001</v>
      </c>
      <c r="H715">
        <v>1.4850000000000001</v>
      </c>
      <c r="I715">
        <v>1.3440000000000001</v>
      </c>
      <c r="J715">
        <v>1.1759999999999999</v>
      </c>
      <c r="K715">
        <v>1.073</v>
      </c>
      <c r="L715">
        <v>1.0429999999999999</v>
      </c>
      <c r="M715">
        <v>1.034</v>
      </c>
      <c r="N715">
        <v>1.0820000000000001</v>
      </c>
      <c r="O715">
        <v>1.081</v>
      </c>
      <c r="P715">
        <v>1.0090000000000001</v>
      </c>
      <c r="Q715">
        <v>1.0110000000000001</v>
      </c>
      <c r="R715">
        <v>0.88800000000000001</v>
      </c>
      <c r="S715">
        <v>0.79900000000000004</v>
      </c>
      <c r="T715">
        <v>0.81700000000000006</v>
      </c>
      <c r="U715">
        <v>1.0049999999999999</v>
      </c>
      <c r="V715">
        <v>0.84499999999999997</v>
      </c>
      <c r="W715">
        <v>0.94499999999999995</v>
      </c>
      <c r="X715">
        <v>1.1340000000000001</v>
      </c>
      <c r="Y715">
        <v>1.034</v>
      </c>
      <c r="Z715">
        <v>1.202</v>
      </c>
      <c r="AA715">
        <v>1.1759999999999999</v>
      </c>
      <c r="AB715">
        <v>1.1719999999999999</v>
      </c>
      <c r="AC715">
        <v>1.2410000000000001</v>
      </c>
      <c r="AD715">
        <v>1.155</v>
      </c>
      <c r="AE715">
        <v>1.0720000000000001</v>
      </c>
      <c r="AF715">
        <v>1.085</v>
      </c>
      <c r="AG715">
        <v>1.0149999999999999</v>
      </c>
      <c r="AH715">
        <v>1.03</v>
      </c>
      <c r="AI715">
        <v>1.0230000000000001</v>
      </c>
      <c r="AJ715">
        <v>1.05</v>
      </c>
      <c r="AK715">
        <v>1.0640000000000001</v>
      </c>
      <c r="AL715">
        <v>1.0680000000000001</v>
      </c>
      <c r="AM715">
        <v>0.96099999999999997</v>
      </c>
      <c r="AN715">
        <v>0.95700000000000007</v>
      </c>
      <c r="AO715">
        <v>0.98699999999999999</v>
      </c>
      <c r="AP715">
        <v>0.98699999999999999</v>
      </c>
      <c r="AQ715">
        <v>0.97799999999999998</v>
      </c>
      <c r="AR715">
        <v>0.89400000000000002</v>
      </c>
      <c r="AS715">
        <v>0.80800000000000005</v>
      </c>
      <c r="AT715">
        <v>0.82700000000000007</v>
      </c>
      <c r="AU715">
        <v>0.85399999999999998</v>
      </c>
      <c r="AV715">
        <v>0.83399999999999996</v>
      </c>
      <c r="AW715">
        <v>0.80500000000000005</v>
      </c>
      <c r="AX715">
        <v>0.79800000000000004</v>
      </c>
      <c r="AY715">
        <v>0.79800000000000004</v>
      </c>
      <c r="AZ715">
        <v>0.79800000000000004</v>
      </c>
      <c r="BA715">
        <v>0.749</v>
      </c>
      <c r="BB715">
        <v>0.77600000000000002</v>
      </c>
      <c r="BC715">
        <v>0.80100000000000005</v>
      </c>
      <c r="BD715">
        <v>0.80100000000000005</v>
      </c>
      <c r="BE715">
        <v>0.80600000000000005</v>
      </c>
      <c r="BF715">
        <v>0.81</v>
      </c>
      <c r="BG715">
        <v>0.82800000000000007</v>
      </c>
      <c r="BH715">
        <v>0.81600000000000006</v>
      </c>
      <c r="BI715">
        <v>0.81100000000000005</v>
      </c>
      <c r="BJ715">
        <v>0.77900000000000003</v>
      </c>
      <c r="BK715">
        <v>0.78800000000000003</v>
      </c>
      <c r="BL715">
        <v>0.76400000000000001</v>
      </c>
      <c r="BM715">
        <v>0.754</v>
      </c>
      <c r="BN715">
        <v>0.77100000000000002</v>
      </c>
      <c r="BO715">
        <v>0.78200000000000003</v>
      </c>
      <c r="BP715">
        <v>0.78500000000000003</v>
      </c>
      <c r="BQ715">
        <v>0.78300000000000003</v>
      </c>
      <c r="BR715">
        <v>0.82100000000000006</v>
      </c>
      <c r="BS715">
        <v>0.82200000000000006</v>
      </c>
      <c r="BT715">
        <v>0.82300000000000006</v>
      </c>
      <c r="BU715">
        <v>0.81800000000000006</v>
      </c>
      <c r="BV715">
        <v>0.78500000000000003</v>
      </c>
      <c r="BW715">
        <v>0.78200000000000003</v>
      </c>
      <c r="BX715">
        <v>0.80200000000000005</v>
      </c>
      <c r="BY715">
        <v>0.80200000000000005</v>
      </c>
      <c r="BZ715">
        <v>0.81</v>
      </c>
      <c r="CA715">
        <v>0.80800000000000005</v>
      </c>
      <c r="CB715">
        <v>0.78500000000000003</v>
      </c>
      <c r="CC715">
        <v>0.78</v>
      </c>
      <c r="CD715">
        <v>0.82200000000000006</v>
      </c>
      <c r="CE715">
        <v>0.77900000000000003</v>
      </c>
      <c r="CF715">
        <v>0.77100000000000002</v>
      </c>
      <c r="CG715">
        <v>0.80100000000000005</v>
      </c>
      <c r="CH715">
        <v>0.76400000000000001</v>
      </c>
      <c r="CI715">
        <v>0.75900000000000001</v>
      </c>
      <c r="CJ715">
        <v>0.75800000000000001</v>
      </c>
      <c r="CK715">
        <v>0.78</v>
      </c>
      <c r="CL715">
        <v>0.76400000000000001</v>
      </c>
      <c r="CM715">
        <v>0.76300000000000001</v>
      </c>
      <c r="CN715">
        <v>0.76400000000000001</v>
      </c>
      <c r="CO715">
        <v>0.75600000000000001</v>
      </c>
      <c r="CP715">
        <v>0.56200000000000006</v>
      </c>
      <c r="CQ715">
        <v>0.54800000000000004</v>
      </c>
      <c r="CR715">
        <v>0.53200000000000003</v>
      </c>
      <c r="CS715">
        <v>0.53800000000000003</v>
      </c>
      <c r="CT715">
        <v>0.498</v>
      </c>
      <c r="CU715">
        <v>0.627</v>
      </c>
      <c r="CV715">
        <v>0.64100000000000001</v>
      </c>
      <c r="CW715">
        <v>0.496</v>
      </c>
      <c r="CX715">
        <v>0.496</v>
      </c>
      <c r="CY715">
        <v>0.46300000000000002</v>
      </c>
      <c r="CZ715">
        <v>0.59</v>
      </c>
      <c r="DA715">
        <v>0.71599999999999997</v>
      </c>
      <c r="DB715">
        <v>0.626</v>
      </c>
      <c r="DC715">
        <v>0.48199999999999998</v>
      </c>
      <c r="DD715">
        <v>0.57600000000000007</v>
      </c>
      <c r="DE715">
        <v>0.67600000000000005</v>
      </c>
      <c r="DF715">
        <v>0.77600000000000002</v>
      </c>
      <c r="DG715">
        <v>0.68300000000000005</v>
      </c>
      <c r="DH715">
        <v>0.64500000000000002</v>
      </c>
      <c r="DI715">
        <v>1.2770000000000001</v>
      </c>
      <c r="DJ715">
        <v>1.2770000000000001</v>
      </c>
      <c r="DK715">
        <v>1.3049999999999999</v>
      </c>
      <c r="DL715">
        <v>1.458</v>
      </c>
      <c r="DM715">
        <v>1.115</v>
      </c>
      <c r="DN715">
        <v>0.67900000000000005</v>
      </c>
      <c r="DO715">
        <v>0.71899999999999997</v>
      </c>
      <c r="DP715">
        <v>0.65</v>
      </c>
      <c r="DQ715">
        <v>-0.63400000000000001</v>
      </c>
      <c r="DR715">
        <v>-1.034</v>
      </c>
      <c r="DS715">
        <v>-0.14899999999999999</v>
      </c>
      <c r="DT715">
        <v>5.57</v>
      </c>
    </row>
    <row r="716" spans="1:124">
      <c r="A716" s="111">
        <v>711</v>
      </c>
      <c r="B716" t="s">
        <v>89</v>
      </c>
      <c r="C716" t="s">
        <v>538</v>
      </c>
      <c r="D716" s="170" t="str">
        <f t="shared" si="11"/>
        <v>D:GUJB</v>
      </c>
      <c r="F716">
        <v>0.9</v>
      </c>
      <c r="G716">
        <v>0.83</v>
      </c>
      <c r="H716">
        <v>0.77</v>
      </c>
      <c r="I716">
        <v>0.9</v>
      </c>
      <c r="J716">
        <v>0.84</v>
      </c>
      <c r="K716">
        <v>0.81</v>
      </c>
      <c r="L716">
        <v>0.81</v>
      </c>
      <c r="M716">
        <v>0.81</v>
      </c>
      <c r="N716">
        <v>0.83</v>
      </c>
      <c r="O716">
        <v>0.84</v>
      </c>
      <c r="P716">
        <v>0.81</v>
      </c>
      <c r="Q716">
        <v>0.81</v>
      </c>
      <c r="R716">
        <v>0.71</v>
      </c>
      <c r="S716">
        <v>0.64</v>
      </c>
      <c r="T716">
        <v>0.37</v>
      </c>
      <c r="U716">
        <v>0.55000000000000004</v>
      </c>
      <c r="V716">
        <v>0.41</v>
      </c>
      <c r="W716">
        <v>0.48</v>
      </c>
      <c r="X716">
        <v>0.5</v>
      </c>
      <c r="Y716">
        <v>0.47</v>
      </c>
      <c r="Z716">
        <v>0.99</v>
      </c>
      <c r="AA716">
        <v>0.92</v>
      </c>
      <c r="AB716">
        <v>1.23</v>
      </c>
      <c r="AC716">
        <v>1.28</v>
      </c>
      <c r="AD716">
        <v>1.18</v>
      </c>
      <c r="AE716">
        <v>1.07</v>
      </c>
      <c r="AF716">
        <v>1.06</v>
      </c>
      <c r="AG716">
        <v>0.98</v>
      </c>
      <c r="AH716">
        <v>1.1100000000000001</v>
      </c>
      <c r="AI716">
        <v>1.08</v>
      </c>
      <c r="AJ716">
        <v>1.08</v>
      </c>
      <c r="AK716">
        <v>1.0900000000000001</v>
      </c>
      <c r="AL716">
        <v>1.08</v>
      </c>
      <c r="AM716">
        <v>1.05</v>
      </c>
      <c r="AN716">
        <v>1.05</v>
      </c>
      <c r="AO716">
        <v>1.04</v>
      </c>
      <c r="AP716">
        <v>1.05</v>
      </c>
      <c r="AQ716">
        <v>1.04</v>
      </c>
      <c r="AR716">
        <v>1.04</v>
      </c>
      <c r="AS716">
        <v>0.93</v>
      </c>
      <c r="AT716">
        <v>0.93</v>
      </c>
      <c r="AU716">
        <v>0.91</v>
      </c>
      <c r="AV716">
        <v>0.93</v>
      </c>
      <c r="AW716">
        <v>0.92</v>
      </c>
      <c r="AX716">
        <v>0.9</v>
      </c>
      <c r="AY716">
        <v>0.89</v>
      </c>
      <c r="AZ716">
        <v>0.89</v>
      </c>
      <c r="BA716">
        <v>0.87</v>
      </c>
      <c r="BB716">
        <v>0.9</v>
      </c>
      <c r="BC716">
        <v>0.9</v>
      </c>
      <c r="BD716">
        <v>0.95</v>
      </c>
      <c r="BE716">
        <v>0.96</v>
      </c>
      <c r="BF716">
        <v>0.96</v>
      </c>
      <c r="BG716">
        <v>0.94</v>
      </c>
      <c r="BH716">
        <v>0.92</v>
      </c>
      <c r="BI716">
        <v>0.93</v>
      </c>
      <c r="BJ716">
        <v>0.81</v>
      </c>
      <c r="BK716">
        <v>0.8</v>
      </c>
      <c r="BL716">
        <v>0.78</v>
      </c>
      <c r="BM716">
        <v>0.78</v>
      </c>
      <c r="BN716">
        <v>0.77</v>
      </c>
      <c r="BO716">
        <v>0.77</v>
      </c>
      <c r="BP716">
        <v>0.78</v>
      </c>
      <c r="BQ716">
        <v>0.78</v>
      </c>
      <c r="BR716">
        <v>0.8</v>
      </c>
      <c r="BS716">
        <v>0.81</v>
      </c>
      <c r="BT716">
        <v>0.81</v>
      </c>
      <c r="BU716">
        <v>0.8</v>
      </c>
      <c r="BV716">
        <v>0.76</v>
      </c>
      <c r="BW716">
        <v>0.74</v>
      </c>
      <c r="BX716">
        <v>0.77</v>
      </c>
      <c r="BY716">
        <v>0.77</v>
      </c>
      <c r="BZ716">
        <v>0.72</v>
      </c>
      <c r="CA716">
        <v>0.75</v>
      </c>
      <c r="CB716">
        <v>0.72</v>
      </c>
      <c r="CC716">
        <v>0.72</v>
      </c>
      <c r="CD716">
        <v>0.77</v>
      </c>
      <c r="CE716">
        <v>0.74</v>
      </c>
      <c r="CF716">
        <v>0.76</v>
      </c>
      <c r="CG716">
        <v>0.77</v>
      </c>
      <c r="CH716">
        <v>0.72</v>
      </c>
      <c r="CI716">
        <v>0.74</v>
      </c>
      <c r="CJ716">
        <v>0.75</v>
      </c>
      <c r="CK716">
        <v>0.78</v>
      </c>
      <c r="CL716">
        <v>0.77</v>
      </c>
      <c r="CM716">
        <v>0.8</v>
      </c>
      <c r="CN716">
        <v>0.83</v>
      </c>
      <c r="CO716">
        <v>0.83</v>
      </c>
      <c r="CP716">
        <v>0.47</v>
      </c>
      <c r="CQ716">
        <v>0.42</v>
      </c>
      <c r="CR716">
        <v>0.43</v>
      </c>
      <c r="CS716">
        <v>0.43</v>
      </c>
      <c r="CT716">
        <v>0.42</v>
      </c>
      <c r="CU716">
        <v>0.39</v>
      </c>
      <c r="CV716">
        <v>0.38</v>
      </c>
      <c r="CW716">
        <v>0.28000000000000003</v>
      </c>
      <c r="CX716">
        <v>0.22</v>
      </c>
      <c r="CY716">
        <v>0.18</v>
      </c>
      <c r="CZ716">
        <v>-0.02</v>
      </c>
      <c r="DA716">
        <v>0.1</v>
      </c>
      <c r="DB716">
        <v>0.09</v>
      </c>
      <c r="DC716">
        <v>0.26</v>
      </c>
      <c r="DD716">
        <v>0.26</v>
      </c>
      <c r="DE716">
        <v>0.28999999999999998</v>
      </c>
      <c r="DF716">
        <v>0.41</v>
      </c>
      <c r="DG716">
        <v>0.32</v>
      </c>
      <c r="DH716">
        <v>0.22</v>
      </c>
      <c r="DI716">
        <v>0.28000000000000003</v>
      </c>
      <c r="DJ716">
        <v>0.13</v>
      </c>
      <c r="DK716">
        <v>0.12</v>
      </c>
      <c r="DL716">
        <v>0.32</v>
      </c>
      <c r="DM716">
        <v>0.16</v>
      </c>
      <c r="DN716">
        <v>0.11</v>
      </c>
      <c r="DO716">
        <v>0.16</v>
      </c>
      <c r="DP716">
        <v>0.02</v>
      </c>
      <c r="DQ716">
        <v>-0.09</v>
      </c>
      <c r="DR716">
        <v>-0.38</v>
      </c>
      <c r="DS716">
        <v>0.59</v>
      </c>
      <c r="DT716">
        <v>1.53</v>
      </c>
    </row>
    <row r="717" spans="1:124">
      <c r="A717" s="111">
        <v>712</v>
      </c>
      <c r="B717" t="s">
        <v>91</v>
      </c>
      <c r="C717" t="s">
        <v>539</v>
      </c>
      <c r="D717" s="170" t="str">
        <f t="shared" si="11"/>
        <v>D:GUJB</v>
      </c>
      <c r="F717">
        <v>1.1000000000000001</v>
      </c>
      <c r="G717">
        <v>0.83</v>
      </c>
      <c r="H717">
        <v>0.78</v>
      </c>
      <c r="I717">
        <v>0.78</v>
      </c>
      <c r="J717">
        <v>0.64</v>
      </c>
      <c r="K717">
        <v>0.61</v>
      </c>
      <c r="L717">
        <v>0.59</v>
      </c>
      <c r="M717">
        <v>0.56999999999999995</v>
      </c>
      <c r="N717">
        <v>0.63</v>
      </c>
      <c r="O717">
        <v>0.65</v>
      </c>
      <c r="P717">
        <v>0.6</v>
      </c>
      <c r="Q717">
        <v>0.6</v>
      </c>
      <c r="R717">
        <v>0.28000000000000003</v>
      </c>
      <c r="S717">
        <v>-0.03</v>
      </c>
      <c r="T717">
        <v>0.1</v>
      </c>
      <c r="U717">
        <v>0.36</v>
      </c>
      <c r="V717">
        <v>0.19</v>
      </c>
      <c r="W717">
        <v>0.38</v>
      </c>
      <c r="X717">
        <v>0.68</v>
      </c>
      <c r="Y717">
        <v>0.59</v>
      </c>
      <c r="Z717">
        <v>1.1499999999999999</v>
      </c>
      <c r="AA717">
        <v>1.06</v>
      </c>
      <c r="AB717">
        <v>1.35</v>
      </c>
      <c r="AC717">
        <v>1.45</v>
      </c>
      <c r="AD717">
        <v>1.3</v>
      </c>
      <c r="AE717">
        <v>1.1299999999999999</v>
      </c>
      <c r="AF717">
        <v>1.1299999999999999</v>
      </c>
      <c r="AG717">
        <v>1.04</v>
      </c>
      <c r="AH717">
        <v>1.21</v>
      </c>
      <c r="AI717">
        <v>1.19</v>
      </c>
      <c r="AJ717">
        <v>1.21</v>
      </c>
      <c r="AK717">
        <v>1.23</v>
      </c>
      <c r="AL717">
        <v>1.23</v>
      </c>
      <c r="AM717">
        <v>1.1499999999999999</v>
      </c>
      <c r="AN717">
        <v>1.1399999999999999</v>
      </c>
      <c r="AO717">
        <v>1.18</v>
      </c>
      <c r="AP717">
        <v>1.18</v>
      </c>
      <c r="AQ717">
        <v>1.17</v>
      </c>
      <c r="AR717">
        <v>1.1000000000000001</v>
      </c>
      <c r="AS717">
        <v>0.93</v>
      </c>
      <c r="AT717">
        <v>0.97</v>
      </c>
      <c r="AU717">
        <v>0.99</v>
      </c>
      <c r="AV717">
        <v>0.96</v>
      </c>
      <c r="AW717">
        <v>0.93</v>
      </c>
      <c r="AX717">
        <v>0.95</v>
      </c>
      <c r="AY717">
        <v>0.95</v>
      </c>
      <c r="AZ717">
        <v>0.94</v>
      </c>
      <c r="BA717">
        <v>0.88</v>
      </c>
      <c r="BB717">
        <v>0.92</v>
      </c>
      <c r="BC717">
        <v>0.92</v>
      </c>
      <c r="BD717">
        <v>0.94</v>
      </c>
      <c r="BE717">
        <v>0.97</v>
      </c>
      <c r="BF717">
        <v>0.97</v>
      </c>
      <c r="BG717">
        <v>0.98</v>
      </c>
      <c r="BH717">
        <v>0.97</v>
      </c>
      <c r="BI717">
        <v>0.99</v>
      </c>
      <c r="BJ717">
        <v>0.92</v>
      </c>
      <c r="BK717">
        <v>0.91</v>
      </c>
      <c r="BL717">
        <v>0.89</v>
      </c>
      <c r="BM717">
        <v>0.89</v>
      </c>
      <c r="BN717">
        <v>0.87</v>
      </c>
      <c r="BO717">
        <v>0.88</v>
      </c>
      <c r="BP717">
        <v>0.88</v>
      </c>
      <c r="BQ717">
        <v>0.88</v>
      </c>
      <c r="BR717">
        <v>0.92</v>
      </c>
      <c r="BS717">
        <v>0.92</v>
      </c>
      <c r="BT717">
        <v>0.92</v>
      </c>
      <c r="BU717">
        <v>0.92</v>
      </c>
      <c r="BV717">
        <v>0.87</v>
      </c>
      <c r="BW717">
        <v>0.85</v>
      </c>
      <c r="BX717">
        <v>0.87</v>
      </c>
      <c r="BY717">
        <v>0.87</v>
      </c>
      <c r="BZ717">
        <v>0.89</v>
      </c>
      <c r="CA717">
        <v>0.9</v>
      </c>
      <c r="CB717">
        <v>0.87</v>
      </c>
      <c r="CC717">
        <v>0.86</v>
      </c>
      <c r="CD717">
        <v>0.91</v>
      </c>
      <c r="CE717">
        <v>0.86</v>
      </c>
      <c r="CF717">
        <v>0.85</v>
      </c>
      <c r="CG717">
        <v>0.88</v>
      </c>
      <c r="CH717">
        <v>0.84</v>
      </c>
      <c r="CI717">
        <v>0.85</v>
      </c>
      <c r="CJ717">
        <v>0.87</v>
      </c>
      <c r="CK717">
        <v>0.9</v>
      </c>
      <c r="CL717">
        <v>0.89</v>
      </c>
      <c r="CM717">
        <v>0.95</v>
      </c>
      <c r="CN717">
        <v>0.98</v>
      </c>
      <c r="CO717">
        <v>0.98</v>
      </c>
      <c r="CP717">
        <v>0.71</v>
      </c>
      <c r="CQ717">
        <v>0.72</v>
      </c>
      <c r="CR717">
        <v>0.7</v>
      </c>
      <c r="CS717">
        <v>0.7</v>
      </c>
      <c r="CT717">
        <v>0.69</v>
      </c>
      <c r="CU717">
        <v>0.75</v>
      </c>
      <c r="CV717">
        <v>0.77</v>
      </c>
      <c r="CW717">
        <v>0.59</v>
      </c>
      <c r="CX717">
        <v>0.59</v>
      </c>
      <c r="CY717">
        <v>0.61</v>
      </c>
      <c r="CZ717">
        <v>0.65</v>
      </c>
      <c r="DA717">
        <v>0.9</v>
      </c>
      <c r="DB717">
        <v>0.82</v>
      </c>
      <c r="DC717">
        <v>0.66</v>
      </c>
      <c r="DD717">
        <v>0.77</v>
      </c>
      <c r="DE717">
        <v>0.86</v>
      </c>
      <c r="DF717">
        <v>0.94</v>
      </c>
      <c r="DG717">
        <v>0.89</v>
      </c>
      <c r="DH717">
        <v>0.89</v>
      </c>
      <c r="DI717">
        <v>1.66</v>
      </c>
      <c r="DJ717">
        <v>1.78</v>
      </c>
      <c r="DK717">
        <v>1.79</v>
      </c>
      <c r="DL717">
        <v>1.9</v>
      </c>
      <c r="DM717">
        <v>0.84</v>
      </c>
      <c r="DN717">
        <v>0.37</v>
      </c>
      <c r="DO717">
        <v>0.43</v>
      </c>
      <c r="DP717">
        <v>0.37</v>
      </c>
      <c r="DQ717">
        <v>-1.29</v>
      </c>
      <c r="DR717">
        <v>-1.55</v>
      </c>
      <c r="DS717">
        <v>-0.62</v>
      </c>
      <c r="DT717">
        <v>5.0999999999999996</v>
      </c>
    </row>
    <row r="718" spans="1:124">
      <c r="A718" s="111">
        <v>713</v>
      </c>
      <c r="B718" t="s">
        <v>89</v>
      </c>
      <c r="C718" t="s">
        <v>540</v>
      </c>
      <c r="D718" s="170" t="str">
        <f t="shared" si="11"/>
        <v>D:GUJX</v>
      </c>
      <c r="F718">
        <v>-0.38</v>
      </c>
      <c r="G718">
        <v>-0.38</v>
      </c>
      <c r="H718">
        <v>-0.38</v>
      </c>
      <c r="I718">
        <v>-0.43</v>
      </c>
      <c r="J718">
        <v>-0.48</v>
      </c>
      <c r="K718">
        <v>-0.48</v>
      </c>
      <c r="L718">
        <v>-0.47</v>
      </c>
      <c r="M718">
        <v>-0.48</v>
      </c>
      <c r="N718">
        <v>-0.48</v>
      </c>
      <c r="O718">
        <v>-0.49</v>
      </c>
      <c r="P718">
        <v>-0.47</v>
      </c>
      <c r="Q718">
        <v>-0.46</v>
      </c>
      <c r="R718">
        <v>-0.48</v>
      </c>
      <c r="S718">
        <v>-0.49</v>
      </c>
      <c r="T718">
        <v>-0.5</v>
      </c>
      <c r="U718">
        <v>-0.52</v>
      </c>
      <c r="V718">
        <v>-0.56999999999999995</v>
      </c>
      <c r="W718">
        <v>-0.57999999999999996</v>
      </c>
      <c r="X718">
        <v>-0.57999999999999996</v>
      </c>
      <c r="Y718">
        <v>-0.57999999999999996</v>
      </c>
      <c r="Z718">
        <v>-0.67</v>
      </c>
      <c r="AA718">
        <v>-0.68</v>
      </c>
      <c r="AB718">
        <v>-0.81</v>
      </c>
      <c r="AC718">
        <v>-0.81</v>
      </c>
      <c r="AD718">
        <v>-0.85</v>
      </c>
      <c r="AE718">
        <v>-0.36</v>
      </c>
      <c r="AF718">
        <v>-0.36</v>
      </c>
      <c r="AG718">
        <v>-0.35</v>
      </c>
      <c r="AH718">
        <v>-0.26</v>
      </c>
      <c r="AI718">
        <v>-0.25</v>
      </c>
      <c r="AJ718">
        <v>-0.25</v>
      </c>
      <c r="AK718">
        <v>-0.25</v>
      </c>
      <c r="AL718">
        <v>-0.27</v>
      </c>
      <c r="AM718">
        <v>-0.13</v>
      </c>
      <c r="AN718">
        <v>-0.12</v>
      </c>
      <c r="AO718">
        <v>-0.28999999999999998</v>
      </c>
      <c r="AP718">
        <v>-0.13</v>
      </c>
      <c r="AQ718">
        <v>-0.2</v>
      </c>
      <c r="AR718">
        <v>-0.18</v>
      </c>
      <c r="AS718">
        <v>-0.14000000000000001</v>
      </c>
      <c r="AT718">
        <v>-0.14000000000000001</v>
      </c>
      <c r="AU718">
        <v>-0.15</v>
      </c>
      <c r="AV718">
        <v>-0.15</v>
      </c>
      <c r="AW718">
        <v>-0.14000000000000001</v>
      </c>
      <c r="AX718">
        <v>-0.17</v>
      </c>
      <c r="AY718">
        <v>-0.16</v>
      </c>
      <c r="AZ718">
        <v>-0.16</v>
      </c>
      <c r="BA718">
        <v>-0.16</v>
      </c>
      <c r="BB718">
        <v>-0.17</v>
      </c>
      <c r="BC718">
        <v>-0.15</v>
      </c>
      <c r="BD718">
        <v>-0.15</v>
      </c>
      <c r="BE718">
        <v>-0.15</v>
      </c>
      <c r="BF718">
        <v>-0.15</v>
      </c>
      <c r="BG718">
        <v>-0.15</v>
      </c>
      <c r="BH718">
        <v>-0.15</v>
      </c>
      <c r="BI718">
        <v>-0.15</v>
      </c>
      <c r="BJ718">
        <v>-0.15</v>
      </c>
      <c r="BK718">
        <v>-0.15</v>
      </c>
      <c r="BL718">
        <v>-0.17</v>
      </c>
      <c r="BM718">
        <v>-0.16</v>
      </c>
      <c r="BN718">
        <v>-0.17</v>
      </c>
      <c r="BO718">
        <v>-0.17</v>
      </c>
      <c r="BP718">
        <v>-0.17</v>
      </c>
      <c r="BQ718">
        <v>-0.18</v>
      </c>
      <c r="BR718">
        <v>-0.13</v>
      </c>
      <c r="BS718">
        <v>-0.15</v>
      </c>
      <c r="BT718">
        <v>-0.15</v>
      </c>
      <c r="BU718">
        <v>-0.15</v>
      </c>
      <c r="BV718">
        <v>-0.16</v>
      </c>
      <c r="BW718">
        <v>-0.15</v>
      </c>
      <c r="BX718">
        <v>-0.17</v>
      </c>
      <c r="BY718">
        <v>-0.17</v>
      </c>
      <c r="BZ718">
        <v>-0.17</v>
      </c>
      <c r="CA718">
        <v>-0.18</v>
      </c>
      <c r="CB718">
        <v>-0.18</v>
      </c>
      <c r="CC718">
        <v>-0.18</v>
      </c>
      <c r="CD718">
        <v>-0.19</v>
      </c>
      <c r="CE718">
        <v>-0.19</v>
      </c>
      <c r="CF718">
        <v>-0.17</v>
      </c>
      <c r="CG718">
        <v>-0.17</v>
      </c>
      <c r="CH718">
        <v>-0.17</v>
      </c>
      <c r="CI718">
        <v>-0.17</v>
      </c>
      <c r="CJ718">
        <v>-0.18</v>
      </c>
      <c r="CK718">
        <v>-0.19</v>
      </c>
      <c r="CL718">
        <v>-0.18</v>
      </c>
      <c r="CM718">
        <v>-0.19</v>
      </c>
      <c r="CN718">
        <v>-0.19</v>
      </c>
      <c r="CO718">
        <v>-0.19</v>
      </c>
      <c r="CP718">
        <v>-0.24</v>
      </c>
      <c r="CQ718">
        <v>-0.25</v>
      </c>
      <c r="CR718">
        <v>-0.25</v>
      </c>
      <c r="CS718">
        <v>-0.25</v>
      </c>
      <c r="CT718">
        <v>-0.25</v>
      </c>
      <c r="CU718">
        <v>-0.27</v>
      </c>
      <c r="CV718">
        <v>-0.36</v>
      </c>
      <c r="CW718">
        <v>0.1</v>
      </c>
      <c r="CX718">
        <v>0.12</v>
      </c>
      <c r="CY718">
        <v>0.12</v>
      </c>
      <c r="CZ718">
        <v>0.22</v>
      </c>
      <c r="DA718">
        <v>0</v>
      </c>
      <c r="DB718">
        <v>0</v>
      </c>
      <c r="DC718">
        <v>0</v>
      </c>
      <c r="DD718">
        <v>0</v>
      </c>
      <c r="DE718">
        <v>0</v>
      </c>
      <c r="DF718">
        <v>0</v>
      </c>
      <c r="DG718">
        <v>0</v>
      </c>
      <c r="DH718">
        <v>0</v>
      </c>
      <c r="DI718">
        <v>0</v>
      </c>
      <c r="DJ718">
        <v>0</v>
      </c>
      <c r="DK718">
        <v>0</v>
      </c>
      <c r="DL718">
        <v>0</v>
      </c>
      <c r="DM718">
        <v>0</v>
      </c>
      <c r="DN718">
        <v>0</v>
      </c>
      <c r="DO718">
        <v>0</v>
      </c>
      <c r="DP718">
        <v>0</v>
      </c>
      <c r="DQ718">
        <v>0</v>
      </c>
      <c r="DR718">
        <v>0</v>
      </c>
      <c r="DS718">
        <v>0</v>
      </c>
      <c r="DT718">
        <v>0</v>
      </c>
    </row>
    <row r="719" spans="1:124">
      <c r="A719" s="111">
        <v>714</v>
      </c>
      <c r="B719" t="s">
        <v>91</v>
      </c>
      <c r="C719" t="s">
        <v>541</v>
      </c>
      <c r="D719" s="170" t="str">
        <f t="shared" si="11"/>
        <v>D:GUJX</v>
      </c>
      <c r="F719">
        <v>0.51</v>
      </c>
      <c r="G719">
        <v>0.5</v>
      </c>
      <c r="H719">
        <v>0.51</v>
      </c>
      <c r="I719">
        <v>0.53</v>
      </c>
      <c r="J719">
        <v>0.4</v>
      </c>
      <c r="K719">
        <v>0.42</v>
      </c>
      <c r="L719">
        <v>0.34</v>
      </c>
      <c r="M719">
        <v>0.34</v>
      </c>
      <c r="N719">
        <v>0.34</v>
      </c>
      <c r="O719">
        <v>0.33</v>
      </c>
      <c r="P719">
        <v>0.31</v>
      </c>
      <c r="Q719">
        <v>0.31</v>
      </c>
      <c r="R719">
        <v>0.37</v>
      </c>
      <c r="S719">
        <v>0.43</v>
      </c>
      <c r="T719">
        <v>0.4</v>
      </c>
      <c r="U719">
        <v>0.42</v>
      </c>
      <c r="V719">
        <v>0.42</v>
      </c>
      <c r="W719">
        <v>0.39</v>
      </c>
      <c r="X719">
        <v>0.45</v>
      </c>
      <c r="Y719">
        <v>0.41</v>
      </c>
      <c r="Z719">
        <v>0.49</v>
      </c>
      <c r="AA719">
        <v>0.48</v>
      </c>
      <c r="AB719">
        <v>0.54</v>
      </c>
      <c r="AC719">
        <v>0.5</v>
      </c>
      <c r="AD719">
        <v>0.49</v>
      </c>
      <c r="AE719">
        <v>0.2</v>
      </c>
      <c r="AF719">
        <v>0.19</v>
      </c>
      <c r="AG719">
        <v>0.19</v>
      </c>
      <c r="AH719">
        <v>0.14000000000000001</v>
      </c>
      <c r="AI719">
        <v>0.12</v>
      </c>
      <c r="AJ719">
        <v>0.12</v>
      </c>
      <c r="AK719">
        <v>0.13</v>
      </c>
      <c r="AL719">
        <v>0.13</v>
      </c>
      <c r="AM719">
        <v>0.02</v>
      </c>
      <c r="AN719">
        <v>0.01</v>
      </c>
      <c r="AO719">
        <v>-0.3</v>
      </c>
      <c r="AP719">
        <v>-0.28000000000000003</v>
      </c>
      <c r="AQ719">
        <v>-0.34</v>
      </c>
      <c r="AR719">
        <v>-0.31</v>
      </c>
      <c r="AS719">
        <v>-0.22</v>
      </c>
      <c r="AT719">
        <v>-0.21</v>
      </c>
      <c r="AU719">
        <v>-0.22</v>
      </c>
      <c r="AV719">
        <v>-0.22</v>
      </c>
      <c r="AW719">
        <v>-0.22</v>
      </c>
      <c r="AX719">
        <v>-0.26</v>
      </c>
      <c r="AY719">
        <v>-0.22</v>
      </c>
      <c r="AZ719">
        <v>-0.23</v>
      </c>
      <c r="BA719">
        <v>-0.21</v>
      </c>
      <c r="BB719">
        <v>-0.2</v>
      </c>
      <c r="BC719">
        <v>-0.16</v>
      </c>
      <c r="BD719">
        <v>-0.16</v>
      </c>
      <c r="BE719">
        <v>-0.15</v>
      </c>
      <c r="BF719">
        <v>-0.14000000000000001</v>
      </c>
      <c r="BG719">
        <v>-0.14000000000000001</v>
      </c>
      <c r="BH719">
        <v>-0.14000000000000001</v>
      </c>
      <c r="BI719">
        <v>-0.14000000000000001</v>
      </c>
      <c r="BJ719">
        <v>-0.14000000000000001</v>
      </c>
      <c r="BK719">
        <v>-0.14000000000000001</v>
      </c>
      <c r="BL719">
        <v>-0.18</v>
      </c>
      <c r="BM719">
        <v>-0.18</v>
      </c>
      <c r="BN719">
        <v>-0.18</v>
      </c>
      <c r="BO719">
        <v>-0.18</v>
      </c>
      <c r="BP719">
        <v>-0.18</v>
      </c>
      <c r="BQ719">
        <v>-0.18</v>
      </c>
      <c r="BR719">
        <v>-0.12</v>
      </c>
      <c r="BS719">
        <v>-0.13</v>
      </c>
      <c r="BT719">
        <v>-0.13</v>
      </c>
      <c r="BU719">
        <v>-0.13</v>
      </c>
      <c r="BV719">
        <v>-0.13</v>
      </c>
      <c r="BW719">
        <v>-0.13</v>
      </c>
      <c r="BX719">
        <v>-0.13</v>
      </c>
      <c r="BY719">
        <v>-0.13</v>
      </c>
      <c r="BZ719">
        <v>-0.13</v>
      </c>
      <c r="CA719">
        <v>-0.13</v>
      </c>
      <c r="CB719">
        <v>-0.13</v>
      </c>
      <c r="CC719">
        <v>-0.15</v>
      </c>
      <c r="CD719">
        <v>-0.16</v>
      </c>
      <c r="CE719">
        <v>-0.15</v>
      </c>
      <c r="CF719">
        <v>-0.16</v>
      </c>
      <c r="CG719">
        <v>-0.15</v>
      </c>
      <c r="CH719">
        <v>-0.16</v>
      </c>
      <c r="CI719">
        <v>-0.15</v>
      </c>
      <c r="CJ719">
        <v>-0.16</v>
      </c>
      <c r="CK719">
        <v>-0.17</v>
      </c>
      <c r="CL719">
        <v>-0.17</v>
      </c>
      <c r="CM719">
        <v>-0.17</v>
      </c>
      <c r="CN719">
        <v>-0.18</v>
      </c>
      <c r="CO719">
        <v>-0.18</v>
      </c>
      <c r="CP719">
        <v>-0.32</v>
      </c>
      <c r="CQ719">
        <v>-0.28000000000000003</v>
      </c>
      <c r="CR719">
        <v>-0.28000000000000003</v>
      </c>
      <c r="CS719">
        <v>-0.28999999999999998</v>
      </c>
      <c r="CT719">
        <v>-0.3</v>
      </c>
      <c r="CU719">
        <v>-0.28999999999999998</v>
      </c>
      <c r="CV719">
        <v>-0.28999999999999998</v>
      </c>
      <c r="CW719">
        <v>0.4</v>
      </c>
      <c r="CX719">
        <v>0.42</v>
      </c>
      <c r="CY719">
        <v>0.47</v>
      </c>
      <c r="CZ719">
        <v>0.77</v>
      </c>
      <c r="DA719">
        <v>0.37</v>
      </c>
      <c r="DB719">
        <v>0.33</v>
      </c>
      <c r="DC719">
        <v>0.35</v>
      </c>
      <c r="DD719">
        <v>0.36</v>
      </c>
      <c r="DE719">
        <v>0.39</v>
      </c>
      <c r="DF719">
        <v>0.4</v>
      </c>
      <c r="DG719">
        <v>0.35</v>
      </c>
      <c r="DH719">
        <v>0.41</v>
      </c>
      <c r="DI719">
        <v>0.37</v>
      </c>
      <c r="DJ719">
        <v>0.28000000000000003</v>
      </c>
      <c r="DK719">
        <v>0.28999999999999998</v>
      </c>
      <c r="DL719">
        <v>0.25</v>
      </c>
      <c r="DM719">
        <v>0.26</v>
      </c>
      <c r="DN719">
        <v>-0.08</v>
      </c>
      <c r="DO719">
        <v>-0.03</v>
      </c>
      <c r="DP719">
        <v>0.02</v>
      </c>
      <c r="DQ719">
        <v>0.17</v>
      </c>
      <c r="DR719">
        <v>0.2</v>
      </c>
      <c r="DS719">
        <v>0.59</v>
      </c>
      <c r="DT719">
        <v>-1.29</v>
      </c>
    </row>
    <row r="720" spans="1:124">
      <c r="A720" s="111">
        <v>715</v>
      </c>
      <c r="B720" t="s">
        <v>101</v>
      </c>
      <c r="D720" s="170" t="str">
        <f t="shared" si="11"/>
        <v/>
      </c>
      <c r="F720" t="s">
        <v>102</v>
      </c>
    </row>
    <row r="721" spans="1:124">
      <c r="A721" s="111">
        <v>716</v>
      </c>
      <c r="B721" t="s">
        <v>101</v>
      </c>
      <c r="D721" s="170" t="str">
        <f t="shared" si="11"/>
        <v/>
      </c>
      <c r="F721" t="s">
        <v>102</v>
      </c>
    </row>
    <row r="722" spans="1:124">
      <c r="A722" s="111">
        <v>717</v>
      </c>
      <c r="B722" t="s">
        <v>89</v>
      </c>
      <c r="C722" t="s">
        <v>542</v>
      </c>
      <c r="D722" s="170" t="str">
        <f t="shared" si="11"/>
        <v>CN:GNI</v>
      </c>
      <c r="BN722">
        <v>-5.0049999999999999</v>
      </c>
      <c r="BO722">
        <v>-5.0049999999999999</v>
      </c>
      <c r="BP722">
        <v>-5.0049999999999999</v>
      </c>
      <c r="BQ722">
        <v>-5.0049999999999999</v>
      </c>
      <c r="BR722">
        <v>-5.0049999999999999</v>
      </c>
      <c r="BS722">
        <v>-5.0049999999999999</v>
      </c>
      <c r="BT722">
        <v>-5.0049999999999999</v>
      </c>
      <c r="BU722">
        <v>-5.0049999999999999</v>
      </c>
      <c r="BV722">
        <v>-5.0049999999999999</v>
      </c>
      <c r="BW722">
        <v>-5.0049999999999999</v>
      </c>
      <c r="BX722">
        <v>-5.0049999999999999</v>
      </c>
      <c r="BY722">
        <v>-5.0049999999999999</v>
      </c>
      <c r="BZ722">
        <v>-5.0049999999999999</v>
      </c>
      <c r="CA722">
        <v>-5.0049999999999999</v>
      </c>
      <c r="CB722">
        <v>-5.0049999999999999</v>
      </c>
      <c r="CC722">
        <v>-5.0049999999999999</v>
      </c>
      <c r="CD722">
        <v>-5.0049999999999999</v>
      </c>
      <c r="CE722">
        <v>-5.0049999999999999</v>
      </c>
      <c r="CF722">
        <v>-5.0049999999999999</v>
      </c>
      <c r="CG722">
        <v>-5.0049999999999999</v>
      </c>
      <c r="CH722">
        <v>-5.0049999999999999</v>
      </c>
      <c r="CI722">
        <v>-5.0049999999999999</v>
      </c>
      <c r="CJ722">
        <v>-5.0049999999999999</v>
      </c>
      <c r="CK722">
        <v>-5.0049999999999999</v>
      </c>
      <c r="CL722">
        <v>-5.0049999999999999</v>
      </c>
      <c r="CM722">
        <v>-5.0049999999999999</v>
      </c>
      <c r="CN722">
        <v>-5.0049999999999999</v>
      </c>
      <c r="CO722">
        <v>-5.0049999999999999</v>
      </c>
      <c r="CP722">
        <v>-5.0049999999999999</v>
      </c>
      <c r="CQ722">
        <v>-5.0049999999999999</v>
      </c>
      <c r="CR722">
        <v>-5.0049999999999999</v>
      </c>
      <c r="CS722">
        <v>-5.0049999999999999</v>
      </c>
      <c r="CT722">
        <v>-5.0049999999999999</v>
      </c>
      <c r="CU722">
        <v>-5.0049999999999999</v>
      </c>
      <c r="CV722">
        <v>-5.0049999999999999</v>
      </c>
      <c r="CW722">
        <v>-5.0049999999999999</v>
      </c>
      <c r="CX722">
        <v>-5.0049999999999999</v>
      </c>
      <c r="CY722">
        <v>-5.0049999999999999</v>
      </c>
      <c r="CZ722">
        <v>-5.0049999999999999</v>
      </c>
      <c r="DA722">
        <v>-5.0049999999999999</v>
      </c>
      <c r="DB722">
        <v>-5.0049999999999999</v>
      </c>
      <c r="DC722">
        <v>-5.0049999999999999</v>
      </c>
      <c r="DD722">
        <v>-5.0049999999999999</v>
      </c>
      <c r="DE722">
        <v>-5.0049999999999999</v>
      </c>
      <c r="DF722">
        <v>-5.0049999999999999</v>
      </c>
      <c r="DG722">
        <v>-5.0049999999999999</v>
      </c>
      <c r="DH722">
        <v>-5.0049999999999999</v>
      </c>
      <c r="DI722">
        <v>-5.0049999999999999</v>
      </c>
      <c r="DJ722">
        <v>-5.0049999999999999</v>
      </c>
      <c r="DK722">
        <v>-5.0049999999999999</v>
      </c>
      <c r="DL722">
        <v>-5.0049999999999999</v>
      </c>
      <c r="DM722">
        <v>-5.0049999999999999</v>
      </c>
      <c r="DN722">
        <v>-5.0049999999999999</v>
      </c>
      <c r="DO722">
        <v>-5.0049999999999999</v>
      </c>
      <c r="DP722">
        <v>-5.0049999999999999</v>
      </c>
      <c r="DQ722">
        <v>-5.0049999999999999</v>
      </c>
      <c r="DR722">
        <v>-5.0049999999999999</v>
      </c>
      <c r="DS722">
        <v>-5.0049999999999999</v>
      </c>
      <c r="DT722">
        <v>-5.0049999999999999</v>
      </c>
    </row>
    <row r="723" spans="1:124">
      <c r="A723" s="111">
        <v>718</v>
      </c>
      <c r="B723" t="s">
        <v>91</v>
      </c>
      <c r="C723" t="s">
        <v>543</v>
      </c>
      <c r="D723" s="170" t="str">
        <f t="shared" si="11"/>
        <v>CN:GNI</v>
      </c>
      <c r="BN723">
        <v>-1.81</v>
      </c>
      <c r="BO723">
        <v>-1.81</v>
      </c>
      <c r="BP723">
        <v>-1.81</v>
      </c>
      <c r="BQ723">
        <v>-1.81</v>
      </c>
      <c r="BR723">
        <v>-1.81</v>
      </c>
      <c r="BS723">
        <v>-1.81</v>
      </c>
      <c r="BT723">
        <v>-1.81</v>
      </c>
      <c r="BU723">
        <v>-1.81</v>
      </c>
      <c r="BV723">
        <v>-1.81</v>
      </c>
      <c r="BW723">
        <v>-1.81</v>
      </c>
      <c r="BX723">
        <v>-1.81</v>
      </c>
      <c r="BY723">
        <v>-1.81</v>
      </c>
      <c r="BZ723">
        <v>-1.81</v>
      </c>
      <c r="CA723">
        <v>-1.81</v>
      </c>
      <c r="CB723">
        <v>-1.81</v>
      </c>
      <c r="CC723">
        <v>-1.81</v>
      </c>
      <c r="CD723">
        <v>-1.81</v>
      </c>
      <c r="CE723">
        <v>-1.81</v>
      </c>
      <c r="CF723">
        <v>-1.81</v>
      </c>
      <c r="CG723">
        <v>-1.81</v>
      </c>
      <c r="CH723">
        <v>-1.81</v>
      </c>
      <c r="CI723">
        <v>-1.81</v>
      </c>
      <c r="CJ723">
        <v>-1.81</v>
      </c>
      <c r="CK723">
        <v>-1.81</v>
      </c>
      <c r="CL723">
        <v>-1.81</v>
      </c>
      <c r="CM723">
        <v>-1.81</v>
      </c>
      <c r="CN723">
        <v>-1.81</v>
      </c>
      <c r="CO723">
        <v>-1.81</v>
      </c>
      <c r="CP723">
        <v>-1.81</v>
      </c>
      <c r="CQ723">
        <v>-1.81</v>
      </c>
      <c r="CR723">
        <v>-1.81</v>
      </c>
      <c r="CS723">
        <v>-1.81</v>
      </c>
      <c r="CT723">
        <v>-1.81</v>
      </c>
      <c r="CU723">
        <v>-1.81</v>
      </c>
      <c r="CV723">
        <v>-1.81</v>
      </c>
      <c r="CW723">
        <v>-1.81</v>
      </c>
      <c r="CX723">
        <v>-1.81</v>
      </c>
      <c r="CY723">
        <v>-1.81</v>
      </c>
      <c r="CZ723">
        <v>-1.81</v>
      </c>
      <c r="DA723">
        <v>-1.81</v>
      </c>
      <c r="DB723">
        <v>-1.81</v>
      </c>
      <c r="DC723">
        <v>-1.81</v>
      </c>
      <c r="DD723">
        <v>-1.81</v>
      </c>
      <c r="DE723">
        <v>-1.81</v>
      </c>
      <c r="DF723">
        <v>-1.81</v>
      </c>
      <c r="DG723">
        <v>-1.81</v>
      </c>
      <c r="DH723">
        <v>-1.81</v>
      </c>
      <c r="DI723">
        <v>-1.81</v>
      </c>
      <c r="DJ723">
        <v>-1.81</v>
      </c>
      <c r="DK723">
        <v>-1.81</v>
      </c>
      <c r="DL723">
        <v>-1.81</v>
      </c>
      <c r="DM723">
        <v>-1.81</v>
      </c>
      <c r="DN723">
        <v>-1.81</v>
      </c>
      <c r="DO723">
        <v>-1.81</v>
      </c>
      <c r="DP723">
        <v>-1.81</v>
      </c>
      <c r="DQ723">
        <v>-1.81</v>
      </c>
      <c r="DR723">
        <v>-1.81</v>
      </c>
      <c r="DS723">
        <v>-1.81</v>
      </c>
      <c r="DT723">
        <v>-1.81</v>
      </c>
    </row>
    <row r="724" spans="1:124">
      <c r="A724" s="111">
        <v>719</v>
      </c>
      <c r="B724" t="s">
        <v>89</v>
      </c>
      <c r="C724" t="s">
        <v>544</v>
      </c>
      <c r="D724" s="170" t="str">
        <f t="shared" si="11"/>
        <v>CN:GEC</v>
      </c>
      <c r="F724">
        <v>0.69200000000000006</v>
      </c>
      <c r="G724">
        <v>0.69300000000000006</v>
      </c>
      <c r="H724">
        <v>0.76100000000000001</v>
      </c>
      <c r="I724">
        <v>0.80500000000000005</v>
      </c>
      <c r="J724">
        <v>0.84199999999999997</v>
      </c>
      <c r="K724">
        <v>0.878</v>
      </c>
      <c r="L724">
        <v>0.98499999999999999</v>
      </c>
      <c r="M724">
        <v>1.054</v>
      </c>
      <c r="N724">
        <v>1.069</v>
      </c>
      <c r="O724">
        <v>1.0149999999999999</v>
      </c>
      <c r="P724">
        <v>0.90800000000000003</v>
      </c>
      <c r="Q724">
        <v>0.82200000000000006</v>
      </c>
      <c r="R724">
        <v>0.80900000000000005</v>
      </c>
      <c r="S724">
        <v>1.026</v>
      </c>
      <c r="T724">
        <v>1.0449999999999999</v>
      </c>
      <c r="U724">
        <v>1.03</v>
      </c>
      <c r="V724">
        <v>1.024</v>
      </c>
      <c r="W724">
        <v>1.0589999999999999</v>
      </c>
      <c r="X724">
        <v>1.046</v>
      </c>
      <c r="Y724">
        <v>1.0449999999999999</v>
      </c>
      <c r="Z724">
        <v>1.024</v>
      </c>
      <c r="AA724">
        <v>0.99299999999999999</v>
      </c>
      <c r="AB724">
        <v>1.0369999999999999</v>
      </c>
      <c r="AC724">
        <v>1.038</v>
      </c>
      <c r="AD724">
        <v>1.04</v>
      </c>
      <c r="AE724">
        <v>1.0409999999999999</v>
      </c>
      <c r="AF724">
        <v>0.995</v>
      </c>
      <c r="AG724">
        <v>0.94</v>
      </c>
      <c r="AH724">
        <v>0.95300000000000007</v>
      </c>
      <c r="AI724">
        <v>0.94600000000000006</v>
      </c>
      <c r="AJ724">
        <v>0.95200000000000007</v>
      </c>
      <c r="AK724">
        <v>0.94400000000000006</v>
      </c>
      <c r="AL724">
        <v>0.96499999999999997</v>
      </c>
      <c r="AM724">
        <v>0.95900000000000007</v>
      </c>
      <c r="AN724">
        <v>1.002</v>
      </c>
      <c r="AO724">
        <v>1</v>
      </c>
      <c r="AP724">
        <v>1</v>
      </c>
      <c r="AQ724">
        <v>0.995</v>
      </c>
      <c r="AR724">
        <v>0.99199999999999999</v>
      </c>
      <c r="AS724">
        <v>0.98099999999999998</v>
      </c>
      <c r="AT724">
        <v>0.97899999999999998</v>
      </c>
      <c r="AU724">
        <v>0.98099999999999998</v>
      </c>
      <c r="AV724">
        <v>0.98</v>
      </c>
      <c r="AW724">
        <v>0.96599999999999997</v>
      </c>
      <c r="AX724">
        <v>0.96599999999999997</v>
      </c>
      <c r="AY724">
        <v>0.96799999999999997</v>
      </c>
      <c r="AZ724">
        <v>0.97299999999999998</v>
      </c>
      <c r="BA724">
        <v>0.93100000000000005</v>
      </c>
      <c r="BB724">
        <v>0.93100000000000005</v>
      </c>
      <c r="BC724">
        <v>0.95700000000000007</v>
      </c>
      <c r="BD724">
        <v>0.95499999999999996</v>
      </c>
      <c r="BE724">
        <v>0.97</v>
      </c>
      <c r="BF724">
        <v>0.97499999999999998</v>
      </c>
      <c r="BG724">
        <v>0.97799999999999998</v>
      </c>
      <c r="BH724">
        <v>0.97099999999999997</v>
      </c>
      <c r="BI724">
        <v>0.97499999999999998</v>
      </c>
      <c r="BJ724">
        <v>0.97399999999999998</v>
      </c>
      <c r="BK724">
        <v>0.96499999999999997</v>
      </c>
      <c r="BL724">
        <v>0.96099999999999997</v>
      </c>
      <c r="BM724">
        <v>0.97</v>
      </c>
      <c r="BN724">
        <v>0.98099999999999998</v>
      </c>
      <c r="BO724">
        <v>0.98199999999999998</v>
      </c>
      <c r="BP724">
        <v>0.97699999999999998</v>
      </c>
      <c r="BQ724">
        <v>0.97</v>
      </c>
      <c r="BR724">
        <v>0.96499999999999997</v>
      </c>
      <c r="BS724">
        <v>0.96299999999999997</v>
      </c>
      <c r="BT724">
        <v>0.94800000000000006</v>
      </c>
      <c r="BU724">
        <v>0.93100000000000005</v>
      </c>
      <c r="BV724">
        <v>0.92</v>
      </c>
      <c r="BW724">
        <v>0.93800000000000006</v>
      </c>
      <c r="BX724">
        <v>0.96899999999999997</v>
      </c>
      <c r="BY724">
        <v>1.0090000000000001</v>
      </c>
      <c r="BZ724">
        <v>1.0230000000000001</v>
      </c>
      <c r="CA724">
        <v>0.97499999999999998</v>
      </c>
      <c r="CB724">
        <v>0.97099999999999997</v>
      </c>
      <c r="CC724">
        <v>0.99099999999999999</v>
      </c>
      <c r="CD724">
        <v>0.99</v>
      </c>
      <c r="CE724">
        <v>0.96199999999999997</v>
      </c>
      <c r="CF724">
        <v>0.95600000000000007</v>
      </c>
      <c r="CG724">
        <v>0.96299999999999997</v>
      </c>
      <c r="CH724">
        <v>0.96199999999999997</v>
      </c>
      <c r="CI724">
        <v>0.97</v>
      </c>
      <c r="CJ724">
        <v>0.92900000000000005</v>
      </c>
      <c r="CK724">
        <v>0.93300000000000005</v>
      </c>
      <c r="CL724">
        <v>0.88300000000000001</v>
      </c>
      <c r="CM724">
        <v>0.88300000000000001</v>
      </c>
      <c r="CN724">
        <v>0.90700000000000003</v>
      </c>
      <c r="CO724">
        <v>0.98899999999999999</v>
      </c>
      <c r="CP724">
        <v>0.94900000000000007</v>
      </c>
      <c r="CQ724">
        <v>0.96199999999999997</v>
      </c>
      <c r="CR724">
        <v>0.95800000000000007</v>
      </c>
      <c r="CS724">
        <v>0.97499999999999998</v>
      </c>
      <c r="CT724">
        <v>0.93500000000000005</v>
      </c>
      <c r="CU724">
        <v>0.94400000000000006</v>
      </c>
      <c r="CV724">
        <v>0.72399999999999998</v>
      </c>
      <c r="CW724">
        <v>0.74199999999999999</v>
      </c>
      <c r="CX724">
        <v>0.748</v>
      </c>
      <c r="CY724">
        <v>0.75900000000000001</v>
      </c>
      <c r="CZ724">
        <v>0.747</v>
      </c>
      <c r="DA724">
        <v>0.78500000000000003</v>
      </c>
      <c r="DB724">
        <v>0.78800000000000003</v>
      </c>
      <c r="DC724">
        <v>0.72699999999999998</v>
      </c>
      <c r="DD724">
        <v>0.74399999999999999</v>
      </c>
      <c r="DE724">
        <v>0.77900000000000003</v>
      </c>
      <c r="DF724">
        <v>0.78400000000000003</v>
      </c>
      <c r="DG724">
        <v>0.79400000000000004</v>
      </c>
      <c r="DH724">
        <v>0.68800000000000006</v>
      </c>
      <c r="DI724">
        <v>1.1759999999999999</v>
      </c>
      <c r="DJ724">
        <v>1.1200000000000001</v>
      </c>
      <c r="DK724">
        <v>1.278</v>
      </c>
      <c r="DL724">
        <v>1.7290000000000001</v>
      </c>
      <c r="DM724">
        <v>1.1299999999999999</v>
      </c>
      <c r="DN724">
        <v>1.179</v>
      </c>
      <c r="DO724">
        <v>1.5070000000000001</v>
      </c>
      <c r="DP724">
        <v>1.2630000000000001</v>
      </c>
      <c r="DQ724">
        <v>1.347</v>
      </c>
      <c r="DR724">
        <v>1.256</v>
      </c>
      <c r="DS724">
        <v>1.974</v>
      </c>
      <c r="DT724">
        <v>-7.7649999999999997</v>
      </c>
    </row>
    <row r="725" spans="1:124">
      <c r="A725" s="111">
        <v>720</v>
      </c>
      <c r="B725" t="s">
        <v>91</v>
      </c>
      <c r="C725" t="s">
        <v>545</v>
      </c>
      <c r="D725" s="170" t="str">
        <f t="shared" si="11"/>
        <v>CN:GEC</v>
      </c>
      <c r="F725">
        <v>-0.59</v>
      </c>
      <c r="G725">
        <v>-0.52</v>
      </c>
      <c r="H725">
        <v>-0.48</v>
      </c>
      <c r="I725">
        <v>-0.38</v>
      </c>
      <c r="J725">
        <v>-0.01</v>
      </c>
      <c r="K725">
        <v>0.03</v>
      </c>
      <c r="L725">
        <v>-0.1</v>
      </c>
      <c r="M725">
        <v>-0.16</v>
      </c>
      <c r="N725">
        <v>-0.02</v>
      </c>
      <c r="O725">
        <v>0.28999999999999998</v>
      </c>
      <c r="P725">
        <v>0.27</v>
      </c>
      <c r="Q725">
        <v>0.27</v>
      </c>
      <c r="R725">
        <v>0.28000000000000003</v>
      </c>
      <c r="S725">
        <v>7.0000000000000007E-2</v>
      </c>
      <c r="T725">
        <v>-0.56000000000000005</v>
      </c>
      <c r="U725">
        <v>-0.56999999999999995</v>
      </c>
      <c r="V725">
        <v>-0.51</v>
      </c>
      <c r="W725">
        <v>0.13</v>
      </c>
      <c r="X725">
        <v>0.06</v>
      </c>
      <c r="Y725">
        <v>-0.16</v>
      </c>
      <c r="Z725">
        <v>0.08</v>
      </c>
      <c r="AA725">
        <v>0.16</v>
      </c>
      <c r="AB725">
        <v>-0.01</v>
      </c>
      <c r="AC725">
        <v>-0.05</v>
      </c>
      <c r="AD725">
        <v>0.41</v>
      </c>
      <c r="AE725">
        <v>0.45</v>
      </c>
      <c r="AF725">
        <v>0.37</v>
      </c>
      <c r="AG725">
        <v>0.38</v>
      </c>
      <c r="AH725">
        <v>0.52</v>
      </c>
      <c r="AI725">
        <v>0.46</v>
      </c>
      <c r="AJ725">
        <v>0.48</v>
      </c>
      <c r="AK725">
        <v>0.5</v>
      </c>
      <c r="AL725">
        <v>0.37</v>
      </c>
      <c r="AM725">
        <v>0.38</v>
      </c>
      <c r="AN725">
        <v>0.55000000000000004</v>
      </c>
      <c r="AO725">
        <v>0.47</v>
      </c>
      <c r="AP725">
        <v>0.43</v>
      </c>
      <c r="AQ725">
        <v>0.38</v>
      </c>
      <c r="AR725">
        <v>0.41</v>
      </c>
      <c r="AS725">
        <v>0.41</v>
      </c>
      <c r="AT725">
        <v>0.42</v>
      </c>
      <c r="AU725">
        <v>0.42</v>
      </c>
      <c r="AV725">
        <v>0.43</v>
      </c>
      <c r="AW725">
        <v>0.46</v>
      </c>
      <c r="AX725">
        <v>0.47</v>
      </c>
      <c r="AY725">
        <v>0.41</v>
      </c>
      <c r="AZ725">
        <v>0.42</v>
      </c>
      <c r="BA725">
        <v>0.42</v>
      </c>
      <c r="BB725">
        <v>0.38</v>
      </c>
      <c r="BC725">
        <v>0.36</v>
      </c>
      <c r="BD725">
        <v>0.37</v>
      </c>
      <c r="BE725">
        <v>0.44</v>
      </c>
      <c r="BF725">
        <v>0.42</v>
      </c>
      <c r="BG725">
        <v>0.42</v>
      </c>
      <c r="BH725">
        <v>0.45</v>
      </c>
      <c r="BI725">
        <v>0.41</v>
      </c>
      <c r="BJ725">
        <v>0.41</v>
      </c>
      <c r="BK725">
        <v>0.45</v>
      </c>
      <c r="BL725">
        <v>0.42</v>
      </c>
      <c r="BM725">
        <v>0.44</v>
      </c>
      <c r="BN725">
        <v>0.5</v>
      </c>
      <c r="BO725">
        <v>0.51</v>
      </c>
      <c r="BP725">
        <v>0.51</v>
      </c>
      <c r="BQ725">
        <v>0.49</v>
      </c>
      <c r="BR725">
        <v>0.46</v>
      </c>
      <c r="BS725">
        <v>0.47</v>
      </c>
      <c r="BT725">
        <v>0.47</v>
      </c>
      <c r="BU725">
        <v>0.45</v>
      </c>
      <c r="BV725">
        <v>0.42</v>
      </c>
      <c r="BW725">
        <v>0.41</v>
      </c>
      <c r="BX725">
        <v>0.41</v>
      </c>
      <c r="BY725">
        <v>0.41</v>
      </c>
      <c r="BZ725">
        <v>0.41</v>
      </c>
      <c r="CA725">
        <v>0.46</v>
      </c>
      <c r="CB725">
        <v>0.56999999999999995</v>
      </c>
      <c r="CC725">
        <v>0.56999999999999995</v>
      </c>
      <c r="CD725">
        <v>0.56000000000000005</v>
      </c>
      <c r="CE725">
        <v>0.48</v>
      </c>
      <c r="CF725">
        <v>0.49</v>
      </c>
      <c r="CG725">
        <v>0.54</v>
      </c>
      <c r="CH725">
        <v>0.51</v>
      </c>
      <c r="CI725">
        <v>0.5</v>
      </c>
      <c r="CJ725">
        <v>0.54</v>
      </c>
      <c r="CK725">
        <v>0.56000000000000005</v>
      </c>
      <c r="CL725">
        <v>0.44</v>
      </c>
      <c r="CM725">
        <v>0.42</v>
      </c>
      <c r="CN725">
        <v>0.46</v>
      </c>
      <c r="CO725">
        <v>0.45</v>
      </c>
      <c r="CP725">
        <v>0.24</v>
      </c>
      <c r="CQ725">
        <v>0.35</v>
      </c>
      <c r="CR725">
        <v>0.34</v>
      </c>
      <c r="CS725">
        <v>0.33</v>
      </c>
      <c r="CT725">
        <v>0.6</v>
      </c>
      <c r="CU725">
        <v>0.64</v>
      </c>
      <c r="CV725">
        <v>0.37</v>
      </c>
      <c r="CW725">
        <v>0.48</v>
      </c>
      <c r="CX725">
        <v>0.52</v>
      </c>
      <c r="CY725">
        <v>0.74</v>
      </c>
      <c r="CZ725">
        <v>0.68</v>
      </c>
      <c r="DA725">
        <v>0.66</v>
      </c>
      <c r="DB725">
        <v>0.6</v>
      </c>
      <c r="DC725">
        <v>0.56000000000000005</v>
      </c>
      <c r="DD725">
        <v>0.59</v>
      </c>
      <c r="DE725">
        <v>0.34</v>
      </c>
      <c r="DF725">
        <v>0.4</v>
      </c>
      <c r="DG725">
        <v>0.7</v>
      </c>
      <c r="DH725">
        <v>0.45</v>
      </c>
      <c r="DI725">
        <v>0.88</v>
      </c>
      <c r="DJ725">
        <v>2.58</v>
      </c>
      <c r="DK725">
        <v>2.72</v>
      </c>
      <c r="DL725">
        <v>2.75</v>
      </c>
      <c r="DM725">
        <v>0.71</v>
      </c>
      <c r="DN725">
        <v>0.98</v>
      </c>
      <c r="DO725">
        <v>1</v>
      </c>
      <c r="DP725">
        <v>0.47</v>
      </c>
      <c r="DQ725">
        <v>0.8</v>
      </c>
      <c r="DR725">
        <v>0.02</v>
      </c>
      <c r="DS725">
        <v>1.83</v>
      </c>
      <c r="DT725">
        <v>-2.75</v>
      </c>
    </row>
    <row r="726" spans="1:124">
      <c r="A726" s="111">
        <v>721</v>
      </c>
      <c r="B726" t="s">
        <v>101</v>
      </c>
      <c r="D726" s="170" t="str">
        <f t="shared" si="11"/>
        <v/>
      </c>
      <c r="F726" t="s">
        <v>102</v>
      </c>
    </row>
    <row r="727" spans="1:124">
      <c r="A727" s="111">
        <v>722</v>
      </c>
      <c r="B727" t="s">
        <v>101</v>
      </c>
      <c r="D727" s="170" t="str">
        <f t="shared" si="11"/>
        <v/>
      </c>
      <c r="F727" t="s">
        <v>102</v>
      </c>
    </row>
    <row r="728" spans="1:124">
      <c r="A728" s="111">
        <v>723</v>
      </c>
      <c r="B728" t="s">
        <v>89</v>
      </c>
      <c r="C728" t="s">
        <v>546</v>
      </c>
      <c r="D728" s="170" t="str">
        <f t="shared" si="11"/>
        <v>K:WIL</v>
      </c>
      <c r="F728">
        <v>0.72799999999999998</v>
      </c>
      <c r="G728">
        <v>0.93500000000000005</v>
      </c>
      <c r="H728">
        <v>1.024</v>
      </c>
      <c r="I728">
        <v>1.3160000000000001</v>
      </c>
      <c r="J728">
        <v>1.2949999999999999</v>
      </c>
      <c r="K728">
        <v>1.381</v>
      </c>
      <c r="L728">
        <v>1.1380000000000001</v>
      </c>
      <c r="M728">
        <v>1.0900000000000001</v>
      </c>
      <c r="N728">
        <v>1.0660000000000001</v>
      </c>
      <c r="O728">
        <v>1.0529999999999999</v>
      </c>
      <c r="P728">
        <v>1.028</v>
      </c>
      <c r="Q728">
        <v>1.135</v>
      </c>
      <c r="R728">
        <v>1.0309999999999999</v>
      </c>
      <c r="S728">
        <v>0.75900000000000001</v>
      </c>
      <c r="T728">
        <v>0.55100000000000005</v>
      </c>
      <c r="U728">
        <v>0.67400000000000004</v>
      </c>
      <c r="V728">
        <v>0.52200000000000002</v>
      </c>
      <c r="W728">
        <v>0.51200000000000001</v>
      </c>
      <c r="X728">
        <v>0.53400000000000003</v>
      </c>
      <c r="Y728">
        <v>0.53100000000000003</v>
      </c>
      <c r="Z728">
        <v>0.63400000000000001</v>
      </c>
      <c r="AA728">
        <v>0.752</v>
      </c>
      <c r="AB728">
        <v>0.73899999999999999</v>
      </c>
      <c r="AC728">
        <v>0.74099999999999999</v>
      </c>
      <c r="AD728">
        <v>0.47600000000000003</v>
      </c>
      <c r="AE728">
        <v>0.47200000000000003</v>
      </c>
      <c r="AF728">
        <v>0.52900000000000003</v>
      </c>
      <c r="AG728">
        <v>0.65700000000000003</v>
      </c>
      <c r="AH728">
        <v>0.70799999999999996</v>
      </c>
      <c r="AI728">
        <v>0.76900000000000002</v>
      </c>
      <c r="AJ728">
        <v>0.98899999999999999</v>
      </c>
      <c r="AK728">
        <v>0.94400000000000006</v>
      </c>
      <c r="AL728">
        <v>0.93200000000000005</v>
      </c>
      <c r="AM728">
        <v>1.002</v>
      </c>
      <c r="AN728">
        <v>0.98199999999999998</v>
      </c>
      <c r="AO728">
        <v>0.879</v>
      </c>
      <c r="AP728">
        <v>0.92100000000000004</v>
      </c>
      <c r="AQ728">
        <v>0.89500000000000002</v>
      </c>
      <c r="AR728">
        <v>0.96599999999999997</v>
      </c>
      <c r="AS728">
        <v>0.97099999999999997</v>
      </c>
      <c r="AT728">
        <v>0.97299999999999998</v>
      </c>
      <c r="AU728">
        <v>1.014</v>
      </c>
      <c r="AV728">
        <v>0.98399999999999999</v>
      </c>
      <c r="AW728">
        <v>0.98399999999999999</v>
      </c>
      <c r="AX728">
        <v>1</v>
      </c>
      <c r="AY728">
        <v>1.0070000000000001</v>
      </c>
      <c r="AZ728">
        <v>1.0170000000000001</v>
      </c>
      <c r="BA728">
        <v>1.046</v>
      </c>
      <c r="BB728">
        <v>1.034</v>
      </c>
      <c r="BC728">
        <v>1.032</v>
      </c>
      <c r="BD728">
        <v>1.052</v>
      </c>
      <c r="BE728">
        <v>1.038</v>
      </c>
      <c r="BF728">
        <v>1.032</v>
      </c>
      <c r="BG728">
        <v>1.038</v>
      </c>
      <c r="BH728">
        <v>1.0329999999999999</v>
      </c>
      <c r="BI728">
        <v>1.042</v>
      </c>
      <c r="BJ728">
        <v>1.0649999999999999</v>
      </c>
      <c r="BK728">
        <v>1.0609999999999999</v>
      </c>
      <c r="BL728">
        <v>1.069</v>
      </c>
      <c r="BM728">
        <v>1.083</v>
      </c>
      <c r="BN728">
        <v>1.0840000000000001</v>
      </c>
      <c r="BO728">
        <v>1.0920000000000001</v>
      </c>
      <c r="BP728">
        <v>1.107</v>
      </c>
      <c r="BQ728">
        <v>1.107</v>
      </c>
      <c r="BR728">
        <v>1.115</v>
      </c>
      <c r="BS728">
        <v>1.111</v>
      </c>
      <c r="BT728">
        <v>1.109</v>
      </c>
      <c r="BU728">
        <v>1.1200000000000001</v>
      </c>
      <c r="BV728">
        <v>1.1240000000000001</v>
      </c>
      <c r="BW728">
        <v>1.123</v>
      </c>
      <c r="BX728">
        <v>1.1360000000000001</v>
      </c>
      <c r="BY728">
        <v>1.1360000000000001</v>
      </c>
      <c r="BZ728">
        <v>1.135</v>
      </c>
      <c r="CA728">
        <v>1.232</v>
      </c>
      <c r="CB728">
        <v>1.208</v>
      </c>
      <c r="CC728">
        <v>1.212</v>
      </c>
      <c r="CD728">
        <v>1.42</v>
      </c>
      <c r="CE728">
        <v>1.4179999999999999</v>
      </c>
      <c r="CF728">
        <v>1.421</v>
      </c>
      <c r="CG728">
        <v>1.419</v>
      </c>
      <c r="CH728">
        <v>1.3840000000000001</v>
      </c>
      <c r="CI728">
        <v>1.3960000000000001</v>
      </c>
      <c r="CJ728">
        <v>1.528</v>
      </c>
      <c r="CK728">
        <v>1.5449999999999999</v>
      </c>
      <c r="CL728">
        <v>1.726</v>
      </c>
      <c r="CM728">
        <v>1.724</v>
      </c>
      <c r="CN728">
        <v>1.6839999999999999</v>
      </c>
      <c r="CO728">
        <v>1.5760000000000001</v>
      </c>
      <c r="CP728">
        <v>1.5860000000000001</v>
      </c>
      <c r="CQ728">
        <v>1.601</v>
      </c>
      <c r="CR728">
        <v>1.343</v>
      </c>
      <c r="CS728">
        <v>1.4020000000000001</v>
      </c>
      <c r="CT728">
        <v>1.377</v>
      </c>
      <c r="CU728">
        <v>1.26</v>
      </c>
      <c r="CV728">
        <v>1.5290000000000001</v>
      </c>
      <c r="CW728">
        <v>1.7310000000000001</v>
      </c>
      <c r="CX728">
        <v>1.744</v>
      </c>
      <c r="CY728">
        <v>1.8420000000000001</v>
      </c>
      <c r="CZ728">
        <v>2.3839999999999999</v>
      </c>
      <c r="DA728">
        <v>2.3849999999999998</v>
      </c>
      <c r="DB728">
        <v>2.383</v>
      </c>
      <c r="DC728">
        <v>1.875</v>
      </c>
      <c r="DD728">
        <v>2.0990000000000002</v>
      </c>
      <c r="DE728">
        <v>2.1070000000000002</v>
      </c>
      <c r="DF728">
        <v>2.1390000000000002</v>
      </c>
      <c r="DG728">
        <v>2.141</v>
      </c>
      <c r="DH728">
        <v>2.0270000000000001</v>
      </c>
      <c r="DI728">
        <v>1.7210000000000001</v>
      </c>
      <c r="DJ728">
        <v>1.9910000000000001</v>
      </c>
      <c r="DK728">
        <v>2.1190000000000002</v>
      </c>
      <c r="DL728">
        <v>2.1880000000000002</v>
      </c>
      <c r="DM728">
        <v>2.1720000000000002</v>
      </c>
      <c r="DN728">
        <v>3.0190000000000001</v>
      </c>
      <c r="DO728">
        <v>2.9910000000000001</v>
      </c>
      <c r="DP728">
        <v>3.1520000000000001</v>
      </c>
      <c r="DQ728">
        <v>3.2720000000000002</v>
      </c>
      <c r="DR728">
        <v>3.2869999999999999</v>
      </c>
      <c r="DS728">
        <v>3.8980000000000001</v>
      </c>
      <c r="DT728">
        <v>-38.625999999999998</v>
      </c>
    </row>
    <row r="729" spans="1:124">
      <c r="A729" s="111">
        <v>724</v>
      </c>
      <c r="B729" t="s">
        <v>91</v>
      </c>
      <c r="C729" t="s">
        <v>547</v>
      </c>
      <c r="D729" s="170" t="str">
        <f t="shared" si="11"/>
        <v>K:WIL</v>
      </c>
      <c r="F729">
        <v>0.92600000000000005</v>
      </c>
      <c r="G729">
        <v>1.3149999999999999</v>
      </c>
      <c r="H729">
        <v>1.353</v>
      </c>
      <c r="I729">
        <v>1.4410000000000001</v>
      </c>
      <c r="J729">
        <v>1.383</v>
      </c>
      <c r="K729">
        <v>1.49</v>
      </c>
      <c r="L729">
        <v>1.845</v>
      </c>
      <c r="M729">
        <v>1.895</v>
      </c>
      <c r="N729">
        <v>1.8680000000000001</v>
      </c>
      <c r="O729">
        <v>1.849</v>
      </c>
      <c r="P729">
        <v>1.764</v>
      </c>
      <c r="Q729">
        <v>1.77</v>
      </c>
      <c r="R729">
        <v>1.631</v>
      </c>
      <c r="S729">
        <v>1.4139999999999999</v>
      </c>
      <c r="T729">
        <v>1.429</v>
      </c>
      <c r="U729">
        <v>1.6320000000000001</v>
      </c>
      <c r="V729">
        <v>1.5629999999999999</v>
      </c>
      <c r="W729">
        <v>1.5170000000000001</v>
      </c>
      <c r="X729">
        <v>1.5740000000000001</v>
      </c>
      <c r="Y729">
        <v>1.536</v>
      </c>
      <c r="Z729">
        <v>1.6910000000000001</v>
      </c>
      <c r="AA729">
        <v>2.0939999999999999</v>
      </c>
      <c r="AB729">
        <v>1.41</v>
      </c>
      <c r="AC729">
        <v>1.4510000000000001</v>
      </c>
      <c r="AD729">
        <v>0.95700000000000007</v>
      </c>
      <c r="AE729">
        <v>0.83899999999999997</v>
      </c>
      <c r="AF729">
        <v>0.73399999999999999</v>
      </c>
      <c r="AG729">
        <v>0.76100000000000001</v>
      </c>
      <c r="AH729">
        <v>0.71099999999999997</v>
      </c>
      <c r="AI729">
        <v>0.72599999999999998</v>
      </c>
      <c r="AJ729">
        <v>0.88</v>
      </c>
      <c r="AK729">
        <v>0.88900000000000001</v>
      </c>
      <c r="AL729">
        <v>0.90300000000000002</v>
      </c>
      <c r="AM729">
        <v>0.93200000000000005</v>
      </c>
      <c r="AN729">
        <v>0.94400000000000006</v>
      </c>
      <c r="AO729">
        <v>0.91700000000000004</v>
      </c>
      <c r="AP729">
        <v>0.94100000000000006</v>
      </c>
      <c r="AQ729">
        <v>0.91</v>
      </c>
      <c r="AR729">
        <v>1.0680000000000001</v>
      </c>
      <c r="AS729">
        <v>1.087</v>
      </c>
      <c r="AT729">
        <v>1.107</v>
      </c>
      <c r="AU729">
        <v>1.151</v>
      </c>
      <c r="AV729">
        <v>1.1200000000000001</v>
      </c>
      <c r="AW729">
        <v>1.1180000000000001</v>
      </c>
      <c r="AX729">
        <v>1.2090000000000001</v>
      </c>
      <c r="AY729">
        <v>1.2130000000000001</v>
      </c>
      <c r="AZ729">
        <v>1.2270000000000001</v>
      </c>
      <c r="BA729">
        <v>1.234</v>
      </c>
      <c r="BB729">
        <v>1.1679999999999999</v>
      </c>
      <c r="BC729">
        <v>1.167</v>
      </c>
      <c r="BD729">
        <v>1.179</v>
      </c>
      <c r="BE729">
        <v>1.1830000000000001</v>
      </c>
      <c r="BF729">
        <v>1.1779999999999999</v>
      </c>
      <c r="BG729">
        <v>1.1679999999999999</v>
      </c>
      <c r="BH729">
        <v>1.141</v>
      </c>
      <c r="BI729">
        <v>1.1579999999999999</v>
      </c>
      <c r="BJ729">
        <v>1.1539999999999999</v>
      </c>
      <c r="BK729">
        <v>1.115</v>
      </c>
      <c r="BL729">
        <v>1.137</v>
      </c>
      <c r="BM729">
        <v>1.1120000000000001</v>
      </c>
      <c r="BN729">
        <v>1.1100000000000001</v>
      </c>
      <c r="BO729">
        <v>1.1220000000000001</v>
      </c>
      <c r="BP729">
        <v>1.1260000000000001</v>
      </c>
      <c r="BQ729">
        <v>1.1280000000000001</v>
      </c>
      <c r="BR729">
        <v>1.153</v>
      </c>
      <c r="BS729">
        <v>1.151</v>
      </c>
      <c r="BT729">
        <v>1.1539999999999999</v>
      </c>
      <c r="BU729">
        <v>1.1579999999999999</v>
      </c>
      <c r="BV729">
        <v>1.167</v>
      </c>
      <c r="BW729">
        <v>1.161</v>
      </c>
      <c r="BX729">
        <v>1.2050000000000001</v>
      </c>
      <c r="BY729">
        <v>1.2070000000000001</v>
      </c>
      <c r="BZ729">
        <v>1.2090000000000001</v>
      </c>
      <c r="CA729">
        <v>1.2430000000000001</v>
      </c>
      <c r="CB729">
        <v>1.1839999999999999</v>
      </c>
      <c r="CC729">
        <v>1.173</v>
      </c>
      <c r="CD729">
        <v>1.2610000000000001</v>
      </c>
      <c r="CE729">
        <v>1.25</v>
      </c>
      <c r="CF729">
        <v>1.236</v>
      </c>
      <c r="CG729">
        <v>1.236</v>
      </c>
      <c r="CH729">
        <v>1.17</v>
      </c>
      <c r="CI729">
        <v>1.1739999999999999</v>
      </c>
      <c r="CJ729">
        <v>1.218</v>
      </c>
      <c r="CK729">
        <v>1.2670000000000001</v>
      </c>
      <c r="CL729">
        <v>1.401</v>
      </c>
      <c r="CM729">
        <v>1.4279999999999999</v>
      </c>
      <c r="CN729">
        <v>1.52</v>
      </c>
      <c r="CO729">
        <v>1.4890000000000001</v>
      </c>
      <c r="CP729">
        <v>1.72</v>
      </c>
      <c r="CQ729">
        <v>1.647</v>
      </c>
      <c r="CR729">
        <v>1.5580000000000001</v>
      </c>
      <c r="CS729">
        <v>1.571</v>
      </c>
      <c r="CT729">
        <v>1.508</v>
      </c>
      <c r="CU729">
        <v>1.351</v>
      </c>
      <c r="CV729">
        <v>1.474</v>
      </c>
      <c r="CW729">
        <v>1.609</v>
      </c>
      <c r="CX729">
        <v>1.597</v>
      </c>
      <c r="CY729">
        <v>1.615</v>
      </c>
      <c r="CZ729">
        <v>1.57</v>
      </c>
      <c r="DA729">
        <v>1.694</v>
      </c>
      <c r="DB729">
        <v>1.661</v>
      </c>
      <c r="DC729">
        <v>1.337</v>
      </c>
      <c r="DD729">
        <v>1.5310000000000001</v>
      </c>
      <c r="DE729">
        <v>1.601</v>
      </c>
      <c r="DF729">
        <v>1.585</v>
      </c>
      <c r="DG729">
        <v>1.6560000000000001</v>
      </c>
      <c r="DH729">
        <v>1.4390000000000001</v>
      </c>
      <c r="DI729">
        <v>0.89500000000000002</v>
      </c>
      <c r="DJ729">
        <v>2.097</v>
      </c>
      <c r="DK729">
        <v>2.3290000000000002</v>
      </c>
      <c r="DL729">
        <v>2.3170000000000002</v>
      </c>
      <c r="DM729">
        <v>2.6870000000000003</v>
      </c>
      <c r="DN729">
        <v>3.0739999999999998</v>
      </c>
      <c r="DO729">
        <v>2.9540000000000002</v>
      </c>
      <c r="DP729">
        <v>3.2570000000000001</v>
      </c>
      <c r="DQ729">
        <v>2.774</v>
      </c>
      <c r="DR729">
        <v>3.95</v>
      </c>
      <c r="DS729">
        <v>6.5030000000000001</v>
      </c>
      <c r="DT729">
        <v>6.5869999999999997</v>
      </c>
    </row>
    <row r="730" spans="1:124">
      <c r="A730" s="111">
        <v>725</v>
      </c>
      <c r="B730" t="s">
        <v>89</v>
      </c>
      <c r="C730" t="s">
        <v>548</v>
      </c>
      <c r="D730" s="170" t="str">
        <f t="shared" si="11"/>
        <v>D:HC7B</v>
      </c>
      <c r="F730">
        <v>0.88</v>
      </c>
      <c r="G730">
        <v>0.87</v>
      </c>
      <c r="H730">
        <v>0.87</v>
      </c>
      <c r="I730">
        <v>0.93</v>
      </c>
      <c r="J730">
        <v>0.85</v>
      </c>
      <c r="K730">
        <v>0.89</v>
      </c>
      <c r="L730">
        <v>0.89</v>
      </c>
      <c r="M730">
        <v>0.88</v>
      </c>
      <c r="N730">
        <v>0.88</v>
      </c>
      <c r="O730">
        <v>0.91</v>
      </c>
      <c r="P730">
        <v>0.72</v>
      </c>
      <c r="Q730">
        <v>0.74</v>
      </c>
      <c r="R730">
        <v>0.76</v>
      </c>
      <c r="S730">
        <v>0.7</v>
      </c>
      <c r="T730">
        <v>0.92</v>
      </c>
      <c r="U730">
        <v>0.9</v>
      </c>
      <c r="V730">
        <v>0.79</v>
      </c>
      <c r="W730">
        <v>0.77</v>
      </c>
      <c r="X730">
        <v>0.75</v>
      </c>
      <c r="Y730">
        <v>0.72</v>
      </c>
      <c r="Z730">
        <v>0.94</v>
      </c>
      <c r="AA730">
        <v>0.91</v>
      </c>
      <c r="AB730">
        <v>0.9</v>
      </c>
      <c r="AC730">
        <v>0.89</v>
      </c>
      <c r="AD730">
        <v>0.75</v>
      </c>
      <c r="AE730">
        <v>0.72</v>
      </c>
      <c r="AF730">
        <v>0.67</v>
      </c>
      <c r="AG730">
        <v>0.73</v>
      </c>
      <c r="AH730">
        <v>0.56000000000000005</v>
      </c>
      <c r="AI730">
        <v>0.71</v>
      </c>
      <c r="AJ730">
        <v>0.71</v>
      </c>
      <c r="AK730">
        <v>0.7</v>
      </c>
      <c r="AL730">
        <v>0.69</v>
      </c>
      <c r="AM730">
        <v>0.83</v>
      </c>
      <c r="AN730">
        <v>0.84</v>
      </c>
      <c r="AO730">
        <v>0.87</v>
      </c>
      <c r="AP730">
        <v>0.92</v>
      </c>
      <c r="AQ730">
        <v>0.9</v>
      </c>
      <c r="AR730">
        <v>1.1000000000000001</v>
      </c>
      <c r="AS730">
        <v>1.1100000000000001</v>
      </c>
      <c r="AT730">
        <v>1.1200000000000001</v>
      </c>
      <c r="AU730">
        <v>1.05</v>
      </c>
      <c r="AV730">
        <v>1.06</v>
      </c>
      <c r="AW730">
        <v>1.06</v>
      </c>
      <c r="AX730">
        <v>1.08</v>
      </c>
      <c r="AY730">
        <v>1.1000000000000001</v>
      </c>
      <c r="AZ730">
        <v>1.1299999999999999</v>
      </c>
      <c r="BA730">
        <v>1.1000000000000001</v>
      </c>
      <c r="BB730">
        <v>1.04</v>
      </c>
      <c r="BC730">
        <v>1.04</v>
      </c>
      <c r="BD730">
        <v>1.05</v>
      </c>
      <c r="BE730">
        <v>1.05</v>
      </c>
      <c r="BF730">
        <v>1.05</v>
      </c>
      <c r="BG730">
        <v>1.06</v>
      </c>
      <c r="BH730">
        <v>1.01</v>
      </c>
      <c r="BI730">
        <v>1.01</v>
      </c>
      <c r="BJ730">
        <v>0.97</v>
      </c>
      <c r="BK730">
        <v>0.95</v>
      </c>
      <c r="BL730">
        <v>0.97</v>
      </c>
      <c r="BM730">
        <v>0.96</v>
      </c>
      <c r="BN730">
        <v>0.96</v>
      </c>
      <c r="BO730">
        <v>0.97</v>
      </c>
      <c r="BP730">
        <v>0.97</v>
      </c>
      <c r="BQ730">
        <v>0.96</v>
      </c>
      <c r="BR730">
        <v>0.99</v>
      </c>
      <c r="BS730">
        <v>0.98</v>
      </c>
      <c r="BT730">
        <v>0.99</v>
      </c>
      <c r="BU730">
        <v>1</v>
      </c>
      <c r="BV730">
        <v>1</v>
      </c>
      <c r="BW730">
        <v>0.99</v>
      </c>
      <c r="BX730">
        <v>1.08</v>
      </c>
      <c r="BY730">
        <v>1.08</v>
      </c>
      <c r="BZ730">
        <v>1.07</v>
      </c>
      <c r="CA730">
        <v>1.1200000000000001</v>
      </c>
      <c r="CB730">
        <v>1.04</v>
      </c>
      <c r="CC730">
        <v>1.04</v>
      </c>
      <c r="CD730">
        <v>1.1299999999999999</v>
      </c>
      <c r="CE730">
        <v>1.1200000000000001</v>
      </c>
      <c r="CF730">
        <v>1.1599999999999999</v>
      </c>
      <c r="CG730">
        <v>1.1599999999999999</v>
      </c>
      <c r="CH730">
        <v>1.04</v>
      </c>
      <c r="CI730">
        <v>1.02</v>
      </c>
      <c r="CJ730">
        <v>1.04</v>
      </c>
      <c r="CK730">
        <v>1.08</v>
      </c>
      <c r="CL730">
        <v>1.1399999999999999</v>
      </c>
      <c r="CM730">
        <v>1.1399999999999999</v>
      </c>
      <c r="CN730">
        <v>1.21</v>
      </c>
      <c r="CO730">
        <v>1.1499999999999999</v>
      </c>
      <c r="CP730">
        <v>1.43</v>
      </c>
      <c r="CQ730">
        <v>1.1100000000000001</v>
      </c>
      <c r="CR730">
        <v>1.1599999999999999</v>
      </c>
      <c r="CS730">
        <v>1.1599999999999999</v>
      </c>
      <c r="CT730">
        <v>1.1399999999999999</v>
      </c>
      <c r="CU730">
        <v>0.86</v>
      </c>
      <c r="CV730">
        <v>1.24</v>
      </c>
      <c r="CW730">
        <v>1.19</v>
      </c>
      <c r="CX730">
        <v>1.23</v>
      </c>
      <c r="CY730">
        <v>1.27</v>
      </c>
      <c r="CZ730">
        <v>0.57999999999999996</v>
      </c>
      <c r="DA730">
        <v>0.73</v>
      </c>
      <c r="DB730">
        <v>0.73</v>
      </c>
      <c r="DC730">
        <v>1.07</v>
      </c>
      <c r="DD730">
        <v>1.06</v>
      </c>
      <c r="DE730">
        <v>1.05</v>
      </c>
      <c r="DF730">
        <v>1.1100000000000001</v>
      </c>
      <c r="DG730">
        <v>0.88</v>
      </c>
      <c r="DH730">
        <v>0.5</v>
      </c>
      <c r="DI730">
        <v>0.42</v>
      </c>
      <c r="DJ730">
        <v>0.99</v>
      </c>
      <c r="DK730">
        <v>1.0900000000000001</v>
      </c>
      <c r="DL730">
        <v>1.1200000000000001</v>
      </c>
      <c r="DM730">
        <v>1.06</v>
      </c>
      <c r="DN730">
        <v>1.0900000000000001</v>
      </c>
      <c r="DO730">
        <v>0.72</v>
      </c>
      <c r="DP730">
        <v>0.74</v>
      </c>
      <c r="DQ730">
        <v>0.63</v>
      </c>
      <c r="DR730">
        <v>2.02</v>
      </c>
      <c r="DS730">
        <v>3.22</v>
      </c>
      <c r="DT730">
        <v>1.8</v>
      </c>
    </row>
    <row r="731" spans="1:124">
      <c r="A731" s="111">
        <v>726</v>
      </c>
      <c r="B731" t="s">
        <v>91</v>
      </c>
      <c r="C731" t="s">
        <v>549</v>
      </c>
      <c r="D731" s="170" t="str">
        <f t="shared" si="11"/>
        <v>D:HC7B</v>
      </c>
      <c r="F731">
        <v>2.2400000000000002</v>
      </c>
      <c r="G731">
        <v>2.13</v>
      </c>
      <c r="H731">
        <v>2.13</v>
      </c>
      <c r="I731">
        <v>2.16</v>
      </c>
      <c r="J731">
        <v>1.86</v>
      </c>
      <c r="K731">
        <v>1.85</v>
      </c>
      <c r="L731">
        <v>1.86</v>
      </c>
      <c r="M731">
        <v>1.86</v>
      </c>
      <c r="N731">
        <v>1.88</v>
      </c>
      <c r="O731">
        <v>1.85</v>
      </c>
      <c r="P731">
        <v>1.61</v>
      </c>
      <c r="Q731">
        <v>1.62</v>
      </c>
      <c r="R731">
        <v>1.52</v>
      </c>
      <c r="S731">
        <v>1.48</v>
      </c>
      <c r="T731">
        <v>1.7</v>
      </c>
      <c r="U731">
        <v>1.75</v>
      </c>
      <c r="V731">
        <v>1.53</v>
      </c>
      <c r="W731">
        <v>1.38</v>
      </c>
      <c r="X731">
        <v>1.45</v>
      </c>
      <c r="Y731">
        <v>1.34</v>
      </c>
      <c r="Z731">
        <v>1.54</v>
      </c>
      <c r="AA731">
        <v>1.51</v>
      </c>
      <c r="AB731">
        <v>1.47</v>
      </c>
      <c r="AC731">
        <v>1.42</v>
      </c>
      <c r="AD731">
        <v>0.96</v>
      </c>
      <c r="AE731">
        <v>0.88</v>
      </c>
      <c r="AF731">
        <v>0.77</v>
      </c>
      <c r="AG731">
        <v>0.81</v>
      </c>
      <c r="AH731">
        <v>0.57999999999999996</v>
      </c>
      <c r="AI731">
        <v>0.64</v>
      </c>
      <c r="AJ731">
        <v>0.79</v>
      </c>
      <c r="AK731">
        <v>0.79</v>
      </c>
      <c r="AL731">
        <v>0.79</v>
      </c>
      <c r="AM731">
        <v>0.81</v>
      </c>
      <c r="AN731">
        <v>0.79</v>
      </c>
      <c r="AO731">
        <v>0.88</v>
      </c>
      <c r="AP731">
        <v>0.9</v>
      </c>
      <c r="AQ731">
        <v>0.87</v>
      </c>
      <c r="AR731">
        <v>1.18</v>
      </c>
      <c r="AS731">
        <v>1.1599999999999999</v>
      </c>
      <c r="AT731">
        <v>1.18</v>
      </c>
      <c r="AU731">
        <v>1.23</v>
      </c>
      <c r="AV731">
        <v>1.2</v>
      </c>
      <c r="AW731">
        <v>1.21</v>
      </c>
      <c r="AX731">
        <v>1.29</v>
      </c>
      <c r="AY731">
        <v>1.33</v>
      </c>
      <c r="AZ731">
        <v>1.34</v>
      </c>
      <c r="BA731">
        <v>1.35</v>
      </c>
      <c r="BB731">
        <v>1.28</v>
      </c>
      <c r="BC731">
        <v>1.29</v>
      </c>
      <c r="BD731">
        <v>1.29</v>
      </c>
      <c r="BE731">
        <v>1.3</v>
      </c>
      <c r="BF731">
        <v>1.29</v>
      </c>
      <c r="BG731">
        <v>1.29</v>
      </c>
      <c r="BH731">
        <v>1.27</v>
      </c>
      <c r="BI731">
        <v>1.29</v>
      </c>
      <c r="BJ731">
        <v>1.28</v>
      </c>
      <c r="BK731">
        <v>1.26</v>
      </c>
      <c r="BL731">
        <v>1.29</v>
      </c>
      <c r="BM731">
        <v>1.27</v>
      </c>
      <c r="BN731">
        <v>1.25</v>
      </c>
      <c r="BO731">
        <v>1.28</v>
      </c>
      <c r="BP731">
        <v>1.28</v>
      </c>
      <c r="BQ731">
        <v>1.27</v>
      </c>
      <c r="BR731">
        <v>1.34</v>
      </c>
      <c r="BS731">
        <v>1.33</v>
      </c>
      <c r="BT731">
        <v>1.33</v>
      </c>
      <c r="BU731">
        <v>1.34</v>
      </c>
      <c r="BV731">
        <v>1.34</v>
      </c>
      <c r="BW731">
        <v>1.33</v>
      </c>
      <c r="BX731">
        <v>1.4</v>
      </c>
      <c r="BY731">
        <v>1.4</v>
      </c>
      <c r="BZ731">
        <v>1.4</v>
      </c>
      <c r="CA731">
        <v>1.43</v>
      </c>
      <c r="CB731">
        <v>1.35</v>
      </c>
      <c r="CC731">
        <v>1.34</v>
      </c>
      <c r="CD731">
        <v>1.42</v>
      </c>
      <c r="CE731">
        <v>1.43</v>
      </c>
      <c r="CF731">
        <v>1.41</v>
      </c>
      <c r="CG731">
        <v>1.42</v>
      </c>
      <c r="CH731">
        <v>1.34</v>
      </c>
      <c r="CI731">
        <v>1.33</v>
      </c>
      <c r="CJ731">
        <v>1.36</v>
      </c>
      <c r="CK731">
        <v>1.42</v>
      </c>
      <c r="CL731">
        <v>1.54</v>
      </c>
      <c r="CM731">
        <v>1.56</v>
      </c>
      <c r="CN731">
        <v>1.65</v>
      </c>
      <c r="CO731">
        <v>1.63</v>
      </c>
      <c r="CP731">
        <v>2.19</v>
      </c>
      <c r="CQ731">
        <v>2.04</v>
      </c>
      <c r="CR731">
        <v>1.96</v>
      </c>
      <c r="CS731">
        <v>1.98</v>
      </c>
      <c r="CT731">
        <v>1.97</v>
      </c>
      <c r="CU731">
        <v>1.9</v>
      </c>
      <c r="CV731">
        <v>2.14</v>
      </c>
      <c r="CW731">
        <v>2.17</v>
      </c>
      <c r="CX731">
        <v>2.19</v>
      </c>
      <c r="CY731">
        <v>2.2799999999999998</v>
      </c>
      <c r="CZ731">
        <v>1.86</v>
      </c>
      <c r="DA731">
        <v>2.2599999999999998</v>
      </c>
      <c r="DB731">
        <v>2.2200000000000002</v>
      </c>
      <c r="DC731">
        <v>1.8</v>
      </c>
      <c r="DD731">
        <v>1.94</v>
      </c>
      <c r="DE731">
        <v>2.0099999999999998</v>
      </c>
      <c r="DF731">
        <v>2.0499999999999998</v>
      </c>
      <c r="DG731">
        <v>2.02</v>
      </c>
      <c r="DH731">
        <v>1.83</v>
      </c>
      <c r="DI731">
        <v>1.25</v>
      </c>
      <c r="DJ731">
        <v>2.67</v>
      </c>
      <c r="DK731">
        <v>2.88</v>
      </c>
      <c r="DL731">
        <v>2.85</v>
      </c>
      <c r="DM731">
        <v>3.27</v>
      </c>
      <c r="DN731">
        <v>3.72</v>
      </c>
      <c r="DO731">
        <v>3.62</v>
      </c>
      <c r="DP731">
        <v>3.84</v>
      </c>
      <c r="DQ731">
        <v>3.54</v>
      </c>
      <c r="DR731">
        <v>4.75</v>
      </c>
      <c r="DS731">
        <v>7.53</v>
      </c>
      <c r="DT731">
        <v>6.29</v>
      </c>
    </row>
    <row r="732" spans="1:124">
      <c r="A732" s="111">
        <v>727</v>
      </c>
      <c r="B732" t="s">
        <v>89</v>
      </c>
      <c r="C732" t="s">
        <v>550</v>
      </c>
      <c r="D732" s="170" t="str">
        <f t="shared" si="11"/>
        <v>@HRELF</v>
      </c>
      <c r="F732">
        <v>-2.8912</v>
      </c>
      <c r="G732">
        <v>-2.8833000000000002</v>
      </c>
      <c r="H732">
        <v>-3.0221</v>
      </c>
      <c r="I732">
        <v>-2.7814000000000001</v>
      </c>
      <c r="J732">
        <v>-2.3763000000000001</v>
      </c>
      <c r="K732">
        <v>-2.3452000000000002</v>
      </c>
      <c r="L732">
        <v>-2.9777</v>
      </c>
      <c r="M732">
        <v>-2.8607</v>
      </c>
      <c r="N732">
        <v>-2.8353999999999999</v>
      </c>
      <c r="O732">
        <v>-9.5434999999999999</v>
      </c>
      <c r="P732">
        <v>-8.8102</v>
      </c>
      <c r="Q732">
        <v>-8.7292000000000005</v>
      </c>
      <c r="R732">
        <v>-8.7361000000000004</v>
      </c>
      <c r="S732">
        <v>-8.7747000000000011</v>
      </c>
      <c r="T732">
        <v>-5.7978000000000005</v>
      </c>
      <c r="U732">
        <v>-5.7934000000000001</v>
      </c>
      <c r="V732">
        <v>-5.5952000000000002</v>
      </c>
      <c r="W732">
        <v>-4.7557999999999998</v>
      </c>
      <c r="X732">
        <v>-4.7221000000000002</v>
      </c>
      <c r="Y732">
        <v>-3.7472000000000003</v>
      </c>
      <c r="Z732">
        <v>-3.4402000000000004</v>
      </c>
      <c r="AA732">
        <v>-3.2815000000000003</v>
      </c>
      <c r="AB732">
        <v>-3.3008999999999999</v>
      </c>
      <c r="AC732">
        <v>-3.1408</v>
      </c>
      <c r="AD732">
        <v>-3.1669</v>
      </c>
      <c r="AE732">
        <v>-2.2923</v>
      </c>
      <c r="AF732">
        <v>-2.3693</v>
      </c>
      <c r="AG732">
        <v>-2.1175999999999999</v>
      </c>
      <c r="AH732">
        <v>-0.20180000000000001</v>
      </c>
      <c r="AI732">
        <v>-0.16770000000000002</v>
      </c>
      <c r="AJ732">
        <v>-0.2228</v>
      </c>
      <c r="AK732">
        <v>-0.2288</v>
      </c>
      <c r="AL732">
        <v>-0.14070000000000002</v>
      </c>
      <c r="AM732">
        <v>6.8000000000000005E-2</v>
      </c>
      <c r="AN732">
        <v>0.255</v>
      </c>
      <c r="AO732">
        <v>0.28129999999999999</v>
      </c>
      <c r="AP732">
        <v>0.4229</v>
      </c>
      <c r="AQ732">
        <v>0.45730000000000004</v>
      </c>
      <c r="AR732">
        <v>0.73660000000000003</v>
      </c>
      <c r="AS732">
        <v>0.71130000000000004</v>
      </c>
      <c r="AT732">
        <v>0.69580000000000009</v>
      </c>
      <c r="AU732">
        <v>0.77680000000000005</v>
      </c>
      <c r="AV732">
        <v>0.79600000000000004</v>
      </c>
      <c r="AW732">
        <v>0.78200000000000003</v>
      </c>
      <c r="AX732">
        <v>0.80590000000000006</v>
      </c>
      <c r="AY732">
        <v>0.81030000000000002</v>
      </c>
      <c r="AZ732">
        <v>0.8367</v>
      </c>
      <c r="BA732">
        <v>0.87460000000000004</v>
      </c>
      <c r="BB732">
        <v>1.1420000000000001</v>
      </c>
      <c r="BC732">
        <v>1.0230000000000001</v>
      </c>
      <c r="BD732">
        <v>1.0122</v>
      </c>
      <c r="BE732">
        <v>1.0152000000000001</v>
      </c>
      <c r="BF732">
        <v>1.0231000000000001</v>
      </c>
      <c r="BG732">
        <v>1.1713</v>
      </c>
      <c r="BH732">
        <v>1.0527</v>
      </c>
      <c r="BI732">
        <v>1.0816000000000001</v>
      </c>
      <c r="BJ732">
        <v>1.0441</v>
      </c>
      <c r="BK732">
        <v>1.0346</v>
      </c>
      <c r="BL732">
        <v>1.0434000000000001</v>
      </c>
      <c r="BM732">
        <v>1.0317000000000001</v>
      </c>
      <c r="BN732">
        <v>1.0865</v>
      </c>
      <c r="BO732">
        <v>1.0923</v>
      </c>
      <c r="BP732">
        <v>1.1153</v>
      </c>
      <c r="BQ732">
        <v>1.1391</v>
      </c>
      <c r="BR732">
        <v>1.1324000000000001</v>
      </c>
      <c r="BS732">
        <v>1.1289</v>
      </c>
      <c r="BT732">
        <v>1.2443</v>
      </c>
      <c r="BU732">
        <v>1.1756</v>
      </c>
      <c r="BV732">
        <v>1.1957</v>
      </c>
      <c r="BW732">
        <v>1.7497</v>
      </c>
      <c r="BX732">
        <v>1.794</v>
      </c>
      <c r="BY732">
        <v>1.8308</v>
      </c>
      <c r="BZ732">
        <v>1.8235000000000001</v>
      </c>
      <c r="CA732">
        <v>1.8482000000000001</v>
      </c>
      <c r="CB732">
        <v>1.806</v>
      </c>
      <c r="CC732">
        <v>1.8145</v>
      </c>
      <c r="CD732">
        <v>1.8728</v>
      </c>
      <c r="CE732">
        <v>1.897</v>
      </c>
      <c r="CF732">
        <v>1.9121000000000001</v>
      </c>
      <c r="CG732">
        <v>1.8928</v>
      </c>
      <c r="CH732">
        <v>1.8634000000000002</v>
      </c>
      <c r="CI732">
        <v>1.8835000000000002</v>
      </c>
      <c r="CJ732">
        <v>1.8963000000000001</v>
      </c>
      <c r="CK732">
        <v>1.94</v>
      </c>
      <c r="CL732">
        <v>1.9788000000000001</v>
      </c>
      <c r="CM732">
        <v>1.9968000000000001</v>
      </c>
      <c r="CN732">
        <v>2.0703</v>
      </c>
      <c r="CO732">
        <v>2.0011000000000001</v>
      </c>
      <c r="CP732">
        <v>1.9753000000000001</v>
      </c>
      <c r="CQ732">
        <v>2.1461000000000001</v>
      </c>
      <c r="CR732">
        <v>2.3071999999999999</v>
      </c>
      <c r="CS732">
        <v>2.3807</v>
      </c>
      <c r="CT732">
        <v>2.2875000000000001</v>
      </c>
      <c r="CU732">
        <v>2.0632000000000001</v>
      </c>
      <c r="CV732">
        <v>2.3024</v>
      </c>
      <c r="CW732">
        <v>2.2976000000000001</v>
      </c>
      <c r="CX732">
        <v>2.1423000000000001</v>
      </c>
      <c r="CY732">
        <v>2.0605000000000002</v>
      </c>
      <c r="CZ732">
        <v>1.4182000000000001</v>
      </c>
      <c r="DA732">
        <v>1.5415000000000001</v>
      </c>
      <c r="DB732">
        <v>1.6438000000000001</v>
      </c>
      <c r="DC732">
        <v>1.3892</v>
      </c>
      <c r="DD732">
        <v>1.3503000000000001</v>
      </c>
      <c r="DE732">
        <v>1.4137000000000002</v>
      </c>
      <c r="DF732">
        <v>1.4145000000000001</v>
      </c>
      <c r="DG732">
        <v>1.4340000000000002</v>
      </c>
      <c r="DH732">
        <v>1.1699000000000002</v>
      </c>
      <c r="DI732">
        <v>0.7248</v>
      </c>
      <c r="DJ732">
        <v>1.002</v>
      </c>
      <c r="DK732">
        <v>0.94840000000000002</v>
      </c>
      <c r="DL732">
        <v>1.0358000000000001</v>
      </c>
      <c r="DM732">
        <v>0.9981000000000001</v>
      </c>
      <c r="DN732">
        <v>0.60930000000000006</v>
      </c>
      <c r="DO732">
        <v>0.44220000000000004</v>
      </c>
      <c r="DP732">
        <v>0.82900000000000007</v>
      </c>
      <c r="DQ732">
        <v>6.430000000000001E-2</v>
      </c>
      <c r="DR732">
        <v>2.5081000000000002</v>
      </c>
      <c r="DS732">
        <v>2.8904000000000001</v>
      </c>
      <c r="DT732">
        <v>1.1778999999999999</v>
      </c>
    </row>
    <row r="733" spans="1:124">
      <c r="A733" s="111">
        <v>728</v>
      </c>
      <c r="B733" t="s">
        <v>91</v>
      </c>
      <c r="C733" t="s">
        <v>551</v>
      </c>
      <c r="D733" s="170" t="str">
        <f t="shared" si="11"/>
        <v>@HRELF</v>
      </c>
      <c r="F733">
        <v>2.3692000000000002</v>
      </c>
      <c r="G733">
        <v>1.7827000000000002</v>
      </c>
      <c r="H733">
        <v>1.8855000000000002</v>
      </c>
      <c r="I733">
        <v>1.8490000000000002</v>
      </c>
      <c r="J733">
        <v>1.7669000000000001</v>
      </c>
      <c r="K733">
        <v>1.7742</v>
      </c>
      <c r="L733">
        <v>2.2617000000000003</v>
      </c>
      <c r="M733">
        <v>1.7484000000000002</v>
      </c>
      <c r="N733">
        <v>1.5156000000000001</v>
      </c>
      <c r="O733">
        <v>-17.478300000000001</v>
      </c>
      <c r="P733">
        <v>-17.221900000000002</v>
      </c>
      <c r="Q733">
        <v>-17.227399999999999</v>
      </c>
      <c r="R733">
        <v>-16.581400000000002</v>
      </c>
      <c r="S733">
        <v>-16.7578</v>
      </c>
      <c r="T733">
        <v>-10.343200000000001</v>
      </c>
      <c r="U733">
        <v>-10.428800000000001</v>
      </c>
      <c r="V733">
        <v>-10.3765</v>
      </c>
      <c r="W733">
        <v>-8.2278000000000002</v>
      </c>
      <c r="X733">
        <v>-7.8098000000000001</v>
      </c>
      <c r="Y733">
        <v>-7.0505000000000004</v>
      </c>
      <c r="Z733">
        <v>-5.8953000000000007</v>
      </c>
      <c r="AA733">
        <v>-5.4394</v>
      </c>
      <c r="AB733">
        <v>-5.5531000000000006</v>
      </c>
      <c r="AC733">
        <v>-5.5286</v>
      </c>
      <c r="AD733">
        <v>-4.7932000000000006</v>
      </c>
      <c r="AE733">
        <v>-3.1697000000000002</v>
      </c>
      <c r="AF733">
        <v>-3.3123</v>
      </c>
      <c r="AG733">
        <v>-3.2117</v>
      </c>
      <c r="AH733">
        <v>-0.69059999999999999</v>
      </c>
      <c r="AI733">
        <v>-0.66860000000000008</v>
      </c>
      <c r="AJ733">
        <v>-0.65720000000000001</v>
      </c>
      <c r="AK733">
        <v>-0.61120000000000008</v>
      </c>
      <c r="AL733">
        <v>-0.45980000000000004</v>
      </c>
      <c r="AM733">
        <v>-8.1100000000000005E-2</v>
      </c>
      <c r="AN733">
        <v>-9.3600000000000003E-2</v>
      </c>
      <c r="AO733">
        <v>-0.14280000000000001</v>
      </c>
      <c r="AP733">
        <v>-0.12560000000000002</v>
      </c>
      <c r="AQ733">
        <v>-1.2500000000000001E-2</v>
      </c>
      <c r="AR733">
        <v>0.2863</v>
      </c>
      <c r="AS733">
        <v>0.18100000000000002</v>
      </c>
      <c r="AT733">
        <v>0.1535</v>
      </c>
      <c r="AU733">
        <v>0.2432</v>
      </c>
      <c r="AV733">
        <v>0.22590000000000002</v>
      </c>
      <c r="AW733">
        <v>0.17450000000000002</v>
      </c>
      <c r="AX733">
        <v>0.25890000000000002</v>
      </c>
      <c r="AY733">
        <v>0.22140000000000001</v>
      </c>
      <c r="AZ733">
        <v>0.22070000000000001</v>
      </c>
      <c r="BA733">
        <v>0.3175</v>
      </c>
      <c r="BB733">
        <v>0.54390000000000005</v>
      </c>
      <c r="BC733">
        <v>0.14180000000000001</v>
      </c>
      <c r="BD733">
        <v>0.1333</v>
      </c>
      <c r="BE733">
        <v>0.1047</v>
      </c>
      <c r="BF733">
        <v>8.030000000000001E-2</v>
      </c>
      <c r="BG733">
        <v>0.1857</v>
      </c>
      <c r="BH733">
        <v>0.11710000000000001</v>
      </c>
      <c r="BI733">
        <v>0.17580000000000001</v>
      </c>
      <c r="BJ733">
        <v>0.17460000000000001</v>
      </c>
      <c r="BK733">
        <v>0.1966</v>
      </c>
      <c r="BL733">
        <v>0.22030000000000002</v>
      </c>
      <c r="BM733">
        <v>0.20320000000000002</v>
      </c>
      <c r="BN733">
        <v>0.21510000000000001</v>
      </c>
      <c r="BO733">
        <v>0.26250000000000001</v>
      </c>
      <c r="BP733">
        <v>0.27560000000000001</v>
      </c>
      <c r="BQ733">
        <v>0.29200000000000004</v>
      </c>
      <c r="BR733">
        <v>0.30530000000000002</v>
      </c>
      <c r="BS733">
        <v>0.31040000000000001</v>
      </c>
      <c r="BT733">
        <v>0.32690000000000002</v>
      </c>
      <c r="BU733">
        <v>0.25819999999999999</v>
      </c>
      <c r="BV733">
        <v>0.31320000000000003</v>
      </c>
      <c r="BW733">
        <v>1.6813</v>
      </c>
      <c r="BX733">
        <v>1.7328000000000001</v>
      </c>
      <c r="BY733">
        <v>1.7456</v>
      </c>
      <c r="BZ733">
        <v>1.7507000000000001</v>
      </c>
      <c r="CA733">
        <v>1.7789000000000001</v>
      </c>
      <c r="CB733">
        <v>1.7354000000000001</v>
      </c>
      <c r="CC733">
        <v>1.7448000000000001</v>
      </c>
      <c r="CD733">
        <v>1.8105</v>
      </c>
      <c r="CE733">
        <v>1.8245</v>
      </c>
      <c r="CF733">
        <v>1.8092000000000001</v>
      </c>
      <c r="CG733">
        <v>1.7914000000000001</v>
      </c>
      <c r="CH733">
        <v>1.7399</v>
      </c>
      <c r="CI733">
        <v>1.7413000000000001</v>
      </c>
      <c r="CJ733">
        <v>1.7725</v>
      </c>
      <c r="CK733">
        <v>1.8164</v>
      </c>
      <c r="CL733">
        <v>1.9409000000000001</v>
      </c>
      <c r="CM733">
        <v>1.9421000000000002</v>
      </c>
      <c r="CN733">
        <v>2.0142000000000002</v>
      </c>
      <c r="CO733">
        <v>1.9848000000000001</v>
      </c>
      <c r="CP733">
        <v>2.0914000000000001</v>
      </c>
      <c r="CQ733">
        <v>2.1967000000000003</v>
      </c>
      <c r="CR733">
        <v>2.1815000000000002</v>
      </c>
      <c r="CS733">
        <v>2.1276000000000002</v>
      </c>
      <c r="CT733">
        <v>2.0251000000000001</v>
      </c>
      <c r="CU733">
        <v>1.8508</v>
      </c>
      <c r="CV733">
        <v>1.8829</v>
      </c>
      <c r="CW733">
        <v>2.0464000000000002</v>
      </c>
      <c r="CX733">
        <v>2.0051000000000001</v>
      </c>
      <c r="CY733">
        <v>1.9380000000000002</v>
      </c>
      <c r="CZ733">
        <v>1.1657</v>
      </c>
      <c r="DA733">
        <v>1.5533000000000001</v>
      </c>
      <c r="DB733">
        <v>1.6269</v>
      </c>
      <c r="DC733">
        <v>1.1588000000000001</v>
      </c>
      <c r="DD733">
        <v>1.3945000000000001</v>
      </c>
      <c r="DE733">
        <v>1.5051000000000001</v>
      </c>
      <c r="DF733">
        <v>1.6005</v>
      </c>
      <c r="DG733">
        <v>1.7455000000000001</v>
      </c>
      <c r="DH733">
        <v>1.5229000000000001</v>
      </c>
      <c r="DI733">
        <v>1.1904000000000001</v>
      </c>
      <c r="DJ733">
        <v>1.7414000000000001</v>
      </c>
      <c r="DK733">
        <v>1.9197000000000002</v>
      </c>
      <c r="DL733">
        <v>1.9022000000000001</v>
      </c>
      <c r="DM733">
        <v>2.3536000000000001</v>
      </c>
      <c r="DN733">
        <v>2.27</v>
      </c>
      <c r="DO733">
        <v>2.1508000000000003</v>
      </c>
      <c r="DP733">
        <v>2.5002</v>
      </c>
      <c r="DQ733">
        <v>1.8321000000000001</v>
      </c>
      <c r="DR733">
        <v>2.9319999999999999</v>
      </c>
      <c r="DS733">
        <v>6.8784000000000001</v>
      </c>
      <c r="DT733">
        <v>5.0028000000000006</v>
      </c>
    </row>
    <row r="734" spans="1:124">
      <c r="A734" s="111">
        <v>729</v>
      </c>
      <c r="B734" t="s">
        <v>89</v>
      </c>
      <c r="C734" t="s">
        <v>552</v>
      </c>
      <c r="D734" s="170" t="str">
        <f t="shared" si="11"/>
        <v>D:HC7X</v>
      </c>
      <c r="F734">
        <v>-0.42</v>
      </c>
      <c r="G734">
        <v>-0.68</v>
      </c>
      <c r="H734">
        <v>-0.67</v>
      </c>
      <c r="I734">
        <v>-0.76</v>
      </c>
      <c r="J734">
        <v>-0.81</v>
      </c>
      <c r="K734">
        <v>-0.82</v>
      </c>
      <c r="L734">
        <v>-0.81</v>
      </c>
      <c r="M734">
        <v>-0.84</v>
      </c>
      <c r="N734">
        <v>-0.86</v>
      </c>
      <c r="O734">
        <v>-0.72</v>
      </c>
      <c r="P734">
        <v>-0.61</v>
      </c>
      <c r="Q734">
        <v>-0.55000000000000004</v>
      </c>
      <c r="R734">
        <v>-0.56000000000000005</v>
      </c>
      <c r="S734">
        <v>-0.62</v>
      </c>
      <c r="T734">
        <v>-0.52</v>
      </c>
      <c r="U734">
        <v>-0.52</v>
      </c>
      <c r="V734">
        <v>-0.49</v>
      </c>
      <c r="W734">
        <v>-0.38</v>
      </c>
      <c r="X734">
        <v>-0.39</v>
      </c>
      <c r="Y734">
        <v>-0.4</v>
      </c>
      <c r="Z734">
        <v>0.01</v>
      </c>
      <c r="AA734">
        <v>-0.21</v>
      </c>
      <c r="AB734">
        <v>-0.2</v>
      </c>
      <c r="AC734">
        <v>-0.43</v>
      </c>
      <c r="AD734">
        <v>-0.44</v>
      </c>
      <c r="AE734">
        <v>-0.41</v>
      </c>
      <c r="AF734">
        <v>-0.4</v>
      </c>
      <c r="AG734">
        <v>-0.31</v>
      </c>
      <c r="AH734">
        <v>0.45</v>
      </c>
      <c r="AI734">
        <v>0.21</v>
      </c>
      <c r="AJ734">
        <v>0.21</v>
      </c>
      <c r="AK734">
        <v>0.21</v>
      </c>
      <c r="AL734">
        <v>0.19</v>
      </c>
      <c r="AM734">
        <v>0.16</v>
      </c>
      <c r="AN734">
        <v>0.17</v>
      </c>
      <c r="AO734">
        <v>0.09</v>
      </c>
      <c r="AP734">
        <v>0.1</v>
      </c>
      <c r="AQ734">
        <v>-0.11</v>
      </c>
      <c r="AR734">
        <v>-0.08</v>
      </c>
      <c r="AS734">
        <v>-0.02</v>
      </c>
      <c r="AT734">
        <v>-0.02</v>
      </c>
      <c r="AU734">
        <v>-0.06</v>
      </c>
      <c r="AV734">
        <v>-0.05</v>
      </c>
      <c r="AW734">
        <v>-0.09</v>
      </c>
      <c r="AX734">
        <v>-0.09</v>
      </c>
      <c r="AY734">
        <v>-0.04</v>
      </c>
      <c r="AZ734">
        <v>0.02</v>
      </c>
      <c r="BA734">
        <v>0.01</v>
      </c>
      <c r="BB734">
        <v>-0.01</v>
      </c>
      <c r="BC734">
        <v>-0.02</v>
      </c>
      <c r="BD734">
        <v>0.01</v>
      </c>
      <c r="BE734">
        <v>0</v>
      </c>
      <c r="BF734">
        <v>0.02</v>
      </c>
      <c r="BG734">
        <v>0.04</v>
      </c>
      <c r="BH734">
        <v>-0.03</v>
      </c>
      <c r="BI734">
        <v>-0.04</v>
      </c>
      <c r="BJ734">
        <v>-7.0000000000000007E-2</v>
      </c>
      <c r="BK734">
        <v>-0.03</v>
      </c>
      <c r="BL734">
        <v>-0.01</v>
      </c>
      <c r="BM734">
        <v>-0.02</v>
      </c>
      <c r="BN734">
        <v>0.18</v>
      </c>
      <c r="BO734">
        <v>0.23</v>
      </c>
      <c r="BP734">
        <v>0.22</v>
      </c>
      <c r="BQ734">
        <v>0.25</v>
      </c>
      <c r="BR734">
        <v>0.27</v>
      </c>
      <c r="BS734">
        <v>0.28000000000000003</v>
      </c>
      <c r="BT734">
        <v>0.27</v>
      </c>
      <c r="BU734">
        <v>0.28999999999999998</v>
      </c>
      <c r="BV734">
        <v>0.31</v>
      </c>
      <c r="BW734">
        <v>0.3</v>
      </c>
      <c r="BX734">
        <v>0.32</v>
      </c>
      <c r="BY734">
        <v>0.3</v>
      </c>
      <c r="BZ734">
        <v>0.32</v>
      </c>
      <c r="CA734">
        <v>0.36</v>
      </c>
      <c r="CB734">
        <v>0.36</v>
      </c>
      <c r="CC734">
        <v>0.36</v>
      </c>
      <c r="CD734">
        <v>0.38</v>
      </c>
      <c r="CE734">
        <v>0.36</v>
      </c>
      <c r="CF734">
        <v>0.41</v>
      </c>
      <c r="CG734">
        <v>0.41</v>
      </c>
      <c r="CH734">
        <v>0.27</v>
      </c>
      <c r="CI734">
        <v>0.33</v>
      </c>
      <c r="CJ734">
        <v>0.32</v>
      </c>
      <c r="CK734">
        <v>0.51</v>
      </c>
      <c r="CL734">
        <v>0.5</v>
      </c>
      <c r="CM734">
        <v>0.49</v>
      </c>
      <c r="CN734">
        <v>0.51</v>
      </c>
      <c r="CO734">
        <v>0.45</v>
      </c>
      <c r="CP734">
        <v>-0.54</v>
      </c>
      <c r="CQ734">
        <v>-0.33</v>
      </c>
      <c r="CR734">
        <v>-0.32</v>
      </c>
      <c r="CS734">
        <v>-0.34</v>
      </c>
      <c r="CT734">
        <v>-0.42</v>
      </c>
      <c r="CU734">
        <v>-0.69</v>
      </c>
      <c r="CV734">
        <v>-0.66</v>
      </c>
      <c r="CW734">
        <v>-0.43</v>
      </c>
      <c r="CX734">
        <v>-0.34</v>
      </c>
      <c r="CY734">
        <v>0.39</v>
      </c>
      <c r="CZ734">
        <v>0.96</v>
      </c>
      <c r="DA734">
        <v>0.72</v>
      </c>
      <c r="DB734">
        <v>0.73</v>
      </c>
      <c r="DC734">
        <v>1.1399999999999999</v>
      </c>
      <c r="DD734">
        <v>1.1299999999999999</v>
      </c>
      <c r="DE734">
        <v>1.42</v>
      </c>
      <c r="DF734">
        <v>1.67</v>
      </c>
      <c r="DG734">
        <v>1.57</v>
      </c>
      <c r="DH734">
        <v>1.03</v>
      </c>
      <c r="DI734">
        <v>0.95</v>
      </c>
      <c r="DJ734">
        <v>1.52</v>
      </c>
      <c r="DK734">
        <v>1.62</v>
      </c>
      <c r="DL734">
        <v>1.61</v>
      </c>
      <c r="DM734">
        <v>1.67</v>
      </c>
      <c r="DN734">
        <v>1.58</v>
      </c>
      <c r="DO734">
        <v>1.1499999999999999</v>
      </c>
      <c r="DP734">
        <v>1.38</v>
      </c>
      <c r="DQ734">
        <v>1.31</v>
      </c>
      <c r="DR734">
        <v>2.5299999999999998</v>
      </c>
      <c r="DS734">
        <v>1.54</v>
      </c>
      <c r="DT734">
        <v>-0.09</v>
      </c>
    </row>
    <row r="735" spans="1:124">
      <c r="A735" s="111">
        <v>730</v>
      </c>
      <c r="B735" t="s">
        <v>91</v>
      </c>
      <c r="C735" t="s">
        <v>553</v>
      </c>
      <c r="D735" s="170" t="str">
        <f t="shared" si="11"/>
        <v>D:HC7X</v>
      </c>
      <c r="F735">
        <v>-0.11</v>
      </c>
      <c r="G735">
        <v>-0.59</v>
      </c>
      <c r="H735">
        <v>-0.59</v>
      </c>
      <c r="I735">
        <v>-0.63</v>
      </c>
      <c r="J735">
        <v>-0.76</v>
      </c>
      <c r="K735">
        <v>-0.75</v>
      </c>
      <c r="L735">
        <v>-0.81</v>
      </c>
      <c r="M735">
        <v>-0.79</v>
      </c>
      <c r="N735">
        <v>-0.83</v>
      </c>
      <c r="O735">
        <v>-0.7</v>
      </c>
      <c r="P735">
        <v>-0.66</v>
      </c>
      <c r="Q735">
        <v>-0.65</v>
      </c>
      <c r="R735">
        <v>-0.56999999999999995</v>
      </c>
      <c r="S735">
        <v>-0.61</v>
      </c>
      <c r="T735">
        <v>-0.46</v>
      </c>
      <c r="U735">
        <v>-0.46</v>
      </c>
      <c r="V735">
        <v>-0.41</v>
      </c>
      <c r="W735">
        <v>-0.21</v>
      </c>
      <c r="X735">
        <v>-0.04</v>
      </c>
      <c r="Y735">
        <v>-0.1</v>
      </c>
      <c r="Z735">
        <v>0.16</v>
      </c>
      <c r="AA735">
        <v>-0.05</v>
      </c>
      <c r="AB735">
        <v>0.11</v>
      </c>
      <c r="AC735">
        <v>-0.21</v>
      </c>
      <c r="AD735">
        <v>-0.21</v>
      </c>
      <c r="AE735">
        <v>-0.2</v>
      </c>
      <c r="AF735">
        <v>-0.2</v>
      </c>
      <c r="AG735">
        <v>-0.16</v>
      </c>
      <c r="AH735">
        <v>0.65</v>
      </c>
      <c r="AI735">
        <v>0.47</v>
      </c>
      <c r="AJ735">
        <v>0.51</v>
      </c>
      <c r="AK735">
        <v>0.51</v>
      </c>
      <c r="AL735">
        <v>0.51</v>
      </c>
      <c r="AM735">
        <v>0.44</v>
      </c>
      <c r="AN735">
        <v>0.41</v>
      </c>
      <c r="AO735">
        <v>0.23</v>
      </c>
      <c r="AP735">
        <v>0.22</v>
      </c>
      <c r="AQ735">
        <v>-0.06</v>
      </c>
      <c r="AR735">
        <v>-0.06</v>
      </c>
      <c r="AS735">
        <v>0.1</v>
      </c>
      <c r="AT735">
        <v>0.11</v>
      </c>
      <c r="AU735">
        <v>0.24</v>
      </c>
      <c r="AV735">
        <v>0.21</v>
      </c>
      <c r="AW735">
        <v>0.14000000000000001</v>
      </c>
      <c r="AX735">
        <v>0.16</v>
      </c>
      <c r="AY735">
        <v>0.25</v>
      </c>
      <c r="AZ735">
        <v>0.27</v>
      </c>
      <c r="BA735">
        <v>0.32</v>
      </c>
      <c r="BB735">
        <v>0.31</v>
      </c>
      <c r="BC735">
        <v>0.28999999999999998</v>
      </c>
      <c r="BD735">
        <v>0.31</v>
      </c>
      <c r="BE735">
        <v>0.28999999999999998</v>
      </c>
      <c r="BF735">
        <v>0.28999999999999998</v>
      </c>
      <c r="BG735">
        <v>0.28000000000000003</v>
      </c>
      <c r="BH735">
        <v>0.24</v>
      </c>
      <c r="BI735">
        <v>0.24</v>
      </c>
      <c r="BJ735">
        <v>0.24</v>
      </c>
      <c r="BK735">
        <v>0.27</v>
      </c>
      <c r="BL735">
        <v>0.31</v>
      </c>
      <c r="BM735">
        <v>0.28999999999999998</v>
      </c>
      <c r="BN735">
        <v>0.48</v>
      </c>
      <c r="BO735">
        <v>0.55000000000000004</v>
      </c>
      <c r="BP735">
        <v>0.55000000000000004</v>
      </c>
      <c r="BQ735">
        <v>0.56000000000000005</v>
      </c>
      <c r="BR735">
        <v>0.61</v>
      </c>
      <c r="BS735">
        <v>0.61</v>
      </c>
      <c r="BT735">
        <v>0.61</v>
      </c>
      <c r="BU735">
        <v>0.62</v>
      </c>
      <c r="BV735">
        <v>0.64</v>
      </c>
      <c r="BW735">
        <v>0.63</v>
      </c>
      <c r="BX735">
        <v>0.66</v>
      </c>
      <c r="BY735">
        <v>0.65</v>
      </c>
      <c r="BZ735">
        <v>0.65</v>
      </c>
      <c r="CA735">
        <v>0.67</v>
      </c>
      <c r="CB735">
        <v>0.66</v>
      </c>
      <c r="CC735">
        <v>0.67</v>
      </c>
      <c r="CD735">
        <v>0.7</v>
      </c>
      <c r="CE735">
        <v>0.66</v>
      </c>
      <c r="CF735">
        <v>0.63</v>
      </c>
      <c r="CG735">
        <v>0.63</v>
      </c>
      <c r="CH735">
        <v>0.55000000000000004</v>
      </c>
      <c r="CI735">
        <v>0.57999999999999996</v>
      </c>
      <c r="CJ735">
        <v>0.55000000000000004</v>
      </c>
      <c r="CK735">
        <v>0.7</v>
      </c>
      <c r="CL735">
        <v>0.68</v>
      </c>
      <c r="CM735">
        <v>0.67</v>
      </c>
      <c r="CN735">
        <v>0.71</v>
      </c>
      <c r="CO735">
        <v>0.68</v>
      </c>
      <c r="CP735">
        <v>-0.32</v>
      </c>
      <c r="CQ735">
        <v>-0.08</v>
      </c>
      <c r="CR735">
        <v>-0.09</v>
      </c>
      <c r="CS735">
        <v>-0.06</v>
      </c>
      <c r="CT735">
        <v>-0.16</v>
      </c>
      <c r="CU735">
        <v>-0.37</v>
      </c>
      <c r="CV735">
        <v>-0.25</v>
      </c>
      <c r="CW735">
        <v>0.25</v>
      </c>
      <c r="CX735">
        <v>0.31</v>
      </c>
      <c r="CY735">
        <v>1.1599999999999999</v>
      </c>
      <c r="CZ735">
        <v>2.2599999999999998</v>
      </c>
      <c r="DA735">
        <v>1.88</v>
      </c>
      <c r="DB735">
        <v>1.94</v>
      </c>
      <c r="DC735">
        <v>1.39</v>
      </c>
      <c r="DD735">
        <v>1.68</v>
      </c>
      <c r="DE735">
        <v>2.17</v>
      </c>
      <c r="DF735">
        <v>2.25</v>
      </c>
      <c r="DG735">
        <v>2.2999999999999998</v>
      </c>
      <c r="DH735">
        <v>1.92</v>
      </c>
      <c r="DI735">
        <v>1.31</v>
      </c>
      <c r="DJ735">
        <v>2.56</v>
      </c>
      <c r="DK735">
        <v>2.76</v>
      </c>
      <c r="DL735">
        <v>2.68</v>
      </c>
      <c r="DM735">
        <v>4.4800000000000004</v>
      </c>
      <c r="DN735">
        <v>4.3099999999999996</v>
      </c>
      <c r="DO735">
        <v>4.17</v>
      </c>
      <c r="DP735">
        <v>4.53</v>
      </c>
      <c r="DQ735">
        <v>5.26</v>
      </c>
      <c r="DR735">
        <v>6.34</v>
      </c>
      <c r="DS735">
        <v>6.52</v>
      </c>
      <c r="DT735">
        <v>-1.71</v>
      </c>
    </row>
    <row r="736" spans="1:124">
      <c r="A736" s="111">
        <v>731</v>
      </c>
      <c r="B736" t="s">
        <v>89</v>
      </c>
      <c r="C736" t="s">
        <v>554</v>
      </c>
      <c r="D736" s="170" t="str">
        <f t="shared" si="11"/>
        <v>CN:LMK</v>
      </c>
      <c r="AZ736">
        <v>4.133</v>
      </c>
      <c r="BA736">
        <v>0.28899999999999998</v>
      </c>
      <c r="BB736">
        <v>0.158</v>
      </c>
      <c r="BC736">
        <v>0.48599999999999999</v>
      </c>
      <c r="BD736">
        <v>0.28300000000000003</v>
      </c>
      <c r="BE736">
        <v>0.40100000000000002</v>
      </c>
      <c r="BF736">
        <v>0.39900000000000002</v>
      </c>
      <c r="BG736">
        <v>0.35199999999999998</v>
      </c>
      <c r="BH736">
        <v>0.35299999999999998</v>
      </c>
      <c r="BI736">
        <v>0.64500000000000002</v>
      </c>
      <c r="BJ736">
        <v>0.67100000000000004</v>
      </c>
      <c r="BK736">
        <v>0.60699999999999998</v>
      </c>
      <c r="BL736">
        <v>0.64</v>
      </c>
      <c r="BM736">
        <v>0.55200000000000005</v>
      </c>
      <c r="BN736">
        <v>0.72399999999999998</v>
      </c>
      <c r="BO736">
        <v>0.72399999999999998</v>
      </c>
      <c r="BP736">
        <v>0.72399999999999998</v>
      </c>
      <c r="BQ736">
        <v>0.72399999999999998</v>
      </c>
      <c r="BR736">
        <v>0.72399999999999998</v>
      </c>
      <c r="BS736">
        <v>0.72399999999999998</v>
      </c>
      <c r="BT736">
        <v>0.72399999999999998</v>
      </c>
      <c r="BU736">
        <v>0.72399999999999998</v>
      </c>
      <c r="BV736">
        <v>0.72399999999999998</v>
      </c>
      <c r="BW736">
        <v>0.72399999999999998</v>
      </c>
      <c r="BX736">
        <v>0.72399999999999998</v>
      </c>
      <c r="BY736">
        <v>0.72399999999999998</v>
      </c>
      <c r="BZ736">
        <v>0.72399999999999998</v>
      </c>
      <c r="CA736">
        <v>0.72399999999999998</v>
      </c>
      <c r="CB736">
        <v>0.72399999999999998</v>
      </c>
      <c r="CC736">
        <v>0.72399999999999998</v>
      </c>
      <c r="CD736">
        <v>0.72399999999999998</v>
      </c>
      <c r="CE736">
        <v>0.72399999999999998</v>
      </c>
      <c r="CF736">
        <v>0.72399999999999998</v>
      </c>
      <c r="CG736">
        <v>0.72399999999999998</v>
      </c>
      <c r="CH736">
        <v>0.72399999999999998</v>
      </c>
      <c r="CI736">
        <v>0.72399999999999998</v>
      </c>
      <c r="CJ736">
        <v>0.72399999999999998</v>
      </c>
      <c r="CK736">
        <v>0.72399999999999998</v>
      </c>
      <c r="CL736">
        <v>0.72399999999999998</v>
      </c>
      <c r="CM736">
        <v>0.72399999999999998</v>
      </c>
      <c r="CN736">
        <v>0.72399999999999998</v>
      </c>
      <c r="CO736">
        <v>0.72399999999999998</v>
      </c>
      <c r="CP736">
        <v>0.72399999999999998</v>
      </c>
      <c r="CQ736">
        <v>0.72399999999999998</v>
      </c>
      <c r="CR736">
        <v>0.72399999999999998</v>
      </c>
      <c r="CS736">
        <v>0.72399999999999998</v>
      </c>
      <c r="CT736">
        <v>0.72399999999999998</v>
      </c>
      <c r="CU736">
        <v>0.72399999999999998</v>
      </c>
      <c r="CV736">
        <v>0.72399999999999998</v>
      </c>
      <c r="CW736">
        <v>0.72399999999999998</v>
      </c>
      <c r="CX736">
        <v>0.72399999999999998</v>
      </c>
      <c r="CY736">
        <v>0.72399999999999998</v>
      </c>
      <c r="CZ736">
        <v>0.72399999999999998</v>
      </c>
      <c r="DA736">
        <v>0.72399999999999998</v>
      </c>
      <c r="DB736">
        <v>0.72399999999999998</v>
      </c>
      <c r="DC736">
        <v>0.72399999999999998</v>
      </c>
      <c r="DD736">
        <v>0.72399999999999998</v>
      </c>
      <c r="DE736">
        <v>0.72399999999999998</v>
      </c>
      <c r="DF736">
        <v>0.72399999999999998</v>
      </c>
      <c r="DG736">
        <v>0.72399999999999998</v>
      </c>
      <c r="DH736">
        <v>0.50600000000000001</v>
      </c>
      <c r="DI736">
        <v>1.3180000000000001</v>
      </c>
      <c r="DJ736">
        <v>1.3009999999999999</v>
      </c>
      <c r="DK736">
        <v>1.3420000000000001</v>
      </c>
      <c r="DL736">
        <v>1.659</v>
      </c>
      <c r="DM736">
        <v>1.339</v>
      </c>
      <c r="DN736">
        <v>1.2130000000000001</v>
      </c>
      <c r="DO736">
        <v>1.21</v>
      </c>
      <c r="DP736">
        <v>0.71699999999999997</v>
      </c>
      <c r="DQ736">
        <v>0.26100000000000001</v>
      </c>
      <c r="DR736">
        <v>0.245</v>
      </c>
      <c r="DS736">
        <v>-0.13800000000000001</v>
      </c>
      <c r="DT736">
        <v>32.652999999999999</v>
      </c>
    </row>
    <row r="737" spans="1:124">
      <c r="A737" s="111">
        <v>732</v>
      </c>
      <c r="B737" t="s">
        <v>91</v>
      </c>
      <c r="C737" t="s">
        <v>555</v>
      </c>
      <c r="D737" s="170" t="str">
        <f t="shared" si="11"/>
        <v>CN:LMK</v>
      </c>
      <c r="AZ737">
        <v>-3.91</v>
      </c>
      <c r="BA737">
        <v>-0.97</v>
      </c>
      <c r="BB737">
        <v>-0.17</v>
      </c>
      <c r="BC737">
        <v>-0.45</v>
      </c>
      <c r="BD737">
        <v>-0.4</v>
      </c>
      <c r="BE737">
        <v>0.04</v>
      </c>
      <c r="BF737">
        <v>0</v>
      </c>
      <c r="BG737">
        <v>0.05</v>
      </c>
      <c r="BH737">
        <v>0.05</v>
      </c>
      <c r="BI737">
        <v>-0.18</v>
      </c>
      <c r="BJ737">
        <v>-0.12</v>
      </c>
      <c r="BK737">
        <v>0.14000000000000001</v>
      </c>
      <c r="BL737">
        <v>0.01</v>
      </c>
      <c r="BM737">
        <v>-0.05</v>
      </c>
      <c r="BN737">
        <v>0.32</v>
      </c>
      <c r="BO737">
        <v>0.32</v>
      </c>
      <c r="BP737">
        <v>0.32</v>
      </c>
      <c r="BQ737">
        <v>0.32</v>
      </c>
      <c r="BR737">
        <v>0.32</v>
      </c>
      <c r="BS737">
        <v>0.32</v>
      </c>
      <c r="BT737">
        <v>0.32</v>
      </c>
      <c r="BU737">
        <v>0.32</v>
      </c>
      <c r="BV737">
        <v>0.32</v>
      </c>
      <c r="BW737">
        <v>0.32</v>
      </c>
      <c r="BX737">
        <v>0.32</v>
      </c>
      <c r="BY737">
        <v>0.32</v>
      </c>
      <c r="BZ737">
        <v>0.32</v>
      </c>
      <c r="CA737">
        <v>0.32</v>
      </c>
      <c r="CB737">
        <v>0.32</v>
      </c>
      <c r="CC737">
        <v>0.32</v>
      </c>
      <c r="CD737">
        <v>0.32</v>
      </c>
      <c r="CE737">
        <v>0.32</v>
      </c>
      <c r="CF737">
        <v>0.32</v>
      </c>
      <c r="CG737">
        <v>0.32</v>
      </c>
      <c r="CH737">
        <v>0.32</v>
      </c>
      <c r="CI737">
        <v>0.32</v>
      </c>
      <c r="CJ737">
        <v>0.32</v>
      </c>
      <c r="CK737">
        <v>0.32</v>
      </c>
      <c r="CL737">
        <v>0.32</v>
      </c>
      <c r="CM737">
        <v>0.32</v>
      </c>
      <c r="CN737">
        <v>0.32</v>
      </c>
      <c r="CO737">
        <v>0.32</v>
      </c>
      <c r="CP737">
        <v>0.32</v>
      </c>
      <c r="CQ737">
        <v>0.32</v>
      </c>
      <c r="CR737">
        <v>0.32</v>
      </c>
      <c r="CS737">
        <v>0.32</v>
      </c>
      <c r="CT737">
        <v>0.32</v>
      </c>
      <c r="CU737">
        <v>0.32</v>
      </c>
      <c r="CV737">
        <v>0.32</v>
      </c>
      <c r="CW737">
        <v>0.32</v>
      </c>
      <c r="CX737">
        <v>0.32</v>
      </c>
      <c r="CY737">
        <v>0.32</v>
      </c>
      <c r="CZ737">
        <v>0.32</v>
      </c>
      <c r="DA737">
        <v>0.32</v>
      </c>
      <c r="DB737">
        <v>0.32</v>
      </c>
      <c r="DC737">
        <v>0.32</v>
      </c>
      <c r="DD737">
        <v>0.32</v>
      </c>
      <c r="DE737">
        <v>0.32</v>
      </c>
      <c r="DF737">
        <v>0.32</v>
      </c>
      <c r="DG737">
        <v>0.28000000000000003</v>
      </c>
      <c r="DH737">
        <v>-0.24</v>
      </c>
      <c r="DI737">
        <v>0.76</v>
      </c>
      <c r="DJ737">
        <v>1.72</v>
      </c>
      <c r="DK737">
        <v>1.95</v>
      </c>
      <c r="DL737">
        <v>2.0299999999999998</v>
      </c>
      <c r="DM737">
        <v>0.36</v>
      </c>
      <c r="DN737">
        <v>-0.4</v>
      </c>
      <c r="DO737">
        <v>-0.48</v>
      </c>
      <c r="DP737">
        <v>-1.26</v>
      </c>
      <c r="DQ737">
        <v>-0.02</v>
      </c>
      <c r="DR737">
        <v>-0.11</v>
      </c>
      <c r="DS737">
        <v>0.41</v>
      </c>
      <c r="DT737">
        <v>18.010000000000002</v>
      </c>
    </row>
    <row r="738" spans="1:124">
      <c r="A738" s="111">
        <v>733</v>
      </c>
      <c r="B738" t="s">
        <v>89</v>
      </c>
      <c r="C738" t="s">
        <v>556</v>
      </c>
      <c r="D738" s="170" t="str">
        <f t="shared" si="11"/>
        <v>@HGTNF</v>
      </c>
      <c r="F738">
        <v>0</v>
      </c>
      <c r="G738">
        <v>0</v>
      </c>
      <c r="H738">
        <v>0</v>
      </c>
      <c r="I738">
        <v>-0.12390000000000001</v>
      </c>
      <c r="J738">
        <v>-0.11749999999999999</v>
      </c>
      <c r="K738">
        <v>-0.1168</v>
      </c>
      <c r="L738">
        <v>-0.1149</v>
      </c>
      <c r="M738">
        <v>-0.1144</v>
      </c>
      <c r="N738">
        <v>-0.11420000000000001</v>
      </c>
      <c r="O738">
        <v>-0.1081</v>
      </c>
      <c r="P738">
        <v>-9.820000000000001E-2</v>
      </c>
      <c r="Q738">
        <v>-9.4100000000000003E-2</v>
      </c>
      <c r="R738">
        <v>-9.4200000000000006E-2</v>
      </c>
      <c r="S738">
        <v>-9.2499999999999999E-2</v>
      </c>
      <c r="T738">
        <v>-8.4200000000000011E-2</v>
      </c>
      <c r="U738">
        <v>-8.3100000000000007E-2</v>
      </c>
      <c r="V738">
        <v>-7.7200000000000005E-2</v>
      </c>
      <c r="W738">
        <v>-7.3900000000000007E-2</v>
      </c>
      <c r="X738">
        <v>-7.400000000000001E-2</v>
      </c>
      <c r="Y738">
        <v>-7.0199999999999999E-2</v>
      </c>
      <c r="Z738">
        <v>-7.0199999999999999E-2</v>
      </c>
      <c r="AA738">
        <v>-6.9400000000000003E-2</v>
      </c>
      <c r="AB738">
        <v>-6.8900000000000003E-2</v>
      </c>
      <c r="AC738">
        <v>-6.4700000000000008E-2</v>
      </c>
      <c r="AD738">
        <v>-6.4399999999999999E-2</v>
      </c>
      <c r="AE738">
        <v>-5.8100000000000006E-2</v>
      </c>
      <c r="AF738">
        <v>-5.62E-2</v>
      </c>
      <c r="AG738">
        <v>-5.6300000000000003E-2</v>
      </c>
      <c r="AH738">
        <v>-3.6000000000000004E-2</v>
      </c>
      <c r="AI738">
        <v>-3.5099999999999999E-2</v>
      </c>
      <c r="AJ738">
        <v>-3.5500000000000004E-2</v>
      </c>
      <c r="AK738">
        <v>-3.6900000000000002E-2</v>
      </c>
      <c r="AL738">
        <v>-3.7400000000000003E-2</v>
      </c>
      <c r="AM738">
        <v>-3.6500000000000005E-2</v>
      </c>
      <c r="AN738">
        <v>-3.09E-2</v>
      </c>
      <c r="AO738">
        <v>-3.0100000000000002E-2</v>
      </c>
      <c r="AP738">
        <v>-0.25520000000000004</v>
      </c>
      <c r="AQ738">
        <v>-0.25409999999999999</v>
      </c>
      <c r="AR738">
        <v>-0.22610000000000002</v>
      </c>
      <c r="AS738">
        <v>-0.23090000000000002</v>
      </c>
      <c r="AT738">
        <v>-0.22740000000000002</v>
      </c>
      <c r="AU738">
        <v>-0.2349</v>
      </c>
      <c r="AV738">
        <v>-0.2349</v>
      </c>
      <c r="AW738">
        <v>-0.2303</v>
      </c>
      <c r="AX738">
        <v>-0.23100000000000001</v>
      </c>
      <c r="AY738">
        <v>-0.18660000000000002</v>
      </c>
      <c r="AZ738">
        <v>-0.18230000000000002</v>
      </c>
      <c r="BA738">
        <v>-0.1822</v>
      </c>
      <c r="BB738">
        <v>-0.1852</v>
      </c>
      <c r="BC738">
        <v>-0.18630000000000002</v>
      </c>
      <c r="BD738">
        <v>-0.18720000000000001</v>
      </c>
      <c r="BE738">
        <v>-0.1837</v>
      </c>
      <c r="BF738">
        <v>7.22E-2</v>
      </c>
      <c r="BG738">
        <v>0.10390000000000001</v>
      </c>
      <c r="BH738">
        <v>0.1032</v>
      </c>
      <c r="BI738">
        <v>0.1014</v>
      </c>
      <c r="BJ738">
        <v>9.7500000000000003E-2</v>
      </c>
      <c r="BK738">
        <v>8.950000000000001E-2</v>
      </c>
      <c r="BL738">
        <v>8.9200000000000002E-2</v>
      </c>
      <c r="BM738">
        <v>8.7900000000000006E-2</v>
      </c>
      <c r="BN738">
        <v>4.5499999999999999E-2</v>
      </c>
      <c r="BO738">
        <v>4.6900000000000004E-2</v>
      </c>
      <c r="BP738">
        <v>4.87E-2</v>
      </c>
      <c r="BQ738">
        <v>7.690000000000001E-2</v>
      </c>
      <c r="BR738">
        <v>8.1299999999999997E-2</v>
      </c>
      <c r="BS738">
        <v>8.3000000000000004E-2</v>
      </c>
      <c r="BT738">
        <v>8.5699999999999998E-2</v>
      </c>
      <c r="BU738">
        <v>8.7400000000000005E-2</v>
      </c>
      <c r="BV738">
        <v>8.8800000000000004E-2</v>
      </c>
      <c r="BW738">
        <v>8.4600000000000009E-2</v>
      </c>
      <c r="BX738">
        <v>9.2800000000000007E-2</v>
      </c>
      <c r="BY738">
        <v>9.8500000000000004E-2</v>
      </c>
      <c r="BZ738">
        <v>9.9900000000000003E-2</v>
      </c>
      <c r="CA738">
        <v>0.10400000000000001</v>
      </c>
      <c r="CB738">
        <v>9.7900000000000001E-2</v>
      </c>
      <c r="CC738">
        <v>0.1017</v>
      </c>
      <c r="CD738">
        <v>0.11170000000000001</v>
      </c>
      <c r="CE738">
        <v>0.10600000000000001</v>
      </c>
      <c r="CF738">
        <v>0.10740000000000001</v>
      </c>
      <c r="CG738">
        <v>0.1003</v>
      </c>
      <c r="CH738">
        <v>9.6800000000000011E-2</v>
      </c>
      <c r="CI738">
        <v>9.1300000000000006E-2</v>
      </c>
      <c r="CJ738">
        <v>9.3900000000000011E-2</v>
      </c>
      <c r="CK738">
        <v>0.1057</v>
      </c>
      <c r="CL738">
        <v>0.10070000000000001</v>
      </c>
      <c r="CM738">
        <v>8.7400000000000005E-2</v>
      </c>
      <c r="CN738">
        <v>9.6200000000000008E-2</v>
      </c>
      <c r="CO738">
        <v>9.06E-2</v>
      </c>
      <c r="CP738">
        <v>6.0299999999999999E-2</v>
      </c>
      <c r="CQ738">
        <v>2.29E-2</v>
      </c>
      <c r="CR738">
        <v>1.7000000000000001E-3</v>
      </c>
      <c r="CS738">
        <v>-8.8000000000000005E-3</v>
      </c>
      <c r="CT738">
        <v>-4.5400000000000003E-2</v>
      </c>
      <c r="CU738">
        <v>-0.125</v>
      </c>
      <c r="CV738">
        <v>-6.2600000000000003E-2</v>
      </c>
      <c r="CW738">
        <v>-0.05</v>
      </c>
      <c r="CX738">
        <v>0.66070000000000007</v>
      </c>
      <c r="CY738">
        <v>0.621</v>
      </c>
      <c r="CZ738">
        <v>1.1344000000000001</v>
      </c>
      <c r="DA738">
        <v>1.202</v>
      </c>
      <c r="DB738">
        <v>1.2767000000000002</v>
      </c>
      <c r="DC738">
        <v>1.3138000000000001</v>
      </c>
      <c r="DD738">
        <v>1.327</v>
      </c>
      <c r="DE738">
        <v>1.4647000000000001</v>
      </c>
      <c r="DF738">
        <v>1.5062</v>
      </c>
      <c r="DG738">
        <v>1.8435000000000001</v>
      </c>
      <c r="DH738">
        <v>2.21</v>
      </c>
      <c r="DI738">
        <v>2.1541999999999999</v>
      </c>
      <c r="DJ738">
        <v>2.3877999999999999</v>
      </c>
      <c r="DK738">
        <v>2.2793000000000001</v>
      </c>
      <c r="DL738">
        <v>2.0285000000000002</v>
      </c>
      <c r="DM738">
        <v>2.6358000000000001</v>
      </c>
      <c r="DN738">
        <v>-1.4440000000000002</v>
      </c>
      <c r="DO738">
        <v>-1.7896000000000001</v>
      </c>
      <c r="DP738">
        <v>-1.8471000000000002</v>
      </c>
      <c r="DQ738">
        <v>-1.9701000000000002</v>
      </c>
      <c r="DR738">
        <v>-2.3552</v>
      </c>
      <c r="DS738">
        <v>-2.2930999999999999</v>
      </c>
      <c r="DT738">
        <v>-2.1659000000000002</v>
      </c>
    </row>
    <row r="739" spans="1:124">
      <c r="A739" s="111">
        <v>734</v>
      </c>
      <c r="B739" t="s">
        <v>91</v>
      </c>
      <c r="C739" t="s">
        <v>557</v>
      </c>
      <c r="D739" s="170" t="str">
        <f t="shared" si="11"/>
        <v>@HGTNF</v>
      </c>
      <c r="F739">
        <v>4.0800000000000003E-2</v>
      </c>
      <c r="G739">
        <v>3.7600000000000001E-2</v>
      </c>
      <c r="H739">
        <v>3.8600000000000002E-2</v>
      </c>
      <c r="I739">
        <v>1.1300000000000001E-2</v>
      </c>
      <c r="J739">
        <v>3.4800000000000005E-2</v>
      </c>
      <c r="K739">
        <v>3.5700000000000003E-2</v>
      </c>
      <c r="L739">
        <v>4.2300000000000004E-2</v>
      </c>
      <c r="M739">
        <v>4.1700000000000001E-2</v>
      </c>
      <c r="N739">
        <v>4.9300000000000004E-2</v>
      </c>
      <c r="O739">
        <v>2.8800000000000003E-2</v>
      </c>
      <c r="P739">
        <v>1.2000000000000001E-3</v>
      </c>
      <c r="Q739">
        <v>2E-3</v>
      </c>
      <c r="R739">
        <v>-4.3E-3</v>
      </c>
      <c r="S739">
        <v>-1.43E-2</v>
      </c>
      <c r="T739">
        <v>-4.87E-2</v>
      </c>
      <c r="U739">
        <v>-4.9000000000000002E-2</v>
      </c>
      <c r="V739">
        <v>-4.41E-2</v>
      </c>
      <c r="W739">
        <v>-2.1299999999999999E-2</v>
      </c>
      <c r="X739">
        <v>-3.1200000000000002E-2</v>
      </c>
      <c r="Y739">
        <v>-6.8000000000000005E-2</v>
      </c>
      <c r="Z739">
        <v>-6.7100000000000007E-2</v>
      </c>
      <c r="AA739">
        <v>-4.3799999999999999E-2</v>
      </c>
      <c r="AB739">
        <v>-2.53E-2</v>
      </c>
      <c r="AC739">
        <v>-8.7000000000000011E-3</v>
      </c>
      <c r="AD739">
        <v>-1.46E-2</v>
      </c>
      <c r="AE739">
        <v>1.54E-2</v>
      </c>
      <c r="AF739">
        <v>5.4700000000000006E-2</v>
      </c>
      <c r="AG739">
        <v>4.65E-2</v>
      </c>
      <c r="AH739">
        <v>-2.4200000000000003E-2</v>
      </c>
      <c r="AI739">
        <v>-7.85E-2</v>
      </c>
      <c r="AJ739">
        <v>-8.2200000000000009E-2</v>
      </c>
      <c r="AK739">
        <v>-6.4000000000000001E-2</v>
      </c>
      <c r="AL739">
        <v>-6.4899999999999999E-2</v>
      </c>
      <c r="AM739">
        <v>-8.7400000000000005E-2</v>
      </c>
      <c r="AN739">
        <v>-0.11410000000000001</v>
      </c>
      <c r="AO739">
        <v>-0.12</v>
      </c>
      <c r="AP739">
        <v>-0.20040000000000002</v>
      </c>
      <c r="AQ739">
        <v>-0.21030000000000001</v>
      </c>
      <c r="AR739">
        <v>-0.20600000000000002</v>
      </c>
      <c r="AS739">
        <v>-0.21790000000000001</v>
      </c>
      <c r="AT739">
        <v>-0.2092</v>
      </c>
      <c r="AU739">
        <v>-0.20960000000000001</v>
      </c>
      <c r="AV739">
        <v>-0.21440000000000001</v>
      </c>
      <c r="AW739">
        <v>-0.21430000000000002</v>
      </c>
      <c r="AX739">
        <v>-0.2326</v>
      </c>
      <c r="AY739">
        <v>-0.1578</v>
      </c>
      <c r="AZ739">
        <v>-0.1578</v>
      </c>
      <c r="BA739">
        <v>-0.1676</v>
      </c>
      <c r="BB739">
        <v>-0.1757</v>
      </c>
      <c r="BC739">
        <v>-0.18660000000000002</v>
      </c>
      <c r="BD739">
        <v>-0.18340000000000001</v>
      </c>
      <c r="BE739">
        <v>-0.1764</v>
      </c>
      <c r="BF739">
        <v>7.1099999999999997E-2</v>
      </c>
      <c r="BG739">
        <v>8.1100000000000005E-2</v>
      </c>
      <c r="BH739">
        <v>8.3400000000000002E-2</v>
      </c>
      <c r="BI739">
        <v>8.5300000000000001E-2</v>
      </c>
      <c r="BJ739">
        <v>8.5800000000000001E-2</v>
      </c>
      <c r="BK739">
        <v>7.1800000000000003E-2</v>
      </c>
      <c r="BL739">
        <v>6.7600000000000007E-2</v>
      </c>
      <c r="BM739">
        <v>5.9000000000000004E-2</v>
      </c>
      <c r="BN739">
        <v>4.1800000000000004E-2</v>
      </c>
      <c r="BO739">
        <v>5.0800000000000005E-2</v>
      </c>
      <c r="BP739">
        <v>5.3200000000000004E-2</v>
      </c>
      <c r="BQ739">
        <v>6.4600000000000005E-2</v>
      </c>
      <c r="BR739">
        <v>7.2300000000000003E-2</v>
      </c>
      <c r="BS739">
        <v>7.5600000000000001E-2</v>
      </c>
      <c r="BT739">
        <v>7.7100000000000002E-2</v>
      </c>
      <c r="BU739">
        <v>7.8899999999999998E-2</v>
      </c>
      <c r="BV739">
        <v>8.3400000000000002E-2</v>
      </c>
      <c r="BW739">
        <v>7.7600000000000002E-2</v>
      </c>
      <c r="BX739">
        <v>9.8400000000000001E-2</v>
      </c>
      <c r="BY739">
        <v>0.1023</v>
      </c>
      <c r="BZ739">
        <v>0.10110000000000001</v>
      </c>
      <c r="CA739">
        <v>0.11220000000000001</v>
      </c>
      <c r="CB739">
        <v>0.1008</v>
      </c>
      <c r="CC739">
        <v>0.10730000000000001</v>
      </c>
      <c r="CD739">
        <v>0.12640000000000001</v>
      </c>
      <c r="CE739">
        <v>0.10550000000000001</v>
      </c>
      <c r="CF739">
        <v>0.10350000000000001</v>
      </c>
      <c r="CG739">
        <v>0.10249999999999999</v>
      </c>
      <c r="CH739">
        <v>8.8700000000000001E-2</v>
      </c>
      <c r="CI739">
        <v>7.0900000000000005E-2</v>
      </c>
      <c r="CJ739">
        <v>7.5700000000000003E-2</v>
      </c>
      <c r="CK739">
        <v>9.11E-2</v>
      </c>
      <c r="CL739">
        <v>6.8199999999999997E-2</v>
      </c>
      <c r="CM739">
        <v>1.11E-2</v>
      </c>
      <c r="CN739">
        <v>8.6E-3</v>
      </c>
      <c r="CO739">
        <v>7.4000000000000003E-3</v>
      </c>
      <c r="CP739">
        <v>-8.1200000000000008E-2</v>
      </c>
      <c r="CQ739">
        <v>-8.5000000000000006E-3</v>
      </c>
      <c r="CR739">
        <v>-1.1000000000000001E-3</v>
      </c>
      <c r="CS739">
        <v>7.3000000000000001E-3</v>
      </c>
      <c r="CT739">
        <v>-3.1E-2</v>
      </c>
      <c r="CU739">
        <v>-9.0999999999999998E-2</v>
      </c>
      <c r="CV739">
        <v>1.7500000000000002E-2</v>
      </c>
      <c r="CW739">
        <v>0.1416</v>
      </c>
      <c r="CX739">
        <v>0.29310000000000003</v>
      </c>
      <c r="CY739">
        <v>0.2205</v>
      </c>
      <c r="CZ739">
        <v>0.81890000000000007</v>
      </c>
      <c r="DA739">
        <v>1.0716000000000001</v>
      </c>
      <c r="DB739">
        <v>1.1219000000000001</v>
      </c>
      <c r="DC739">
        <v>1.2210000000000001</v>
      </c>
      <c r="DD739">
        <v>1.1778</v>
      </c>
      <c r="DE739">
        <v>1.4102000000000001</v>
      </c>
      <c r="DF739">
        <v>1.4239000000000002</v>
      </c>
      <c r="DG739">
        <v>2.2002999999999999</v>
      </c>
      <c r="DH739">
        <v>2.5478000000000001</v>
      </c>
      <c r="DI739">
        <v>2.7429000000000001</v>
      </c>
      <c r="DJ739">
        <v>2.8742000000000001</v>
      </c>
      <c r="DK739">
        <v>3.2379000000000002</v>
      </c>
      <c r="DL739">
        <v>2.9582000000000002</v>
      </c>
      <c r="DM739">
        <v>6.3974000000000002</v>
      </c>
      <c r="DN739">
        <v>-1.6831</v>
      </c>
      <c r="DO739">
        <v>-2.0041000000000002</v>
      </c>
      <c r="DP739">
        <v>-2.0524</v>
      </c>
      <c r="DQ739">
        <v>-2.3784000000000001</v>
      </c>
      <c r="DR739">
        <v>-2.2187000000000001</v>
      </c>
      <c r="DS739">
        <v>-2.7481</v>
      </c>
      <c r="DT739">
        <v>-8.8475999999999999</v>
      </c>
    </row>
    <row r="740" spans="1:124">
      <c r="A740" s="111">
        <v>735</v>
      </c>
      <c r="B740" t="s">
        <v>89</v>
      </c>
      <c r="C740" t="s">
        <v>558</v>
      </c>
      <c r="D740" s="170" t="str">
        <f t="shared" si="11"/>
        <v>K:SMTE</v>
      </c>
      <c r="F740">
        <v>0.156</v>
      </c>
      <c r="G740">
        <v>0.161</v>
      </c>
      <c r="H740">
        <v>0.222</v>
      </c>
      <c r="I740">
        <v>0.36499999999999999</v>
      </c>
      <c r="J740">
        <v>0.36199999999999999</v>
      </c>
      <c r="K740">
        <v>0.38100000000000001</v>
      </c>
      <c r="L740">
        <v>0.36799999999999999</v>
      </c>
      <c r="M740">
        <v>0.35599999999999998</v>
      </c>
      <c r="N740">
        <v>0.39800000000000002</v>
      </c>
      <c r="O740">
        <v>0.38400000000000001</v>
      </c>
      <c r="P740">
        <v>0.44700000000000001</v>
      </c>
      <c r="Q740">
        <v>0.435</v>
      </c>
      <c r="R740">
        <v>0.46700000000000003</v>
      </c>
      <c r="S740">
        <v>0.42599999999999999</v>
      </c>
      <c r="T740">
        <v>0.41899999999999998</v>
      </c>
      <c r="U740">
        <v>0.34300000000000003</v>
      </c>
      <c r="V740">
        <v>0.373</v>
      </c>
      <c r="W740">
        <v>0.36799999999999999</v>
      </c>
      <c r="X740">
        <v>0.36799999999999999</v>
      </c>
      <c r="Y740">
        <v>0.247</v>
      </c>
      <c r="Z740">
        <v>0.109</v>
      </c>
      <c r="AA740">
        <v>9.9000000000000005E-2</v>
      </c>
      <c r="AB740">
        <v>0.13</v>
      </c>
      <c r="AC740">
        <v>0.152</v>
      </c>
      <c r="AD740">
        <v>7.4999999999999997E-2</v>
      </c>
      <c r="AE740">
        <v>0.111</v>
      </c>
      <c r="AF740">
        <v>8.1000000000000003E-2</v>
      </c>
      <c r="AG740">
        <v>0.20499999999999999</v>
      </c>
      <c r="AH740">
        <v>0.46100000000000002</v>
      </c>
      <c r="AI740">
        <v>0.59799999999999998</v>
      </c>
      <c r="AJ740">
        <v>0.624</v>
      </c>
      <c r="AK740">
        <v>0.65300000000000002</v>
      </c>
      <c r="AL740">
        <v>0.629</v>
      </c>
      <c r="AM740">
        <v>0.62</v>
      </c>
      <c r="AN740">
        <v>0.75700000000000001</v>
      </c>
      <c r="AO740">
        <v>0.72099999999999997</v>
      </c>
      <c r="AP740">
        <v>0.75900000000000001</v>
      </c>
      <c r="AQ740">
        <v>0.70499999999999996</v>
      </c>
      <c r="AR740">
        <v>0.66600000000000004</v>
      </c>
      <c r="AS740">
        <v>0.66900000000000004</v>
      </c>
      <c r="AT740">
        <v>0.66600000000000004</v>
      </c>
      <c r="AU740">
        <v>0.67800000000000005</v>
      </c>
      <c r="AV740">
        <v>0.67300000000000004</v>
      </c>
      <c r="AW740">
        <v>0.66900000000000004</v>
      </c>
      <c r="AX740">
        <v>0.64700000000000002</v>
      </c>
      <c r="AY740">
        <v>0.65</v>
      </c>
      <c r="AZ740">
        <v>0.66500000000000004</v>
      </c>
      <c r="BA740">
        <v>0.66500000000000004</v>
      </c>
      <c r="BB740">
        <v>0.66200000000000003</v>
      </c>
      <c r="BC740">
        <v>0.67100000000000004</v>
      </c>
      <c r="BD740">
        <v>0.69</v>
      </c>
      <c r="BE740">
        <v>0.69800000000000006</v>
      </c>
      <c r="BF740">
        <v>0.68100000000000005</v>
      </c>
      <c r="BG740">
        <v>0.69900000000000007</v>
      </c>
      <c r="BH740">
        <v>0.67100000000000004</v>
      </c>
      <c r="BI740">
        <v>0.63700000000000001</v>
      </c>
      <c r="BJ740">
        <v>0.66300000000000003</v>
      </c>
      <c r="BK740">
        <v>0.66400000000000003</v>
      </c>
      <c r="BL740">
        <v>0.68</v>
      </c>
      <c r="BM740">
        <v>0.67100000000000004</v>
      </c>
      <c r="BN740">
        <v>0.63100000000000001</v>
      </c>
      <c r="BO740">
        <v>0.65800000000000003</v>
      </c>
      <c r="BP740">
        <v>0.65400000000000003</v>
      </c>
      <c r="BQ740">
        <v>0.65200000000000002</v>
      </c>
      <c r="BR740">
        <v>0.65700000000000003</v>
      </c>
      <c r="BS740">
        <v>0.65500000000000003</v>
      </c>
      <c r="BT740">
        <v>0.65300000000000002</v>
      </c>
      <c r="BU740">
        <v>0.67900000000000005</v>
      </c>
      <c r="BV740">
        <v>0.67200000000000004</v>
      </c>
      <c r="BW740">
        <v>0.66600000000000004</v>
      </c>
      <c r="BX740">
        <v>0.66400000000000003</v>
      </c>
      <c r="BY740">
        <v>0.66500000000000004</v>
      </c>
      <c r="BZ740">
        <v>0.66300000000000003</v>
      </c>
      <c r="CA740">
        <v>0.72899999999999998</v>
      </c>
      <c r="CB740">
        <v>0.73399999999999999</v>
      </c>
      <c r="CC740">
        <v>0.83100000000000007</v>
      </c>
      <c r="CD740">
        <v>0.93800000000000006</v>
      </c>
      <c r="CE740">
        <v>0.92800000000000005</v>
      </c>
      <c r="CF740">
        <v>0.92900000000000005</v>
      </c>
      <c r="CG740">
        <v>0.93100000000000005</v>
      </c>
      <c r="CH740">
        <v>0.97399999999999998</v>
      </c>
      <c r="CI740">
        <v>0.97899999999999998</v>
      </c>
      <c r="CJ740">
        <v>0.998</v>
      </c>
      <c r="CK740">
        <v>0.998</v>
      </c>
      <c r="CL740">
        <v>1.0609999999999999</v>
      </c>
      <c r="CM740">
        <v>1.056</v>
      </c>
      <c r="CN740">
        <v>1.069</v>
      </c>
      <c r="CO740">
        <v>0.999</v>
      </c>
      <c r="CP740">
        <v>0.86499999999999999</v>
      </c>
      <c r="CQ740">
        <v>0.626</v>
      </c>
      <c r="CR740">
        <v>0.66400000000000003</v>
      </c>
      <c r="CS740">
        <v>0.62</v>
      </c>
      <c r="CT740">
        <v>0.60299999999999998</v>
      </c>
      <c r="CU740">
        <v>0.52500000000000002</v>
      </c>
      <c r="CV740">
        <v>0.26100000000000001</v>
      </c>
      <c r="CW740">
        <v>0.34499999999999997</v>
      </c>
      <c r="CX740">
        <v>0.28899999999999998</v>
      </c>
      <c r="CY740">
        <v>0.39200000000000002</v>
      </c>
      <c r="CZ740">
        <v>0.84499999999999997</v>
      </c>
      <c r="DA740">
        <v>0.877</v>
      </c>
      <c r="DB740">
        <v>0.92900000000000005</v>
      </c>
      <c r="DC740">
        <v>1.05</v>
      </c>
      <c r="DD740">
        <v>1.016</v>
      </c>
      <c r="DE740">
        <v>1.004</v>
      </c>
      <c r="DF740">
        <v>1.0609999999999999</v>
      </c>
      <c r="DG740">
        <v>1.198</v>
      </c>
      <c r="DH740">
        <v>1.115</v>
      </c>
      <c r="DI740">
        <v>0.86199999999999999</v>
      </c>
      <c r="DJ740">
        <v>0.72599999999999998</v>
      </c>
      <c r="DK740">
        <v>0.68600000000000005</v>
      </c>
      <c r="DL740">
        <v>0.33200000000000002</v>
      </c>
      <c r="DM740">
        <v>0.161</v>
      </c>
      <c r="DN740">
        <v>0.74099999999999999</v>
      </c>
      <c r="DO740">
        <v>-0.20899999999999999</v>
      </c>
      <c r="DP740">
        <v>0.45</v>
      </c>
      <c r="DQ740">
        <v>1.006</v>
      </c>
      <c r="DR740">
        <v>-0.96599999999999997</v>
      </c>
      <c r="DS740">
        <v>-0.75600000000000001</v>
      </c>
      <c r="DT740">
        <v>-20.594999999999999</v>
      </c>
    </row>
    <row r="741" spans="1:124">
      <c r="A741" s="111">
        <v>736</v>
      </c>
      <c r="B741" t="s">
        <v>91</v>
      </c>
      <c r="C741" t="s">
        <v>559</v>
      </c>
      <c r="D741" s="170" t="str">
        <f t="shared" si="11"/>
        <v>K:SMTE</v>
      </c>
      <c r="F741">
        <v>-7.9000000000000001E-2</v>
      </c>
      <c r="G741">
        <v>-0.112</v>
      </c>
      <c r="H741">
        <v>-0.105</v>
      </c>
      <c r="I741">
        <v>-0.13400000000000001</v>
      </c>
      <c r="J741">
        <v>-0.126</v>
      </c>
      <c r="K741">
        <v>-0.13200000000000001</v>
      </c>
      <c r="L741">
        <v>-0.124</v>
      </c>
      <c r="M741">
        <v>-0.13900000000000001</v>
      </c>
      <c r="N741">
        <v>-8.7999999999999995E-2</v>
      </c>
      <c r="O741">
        <v>-8.5000000000000006E-2</v>
      </c>
      <c r="P741">
        <v>-4.3000000000000003E-2</v>
      </c>
      <c r="Q741">
        <v>-4.3000000000000003E-2</v>
      </c>
      <c r="R741">
        <v>-7.1000000000000008E-2</v>
      </c>
      <c r="S741">
        <v>-0.17499999999999999</v>
      </c>
      <c r="T741">
        <v>-0.20700000000000002</v>
      </c>
      <c r="U741">
        <v>-0.23800000000000002</v>
      </c>
      <c r="V741">
        <v>-0.22600000000000001</v>
      </c>
      <c r="W741">
        <v>-0.127</v>
      </c>
      <c r="X741">
        <v>-0.11</v>
      </c>
      <c r="Y741">
        <v>-5.1000000000000004E-2</v>
      </c>
      <c r="Z741">
        <v>-0.38700000000000001</v>
      </c>
      <c r="AA741">
        <v>-0.38600000000000001</v>
      </c>
      <c r="AB741">
        <v>-0.311</v>
      </c>
      <c r="AC741">
        <v>-0.14699999999999999</v>
      </c>
      <c r="AD741">
        <v>-0.22</v>
      </c>
      <c r="AE741">
        <v>0.23400000000000001</v>
      </c>
      <c r="AF741">
        <v>0.309</v>
      </c>
      <c r="AG741">
        <v>0.35299999999999998</v>
      </c>
      <c r="AH741">
        <v>0.64700000000000002</v>
      </c>
      <c r="AI741">
        <v>0.67400000000000004</v>
      </c>
      <c r="AJ741">
        <v>0.67400000000000004</v>
      </c>
      <c r="AK741">
        <v>0.7</v>
      </c>
      <c r="AL741">
        <v>0.68900000000000006</v>
      </c>
      <c r="AM741">
        <v>0.67</v>
      </c>
      <c r="AN741">
        <v>0.83699999999999997</v>
      </c>
      <c r="AO741">
        <v>0.79400000000000004</v>
      </c>
      <c r="AP741">
        <v>0.80700000000000005</v>
      </c>
      <c r="AQ741">
        <v>0.73299999999999998</v>
      </c>
      <c r="AR741">
        <v>0.66500000000000004</v>
      </c>
      <c r="AS741">
        <v>0.64200000000000002</v>
      </c>
      <c r="AT741">
        <v>0.64100000000000001</v>
      </c>
      <c r="AU741">
        <v>0.66300000000000003</v>
      </c>
      <c r="AV741">
        <v>0.66800000000000004</v>
      </c>
      <c r="AW741">
        <v>0.67400000000000004</v>
      </c>
      <c r="AX741">
        <v>0.627</v>
      </c>
      <c r="AY741">
        <v>0.63900000000000001</v>
      </c>
      <c r="AZ741">
        <v>0.66200000000000003</v>
      </c>
      <c r="BA741">
        <v>0.68200000000000005</v>
      </c>
      <c r="BB741">
        <v>0.67300000000000004</v>
      </c>
      <c r="BC741">
        <v>0.68700000000000006</v>
      </c>
      <c r="BD741">
        <v>0.67700000000000005</v>
      </c>
      <c r="BE741">
        <v>0.73899999999999999</v>
      </c>
      <c r="BF741">
        <v>0.72399999999999998</v>
      </c>
      <c r="BG741">
        <v>0.76600000000000001</v>
      </c>
      <c r="BH741">
        <v>0.78700000000000003</v>
      </c>
      <c r="BI741">
        <v>0.72299999999999998</v>
      </c>
      <c r="BJ741">
        <v>0.72099999999999997</v>
      </c>
      <c r="BK741">
        <v>0.72499999999999998</v>
      </c>
      <c r="BL741">
        <v>0.73099999999999998</v>
      </c>
      <c r="BM741">
        <v>0.71099999999999997</v>
      </c>
      <c r="BN741">
        <v>0.65700000000000003</v>
      </c>
      <c r="BO741">
        <v>0.69700000000000006</v>
      </c>
      <c r="BP741">
        <v>0.69700000000000006</v>
      </c>
      <c r="BQ741">
        <v>0.70599999999999996</v>
      </c>
      <c r="BR741">
        <v>0.72199999999999998</v>
      </c>
      <c r="BS741">
        <v>0.72199999999999998</v>
      </c>
      <c r="BT741">
        <v>0.72499999999999998</v>
      </c>
      <c r="BU741">
        <v>0.73499999999999999</v>
      </c>
      <c r="BV741">
        <v>0.72</v>
      </c>
      <c r="BW741">
        <v>0.70799999999999996</v>
      </c>
      <c r="BX741">
        <v>0.71499999999999997</v>
      </c>
      <c r="BY741">
        <v>0.72299999999999998</v>
      </c>
      <c r="BZ741">
        <v>0.72899999999999998</v>
      </c>
      <c r="CA741">
        <v>0.755</v>
      </c>
      <c r="CB741">
        <v>0.77300000000000002</v>
      </c>
      <c r="CC741">
        <v>0.79800000000000004</v>
      </c>
      <c r="CD741">
        <v>0.83799999999999997</v>
      </c>
      <c r="CE741">
        <v>0.79700000000000004</v>
      </c>
      <c r="CF741">
        <v>0.79200000000000004</v>
      </c>
      <c r="CG741">
        <v>0.80200000000000005</v>
      </c>
      <c r="CH741">
        <v>0.79200000000000004</v>
      </c>
      <c r="CI741">
        <v>0.78700000000000003</v>
      </c>
      <c r="CJ741">
        <v>0.77800000000000002</v>
      </c>
      <c r="CK741">
        <v>0.77600000000000002</v>
      </c>
      <c r="CL741">
        <v>0.79900000000000004</v>
      </c>
      <c r="CM741">
        <v>0.76400000000000001</v>
      </c>
      <c r="CN741">
        <v>0.74399999999999999</v>
      </c>
      <c r="CO741">
        <v>0.72399999999999998</v>
      </c>
      <c r="CP741">
        <v>0.36599999999999999</v>
      </c>
      <c r="CQ741">
        <v>0.252</v>
      </c>
      <c r="CR741">
        <v>0.254</v>
      </c>
      <c r="CS741">
        <v>0.28400000000000003</v>
      </c>
      <c r="CT741">
        <v>0.218</v>
      </c>
      <c r="CU741">
        <v>6.0000000000000001E-3</v>
      </c>
      <c r="CV741">
        <v>-0.22500000000000001</v>
      </c>
      <c r="CW741">
        <v>-0.16300000000000001</v>
      </c>
      <c r="CX741">
        <v>-0.16200000000000001</v>
      </c>
      <c r="CY741">
        <v>-7.9000000000000001E-2</v>
      </c>
      <c r="CZ741">
        <v>0.15</v>
      </c>
      <c r="DA741">
        <v>0.373</v>
      </c>
      <c r="DB741">
        <v>0.46500000000000002</v>
      </c>
      <c r="DC741">
        <v>0.53100000000000003</v>
      </c>
      <c r="DD741">
        <v>0.5</v>
      </c>
      <c r="DE741">
        <v>0.626</v>
      </c>
      <c r="DF741">
        <v>0.67600000000000005</v>
      </c>
      <c r="DG741">
        <v>1.224</v>
      </c>
      <c r="DH741">
        <v>1.103</v>
      </c>
      <c r="DI741">
        <v>0.8</v>
      </c>
      <c r="DJ741">
        <v>0.34700000000000003</v>
      </c>
      <c r="DK741">
        <v>0.33300000000000002</v>
      </c>
      <c r="DL741">
        <v>0.86</v>
      </c>
      <c r="DM741">
        <v>-0.48199999999999998</v>
      </c>
      <c r="DN741">
        <v>0.16600000000000001</v>
      </c>
      <c r="DO741">
        <v>-0.187</v>
      </c>
      <c r="DP741">
        <v>-1.198</v>
      </c>
      <c r="DQ741">
        <v>-1.0529999999999999</v>
      </c>
      <c r="DR741">
        <v>3.2000000000000001E-2</v>
      </c>
      <c r="DS741">
        <v>-1.0349999999999999</v>
      </c>
      <c r="DT741">
        <v>4.4610000000000003</v>
      </c>
    </row>
    <row r="742" spans="1:124">
      <c r="A742" s="111">
        <v>737</v>
      </c>
      <c r="B742" t="s">
        <v>89</v>
      </c>
      <c r="C742" t="s">
        <v>560</v>
      </c>
      <c r="D742" s="170" t="str">
        <f t="shared" si="11"/>
        <v>D:HGT1</v>
      </c>
      <c r="F742">
        <v>0.55000000000000004</v>
      </c>
      <c r="G742">
        <v>0.5</v>
      </c>
      <c r="H742">
        <v>0.51</v>
      </c>
      <c r="I742">
        <v>0.48</v>
      </c>
      <c r="J742">
        <v>0.42</v>
      </c>
      <c r="K742">
        <v>0.52</v>
      </c>
      <c r="L742">
        <v>0.52</v>
      </c>
      <c r="M742">
        <v>0.47</v>
      </c>
      <c r="N742">
        <v>0.5</v>
      </c>
      <c r="O742">
        <v>0.41</v>
      </c>
      <c r="P742">
        <v>0.32</v>
      </c>
      <c r="Q742">
        <v>0.39</v>
      </c>
      <c r="R742">
        <v>0.41</v>
      </c>
      <c r="S742">
        <v>0.37</v>
      </c>
      <c r="T742">
        <v>0.28999999999999998</v>
      </c>
      <c r="U742">
        <v>0.31</v>
      </c>
      <c r="V742">
        <v>0.28000000000000003</v>
      </c>
      <c r="W742">
        <v>0.36</v>
      </c>
      <c r="X742">
        <v>0.36</v>
      </c>
      <c r="Y742">
        <v>0.28000000000000003</v>
      </c>
      <c r="Z742">
        <v>0.2</v>
      </c>
      <c r="AA742">
        <v>0.08</v>
      </c>
      <c r="AB742">
        <v>0.08</v>
      </c>
      <c r="AC742">
        <v>0.09</v>
      </c>
      <c r="AD742">
        <v>7.0000000000000007E-2</v>
      </c>
      <c r="AE742">
        <v>-0.05</v>
      </c>
      <c r="AF742">
        <v>-0.04</v>
      </c>
      <c r="AG742">
        <v>0</v>
      </c>
      <c r="AH742">
        <v>0.19</v>
      </c>
      <c r="AI742">
        <v>0.15</v>
      </c>
      <c r="AJ742">
        <v>0.15</v>
      </c>
      <c r="AK742">
        <v>0.15</v>
      </c>
      <c r="AL742">
        <v>0.19</v>
      </c>
      <c r="AM742">
        <v>0.17</v>
      </c>
      <c r="AN742">
        <v>0.28999999999999998</v>
      </c>
      <c r="AO742">
        <v>0.3</v>
      </c>
      <c r="AP742">
        <v>0.33</v>
      </c>
      <c r="AQ742">
        <v>0.28000000000000003</v>
      </c>
      <c r="AR742">
        <v>0.3</v>
      </c>
      <c r="AS742">
        <v>0.28999999999999998</v>
      </c>
      <c r="AT742">
        <v>0.28999999999999998</v>
      </c>
      <c r="AU742">
        <v>0.28999999999999998</v>
      </c>
      <c r="AV742">
        <v>0.28999999999999998</v>
      </c>
      <c r="AW742">
        <v>0.3</v>
      </c>
      <c r="AX742">
        <v>0.26</v>
      </c>
      <c r="AY742">
        <v>0.27</v>
      </c>
      <c r="AZ742">
        <v>0.3</v>
      </c>
      <c r="BA742">
        <v>0.28999999999999998</v>
      </c>
      <c r="BB742">
        <v>0.28000000000000003</v>
      </c>
      <c r="BC742">
        <v>0.28999999999999998</v>
      </c>
      <c r="BD742">
        <v>0.25</v>
      </c>
      <c r="BE742">
        <v>0.27</v>
      </c>
      <c r="BF742">
        <v>0.24</v>
      </c>
      <c r="BG742">
        <v>0.3</v>
      </c>
      <c r="BH742">
        <v>0.39</v>
      </c>
      <c r="BI742">
        <v>0.34</v>
      </c>
      <c r="BJ742">
        <v>0.33</v>
      </c>
      <c r="BK742">
        <v>0.34</v>
      </c>
      <c r="BL742">
        <v>0.34</v>
      </c>
      <c r="BM742">
        <v>0.36</v>
      </c>
      <c r="BN742">
        <v>0.26</v>
      </c>
      <c r="BO742">
        <v>0.28999999999999998</v>
      </c>
      <c r="BP742">
        <v>0.28000000000000003</v>
      </c>
      <c r="BQ742">
        <v>0.3</v>
      </c>
      <c r="BR742">
        <v>0.34</v>
      </c>
      <c r="BS742">
        <v>0.3</v>
      </c>
      <c r="BT742">
        <v>0.31</v>
      </c>
      <c r="BU742">
        <v>0.34</v>
      </c>
      <c r="BV742">
        <v>0.33</v>
      </c>
      <c r="BW742">
        <v>0.34</v>
      </c>
      <c r="BX742">
        <v>0.4</v>
      </c>
      <c r="BY742">
        <v>0.37</v>
      </c>
      <c r="BZ742">
        <v>0.36</v>
      </c>
      <c r="CA742">
        <v>0.4</v>
      </c>
      <c r="CB742">
        <v>0.4</v>
      </c>
      <c r="CC742">
        <v>0.42</v>
      </c>
      <c r="CD742">
        <v>0.46</v>
      </c>
      <c r="CE742">
        <v>0.43</v>
      </c>
      <c r="CF742">
        <v>0.44</v>
      </c>
      <c r="CG742">
        <v>0.45</v>
      </c>
      <c r="CH742">
        <v>0.45</v>
      </c>
      <c r="CI742">
        <v>0.5</v>
      </c>
      <c r="CJ742">
        <v>0.51</v>
      </c>
      <c r="CK742">
        <v>0.54</v>
      </c>
      <c r="CL742">
        <v>0.54</v>
      </c>
      <c r="CM742">
        <v>0.61</v>
      </c>
      <c r="CN742">
        <v>0.63</v>
      </c>
      <c r="CO742">
        <v>0.59</v>
      </c>
      <c r="CP742">
        <v>0.37</v>
      </c>
      <c r="CQ742">
        <v>0.38</v>
      </c>
      <c r="CR742">
        <v>0.33</v>
      </c>
      <c r="CS742">
        <v>0.32</v>
      </c>
      <c r="CT742">
        <v>0.28000000000000003</v>
      </c>
      <c r="CU742">
        <v>0.21</v>
      </c>
      <c r="CV742">
        <v>0.01</v>
      </c>
      <c r="CW742">
        <v>7.0000000000000007E-2</v>
      </c>
      <c r="CX742">
        <v>0.03</v>
      </c>
      <c r="CY742">
        <v>0.15</v>
      </c>
      <c r="CZ742">
        <v>0.31</v>
      </c>
      <c r="DA742">
        <v>0.49</v>
      </c>
      <c r="DB742">
        <v>0.52</v>
      </c>
      <c r="DC742">
        <v>0.47</v>
      </c>
      <c r="DD742">
        <v>0.47</v>
      </c>
      <c r="DE742">
        <v>0.52</v>
      </c>
      <c r="DF742">
        <v>0.52</v>
      </c>
      <c r="DG742">
        <v>0.79</v>
      </c>
      <c r="DH742">
        <v>0.59</v>
      </c>
      <c r="DI742">
        <v>0.54</v>
      </c>
      <c r="DJ742">
        <v>0.37</v>
      </c>
      <c r="DK742">
        <v>0.32</v>
      </c>
      <c r="DL742">
        <v>1.33</v>
      </c>
      <c r="DM742">
        <v>1.1599999999999999</v>
      </c>
      <c r="DN742">
        <v>1.66</v>
      </c>
      <c r="DO742">
        <v>0.95</v>
      </c>
      <c r="DP742">
        <v>-0.98</v>
      </c>
      <c r="DQ742">
        <v>-1.01</v>
      </c>
      <c r="DR742">
        <v>0.84</v>
      </c>
      <c r="DS742">
        <v>0.76</v>
      </c>
      <c r="DT742">
        <v>2.17</v>
      </c>
    </row>
    <row r="743" spans="1:124">
      <c r="A743" s="111">
        <v>738</v>
      </c>
      <c r="B743" t="s">
        <v>91</v>
      </c>
      <c r="C743" t="s">
        <v>561</v>
      </c>
      <c r="D743" s="170" t="str">
        <f t="shared" si="11"/>
        <v>D:HGT1</v>
      </c>
      <c r="F743">
        <v>1.46</v>
      </c>
      <c r="G743">
        <v>1.3</v>
      </c>
      <c r="H743">
        <v>1.29</v>
      </c>
      <c r="I743">
        <v>1.28</v>
      </c>
      <c r="J743">
        <v>1.05</v>
      </c>
      <c r="K743">
        <v>1.03</v>
      </c>
      <c r="L743">
        <v>1.02</v>
      </c>
      <c r="M743">
        <v>1.04</v>
      </c>
      <c r="N743">
        <v>1.1100000000000001</v>
      </c>
      <c r="O743">
        <v>0.92</v>
      </c>
      <c r="P743">
        <v>0.79</v>
      </c>
      <c r="Q743">
        <v>0.81</v>
      </c>
      <c r="R743">
        <v>0.74</v>
      </c>
      <c r="S743">
        <v>0.71</v>
      </c>
      <c r="T743">
        <v>0.55000000000000004</v>
      </c>
      <c r="U743">
        <v>0.49</v>
      </c>
      <c r="V743">
        <v>0.44</v>
      </c>
      <c r="W743">
        <v>0.6</v>
      </c>
      <c r="X743">
        <v>0.6</v>
      </c>
      <c r="Y743">
        <v>0.41</v>
      </c>
      <c r="Z743">
        <v>0.39</v>
      </c>
      <c r="AA743">
        <v>0.25</v>
      </c>
      <c r="AB743">
        <v>0.22</v>
      </c>
      <c r="AC743">
        <v>0.22</v>
      </c>
      <c r="AD743">
        <v>0.19</v>
      </c>
      <c r="AE743">
        <v>-0.06</v>
      </c>
      <c r="AF743">
        <v>-0.05</v>
      </c>
      <c r="AG743">
        <v>-0.03</v>
      </c>
      <c r="AH743">
        <v>0.28999999999999998</v>
      </c>
      <c r="AI743">
        <v>0.24</v>
      </c>
      <c r="AJ743">
        <v>0.2</v>
      </c>
      <c r="AK743">
        <v>0.21</v>
      </c>
      <c r="AL743">
        <v>0.21</v>
      </c>
      <c r="AM743">
        <v>0.16</v>
      </c>
      <c r="AN743">
        <v>0.26</v>
      </c>
      <c r="AO743">
        <v>0.24</v>
      </c>
      <c r="AP743">
        <v>0.25</v>
      </c>
      <c r="AQ743">
        <v>0.19</v>
      </c>
      <c r="AR743">
        <v>0.2</v>
      </c>
      <c r="AS743">
        <v>0.17</v>
      </c>
      <c r="AT743">
        <v>0.17</v>
      </c>
      <c r="AU743">
        <v>0.16</v>
      </c>
      <c r="AV743">
        <v>0.15</v>
      </c>
      <c r="AW743">
        <v>0.16</v>
      </c>
      <c r="AX743">
        <v>0.15</v>
      </c>
      <c r="AY743">
        <v>0.19</v>
      </c>
      <c r="AZ743">
        <v>0.23</v>
      </c>
      <c r="BA743">
        <v>0.23</v>
      </c>
      <c r="BB743">
        <v>0.23</v>
      </c>
      <c r="BC743">
        <v>0.22</v>
      </c>
      <c r="BD743">
        <v>0.21</v>
      </c>
      <c r="BE743">
        <v>0.3</v>
      </c>
      <c r="BF743">
        <v>0.26</v>
      </c>
      <c r="BG743">
        <v>0.28999999999999998</v>
      </c>
      <c r="BH743">
        <v>0.33</v>
      </c>
      <c r="BI743">
        <v>0.24</v>
      </c>
      <c r="BJ743">
        <v>0.25</v>
      </c>
      <c r="BK743">
        <v>0.27</v>
      </c>
      <c r="BL743">
        <v>0.27</v>
      </c>
      <c r="BM743">
        <v>0.26</v>
      </c>
      <c r="BN743">
        <v>0.18</v>
      </c>
      <c r="BO743">
        <v>0.21</v>
      </c>
      <c r="BP743">
        <v>0.21</v>
      </c>
      <c r="BQ743">
        <v>0.22</v>
      </c>
      <c r="BR743">
        <v>0.28000000000000003</v>
      </c>
      <c r="BS743">
        <v>0.26</v>
      </c>
      <c r="BT743">
        <v>0.26</v>
      </c>
      <c r="BU743">
        <v>0.28000000000000003</v>
      </c>
      <c r="BV743">
        <v>0.27</v>
      </c>
      <c r="BW743">
        <v>0.27</v>
      </c>
      <c r="BX743">
        <v>0.31</v>
      </c>
      <c r="BY743">
        <v>0.3</v>
      </c>
      <c r="BZ743">
        <v>0.3</v>
      </c>
      <c r="CA743">
        <v>0.32</v>
      </c>
      <c r="CB743">
        <v>0.31</v>
      </c>
      <c r="CC743">
        <v>0.34</v>
      </c>
      <c r="CD743">
        <v>0.38</v>
      </c>
      <c r="CE743">
        <v>0.32</v>
      </c>
      <c r="CF743">
        <v>0.31</v>
      </c>
      <c r="CG743">
        <v>0.34</v>
      </c>
      <c r="CH743">
        <v>0.32</v>
      </c>
      <c r="CI743">
        <v>0.34</v>
      </c>
      <c r="CJ743">
        <v>0.37</v>
      </c>
      <c r="CK743">
        <v>0.4</v>
      </c>
      <c r="CL743">
        <v>0.37</v>
      </c>
      <c r="CM743">
        <v>0.46</v>
      </c>
      <c r="CN743">
        <v>0.48</v>
      </c>
      <c r="CO743">
        <v>0.46</v>
      </c>
      <c r="CP743">
        <v>0.05</v>
      </c>
      <c r="CQ743">
        <v>0.08</v>
      </c>
      <c r="CR743">
        <v>0.12</v>
      </c>
      <c r="CS743">
        <v>0.14000000000000001</v>
      </c>
      <c r="CT743">
        <v>7.0000000000000007E-2</v>
      </c>
      <c r="CU743">
        <v>-0.04</v>
      </c>
      <c r="CV743">
        <v>-0.13</v>
      </c>
      <c r="CW743">
        <v>0.02</v>
      </c>
      <c r="CX743">
        <v>0.03</v>
      </c>
      <c r="CY743">
        <v>0.13</v>
      </c>
      <c r="CZ743">
        <v>0.39</v>
      </c>
      <c r="DA743">
        <v>0.72</v>
      </c>
      <c r="DB743">
        <v>0.82</v>
      </c>
      <c r="DC743">
        <v>0.91</v>
      </c>
      <c r="DD743">
        <v>0.89</v>
      </c>
      <c r="DE743">
        <v>1.04</v>
      </c>
      <c r="DF743">
        <v>0.94</v>
      </c>
      <c r="DG743">
        <v>1.51</v>
      </c>
      <c r="DH743">
        <v>1.47</v>
      </c>
      <c r="DI743">
        <v>0.89</v>
      </c>
      <c r="DJ743">
        <v>0.21</v>
      </c>
      <c r="DK743">
        <v>0.16</v>
      </c>
      <c r="DL743">
        <v>0.95</v>
      </c>
      <c r="DM743">
        <v>-0.9</v>
      </c>
      <c r="DN743">
        <v>1.24</v>
      </c>
      <c r="DO743">
        <v>0.97</v>
      </c>
      <c r="DP743">
        <v>-1.21</v>
      </c>
      <c r="DQ743">
        <v>-1.8</v>
      </c>
      <c r="DR743">
        <v>-0.4</v>
      </c>
      <c r="DS743">
        <v>-1.57</v>
      </c>
      <c r="DT743">
        <v>9.39</v>
      </c>
    </row>
    <row r="744" spans="1:124">
      <c r="A744" s="111">
        <v>739</v>
      </c>
      <c r="B744" t="s">
        <v>89</v>
      </c>
      <c r="C744" t="s">
        <v>562</v>
      </c>
      <c r="D744" s="170" t="str">
        <f t="shared" si="11"/>
        <v>CN:HGS</v>
      </c>
      <c r="BE744">
        <v>5.7110000000000003</v>
      </c>
      <c r="BF744">
        <v>2.5659999999999998</v>
      </c>
      <c r="BG744">
        <v>2.1259999999999999</v>
      </c>
      <c r="BH744">
        <v>1.0429999999999999</v>
      </c>
      <c r="BI744">
        <v>1.2170000000000001</v>
      </c>
      <c r="BJ744">
        <v>1.1719999999999999</v>
      </c>
      <c r="BK744">
        <v>1.161</v>
      </c>
      <c r="BL744">
        <v>1.2</v>
      </c>
      <c r="BM744">
        <v>1.4510000000000001</v>
      </c>
      <c r="BN744">
        <v>1.298</v>
      </c>
      <c r="BO744">
        <v>1.298</v>
      </c>
      <c r="BP744">
        <v>1.298</v>
      </c>
      <c r="BQ744">
        <v>1.298</v>
      </c>
      <c r="BR744">
        <v>1.298</v>
      </c>
      <c r="BS744">
        <v>1.298</v>
      </c>
      <c r="BT744">
        <v>1.298</v>
      </c>
      <c r="BU744">
        <v>1.298</v>
      </c>
      <c r="BV744">
        <v>1.298</v>
      </c>
      <c r="BW744">
        <v>1.298</v>
      </c>
      <c r="BX744">
        <v>1.298</v>
      </c>
      <c r="BY744">
        <v>1.298</v>
      </c>
      <c r="BZ744">
        <v>1.298</v>
      </c>
      <c r="CA744">
        <v>1.298</v>
      </c>
      <c r="CB744">
        <v>1.298</v>
      </c>
      <c r="CC744">
        <v>1.298</v>
      </c>
      <c r="CD744">
        <v>1.298</v>
      </c>
      <c r="CE744">
        <v>1.298</v>
      </c>
      <c r="CF744">
        <v>1.298</v>
      </c>
      <c r="CG744">
        <v>1.298</v>
      </c>
      <c r="CH744">
        <v>1.298</v>
      </c>
      <c r="CI744">
        <v>1.298</v>
      </c>
      <c r="CJ744">
        <v>1.298</v>
      </c>
      <c r="CK744">
        <v>1.298</v>
      </c>
      <c r="CL744">
        <v>1.298</v>
      </c>
      <c r="CM744">
        <v>1.298</v>
      </c>
      <c r="CN744">
        <v>1.298</v>
      </c>
      <c r="CO744">
        <v>1.298</v>
      </c>
      <c r="CP744">
        <v>1.298</v>
      </c>
      <c r="CQ744">
        <v>1.298</v>
      </c>
      <c r="CR744">
        <v>1.298</v>
      </c>
      <c r="CS744">
        <v>1.298</v>
      </c>
      <c r="CT744">
        <v>1.298</v>
      </c>
      <c r="CU744">
        <v>1.298</v>
      </c>
      <c r="CV744">
        <v>1.298</v>
      </c>
      <c r="CW744">
        <v>1.298</v>
      </c>
      <c r="CX744">
        <v>1.298</v>
      </c>
      <c r="CY744">
        <v>1.298</v>
      </c>
      <c r="CZ744">
        <v>1.298</v>
      </c>
      <c r="DA744">
        <v>1.298</v>
      </c>
      <c r="DB744">
        <v>1.298</v>
      </c>
      <c r="DC744">
        <v>1.298</v>
      </c>
      <c r="DD744">
        <v>1.298</v>
      </c>
      <c r="DE744">
        <v>1.298</v>
      </c>
      <c r="DF744">
        <v>1.298</v>
      </c>
      <c r="DG744">
        <v>1.298</v>
      </c>
      <c r="DH744">
        <v>1.298</v>
      </c>
      <c r="DI744">
        <v>1.298</v>
      </c>
      <c r="DJ744">
        <v>1.298</v>
      </c>
      <c r="DK744">
        <v>1.298</v>
      </c>
      <c r="DL744">
        <v>1.21</v>
      </c>
      <c r="DM744">
        <v>1.6480000000000001</v>
      </c>
      <c r="DN744">
        <v>1.8660000000000001</v>
      </c>
      <c r="DO744">
        <v>1.901</v>
      </c>
      <c r="DP744">
        <v>1.284</v>
      </c>
      <c r="DQ744">
        <v>1.3049999999999999</v>
      </c>
      <c r="DR744">
        <v>1.282</v>
      </c>
      <c r="DS744">
        <v>1.107</v>
      </c>
      <c r="DT744">
        <v>-13.768000000000001</v>
      </c>
    </row>
    <row r="745" spans="1:124">
      <c r="A745" s="111">
        <v>740</v>
      </c>
      <c r="B745" t="s">
        <v>91</v>
      </c>
      <c r="C745" t="s">
        <v>563</v>
      </c>
      <c r="D745" s="170" t="str">
        <f t="shared" si="11"/>
        <v>CN:HGS</v>
      </c>
      <c r="BE745">
        <v>-2.21</v>
      </c>
      <c r="BF745">
        <v>-2.61</v>
      </c>
      <c r="BG745">
        <v>-2.86</v>
      </c>
      <c r="BH745">
        <v>-3.43</v>
      </c>
      <c r="BI745">
        <v>-3.77</v>
      </c>
      <c r="BJ745">
        <v>-2.96</v>
      </c>
      <c r="BK745">
        <v>-1.42</v>
      </c>
      <c r="BL745">
        <v>-1.58</v>
      </c>
      <c r="BM745">
        <v>-0.81</v>
      </c>
      <c r="BN745">
        <v>-0.33</v>
      </c>
      <c r="BO745">
        <v>-0.33</v>
      </c>
      <c r="BP745">
        <v>-0.33</v>
      </c>
      <c r="BQ745">
        <v>-0.33</v>
      </c>
      <c r="BR745">
        <v>-0.33</v>
      </c>
      <c r="BS745">
        <v>-0.33</v>
      </c>
      <c r="BT745">
        <v>-0.33</v>
      </c>
      <c r="BU745">
        <v>-0.33</v>
      </c>
      <c r="BV745">
        <v>-0.33</v>
      </c>
      <c r="BW745">
        <v>-0.33</v>
      </c>
      <c r="BX745">
        <v>-0.33</v>
      </c>
      <c r="BY745">
        <v>-0.33</v>
      </c>
      <c r="BZ745">
        <v>-0.33</v>
      </c>
      <c r="CA745">
        <v>-0.33</v>
      </c>
      <c r="CB745">
        <v>-0.33</v>
      </c>
      <c r="CC745">
        <v>-0.33</v>
      </c>
      <c r="CD745">
        <v>-0.33</v>
      </c>
      <c r="CE745">
        <v>-0.33</v>
      </c>
      <c r="CF745">
        <v>-0.33</v>
      </c>
      <c r="CG745">
        <v>-0.33</v>
      </c>
      <c r="CH745">
        <v>-0.33</v>
      </c>
      <c r="CI745">
        <v>-0.33</v>
      </c>
      <c r="CJ745">
        <v>-0.33</v>
      </c>
      <c r="CK745">
        <v>-0.33</v>
      </c>
      <c r="CL745">
        <v>-0.33</v>
      </c>
      <c r="CM745">
        <v>-0.33</v>
      </c>
      <c r="CN745">
        <v>-0.33</v>
      </c>
      <c r="CO745">
        <v>-0.33</v>
      </c>
      <c r="CP745">
        <v>-0.33</v>
      </c>
      <c r="CQ745">
        <v>-0.33</v>
      </c>
      <c r="CR745">
        <v>-0.33</v>
      </c>
      <c r="CS745">
        <v>-0.33</v>
      </c>
      <c r="CT745">
        <v>-0.33</v>
      </c>
      <c r="CU745">
        <v>-0.33</v>
      </c>
      <c r="CV745">
        <v>-0.33</v>
      </c>
      <c r="CW745">
        <v>-0.33</v>
      </c>
      <c r="CX745">
        <v>-0.33</v>
      </c>
      <c r="CY745">
        <v>-0.33</v>
      </c>
      <c r="CZ745">
        <v>-0.33</v>
      </c>
      <c r="DA745">
        <v>-0.33</v>
      </c>
      <c r="DB745">
        <v>-0.33</v>
      </c>
      <c r="DC745">
        <v>-0.33</v>
      </c>
      <c r="DD745">
        <v>-0.33</v>
      </c>
      <c r="DE745">
        <v>-0.33</v>
      </c>
      <c r="DF745">
        <v>-0.33</v>
      </c>
      <c r="DG745">
        <v>-0.33</v>
      </c>
      <c r="DH745">
        <v>-0.33</v>
      </c>
      <c r="DI745">
        <v>-0.33</v>
      </c>
      <c r="DJ745">
        <v>-0.33</v>
      </c>
      <c r="DK745">
        <v>-0.33</v>
      </c>
      <c r="DL745">
        <v>-0.12</v>
      </c>
      <c r="DM745">
        <v>-0.4</v>
      </c>
      <c r="DN745">
        <v>0.37</v>
      </c>
      <c r="DO745">
        <v>0.24</v>
      </c>
      <c r="DP745">
        <v>-0.84</v>
      </c>
      <c r="DQ745">
        <v>-0.83</v>
      </c>
      <c r="DR745">
        <v>-1.1000000000000001</v>
      </c>
      <c r="DS745">
        <v>0.72</v>
      </c>
      <c r="DT745">
        <v>-5.91</v>
      </c>
    </row>
    <row r="746" spans="1:124">
      <c r="A746" s="111">
        <v>741</v>
      </c>
      <c r="B746" t="s">
        <v>89</v>
      </c>
      <c r="C746" t="s">
        <v>564</v>
      </c>
      <c r="D746" s="170" t="str">
        <f t="shared" si="11"/>
        <v>CN:HRA</v>
      </c>
      <c r="BJ746">
        <v>3.6470000000000002</v>
      </c>
      <c r="BK746">
        <v>1.1080000000000001</v>
      </c>
      <c r="BL746">
        <v>1.1080000000000001</v>
      </c>
      <c r="BM746">
        <v>1.1060000000000001</v>
      </c>
      <c r="BN746">
        <v>1.296</v>
      </c>
      <c r="BO746">
        <v>1.296</v>
      </c>
      <c r="BP746">
        <v>1.296</v>
      </c>
      <c r="BQ746">
        <v>1.296</v>
      </c>
      <c r="BR746">
        <v>1.296</v>
      </c>
      <c r="BS746">
        <v>1.296</v>
      </c>
      <c r="BT746">
        <v>1.296</v>
      </c>
      <c r="BU746">
        <v>1.296</v>
      </c>
      <c r="BV746">
        <v>1.296</v>
      </c>
      <c r="BW746">
        <v>1.296</v>
      </c>
      <c r="BX746">
        <v>1.296</v>
      </c>
      <c r="BY746">
        <v>1.296</v>
      </c>
      <c r="BZ746">
        <v>1.296</v>
      </c>
      <c r="CA746">
        <v>1.296</v>
      </c>
      <c r="CB746">
        <v>1.296</v>
      </c>
      <c r="CC746">
        <v>1.296</v>
      </c>
      <c r="CD746">
        <v>1.296</v>
      </c>
      <c r="CE746">
        <v>1.296</v>
      </c>
      <c r="CF746">
        <v>1.296</v>
      </c>
      <c r="CG746">
        <v>1.296</v>
      </c>
      <c r="CH746">
        <v>1.296</v>
      </c>
      <c r="CI746">
        <v>1.296</v>
      </c>
      <c r="CJ746">
        <v>1.296</v>
      </c>
      <c r="CK746">
        <v>1.296</v>
      </c>
      <c r="CL746">
        <v>1.296</v>
      </c>
      <c r="CM746">
        <v>1.296</v>
      </c>
      <c r="CN746">
        <v>1.296</v>
      </c>
      <c r="CO746">
        <v>1.296</v>
      </c>
      <c r="CP746">
        <v>1.296</v>
      </c>
      <c r="CQ746">
        <v>1.296</v>
      </c>
      <c r="CR746">
        <v>1.296</v>
      </c>
      <c r="CS746">
        <v>1.296</v>
      </c>
      <c r="CT746">
        <v>1.296</v>
      </c>
      <c r="CU746">
        <v>1.296</v>
      </c>
      <c r="CV746">
        <v>1.296</v>
      </c>
      <c r="CW746">
        <v>1.296</v>
      </c>
      <c r="CX746">
        <v>1.296</v>
      </c>
      <c r="CY746">
        <v>1.296</v>
      </c>
      <c r="CZ746">
        <v>1.296</v>
      </c>
      <c r="DA746">
        <v>1.296</v>
      </c>
      <c r="DB746">
        <v>1.296</v>
      </c>
      <c r="DC746">
        <v>1.296</v>
      </c>
      <c r="DD746">
        <v>1.296</v>
      </c>
      <c r="DE746">
        <v>1.296</v>
      </c>
      <c r="DF746">
        <v>1.296</v>
      </c>
      <c r="DG746">
        <v>1.296</v>
      </c>
      <c r="DH746">
        <v>1.296</v>
      </c>
      <c r="DI746">
        <v>1.296</v>
      </c>
      <c r="DJ746">
        <v>1.296</v>
      </c>
      <c r="DK746">
        <v>1.296</v>
      </c>
      <c r="DL746">
        <v>1.296</v>
      </c>
      <c r="DM746">
        <v>1.296</v>
      </c>
      <c r="DN746">
        <v>1.296</v>
      </c>
      <c r="DO746">
        <v>1.296</v>
      </c>
      <c r="DP746">
        <v>1.296</v>
      </c>
      <c r="DQ746">
        <v>1.206</v>
      </c>
      <c r="DR746">
        <v>1.1579999999999999</v>
      </c>
      <c r="DS746">
        <v>1.44</v>
      </c>
      <c r="DT746">
        <v>6.609</v>
      </c>
    </row>
    <row r="747" spans="1:124">
      <c r="A747" s="111">
        <v>742</v>
      </c>
      <c r="B747" t="s">
        <v>91</v>
      </c>
      <c r="C747" t="s">
        <v>565</v>
      </c>
      <c r="D747" s="170" t="str">
        <f t="shared" si="11"/>
        <v>CN:HRA</v>
      </c>
      <c r="BJ747">
        <v>-5.71</v>
      </c>
      <c r="BK747">
        <v>-1.65</v>
      </c>
      <c r="BL747">
        <v>-1.47</v>
      </c>
      <c r="BM747">
        <v>-1.21</v>
      </c>
      <c r="BN747">
        <v>-0.35</v>
      </c>
      <c r="BO747">
        <v>-0.35</v>
      </c>
      <c r="BP747">
        <v>-0.35</v>
      </c>
      <c r="BQ747">
        <v>-0.35</v>
      </c>
      <c r="BR747">
        <v>-0.35</v>
      </c>
      <c r="BS747">
        <v>-0.35</v>
      </c>
      <c r="BT747">
        <v>-0.35</v>
      </c>
      <c r="BU747">
        <v>-0.35</v>
      </c>
      <c r="BV747">
        <v>-0.35</v>
      </c>
      <c r="BW747">
        <v>-0.35</v>
      </c>
      <c r="BX747">
        <v>-0.35</v>
      </c>
      <c r="BY747">
        <v>-0.35</v>
      </c>
      <c r="BZ747">
        <v>-0.35</v>
      </c>
      <c r="CA747">
        <v>-0.35</v>
      </c>
      <c r="CB747">
        <v>-0.35</v>
      </c>
      <c r="CC747">
        <v>-0.35</v>
      </c>
      <c r="CD747">
        <v>-0.35</v>
      </c>
      <c r="CE747">
        <v>-0.35</v>
      </c>
      <c r="CF747">
        <v>-0.35</v>
      </c>
      <c r="CG747">
        <v>-0.35</v>
      </c>
      <c r="CH747">
        <v>-0.35</v>
      </c>
      <c r="CI747">
        <v>-0.35</v>
      </c>
      <c r="CJ747">
        <v>-0.35</v>
      </c>
      <c r="CK747">
        <v>-0.35</v>
      </c>
      <c r="CL747">
        <v>-0.35</v>
      </c>
      <c r="CM747">
        <v>-0.35</v>
      </c>
      <c r="CN747">
        <v>-0.35</v>
      </c>
      <c r="CO747">
        <v>-0.35</v>
      </c>
      <c r="CP747">
        <v>-0.35</v>
      </c>
      <c r="CQ747">
        <v>-0.35</v>
      </c>
      <c r="CR747">
        <v>-0.35</v>
      </c>
      <c r="CS747">
        <v>-0.35</v>
      </c>
      <c r="CT747">
        <v>-0.35</v>
      </c>
      <c r="CU747">
        <v>-0.35</v>
      </c>
      <c r="CV747">
        <v>-0.35</v>
      </c>
      <c r="CW747">
        <v>-0.35</v>
      </c>
      <c r="CX747">
        <v>-0.35</v>
      </c>
      <c r="CY747">
        <v>-0.35</v>
      </c>
      <c r="CZ747">
        <v>-0.35</v>
      </c>
      <c r="DA747">
        <v>-0.35</v>
      </c>
      <c r="DB747">
        <v>-0.35</v>
      </c>
      <c r="DC747">
        <v>-0.35</v>
      </c>
      <c r="DD747">
        <v>-0.35</v>
      </c>
      <c r="DE747">
        <v>-0.35</v>
      </c>
      <c r="DF747">
        <v>-0.35</v>
      </c>
      <c r="DG747">
        <v>-0.35</v>
      </c>
      <c r="DH747">
        <v>-0.35</v>
      </c>
      <c r="DI747">
        <v>-0.35</v>
      </c>
      <c r="DJ747">
        <v>-0.35</v>
      </c>
      <c r="DK747">
        <v>-0.35</v>
      </c>
      <c r="DL747">
        <v>-0.35</v>
      </c>
      <c r="DM747">
        <v>-0.35</v>
      </c>
      <c r="DN747">
        <v>-0.35</v>
      </c>
      <c r="DO747">
        <v>-0.35</v>
      </c>
      <c r="DP747">
        <v>-0.35</v>
      </c>
      <c r="DQ747">
        <v>0.23</v>
      </c>
      <c r="DR747">
        <v>-0.2</v>
      </c>
      <c r="DS747">
        <v>1.65</v>
      </c>
      <c r="DT747">
        <v>3.89</v>
      </c>
    </row>
    <row r="748" spans="1:124">
      <c r="A748" s="111">
        <v>743</v>
      </c>
      <c r="B748" t="s">
        <v>89</v>
      </c>
      <c r="C748" t="s">
        <v>566</v>
      </c>
      <c r="D748" s="170" t="str">
        <f t="shared" si="11"/>
        <v>K:WINB</v>
      </c>
      <c r="H748">
        <v>-5.8630000000000004</v>
      </c>
      <c r="I748">
        <v>1.0389999999999999</v>
      </c>
      <c r="J748">
        <v>1.0940000000000001</v>
      </c>
      <c r="K748">
        <v>1.0620000000000001</v>
      </c>
      <c r="L748">
        <v>1.2210000000000001</v>
      </c>
      <c r="M748">
        <v>1.222</v>
      </c>
      <c r="N748">
        <v>1.208</v>
      </c>
      <c r="O748">
        <v>0.311</v>
      </c>
      <c r="P748">
        <v>0.877</v>
      </c>
      <c r="Q748">
        <v>0.69100000000000006</v>
      </c>
      <c r="R748">
        <v>-0.70100000000000007</v>
      </c>
      <c r="S748">
        <v>-0.90500000000000003</v>
      </c>
      <c r="T748">
        <v>-7.2999999999999995E-2</v>
      </c>
      <c r="U748">
        <v>2E-3</v>
      </c>
      <c r="V748">
        <v>-0.83699999999999997</v>
      </c>
      <c r="W748">
        <v>-0.58199999999999996</v>
      </c>
      <c r="X748">
        <v>-0.496</v>
      </c>
      <c r="Y748">
        <v>-0.50900000000000001</v>
      </c>
      <c r="Z748">
        <v>8.2000000000000003E-2</v>
      </c>
      <c r="AA748">
        <v>0.02</v>
      </c>
      <c r="AB748">
        <v>-2.5000000000000001E-2</v>
      </c>
      <c r="AC748">
        <v>-4.0000000000000001E-3</v>
      </c>
      <c r="AD748">
        <v>-7.8E-2</v>
      </c>
      <c r="AE748">
        <v>-1.9E-2</v>
      </c>
      <c r="AF748">
        <v>-1.0999999999999999E-2</v>
      </c>
      <c r="AG748">
        <v>-0.128</v>
      </c>
      <c r="AH748">
        <v>0.08</v>
      </c>
      <c r="AI748">
        <v>0.29699999999999999</v>
      </c>
      <c r="AJ748">
        <v>0.20899999999999999</v>
      </c>
      <c r="AK748">
        <v>0.221</v>
      </c>
      <c r="AL748">
        <v>0.22</v>
      </c>
      <c r="AM748">
        <v>0.23499999999999999</v>
      </c>
      <c r="AN748">
        <v>0.222</v>
      </c>
      <c r="AO748">
        <v>0.25</v>
      </c>
      <c r="AP748">
        <v>0.42</v>
      </c>
      <c r="AQ748">
        <v>0.39500000000000002</v>
      </c>
      <c r="AR748">
        <v>0.47</v>
      </c>
      <c r="AS748">
        <v>0.47100000000000003</v>
      </c>
      <c r="AT748">
        <v>0.47</v>
      </c>
      <c r="AU748">
        <v>0.47300000000000003</v>
      </c>
      <c r="AV748">
        <v>0.47800000000000004</v>
      </c>
      <c r="AW748">
        <v>0.46100000000000002</v>
      </c>
      <c r="AX748">
        <v>0.54600000000000004</v>
      </c>
      <c r="AY748">
        <v>0.55600000000000005</v>
      </c>
      <c r="AZ748">
        <v>0.54400000000000004</v>
      </c>
      <c r="BA748">
        <v>0.58799999999999997</v>
      </c>
      <c r="BB748">
        <v>0.59299999999999997</v>
      </c>
      <c r="BC748">
        <v>0.58299999999999996</v>
      </c>
      <c r="BD748">
        <v>0.58399999999999996</v>
      </c>
      <c r="BE748">
        <v>0.58099999999999996</v>
      </c>
      <c r="BF748">
        <v>0.58599999999999997</v>
      </c>
      <c r="BG748">
        <v>0.58399999999999996</v>
      </c>
      <c r="BH748">
        <v>0.59499999999999997</v>
      </c>
      <c r="BI748">
        <v>0.58099999999999996</v>
      </c>
      <c r="BJ748">
        <v>0.56100000000000005</v>
      </c>
      <c r="BK748">
        <v>0.56000000000000005</v>
      </c>
      <c r="BL748">
        <v>0.55600000000000005</v>
      </c>
      <c r="BM748">
        <v>0.55000000000000004</v>
      </c>
      <c r="BN748">
        <v>0.55000000000000004</v>
      </c>
      <c r="BO748">
        <v>0.56499999999999995</v>
      </c>
      <c r="BP748">
        <v>0.56700000000000006</v>
      </c>
      <c r="BQ748">
        <v>0.56499999999999995</v>
      </c>
      <c r="BR748">
        <v>0.56600000000000006</v>
      </c>
      <c r="BS748">
        <v>0.57400000000000007</v>
      </c>
      <c r="BT748">
        <v>0.57100000000000006</v>
      </c>
      <c r="BU748">
        <v>0.57799999999999996</v>
      </c>
      <c r="BV748">
        <v>0.58199999999999996</v>
      </c>
      <c r="BW748">
        <v>0.58499999999999996</v>
      </c>
      <c r="BX748">
        <v>0.55600000000000005</v>
      </c>
      <c r="BY748">
        <v>0.55500000000000005</v>
      </c>
      <c r="BZ748">
        <v>0.54700000000000004</v>
      </c>
      <c r="CA748">
        <v>0.57600000000000007</v>
      </c>
      <c r="CB748">
        <v>0.56200000000000006</v>
      </c>
      <c r="CC748">
        <v>0.55500000000000005</v>
      </c>
      <c r="CD748">
        <v>0.75800000000000001</v>
      </c>
      <c r="CE748">
        <v>0.751</v>
      </c>
      <c r="CF748">
        <v>0.751</v>
      </c>
      <c r="CG748">
        <v>0.75900000000000001</v>
      </c>
      <c r="CH748">
        <v>0.70899999999999996</v>
      </c>
      <c r="CI748">
        <v>0.72699999999999998</v>
      </c>
      <c r="CJ748">
        <v>0.77200000000000002</v>
      </c>
      <c r="CK748">
        <v>0.751</v>
      </c>
      <c r="CL748">
        <v>0.83599999999999997</v>
      </c>
      <c r="CM748">
        <v>0.82300000000000006</v>
      </c>
      <c r="CN748">
        <v>0.82800000000000007</v>
      </c>
      <c r="CO748">
        <v>0.93</v>
      </c>
      <c r="CP748">
        <v>0.93600000000000005</v>
      </c>
      <c r="CQ748">
        <v>0.90100000000000002</v>
      </c>
      <c r="CR748">
        <v>1.05</v>
      </c>
      <c r="CS748">
        <v>1.0680000000000001</v>
      </c>
      <c r="CT748">
        <v>1.08</v>
      </c>
      <c r="CU748">
        <v>1.099</v>
      </c>
      <c r="CV748">
        <v>1.3440000000000001</v>
      </c>
      <c r="CW748">
        <v>1.4670000000000001</v>
      </c>
      <c r="CX748">
        <v>1.0149999999999999</v>
      </c>
      <c r="CY748">
        <v>1.2430000000000001</v>
      </c>
      <c r="CZ748">
        <v>1.1599999999999999</v>
      </c>
      <c r="DA748">
        <v>1.1399999999999999</v>
      </c>
      <c r="DB748">
        <v>1.155</v>
      </c>
      <c r="DC748">
        <v>1.1080000000000001</v>
      </c>
      <c r="DD748">
        <v>1.1240000000000001</v>
      </c>
      <c r="DE748">
        <v>1.2290000000000001</v>
      </c>
      <c r="DF748">
        <v>0.60299999999999998</v>
      </c>
      <c r="DG748">
        <v>0.40900000000000003</v>
      </c>
      <c r="DH748">
        <v>0.48699999999999999</v>
      </c>
      <c r="DI748">
        <v>-7.9000000000000001E-2</v>
      </c>
      <c r="DJ748">
        <v>-0.152</v>
      </c>
      <c r="DK748">
        <v>-2.9000000000000001E-2</v>
      </c>
      <c r="DL748">
        <v>-0.10200000000000001</v>
      </c>
      <c r="DM748">
        <v>-8.6000000000000007E-2</v>
      </c>
      <c r="DN748">
        <v>-0.80800000000000005</v>
      </c>
      <c r="DO748">
        <v>-1.022</v>
      </c>
      <c r="DP748">
        <v>-1.38</v>
      </c>
      <c r="DQ748">
        <v>-0.88800000000000001</v>
      </c>
      <c r="DR748">
        <v>-0.499</v>
      </c>
      <c r="DS748">
        <v>-0.39500000000000002</v>
      </c>
      <c r="DT748">
        <v>-20.047000000000001</v>
      </c>
    </row>
    <row r="749" spans="1:124">
      <c r="A749" s="111">
        <v>744</v>
      </c>
      <c r="B749" t="s">
        <v>91</v>
      </c>
      <c r="C749" t="s">
        <v>567</v>
      </c>
      <c r="D749" s="170" t="str">
        <f t="shared" si="11"/>
        <v>K:WINB</v>
      </c>
      <c r="H749">
        <v>-1.1830000000000001</v>
      </c>
      <c r="I749">
        <v>-0.67</v>
      </c>
      <c r="J749">
        <v>0.82700000000000007</v>
      </c>
      <c r="K749">
        <v>0.997</v>
      </c>
      <c r="L749">
        <v>1.637</v>
      </c>
      <c r="M749">
        <v>1.3860000000000001</v>
      </c>
      <c r="N749">
        <v>1.3960000000000001</v>
      </c>
      <c r="O749">
        <v>4.3999999999999997E-2</v>
      </c>
      <c r="P749">
        <v>1.663</v>
      </c>
      <c r="Q749">
        <v>1.603</v>
      </c>
      <c r="R749">
        <v>-3.2330000000000001</v>
      </c>
      <c r="S749">
        <v>-3.3970000000000002</v>
      </c>
      <c r="T749">
        <v>-0.29399999999999998</v>
      </c>
      <c r="U749">
        <v>-0.29699999999999999</v>
      </c>
      <c r="V749">
        <v>-1.115</v>
      </c>
      <c r="W749">
        <v>-0.28999999999999998</v>
      </c>
      <c r="X749">
        <v>-0.17300000000000001</v>
      </c>
      <c r="Y749">
        <v>-0.26700000000000002</v>
      </c>
      <c r="Z749">
        <v>0.22</v>
      </c>
      <c r="AA749">
        <v>0.153</v>
      </c>
      <c r="AB749">
        <v>9.5000000000000001E-2</v>
      </c>
      <c r="AC749">
        <v>0.38300000000000001</v>
      </c>
      <c r="AD749">
        <v>0.23400000000000001</v>
      </c>
      <c r="AE749">
        <v>0.72099999999999997</v>
      </c>
      <c r="AF749">
        <v>0.71399999999999997</v>
      </c>
      <c r="AG749">
        <v>0.68200000000000005</v>
      </c>
      <c r="AH749">
        <v>0.72599999999999998</v>
      </c>
      <c r="AI749">
        <v>0.75</v>
      </c>
      <c r="AJ749">
        <v>0.68800000000000006</v>
      </c>
      <c r="AK749">
        <v>0.65300000000000002</v>
      </c>
      <c r="AL749">
        <v>0.628</v>
      </c>
      <c r="AM749">
        <v>0.63100000000000001</v>
      </c>
      <c r="AN749">
        <v>0.54800000000000004</v>
      </c>
      <c r="AO749">
        <v>0.54200000000000004</v>
      </c>
      <c r="AP749">
        <v>0.69200000000000006</v>
      </c>
      <c r="AQ749">
        <v>0.66100000000000003</v>
      </c>
      <c r="AR749">
        <v>0.747</v>
      </c>
      <c r="AS749">
        <v>0.73199999999999998</v>
      </c>
      <c r="AT749">
        <v>0.71799999999999997</v>
      </c>
      <c r="AU749">
        <v>0.71099999999999997</v>
      </c>
      <c r="AV749">
        <v>0.71499999999999997</v>
      </c>
      <c r="AW749">
        <v>0.82800000000000007</v>
      </c>
      <c r="AX749">
        <v>0.94700000000000006</v>
      </c>
      <c r="AY749">
        <v>0.97099999999999997</v>
      </c>
      <c r="AZ749">
        <v>0.94700000000000006</v>
      </c>
      <c r="BA749">
        <v>0.996</v>
      </c>
      <c r="BB749">
        <v>1.008</v>
      </c>
      <c r="BC749">
        <v>0.98</v>
      </c>
      <c r="BD749">
        <v>0.98</v>
      </c>
      <c r="BE749">
        <v>0.94499999999999995</v>
      </c>
      <c r="BF749">
        <v>0.94300000000000006</v>
      </c>
      <c r="BG749">
        <v>0.94200000000000006</v>
      </c>
      <c r="BH749">
        <v>0.93200000000000005</v>
      </c>
      <c r="BI749">
        <v>0.90400000000000003</v>
      </c>
      <c r="BJ749">
        <v>0.90500000000000003</v>
      </c>
      <c r="BK749">
        <v>0.91</v>
      </c>
      <c r="BL749">
        <v>0.89700000000000002</v>
      </c>
      <c r="BM749">
        <v>0.89600000000000002</v>
      </c>
      <c r="BN749">
        <v>0.9</v>
      </c>
      <c r="BO749">
        <v>0.92900000000000005</v>
      </c>
      <c r="BP749">
        <v>0.93100000000000005</v>
      </c>
      <c r="BQ749">
        <v>0.94200000000000006</v>
      </c>
      <c r="BR749">
        <v>0.95300000000000007</v>
      </c>
      <c r="BS749">
        <v>0.95800000000000007</v>
      </c>
      <c r="BT749">
        <v>0.96199999999999997</v>
      </c>
      <c r="BU749">
        <v>0.96499999999999997</v>
      </c>
      <c r="BV749">
        <v>0.97799999999999998</v>
      </c>
      <c r="BW749">
        <v>0.98</v>
      </c>
      <c r="BX749">
        <v>0.92700000000000005</v>
      </c>
      <c r="BY749">
        <v>0.92300000000000004</v>
      </c>
      <c r="BZ749">
        <v>0.96699999999999997</v>
      </c>
      <c r="CA749">
        <v>0.98199999999999998</v>
      </c>
      <c r="CB749">
        <v>0.95900000000000007</v>
      </c>
      <c r="CC749">
        <v>0.95300000000000007</v>
      </c>
      <c r="CD749">
        <v>1.06</v>
      </c>
      <c r="CE749">
        <v>1.034</v>
      </c>
      <c r="CF749">
        <v>1.0289999999999999</v>
      </c>
      <c r="CG749">
        <v>1.052</v>
      </c>
      <c r="CH749">
        <v>1.0049999999999999</v>
      </c>
      <c r="CI749">
        <v>1.0249999999999999</v>
      </c>
      <c r="CJ749">
        <v>1.0369999999999999</v>
      </c>
      <c r="CK749">
        <v>0.98799999999999999</v>
      </c>
      <c r="CL749">
        <v>1.0549999999999999</v>
      </c>
      <c r="CM749">
        <v>0.97599999999999998</v>
      </c>
      <c r="CN749">
        <v>0.97499999999999998</v>
      </c>
      <c r="CO749">
        <v>0.995</v>
      </c>
      <c r="CP749">
        <v>1.24</v>
      </c>
      <c r="CQ749">
        <v>1.228</v>
      </c>
      <c r="CR749">
        <v>1.2470000000000001</v>
      </c>
      <c r="CS749">
        <v>1.2670000000000001</v>
      </c>
      <c r="CT749">
        <v>1.3560000000000001</v>
      </c>
      <c r="CU749">
        <v>1.5449999999999999</v>
      </c>
      <c r="CV749">
        <v>1.6859999999999999</v>
      </c>
      <c r="CW749">
        <v>1.7910000000000001</v>
      </c>
      <c r="CX749">
        <v>1.631</v>
      </c>
      <c r="CY749">
        <v>1.915</v>
      </c>
      <c r="CZ749">
        <v>1.9490000000000001</v>
      </c>
      <c r="DA749">
        <v>2</v>
      </c>
      <c r="DB749">
        <v>2.0230000000000001</v>
      </c>
      <c r="DC749">
        <v>2.024</v>
      </c>
      <c r="DD749">
        <v>2.048</v>
      </c>
      <c r="DE749">
        <v>1.4570000000000001</v>
      </c>
      <c r="DF749">
        <v>0.96299999999999997</v>
      </c>
      <c r="DG749">
        <v>0.21</v>
      </c>
      <c r="DH749">
        <v>0.3</v>
      </c>
      <c r="DI749">
        <v>-0.215</v>
      </c>
      <c r="DJ749">
        <v>-0.48799999999999999</v>
      </c>
      <c r="DK749">
        <v>-0.27300000000000002</v>
      </c>
      <c r="DL749">
        <v>-0.22500000000000001</v>
      </c>
      <c r="DM749">
        <v>-0.32500000000000001</v>
      </c>
      <c r="DN749">
        <v>-0.96299999999999997</v>
      </c>
      <c r="DO749">
        <v>-0.97399999999999998</v>
      </c>
      <c r="DP749">
        <v>-0.79600000000000004</v>
      </c>
      <c r="DQ749">
        <v>0.38100000000000001</v>
      </c>
      <c r="DR749">
        <v>4.0000000000000001E-3</v>
      </c>
      <c r="DS749">
        <v>-0.46200000000000002</v>
      </c>
      <c r="DT749">
        <v>4.0419999999999998</v>
      </c>
    </row>
    <row r="750" spans="1:124">
      <c r="A750" s="111">
        <v>745</v>
      </c>
      <c r="B750" t="s">
        <v>89</v>
      </c>
      <c r="C750" t="s">
        <v>568</v>
      </c>
      <c r="D750" s="170" t="str">
        <f t="shared" si="11"/>
        <v>D:WQF</v>
      </c>
      <c r="AE750">
        <v>5.36</v>
      </c>
      <c r="AF750">
        <v>1.72</v>
      </c>
      <c r="AG750">
        <v>1.75</v>
      </c>
      <c r="AH750">
        <v>1.1599999999999999</v>
      </c>
      <c r="AI750">
        <v>1.23</v>
      </c>
      <c r="AJ750">
        <v>0.91</v>
      </c>
      <c r="AK750">
        <v>0.76</v>
      </c>
      <c r="AL750">
        <v>0.76</v>
      </c>
      <c r="AM750">
        <v>0.48</v>
      </c>
      <c r="AN750">
        <v>-0.23</v>
      </c>
      <c r="AO750">
        <v>-0.09</v>
      </c>
      <c r="AP750">
        <v>0.41</v>
      </c>
      <c r="AQ750">
        <v>0.37</v>
      </c>
      <c r="AR750">
        <v>0.54</v>
      </c>
      <c r="AS750">
        <v>0.55000000000000004</v>
      </c>
      <c r="AT750">
        <v>0.51</v>
      </c>
      <c r="AU750">
        <v>0.52</v>
      </c>
      <c r="AV750">
        <v>0.5</v>
      </c>
      <c r="AW750">
        <v>0.64</v>
      </c>
      <c r="AX750">
        <v>0.88</v>
      </c>
      <c r="AY750">
        <v>0.96</v>
      </c>
      <c r="AZ750">
        <v>0.9</v>
      </c>
      <c r="BA750">
        <v>0.89</v>
      </c>
      <c r="BB750">
        <v>0.9</v>
      </c>
      <c r="BC750">
        <v>0.84</v>
      </c>
      <c r="BD750">
        <v>0.83</v>
      </c>
      <c r="BE750">
        <v>0.83</v>
      </c>
      <c r="BF750">
        <v>0.81</v>
      </c>
      <c r="BG750">
        <v>0.81</v>
      </c>
      <c r="BH750">
        <v>0.82</v>
      </c>
      <c r="BI750">
        <v>0.81</v>
      </c>
      <c r="BJ750">
        <v>0.81</v>
      </c>
      <c r="BK750">
        <v>0.81</v>
      </c>
      <c r="BL750">
        <v>0.8</v>
      </c>
      <c r="BM750">
        <v>0.79</v>
      </c>
      <c r="BN750">
        <v>0.77</v>
      </c>
      <c r="BO750">
        <v>0.77</v>
      </c>
      <c r="BP750">
        <v>0.77</v>
      </c>
      <c r="BQ750">
        <v>0.77</v>
      </c>
      <c r="BR750">
        <v>0.77</v>
      </c>
      <c r="BS750">
        <v>0.77</v>
      </c>
      <c r="BT750">
        <v>0.77</v>
      </c>
      <c r="BU750">
        <v>0.77</v>
      </c>
      <c r="BV750">
        <v>0.77</v>
      </c>
      <c r="BW750">
        <v>0.77</v>
      </c>
      <c r="BX750">
        <v>0.77</v>
      </c>
      <c r="BY750">
        <v>0.77</v>
      </c>
      <c r="BZ750">
        <v>0.77</v>
      </c>
      <c r="CA750">
        <v>0.77</v>
      </c>
      <c r="CB750">
        <v>0.77</v>
      </c>
      <c r="CC750">
        <v>0.77</v>
      </c>
      <c r="CD750">
        <v>0.77</v>
      </c>
      <c r="CE750">
        <v>0.77</v>
      </c>
      <c r="CF750">
        <v>0.77</v>
      </c>
      <c r="CG750">
        <v>0.77</v>
      </c>
      <c r="CH750">
        <v>0.77</v>
      </c>
      <c r="CI750">
        <v>0.77</v>
      </c>
      <c r="CJ750">
        <v>0.77</v>
      </c>
      <c r="CK750">
        <v>0.77</v>
      </c>
      <c r="CL750">
        <v>0.8</v>
      </c>
      <c r="CM750">
        <v>0.73</v>
      </c>
      <c r="CN750">
        <v>0.72</v>
      </c>
      <c r="CO750">
        <v>0.76</v>
      </c>
      <c r="CP750">
        <v>0.85</v>
      </c>
      <c r="CQ750">
        <v>0.76</v>
      </c>
      <c r="CR750">
        <v>0.74</v>
      </c>
      <c r="CS750">
        <v>0.72</v>
      </c>
      <c r="CT750">
        <v>0.8</v>
      </c>
      <c r="CU750">
        <v>1.3</v>
      </c>
      <c r="CV750">
        <v>2.06</v>
      </c>
      <c r="CW750">
        <v>2.0699999999999998</v>
      </c>
      <c r="CX750">
        <v>1.71</v>
      </c>
      <c r="CY750">
        <v>2.15</v>
      </c>
      <c r="CZ750">
        <v>2.2799999999999998</v>
      </c>
      <c r="DA750">
        <v>2.25</v>
      </c>
      <c r="DB750">
        <v>2.27</v>
      </c>
      <c r="DC750">
        <v>2.33</v>
      </c>
      <c r="DD750">
        <v>2.33</v>
      </c>
      <c r="DE750">
        <v>1.97</v>
      </c>
      <c r="DF750">
        <v>0.78</v>
      </c>
      <c r="DG750">
        <v>-7.0000000000000007E-2</v>
      </c>
      <c r="DH750">
        <v>0.05</v>
      </c>
      <c r="DI750">
        <v>0.02</v>
      </c>
      <c r="DJ750">
        <v>-0.04</v>
      </c>
      <c r="DK750">
        <v>0.18</v>
      </c>
      <c r="DL750">
        <v>0.4</v>
      </c>
      <c r="DM750">
        <v>0.36</v>
      </c>
      <c r="DN750">
        <v>0.41</v>
      </c>
      <c r="DO750">
        <v>0.33</v>
      </c>
      <c r="DP750">
        <v>-0.18</v>
      </c>
      <c r="DQ750">
        <v>-0.05</v>
      </c>
      <c r="DR750">
        <v>-0.51</v>
      </c>
      <c r="DS750">
        <v>-1.25</v>
      </c>
      <c r="DT750">
        <v>-1.03</v>
      </c>
    </row>
    <row r="751" spans="1:124">
      <c r="A751" s="111">
        <v>746</v>
      </c>
      <c r="B751" t="s">
        <v>91</v>
      </c>
      <c r="C751" t="s">
        <v>569</v>
      </c>
      <c r="D751" s="170" t="str">
        <f t="shared" si="11"/>
        <v>D:WQF</v>
      </c>
      <c r="AE751">
        <v>7.5</v>
      </c>
      <c r="AF751">
        <v>1.23</v>
      </c>
      <c r="AG751">
        <v>1.52</v>
      </c>
      <c r="AH751">
        <v>1.1599999999999999</v>
      </c>
      <c r="AI751">
        <v>1.07</v>
      </c>
      <c r="AJ751">
        <v>0.81</v>
      </c>
      <c r="AK751">
        <v>0.57999999999999996</v>
      </c>
      <c r="AL751">
        <v>0.56999999999999995</v>
      </c>
      <c r="AM751">
        <v>0.32</v>
      </c>
      <c r="AN751">
        <v>-0.13</v>
      </c>
      <c r="AO751">
        <v>0.01</v>
      </c>
      <c r="AP751">
        <v>0.31</v>
      </c>
      <c r="AQ751">
        <v>0.28999999999999998</v>
      </c>
      <c r="AR751">
        <v>0.5</v>
      </c>
      <c r="AS751">
        <v>0.5</v>
      </c>
      <c r="AT751">
        <v>0.47</v>
      </c>
      <c r="AU751">
        <v>0.46</v>
      </c>
      <c r="AV751">
        <v>0.46</v>
      </c>
      <c r="AW751">
        <v>0.65</v>
      </c>
      <c r="AX751">
        <v>0.83</v>
      </c>
      <c r="AY751">
        <v>0.97</v>
      </c>
      <c r="AZ751">
        <v>0.93</v>
      </c>
      <c r="BA751">
        <v>0.98</v>
      </c>
      <c r="BB751">
        <v>1</v>
      </c>
      <c r="BC751">
        <v>0.95</v>
      </c>
      <c r="BD751">
        <v>0.95</v>
      </c>
      <c r="BE751">
        <v>0.94</v>
      </c>
      <c r="BF751">
        <v>0.92</v>
      </c>
      <c r="BG751">
        <v>0.92</v>
      </c>
      <c r="BH751">
        <v>0.93</v>
      </c>
      <c r="BI751">
        <v>0.88</v>
      </c>
      <c r="BJ751">
        <v>0.88</v>
      </c>
      <c r="BK751">
        <v>0.88</v>
      </c>
      <c r="BL751">
        <v>0.87</v>
      </c>
      <c r="BM751">
        <v>0.87</v>
      </c>
      <c r="BN751">
        <v>0.86</v>
      </c>
      <c r="BO751">
        <v>0.86</v>
      </c>
      <c r="BP751">
        <v>0.86</v>
      </c>
      <c r="BQ751">
        <v>0.86</v>
      </c>
      <c r="BR751">
        <v>0.86</v>
      </c>
      <c r="BS751">
        <v>0.86</v>
      </c>
      <c r="BT751">
        <v>0.86</v>
      </c>
      <c r="BU751">
        <v>0.86</v>
      </c>
      <c r="BV751">
        <v>0.86</v>
      </c>
      <c r="BW751">
        <v>0.86</v>
      </c>
      <c r="BX751">
        <v>0.86</v>
      </c>
      <c r="BY751">
        <v>0.86</v>
      </c>
      <c r="BZ751">
        <v>0.86</v>
      </c>
      <c r="CA751">
        <v>0.86</v>
      </c>
      <c r="CB751">
        <v>0.86</v>
      </c>
      <c r="CC751">
        <v>0.86</v>
      </c>
      <c r="CD751">
        <v>0.86</v>
      </c>
      <c r="CE751">
        <v>0.86</v>
      </c>
      <c r="CF751">
        <v>0.86</v>
      </c>
      <c r="CG751">
        <v>0.86</v>
      </c>
      <c r="CH751">
        <v>0.86</v>
      </c>
      <c r="CI751">
        <v>0.86</v>
      </c>
      <c r="CJ751">
        <v>0.86</v>
      </c>
      <c r="CK751">
        <v>0.86</v>
      </c>
      <c r="CL751">
        <v>0.92</v>
      </c>
      <c r="CM751">
        <v>0.86</v>
      </c>
      <c r="CN751">
        <v>0.85</v>
      </c>
      <c r="CO751">
        <v>0.86</v>
      </c>
      <c r="CP751">
        <v>0.98</v>
      </c>
      <c r="CQ751">
        <v>0.94</v>
      </c>
      <c r="CR751">
        <v>0.96</v>
      </c>
      <c r="CS751">
        <v>1</v>
      </c>
      <c r="CT751">
        <v>1.07</v>
      </c>
      <c r="CU751">
        <v>1.69</v>
      </c>
      <c r="CV751">
        <v>2.0299999999999998</v>
      </c>
      <c r="CW751">
        <v>2.16</v>
      </c>
      <c r="CX751">
        <v>2.0299999999999998</v>
      </c>
      <c r="CY751">
        <v>2.36</v>
      </c>
      <c r="CZ751">
        <v>2.6</v>
      </c>
      <c r="DA751">
        <v>2.65</v>
      </c>
      <c r="DB751">
        <v>2.71</v>
      </c>
      <c r="DC751">
        <v>2.73</v>
      </c>
      <c r="DD751">
        <v>2.74</v>
      </c>
      <c r="DE751">
        <v>2.11</v>
      </c>
      <c r="DF751">
        <v>1.42</v>
      </c>
      <c r="DG751">
        <v>0.17</v>
      </c>
      <c r="DH751">
        <v>0.31</v>
      </c>
      <c r="DI751">
        <v>-0.17</v>
      </c>
      <c r="DJ751">
        <v>-0.68</v>
      </c>
      <c r="DK751">
        <v>-0.35</v>
      </c>
      <c r="DL751">
        <v>-0.26</v>
      </c>
      <c r="DM751">
        <v>-0.97</v>
      </c>
      <c r="DN751">
        <v>-1.28</v>
      </c>
      <c r="DO751">
        <v>-1.28</v>
      </c>
      <c r="DP751">
        <v>-1.82</v>
      </c>
      <c r="DQ751">
        <v>-0.22</v>
      </c>
      <c r="DR751">
        <v>-0.57999999999999996</v>
      </c>
      <c r="DS751">
        <v>-1.28</v>
      </c>
      <c r="DT751">
        <v>-6.06</v>
      </c>
    </row>
    <row r="752" spans="1:124">
      <c r="A752" s="111">
        <v>747</v>
      </c>
      <c r="B752" t="s">
        <v>89</v>
      </c>
      <c r="C752" t="s">
        <v>570</v>
      </c>
      <c r="D752" s="170" t="str">
        <f t="shared" si="11"/>
        <v>CN:HMC</v>
      </c>
      <c r="F752">
        <v>1.046</v>
      </c>
      <c r="G752">
        <v>1.0409999999999999</v>
      </c>
      <c r="H752">
        <v>1.034</v>
      </c>
      <c r="I752">
        <v>1.032</v>
      </c>
      <c r="J752">
        <v>1.1160000000000001</v>
      </c>
      <c r="K752">
        <v>1.1280000000000001</v>
      </c>
      <c r="L752">
        <v>1.0609999999999999</v>
      </c>
      <c r="M752">
        <v>0.98299999999999998</v>
      </c>
      <c r="N752">
        <v>1.0030000000000001</v>
      </c>
      <c r="O752">
        <v>1.0269999999999999</v>
      </c>
      <c r="P752">
        <v>1.0660000000000001</v>
      </c>
      <c r="Q752">
        <v>1.1260000000000001</v>
      </c>
      <c r="R752">
        <v>1.1000000000000001</v>
      </c>
      <c r="S752">
        <v>1.115</v>
      </c>
      <c r="T752">
        <v>1.131</v>
      </c>
      <c r="U752">
        <v>1.0549999999999999</v>
      </c>
      <c r="V752">
        <v>1.046</v>
      </c>
      <c r="W752">
        <v>1.0489999999999999</v>
      </c>
      <c r="X752">
        <v>1.056</v>
      </c>
      <c r="Y752">
        <v>1.0840000000000001</v>
      </c>
      <c r="Z752">
        <v>1.1000000000000001</v>
      </c>
      <c r="AA752">
        <v>1.0660000000000001</v>
      </c>
      <c r="AB752">
        <v>1.081</v>
      </c>
      <c r="AC752">
        <v>1.0740000000000001</v>
      </c>
      <c r="AD752">
        <v>1.0880000000000001</v>
      </c>
      <c r="AE752">
        <v>1.089</v>
      </c>
      <c r="AF752">
        <v>1.083</v>
      </c>
      <c r="AG752">
        <v>1.0580000000000001</v>
      </c>
      <c r="AH752">
        <v>1.0640000000000001</v>
      </c>
      <c r="AI752">
        <v>1.052</v>
      </c>
      <c r="AJ752">
        <v>1.054</v>
      </c>
      <c r="AK752">
        <v>1.054</v>
      </c>
      <c r="AL752">
        <v>1.0389999999999999</v>
      </c>
      <c r="AM752">
        <v>1.0429999999999999</v>
      </c>
      <c r="AN752">
        <v>1.026</v>
      </c>
      <c r="AO752">
        <v>1.0289999999999999</v>
      </c>
      <c r="AP752">
        <v>1.0249999999999999</v>
      </c>
      <c r="AQ752">
        <v>1.0210000000000001</v>
      </c>
      <c r="AR752">
        <v>1.018</v>
      </c>
      <c r="AS752">
        <v>1.0210000000000001</v>
      </c>
      <c r="AT752">
        <v>1.0289999999999999</v>
      </c>
      <c r="AU752">
        <v>1.0589999999999999</v>
      </c>
      <c r="AV752">
        <v>1.0680000000000001</v>
      </c>
      <c r="AW752">
        <v>1.0740000000000001</v>
      </c>
      <c r="AX752">
        <v>1.073</v>
      </c>
      <c r="AY752">
        <v>1.0720000000000001</v>
      </c>
      <c r="AZ752">
        <v>1.0569999999999999</v>
      </c>
      <c r="BA752">
        <v>1.004</v>
      </c>
      <c r="BB752">
        <v>1.004</v>
      </c>
      <c r="BC752">
        <v>0.98399999999999999</v>
      </c>
      <c r="BD752">
        <v>0.98199999999999998</v>
      </c>
      <c r="BE752">
        <v>0.96499999999999997</v>
      </c>
      <c r="BF752">
        <v>0.97399999999999998</v>
      </c>
      <c r="BG752">
        <v>0.98399999999999999</v>
      </c>
      <c r="BH752">
        <v>0.98199999999999998</v>
      </c>
      <c r="BI752">
        <v>0.98199999999999998</v>
      </c>
      <c r="BJ752">
        <v>0.98399999999999999</v>
      </c>
      <c r="BK752">
        <v>0.98299999999999998</v>
      </c>
      <c r="BL752">
        <v>0.99399999999999999</v>
      </c>
      <c r="BM752">
        <v>1.018</v>
      </c>
      <c r="BN752">
        <v>1.028</v>
      </c>
      <c r="BO752">
        <v>1.028</v>
      </c>
      <c r="BP752">
        <v>1.0249999999999999</v>
      </c>
      <c r="BQ752">
        <v>1.0249999999999999</v>
      </c>
      <c r="BR752">
        <v>1.0230000000000001</v>
      </c>
      <c r="BS752">
        <v>1.018</v>
      </c>
      <c r="BT752">
        <v>1.0429999999999999</v>
      </c>
      <c r="BU752">
        <v>1.0669999999999999</v>
      </c>
      <c r="BV752">
        <v>1.06</v>
      </c>
      <c r="BW752">
        <v>1.0389999999999999</v>
      </c>
      <c r="BX752">
        <v>1.0190000000000001</v>
      </c>
      <c r="BY752">
        <v>0.97699999999999998</v>
      </c>
      <c r="BZ752">
        <v>1.004</v>
      </c>
      <c r="CA752">
        <v>0.98799999999999999</v>
      </c>
      <c r="CB752">
        <v>0.96599999999999997</v>
      </c>
      <c r="CC752">
        <v>1.046</v>
      </c>
      <c r="CD752">
        <v>1.06</v>
      </c>
      <c r="CE752">
        <v>1.05</v>
      </c>
      <c r="CF752">
        <v>1.044</v>
      </c>
      <c r="CG752">
        <v>1.018</v>
      </c>
      <c r="CH752">
        <v>0.99199999999999999</v>
      </c>
      <c r="CI752">
        <v>1.018</v>
      </c>
      <c r="CJ752">
        <v>0.98899999999999999</v>
      </c>
      <c r="CK752">
        <v>0.99199999999999999</v>
      </c>
      <c r="CL752">
        <v>0.92600000000000005</v>
      </c>
      <c r="CM752">
        <v>0.92600000000000005</v>
      </c>
      <c r="CN752">
        <v>0.89300000000000002</v>
      </c>
      <c r="CO752">
        <v>0.90200000000000002</v>
      </c>
      <c r="CP752">
        <v>0.872</v>
      </c>
      <c r="CQ752">
        <v>0.90400000000000003</v>
      </c>
      <c r="CR752">
        <v>0.89300000000000002</v>
      </c>
      <c r="CS752">
        <v>0.89900000000000002</v>
      </c>
      <c r="CT752">
        <v>0.86399999999999999</v>
      </c>
      <c r="CU752">
        <v>0.83200000000000007</v>
      </c>
      <c r="CV752">
        <v>0.90100000000000002</v>
      </c>
      <c r="CW752">
        <v>0.88900000000000001</v>
      </c>
      <c r="CX752">
        <v>0.872</v>
      </c>
      <c r="CY752">
        <v>0.99199999999999999</v>
      </c>
      <c r="CZ752">
        <v>0.99299999999999999</v>
      </c>
      <c r="DA752">
        <v>0.97699999999999998</v>
      </c>
      <c r="DB752">
        <v>0.98599999999999999</v>
      </c>
      <c r="DC752">
        <v>0.68</v>
      </c>
      <c r="DD752">
        <v>0.52900000000000003</v>
      </c>
      <c r="DE752">
        <v>0.51800000000000002</v>
      </c>
      <c r="DF752">
        <v>0.502</v>
      </c>
      <c r="DG752">
        <v>0.49099999999999999</v>
      </c>
      <c r="DH752">
        <v>0.57300000000000006</v>
      </c>
      <c r="DI752">
        <v>0.90100000000000002</v>
      </c>
      <c r="DJ752">
        <v>0.92100000000000004</v>
      </c>
      <c r="DK752">
        <v>0.93400000000000005</v>
      </c>
      <c r="DL752">
        <v>1.0880000000000001</v>
      </c>
      <c r="DM752">
        <v>1.419</v>
      </c>
      <c r="DN752">
        <v>1.258</v>
      </c>
      <c r="DO752">
        <v>1.67</v>
      </c>
      <c r="DP752">
        <v>1.76</v>
      </c>
      <c r="DQ752">
        <v>2.0299999999999998</v>
      </c>
      <c r="DR752">
        <v>2.0190000000000001</v>
      </c>
      <c r="DS752">
        <v>1.327</v>
      </c>
      <c r="DT752">
        <v>8.077</v>
      </c>
    </row>
    <row r="753" spans="1:124">
      <c r="A753" s="111">
        <v>748</v>
      </c>
      <c r="B753" t="s">
        <v>91</v>
      </c>
      <c r="C753" t="s">
        <v>571</v>
      </c>
      <c r="D753" s="170" t="str">
        <f t="shared" si="11"/>
        <v>CN:HMC</v>
      </c>
      <c r="F753">
        <v>-0.13</v>
      </c>
      <c r="G753">
        <v>-0.15</v>
      </c>
      <c r="H753">
        <v>-0.19</v>
      </c>
      <c r="I753">
        <v>-0.31</v>
      </c>
      <c r="J753">
        <v>-0.27</v>
      </c>
      <c r="K753">
        <v>-0.27</v>
      </c>
      <c r="L753">
        <v>-0.26</v>
      </c>
      <c r="M753">
        <v>-0.21</v>
      </c>
      <c r="N753">
        <v>-0.18</v>
      </c>
      <c r="O753">
        <v>-0.37</v>
      </c>
      <c r="P753">
        <v>-0.21</v>
      </c>
      <c r="Q753">
        <v>-0.17</v>
      </c>
      <c r="R753">
        <v>-0.22</v>
      </c>
      <c r="S753">
        <v>-0.2</v>
      </c>
      <c r="T753">
        <v>-0.53</v>
      </c>
      <c r="U753">
        <v>-0.64</v>
      </c>
      <c r="V753">
        <v>-0.78</v>
      </c>
      <c r="W753">
        <v>-0.52</v>
      </c>
      <c r="X753">
        <v>-0.64</v>
      </c>
      <c r="Y753">
        <v>-0.82</v>
      </c>
      <c r="Z753">
        <v>-0.65</v>
      </c>
      <c r="AA753">
        <v>-0.71</v>
      </c>
      <c r="AB753">
        <v>-0.97</v>
      </c>
      <c r="AC753">
        <v>-0.83</v>
      </c>
      <c r="AD753">
        <v>-0.44</v>
      </c>
      <c r="AE753">
        <v>-0.32</v>
      </c>
      <c r="AF753">
        <v>-0.38</v>
      </c>
      <c r="AG753">
        <v>-0.35</v>
      </c>
      <c r="AH753">
        <v>0</v>
      </c>
      <c r="AI753">
        <v>-0.09</v>
      </c>
      <c r="AJ753">
        <v>-7.0000000000000007E-2</v>
      </c>
      <c r="AK753">
        <v>-0.04</v>
      </c>
      <c r="AL753">
        <v>-0.16</v>
      </c>
      <c r="AM753">
        <v>-7.0000000000000007E-2</v>
      </c>
      <c r="AN753">
        <v>-0.05</v>
      </c>
      <c r="AO753">
        <v>-0.02</v>
      </c>
      <c r="AP753">
        <v>0</v>
      </c>
      <c r="AQ753">
        <v>-0.02</v>
      </c>
      <c r="AR753">
        <v>-0.06</v>
      </c>
      <c r="AS753">
        <v>-0.06</v>
      </c>
      <c r="AT753">
        <v>-0.04</v>
      </c>
      <c r="AU753">
        <v>0.03</v>
      </c>
      <c r="AV753">
        <v>0</v>
      </c>
      <c r="AW753">
        <v>-0.03</v>
      </c>
      <c r="AX753">
        <v>0.03</v>
      </c>
      <c r="AY753">
        <v>0.05</v>
      </c>
      <c r="AZ753">
        <v>0.03</v>
      </c>
      <c r="BA753">
        <v>0</v>
      </c>
      <c r="BB753">
        <v>0.01</v>
      </c>
      <c r="BC753">
        <v>0.04</v>
      </c>
      <c r="BD753">
        <v>0.04</v>
      </c>
      <c r="BE753">
        <v>0.03</v>
      </c>
      <c r="BF753">
        <v>0.06</v>
      </c>
      <c r="BG753">
        <v>0.05</v>
      </c>
      <c r="BH753">
        <v>0.06</v>
      </c>
      <c r="BI753">
        <v>0.05</v>
      </c>
      <c r="BJ753">
        <v>0.05</v>
      </c>
      <c r="BK753">
        <v>0.05</v>
      </c>
      <c r="BL753">
        <v>0.03</v>
      </c>
      <c r="BM753">
        <v>0.03</v>
      </c>
      <c r="BN753">
        <v>0.16</v>
      </c>
      <c r="BO753">
        <v>0.16</v>
      </c>
      <c r="BP753">
        <v>0.16</v>
      </c>
      <c r="BQ753">
        <v>0.16</v>
      </c>
      <c r="BR753">
        <v>0.14000000000000001</v>
      </c>
      <c r="BS753">
        <v>0.15</v>
      </c>
      <c r="BT753">
        <v>0.15</v>
      </c>
      <c r="BU753">
        <v>0.14000000000000001</v>
      </c>
      <c r="BV753">
        <v>0.11</v>
      </c>
      <c r="BW753">
        <v>0.17</v>
      </c>
      <c r="BX753">
        <v>0.09</v>
      </c>
      <c r="BY753">
        <v>0.06</v>
      </c>
      <c r="BZ753">
        <v>0.05</v>
      </c>
      <c r="CA753">
        <v>0.09</v>
      </c>
      <c r="CB753">
        <v>0.21</v>
      </c>
      <c r="CC753">
        <v>0.24</v>
      </c>
      <c r="CD753">
        <v>0.28999999999999998</v>
      </c>
      <c r="CE753">
        <v>0.22</v>
      </c>
      <c r="CF753">
        <v>0.23</v>
      </c>
      <c r="CG753">
        <v>0.3</v>
      </c>
      <c r="CH753">
        <v>0.24</v>
      </c>
      <c r="CI753">
        <v>0.25</v>
      </c>
      <c r="CJ753">
        <v>0.28999999999999998</v>
      </c>
      <c r="CK753">
        <v>0.28999999999999998</v>
      </c>
      <c r="CL753">
        <v>0.15</v>
      </c>
      <c r="CM753">
        <v>0.11</v>
      </c>
      <c r="CN753">
        <v>0.17</v>
      </c>
      <c r="CO753">
        <v>0.16</v>
      </c>
      <c r="CP753">
        <v>-0.16</v>
      </c>
      <c r="CQ753">
        <v>0.02</v>
      </c>
      <c r="CR753">
        <v>0.01</v>
      </c>
      <c r="CS753">
        <v>0</v>
      </c>
      <c r="CT753">
        <v>0.24</v>
      </c>
      <c r="CU753">
        <v>0.08</v>
      </c>
      <c r="CV753">
        <v>0.06</v>
      </c>
      <c r="CW753">
        <v>-0.01</v>
      </c>
      <c r="CX753">
        <v>-0.03</v>
      </c>
      <c r="CY753">
        <v>0.03</v>
      </c>
      <c r="CZ753">
        <v>0.19</v>
      </c>
      <c r="DA753">
        <v>0.38</v>
      </c>
      <c r="DB753">
        <v>0.24</v>
      </c>
      <c r="DC753">
        <v>0.05</v>
      </c>
      <c r="DD753">
        <v>0.27</v>
      </c>
      <c r="DE753">
        <v>0.38</v>
      </c>
      <c r="DF753">
        <v>0.39</v>
      </c>
      <c r="DG753">
        <v>0.01</v>
      </c>
      <c r="DH753">
        <v>0.11</v>
      </c>
      <c r="DI753">
        <v>0.34</v>
      </c>
      <c r="DJ753">
        <v>0.39</v>
      </c>
      <c r="DK753">
        <v>0.55000000000000004</v>
      </c>
      <c r="DL753">
        <v>0.61</v>
      </c>
      <c r="DM753">
        <v>0.52</v>
      </c>
      <c r="DN753">
        <v>-0.45</v>
      </c>
      <c r="DO753">
        <v>-0.42</v>
      </c>
      <c r="DP753">
        <v>-0.8</v>
      </c>
      <c r="DQ753">
        <v>-1.47</v>
      </c>
      <c r="DR753">
        <v>-1.7</v>
      </c>
      <c r="DS753">
        <v>1.54</v>
      </c>
      <c r="DT753">
        <v>4.58</v>
      </c>
    </row>
    <row r="754" spans="1:124">
      <c r="A754" s="111">
        <v>749</v>
      </c>
      <c r="B754" t="s">
        <v>89</v>
      </c>
      <c r="C754" t="s">
        <v>572</v>
      </c>
      <c r="D754" s="170" t="str">
        <f t="shared" si="11"/>
        <v>CN:HFM</v>
      </c>
      <c r="F754">
        <v>0.88</v>
      </c>
      <c r="G754">
        <v>0.88500000000000001</v>
      </c>
      <c r="H754">
        <v>0.82</v>
      </c>
      <c r="I754">
        <v>0.82100000000000006</v>
      </c>
      <c r="J754">
        <v>0.88800000000000001</v>
      </c>
      <c r="K754">
        <v>0.88500000000000001</v>
      </c>
      <c r="L754">
        <v>0.86099999999999999</v>
      </c>
      <c r="M754">
        <v>0.83799999999999997</v>
      </c>
      <c r="N754">
        <v>0.82900000000000007</v>
      </c>
      <c r="O754">
        <v>0.80700000000000005</v>
      </c>
      <c r="P754">
        <v>0.82400000000000007</v>
      </c>
      <c r="Q754">
        <v>1.056</v>
      </c>
      <c r="R754">
        <v>1.07</v>
      </c>
      <c r="S754">
        <v>1.0669999999999999</v>
      </c>
      <c r="T754">
        <v>1.075</v>
      </c>
      <c r="U754">
        <v>1.089</v>
      </c>
      <c r="V754">
        <v>1.093</v>
      </c>
      <c r="W754">
        <v>1.1200000000000001</v>
      </c>
      <c r="X754">
        <v>1.1120000000000001</v>
      </c>
      <c r="Y754">
        <v>1.1160000000000001</v>
      </c>
      <c r="Z754">
        <v>1.1120000000000001</v>
      </c>
      <c r="AA754">
        <v>1.0880000000000001</v>
      </c>
      <c r="AB754">
        <v>1.1160000000000001</v>
      </c>
      <c r="AC754">
        <v>1.1100000000000001</v>
      </c>
      <c r="AD754">
        <v>1.1140000000000001</v>
      </c>
      <c r="AE754">
        <v>1.1120000000000001</v>
      </c>
      <c r="AF754">
        <v>1.042</v>
      </c>
      <c r="AG754">
        <v>1</v>
      </c>
      <c r="AH754">
        <v>1.006</v>
      </c>
      <c r="AI754">
        <v>1</v>
      </c>
      <c r="AJ754">
        <v>1</v>
      </c>
      <c r="AK754">
        <v>1.008</v>
      </c>
      <c r="AL754">
        <v>0.98699999999999999</v>
      </c>
      <c r="AM754">
        <v>0.98899999999999999</v>
      </c>
      <c r="AN754">
        <v>0.97299999999999998</v>
      </c>
      <c r="AO754">
        <v>0.97299999999999998</v>
      </c>
      <c r="AP754">
        <v>0.995</v>
      </c>
      <c r="AQ754">
        <v>0.98599999999999999</v>
      </c>
      <c r="AR754">
        <v>0.98699999999999999</v>
      </c>
      <c r="AS754">
        <v>0.97399999999999998</v>
      </c>
      <c r="AT754">
        <v>0.98199999999999998</v>
      </c>
      <c r="AU754">
        <v>1.0269999999999999</v>
      </c>
      <c r="AV754">
        <v>1.028</v>
      </c>
      <c r="AW754">
        <v>1.026</v>
      </c>
      <c r="AX754">
        <v>1.03</v>
      </c>
      <c r="AY754">
        <v>1.042</v>
      </c>
      <c r="AZ754">
        <v>1.0369999999999999</v>
      </c>
      <c r="BA754">
        <v>0.999</v>
      </c>
      <c r="BB754">
        <v>1.002</v>
      </c>
      <c r="BC754">
        <v>0.97499999999999998</v>
      </c>
      <c r="BD754">
        <v>0.97699999999999998</v>
      </c>
      <c r="BE754">
        <v>0.99399999999999999</v>
      </c>
      <c r="BF754">
        <v>1.018</v>
      </c>
      <c r="BG754">
        <v>1.0269999999999999</v>
      </c>
      <c r="BH754">
        <v>1.014</v>
      </c>
      <c r="BI754">
        <v>1.012</v>
      </c>
      <c r="BJ754">
        <v>1.018</v>
      </c>
      <c r="BK754">
        <v>1.0090000000000001</v>
      </c>
      <c r="BL754">
        <v>1.028</v>
      </c>
      <c r="BM754">
        <v>1.085</v>
      </c>
      <c r="BN754">
        <v>1.157</v>
      </c>
      <c r="BO754">
        <v>1.159</v>
      </c>
      <c r="BP754">
        <v>1.1559999999999999</v>
      </c>
      <c r="BQ754">
        <v>1.1559999999999999</v>
      </c>
      <c r="BR754">
        <v>1.133</v>
      </c>
      <c r="BS754">
        <v>1.141</v>
      </c>
      <c r="BT754">
        <v>1.17</v>
      </c>
      <c r="BU754">
        <v>1.2090000000000001</v>
      </c>
      <c r="BV754">
        <v>1.2</v>
      </c>
      <c r="BW754">
        <v>1.2070000000000001</v>
      </c>
      <c r="BX754">
        <v>1.202</v>
      </c>
      <c r="BY754">
        <v>0.96899999999999997</v>
      </c>
      <c r="BZ754">
        <v>0.96599999999999997</v>
      </c>
      <c r="CA754">
        <v>0.96799999999999997</v>
      </c>
      <c r="CB754">
        <v>0.95499999999999996</v>
      </c>
      <c r="CC754">
        <v>0.94900000000000007</v>
      </c>
      <c r="CD754">
        <v>0.95600000000000007</v>
      </c>
      <c r="CE754">
        <v>0.94100000000000006</v>
      </c>
      <c r="CF754">
        <v>0.94400000000000006</v>
      </c>
      <c r="CG754">
        <v>0.94200000000000006</v>
      </c>
      <c r="CH754">
        <v>0.93600000000000005</v>
      </c>
      <c r="CI754">
        <v>0.95200000000000007</v>
      </c>
      <c r="CJ754">
        <v>0.93300000000000005</v>
      </c>
      <c r="CK754">
        <v>0.93500000000000005</v>
      </c>
      <c r="CL754">
        <v>0.91</v>
      </c>
      <c r="CM754">
        <v>0.90500000000000003</v>
      </c>
      <c r="CN754">
        <v>0.98</v>
      </c>
      <c r="CO754">
        <v>1.054</v>
      </c>
      <c r="CP754">
        <v>1.048</v>
      </c>
      <c r="CQ754">
        <v>1.1180000000000001</v>
      </c>
      <c r="CR754">
        <v>1.125</v>
      </c>
      <c r="CS754">
        <v>1.139</v>
      </c>
      <c r="CT754">
        <v>1.2070000000000001</v>
      </c>
      <c r="CU754">
        <v>1.2</v>
      </c>
      <c r="CV754">
        <v>1.2949999999999999</v>
      </c>
      <c r="CW754">
        <v>1.3160000000000001</v>
      </c>
      <c r="CX754">
        <v>1.264</v>
      </c>
      <c r="CY754">
        <v>1.349</v>
      </c>
      <c r="CZ754">
        <v>1.3320000000000001</v>
      </c>
      <c r="DA754">
        <v>1.339</v>
      </c>
      <c r="DB754">
        <v>1.347</v>
      </c>
      <c r="DC754">
        <v>1.095</v>
      </c>
      <c r="DD754">
        <v>1.0569999999999999</v>
      </c>
      <c r="DE754">
        <v>1.05</v>
      </c>
      <c r="DF754">
        <v>1.07</v>
      </c>
      <c r="DG754">
        <v>1.0720000000000001</v>
      </c>
      <c r="DH754">
        <v>1.0900000000000001</v>
      </c>
      <c r="DI754">
        <v>1.3380000000000001</v>
      </c>
      <c r="DJ754">
        <v>1.3540000000000001</v>
      </c>
      <c r="DK754">
        <v>1.4020000000000001</v>
      </c>
      <c r="DL754">
        <v>1.526</v>
      </c>
      <c r="DM754">
        <v>1.675</v>
      </c>
      <c r="DN754">
        <v>1.8920000000000001</v>
      </c>
      <c r="DO754">
        <v>1.752</v>
      </c>
      <c r="DP754">
        <v>1.7350000000000001</v>
      </c>
      <c r="DQ754">
        <v>1.6819999999999999</v>
      </c>
      <c r="DR754">
        <v>1.51</v>
      </c>
      <c r="DS754">
        <v>1.0580000000000001</v>
      </c>
      <c r="DT754">
        <v>-2.3E-2</v>
      </c>
    </row>
    <row r="755" spans="1:124">
      <c r="A755" s="111">
        <v>750</v>
      </c>
      <c r="B755" t="s">
        <v>91</v>
      </c>
      <c r="C755" t="s">
        <v>573</v>
      </c>
      <c r="D755" s="170" t="str">
        <f t="shared" si="11"/>
        <v>CN:HFM</v>
      </c>
      <c r="F755">
        <v>-0.18</v>
      </c>
      <c r="G755">
        <v>-0.21</v>
      </c>
      <c r="H755">
        <v>-0.27</v>
      </c>
      <c r="I755">
        <v>-0.33</v>
      </c>
      <c r="J755">
        <v>-0.16</v>
      </c>
      <c r="K755">
        <v>-0.16</v>
      </c>
      <c r="L755">
        <v>-0.12</v>
      </c>
      <c r="M755">
        <v>-7.0000000000000007E-2</v>
      </c>
      <c r="N755">
        <v>-0.06</v>
      </c>
      <c r="O755">
        <v>-0.13</v>
      </c>
      <c r="P755">
        <v>-0.06</v>
      </c>
      <c r="Q755">
        <v>0.04</v>
      </c>
      <c r="R755">
        <v>0.01</v>
      </c>
      <c r="S755">
        <v>0.27</v>
      </c>
      <c r="T755">
        <v>0.05</v>
      </c>
      <c r="U755">
        <v>0</v>
      </c>
      <c r="V755">
        <v>-0.08</v>
      </c>
      <c r="W755">
        <v>0.1</v>
      </c>
      <c r="X755">
        <v>7.0000000000000007E-2</v>
      </c>
      <c r="Y755">
        <v>0.01</v>
      </c>
      <c r="Z755">
        <v>0.16</v>
      </c>
      <c r="AA755">
        <v>0.19</v>
      </c>
      <c r="AB755">
        <v>0.12</v>
      </c>
      <c r="AC755">
        <v>0.24</v>
      </c>
      <c r="AD755">
        <v>0.37</v>
      </c>
      <c r="AE755">
        <v>0.45</v>
      </c>
      <c r="AF755">
        <v>0.43</v>
      </c>
      <c r="AG755">
        <v>0.45</v>
      </c>
      <c r="AH755">
        <v>0.54</v>
      </c>
      <c r="AI755">
        <v>0.48</v>
      </c>
      <c r="AJ755">
        <v>0.49</v>
      </c>
      <c r="AK755">
        <v>0.54</v>
      </c>
      <c r="AL755">
        <v>0.48</v>
      </c>
      <c r="AM755">
        <v>0.48</v>
      </c>
      <c r="AN755">
        <v>0.46</v>
      </c>
      <c r="AO755">
        <v>0.42</v>
      </c>
      <c r="AP755">
        <v>0.45</v>
      </c>
      <c r="AQ755">
        <v>0.41</v>
      </c>
      <c r="AR755">
        <v>0.41</v>
      </c>
      <c r="AS755">
        <v>0.46</v>
      </c>
      <c r="AT755">
        <v>0.47</v>
      </c>
      <c r="AU755">
        <v>0.54</v>
      </c>
      <c r="AV755">
        <v>0.51</v>
      </c>
      <c r="AW755">
        <v>0.49</v>
      </c>
      <c r="AX755">
        <v>0.51</v>
      </c>
      <c r="AY755">
        <v>0.49</v>
      </c>
      <c r="AZ755">
        <v>0.47</v>
      </c>
      <c r="BA755">
        <v>0.45</v>
      </c>
      <c r="BB755">
        <v>0.46</v>
      </c>
      <c r="BC755">
        <v>0.49</v>
      </c>
      <c r="BD755">
        <v>0.5</v>
      </c>
      <c r="BE755">
        <v>0.5</v>
      </c>
      <c r="BF755">
        <v>0.53</v>
      </c>
      <c r="BG755">
        <v>0.55000000000000004</v>
      </c>
      <c r="BH755">
        <v>0.56999999999999995</v>
      </c>
      <c r="BI755">
        <v>0.55000000000000004</v>
      </c>
      <c r="BJ755">
        <v>0.54</v>
      </c>
      <c r="BK755">
        <v>0.56999999999999995</v>
      </c>
      <c r="BL755">
        <v>0.55000000000000004</v>
      </c>
      <c r="BM755">
        <v>0.55000000000000004</v>
      </c>
      <c r="BN755">
        <v>0.62</v>
      </c>
      <c r="BO755">
        <v>0.64</v>
      </c>
      <c r="BP755">
        <v>0.64</v>
      </c>
      <c r="BQ755">
        <v>0.64</v>
      </c>
      <c r="BR755">
        <v>0.57999999999999996</v>
      </c>
      <c r="BS755">
        <v>0.57999999999999996</v>
      </c>
      <c r="BT755">
        <v>0.57999999999999996</v>
      </c>
      <c r="BU755">
        <v>0.57999999999999996</v>
      </c>
      <c r="BV755">
        <v>0.55000000000000004</v>
      </c>
      <c r="BW755">
        <v>0.56000000000000005</v>
      </c>
      <c r="BX755">
        <v>0.54</v>
      </c>
      <c r="BY755">
        <v>0.46</v>
      </c>
      <c r="BZ755">
        <v>0.45</v>
      </c>
      <c r="CA755">
        <v>0.48</v>
      </c>
      <c r="CB755">
        <v>0.56999999999999995</v>
      </c>
      <c r="CC755">
        <v>0.59</v>
      </c>
      <c r="CD755">
        <v>0.61</v>
      </c>
      <c r="CE755">
        <v>0.56000000000000005</v>
      </c>
      <c r="CF755">
        <v>0.56000000000000005</v>
      </c>
      <c r="CG755">
        <v>0.59</v>
      </c>
      <c r="CH755">
        <v>0.56000000000000005</v>
      </c>
      <c r="CI755">
        <v>0.54</v>
      </c>
      <c r="CJ755">
        <v>0.56999999999999995</v>
      </c>
      <c r="CK755">
        <v>0.59</v>
      </c>
      <c r="CL755">
        <v>0.52</v>
      </c>
      <c r="CM755">
        <v>0.47</v>
      </c>
      <c r="CN755">
        <v>0.49</v>
      </c>
      <c r="CO755">
        <v>0.49</v>
      </c>
      <c r="CP755">
        <v>0.27</v>
      </c>
      <c r="CQ755">
        <v>0.37</v>
      </c>
      <c r="CR755">
        <v>0.36</v>
      </c>
      <c r="CS755">
        <v>0.34</v>
      </c>
      <c r="CT755">
        <v>0.44</v>
      </c>
      <c r="CU755">
        <v>0.42</v>
      </c>
      <c r="CV755">
        <v>0.45</v>
      </c>
      <c r="CW755">
        <v>0.53</v>
      </c>
      <c r="CX755">
        <v>0.5</v>
      </c>
      <c r="CY755">
        <v>0.62</v>
      </c>
      <c r="CZ755">
        <v>0.64</v>
      </c>
      <c r="DA755">
        <v>0.71</v>
      </c>
      <c r="DB755">
        <v>0.65</v>
      </c>
      <c r="DC755">
        <v>0.46</v>
      </c>
      <c r="DD755">
        <v>0.65</v>
      </c>
      <c r="DE755">
        <v>0.75</v>
      </c>
      <c r="DF755">
        <v>0.92</v>
      </c>
      <c r="DG755">
        <v>1.03</v>
      </c>
      <c r="DH755">
        <v>1.1000000000000001</v>
      </c>
      <c r="DI755">
        <v>1.47</v>
      </c>
      <c r="DJ755">
        <v>2.0299999999999998</v>
      </c>
      <c r="DK755">
        <v>2.08</v>
      </c>
      <c r="DL755">
        <v>2.19</v>
      </c>
      <c r="DM755">
        <v>2.36</v>
      </c>
      <c r="DN755">
        <v>1.99</v>
      </c>
      <c r="DO755">
        <v>1.82</v>
      </c>
      <c r="DP755">
        <v>1.49</v>
      </c>
      <c r="DQ755">
        <v>-0.03</v>
      </c>
      <c r="DR755">
        <v>-0.67</v>
      </c>
      <c r="DS755">
        <v>2.39</v>
      </c>
      <c r="DT755">
        <v>0.54</v>
      </c>
    </row>
    <row r="756" spans="1:124">
      <c r="A756" s="111">
        <v>751</v>
      </c>
      <c r="B756" t="s">
        <v>89</v>
      </c>
      <c r="C756" t="s">
        <v>574</v>
      </c>
      <c r="D756" s="170" t="str">
        <f t="shared" si="11"/>
        <v>CN:HIF</v>
      </c>
      <c r="F756">
        <v>0.64900000000000002</v>
      </c>
      <c r="G756">
        <v>0.626</v>
      </c>
      <c r="H756">
        <v>0.61899999999999999</v>
      </c>
      <c r="I756">
        <v>0.61699999999999999</v>
      </c>
      <c r="J756">
        <v>0.64300000000000002</v>
      </c>
      <c r="K756">
        <v>0.60799999999999998</v>
      </c>
      <c r="L756">
        <v>0.57999999999999996</v>
      </c>
      <c r="M756">
        <v>0.54700000000000004</v>
      </c>
      <c r="N756">
        <v>0.629</v>
      </c>
      <c r="O756">
        <v>0.64700000000000002</v>
      </c>
      <c r="P756">
        <v>0.68800000000000006</v>
      </c>
      <c r="Q756">
        <v>0.76300000000000001</v>
      </c>
      <c r="R756">
        <v>0.76100000000000001</v>
      </c>
      <c r="S756">
        <v>0.84499999999999997</v>
      </c>
      <c r="T756">
        <v>0.81800000000000006</v>
      </c>
      <c r="U756">
        <v>0.86299999999999999</v>
      </c>
      <c r="V756">
        <v>0.78700000000000003</v>
      </c>
      <c r="W756">
        <v>0.79600000000000004</v>
      </c>
      <c r="X756">
        <v>0.76400000000000001</v>
      </c>
      <c r="Y756">
        <v>0.79500000000000004</v>
      </c>
      <c r="Z756">
        <v>0.73299999999999998</v>
      </c>
      <c r="AA756">
        <v>0.64600000000000002</v>
      </c>
      <c r="AB756">
        <v>0.71099999999999997</v>
      </c>
      <c r="AC756">
        <v>0.71</v>
      </c>
      <c r="AD756">
        <v>0.77</v>
      </c>
      <c r="AE756">
        <v>0.76100000000000001</v>
      </c>
      <c r="AF756">
        <v>0.754</v>
      </c>
      <c r="AG756">
        <v>0.79900000000000004</v>
      </c>
      <c r="AH756">
        <v>0.79900000000000004</v>
      </c>
      <c r="AI756">
        <v>0.80700000000000005</v>
      </c>
      <c r="AJ756">
        <v>0.81</v>
      </c>
      <c r="AK756">
        <v>0.78500000000000003</v>
      </c>
      <c r="AL756">
        <v>0.81400000000000006</v>
      </c>
      <c r="AM756">
        <v>0.82200000000000006</v>
      </c>
      <c r="AN756">
        <v>0.84</v>
      </c>
      <c r="AO756">
        <v>0.84</v>
      </c>
      <c r="AP756">
        <v>0.83599999999999997</v>
      </c>
      <c r="AQ756">
        <v>0.84099999999999997</v>
      </c>
      <c r="AR756">
        <v>0.84</v>
      </c>
      <c r="AS756">
        <v>0.83</v>
      </c>
      <c r="AT756">
        <v>0.82200000000000006</v>
      </c>
      <c r="AU756">
        <v>0.84799999999999998</v>
      </c>
      <c r="AV756">
        <v>0.84599999999999997</v>
      </c>
      <c r="AW756">
        <v>0.84799999999999998</v>
      </c>
      <c r="AX756">
        <v>0.83799999999999997</v>
      </c>
      <c r="AY756">
        <v>0.83599999999999997</v>
      </c>
      <c r="AZ756">
        <v>0.82100000000000006</v>
      </c>
      <c r="BA756">
        <v>0.86299999999999999</v>
      </c>
      <c r="BB756">
        <v>0.85699999999999998</v>
      </c>
      <c r="BC756">
        <v>0.86599999999999999</v>
      </c>
      <c r="BD756">
        <v>0.88900000000000001</v>
      </c>
      <c r="BE756">
        <v>0.88900000000000001</v>
      </c>
      <c r="BF756">
        <v>0.88400000000000001</v>
      </c>
      <c r="BG756">
        <v>0.875</v>
      </c>
      <c r="BH756">
        <v>0.878</v>
      </c>
      <c r="BI756">
        <v>0.88800000000000001</v>
      </c>
      <c r="BJ756">
        <v>0.88800000000000001</v>
      </c>
      <c r="BK756">
        <v>0.89200000000000002</v>
      </c>
      <c r="BL756">
        <v>0.90600000000000003</v>
      </c>
      <c r="BM756">
        <v>0.94100000000000006</v>
      </c>
      <c r="BN756">
        <v>0.95900000000000007</v>
      </c>
      <c r="BO756">
        <v>0.97</v>
      </c>
      <c r="BP756">
        <v>0.96899999999999997</v>
      </c>
      <c r="BQ756">
        <v>0.97499999999999998</v>
      </c>
      <c r="BR756">
        <v>0.97399999999999998</v>
      </c>
      <c r="BS756">
        <v>0.98599999999999999</v>
      </c>
      <c r="BT756">
        <v>1.0329999999999999</v>
      </c>
      <c r="BU756">
        <v>1.0940000000000001</v>
      </c>
      <c r="BV756">
        <v>1.056</v>
      </c>
      <c r="BW756">
        <v>1.048</v>
      </c>
      <c r="BX756">
        <v>1.0660000000000001</v>
      </c>
      <c r="BY756">
        <v>1.0429999999999999</v>
      </c>
      <c r="BZ756">
        <v>1.0580000000000001</v>
      </c>
      <c r="CA756">
        <v>1.032</v>
      </c>
      <c r="CB756">
        <v>1.1020000000000001</v>
      </c>
      <c r="CC756">
        <v>1.0660000000000001</v>
      </c>
      <c r="CD756">
        <v>1.1839999999999999</v>
      </c>
      <c r="CE756">
        <v>1.177</v>
      </c>
      <c r="CF756">
        <v>1.1839999999999999</v>
      </c>
      <c r="CG756">
        <v>1.169</v>
      </c>
      <c r="CH756">
        <v>1.244</v>
      </c>
      <c r="CI756">
        <v>1.339</v>
      </c>
      <c r="CJ756">
        <v>1.2889999999999999</v>
      </c>
      <c r="CK756">
        <v>1.2630000000000001</v>
      </c>
      <c r="CL756">
        <v>1.2450000000000001</v>
      </c>
      <c r="CM756">
        <v>1.2470000000000001</v>
      </c>
      <c r="CN756">
        <v>1.3049999999999999</v>
      </c>
      <c r="CO756">
        <v>1.2470000000000001</v>
      </c>
      <c r="CP756">
        <v>1.246</v>
      </c>
      <c r="CQ756">
        <v>1.2270000000000001</v>
      </c>
      <c r="CR756">
        <v>1.224</v>
      </c>
      <c r="CS756">
        <v>1.3149999999999999</v>
      </c>
      <c r="CT756">
        <v>1.381</v>
      </c>
      <c r="CU756">
        <v>1.385</v>
      </c>
      <c r="CV756">
        <v>1.4319999999999999</v>
      </c>
      <c r="CW756">
        <v>1.4590000000000001</v>
      </c>
      <c r="CX756">
        <v>1.5149999999999999</v>
      </c>
      <c r="CY756">
        <v>1.6260000000000001</v>
      </c>
      <c r="CZ756">
        <v>1.671</v>
      </c>
      <c r="DA756">
        <v>1.724</v>
      </c>
      <c r="DB756">
        <v>1.7910000000000001</v>
      </c>
      <c r="DC756">
        <v>1.482</v>
      </c>
      <c r="DD756">
        <v>1.5070000000000001</v>
      </c>
      <c r="DE756">
        <v>1.496</v>
      </c>
      <c r="DF756">
        <v>1.6120000000000001</v>
      </c>
      <c r="DG756">
        <v>1.6020000000000001</v>
      </c>
      <c r="DH756">
        <v>1.714</v>
      </c>
      <c r="DI756">
        <v>1.712</v>
      </c>
      <c r="DJ756">
        <v>2.0049999999999999</v>
      </c>
      <c r="DK756">
        <v>1.774</v>
      </c>
      <c r="DL756">
        <v>1.5760000000000001</v>
      </c>
      <c r="DM756">
        <v>1.52</v>
      </c>
      <c r="DN756">
        <v>1.681</v>
      </c>
      <c r="DO756">
        <v>1.754</v>
      </c>
      <c r="DP756">
        <v>1.7630000000000001</v>
      </c>
      <c r="DQ756">
        <v>1.619</v>
      </c>
      <c r="DR756">
        <v>1.587</v>
      </c>
      <c r="DS756">
        <v>0.495</v>
      </c>
      <c r="DT756">
        <v>149.21</v>
      </c>
    </row>
    <row r="757" spans="1:124">
      <c r="A757" s="111">
        <v>752</v>
      </c>
      <c r="B757" t="s">
        <v>91</v>
      </c>
      <c r="C757" t="s">
        <v>575</v>
      </c>
      <c r="D757" s="170" t="str">
        <f t="shared" si="11"/>
        <v>CN:HIF</v>
      </c>
      <c r="F757">
        <v>-0.7</v>
      </c>
      <c r="G757">
        <v>-0.68</v>
      </c>
      <c r="H757">
        <v>-0.67</v>
      </c>
      <c r="I757">
        <v>-0.67</v>
      </c>
      <c r="J757">
        <v>-0.44</v>
      </c>
      <c r="K757">
        <v>-0.41</v>
      </c>
      <c r="L757">
        <v>-0.43</v>
      </c>
      <c r="M757">
        <v>-0.45</v>
      </c>
      <c r="N757">
        <v>-0.21</v>
      </c>
      <c r="O757">
        <v>-0.52</v>
      </c>
      <c r="P757">
        <v>-0.31</v>
      </c>
      <c r="Q757">
        <v>-0.31</v>
      </c>
      <c r="R757">
        <v>-0.23</v>
      </c>
      <c r="S757">
        <v>-0.32</v>
      </c>
      <c r="T757">
        <v>-0.56000000000000005</v>
      </c>
      <c r="U757">
        <v>-0.5</v>
      </c>
      <c r="V757">
        <v>-0.7</v>
      </c>
      <c r="W757">
        <v>-0.35</v>
      </c>
      <c r="X757">
        <v>-0.39</v>
      </c>
      <c r="Y757">
        <v>-0.63</v>
      </c>
      <c r="Z757">
        <v>-0.48</v>
      </c>
      <c r="AA757">
        <v>-0.53</v>
      </c>
      <c r="AB757">
        <v>-0.63</v>
      </c>
      <c r="AC757">
        <v>-0.28000000000000003</v>
      </c>
      <c r="AD757">
        <v>0.1</v>
      </c>
      <c r="AE757">
        <v>-0.2</v>
      </c>
      <c r="AF757">
        <v>-0.23</v>
      </c>
      <c r="AG757">
        <v>-0.19</v>
      </c>
      <c r="AH757">
        <v>-0.14000000000000001</v>
      </c>
      <c r="AI757">
        <v>-0.15</v>
      </c>
      <c r="AJ757">
        <v>-0.11</v>
      </c>
      <c r="AK757">
        <v>-0.05</v>
      </c>
      <c r="AL757">
        <v>-0.15</v>
      </c>
      <c r="AM757">
        <v>-0.05</v>
      </c>
      <c r="AN757">
        <v>0.02</v>
      </c>
      <c r="AO757">
        <v>0.02</v>
      </c>
      <c r="AP757">
        <v>-0.02</v>
      </c>
      <c r="AQ757">
        <v>-7.0000000000000007E-2</v>
      </c>
      <c r="AR757">
        <v>-0.16</v>
      </c>
      <c r="AS757">
        <v>-0.14000000000000001</v>
      </c>
      <c r="AT757">
        <v>-0.08</v>
      </c>
      <c r="AU757">
        <v>-0.02</v>
      </c>
      <c r="AV757">
        <v>-0.02</v>
      </c>
      <c r="AW757">
        <v>-0.05</v>
      </c>
      <c r="AX757">
        <v>-0.05</v>
      </c>
      <c r="AY757">
        <v>-0.02</v>
      </c>
      <c r="AZ757">
        <v>-0.04</v>
      </c>
      <c r="BA757">
        <v>0.02</v>
      </c>
      <c r="BB757">
        <v>0.02</v>
      </c>
      <c r="BC757">
        <v>0.02</v>
      </c>
      <c r="BD757">
        <v>0.02</v>
      </c>
      <c r="BE757">
        <v>0.03</v>
      </c>
      <c r="BF757">
        <v>0.02</v>
      </c>
      <c r="BG757">
        <v>0.05</v>
      </c>
      <c r="BH757">
        <v>0.05</v>
      </c>
      <c r="BI757">
        <v>0.02</v>
      </c>
      <c r="BJ757">
        <v>0.01</v>
      </c>
      <c r="BK757">
        <v>-0.01</v>
      </c>
      <c r="BL757">
        <v>-0.01</v>
      </c>
      <c r="BM757">
        <v>-0.01</v>
      </c>
      <c r="BN757">
        <v>0.06</v>
      </c>
      <c r="BO757">
        <v>0.08</v>
      </c>
      <c r="BP757">
        <v>0.08</v>
      </c>
      <c r="BQ757">
        <v>0.09</v>
      </c>
      <c r="BR757">
        <v>7.0000000000000007E-2</v>
      </c>
      <c r="BS757">
        <v>0.08</v>
      </c>
      <c r="BT757">
        <v>0.08</v>
      </c>
      <c r="BU757">
        <v>0.08</v>
      </c>
      <c r="BV757">
        <v>0.02</v>
      </c>
      <c r="BW757">
        <v>0.04</v>
      </c>
      <c r="BX757">
        <v>0.01</v>
      </c>
      <c r="BY757">
        <v>-0.01</v>
      </c>
      <c r="BZ757">
        <v>-0.02</v>
      </c>
      <c r="CA757">
        <v>0.03</v>
      </c>
      <c r="CB757">
        <v>7.0000000000000007E-2</v>
      </c>
      <c r="CC757">
        <v>0.04</v>
      </c>
      <c r="CD757">
        <v>0.11</v>
      </c>
      <c r="CE757">
        <v>0.05</v>
      </c>
      <c r="CF757">
        <v>0.05</v>
      </c>
      <c r="CG757">
        <v>0.1</v>
      </c>
      <c r="CH757">
        <v>7.0000000000000007E-2</v>
      </c>
      <c r="CI757">
        <v>0.09</v>
      </c>
      <c r="CJ757">
        <v>0.13</v>
      </c>
      <c r="CK757">
        <v>0.01</v>
      </c>
      <c r="CL757">
        <v>-0.12</v>
      </c>
      <c r="CM757">
        <v>0</v>
      </c>
      <c r="CN757">
        <v>0.03</v>
      </c>
      <c r="CO757">
        <v>0.01</v>
      </c>
      <c r="CP757">
        <v>-0.02</v>
      </c>
      <c r="CQ757">
        <v>-0.01</v>
      </c>
      <c r="CR757">
        <v>-0.04</v>
      </c>
      <c r="CS757">
        <v>-0.1</v>
      </c>
      <c r="CT757">
        <v>0.12</v>
      </c>
      <c r="CU757">
        <v>-0.05</v>
      </c>
      <c r="CV757">
        <v>-0.19</v>
      </c>
      <c r="CW757">
        <v>-0.22</v>
      </c>
      <c r="CX757">
        <v>-0.17</v>
      </c>
      <c r="CY757">
        <v>0.03</v>
      </c>
      <c r="CZ757">
        <v>0.47</v>
      </c>
      <c r="DA757">
        <v>0.53</v>
      </c>
      <c r="DB757">
        <v>0.26</v>
      </c>
      <c r="DC757">
        <v>0.08</v>
      </c>
      <c r="DD757">
        <v>0.08</v>
      </c>
      <c r="DE757">
        <v>0.19</v>
      </c>
      <c r="DF757">
        <v>0.57999999999999996</v>
      </c>
      <c r="DG757">
        <v>0.09</v>
      </c>
      <c r="DH757">
        <v>0.13</v>
      </c>
      <c r="DI757">
        <v>-0.76</v>
      </c>
      <c r="DJ757">
        <v>-0.78</v>
      </c>
      <c r="DK757">
        <v>-0.48</v>
      </c>
      <c r="DL757">
        <v>-0.27</v>
      </c>
      <c r="DM757">
        <v>-1.35</v>
      </c>
      <c r="DN757">
        <v>-2.04</v>
      </c>
      <c r="DO757">
        <v>-2.11</v>
      </c>
      <c r="DP757">
        <v>-2.27</v>
      </c>
      <c r="DQ757">
        <v>-2.08</v>
      </c>
      <c r="DR757">
        <v>-2.4500000000000002</v>
      </c>
      <c r="DS757">
        <v>0.78</v>
      </c>
      <c r="DT757">
        <v>1.43</v>
      </c>
    </row>
    <row r="758" spans="1:124">
      <c r="A758" s="111">
        <v>753</v>
      </c>
      <c r="B758" t="s">
        <v>89</v>
      </c>
      <c r="C758" t="s">
        <v>576</v>
      </c>
      <c r="D758" s="170" t="str">
        <f t="shared" si="11"/>
        <v>CN:HNR</v>
      </c>
      <c r="F758">
        <v>0.85399999999999998</v>
      </c>
      <c r="G758">
        <v>0.90100000000000002</v>
      </c>
      <c r="H758">
        <v>0.86599999999999999</v>
      </c>
      <c r="I758">
        <v>0.85399999999999998</v>
      </c>
      <c r="J758">
        <v>0.85</v>
      </c>
      <c r="K758">
        <v>0.82600000000000007</v>
      </c>
      <c r="L758">
        <v>0.81800000000000006</v>
      </c>
      <c r="M758">
        <v>0.78500000000000003</v>
      </c>
      <c r="N758">
        <v>0.86199999999999999</v>
      </c>
      <c r="O758">
        <v>0.85699999999999998</v>
      </c>
      <c r="P758">
        <v>0.95400000000000007</v>
      </c>
      <c r="Q758">
        <v>0.96499999999999997</v>
      </c>
      <c r="R758">
        <v>0.97299999999999998</v>
      </c>
      <c r="S758">
        <v>0.999</v>
      </c>
      <c r="T758">
        <v>0.90400000000000003</v>
      </c>
      <c r="U758">
        <v>0.86</v>
      </c>
      <c r="V758">
        <v>0.82</v>
      </c>
      <c r="W758">
        <v>0.73399999999999999</v>
      </c>
      <c r="X758">
        <v>0.72299999999999998</v>
      </c>
      <c r="Y758">
        <v>0.74299999999999999</v>
      </c>
      <c r="Z758">
        <v>0.72199999999999998</v>
      </c>
      <c r="AA758">
        <v>0.76100000000000001</v>
      </c>
      <c r="AB758">
        <v>0.76400000000000001</v>
      </c>
      <c r="AC758">
        <v>0.76400000000000001</v>
      </c>
      <c r="AD758">
        <v>0.86299999999999999</v>
      </c>
      <c r="AE758">
        <v>0.85699999999999998</v>
      </c>
      <c r="AF758">
        <v>0.84</v>
      </c>
      <c r="AG758">
        <v>0.84599999999999997</v>
      </c>
      <c r="AH758">
        <v>0.85299999999999998</v>
      </c>
      <c r="AI758">
        <v>0.85599999999999998</v>
      </c>
      <c r="AJ758">
        <v>0.878</v>
      </c>
      <c r="AK758">
        <v>0.86699999999999999</v>
      </c>
      <c r="AL758">
        <v>0.84899999999999998</v>
      </c>
      <c r="AM758">
        <v>0.88800000000000001</v>
      </c>
      <c r="AN758">
        <v>0.91700000000000004</v>
      </c>
      <c r="AO758">
        <v>0.90700000000000003</v>
      </c>
      <c r="AP758">
        <v>0.90200000000000002</v>
      </c>
      <c r="AQ758">
        <v>0.89900000000000002</v>
      </c>
      <c r="AR758">
        <v>0.90100000000000002</v>
      </c>
      <c r="AS758">
        <v>0.89500000000000002</v>
      </c>
      <c r="AT758">
        <v>0.88200000000000001</v>
      </c>
      <c r="AU758">
        <v>0.90100000000000002</v>
      </c>
      <c r="AV758">
        <v>0.9</v>
      </c>
      <c r="AW758">
        <v>0.88500000000000001</v>
      </c>
      <c r="AX758">
        <v>0.89200000000000002</v>
      </c>
      <c r="AY758">
        <v>0.89200000000000002</v>
      </c>
      <c r="AZ758">
        <v>0.89700000000000002</v>
      </c>
      <c r="BA758">
        <v>0.91200000000000003</v>
      </c>
      <c r="BB758">
        <v>0.90500000000000003</v>
      </c>
      <c r="BC758">
        <v>0.92</v>
      </c>
      <c r="BD758">
        <v>0.93200000000000005</v>
      </c>
      <c r="BE758">
        <v>0.93200000000000005</v>
      </c>
      <c r="BF758">
        <v>0.93</v>
      </c>
      <c r="BG758">
        <v>0.92600000000000005</v>
      </c>
      <c r="BH758">
        <v>0.91700000000000004</v>
      </c>
      <c r="BI758">
        <v>0.92500000000000004</v>
      </c>
      <c r="BJ758">
        <v>0.93200000000000005</v>
      </c>
      <c r="BK758">
        <v>0.93100000000000005</v>
      </c>
      <c r="BL758">
        <v>0.92400000000000004</v>
      </c>
      <c r="BM758">
        <v>0.94499999999999995</v>
      </c>
      <c r="BN758">
        <v>0.94300000000000006</v>
      </c>
      <c r="BO758">
        <v>0.93200000000000005</v>
      </c>
      <c r="BP758">
        <v>0.94400000000000006</v>
      </c>
      <c r="BQ758">
        <v>0.94700000000000006</v>
      </c>
      <c r="BR758">
        <v>0.94800000000000006</v>
      </c>
      <c r="BS758">
        <v>0.95499999999999996</v>
      </c>
      <c r="BT758">
        <v>0.96599999999999997</v>
      </c>
      <c r="BU758">
        <v>0.99099999999999999</v>
      </c>
      <c r="BV758">
        <v>0.94600000000000006</v>
      </c>
      <c r="BW758">
        <v>0.94900000000000007</v>
      </c>
      <c r="BX758">
        <v>0.89100000000000001</v>
      </c>
      <c r="BY758">
        <v>0.875</v>
      </c>
      <c r="BZ758">
        <v>0.85799999999999998</v>
      </c>
      <c r="CA758">
        <v>0.84899999999999998</v>
      </c>
      <c r="CB758">
        <v>0.90900000000000003</v>
      </c>
      <c r="CC758">
        <v>0.96199999999999997</v>
      </c>
      <c r="CD758">
        <v>1.0170000000000001</v>
      </c>
      <c r="CE758">
        <v>1.091</v>
      </c>
      <c r="CF758">
        <v>1.097</v>
      </c>
      <c r="CG758">
        <v>1.073</v>
      </c>
      <c r="CH758">
        <v>1.1499999999999999</v>
      </c>
      <c r="CI758">
        <v>1.1320000000000001</v>
      </c>
      <c r="CJ758">
        <v>1.1579999999999999</v>
      </c>
      <c r="CK758">
        <v>1.1579999999999999</v>
      </c>
      <c r="CL758">
        <v>1.052</v>
      </c>
      <c r="CM758">
        <v>1.054</v>
      </c>
      <c r="CN758">
        <v>1.123</v>
      </c>
      <c r="CO758">
        <v>1.1819999999999999</v>
      </c>
      <c r="CP758">
        <v>1.1599999999999999</v>
      </c>
      <c r="CQ758">
        <v>1.1340000000000001</v>
      </c>
      <c r="CR758">
        <v>1.1320000000000001</v>
      </c>
      <c r="CS758">
        <v>1.1759999999999999</v>
      </c>
      <c r="CT758">
        <v>1.3420000000000001</v>
      </c>
      <c r="CU758">
        <v>1.1870000000000001</v>
      </c>
      <c r="CV758">
        <v>1.0620000000000001</v>
      </c>
      <c r="CW758">
        <v>1.137</v>
      </c>
      <c r="CX758">
        <v>1.1870000000000001</v>
      </c>
      <c r="CY758">
        <v>1.256</v>
      </c>
      <c r="CZ758">
        <v>1.264</v>
      </c>
      <c r="DA758">
        <v>1.284</v>
      </c>
      <c r="DB758">
        <v>1.2949999999999999</v>
      </c>
      <c r="DC758">
        <v>1.1639999999999999</v>
      </c>
      <c r="DD758">
        <v>1.18</v>
      </c>
      <c r="DE758">
        <v>1.2090000000000001</v>
      </c>
      <c r="DF758">
        <v>1.179</v>
      </c>
      <c r="DG758">
        <v>1.18</v>
      </c>
      <c r="DH758">
        <v>1.0640000000000001</v>
      </c>
      <c r="DI758">
        <v>1.0170000000000001</v>
      </c>
      <c r="DJ758">
        <v>1.173</v>
      </c>
      <c r="DK758">
        <v>0.91300000000000003</v>
      </c>
      <c r="DL758">
        <v>0.48799999999999999</v>
      </c>
      <c r="DM758">
        <v>0.33100000000000002</v>
      </c>
      <c r="DN758">
        <v>0.20300000000000001</v>
      </c>
      <c r="DO758">
        <v>0.14599999999999999</v>
      </c>
      <c r="DP758">
        <v>0.29599999999999999</v>
      </c>
      <c r="DQ758">
        <v>0.11800000000000001</v>
      </c>
      <c r="DR758">
        <v>9.1999999999999998E-2</v>
      </c>
      <c r="DS758">
        <v>-0.158</v>
      </c>
      <c r="DT758">
        <v>-564.4</v>
      </c>
    </row>
    <row r="759" spans="1:124">
      <c r="A759" s="111">
        <v>754</v>
      </c>
      <c r="B759" t="s">
        <v>91</v>
      </c>
      <c r="C759" t="s">
        <v>577</v>
      </c>
      <c r="D759" s="170" t="str">
        <f t="shared" si="11"/>
        <v>CN:HNR</v>
      </c>
      <c r="F759">
        <v>0.19</v>
      </c>
      <c r="G759">
        <v>0.44</v>
      </c>
      <c r="H759">
        <v>0.42</v>
      </c>
      <c r="I759">
        <v>0.43</v>
      </c>
      <c r="J759">
        <v>0.47</v>
      </c>
      <c r="K759">
        <v>0.48</v>
      </c>
      <c r="L759">
        <v>0.45</v>
      </c>
      <c r="M759">
        <v>0.44</v>
      </c>
      <c r="N759">
        <v>0.69</v>
      </c>
      <c r="O759">
        <v>0.65</v>
      </c>
      <c r="P759">
        <v>1.01</v>
      </c>
      <c r="Q759">
        <v>1.03</v>
      </c>
      <c r="R759">
        <v>0.91</v>
      </c>
      <c r="S759">
        <v>0.83</v>
      </c>
      <c r="T759">
        <v>0.59</v>
      </c>
      <c r="U759">
        <v>0.56000000000000005</v>
      </c>
      <c r="V759">
        <v>0.45</v>
      </c>
      <c r="W759">
        <v>0.33</v>
      </c>
      <c r="X759">
        <v>0.31</v>
      </c>
      <c r="Y759">
        <v>0.12</v>
      </c>
      <c r="Z759">
        <v>0.24</v>
      </c>
      <c r="AA759">
        <v>0.4</v>
      </c>
      <c r="AB759">
        <v>0.36</v>
      </c>
      <c r="AC759">
        <v>0.34</v>
      </c>
      <c r="AD759">
        <v>0.74</v>
      </c>
      <c r="AE759">
        <v>0.37</v>
      </c>
      <c r="AF759">
        <v>0.38</v>
      </c>
      <c r="AG759">
        <v>0.4</v>
      </c>
      <c r="AH759">
        <v>0.86</v>
      </c>
      <c r="AI759">
        <v>0.85</v>
      </c>
      <c r="AJ759">
        <v>0.86</v>
      </c>
      <c r="AK759">
        <v>0.87</v>
      </c>
      <c r="AL759">
        <v>0.8</v>
      </c>
      <c r="AM759">
        <v>0.95</v>
      </c>
      <c r="AN759">
        <v>1.02</v>
      </c>
      <c r="AO759">
        <v>0.91</v>
      </c>
      <c r="AP759">
        <v>0.88</v>
      </c>
      <c r="AQ759">
        <v>0.79</v>
      </c>
      <c r="AR759">
        <v>0.67</v>
      </c>
      <c r="AS759">
        <v>0.69</v>
      </c>
      <c r="AT759">
        <v>0.69</v>
      </c>
      <c r="AU759">
        <v>0.7</v>
      </c>
      <c r="AV759">
        <v>0.7</v>
      </c>
      <c r="AW759">
        <v>0.71</v>
      </c>
      <c r="AX759">
        <v>0.74</v>
      </c>
      <c r="AY759">
        <v>0.7</v>
      </c>
      <c r="AZ759">
        <v>0.71</v>
      </c>
      <c r="BA759">
        <v>0.74</v>
      </c>
      <c r="BB759">
        <v>0.75</v>
      </c>
      <c r="BC759">
        <v>0.74</v>
      </c>
      <c r="BD759">
        <v>0.73</v>
      </c>
      <c r="BE759">
        <v>0.74</v>
      </c>
      <c r="BF759">
        <v>0.74</v>
      </c>
      <c r="BG759">
        <v>0.76</v>
      </c>
      <c r="BH759">
        <v>0.78</v>
      </c>
      <c r="BI759">
        <v>0.74</v>
      </c>
      <c r="BJ759">
        <v>0.75</v>
      </c>
      <c r="BK759">
        <v>0.76</v>
      </c>
      <c r="BL759">
        <v>0.73</v>
      </c>
      <c r="BM759">
        <v>0.74</v>
      </c>
      <c r="BN759">
        <v>0.76</v>
      </c>
      <c r="BO759">
        <v>0.73</v>
      </c>
      <c r="BP759">
        <v>0.73</v>
      </c>
      <c r="BQ759">
        <v>0.73</v>
      </c>
      <c r="BR759">
        <v>0.73</v>
      </c>
      <c r="BS759">
        <v>0.74</v>
      </c>
      <c r="BT759">
        <v>0.73</v>
      </c>
      <c r="BU759">
        <v>0.73</v>
      </c>
      <c r="BV759">
        <v>0.65</v>
      </c>
      <c r="BW759">
        <v>0.66</v>
      </c>
      <c r="BX759">
        <v>0.56999999999999995</v>
      </c>
      <c r="BY759">
        <v>0.55000000000000004</v>
      </c>
      <c r="BZ759">
        <v>0.56000000000000005</v>
      </c>
      <c r="CA759">
        <v>0.57999999999999996</v>
      </c>
      <c r="CB759">
        <v>0.64</v>
      </c>
      <c r="CC759">
        <v>0.65</v>
      </c>
      <c r="CD759">
        <v>0.68</v>
      </c>
      <c r="CE759">
        <v>0.72</v>
      </c>
      <c r="CF759">
        <v>0.72</v>
      </c>
      <c r="CG759">
        <v>0.78</v>
      </c>
      <c r="CH759">
        <v>0.77</v>
      </c>
      <c r="CI759">
        <v>0.73</v>
      </c>
      <c r="CJ759">
        <v>0.74</v>
      </c>
      <c r="CK759">
        <v>0.75</v>
      </c>
      <c r="CL759">
        <v>0.62</v>
      </c>
      <c r="CM759">
        <v>0.82</v>
      </c>
      <c r="CN759">
        <v>0.84</v>
      </c>
      <c r="CO759">
        <v>0.83</v>
      </c>
      <c r="CP759">
        <v>0.46</v>
      </c>
      <c r="CQ759">
        <v>0.48</v>
      </c>
      <c r="CR759">
        <v>0.46</v>
      </c>
      <c r="CS759">
        <v>0.44</v>
      </c>
      <c r="CT759">
        <v>0.6</v>
      </c>
      <c r="CU759">
        <v>0.25</v>
      </c>
      <c r="CV759">
        <v>0.05</v>
      </c>
      <c r="CW759">
        <v>0.16</v>
      </c>
      <c r="CX759">
        <v>0.21</v>
      </c>
      <c r="CY759">
        <v>0.42</v>
      </c>
      <c r="CZ759">
        <v>0.73</v>
      </c>
      <c r="DA759">
        <v>0.86</v>
      </c>
      <c r="DB759">
        <v>0.81</v>
      </c>
      <c r="DC759">
        <v>0.73</v>
      </c>
      <c r="DD759">
        <v>0.75</v>
      </c>
      <c r="DE759">
        <v>0.66</v>
      </c>
      <c r="DF759">
        <v>0.63</v>
      </c>
      <c r="DG759">
        <v>0.79</v>
      </c>
      <c r="DH759">
        <v>0.54</v>
      </c>
      <c r="DI759">
        <v>0.12</v>
      </c>
      <c r="DJ759">
        <v>0.33</v>
      </c>
      <c r="DK759">
        <v>0.61</v>
      </c>
      <c r="DL759">
        <v>0.89</v>
      </c>
      <c r="DM759">
        <v>0.04</v>
      </c>
      <c r="DN759">
        <v>-0.21</v>
      </c>
      <c r="DO759">
        <v>-0.21</v>
      </c>
      <c r="DP759">
        <v>-1.1299999999999999</v>
      </c>
      <c r="DQ759">
        <v>-0.74</v>
      </c>
      <c r="DR759">
        <v>-0.9</v>
      </c>
      <c r="DS759">
        <v>-0.74</v>
      </c>
      <c r="DT759">
        <v>-1.79</v>
      </c>
    </row>
    <row r="760" spans="1:124">
      <c r="A760" s="111">
        <v>755</v>
      </c>
      <c r="B760" t="s">
        <v>89</v>
      </c>
      <c r="C760" t="s">
        <v>578</v>
      </c>
      <c r="D760" s="170" t="str">
        <f t="shared" si="11"/>
        <v>CN:HYE</v>
      </c>
      <c r="N760">
        <v>11.754</v>
      </c>
      <c r="O760">
        <v>0.66100000000000003</v>
      </c>
      <c r="P760">
        <v>1.3380000000000001</v>
      </c>
      <c r="Q760">
        <v>1.337</v>
      </c>
      <c r="R760">
        <v>1.9279999999999999</v>
      </c>
      <c r="S760">
        <v>1.081</v>
      </c>
      <c r="T760">
        <v>1.107</v>
      </c>
      <c r="U760">
        <v>1.1080000000000001</v>
      </c>
      <c r="V760">
        <v>1.0720000000000001</v>
      </c>
      <c r="W760">
        <v>0.78100000000000003</v>
      </c>
      <c r="X760">
        <v>0.752</v>
      </c>
      <c r="Y760">
        <v>0.79300000000000004</v>
      </c>
      <c r="Z760">
        <v>0.66100000000000003</v>
      </c>
      <c r="AA760">
        <v>0.68200000000000005</v>
      </c>
      <c r="AB760">
        <v>0.753</v>
      </c>
      <c r="AC760">
        <v>0.754</v>
      </c>
      <c r="AD760">
        <v>0.74</v>
      </c>
      <c r="AE760">
        <v>0.74</v>
      </c>
      <c r="AF760">
        <v>0.77300000000000002</v>
      </c>
      <c r="AG760">
        <v>0.72299999999999998</v>
      </c>
      <c r="AH760">
        <v>0.73499999999999999</v>
      </c>
      <c r="AI760">
        <v>0.73699999999999999</v>
      </c>
      <c r="AJ760">
        <v>0.747</v>
      </c>
      <c r="AK760">
        <v>0.74299999999999999</v>
      </c>
      <c r="AL760">
        <v>0.77900000000000003</v>
      </c>
      <c r="AM760">
        <v>0.76</v>
      </c>
      <c r="AN760">
        <v>0.77200000000000002</v>
      </c>
      <c r="AO760">
        <v>0.77800000000000002</v>
      </c>
      <c r="AP760">
        <v>0.77700000000000002</v>
      </c>
      <c r="AQ760">
        <v>0.77400000000000002</v>
      </c>
      <c r="AR760">
        <v>0.77400000000000002</v>
      </c>
      <c r="AS760">
        <v>0.77200000000000002</v>
      </c>
      <c r="AT760">
        <v>0.76800000000000002</v>
      </c>
      <c r="AU760">
        <v>0.77600000000000002</v>
      </c>
      <c r="AV760">
        <v>0.78</v>
      </c>
      <c r="AW760">
        <v>0.77900000000000003</v>
      </c>
      <c r="AX760">
        <v>0.78300000000000003</v>
      </c>
      <c r="AY760">
        <v>0.78200000000000003</v>
      </c>
      <c r="AZ760">
        <v>0.78500000000000003</v>
      </c>
      <c r="BA760">
        <v>0.77600000000000002</v>
      </c>
      <c r="BB760">
        <v>0.77400000000000002</v>
      </c>
      <c r="BC760">
        <v>0.76800000000000002</v>
      </c>
      <c r="BD760">
        <v>0.79100000000000004</v>
      </c>
      <c r="BE760">
        <v>0.79500000000000004</v>
      </c>
      <c r="BF760">
        <v>0.79500000000000004</v>
      </c>
      <c r="BG760">
        <v>0.79400000000000004</v>
      </c>
      <c r="BH760">
        <v>0.79300000000000004</v>
      </c>
      <c r="BI760">
        <v>0.79400000000000004</v>
      </c>
      <c r="BJ760">
        <v>0.79300000000000004</v>
      </c>
      <c r="BK760">
        <v>0.79400000000000004</v>
      </c>
      <c r="BL760">
        <v>0.79</v>
      </c>
      <c r="BM760">
        <v>0.79100000000000004</v>
      </c>
      <c r="BN760">
        <v>0.80700000000000005</v>
      </c>
      <c r="BO760">
        <v>0.80700000000000005</v>
      </c>
      <c r="BP760">
        <v>0.80700000000000005</v>
      </c>
      <c r="BQ760">
        <v>0.80700000000000005</v>
      </c>
      <c r="BR760">
        <v>0.80700000000000005</v>
      </c>
      <c r="BS760">
        <v>0.80700000000000005</v>
      </c>
      <c r="BT760">
        <v>0.80700000000000005</v>
      </c>
      <c r="BU760">
        <v>0.84</v>
      </c>
      <c r="BV760">
        <v>0.83899999999999997</v>
      </c>
      <c r="BW760">
        <v>0.84399999999999997</v>
      </c>
      <c r="BX760">
        <v>0.83899999999999997</v>
      </c>
      <c r="BY760">
        <v>0.83599999999999997</v>
      </c>
      <c r="BZ760">
        <v>0.86699999999999999</v>
      </c>
      <c r="CA760">
        <v>0.84599999999999997</v>
      </c>
      <c r="CB760">
        <v>0.85399999999999998</v>
      </c>
      <c r="CC760">
        <v>0.872</v>
      </c>
      <c r="CD760">
        <v>0.876</v>
      </c>
      <c r="CE760">
        <v>0.89400000000000002</v>
      </c>
      <c r="CF760">
        <v>0.89200000000000002</v>
      </c>
      <c r="CG760">
        <v>0.88700000000000001</v>
      </c>
      <c r="CH760">
        <v>0.92100000000000004</v>
      </c>
      <c r="CI760">
        <v>0.91600000000000004</v>
      </c>
      <c r="CJ760">
        <v>0.88500000000000001</v>
      </c>
      <c r="CK760">
        <v>0.88900000000000001</v>
      </c>
      <c r="CL760">
        <v>0.90400000000000003</v>
      </c>
      <c r="CM760">
        <v>0.90400000000000003</v>
      </c>
      <c r="CN760">
        <v>0.85899999999999999</v>
      </c>
      <c r="CO760">
        <v>0.93800000000000006</v>
      </c>
      <c r="CP760">
        <v>0.90500000000000003</v>
      </c>
      <c r="CQ760">
        <v>0.89400000000000002</v>
      </c>
      <c r="CR760">
        <v>0.89600000000000002</v>
      </c>
      <c r="CS760">
        <v>0.90600000000000003</v>
      </c>
      <c r="CT760">
        <v>0.89800000000000002</v>
      </c>
      <c r="CU760">
        <v>0.95900000000000007</v>
      </c>
      <c r="CV760">
        <v>0.97199999999999998</v>
      </c>
      <c r="CW760">
        <v>0.95100000000000007</v>
      </c>
      <c r="CX760">
        <v>0.96899999999999997</v>
      </c>
      <c r="CY760">
        <v>1.05</v>
      </c>
      <c r="CZ760">
        <v>1.0529999999999999</v>
      </c>
      <c r="DA760">
        <v>1.0549999999999999</v>
      </c>
      <c r="DB760">
        <v>1.0589999999999999</v>
      </c>
      <c r="DC760">
        <v>1.0760000000000001</v>
      </c>
      <c r="DD760">
        <v>1.0389999999999999</v>
      </c>
      <c r="DE760">
        <v>1.0409999999999999</v>
      </c>
      <c r="DF760">
        <v>1.024</v>
      </c>
      <c r="DG760">
        <v>1.0170000000000001</v>
      </c>
      <c r="DH760">
        <v>1.008</v>
      </c>
      <c r="DI760">
        <v>1.23</v>
      </c>
      <c r="DJ760">
        <v>1.28</v>
      </c>
      <c r="DK760">
        <v>1.4450000000000001</v>
      </c>
      <c r="DL760">
        <v>1.1539999999999999</v>
      </c>
      <c r="DM760">
        <v>1.1100000000000001</v>
      </c>
      <c r="DN760">
        <v>1.085</v>
      </c>
      <c r="DO760">
        <v>1.173</v>
      </c>
      <c r="DP760">
        <v>1.6420000000000001</v>
      </c>
      <c r="DQ760">
        <v>1.7090000000000001</v>
      </c>
      <c r="DR760">
        <v>1.702</v>
      </c>
      <c r="DS760">
        <v>3.6470000000000002</v>
      </c>
      <c r="DT760">
        <v>13.403</v>
      </c>
    </row>
    <row r="761" spans="1:124">
      <c r="A761" s="111">
        <v>756</v>
      </c>
      <c r="B761" t="s">
        <v>91</v>
      </c>
      <c r="C761" t="s">
        <v>579</v>
      </c>
      <c r="D761" s="170" t="str">
        <f t="shared" si="11"/>
        <v>CN:HYE</v>
      </c>
      <c r="N761">
        <v>13.08</v>
      </c>
      <c r="O761">
        <v>1.44</v>
      </c>
      <c r="P761">
        <v>1.85</v>
      </c>
      <c r="Q761">
        <v>1.88</v>
      </c>
      <c r="R761">
        <v>2.5</v>
      </c>
      <c r="S761">
        <v>1.59</v>
      </c>
      <c r="T761">
        <v>-0.27</v>
      </c>
      <c r="U761">
        <v>-0.31</v>
      </c>
      <c r="V761">
        <v>-0.46</v>
      </c>
      <c r="W761">
        <v>0.15</v>
      </c>
      <c r="X761">
        <v>0.1</v>
      </c>
      <c r="Y761">
        <v>-0.26</v>
      </c>
      <c r="Z761">
        <v>-0.15</v>
      </c>
      <c r="AA761">
        <v>0.06</v>
      </c>
      <c r="AB761">
        <v>-0.28000000000000003</v>
      </c>
      <c r="AC761">
        <v>-0.31</v>
      </c>
      <c r="AD761">
        <v>0.19</v>
      </c>
      <c r="AE761">
        <v>0.26</v>
      </c>
      <c r="AF761">
        <v>0.02</v>
      </c>
      <c r="AG761">
        <v>0.02</v>
      </c>
      <c r="AH761">
        <v>0.3</v>
      </c>
      <c r="AI761">
        <v>0.27</v>
      </c>
      <c r="AJ761">
        <v>0.31</v>
      </c>
      <c r="AK761">
        <v>0.34</v>
      </c>
      <c r="AL761">
        <v>0.23</v>
      </c>
      <c r="AM761">
        <v>0.16</v>
      </c>
      <c r="AN761">
        <v>0.24</v>
      </c>
      <c r="AO761">
        <v>0.28999999999999998</v>
      </c>
      <c r="AP761">
        <v>0.21</v>
      </c>
      <c r="AQ761">
        <v>0.17</v>
      </c>
      <c r="AR761">
        <v>0.08</v>
      </c>
      <c r="AS761">
        <v>0.05</v>
      </c>
      <c r="AT761">
        <v>7.0000000000000007E-2</v>
      </c>
      <c r="AU761">
        <v>0.09</v>
      </c>
      <c r="AV761">
        <v>0.08</v>
      </c>
      <c r="AW761">
        <v>0.06</v>
      </c>
      <c r="AX761">
        <v>0.09</v>
      </c>
      <c r="AY761">
        <v>0.13</v>
      </c>
      <c r="AZ761">
        <v>0.13</v>
      </c>
      <c r="BA761">
        <v>0.16</v>
      </c>
      <c r="BB761">
        <v>0.19</v>
      </c>
      <c r="BC761">
        <v>0.17</v>
      </c>
      <c r="BD761">
        <v>0.17</v>
      </c>
      <c r="BE761">
        <v>0.21</v>
      </c>
      <c r="BF761">
        <v>0.2</v>
      </c>
      <c r="BG761">
        <v>0.2</v>
      </c>
      <c r="BH761">
        <v>0.19</v>
      </c>
      <c r="BI761">
        <v>0.18</v>
      </c>
      <c r="BJ761">
        <v>0.18</v>
      </c>
      <c r="BK761">
        <v>0.17</v>
      </c>
      <c r="BL761">
        <v>0.18</v>
      </c>
      <c r="BM761">
        <v>0.18</v>
      </c>
      <c r="BN761">
        <v>0.21</v>
      </c>
      <c r="BO761">
        <v>0.21</v>
      </c>
      <c r="BP761">
        <v>0.21</v>
      </c>
      <c r="BQ761">
        <v>0.21</v>
      </c>
      <c r="BR761">
        <v>0.21</v>
      </c>
      <c r="BS761">
        <v>0.21</v>
      </c>
      <c r="BT761">
        <v>0.21</v>
      </c>
      <c r="BU761">
        <v>0.21</v>
      </c>
      <c r="BV761">
        <v>0.19</v>
      </c>
      <c r="BW761">
        <v>0.2</v>
      </c>
      <c r="BX761">
        <v>0.15</v>
      </c>
      <c r="BY761">
        <v>0.14000000000000001</v>
      </c>
      <c r="BZ761">
        <v>0.14000000000000001</v>
      </c>
      <c r="CA761">
        <v>0.17</v>
      </c>
      <c r="CB761">
        <v>0.24</v>
      </c>
      <c r="CC761">
        <v>0.24</v>
      </c>
      <c r="CD761">
        <v>0.25</v>
      </c>
      <c r="CE761">
        <v>0.22</v>
      </c>
      <c r="CF761">
        <v>0.22</v>
      </c>
      <c r="CG761">
        <v>0.27</v>
      </c>
      <c r="CH761">
        <v>0.27</v>
      </c>
      <c r="CI761">
        <v>0.25</v>
      </c>
      <c r="CJ761">
        <v>0.28000000000000003</v>
      </c>
      <c r="CK761">
        <v>0.28999999999999998</v>
      </c>
      <c r="CL761">
        <v>0.21</v>
      </c>
      <c r="CM761">
        <v>0.18</v>
      </c>
      <c r="CN761">
        <v>0.24</v>
      </c>
      <c r="CO761">
        <v>0.24</v>
      </c>
      <c r="CP761">
        <v>-0.04</v>
      </c>
      <c r="CQ761">
        <v>-0.01</v>
      </c>
      <c r="CR761">
        <v>-0.01</v>
      </c>
      <c r="CS761">
        <v>-0.02</v>
      </c>
      <c r="CT761">
        <v>0.19</v>
      </c>
      <c r="CU761">
        <v>0.34</v>
      </c>
      <c r="CV761">
        <v>0.26</v>
      </c>
      <c r="CW761">
        <v>0.16</v>
      </c>
      <c r="CX761">
        <v>0.23</v>
      </c>
      <c r="CY761">
        <v>0.39</v>
      </c>
      <c r="CZ761">
        <v>0.8</v>
      </c>
      <c r="DA761">
        <v>0.97</v>
      </c>
      <c r="DB761">
        <v>0.9</v>
      </c>
      <c r="DC761">
        <v>0.87</v>
      </c>
      <c r="DD761">
        <v>0.98</v>
      </c>
      <c r="DE761">
        <v>1.05</v>
      </c>
      <c r="DF761">
        <v>1.1100000000000001</v>
      </c>
      <c r="DG761">
        <v>1.17</v>
      </c>
      <c r="DH761">
        <v>1.0900000000000001</v>
      </c>
      <c r="DI761">
        <v>1.06</v>
      </c>
      <c r="DJ761">
        <v>0.97</v>
      </c>
      <c r="DK761">
        <v>1.1000000000000001</v>
      </c>
      <c r="DL761">
        <v>1.48</v>
      </c>
      <c r="DM761">
        <v>0.83</v>
      </c>
      <c r="DN761">
        <v>0.75</v>
      </c>
      <c r="DO761">
        <v>0.71</v>
      </c>
      <c r="DP761">
        <v>0.83</v>
      </c>
      <c r="DQ761">
        <v>1.53</v>
      </c>
      <c r="DR761">
        <v>1.59</v>
      </c>
      <c r="DS761">
        <v>4.66</v>
      </c>
      <c r="DT761">
        <v>7.18</v>
      </c>
    </row>
    <row r="762" spans="1:124">
      <c r="A762" s="111">
        <v>757</v>
      </c>
      <c r="B762" t="s">
        <v>89</v>
      </c>
      <c r="C762" t="s">
        <v>580</v>
      </c>
      <c r="D762" s="170" t="str">
        <f t="shared" si="11"/>
        <v>@HEGIF</v>
      </c>
      <c r="F762">
        <v>0.4279</v>
      </c>
      <c r="G762">
        <v>0.4224</v>
      </c>
      <c r="H762">
        <v>0.43</v>
      </c>
      <c r="I762">
        <v>0.40990000000000004</v>
      </c>
      <c r="J762">
        <v>0.51440000000000008</v>
      </c>
      <c r="K762">
        <v>0.52529999999999999</v>
      </c>
      <c r="L762">
        <v>0.51660000000000006</v>
      </c>
      <c r="M762">
        <v>0.51700000000000002</v>
      </c>
      <c r="N762">
        <v>0.5181</v>
      </c>
      <c r="O762">
        <v>0.48190000000000005</v>
      </c>
      <c r="P762">
        <v>0.52210000000000001</v>
      </c>
      <c r="Q762">
        <v>0.50850000000000006</v>
      </c>
      <c r="R762">
        <v>0.50550000000000006</v>
      </c>
      <c r="S762">
        <v>0.45630000000000004</v>
      </c>
      <c r="T762">
        <v>0.36280000000000001</v>
      </c>
      <c r="U762">
        <v>0.3659</v>
      </c>
      <c r="V762">
        <v>0.34300000000000003</v>
      </c>
      <c r="W762">
        <v>0.4143</v>
      </c>
      <c r="X762">
        <v>0.40850000000000003</v>
      </c>
      <c r="Y762">
        <v>0.44480000000000003</v>
      </c>
      <c r="Z762">
        <v>0.52139999999999997</v>
      </c>
      <c r="AA762">
        <v>0.71460000000000001</v>
      </c>
      <c r="AB762">
        <v>0.74050000000000005</v>
      </c>
      <c r="AC762">
        <v>0.89610000000000001</v>
      </c>
      <c r="AD762">
        <v>0.94530000000000003</v>
      </c>
      <c r="AE762">
        <v>1.1873</v>
      </c>
      <c r="AF762">
        <v>1.1520000000000001</v>
      </c>
      <c r="AG762">
        <v>1.1320000000000001</v>
      </c>
      <c r="AH762">
        <v>1.0434000000000001</v>
      </c>
      <c r="AI762">
        <v>0.97320000000000007</v>
      </c>
      <c r="AJ762">
        <v>0.92710000000000004</v>
      </c>
      <c r="AK762">
        <v>0.95620000000000005</v>
      </c>
      <c r="AL762">
        <v>0.88540000000000008</v>
      </c>
      <c r="AM762">
        <v>0.89100000000000001</v>
      </c>
      <c r="AN762">
        <v>0.86560000000000004</v>
      </c>
      <c r="AO762">
        <v>0.87370000000000003</v>
      </c>
      <c r="AP762">
        <v>0.90629999999999999</v>
      </c>
      <c r="AQ762">
        <v>0.88819999999999999</v>
      </c>
      <c r="AR762">
        <v>0.89580000000000004</v>
      </c>
      <c r="AS762">
        <v>0.90749999999999997</v>
      </c>
      <c r="AT762">
        <v>0.91850000000000009</v>
      </c>
      <c r="AU762">
        <v>0.9598000000000001</v>
      </c>
      <c r="AV762">
        <v>0.96220000000000006</v>
      </c>
      <c r="AW762">
        <v>0.93770000000000009</v>
      </c>
      <c r="AX762">
        <v>0.95040000000000002</v>
      </c>
      <c r="AY762">
        <v>0.95240000000000002</v>
      </c>
      <c r="AZ762">
        <v>0.92220000000000002</v>
      </c>
      <c r="BA762">
        <v>0.92410000000000003</v>
      </c>
      <c r="BB762">
        <v>0.93520000000000003</v>
      </c>
      <c r="BC762">
        <v>0.94340000000000002</v>
      </c>
      <c r="BD762">
        <v>0.93800000000000006</v>
      </c>
      <c r="BE762">
        <v>0.93210000000000004</v>
      </c>
      <c r="BF762">
        <v>0.90110000000000001</v>
      </c>
      <c r="BG762">
        <v>0.91249999999999998</v>
      </c>
      <c r="BH762">
        <v>0.82740000000000002</v>
      </c>
      <c r="BI762">
        <v>0.80360000000000009</v>
      </c>
      <c r="BJ762">
        <v>0.77180000000000004</v>
      </c>
      <c r="BK762">
        <v>0.77370000000000005</v>
      </c>
      <c r="BL762">
        <v>0.7702</v>
      </c>
      <c r="BM762">
        <v>0.76890000000000003</v>
      </c>
      <c r="BN762">
        <v>0.69</v>
      </c>
      <c r="BO762">
        <v>0.69320000000000004</v>
      </c>
      <c r="BP762">
        <v>0.69010000000000005</v>
      </c>
      <c r="BQ762">
        <v>0.70310000000000006</v>
      </c>
      <c r="BR762">
        <v>0.64860000000000007</v>
      </c>
      <c r="BS762">
        <v>0.64</v>
      </c>
      <c r="BT762">
        <v>0.64480000000000004</v>
      </c>
      <c r="BU762">
        <v>0.64390000000000003</v>
      </c>
      <c r="BV762">
        <v>0.64219999999999999</v>
      </c>
      <c r="BW762">
        <v>0.66239999999999999</v>
      </c>
      <c r="BX762">
        <v>0.63749999999999996</v>
      </c>
      <c r="BY762">
        <v>0.63890000000000002</v>
      </c>
      <c r="BZ762">
        <v>0.64129999999999998</v>
      </c>
      <c r="CA762">
        <v>0.6603</v>
      </c>
      <c r="CB762">
        <v>0.70279999999999998</v>
      </c>
      <c r="CC762">
        <v>0.69800000000000006</v>
      </c>
      <c r="CD762">
        <v>0.70420000000000005</v>
      </c>
      <c r="CE762">
        <v>0.70090000000000008</v>
      </c>
      <c r="CF762">
        <v>0.69400000000000006</v>
      </c>
      <c r="CG762">
        <v>0.70269999999999999</v>
      </c>
      <c r="CH762">
        <v>0.69499999999999995</v>
      </c>
      <c r="CI762">
        <v>0.63670000000000004</v>
      </c>
      <c r="CJ762">
        <v>0.64580000000000004</v>
      </c>
      <c r="CK762">
        <v>0.624</v>
      </c>
      <c r="CL762">
        <v>0.62540000000000007</v>
      </c>
      <c r="CM762">
        <v>0.48720000000000002</v>
      </c>
      <c r="CN762">
        <v>0.49310000000000004</v>
      </c>
      <c r="CO762">
        <v>0.51639999999999997</v>
      </c>
      <c r="CP762">
        <v>0.30599999999999999</v>
      </c>
      <c r="CQ762">
        <v>0.35020000000000001</v>
      </c>
      <c r="CR762">
        <v>0.40140000000000003</v>
      </c>
      <c r="CS762">
        <v>0.39190000000000003</v>
      </c>
      <c r="CT762">
        <v>0.47310000000000002</v>
      </c>
      <c r="CU762">
        <v>0.43160000000000004</v>
      </c>
      <c r="CV762">
        <v>0.3553</v>
      </c>
      <c r="CW762">
        <v>0.33480000000000004</v>
      </c>
      <c r="CX762">
        <v>0.2268</v>
      </c>
      <c r="CY762">
        <v>0.28689999999999999</v>
      </c>
      <c r="CZ762">
        <v>-9.11E-2</v>
      </c>
      <c r="DA762">
        <v>-5.1800000000000006E-2</v>
      </c>
      <c r="DB762">
        <v>-0.14000000000000001</v>
      </c>
      <c r="DC762">
        <v>-0.17420000000000002</v>
      </c>
      <c r="DD762">
        <v>-0.17680000000000001</v>
      </c>
      <c r="DE762">
        <v>-0.13770000000000002</v>
      </c>
      <c r="DF762">
        <v>-0.3271</v>
      </c>
      <c r="DG762">
        <v>-0.73560000000000003</v>
      </c>
      <c r="DH762">
        <v>-0.67730000000000001</v>
      </c>
      <c r="DI762">
        <v>-0.83260000000000001</v>
      </c>
      <c r="DJ762">
        <v>-1.3166</v>
      </c>
      <c r="DK762">
        <v>-1.246</v>
      </c>
      <c r="DL762">
        <v>-0.90560000000000007</v>
      </c>
      <c r="DM762">
        <v>-1.1527000000000001</v>
      </c>
      <c r="DN762">
        <v>-1.3515000000000001</v>
      </c>
      <c r="DO762">
        <v>-1.2887</v>
      </c>
      <c r="DP762">
        <v>-1.4643000000000002</v>
      </c>
      <c r="DQ762">
        <v>-1.1655</v>
      </c>
      <c r="DR762">
        <v>-4.0100000000000004E-2</v>
      </c>
      <c r="DS762">
        <v>-6.8000000000000005E-2</v>
      </c>
      <c r="DT762">
        <v>-7.4900000000000008E-2</v>
      </c>
    </row>
    <row r="763" spans="1:124">
      <c r="A763" s="111">
        <v>758</v>
      </c>
      <c r="B763" t="s">
        <v>91</v>
      </c>
      <c r="C763" t="s">
        <v>581</v>
      </c>
      <c r="D763" s="170" t="str">
        <f t="shared" si="11"/>
        <v>@HEGIF</v>
      </c>
      <c r="F763">
        <v>0.31290000000000001</v>
      </c>
      <c r="G763">
        <v>0.28760000000000002</v>
      </c>
      <c r="H763">
        <v>0.28850000000000003</v>
      </c>
      <c r="I763">
        <v>0.28460000000000002</v>
      </c>
      <c r="J763">
        <v>0.47670000000000001</v>
      </c>
      <c r="K763">
        <v>0.48130000000000001</v>
      </c>
      <c r="L763">
        <v>0.48200000000000004</v>
      </c>
      <c r="M763">
        <v>0.48249999999999998</v>
      </c>
      <c r="N763">
        <v>0.48760000000000003</v>
      </c>
      <c r="O763">
        <v>0.4607</v>
      </c>
      <c r="P763">
        <v>0.48980000000000001</v>
      </c>
      <c r="Q763">
        <v>0.49050000000000005</v>
      </c>
      <c r="R763">
        <v>0.4889</v>
      </c>
      <c r="S763">
        <v>0.33650000000000002</v>
      </c>
      <c r="T763">
        <v>0.2223</v>
      </c>
      <c r="U763">
        <v>0.1789</v>
      </c>
      <c r="V763">
        <v>0.14800000000000002</v>
      </c>
      <c r="W763">
        <v>0.2354</v>
      </c>
      <c r="X763">
        <v>0.16880000000000001</v>
      </c>
      <c r="Y763">
        <v>0.17560000000000001</v>
      </c>
      <c r="Z763">
        <v>0.1903</v>
      </c>
      <c r="AA763">
        <v>0.35150000000000003</v>
      </c>
      <c r="AB763">
        <v>0.3876</v>
      </c>
      <c r="AC763">
        <v>0.5363</v>
      </c>
      <c r="AD763">
        <v>0.58090000000000008</v>
      </c>
      <c r="AE763">
        <v>0.97350000000000003</v>
      </c>
      <c r="AF763">
        <v>1.0282</v>
      </c>
      <c r="AG763">
        <v>1.0118</v>
      </c>
      <c r="AH763">
        <v>0.94120000000000004</v>
      </c>
      <c r="AI763">
        <v>0.87660000000000005</v>
      </c>
      <c r="AJ763">
        <v>0.89260000000000006</v>
      </c>
      <c r="AK763">
        <v>0.90350000000000008</v>
      </c>
      <c r="AL763">
        <v>0.86599999999999999</v>
      </c>
      <c r="AM763">
        <v>0.82650000000000001</v>
      </c>
      <c r="AN763">
        <v>0.80930000000000002</v>
      </c>
      <c r="AO763">
        <v>0.79310000000000003</v>
      </c>
      <c r="AP763">
        <v>0.79430000000000001</v>
      </c>
      <c r="AQ763">
        <v>0.75850000000000006</v>
      </c>
      <c r="AR763">
        <v>0.73970000000000002</v>
      </c>
      <c r="AS763">
        <v>0.71830000000000005</v>
      </c>
      <c r="AT763">
        <v>0.74250000000000005</v>
      </c>
      <c r="AU763">
        <v>0.76230000000000009</v>
      </c>
      <c r="AV763">
        <v>0.75570000000000004</v>
      </c>
      <c r="AW763">
        <v>0.73260000000000003</v>
      </c>
      <c r="AX763">
        <v>0.75319999999999998</v>
      </c>
      <c r="AY763">
        <v>0.76370000000000005</v>
      </c>
      <c r="AZ763">
        <v>0.74620000000000009</v>
      </c>
      <c r="BA763">
        <v>0.73780000000000001</v>
      </c>
      <c r="BB763">
        <v>0.74680000000000002</v>
      </c>
      <c r="BC763">
        <v>0.75570000000000004</v>
      </c>
      <c r="BD763">
        <v>0.76480000000000004</v>
      </c>
      <c r="BE763">
        <v>0.75450000000000006</v>
      </c>
      <c r="BF763">
        <v>0.7339</v>
      </c>
      <c r="BG763">
        <v>0.74680000000000002</v>
      </c>
      <c r="BH763">
        <v>0.70100000000000007</v>
      </c>
      <c r="BI763">
        <v>0.69390000000000007</v>
      </c>
      <c r="BJ763">
        <v>0.69490000000000007</v>
      </c>
      <c r="BK763">
        <v>0.69640000000000002</v>
      </c>
      <c r="BL763">
        <v>0.67930000000000001</v>
      </c>
      <c r="BM763">
        <v>0.69650000000000001</v>
      </c>
      <c r="BN763">
        <v>0.62480000000000002</v>
      </c>
      <c r="BO763">
        <v>0.64170000000000005</v>
      </c>
      <c r="BP763">
        <v>0.64160000000000006</v>
      </c>
      <c r="BQ763">
        <v>0.64490000000000003</v>
      </c>
      <c r="BR763">
        <v>0.55400000000000005</v>
      </c>
      <c r="BS763">
        <v>0.54980000000000007</v>
      </c>
      <c r="BT763">
        <v>0.55120000000000002</v>
      </c>
      <c r="BU763">
        <v>0.55059999999999998</v>
      </c>
      <c r="BV763">
        <v>0.54730000000000001</v>
      </c>
      <c r="BW763">
        <v>0.55990000000000006</v>
      </c>
      <c r="BX763">
        <v>0.54280000000000006</v>
      </c>
      <c r="BY763">
        <v>0.54259999999999997</v>
      </c>
      <c r="BZ763">
        <v>0.54139999999999999</v>
      </c>
      <c r="CA763">
        <v>0.56269999999999998</v>
      </c>
      <c r="CB763">
        <v>0.61440000000000006</v>
      </c>
      <c r="CC763">
        <v>0.61170000000000002</v>
      </c>
      <c r="CD763">
        <v>0.62050000000000005</v>
      </c>
      <c r="CE763">
        <v>0.60650000000000004</v>
      </c>
      <c r="CF763">
        <v>0.61709999999999998</v>
      </c>
      <c r="CG763">
        <v>0.62319999999999998</v>
      </c>
      <c r="CH763">
        <v>0.6079</v>
      </c>
      <c r="CI763">
        <v>0.55310000000000004</v>
      </c>
      <c r="CJ763">
        <v>0.56969999999999998</v>
      </c>
      <c r="CK763">
        <v>0.54200000000000004</v>
      </c>
      <c r="CL763">
        <v>0.55049999999999999</v>
      </c>
      <c r="CM763">
        <v>0.38270000000000004</v>
      </c>
      <c r="CN763">
        <v>0.3705</v>
      </c>
      <c r="CO763">
        <v>0.3851</v>
      </c>
      <c r="CP763">
        <v>0.1502</v>
      </c>
      <c r="CQ763">
        <v>0.2681</v>
      </c>
      <c r="CR763">
        <v>0.26140000000000002</v>
      </c>
      <c r="CS763">
        <v>0.26669999999999999</v>
      </c>
      <c r="CT763">
        <v>0.33360000000000001</v>
      </c>
      <c r="CU763">
        <v>0.33460000000000001</v>
      </c>
      <c r="CV763">
        <v>0.32830000000000004</v>
      </c>
      <c r="CW763">
        <v>0.29239999999999999</v>
      </c>
      <c r="CX763">
        <v>0.28850000000000003</v>
      </c>
      <c r="CY763">
        <v>0.38180000000000003</v>
      </c>
      <c r="CZ763">
        <v>0.16440000000000002</v>
      </c>
      <c r="DA763">
        <v>0.29010000000000002</v>
      </c>
      <c r="DB763">
        <v>0.16540000000000002</v>
      </c>
      <c r="DC763">
        <v>0.14910000000000001</v>
      </c>
      <c r="DD763">
        <v>0.1782</v>
      </c>
      <c r="DE763">
        <v>0.248</v>
      </c>
      <c r="DF763">
        <v>0.28050000000000003</v>
      </c>
      <c r="DG763">
        <v>-0.40790000000000004</v>
      </c>
      <c r="DH763">
        <v>-0.32190000000000002</v>
      </c>
      <c r="DI763">
        <v>-0.29680000000000001</v>
      </c>
      <c r="DJ763">
        <v>-0.3831</v>
      </c>
      <c r="DK763">
        <v>-0.45730000000000004</v>
      </c>
      <c r="DL763">
        <v>-0.28639999999999999</v>
      </c>
      <c r="DM763">
        <v>-1.1773</v>
      </c>
      <c r="DN763">
        <v>-1.2123000000000002</v>
      </c>
      <c r="DO763">
        <v>-1.1307</v>
      </c>
      <c r="DP763">
        <v>-1.2791000000000001</v>
      </c>
      <c r="DQ763">
        <v>-0.79050000000000009</v>
      </c>
      <c r="DR763">
        <v>-0.14560000000000001</v>
      </c>
      <c r="DS763">
        <v>-0.32200000000000001</v>
      </c>
      <c r="DT763">
        <v>0.3735</v>
      </c>
    </row>
    <row r="764" spans="1:124">
      <c r="A764" s="111">
        <v>759</v>
      </c>
      <c r="B764" t="s">
        <v>89</v>
      </c>
      <c r="C764" t="s">
        <v>582</v>
      </c>
      <c r="D764" s="170" t="str">
        <f t="shared" si="11"/>
        <v>K:HENG</v>
      </c>
      <c r="F764">
        <v>0.59899999999999998</v>
      </c>
      <c r="G764">
        <v>0.63300000000000001</v>
      </c>
      <c r="H764">
        <v>0.59699999999999998</v>
      </c>
      <c r="I764">
        <v>0.72299999999999998</v>
      </c>
      <c r="J764">
        <v>0.76</v>
      </c>
      <c r="K764">
        <v>0.73799999999999999</v>
      </c>
      <c r="L764">
        <v>0.73799999999999999</v>
      </c>
      <c r="M764">
        <v>0.74</v>
      </c>
      <c r="N764">
        <v>0.78900000000000003</v>
      </c>
      <c r="O764">
        <v>0.77500000000000002</v>
      </c>
      <c r="P764">
        <v>0.82300000000000006</v>
      </c>
      <c r="Q764">
        <v>0.82499999999999996</v>
      </c>
      <c r="R764">
        <v>0.85599999999999998</v>
      </c>
      <c r="S764">
        <v>0.623</v>
      </c>
      <c r="T764">
        <v>0.51300000000000001</v>
      </c>
      <c r="U764">
        <v>0.56300000000000006</v>
      </c>
      <c r="V764">
        <v>0.41699999999999998</v>
      </c>
      <c r="W764">
        <v>0.42099999999999999</v>
      </c>
      <c r="X764">
        <v>0.41499999999999998</v>
      </c>
      <c r="Y764">
        <v>0.43</v>
      </c>
      <c r="Z764">
        <v>0.48699999999999999</v>
      </c>
      <c r="AA764">
        <v>0.51300000000000001</v>
      </c>
      <c r="AB764">
        <v>0.443</v>
      </c>
      <c r="AC764">
        <v>0.46300000000000002</v>
      </c>
      <c r="AD764">
        <v>0.44500000000000001</v>
      </c>
      <c r="AE764">
        <v>0.46700000000000003</v>
      </c>
      <c r="AF764">
        <v>0.45800000000000002</v>
      </c>
      <c r="AG764">
        <v>0.42099999999999999</v>
      </c>
      <c r="AH764">
        <v>0.51100000000000001</v>
      </c>
      <c r="AI764">
        <v>0.435</v>
      </c>
      <c r="AJ764">
        <v>0.41200000000000003</v>
      </c>
      <c r="AK764">
        <v>0.40200000000000002</v>
      </c>
      <c r="AL764">
        <v>0.38600000000000001</v>
      </c>
      <c r="AM764">
        <v>0.39600000000000002</v>
      </c>
      <c r="AN764">
        <v>0.40100000000000002</v>
      </c>
      <c r="AO764">
        <v>0.34800000000000003</v>
      </c>
      <c r="AP764">
        <v>0.39900000000000002</v>
      </c>
      <c r="AQ764">
        <v>0.38800000000000001</v>
      </c>
      <c r="AR764">
        <v>0.38700000000000001</v>
      </c>
      <c r="AS764">
        <v>0.40800000000000003</v>
      </c>
      <c r="AT764">
        <v>0.40800000000000003</v>
      </c>
      <c r="AU764">
        <v>0.40900000000000003</v>
      </c>
      <c r="AV764">
        <v>0.40500000000000003</v>
      </c>
      <c r="AW764">
        <v>0.40500000000000003</v>
      </c>
      <c r="AX764">
        <v>0.42399999999999999</v>
      </c>
      <c r="AY764">
        <v>0.43</v>
      </c>
      <c r="AZ764">
        <v>0.42099999999999999</v>
      </c>
      <c r="BA764">
        <v>0.42199999999999999</v>
      </c>
      <c r="BB764">
        <v>0.42099999999999999</v>
      </c>
      <c r="BC764">
        <v>0.42399999999999999</v>
      </c>
      <c r="BD764">
        <v>0.42099999999999999</v>
      </c>
      <c r="BE764">
        <v>0.43</v>
      </c>
      <c r="BF764">
        <v>0.41799999999999998</v>
      </c>
      <c r="BG764">
        <v>0.41100000000000003</v>
      </c>
      <c r="BH764">
        <v>0.40900000000000003</v>
      </c>
      <c r="BI764">
        <v>0.39200000000000002</v>
      </c>
      <c r="BJ764">
        <v>0.41600000000000004</v>
      </c>
      <c r="BK764">
        <v>0.41699999999999998</v>
      </c>
      <c r="BL764">
        <v>0.40400000000000003</v>
      </c>
      <c r="BM764">
        <v>0.39600000000000002</v>
      </c>
      <c r="BN764">
        <v>0.34400000000000003</v>
      </c>
      <c r="BO764">
        <v>0.32900000000000001</v>
      </c>
      <c r="BP764">
        <v>0.32900000000000001</v>
      </c>
      <c r="BQ764">
        <v>0.33200000000000002</v>
      </c>
      <c r="BR764">
        <v>0.32300000000000001</v>
      </c>
      <c r="BS764">
        <v>0.32</v>
      </c>
      <c r="BT764">
        <v>0.318</v>
      </c>
      <c r="BU764">
        <v>0.316</v>
      </c>
      <c r="BV764">
        <v>0.312</v>
      </c>
      <c r="BW764">
        <v>0.32</v>
      </c>
      <c r="BX764">
        <v>0.307</v>
      </c>
      <c r="BY764">
        <v>0.307</v>
      </c>
      <c r="BZ764">
        <v>0.307</v>
      </c>
      <c r="CA764">
        <v>0.35399999999999998</v>
      </c>
      <c r="CB764">
        <v>0.35399999999999998</v>
      </c>
      <c r="CC764">
        <v>0.31900000000000001</v>
      </c>
      <c r="CD764">
        <v>0.34</v>
      </c>
      <c r="CE764">
        <v>0.34200000000000003</v>
      </c>
      <c r="CF764">
        <v>0.34100000000000003</v>
      </c>
      <c r="CG764">
        <v>0.34</v>
      </c>
      <c r="CH764">
        <v>0.32100000000000001</v>
      </c>
      <c r="CI764">
        <v>0.29799999999999999</v>
      </c>
      <c r="CJ764">
        <v>0.34700000000000003</v>
      </c>
      <c r="CK764">
        <v>0.33700000000000002</v>
      </c>
      <c r="CL764">
        <v>0.312</v>
      </c>
      <c r="CM764">
        <v>0.30199999999999999</v>
      </c>
      <c r="CN764">
        <v>0.312</v>
      </c>
      <c r="CO764">
        <v>0.315</v>
      </c>
      <c r="CP764">
        <v>0.23700000000000002</v>
      </c>
      <c r="CQ764">
        <v>0.3</v>
      </c>
      <c r="CR764">
        <v>0.32100000000000001</v>
      </c>
      <c r="CS764">
        <v>0.36899999999999999</v>
      </c>
      <c r="CT764">
        <v>0.378</v>
      </c>
      <c r="CU764">
        <v>0.36399999999999999</v>
      </c>
      <c r="CV764">
        <v>0.33700000000000002</v>
      </c>
      <c r="CW764">
        <v>0.36399999999999999</v>
      </c>
      <c r="CX764">
        <v>0.28600000000000003</v>
      </c>
      <c r="CY764">
        <v>0.41799999999999998</v>
      </c>
      <c r="CZ764">
        <v>0.45600000000000002</v>
      </c>
      <c r="DA764">
        <v>0.45600000000000002</v>
      </c>
      <c r="DB764">
        <v>0.434</v>
      </c>
      <c r="DC764">
        <v>0.38300000000000001</v>
      </c>
      <c r="DD764">
        <v>0.435</v>
      </c>
      <c r="DE764">
        <v>0.42899999999999999</v>
      </c>
      <c r="DF764">
        <v>0.28499999999999998</v>
      </c>
      <c r="DG764">
        <v>0.15</v>
      </c>
      <c r="DH764">
        <v>0.20600000000000002</v>
      </c>
      <c r="DI764">
        <v>0.23</v>
      </c>
      <c r="DJ764">
        <v>0.29199999999999998</v>
      </c>
      <c r="DK764">
        <v>0.189</v>
      </c>
      <c r="DL764">
        <v>0.115</v>
      </c>
      <c r="DM764">
        <v>8.1000000000000003E-2</v>
      </c>
      <c r="DN764">
        <v>-1.4999999999999999E-2</v>
      </c>
      <c r="DO764">
        <v>0.24399999999999999</v>
      </c>
      <c r="DP764">
        <v>0.35499999999999998</v>
      </c>
      <c r="DQ764">
        <v>1.1220000000000001</v>
      </c>
      <c r="DR764">
        <v>0.14000000000000001</v>
      </c>
      <c r="DS764">
        <v>0</v>
      </c>
      <c r="DT764">
        <v>-2.7429999999999999</v>
      </c>
    </row>
    <row r="765" spans="1:124">
      <c r="A765" s="111">
        <v>760</v>
      </c>
      <c r="B765" t="s">
        <v>91</v>
      </c>
      <c r="C765" t="s">
        <v>583</v>
      </c>
      <c r="D765" s="170" t="str">
        <f t="shared" si="11"/>
        <v>K:HENG</v>
      </c>
      <c r="F765">
        <v>0.80100000000000005</v>
      </c>
      <c r="G765">
        <v>0.84899999999999998</v>
      </c>
      <c r="H765">
        <v>0.82100000000000006</v>
      </c>
      <c r="I765">
        <v>0.85599999999999998</v>
      </c>
      <c r="J765">
        <v>0.89300000000000002</v>
      </c>
      <c r="K765">
        <v>0.85099999999999998</v>
      </c>
      <c r="L765">
        <v>0.89300000000000002</v>
      </c>
      <c r="M765">
        <v>0.90200000000000002</v>
      </c>
      <c r="N765">
        <v>0.95300000000000007</v>
      </c>
      <c r="O765">
        <v>0.93100000000000005</v>
      </c>
      <c r="P765">
        <v>0.96</v>
      </c>
      <c r="Q765">
        <v>0.95499999999999996</v>
      </c>
      <c r="R765">
        <v>1.0409999999999999</v>
      </c>
      <c r="S765">
        <v>0.748</v>
      </c>
      <c r="T765">
        <v>0.67300000000000004</v>
      </c>
      <c r="U765">
        <v>0.69700000000000006</v>
      </c>
      <c r="V765">
        <v>0.59599999999999997</v>
      </c>
      <c r="W765">
        <v>0.60799999999999998</v>
      </c>
      <c r="X765">
        <v>0.56800000000000006</v>
      </c>
      <c r="Y765">
        <v>0.54300000000000004</v>
      </c>
      <c r="Z765">
        <v>0.68500000000000005</v>
      </c>
      <c r="AA765">
        <v>0.75600000000000001</v>
      </c>
      <c r="AB765">
        <v>0.78500000000000003</v>
      </c>
      <c r="AC765">
        <v>0.94</v>
      </c>
      <c r="AD765">
        <v>0.91200000000000003</v>
      </c>
      <c r="AE765">
        <v>1.024</v>
      </c>
      <c r="AF765">
        <v>1.0980000000000001</v>
      </c>
      <c r="AG765">
        <v>1.0660000000000001</v>
      </c>
      <c r="AH765">
        <v>0.875</v>
      </c>
      <c r="AI765">
        <v>0.81200000000000006</v>
      </c>
      <c r="AJ765">
        <v>0.80900000000000005</v>
      </c>
      <c r="AK765">
        <v>0.84399999999999997</v>
      </c>
      <c r="AL765">
        <v>0.81200000000000006</v>
      </c>
      <c r="AM765">
        <v>0.77100000000000002</v>
      </c>
      <c r="AN765">
        <v>0.751</v>
      </c>
      <c r="AO765">
        <v>0.69100000000000006</v>
      </c>
      <c r="AP765">
        <v>0.69700000000000006</v>
      </c>
      <c r="AQ765">
        <v>0.68300000000000005</v>
      </c>
      <c r="AR765">
        <v>0.60599999999999998</v>
      </c>
      <c r="AS765">
        <v>0.63500000000000001</v>
      </c>
      <c r="AT765">
        <v>0.65200000000000002</v>
      </c>
      <c r="AU765">
        <v>0.65400000000000003</v>
      </c>
      <c r="AV765">
        <v>0.64600000000000002</v>
      </c>
      <c r="AW765">
        <v>0.626</v>
      </c>
      <c r="AX765">
        <v>0.65700000000000003</v>
      </c>
      <c r="AY765">
        <v>0.67900000000000005</v>
      </c>
      <c r="AZ765">
        <v>0.66400000000000003</v>
      </c>
      <c r="BA765">
        <v>0.66500000000000004</v>
      </c>
      <c r="BB765">
        <v>0.64900000000000002</v>
      </c>
      <c r="BC765">
        <v>0.64700000000000002</v>
      </c>
      <c r="BD765">
        <v>0.64600000000000002</v>
      </c>
      <c r="BE765">
        <v>0.63200000000000001</v>
      </c>
      <c r="BF765">
        <v>0.622</v>
      </c>
      <c r="BG765">
        <v>0.61799999999999999</v>
      </c>
      <c r="BH765">
        <v>0.61299999999999999</v>
      </c>
      <c r="BI765">
        <v>0.58299999999999996</v>
      </c>
      <c r="BJ765">
        <v>0.57699999999999996</v>
      </c>
      <c r="BK765">
        <v>0.56600000000000006</v>
      </c>
      <c r="BL765">
        <v>0.55400000000000005</v>
      </c>
      <c r="BM765">
        <v>0.55400000000000005</v>
      </c>
      <c r="BN765">
        <v>0.49199999999999999</v>
      </c>
      <c r="BO765">
        <v>0.46900000000000003</v>
      </c>
      <c r="BP765">
        <v>0.47</v>
      </c>
      <c r="BQ765">
        <v>0.45900000000000002</v>
      </c>
      <c r="BR765">
        <v>0.436</v>
      </c>
      <c r="BS765">
        <v>0.436</v>
      </c>
      <c r="BT765">
        <v>0.438</v>
      </c>
      <c r="BU765">
        <v>0.437</v>
      </c>
      <c r="BV765">
        <v>0.42799999999999999</v>
      </c>
      <c r="BW765">
        <v>0.442</v>
      </c>
      <c r="BX765">
        <v>0.42199999999999999</v>
      </c>
      <c r="BY765">
        <v>0.42399999999999999</v>
      </c>
      <c r="BZ765">
        <v>0.42499999999999999</v>
      </c>
      <c r="CA765">
        <v>0.44700000000000001</v>
      </c>
      <c r="CB765">
        <v>0.45400000000000001</v>
      </c>
      <c r="CC765">
        <v>0.438</v>
      </c>
      <c r="CD765">
        <v>0.44400000000000001</v>
      </c>
      <c r="CE765">
        <v>0.442</v>
      </c>
      <c r="CF765">
        <v>0.44700000000000001</v>
      </c>
      <c r="CG765">
        <v>0.45100000000000001</v>
      </c>
      <c r="CH765">
        <v>0.42899999999999999</v>
      </c>
      <c r="CI765">
        <v>0.38900000000000001</v>
      </c>
      <c r="CJ765">
        <v>0.40600000000000003</v>
      </c>
      <c r="CK765">
        <v>0.38200000000000001</v>
      </c>
      <c r="CL765">
        <v>0.34600000000000003</v>
      </c>
      <c r="CM765">
        <v>0.24299999999999999</v>
      </c>
      <c r="CN765">
        <v>0.21199999999999999</v>
      </c>
      <c r="CO765">
        <v>0.21299999999999999</v>
      </c>
      <c r="CP765">
        <v>7.0000000000000001E-3</v>
      </c>
      <c r="CQ765">
        <v>0.11600000000000001</v>
      </c>
      <c r="CR765">
        <v>0.11800000000000001</v>
      </c>
      <c r="CS765">
        <v>9.9000000000000005E-2</v>
      </c>
      <c r="CT765">
        <v>0.14799999999999999</v>
      </c>
      <c r="CU765">
        <v>0.13900000000000001</v>
      </c>
      <c r="CV765">
        <v>0.126</v>
      </c>
      <c r="CW765">
        <v>0.14000000000000001</v>
      </c>
      <c r="CX765">
        <v>0.13400000000000001</v>
      </c>
      <c r="CY765">
        <v>0.28600000000000003</v>
      </c>
      <c r="CZ765">
        <v>0.27900000000000003</v>
      </c>
      <c r="DA765">
        <v>0.31</v>
      </c>
      <c r="DB765">
        <v>0.215</v>
      </c>
      <c r="DC765">
        <v>0.21199999999999999</v>
      </c>
      <c r="DD765">
        <v>0.26600000000000001</v>
      </c>
      <c r="DE765">
        <v>0.32800000000000001</v>
      </c>
      <c r="DF765">
        <v>0.23300000000000001</v>
      </c>
      <c r="DG765">
        <v>-0.56999999999999995</v>
      </c>
      <c r="DH765">
        <v>-0.51900000000000002</v>
      </c>
      <c r="DI765">
        <v>-0.47499999999999998</v>
      </c>
      <c r="DJ765">
        <v>-0.38600000000000001</v>
      </c>
      <c r="DK765">
        <v>-0.51800000000000002</v>
      </c>
      <c r="DL765">
        <v>-0.46300000000000002</v>
      </c>
      <c r="DM765">
        <v>-1.1280000000000001</v>
      </c>
      <c r="DN765">
        <v>-1.365</v>
      </c>
      <c r="DO765">
        <v>-1.276</v>
      </c>
      <c r="DP765">
        <v>-1.528</v>
      </c>
      <c r="DQ765">
        <v>-1.167</v>
      </c>
      <c r="DR765">
        <v>-0.47700000000000004</v>
      </c>
      <c r="DS765">
        <v>-0.17400000000000002</v>
      </c>
      <c r="DT765">
        <v>1.254</v>
      </c>
    </row>
    <row r="766" spans="1:124">
      <c r="A766" s="111">
        <v>761</v>
      </c>
      <c r="B766" t="s">
        <v>89</v>
      </c>
      <c r="C766" t="s">
        <v>584</v>
      </c>
      <c r="D766" s="170" t="str">
        <f t="shared" si="11"/>
        <v>D:HGNC</v>
      </c>
      <c r="F766">
        <v>0.5</v>
      </c>
      <c r="G766">
        <v>0.49</v>
      </c>
      <c r="H766">
        <v>0.49</v>
      </c>
      <c r="I766">
        <v>0.59</v>
      </c>
      <c r="J766">
        <v>0.61</v>
      </c>
      <c r="K766">
        <v>0.64</v>
      </c>
      <c r="L766">
        <v>0.63</v>
      </c>
      <c r="M766">
        <v>0.64</v>
      </c>
      <c r="N766">
        <v>0.65</v>
      </c>
      <c r="O766">
        <v>0.66</v>
      </c>
      <c r="P766">
        <v>0.7</v>
      </c>
      <c r="Q766">
        <v>0.71</v>
      </c>
      <c r="R766">
        <v>0.76</v>
      </c>
      <c r="S766">
        <v>0.63</v>
      </c>
      <c r="T766">
        <v>0.51</v>
      </c>
      <c r="U766">
        <v>0.51</v>
      </c>
      <c r="V766">
        <v>0.42</v>
      </c>
      <c r="W766">
        <v>0.44</v>
      </c>
      <c r="X766">
        <v>0.44</v>
      </c>
      <c r="Y766">
        <v>0.47</v>
      </c>
      <c r="Z766">
        <v>0.63</v>
      </c>
      <c r="AA766">
        <v>0.71</v>
      </c>
      <c r="AB766">
        <v>0.82</v>
      </c>
      <c r="AC766">
        <v>0.91</v>
      </c>
      <c r="AD766">
        <v>0.86</v>
      </c>
      <c r="AE766">
        <v>0.93</v>
      </c>
      <c r="AF766">
        <v>0.96</v>
      </c>
      <c r="AG766">
        <v>0.91</v>
      </c>
      <c r="AH766">
        <v>0.8</v>
      </c>
      <c r="AI766">
        <v>0.76</v>
      </c>
      <c r="AJ766">
        <v>0.76</v>
      </c>
      <c r="AK766">
        <v>0.77</v>
      </c>
      <c r="AL766">
        <v>0.71</v>
      </c>
      <c r="AM766">
        <v>0.73</v>
      </c>
      <c r="AN766">
        <v>0.71</v>
      </c>
      <c r="AO766">
        <v>0.66</v>
      </c>
      <c r="AP766">
        <v>0.7</v>
      </c>
      <c r="AQ766">
        <v>0.67</v>
      </c>
      <c r="AR766">
        <v>0.6</v>
      </c>
      <c r="AS766">
        <v>0.65</v>
      </c>
      <c r="AT766">
        <v>0.65</v>
      </c>
      <c r="AU766">
        <v>0.65</v>
      </c>
      <c r="AV766">
        <v>0.66</v>
      </c>
      <c r="AW766">
        <v>0.65</v>
      </c>
      <c r="AX766">
        <v>0.66</v>
      </c>
      <c r="AY766">
        <v>0.66</v>
      </c>
      <c r="AZ766">
        <v>0.65</v>
      </c>
      <c r="BA766">
        <v>0.66</v>
      </c>
      <c r="BB766">
        <v>0.64</v>
      </c>
      <c r="BC766">
        <v>0.64</v>
      </c>
      <c r="BD766">
        <v>0.64</v>
      </c>
      <c r="BE766">
        <v>0.64</v>
      </c>
      <c r="BF766">
        <v>0.63</v>
      </c>
      <c r="BG766">
        <v>0.6</v>
      </c>
      <c r="BH766">
        <v>0.59</v>
      </c>
      <c r="BI766">
        <v>0.57999999999999996</v>
      </c>
      <c r="BJ766">
        <v>0.55000000000000004</v>
      </c>
      <c r="BK766">
        <v>0.54</v>
      </c>
      <c r="BL766">
        <v>0.53</v>
      </c>
      <c r="BM766">
        <v>0.53</v>
      </c>
      <c r="BN766">
        <v>0.46</v>
      </c>
      <c r="BO766">
        <v>0.44</v>
      </c>
      <c r="BP766">
        <v>0.44</v>
      </c>
      <c r="BQ766">
        <v>0.42</v>
      </c>
      <c r="BR766">
        <v>0.41</v>
      </c>
      <c r="BS766">
        <v>0.4</v>
      </c>
      <c r="BT766">
        <v>0.41</v>
      </c>
      <c r="BU766">
        <v>0.41</v>
      </c>
      <c r="BV766">
        <v>0.4</v>
      </c>
      <c r="BW766">
        <v>0.41</v>
      </c>
      <c r="BX766">
        <v>0.39</v>
      </c>
      <c r="BY766">
        <v>0.39</v>
      </c>
      <c r="BZ766">
        <v>0.38</v>
      </c>
      <c r="CA766">
        <v>0.43</v>
      </c>
      <c r="CB766">
        <v>0.44</v>
      </c>
      <c r="CC766">
        <v>0.44</v>
      </c>
      <c r="CD766">
        <v>0.45</v>
      </c>
      <c r="CE766">
        <v>0.44</v>
      </c>
      <c r="CF766">
        <v>0.44</v>
      </c>
      <c r="CG766">
        <v>0.44</v>
      </c>
      <c r="CH766">
        <v>0.42</v>
      </c>
      <c r="CI766">
        <v>0.32</v>
      </c>
      <c r="CJ766">
        <v>0.33</v>
      </c>
      <c r="CK766">
        <v>0.3</v>
      </c>
      <c r="CL766">
        <v>0.28000000000000003</v>
      </c>
      <c r="CM766">
        <v>0.18</v>
      </c>
      <c r="CN766">
        <v>0.15</v>
      </c>
      <c r="CO766">
        <v>0.16</v>
      </c>
      <c r="CP766">
        <v>-0.01</v>
      </c>
      <c r="CQ766">
        <v>7.0000000000000007E-2</v>
      </c>
      <c r="CR766">
        <v>0.06</v>
      </c>
      <c r="CS766">
        <v>7.0000000000000007E-2</v>
      </c>
      <c r="CT766">
        <v>0.16</v>
      </c>
      <c r="CU766">
        <v>0.05</v>
      </c>
      <c r="CV766">
        <v>-0.05</v>
      </c>
      <c r="CW766">
        <v>-0.04</v>
      </c>
      <c r="CX766">
        <v>-0.12</v>
      </c>
      <c r="CY766">
        <v>0.05</v>
      </c>
      <c r="CZ766">
        <v>-0.12</v>
      </c>
      <c r="DA766">
        <v>-0.1</v>
      </c>
      <c r="DB766">
        <v>-0.11</v>
      </c>
      <c r="DC766">
        <v>-0.08</v>
      </c>
      <c r="DD766">
        <v>-0.08</v>
      </c>
      <c r="DE766">
        <v>-0.08</v>
      </c>
      <c r="DF766">
        <v>-0.26</v>
      </c>
      <c r="DG766">
        <v>-0.83</v>
      </c>
      <c r="DH766">
        <v>-0.82</v>
      </c>
      <c r="DI766">
        <v>-0.8</v>
      </c>
      <c r="DJ766">
        <v>-0.62</v>
      </c>
      <c r="DK766">
        <v>-0.7</v>
      </c>
      <c r="DL766">
        <v>-0.59</v>
      </c>
      <c r="DM766">
        <v>-0.63</v>
      </c>
      <c r="DN766">
        <v>-0.56000000000000005</v>
      </c>
      <c r="DO766">
        <v>-0.52</v>
      </c>
      <c r="DP766">
        <v>-0.84</v>
      </c>
      <c r="DQ766">
        <v>-0.8</v>
      </c>
      <c r="DR766">
        <v>0.01</v>
      </c>
      <c r="DS766">
        <v>0.3</v>
      </c>
      <c r="DT766">
        <v>0.9</v>
      </c>
    </row>
    <row r="767" spans="1:124">
      <c r="A767" s="111">
        <v>762</v>
      </c>
      <c r="B767" t="s">
        <v>91</v>
      </c>
      <c r="C767" t="s">
        <v>585</v>
      </c>
      <c r="D767" s="170" t="str">
        <f t="shared" si="11"/>
        <v>D:HGNC</v>
      </c>
      <c r="F767">
        <v>0.79</v>
      </c>
      <c r="G767">
        <v>0.69</v>
      </c>
      <c r="H767">
        <v>0.69</v>
      </c>
      <c r="I767">
        <v>0.72</v>
      </c>
      <c r="J767">
        <v>0.76</v>
      </c>
      <c r="K767">
        <v>0.79</v>
      </c>
      <c r="L767">
        <v>0.79</v>
      </c>
      <c r="M767">
        <v>0.81</v>
      </c>
      <c r="N767">
        <v>0.81</v>
      </c>
      <c r="O767">
        <v>0.79</v>
      </c>
      <c r="P767">
        <v>0.97</v>
      </c>
      <c r="Q767">
        <v>0.97</v>
      </c>
      <c r="R767">
        <v>1.07</v>
      </c>
      <c r="S767">
        <v>0.79</v>
      </c>
      <c r="T767">
        <v>0.71</v>
      </c>
      <c r="U767">
        <v>0.72</v>
      </c>
      <c r="V767">
        <v>0.61</v>
      </c>
      <c r="W767">
        <v>0.64</v>
      </c>
      <c r="X767">
        <v>0.62</v>
      </c>
      <c r="Y767">
        <v>0.59</v>
      </c>
      <c r="Z767">
        <v>0.76</v>
      </c>
      <c r="AA767">
        <v>0.81</v>
      </c>
      <c r="AB767">
        <v>0.86</v>
      </c>
      <c r="AC767">
        <v>1</v>
      </c>
      <c r="AD767">
        <v>0.97</v>
      </c>
      <c r="AE767">
        <v>1.06</v>
      </c>
      <c r="AF767">
        <v>1.1299999999999999</v>
      </c>
      <c r="AG767">
        <v>1.0900000000000001</v>
      </c>
      <c r="AH767">
        <v>0.91</v>
      </c>
      <c r="AI767">
        <v>0.85</v>
      </c>
      <c r="AJ767">
        <v>0.85</v>
      </c>
      <c r="AK767">
        <v>0.87</v>
      </c>
      <c r="AL767">
        <v>0.82</v>
      </c>
      <c r="AM767">
        <v>0.79</v>
      </c>
      <c r="AN767">
        <v>0.78</v>
      </c>
      <c r="AO767">
        <v>0.7</v>
      </c>
      <c r="AP767">
        <v>0.71</v>
      </c>
      <c r="AQ767">
        <v>0.68</v>
      </c>
      <c r="AR767">
        <v>0.61</v>
      </c>
      <c r="AS767">
        <v>0.64</v>
      </c>
      <c r="AT767">
        <v>0.65</v>
      </c>
      <c r="AU767">
        <v>0.65</v>
      </c>
      <c r="AV767">
        <v>0.64</v>
      </c>
      <c r="AW767">
        <v>0.62</v>
      </c>
      <c r="AX767">
        <v>0.66</v>
      </c>
      <c r="AY767">
        <v>0.69</v>
      </c>
      <c r="AZ767">
        <v>0.67</v>
      </c>
      <c r="BA767">
        <v>0.68</v>
      </c>
      <c r="BB767">
        <v>0.66</v>
      </c>
      <c r="BC767">
        <v>0.66</v>
      </c>
      <c r="BD767">
        <v>0.66</v>
      </c>
      <c r="BE767">
        <v>0.64</v>
      </c>
      <c r="BF767">
        <v>0.63</v>
      </c>
      <c r="BG767">
        <v>0.62</v>
      </c>
      <c r="BH767">
        <v>0.62</v>
      </c>
      <c r="BI767">
        <v>0.59</v>
      </c>
      <c r="BJ767">
        <v>0.57999999999999996</v>
      </c>
      <c r="BK767">
        <v>0.56999999999999995</v>
      </c>
      <c r="BL767">
        <v>0.56000000000000005</v>
      </c>
      <c r="BM767">
        <v>0.56000000000000005</v>
      </c>
      <c r="BN767">
        <v>0.5</v>
      </c>
      <c r="BO767">
        <v>0.47</v>
      </c>
      <c r="BP767">
        <v>0.47</v>
      </c>
      <c r="BQ767">
        <v>0.46</v>
      </c>
      <c r="BR767">
        <v>0.44</v>
      </c>
      <c r="BS767">
        <v>0.44</v>
      </c>
      <c r="BT767">
        <v>0.44</v>
      </c>
      <c r="BU767">
        <v>0.44</v>
      </c>
      <c r="BV767">
        <v>0.43</v>
      </c>
      <c r="BW767">
        <v>0.44</v>
      </c>
      <c r="BX767">
        <v>0.43</v>
      </c>
      <c r="BY767">
        <v>0.43</v>
      </c>
      <c r="BZ767">
        <v>0.43</v>
      </c>
      <c r="CA767">
        <v>0.45</v>
      </c>
      <c r="CB767">
        <v>0.46</v>
      </c>
      <c r="CC767">
        <v>0.44</v>
      </c>
      <c r="CD767">
        <v>0.45</v>
      </c>
      <c r="CE767">
        <v>0.45</v>
      </c>
      <c r="CF767">
        <v>0.45</v>
      </c>
      <c r="CG767">
        <v>0.46</v>
      </c>
      <c r="CH767">
        <v>0.43</v>
      </c>
      <c r="CI767">
        <v>0.39</v>
      </c>
      <c r="CJ767">
        <v>0.41</v>
      </c>
      <c r="CK767">
        <v>0.38</v>
      </c>
      <c r="CL767">
        <v>0.34</v>
      </c>
      <c r="CM767">
        <v>0.24</v>
      </c>
      <c r="CN767">
        <v>0.22</v>
      </c>
      <c r="CO767">
        <v>0.22</v>
      </c>
      <c r="CP767">
        <v>-0.02</v>
      </c>
      <c r="CQ767">
        <v>0.09</v>
      </c>
      <c r="CR767">
        <v>0.09</v>
      </c>
      <c r="CS767">
        <v>0.09</v>
      </c>
      <c r="CT767">
        <v>0.17</v>
      </c>
      <c r="CU767">
        <v>0.12</v>
      </c>
      <c r="CV767">
        <v>0.1</v>
      </c>
      <c r="CW767">
        <v>0.13</v>
      </c>
      <c r="CX767">
        <v>0.13</v>
      </c>
      <c r="CY767">
        <v>0.32</v>
      </c>
      <c r="CZ767">
        <v>0.32</v>
      </c>
      <c r="DA767">
        <v>0.36</v>
      </c>
      <c r="DB767">
        <v>0.28999999999999998</v>
      </c>
      <c r="DC767">
        <v>0.28999999999999998</v>
      </c>
      <c r="DD767">
        <v>0.34</v>
      </c>
      <c r="DE767">
        <v>0.36</v>
      </c>
      <c r="DF767">
        <v>0.27</v>
      </c>
      <c r="DG767">
        <v>-0.64</v>
      </c>
      <c r="DH767">
        <v>-0.56999999999999995</v>
      </c>
      <c r="DI767">
        <v>-0.59</v>
      </c>
      <c r="DJ767">
        <v>-0.47</v>
      </c>
      <c r="DK767">
        <v>-0.6</v>
      </c>
      <c r="DL767">
        <v>-0.55000000000000004</v>
      </c>
      <c r="DM767">
        <v>-1.28</v>
      </c>
      <c r="DN767">
        <v>-1.5</v>
      </c>
      <c r="DO767">
        <v>-1.42</v>
      </c>
      <c r="DP767">
        <v>-1.65</v>
      </c>
      <c r="DQ767">
        <v>-1.33</v>
      </c>
      <c r="DR767">
        <v>-0.62</v>
      </c>
      <c r="DS767">
        <v>-0.34</v>
      </c>
      <c r="DT767">
        <v>2.86</v>
      </c>
    </row>
    <row r="768" spans="1:124">
      <c r="A768" s="111">
        <v>763</v>
      </c>
      <c r="B768" t="s">
        <v>89</v>
      </c>
      <c r="C768" t="s">
        <v>586</v>
      </c>
      <c r="D768" s="170" t="str">
        <f t="shared" si="11"/>
        <v>D:HGCX</v>
      </c>
      <c r="AU768">
        <v>0</v>
      </c>
      <c r="AV768">
        <v>0</v>
      </c>
      <c r="AW768">
        <v>0</v>
      </c>
      <c r="AX768">
        <v>0</v>
      </c>
      <c r="AY768">
        <v>0</v>
      </c>
      <c r="AZ768">
        <v>0</v>
      </c>
      <c r="BA768">
        <v>0</v>
      </c>
      <c r="BB768">
        <v>0</v>
      </c>
      <c r="BC768">
        <v>0</v>
      </c>
      <c r="BD768">
        <v>0</v>
      </c>
      <c r="BE768">
        <v>0</v>
      </c>
      <c r="BF768">
        <v>0.5</v>
      </c>
      <c r="BG768">
        <v>0.4</v>
      </c>
      <c r="BH768">
        <v>0.33</v>
      </c>
      <c r="BI768">
        <v>0.37</v>
      </c>
      <c r="BJ768">
        <v>0.32</v>
      </c>
      <c r="BK768">
        <v>0.33</v>
      </c>
      <c r="BL768">
        <v>0.25</v>
      </c>
      <c r="BM768">
        <v>0.23</v>
      </c>
      <c r="BN768">
        <v>0.24</v>
      </c>
      <c r="BO768">
        <v>0.24</v>
      </c>
      <c r="BP768">
        <v>0.24</v>
      </c>
      <c r="BQ768">
        <v>0.24</v>
      </c>
      <c r="BR768">
        <v>0.24</v>
      </c>
      <c r="BS768">
        <v>0.24</v>
      </c>
      <c r="BT768">
        <v>0.24</v>
      </c>
      <c r="BU768">
        <v>0.24</v>
      </c>
      <c r="BV768">
        <v>0.24</v>
      </c>
      <c r="BW768">
        <v>0.24</v>
      </c>
      <c r="BX768">
        <v>0.24</v>
      </c>
      <c r="BY768">
        <v>0.24</v>
      </c>
      <c r="BZ768">
        <v>0.24</v>
      </c>
      <c r="CA768">
        <v>0.24</v>
      </c>
      <c r="CB768">
        <v>0.24</v>
      </c>
      <c r="CC768">
        <v>0.24</v>
      </c>
      <c r="CD768">
        <v>0.24</v>
      </c>
      <c r="CE768">
        <v>0.24</v>
      </c>
      <c r="CF768">
        <v>0.24</v>
      </c>
      <c r="CG768">
        <v>0.24</v>
      </c>
      <c r="CH768">
        <v>0.24</v>
      </c>
      <c r="CI768">
        <v>0.24</v>
      </c>
      <c r="CJ768">
        <v>0.24</v>
      </c>
      <c r="CK768">
        <v>0.24</v>
      </c>
      <c r="CL768">
        <v>0.24</v>
      </c>
      <c r="CM768">
        <v>0.24</v>
      </c>
      <c r="CN768">
        <v>0.24</v>
      </c>
      <c r="CO768">
        <v>0.24</v>
      </c>
      <c r="CP768">
        <v>0.24</v>
      </c>
      <c r="CQ768">
        <v>0.24</v>
      </c>
      <c r="CR768">
        <v>0.24</v>
      </c>
      <c r="CS768">
        <v>0.24</v>
      </c>
      <c r="CT768">
        <v>0.24</v>
      </c>
      <c r="CU768">
        <v>0.24</v>
      </c>
      <c r="CV768">
        <v>0.24</v>
      </c>
      <c r="CW768">
        <v>0.24</v>
      </c>
      <c r="CX768">
        <v>0.24</v>
      </c>
      <c r="CY768">
        <v>0.24</v>
      </c>
      <c r="CZ768">
        <v>0.24</v>
      </c>
      <c r="DA768">
        <v>0.24</v>
      </c>
      <c r="DB768">
        <v>0.25</v>
      </c>
      <c r="DC768">
        <v>0.24</v>
      </c>
      <c r="DD768">
        <v>0.24</v>
      </c>
      <c r="DE768">
        <v>0.26</v>
      </c>
      <c r="DF768">
        <v>0.27</v>
      </c>
      <c r="DG768">
        <v>0.44</v>
      </c>
      <c r="DH768">
        <v>0.55000000000000004</v>
      </c>
      <c r="DI768">
        <v>0.54</v>
      </c>
      <c r="DJ768">
        <v>0.52</v>
      </c>
      <c r="DK768">
        <v>0.55000000000000004</v>
      </c>
      <c r="DL768">
        <v>0.5</v>
      </c>
      <c r="DM768">
        <v>0.54</v>
      </c>
      <c r="DN768">
        <v>-0.13</v>
      </c>
      <c r="DO768">
        <v>-0.23</v>
      </c>
      <c r="DP768">
        <v>-0.39</v>
      </c>
      <c r="DQ768">
        <v>-0.37</v>
      </c>
      <c r="DR768">
        <v>-0.67</v>
      </c>
      <c r="DS768">
        <v>-0.71</v>
      </c>
      <c r="DT768">
        <v>0</v>
      </c>
    </row>
    <row r="769" spans="1:124">
      <c r="A769" s="111">
        <v>764</v>
      </c>
      <c r="B769" t="s">
        <v>91</v>
      </c>
      <c r="C769" t="s">
        <v>587</v>
      </c>
      <c r="D769" s="170" t="str">
        <f t="shared" si="11"/>
        <v>D:HGCX</v>
      </c>
      <c r="AU769">
        <v>22.97</v>
      </c>
      <c r="AV769">
        <v>0.4</v>
      </c>
      <c r="AW769">
        <v>-7.0000000000000007E-2</v>
      </c>
      <c r="AX769">
        <v>0.28000000000000003</v>
      </c>
      <c r="AY769">
        <v>0.37</v>
      </c>
      <c r="AZ769">
        <v>0.36</v>
      </c>
      <c r="BA769">
        <v>0.38</v>
      </c>
      <c r="BB769">
        <v>0.39</v>
      </c>
      <c r="BC769">
        <v>0.39</v>
      </c>
      <c r="BD769">
        <v>0.4</v>
      </c>
      <c r="BE769">
        <v>0.4</v>
      </c>
      <c r="BF769">
        <v>1.1299999999999999</v>
      </c>
      <c r="BG769">
        <v>1.1499999999999999</v>
      </c>
      <c r="BH769">
        <v>1.1399999999999999</v>
      </c>
      <c r="BI769">
        <v>1.05</v>
      </c>
      <c r="BJ769">
        <v>1.06</v>
      </c>
      <c r="BK769">
        <v>1</v>
      </c>
      <c r="BL769">
        <v>0.91</v>
      </c>
      <c r="BM769">
        <v>0.93</v>
      </c>
      <c r="BN769">
        <v>0.92</v>
      </c>
      <c r="BO769">
        <v>0.92</v>
      </c>
      <c r="BP769">
        <v>0.92</v>
      </c>
      <c r="BQ769">
        <v>0.92</v>
      </c>
      <c r="BR769">
        <v>0.92</v>
      </c>
      <c r="BS769">
        <v>0.92</v>
      </c>
      <c r="BT769">
        <v>0.92</v>
      </c>
      <c r="BU769">
        <v>0.92</v>
      </c>
      <c r="BV769">
        <v>0.92</v>
      </c>
      <c r="BW769">
        <v>0.92</v>
      </c>
      <c r="BX769">
        <v>0.92</v>
      </c>
      <c r="BY769">
        <v>0.92</v>
      </c>
      <c r="BZ769">
        <v>0.92</v>
      </c>
      <c r="CA769">
        <v>0.92</v>
      </c>
      <c r="CB769">
        <v>0.92</v>
      </c>
      <c r="CC769">
        <v>0.92</v>
      </c>
      <c r="CD769">
        <v>0.92</v>
      </c>
      <c r="CE769">
        <v>0.92</v>
      </c>
      <c r="CF769">
        <v>0.92</v>
      </c>
      <c r="CG769">
        <v>0.92</v>
      </c>
      <c r="CH769">
        <v>0.92</v>
      </c>
      <c r="CI769">
        <v>0.92</v>
      </c>
      <c r="CJ769">
        <v>0.92</v>
      </c>
      <c r="CK769">
        <v>0.92</v>
      </c>
      <c r="CL769">
        <v>0.92</v>
      </c>
      <c r="CM769">
        <v>0.92</v>
      </c>
      <c r="CN769">
        <v>0.92</v>
      </c>
      <c r="CO769">
        <v>0.92</v>
      </c>
      <c r="CP769">
        <v>0.92</v>
      </c>
      <c r="CQ769">
        <v>0.92</v>
      </c>
      <c r="CR769">
        <v>0.92</v>
      </c>
      <c r="CS769">
        <v>0.92</v>
      </c>
      <c r="CT769">
        <v>0.92</v>
      </c>
      <c r="CU769">
        <v>0.92</v>
      </c>
      <c r="CV769">
        <v>0.92</v>
      </c>
      <c r="CW769">
        <v>0.92</v>
      </c>
      <c r="CX769">
        <v>0.92</v>
      </c>
      <c r="CY769">
        <v>0.92</v>
      </c>
      <c r="CZ769">
        <v>0.92</v>
      </c>
      <c r="DA769">
        <v>0.92</v>
      </c>
      <c r="DB769">
        <v>0.91</v>
      </c>
      <c r="DC769">
        <v>0.96</v>
      </c>
      <c r="DD769">
        <v>0.95</v>
      </c>
      <c r="DE769">
        <v>1.06</v>
      </c>
      <c r="DF769">
        <v>1.0900000000000001</v>
      </c>
      <c r="DG769">
        <v>1.63</v>
      </c>
      <c r="DH769">
        <v>1.81</v>
      </c>
      <c r="DI769">
        <v>1.93</v>
      </c>
      <c r="DJ769">
        <v>2.19</v>
      </c>
      <c r="DK769">
        <v>2.31</v>
      </c>
      <c r="DL769">
        <v>2.2200000000000002</v>
      </c>
      <c r="DM769">
        <v>3.82</v>
      </c>
      <c r="DN769">
        <v>-1.1599999999999999</v>
      </c>
      <c r="DO769">
        <v>-1.1399999999999999</v>
      </c>
      <c r="DP769">
        <v>-1.26</v>
      </c>
      <c r="DQ769">
        <v>-1.28</v>
      </c>
      <c r="DR769">
        <v>-1.5</v>
      </c>
      <c r="DS769">
        <v>-1.6</v>
      </c>
      <c r="DT769">
        <v>-1.29</v>
      </c>
    </row>
    <row r="770" spans="1:124">
      <c r="A770" s="111">
        <v>765</v>
      </c>
      <c r="B770" t="s">
        <v>89</v>
      </c>
      <c r="C770" t="s">
        <v>588</v>
      </c>
      <c r="D770" s="170" t="str">
        <f t="shared" si="11"/>
        <v>K:HERD</v>
      </c>
      <c r="F770">
        <v>0.69100000000000006</v>
      </c>
      <c r="G770">
        <v>0.67600000000000005</v>
      </c>
      <c r="H770">
        <v>0.58699999999999997</v>
      </c>
      <c r="I770">
        <v>0.52300000000000002</v>
      </c>
      <c r="J770">
        <v>0.58799999999999997</v>
      </c>
      <c r="K770">
        <v>0.58599999999999997</v>
      </c>
      <c r="L770">
        <v>0.57200000000000006</v>
      </c>
      <c r="M770">
        <v>0.52700000000000002</v>
      </c>
      <c r="N770">
        <v>0.53200000000000003</v>
      </c>
      <c r="O770">
        <v>0.50900000000000001</v>
      </c>
      <c r="P770">
        <v>0.54900000000000004</v>
      </c>
      <c r="Q770">
        <v>0.58099999999999996</v>
      </c>
      <c r="R770">
        <v>0.629</v>
      </c>
      <c r="S770">
        <v>0.70799999999999996</v>
      </c>
      <c r="T770">
        <v>0.61299999999999999</v>
      </c>
      <c r="U770">
        <v>0.56300000000000006</v>
      </c>
      <c r="V770">
        <v>0.39400000000000002</v>
      </c>
      <c r="W770">
        <v>0.41899999999999998</v>
      </c>
      <c r="X770">
        <v>0.41499999999999998</v>
      </c>
      <c r="Y770">
        <v>0.44</v>
      </c>
      <c r="Z770">
        <v>0.61099999999999999</v>
      </c>
      <c r="AA770">
        <v>0.59</v>
      </c>
      <c r="AB770">
        <v>0.55000000000000004</v>
      </c>
      <c r="AC770">
        <v>0.56100000000000005</v>
      </c>
      <c r="AD770">
        <v>0.47400000000000003</v>
      </c>
      <c r="AE770">
        <v>0.47800000000000004</v>
      </c>
      <c r="AF770">
        <v>0.44500000000000001</v>
      </c>
      <c r="AG770">
        <v>0.45700000000000002</v>
      </c>
      <c r="AH770">
        <v>0.65800000000000003</v>
      </c>
      <c r="AI770">
        <v>0.629</v>
      </c>
      <c r="AJ770">
        <v>0.59399999999999997</v>
      </c>
      <c r="AK770">
        <v>0.56999999999999995</v>
      </c>
      <c r="AL770">
        <v>0.54800000000000004</v>
      </c>
      <c r="AM770">
        <v>0.55100000000000005</v>
      </c>
      <c r="AN770">
        <v>0.54200000000000004</v>
      </c>
      <c r="AO770">
        <v>0.496</v>
      </c>
      <c r="AP770">
        <v>0.51700000000000002</v>
      </c>
      <c r="AQ770">
        <v>0.45100000000000001</v>
      </c>
      <c r="AR770">
        <v>0.45600000000000002</v>
      </c>
      <c r="AS770">
        <v>0.45300000000000001</v>
      </c>
      <c r="AT770">
        <v>0.45</v>
      </c>
      <c r="AU770">
        <v>0.441</v>
      </c>
      <c r="AV770">
        <v>0.42299999999999999</v>
      </c>
      <c r="AW770">
        <v>0.42499999999999999</v>
      </c>
      <c r="AX770">
        <v>0.39</v>
      </c>
      <c r="AY770">
        <v>0.38800000000000001</v>
      </c>
      <c r="AZ770">
        <v>0.38700000000000001</v>
      </c>
      <c r="BA770">
        <v>0.38200000000000001</v>
      </c>
      <c r="BB770">
        <v>0.38300000000000001</v>
      </c>
      <c r="BC770">
        <v>0.379</v>
      </c>
      <c r="BD770">
        <v>0.36799999999999999</v>
      </c>
      <c r="BE770">
        <v>0.36399999999999999</v>
      </c>
      <c r="BF770">
        <v>0.36199999999999999</v>
      </c>
      <c r="BG770">
        <v>0.36399999999999999</v>
      </c>
      <c r="BH770">
        <v>0.35699999999999998</v>
      </c>
      <c r="BI770">
        <v>0.36699999999999999</v>
      </c>
      <c r="BJ770">
        <v>0.34400000000000003</v>
      </c>
      <c r="BK770">
        <v>0.34200000000000003</v>
      </c>
      <c r="BL770">
        <v>0.34800000000000003</v>
      </c>
      <c r="BM770">
        <v>0.35499999999999998</v>
      </c>
      <c r="BN770">
        <v>0.35499999999999998</v>
      </c>
      <c r="BO770">
        <v>0.35100000000000003</v>
      </c>
      <c r="BP770">
        <v>0.35899999999999999</v>
      </c>
      <c r="BQ770">
        <v>0.35799999999999998</v>
      </c>
      <c r="BR770">
        <v>0.36199999999999999</v>
      </c>
      <c r="BS770">
        <v>0.36299999999999999</v>
      </c>
      <c r="BT770">
        <v>0.36299999999999999</v>
      </c>
      <c r="BU770">
        <v>0.36399999999999999</v>
      </c>
      <c r="BV770">
        <v>0.36199999999999999</v>
      </c>
      <c r="BW770">
        <v>0.37</v>
      </c>
      <c r="BX770">
        <v>0.374</v>
      </c>
      <c r="BY770">
        <v>0.373</v>
      </c>
      <c r="BZ770">
        <v>0.372</v>
      </c>
      <c r="CA770">
        <v>0.313</v>
      </c>
      <c r="CB770">
        <v>0.30299999999999999</v>
      </c>
      <c r="CC770">
        <v>0.32200000000000001</v>
      </c>
      <c r="CD770">
        <v>0.373</v>
      </c>
      <c r="CE770">
        <v>0.374</v>
      </c>
      <c r="CF770">
        <v>0.374</v>
      </c>
      <c r="CG770">
        <v>0.37</v>
      </c>
      <c r="CH770">
        <v>0.33800000000000002</v>
      </c>
      <c r="CI770">
        <v>0.34600000000000003</v>
      </c>
      <c r="CJ770">
        <v>0.38100000000000001</v>
      </c>
      <c r="CK770">
        <v>0.38100000000000001</v>
      </c>
      <c r="CL770">
        <v>0.36899999999999999</v>
      </c>
      <c r="CM770">
        <v>0.36699999999999999</v>
      </c>
      <c r="CN770">
        <v>0.376</v>
      </c>
      <c r="CO770">
        <v>0.35399999999999998</v>
      </c>
      <c r="CP770">
        <v>0.17899999999999999</v>
      </c>
      <c r="CQ770">
        <v>7.1000000000000008E-2</v>
      </c>
      <c r="CR770">
        <v>0.10100000000000001</v>
      </c>
      <c r="CS770">
        <v>9.0999999999999998E-2</v>
      </c>
      <c r="CT770">
        <v>8.4000000000000005E-2</v>
      </c>
      <c r="CU770">
        <v>-0.03</v>
      </c>
      <c r="CV770">
        <v>-0.10100000000000001</v>
      </c>
      <c r="CW770">
        <v>-0.1</v>
      </c>
      <c r="CX770">
        <v>-0.22700000000000001</v>
      </c>
      <c r="CY770">
        <v>-1E-3</v>
      </c>
      <c r="CZ770">
        <v>-0.36499999999999999</v>
      </c>
      <c r="DA770">
        <v>-0.36799999999999999</v>
      </c>
      <c r="DB770">
        <v>-0.34400000000000003</v>
      </c>
      <c r="DC770">
        <v>-0.32300000000000001</v>
      </c>
      <c r="DD770">
        <v>-0.20700000000000002</v>
      </c>
      <c r="DE770">
        <v>-0.19500000000000001</v>
      </c>
      <c r="DF770">
        <v>-4.4999999999999998E-2</v>
      </c>
      <c r="DG770">
        <v>-2.7E-2</v>
      </c>
      <c r="DH770">
        <v>-0.108</v>
      </c>
      <c r="DI770">
        <v>-0.191</v>
      </c>
      <c r="DJ770">
        <v>-0.24399999999999999</v>
      </c>
      <c r="DK770">
        <v>-0.14300000000000002</v>
      </c>
      <c r="DL770">
        <v>-0.16500000000000001</v>
      </c>
      <c r="DM770">
        <v>-0.153</v>
      </c>
      <c r="DN770">
        <v>-0.53300000000000003</v>
      </c>
      <c r="DO770">
        <v>-0.76200000000000001</v>
      </c>
      <c r="DP770">
        <v>-0.70599999999999996</v>
      </c>
      <c r="DQ770">
        <v>-0.90500000000000003</v>
      </c>
      <c r="DR770">
        <v>0.32200000000000001</v>
      </c>
      <c r="DS770">
        <v>0.73199999999999998</v>
      </c>
      <c r="DT770">
        <v>26.66</v>
      </c>
    </row>
    <row r="771" spans="1:124">
      <c r="A771" s="111">
        <v>766</v>
      </c>
      <c r="B771" t="s">
        <v>91</v>
      </c>
      <c r="C771" t="s">
        <v>589</v>
      </c>
      <c r="D771" s="170" t="str">
        <f t="shared" si="11"/>
        <v>K:HERD</v>
      </c>
      <c r="F771">
        <v>0.65900000000000003</v>
      </c>
      <c r="G771">
        <v>0.626</v>
      </c>
      <c r="H771">
        <v>0.57499999999999996</v>
      </c>
      <c r="I771">
        <v>0.40800000000000003</v>
      </c>
      <c r="J771">
        <v>0.42799999999999999</v>
      </c>
      <c r="K771">
        <v>0.434</v>
      </c>
      <c r="L771">
        <v>0.47300000000000003</v>
      </c>
      <c r="M771">
        <v>0.51200000000000001</v>
      </c>
      <c r="N771">
        <v>0.51900000000000002</v>
      </c>
      <c r="O771">
        <v>0.48699999999999999</v>
      </c>
      <c r="P771">
        <v>0.47499999999999998</v>
      </c>
      <c r="Q771">
        <v>0.47300000000000003</v>
      </c>
      <c r="R771">
        <v>0.56100000000000005</v>
      </c>
      <c r="S771">
        <v>0.46900000000000003</v>
      </c>
      <c r="T771">
        <v>0.504</v>
      </c>
      <c r="U771">
        <v>0.53700000000000003</v>
      </c>
      <c r="V771">
        <v>0.42499999999999999</v>
      </c>
      <c r="W771">
        <v>0.46700000000000003</v>
      </c>
      <c r="X771">
        <v>0.46800000000000003</v>
      </c>
      <c r="Y771">
        <v>0.45400000000000001</v>
      </c>
      <c r="Z771">
        <v>0.93700000000000006</v>
      </c>
      <c r="AA771">
        <v>0.92300000000000004</v>
      </c>
      <c r="AB771">
        <v>0.85499999999999998</v>
      </c>
      <c r="AC771">
        <v>0.93400000000000005</v>
      </c>
      <c r="AD771">
        <v>0.76900000000000002</v>
      </c>
      <c r="AE771">
        <v>0.75</v>
      </c>
      <c r="AF771">
        <v>0.72199999999999998</v>
      </c>
      <c r="AG771">
        <v>0.71799999999999997</v>
      </c>
      <c r="AH771">
        <v>0.85799999999999998</v>
      </c>
      <c r="AI771">
        <v>0.83</v>
      </c>
      <c r="AJ771">
        <v>0.82100000000000006</v>
      </c>
      <c r="AK771">
        <v>0.81499999999999995</v>
      </c>
      <c r="AL771">
        <v>0.80600000000000005</v>
      </c>
      <c r="AM771">
        <v>0.82800000000000007</v>
      </c>
      <c r="AN771">
        <v>0.80900000000000005</v>
      </c>
      <c r="AO771">
        <v>0.747</v>
      </c>
      <c r="AP771">
        <v>0.751</v>
      </c>
      <c r="AQ771">
        <v>0.64900000000000002</v>
      </c>
      <c r="AR771">
        <v>0.623</v>
      </c>
      <c r="AS771">
        <v>0.60099999999999998</v>
      </c>
      <c r="AT771">
        <v>0.60199999999999998</v>
      </c>
      <c r="AU771">
        <v>0.59</v>
      </c>
      <c r="AV771">
        <v>0.56900000000000006</v>
      </c>
      <c r="AW771">
        <v>0.56999999999999995</v>
      </c>
      <c r="AX771">
        <v>0.39200000000000002</v>
      </c>
      <c r="AY771">
        <v>0.38200000000000001</v>
      </c>
      <c r="AZ771">
        <v>0.38100000000000001</v>
      </c>
      <c r="BA771">
        <v>0.36799999999999999</v>
      </c>
      <c r="BB771">
        <v>0.36499999999999999</v>
      </c>
      <c r="BC771">
        <v>0.35299999999999998</v>
      </c>
      <c r="BD771">
        <v>0.34800000000000003</v>
      </c>
      <c r="BE771">
        <v>0.34200000000000003</v>
      </c>
      <c r="BF771">
        <v>0.34</v>
      </c>
      <c r="BG771">
        <v>0.34400000000000003</v>
      </c>
      <c r="BH771">
        <v>0.34600000000000003</v>
      </c>
      <c r="BI771">
        <v>0.36199999999999999</v>
      </c>
      <c r="BJ771">
        <v>0.36299999999999999</v>
      </c>
      <c r="BK771">
        <v>0.38400000000000001</v>
      </c>
      <c r="BL771">
        <v>0.38400000000000001</v>
      </c>
      <c r="BM771">
        <v>0.38300000000000001</v>
      </c>
      <c r="BN771">
        <v>0.39200000000000002</v>
      </c>
      <c r="BO771">
        <v>0.38700000000000001</v>
      </c>
      <c r="BP771">
        <v>0.39</v>
      </c>
      <c r="BQ771">
        <v>0.39400000000000002</v>
      </c>
      <c r="BR771">
        <v>0.40500000000000003</v>
      </c>
      <c r="BS771">
        <v>0.40700000000000003</v>
      </c>
      <c r="BT771">
        <v>0.40800000000000003</v>
      </c>
      <c r="BU771">
        <v>0.40900000000000003</v>
      </c>
      <c r="BV771">
        <v>0.40300000000000002</v>
      </c>
      <c r="BW771">
        <v>0.41699999999999998</v>
      </c>
      <c r="BX771">
        <v>0.435</v>
      </c>
      <c r="BY771">
        <v>0.436</v>
      </c>
      <c r="BZ771">
        <v>0.441</v>
      </c>
      <c r="CA771">
        <v>0.41200000000000003</v>
      </c>
      <c r="CB771">
        <v>0.39200000000000002</v>
      </c>
      <c r="CC771">
        <v>0.39600000000000002</v>
      </c>
      <c r="CD771">
        <v>0.42</v>
      </c>
      <c r="CE771">
        <v>0.41600000000000004</v>
      </c>
      <c r="CF771">
        <v>0.42</v>
      </c>
      <c r="CG771">
        <v>0.41899999999999998</v>
      </c>
      <c r="CH771">
        <v>0.38900000000000001</v>
      </c>
      <c r="CI771">
        <v>0.39300000000000002</v>
      </c>
      <c r="CJ771">
        <v>0.40300000000000002</v>
      </c>
      <c r="CK771">
        <v>0.40300000000000002</v>
      </c>
      <c r="CL771">
        <v>0.378</v>
      </c>
      <c r="CM771">
        <v>0.36099999999999999</v>
      </c>
      <c r="CN771">
        <v>0.33600000000000002</v>
      </c>
      <c r="CO771">
        <v>0.33200000000000002</v>
      </c>
      <c r="CP771">
        <v>-8.5000000000000006E-2</v>
      </c>
      <c r="CQ771">
        <v>-5.8000000000000003E-2</v>
      </c>
      <c r="CR771">
        <v>-5.2999999999999999E-2</v>
      </c>
      <c r="CS771">
        <v>-5.2999999999999999E-2</v>
      </c>
      <c r="CT771">
        <v>-8.1000000000000003E-2</v>
      </c>
      <c r="CU771">
        <v>-0.33</v>
      </c>
      <c r="CV771">
        <v>-0.33600000000000002</v>
      </c>
      <c r="CW771">
        <v>-0.318</v>
      </c>
      <c r="CX771">
        <v>-0.32500000000000001</v>
      </c>
      <c r="CY771">
        <v>-1.0999999999999999E-2</v>
      </c>
      <c r="CZ771">
        <v>-0.21</v>
      </c>
      <c r="DA771">
        <v>-0.224</v>
      </c>
      <c r="DB771">
        <v>-0.20100000000000001</v>
      </c>
      <c r="DC771">
        <v>-0.156</v>
      </c>
      <c r="DD771">
        <v>-3.2000000000000001E-2</v>
      </c>
      <c r="DE771">
        <v>-9.8000000000000004E-2</v>
      </c>
      <c r="DF771">
        <v>0.24199999999999999</v>
      </c>
      <c r="DG771">
        <v>0.251</v>
      </c>
      <c r="DH771">
        <v>0.17899999999999999</v>
      </c>
      <c r="DI771">
        <v>0.40700000000000003</v>
      </c>
      <c r="DJ771">
        <v>0.53900000000000003</v>
      </c>
      <c r="DK771">
        <v>0.748</v>
      </c>
      <c r="DL771">
        <v>0.749</v>
      </c>
      <c r="DM771">
        <v>1.1080000000000001</v>
      </c>
      <c r="DN771">
        <v>1.1910000000000001</v>
      </c>
      <c r="DO771">
        <v>1.175</v>
      </c>
      <c r="DP771">
        <v>1.016</v>
      </c>
      <c r="DQ771">
        <v>1.4770000000000001</v>
      </c>
      <c r="DR771">
        <v>0.77300000000000002</v>
      </c>
      <c r="DS771">
        <v>0.40500000000000003</v>
      </c>
      <c r="DT771">
        <v>-3.383</v>
      </c>
    </row>
    <row r="772" spans="1:124">
      <c r="A772" s="111">
        <v>767</v>
      </c>
      <c r="B772" t="s">
        <v>89</v>
      </c>
      <c r="C772" t="s">
        <v>590</v>
      </c>
      <c r="D772" s="170" t="str">
        <f t="shared" si="11"/>
        <v>D:HH3</v>
      </c>
      <c r="F772">
        <v>0.3</v>
      </c>
      <c r="G772">
        <v>0.28999999999999998</v>
      </c>
      <c r="H772">
        <v>0.28999999999999998</v>
      </c>
      <c r="I772">
        <v>0.27</v>
      </c>
      <c r="J772">
        <v>0.26</v>
      </c>
      <c r="K772">
        <v>0.25</v>
      </c>
      <c r="L772">
        <v>0.25</v>
      </c>
      <c r="M772">
        <v>0.25</v>
      </c>
      <c r="N772">
        <v>0.26</v>
      </c>
      <c r="O772">
        <v>0.24</v>
      </c>
      <c r="P772">
        <v>0.21</v>
      </c>
      <c r="Q772">
        <v>0.19</v>
      </c>
      <c r="R772">
        <v>0.33</v>
      </c>
      <c r="S772">
        <v>0.27</v>
      </c>
      <c r="T772">
        <v>0.12</v>
      </c>
      <c r="U772">
        <v>0.18</v>
      </c>
      <c r="V772">
        <v>0.15</v>
      </c>
      <c r="W772">
        <v>0.2</v>
      </c>
      <c r="X772">
        <v>0.2</v>
      </c>
      <c r="Y772">
        <v>0.25</v>
      </c>
      <c r="Z772">
        <v>0.74</v>
      </c>
      <c r="AA772">
        <v>0.84</v>
      </c>
      <c r="AB772">
        <v>0.99</v>
      </c>
      <c r="AC772">
        <v>1.07</v>
      </c>
      <c r="AD772">
        <v>0.82</v>
      </c>
      <c r="AE772">
        <v>0.82</v>
      </c>
      <c r="AF772">
        <v>0.83</v>
      </c>
      <c r="AG772">
        <v>0.82</v>
      </c>
      <c r="AH772">
        <v>0.87</v>
      </c>
      <c r="AI772">
        <v>0.88</v>
      </c>
      <c r="AJ772">
        <v>0.88</v>
      </c>
      <c r="AK772">
        <v>0.87</v>
      </c>
      <c r="AL772">
        <v>0.83</v>
      </c>
      <c r="AM772">
        <v>0.82</v>
      </c>
      <c r="AN772">
        <v>0.78</v>
      </c>
      <c r="AO772">
        <v>0.74</v>
      </c>
      <c r="AP772">
        <v>0.74</v>
      </c>
      <c r="AQ772">
        <v>0.64</v>
      </c>
      <c r="AR772">
        <v>0.64</v>
      </c>
      <c r="AS772">
        <v>0.64</v>
      </c>
      <c r="AT772">
        <v>0.63</v>
      </c>
      <c r="AU772">
        <v>0.63</v>
      </c>
      <c r="AV772">
        <v>0.64</v>
      </c>
      <c r="AW772">
        <v>0.65</v>
      </c>
      <c r="AX772">
        <v>0.51</v>
      </c>
      <c r="AY772">
        <v>0.49</v>
      </c>
      <c r="AZ772">
        <v>0.5</v>
      </c>
      <c r="BA772">
        <v>0.5</v>
      </c>
      <c r="BB772">
        <v>0.49</v>
      </c>
      <c r="BC772">
        <v>0.47</v>
      </c>
      <c r="BD772">
        <v>0.46</v>
      </c>
      <c r="BE772">
        <v>0.45</v>
      </c>
      <c r="BF772">
        <v>0.45</v>
      </c>
      <c r="BG772">
        <v>0.46</v>
      </c>
      <c r="BH772">
        <v>0.47</v>
      </c>
      <c r="BI772">
        <v>0.48</v>
      </c>
      <c r="BJ772">
        <v>0.49</v>
      </c>
      <c r="BK772">
        <v>0.51</v>
      </c>
      <c r="BL772">
        <v>0.5</v>
      </c>
      <c r="BM772">
        <v>0.5</v>
      </c>
      <c r="BN772">
        <v>0.52</v>
      </c>
      <c r="BO772">
        <v>0.52</v>
      </c>
      <c r="BP772">
        <v>0.53</v>
      </c>
      <c r="BQ772">
        <v>0.55000000000000004</v>
      </c>
      <c r="BR772">
        <v>0.55000000000000004</v>
      </c>
      <c r="BS772">
        <v>0.56000000000000005</v>
      </c>
      <c r="BT772">
        <v>0.56000000000000005</v>
      </c>
      <c r="BU772">
        <v>0.56000000000000005</v>
      </c>
      <c r="BV772">
        <v>0.55000000000000004</v>
      </c>
      <c r="BW772">
        <v>0.56999999999999995</v>
      </c>
      <c r="BX772">
        <v>0.61</v>
      </c>
      <c r="BY772">
        <v>0.61</v>
      </c>
      <c r="BZ772">
        <v>0.59</v>
      </c>
      <c r="CA772">
        <v>0.54</v>
      </c>
      <c r="CB772">
        <v>0.53</v>
      </c>
      <c r="CC772">
        <v>0.53</v>
      </c>
      <c r="CD772">
        <v>0.56999999999999995</v>
      </c>
      <c r="CE772">
        <v>0.56000000000000005</v>
      </c>
      <c r="CF772">
        <v>0.56000000000000005</v>
      </c>
      <c r="CG772">
        <v>0.56000000000000005</v>
      </c>
      <c r="CH772">
        <v>0.5</v>
      </c>
      <c r="CI772">
        <v>0.49</v>
      </c>
      <c r="CJ772">
        <v>0.5</v>
      </c>
      <c r="CK772">
        <v>0.5</v>
      </c>
      <c r="CL772">
        <v>0.49</v>
      </c>
      <c r="CM772">
        <v>0.45</v>
      </c>
      <c r="CN772">
        <v>0.42</v>
      </c>
      <c r="CO772">
        <v>0.42</v>
      </c>
      <c r="CP772">
        <v>0.13</v>
      </c>
      <c r="CQ772">
        <v>0.04</v>
      </c>
      <c r="CR772">
        <v>0.03</v>
      </c>
      <c r="CS772">
        <v>0.04</v>
      </c>
      <c r="CT772">
        <v>0.05</v>
      </c>
      <c r="CU772">
        <v>-0.22</v>
      </c>
      <c r="CV772">
        <v>-0.3</v>
      </c>
      <c r="CW772">
        <v>-0.27</v>
      </c>
      <c r="CX772">
        <v>-0.32</v>
      </c>
      <c r="CY772">
        <v>0.03</v>
      </c>
      <c r="CZ772">
        <v>-0.13</v>
      </c>
      <c r="DA772">
        <v>-0.11</v>
      </c>
      <c r="DB772">
        <v>-0.1</v>
      </c>
      <c r="DC772">
        <v>-0.13</v>
      </c>
      <c r="DD772">
        <v>-0.13</v>
      </c>
      <c r="DE772">
        <v>-0.19</v>
      </c>
      <c r="DF772">
        <v>0.49</v>
      </c>
      <c r="DG772">
        <v>0.66</v>
      </c>
      <c r="DH772">
        <v>0.62</v>
      </c>
      <c r="DI772">
        <v>0.66</v>
      </c>
      <c r="DJ772">
        <v>0.9</v>
      </c>
      <c r="DK772">
        <v>1.05</v>
      </c>
      <c r="DL772">
        <v>1.21</v>
      </c>
      <c r="DM772">
        <v>1.24</v>
      </c>
      <c r="DN772">
        <v>1.31</v>
      </c>
      <c r="DO772">
        <v>1.1499999999999999</v>
      </c>
      <c r="DP772">
        <v>1</v>
      </c>
      <c r="DQ772">
        <v>1</v>
      </c>
      <c r="DR772">
        <v>0.21</v>
      </c>
      <c r="DS772">
        <v>-0.33</v>
      </c>
      <c r="DT772">
        <v>0.13</v>
      </c>
    </row>
    <row r="773" spans="1:124">
      <c r="A773" s="111">
        <v>768</v>
      </c>
      <c r="B773" t="s">
        <v>91</v>
      </c>
      <c r="C773" t="s">
        <v>591</v>
      </c>
      <c r="D773" s="170" t="str">
        <f t="shared" si="11"/>
        <v>D:HH3</v>
      </c>
      <c r="F773">
        <v>0.31</v>
      </c>
      <c r="G773">
        <v>0.28999999999999998</v>
      </c>
      <c r="H773">
        <v>0.28999999999999998</v>
      </c>
      <c r="I773">
        <v>0.27</v>
      </c>
      <c r="J773">
        <v>0.25</v>
      </c>
      <c r="K773">
        <v>0.25</v>
      </c>
      <c r="L773">
        <v>0.25</v>
      </c>
      <c r="M773">
        <v>0.25</v>
      </c>
      <c r="N773">
        <v>0.26</v>
      </c>
      <c r="O773">
        <v>0.23</v>
      </c>
      <c r="P773">
        <v>0.19</v>
      </c>
      <c r="Q773">
        <v>0.19</v>
      </c>
      <c r="R773">
        <v>0.46</v>
      </c>
      <c r="S773">
        <v>0.14000000000000001</v>
      </c>
      <c r="T773">
        <v>0.21</v>
      </c>
      <c r="U773">
        <v>0.28999999999999998</v>
      </c>
      <c r="V773">
        <v>0.22</v>
      </c>
      <c r="W773">
        <v>0.31</v>
      </c>
      <c r="X773">
        <v>0.3</v>
      </c>
      <c r="Y773">
        <v>0.26</v>
      </c>
      <c r="Z773">
        <v>0.81</v>
      </c>
      <c r="AA773">
        <v>0.89</v>
      </c>
      <c r="AB773">
        <v>1.01</v>
      </c>
      <c r="AC773">
        <v>1.1599999999999999</v>
      </c>
      <c r="AD773">
        <v>0.83</v>
      </c>
      <c r="AE773">
        <v>0.85</v>
      </c>
      <c r="AF773">
        <v>0.83</v>
      </c>
      <c r="AG773">
        <v>0.82</v>
      </c>
      <c r="AH773">
        <v>0.93</v>
      </c>
      <c r="AI773">
        <v>0.92</v>
      </c>
      <c r="AJ773">
        <v>0.91</v>
      </c>
      <c r="AK773">
        <v>0.91</v>
      </c>
      <c r="AL773">
        <v>0.89</v>
      </c>
      <c r="AM773">
        <v>0.91</v>
      </c>
      <c r="AN773">
        <v>0.88</v>
      </c>
      <c r="AO773">
        <v>0.8</v>
      </c>
      <c r="AP773">
        <v>0.79</v>
      </c>
      <c r="AQ773">
        <v>0.68</v>
      </c>
      <c r="AR773">
        <v>0.64</v>
      </c>
      <c r="AS773">
        <v>0.62</v>
      </c>
      <c r="AT773">
        <v>0.63</v>
      </c>
      <c r="AU773">
        <v>0.62</v>
      </c>
      <c r="AV773">
        <v>0.59</v>
      </c>
      <c r="AW773">
        <v>0.59</v>
      </c>
      <c r="AX773">
        <v>0.41</v>
      </c>
      <c r="AY773">
        <v>0.4</v>
      </c>
      <c r="AZ773">
        <v>0.4</v>
      </c>
      <c r="BA773">
        <v>0.38</v>
      </c>
      <c r="BB773">
        <v>0.37</v>
      </c>
      <c r="BC773">
        <v>0.36</v>
      </c>
      <c r="BD773">
        <v>0.35</v>
      </c>
      <c r="BE773">
        <v>0.34</v>
      </c>
      <c r="BF773">
        <v>0.34</v>
      </c>
      <c r="BG773">
        <v>0.34</v>
      </c>
      <c r="BH773">
        <v>0.35</v>
      </c>
      <c r="BI773">
        <v>0.36</v>
      </c>
      <c r="BJ773">
        <v>0.36</v>
      </c>
      <c r="BK773">
        <v>0.38</v>
      </c>
      <c r="BL773">
        <v>0.37</v>
      </c>
      <c r="BM773">
        <v>0.37</v>
      </c>
      <c r="BN773">
        <v>0.37</v>
      </c>
      <c r="BO773">
        <v>0.38</v>
      </c>
      <c r="BP773">
        <v>0.38</v>
      </c>
      <c r="BQ773">
        <v>0.39</v>
      </c>
      <c r="BR773">
        <v>0.39</v>
      </c>
      <c r="BS773">
        <v>0.4</v>
      </c>
      <c r="BT773">
        <v>0.4</v>
      </c>
      <c r="BU773">
        <v>0.4</v>
      </c>
      <c r="BV773">
        <v>0.39</v>
      </c>
      <c r="BW773">
        <v>0.4</v>
      </c>
      <c r="BX773">
        <v>0.43</v>
      </c>
      <c r="BY773">
        <v>0.43</v>
      </c>
      <c r="BZ773">
        <v>0.43</v>
      </c>
      <c r="CA773">
        <v>0.4</v>
      </c>
      <c r="CB773">
        <v>0.38</v>
      </c>
      <c r="CC773">
        <v>0.38</v>
      </c>
      <c r="CD773">
        <v>0.41</v>
      </c>
      <c r="CE773">
        <v>0.4</v>
      </c>
      <c r="CF773">
        <v>0.4</v>
      </c>
      <c r="CG773">
        <v>0.4</v>
      </c>
      <c r="CH773">
        <v>0.36</v>
      </c>
      <c r="CI773">
        <v>0.36</v>
      </c>
      <c r="CJ773">
        <v>0.36</v>
      </c>
      <c r="CK773">
        <v>0.36</v>
      </c>
      <c r="CL773">
        <v>0.34</v>
      </c>
      <c r="CM773">
        <v>0.28999999999999998</v>
      </c>
      <c r="CN773">
        <v>0.26</v>
      </c>
      <c r="CO773">
        <v>0.26</v>
      </c>
      <c r="CP773">
        <v>-0.22</v>
      </c>
      <c r="CQ773">
        <v>-0.23</v>
      </c>
      <c r="CR773">
        <v>-0.23</v>
      </c>
      <c r="CS773">
        <v>-0.24</v>
      </c>
      <c r="CT773">
        <v>-0.25</v>
      </c>
      <c r="CU773">
        <v>-0.53</v>
      </c>
      <c r="CV773">
        <v>-0.54</v>
      </c>
      <c r="CW773">
        <v>-0.52</v>
      </c>
      <c r="CX773">
        <v>-0.51</v>
      </c>
      <c r="CY773">
        <v>-0.19</v>
      </c>
      <c r="CZ773">
        <v>-0.41</v>
      </c>
      <c r="DA773">
        <v>-0.44</v>
      </c>
      <c r="DB773">
        <v>-0.44</v>
      </c>
      <c r="DC773">
        <v>-0.39</v>
      </c>
      <c r="DD773">
        <v>-0.24</v>
      </c>
      <c r="DE773">
        <v>-0.33</v>
      </c>
      <c r="DF773">
        <v>0.03</v>
      </c>
      <c r="DG773">
        <v>-0.12</v>
      </c>
      <c r="DH773">
        <v>-0.14000000000000001</v>
      </c>
      <c r="DI773">
        <v>0.1</v>
      </c>
      <c r="DJ773">
        <v>0.14000000000000001</v>
      </c>
      <c r="DK773">
        <v>0.37</v>
      </c>
      <c r="DL773">
        <v>0.39</v>
      </c>
      <c r="DM773">
        <v>0.7</v>
      </c>
      <c r="DN773">
        <v>0.74</v>
      </c>
      <c r="DO773">
        <v>0.68</v>
      </c>
      <c r="DP773">
        <v>0.47</v>
      </c>
      <c r="DQ773">
        <v>0.84</v>
      </c>
      <c r="DR773">
        <v>0.01</v>
      </c>
      <c r="DS773">
        <v>-0.73</v>
      </c>
      <c r="DT773">
        <v>-0.68</v>
      </c>
    </row>
    <row r="774" spans="1:124">
      <c r="A774" s="111">
        <v>769</v>
      </c>
      <c r="B774" t="s">
        <v>89</v>
      </c>
      <c r="C774" t="s">
        <v>592</v>
      </c>
      <c r="D774" s="170" t="str">
        <f t="shared" si="11"/>
        <v>K:HFIN</v>
      </c>
      <c r="F774">
        <v>0.81400000000000006</v>
      </c>
      <c r="G774">
        <v>0.82900000000000007</v>
      </c>
      <c r="H774">
        <v>0.80800000000000005</v>
      </c>
      <c r="I774">
        <v>0.77200000000000002</v>
      </c>
      <c r="J774">
        <v>0.81800000000000006</v>
      </c>
      <c r="K774">
        <v>0.79900000000000004</v>
      </c>
      <c r="L774">
        <v>0.77800000000000002</v>
      </c>
      <c r="M774">
        <v>0.78300000000000003</v>
      </c>
      <c r="N774">
        <v>0.78800000000000003</v>
      </c>
      <c r="O774">
        <v>0.70200000000000007</v>
      </c>
      <c r="P774">
        <v>0.72699999999999998</v>
      </c>
      <c r="Q774">
        <v>0.73</v>
      </c>
      <c r="R774">
        <v>0.79100000000000004</v>
      </c>
      <c r="S774">
        <v>0.502</v>
      </c>
      <c r="T774">
        <v>0.439</v>
      </c>
      <c r="U774">
        <v>0.40100000000000002</v>
      </c>
      <c r="V774">
        <v>0.25800000000000001</v>
      </c>
      <c r="W774">
        <v>0.307</v>
      </c>
      <c r="X774">
        <v>0.315</v>
      </c>
      <c r="Y774">
        <v>0.30199999999999999</v>
      </c>
      <c r="Z774">
        <v>0.21299999999999999</v>
      </c>
      <c r="AA774">
        <v>0.23900000000000002</v>
      </c>
      <c r="AB774">
        <v>0.218</v>
      </c>
      <c r="AC774">
        <v>0.214</v>
      </c>
      <c r="AD774">
        <v>0.191</v>
      </c>
      <c r="AE774">
        <v>0.20700000000000002</v>
      </c>
      <c r="AF774">
        <v>0.20200000000000001</v>
      </c>
      <c r="AG774">
        <v>0.23800000000000002</v>
      </c>
      <c r="AH774">
        <v>0.40900000000000003</v>
      </c>
      <c r="AI774">
        <v>0.45800000000000002</v>
      </c>
      <c r="AJ774">
        <v>0.41400000000000003</v>
      </c>
      <c r="AK774">
        <v>0.41</v>
      </c>
      <c r="AL774">
        <v>0.40500000000000003</v>
      </c>
      <c r="AM774">
        <v>0.41300000000000003</v>
      </c>
      <c r="AN774">
        <v>0.35199999999999998</v>
      </c>
      <c r="AO774">
        <v>0.36399999999999999</v>
      </c>
      <c r="AP774">
        <v>0.4</v>
      </c>
      <c r="AQ774">
        <v>0.40700000000000003</v>
      </c>
      <c r="AR774">
        <v>0.47499999999999998</v>
      </c>
      <c r="AS774">
        <v>0.47200000000000003</v>
      </c>
      <c r="AT774">
        <v>0.47499999999999998</v>
      </c>
      <c r="AU774">
        <v>0.47600000000000003</v>
      </c>
      <c r="AV774">
        <v>0.47800000000000004</v>
      </c>
      <c r="AW774">
        <v>0.47700000000000004</v>
      </c>
      <c r="AX774">
        <v>0.46600000000000003</v>
      </c>
      <c r="AY774">
        <v>0.47</v>
      </c>
      <c r="AZ774">
        <v>0.48499999999999999</v>
      </c>
      <c r="BA774">
        <v>0.436</v>
      </c>
      <c r="BB774">
        <v>0.442</v>
      </c>
      <c r="BC774">
        <v>0.436</v>
      </c>
      <c r="BD774">
        <v>0.44700000000000001</v>
      </c>
      <c r="BE774">
        <v>0.45300000000000001</v>
      </c>
      <c r="BF774">
        <v>0.435</v>
      </c>
      <c r="BG774">
        <v>0.436</v>
      </c>
      <c r="BH774">
        <v>0.432</v>
      </c>
      <c r="BI774">
        <v>0.435</v>
      </c>
      <c r="BJ774">
        <v>0.438</v>
      </c>
      <c r="BK774">
        <v>0.439</v>
      </c>
      <c r="BL774">
        <v>0.44800000000000001</v>
      </c>
      <c r="BM774">
        <v>0.44600000000000001</v>
      </c>
      <c r="BN774">
        <v>0.432</v>
      </c>
      <c r="BO774">
        <v>0.41600000000000004</v>
      </c>
      <c r="BP774">
        <v>0.436</v>
      </c>
      <c r="BQ774">
        <v>0.436</v>
      </c>
      <c r="BR774">
        <v>0.439</v>
      </c>
      <c r="BS774">
        <v>0.44400000000000001</v>
      </c>
      <c r="BT774">
        <v>0.44400000000000001</v>
      </c>
      <c r="BU774">
        <v>0.44800000000000001</v>
      </c>
      <c r="BV774">
        <v>0.45200000000000001</v>
      </c>
      <c r="BW774">
        <v>0.47100000000000003</v>
      </c>
      <c r="BX774">
        <v>0.46700000000000003</v>
      </c>
      <c r="BY774">
        <v>0.46500000000000002</v>
      </c>
      <c r="BZ774">
        <v>0.46</v>
      </c>
      <c r="CA774">
        <v>0.48</v>
      </c>
      <c r="CB774">
        <v>0.47100000000000003</v>
      </c>
      <c r="CC774">
        <v>0.48499999999999999</v>
      </c>
      <c r="CD774">
        <v>0.52300000000000002</v>
      </c>
      <c r="CE774">
        <v>0.50600000000000001</v>
      </c>
      <c r="CF774">
        <v>0.50600000000000001</v>
      </c>
      <c r="CG774">
        <v>0.51</v>
      </c>
      <c r="CH774">
        <v>0.56600000000000006</v>
      </c>
      <c r="CI774">
        <v>0.55300000000000005</v>
      </c>
      <c r="CJ774">
        <v>0.54700000000000004</v>
      </c>
      <c r="CK774">
        <v>0.54500000000000004</v>
      </c>
      <c r="CL774">
        <v>0.55700000000000005</v>
      </c>
      <c r="CM774">
        <v>0.55200000000000005</v>
      </c>
      <c r="CN774">
        <v>0.55100000000000005</v>
      </c>
      <c r="CO774">
        <v>0.53500000000000003</v>
      </c>
      <c r="CP774">
        <v>0.40100000000000002</v>
      </c>
      <c r="CQ774">
        <v>0.29499999999999998</v>
      </c>
      <c r="CR774">
        <v>0.36799999999999999</v>
      </c>
      <c r="CS774">
        <v>0.38700000000000001</v>
      </c>
      <c r="CT774">
        <v>0.36799999999999999</v>
      </c>
      <c r="CU774">
        <v>0.34499999999999997</v>
      </c>
      <c r="CV774">
        <v>0.53600000000000003</v>
      </c>
      <c r="CW774">
        <v>0.55900000000000005</v>
      </c>
      <c r="CX774">
        <v>0.53</v>
      </c>
      <c r="CY774">
        <v>0.48799999999999999</v>
      </c>
      <c r="CZ774">
        <v>5.0000000000000001E-3</v>
      </c>
      <c r="DA774">
        <v>3.7999999999999999E-2</v>
      </c>
      <c r="DB774">
        <v>2.8000000000000001E-2</v>
      </c>
      <c r="DC774">
        <v>2.3E-2</v>
      </c>
      <c r="DD774">
        <v>-2.8000000000000001E-2</v>
      </c>
      <c r="DE774">
        <v>-2.1999999999999999E-2</v>
      </c>
      <c r="DF774">
        <v>-6.2E-2</v>
      </c>
      <c r="DG774">
        <v>-0.1</v>
      </c>
      <c r="DH774">
        <v>-0.3</v>
      </c>
      <c r="DI774">
        <v>0.29799999999999999</v>
      </c>
      <c r="DJ774">
        <v>0.14400000000000002</v>
      </c>
      <c r="DK774">
        <v>0.25900000000000001</v>
      </c>
      <c r="DL774">
        <v>0.19800000000000001</v>
      </c>
      <c r="DM774">
        <v>7.9000000000000001E-2</v>
      </c>
      <c r="DN774">
        <v>0.41499999999999998</v>
      </c>
      <c r="DO774">
        <v>0.36099999999999999</v>
      </c>
      <c r="DP774">
        <v>0.45800000000000002</v>
      </c>
      <c r="DQ774">
        <v>0.59499999999999997</v>
      </c>
      <c r="DR774">
        <v>0.38200000000000001</v>
      </c>
      <c r="DS774">
        <v>0.44800000000000001</v>
      </c>
      <c r="DT774">
        <v>-26.997</v>
      </c>
    </row>
    <row r="775" spans="1:124">
      <c r="A775" s="111">
        <v>770</v>
      </c>
      <c r="B775" t="s">
        <v>91</v>
      </c>
      <c r="C775" t="s">
        <v>593</v>
      </c>
      <c r="D775" s="170" t="str">
        <f t="shared" ref="D775:D838" si="12">IFERROR(RIGHT(LEFT(C775,LEN(C775)-1),LEN(C775)-FIND("(",C775)-1),"")</f>
        <v>K:HFIN</v>
      </c>
      <c r="F775">
        <v>1.0170000000000001</v>
      </c>
      <c r="G775">
        <v>1.0369999999999999</v>
      </c>
      <c r="H775">
        <v>1.024</v>
      </c>
      <c r="I775">
        <v>0.90300000000000002</v>
      </c>
      <c r="J775">
        <v>0.91600000000000004</v>
      </c>
      <c r="K775">
        <v>0.89600000000000002</v>
      </c>
      <c r="L775">
        <v>0.94499999999999995</v>
      </c>
      <c r="M775">
        <v>0.94600000000000006</v>
      </c>
      <c r="N775">
        <v>0.94400000000000006</v>
      </c>
      <c r="O775">
        <v>0.82</v>
      </c>
      <c r="P775">
        <v>0.82100000000000006</v>
      </c>
      <c r="Q775">
        <v>0.83799999999999997</v>
      </c>
      <c r="R775">
        <v>0.91</v>
      </c>
      <c r="S775">
        <v>0.158</v>
      </c>
      <c r="T775">
        <v>0.22500000000000001</v>
      </c>
      <c r="U775">
        <v>0.187</v>
      </c>
      <c r="V775">
        <v>0.08</v>
      </c>
      <c r="W775">
        <v>0.26400000000000001</v>
      </c>
      <c r="X775">
        <v>0.28700000000000003</v>
      </c>
      <c r="Y775">
        <v>0.26100000000000001</v>
      </c>
      <c r="Z775">
        <v>0.128</v>
      </c>
      <c r="AA775">
        <v>0.20200000000000001</v>
      </c>
      <c r="AB775">
        <v>0.53300000000000003</v>
      </c>
      <c r="AC775">
        <v>0.55300000000000005</v>
      </c>
      <c r="AD775">
        <v>0.51800000000000002</v>
      </c>
      <c r="AE775">
        <v>0.63100000000000001</v>
      </c>
      <c r="AF775">
        <v>0.57999999999999996</v>
      </c>
      <c r="AG775">
        <v>0.58599999999999997</v>
      </c>
      <c r="AH775">
        <v>0.74299999999999999</v>
      </c>
      <c r="AI775">
        <v>0.73299999999999998</v>
      </c>
      <c r="AJ775">
        <v>0.71499999999999997</v>
      </c>
      <c r="AK775">
        <v>0.73799999999999999</v>
      </c>
      <c r="AL775">
        <v>0.75900000000000001</v>
      </c>
      <c r="AM775">
        <v>0.71099999999999997</v>
      </c>
      <c r="AN775">
        <v>0.63300000000000001</v>
      </c>
      <c r="AO775">
        <v>0.627</v>
      </c>
      <c r="AP775">
        <v>0.63100000000000001</v>
      </c>
      <c r="AQ775">
        <v>0.63200000000000001</v>
      </c>
      <c r="AR775">
        <v>0.74099999999999999</v>
      </c>
      <c r="AS775">
        <v>0.68700000000000006</v>
      </c>
      <c r="AT775">
        <v>0.69200000000000006</v>
      </c>
      <c r="AU775">
        <v>0.69600000000000006</v>
      </c>
      <c r="AV775">
        <v>0.69499999999999995</v>
      </c>
      <c r="AW775">
        <v>0.69900000000000007</v>
      </c>
      <c r="AX775">
        <v>0.67600000000000005</v>
      </c>
      <c r="AY775">
        <v>0.68300000000000005</v>
      </c>
      <c r="AZ775">
        <v>0.70399999999999996</v>
      </c>
      <c r="BA775">
        <v>0.621</v>
      </c>
      <c r="BB775">
        <v>0.64</v>
      </c>
      <c r="BC775">
        <v>0.622</v>
      </c>
      <c r="BD775">
        <v>0.627</v>
      </c>
      <c r="BE775">
        <v>0.65300000000000002</v>
      </c>
      <c r="BF775">
        <v>0.63600000000000001</v>
      </c>
      <c r="BG775">
        <v>0.64300000000000002</v>
      </c>
      <c r="BH775">
        <v>0.64700000000000002</v>
      </c>
      <c r="BI775">
        <v>0.65200000000000002</v>
      </c>
      <c r="BJ775">
        <v>0.65200000000000002</v>
      </c>
      <c r="BK775">
        <v>0.65</v>
      </c>
      <c r="BL775">
        <v>0.65300000000000002</v>
      </c>
      <c r="BM775">
        <v>0.63900000000000001</v>
      </c>
      <c r="BN775">
        <v>0.629</v>
      </c>
      <c r="BO775">
        <v>0.60699999999999998</v>
      </c>
      <c r="BP775">
        <v>0.61299999999999999</v>
      </c>
      <c r="BQ775">
        <v>0.61399999999999999</v>
      </c>
      <c r="BR775">
        <v>0.624</v>
      </c>
      <c r="BS775">
        <v>0.627</v>
      </c>
      <c r="BT775">
        <v>0.628</v>
      </c>
      <c r="BU775">
        <v>0.629</v>
      </c>
      <c r="BV775">
        <v>0.63800000000000001</v>
      </c>
      <c r="BW775">
        <v>0.67</v>
      </c>
      <c r="BX775">
        <v>0.67600000000000005</v>
      </c>
      <c r="BY775">
        <v>0.66300000000000003</v>
      </c>
      <c r="BZ775">
        <v>0.68800000000000006</v>
      </c>
      <c r="CA775">
        <v>0.69800000000000006</v>
      </c>
      <c r="CB775">
        <v>0.68400000000000005</v>
      </c>
      <c r="CC775">
        <v>0.68600000000000005</v>
      </c>
      <c r="CD775">
        <v>0.69800000000000006</v>
      </c>
      <c r="CE775">
        <v>0.64100000000000001</v>
      </c>
      <c r="CF775">
        <v>0.63900000000000001</v>
      </c>
      <c r="CG775">
        <v>0.65400000000000003</v>
      </c>
      <c r="CH775">
        <v>0.66900000000000004</v>
      </c>
      <c r="CI775">
        <v>0.64300000000000002</v>
      </c>
      <c r="CJ775">
        <v>0.627</v>
      </c>
      <c r="CK775">
        <v>0.624</v>
      </c>
      <c r="CL775">
        <v>0.62</v>
      </c>
      <c r="CM775">
        <v>0.59399999999999997</v>
      </c>
      <c r="CN775">
        <v>0.59399999999999997</v>
      </c>
      <c r="CO775">
        <v>0.58899999999999997</v>
      </c>
      <c r="CP775">
        <v>0.371</v>
      </c>
      <c r="CQ775">
        <v>0.38</v>
      </c>
      <c r="CR775">
        <v>0.39100000000000001</v>
      </c>
      <c r="CS775">
        <v>0.38800000000000001</v>
      </c>
      <c r="CT775">
        <v>0.32500000000000001</v>
      </c>
      <c r="CU775">
        <v>0.33400000000000002</v>
      </c>
      <c r="CV775">
        <v>0.47400000000000003</v>
      </c>
      <c r="CW775">
        <v>0.48499999999999999</v>
      </c>
      <c r="CX775">
        <v>0.48899999999999999</v>
      </c>
      <c r="CY775">
        <v>0.441</v>
      </c>
      <c r="CZ775">
        <v>-5.3999999999999999E-2</v>
      </c>
      <c r="DA775">
        <v>0.153</v>
      </c>
      <c r="DB775">
        <v>9.1999999999999998E-2</v>
      </c>
      <c r="DC775">
        <v>0.121</v>
      </c>
      <c r="DD775">
        <v>9.7000000000000003E-2</v>
      </c>
      <c r="DE775">
        <v>7.5999999999999998E-2</v>
      </c>
      <c r="DF775">
        <v>0.154</v>
      </c>
      <c r="DG775">
        <v>-0.127</v>
      </c>
      <c r="DH775">
        <v>-0.36799999999999999</v>
      </c>
      <c r="DI775">
        <v>0.74299999999999999</v>
      </c>
      <c r="DJ775">
        <v>0.48799999999999999</v>
      </c>
      <c r="DK775">
        <v>0.70699999999999996</v>
      </c>
      <c r="DL775">
        <v>0.77100000000000002</v>
      </c>
      <c r="DM775">
        <v>-9.9000000000000005E-2</v>
      </c>
      <c r="DN775">
        <v>0.32600000000000001</v>
      </c>
      <c r="DO775">
        <v>0.31</v>
      </c>
      <c r="DP775">
        <v>0.18</v>
      </c>
      <c r="DQ775">
        <v>0.14000000000000001</v>
      </c>
      <c r="DR775">
        <v>0.45700000000000002</v>
      </c>
      <c r="DS775">
        <v>0.873</v>
      </c>
      <c r="DT775">
        <v>5.1280000000000001</v>
      </c>
    </row>
    <row r="776" spans="1:124">
      <c r="A776" s="111">
        <v>771</v>
      </c>
      <c r="B776" t="s">
        <v>89</v>
      </c>
      <c r="C776" t="s">
        <v>594</v>
      </c>
      <c r="D776" s="170" t="str">
        <f t="shared" si="12"/>
        <v>D:HFA</v>
      </c>
      <c r="F776">
        <v>0.11</v>
      </c>
      <c r="G776">
        <v>0.2</v>
      </c>
      <c r="H776">
        <v>0.19</v>
      </c>
      <c r="I776">
        <v>0.2</v>
      </c>
      <c r="J776">
        <v>0.2</v>
      </c>
      <c r="K776">
        <v>0.18</v>
      </c>
      <c r="L776">
        <v>0.18</v>
      </c>
      <c r="M776">
        <v>0.19</v>
      </c>
      <c r="N776">
        <v>0.19</v>
      </c>
      <c r="O776">
        <v>0.05</v>
      </c>
      <c r="P776">
        <v>7.0000000000000007E-2</v>
      </c>
      <c r="Q776">
        <v>0.16</v>
      </c>
      <c r="R776">
        <v>0.24</v>
      </c>
      <c r="S776">
        <v>0.19</v>
      </c>
      <c r="T776">
        <v>0.36</v>
      </c>
      <c r="U776">
        <v>0.36</v>
      </c>
      <c r="V776">
        <v>0.28000000000000003</v>
      </c>
      <c r="W776">
        <v>0.41</v>
      </c>
      <c r="X776">
        <v>0.41</v>
      </c>
      <c r="Y776">
        <v>0.38</v>
      </c>
      <c r="Z776">
        <v>0.3</v>
      </c>
      <c r="AA776">
        <v>0.44</v>
      </c>
      <c r="AB776">
        <v>0.44</v>
      </c>
      <c r="AC776">
        <v>0.42</v>
      </c>
      <c r="AD776">
        <v>0.42</v>
      </c>
      <c r="AE776">
        <v>0.5</v>
      </c>
      <c r="AF776">
        <v>0.5</v>
      </c>
      <c r="AG776">
        <v>0.49</v>
      </c>
      <c r="AH776">
        <v>0.73</v>
      </c>
      <c r="AI776">
        <v>0.74</v>
      </c>
      <c r="AJ776">
        <v>0.74</v>
      </c>
      <c r="AK776">
        <v>0.74</v>
      </c>
      <c r="AL776">
        <v>0.73</v>
      </c>
      <c r="AM776">
        <v>0.72</v>
      </c>
      <c r="AN776">
        <v>0.63</v>
      </c>
      <c r="AO776">
        <v>0.63</v>
      </c>
      <c r="AP776">
        <v>0.67</v>
      </c>
      <c r="AQ776">
        <v>0.64</v>
      </c>
      <c r="AR776">
        <v>0.76</v>
      </c>
      <c r="AS776">
        <v>0.75</v>
      </c>
      <c r="AT776">
        <v>0.75</v>
      </c>
      <c r="AU776">
        <v>0.75</v>
      </c>
      <c r="AV776">
        <v>0.75</v>
      </c>
      <c r="AW776">
        <v>0.76</v>
      </c>
      <c r="AX776">
        <v>0.72</v>
      </c>
      <c r="AY776">
        <v>0.72</v>
      </c>
      <c r="AZ776">
        <v>0.75</v>
      </c>
      <c r="BA776">
        <v>0.75</v>
      </c>
      <c r="BB776">
        <v>0.75</v>
      </c>
      <c r="BC776">
        <v>0.74</v>
      </c>
      <c r="BD776">
        <v>0.76</v>
      </c>
      <c r="BE776">
        <v>0.77</v>
      </c>
      <c r="BF776">
        <v>0.77</v>
      </c>
      <c r="BG776">
        <v>0.77</v>
      </c>
      <c r="BH776">
        <v>0.8</v>
      </c>
      <c r="BI776">
        <v>0.8</v>
      </c>
      <c r="BJ776">
        <v>0.79</v>
      </c>
      <c r="BK776">
        <v>0.81</v>
      </c>
      <c r="BL776">
        <v>0.81</v>
      </c>
      <c r="BM776">
        <v>0.81</v>
      </c>
      <c r="BN776">
        <v>0.82</v>
      </c>
      <c r="BO776">
        <v>0.8</v>
      </c>
      <c r="BP776">
        <v>0.81</v>
      </c>
      <c r="BQ776">
        <v>0.82</v>
      </c>
      <c r="BR776">
        <v>0.83</v>
      </c>
      <c r="BS776">
        <v>0.84</v>
      </c>
      <c r="BT776">
        <v>0.84</v>
      </c>
      <c r="BU776">
        <v>0.84</v>
      </c>
      <c r="BV776">
        <v>0.85</v>
      </c>
      <c r="BW776">
        <v>0.87</v>
      </c>
      <c r="BX776">
        <v>0.9</v>
      </c>
      <c r="BY776">
        <v>0.86</v>
      </c>
      <c r="BZ776">
        <v>0.78</v>
      </c>
      <c r="CA776">
        <v>0.8</v>
      </c>
      <c r="CB776">
        <v>0.78</v>
      </c>
      <c r="CC776">
        <v>0.78</v>
      </c>
      <c r="CD776">
        <v>0.82</v>
      </c>
      <c r="CE776">
        <v>0.8</v>
      </c>
      <c r="CF776">
        <v>0.81</v>
      </c>
      <c r="CG776">
        <v>0.82</v>
      </c>
      <c r="CH776">
        <v>0.89</v>
      </c>
      <c r="CI776">
        <v>0.84</v>
      </c>
      <c r="CJ776">
        <v>0.83</v>
      </c>
      <c r="CK776">
        <v>0.86</v>
      </c>
      <c r="CL776">
        <v>0.86</v>
      </c>
      <c r="CM776">
        <v>0.83</v>
      </c>
      <c r="CN776">
        <v>0.84</v>
      </c>
      <c r="CO776">
        <v>0.85</v>
      </c>
      <c r="CP776">
        <v>0.61</v>
      </c>
      <c r="CQ776">
        <v>0.57999999999999996</v>
      </c>
      <c r="CR776">
        <v>0.56000000000000005</v>
      </c>
      <c r="CS776">
        <v>0.56000000000000005</v>
      </c>
      <c r="CT776">
        <v>0.54</v>
      </c>
      <c r="CU776">
        <v>0.49</v>
      </c>
      <c r="CV776">
        <v>0.78</v>
      </c>
      <c r="CW776">
        <v>0.79</v>
      </c>
      <c r="CX776">
        <v>0.78</v>
      </c>
      <c r="CY776">
        <v>0.78</v>
      </c>
      <c r="CZ776">
        <v>0.48</v>
      </c>
      <c r="DA776">
        <v>0.66</v>
      </c>
      <c r="DB776">
        <v>0.66</v>
      </c>
      <c r="DC776">
        <v>0.67</v>
      </c>
      <c r="DD776">
        <v>0.68</v>
      </c>
      <c r="DE776">
        <v>0.66</v>
      </c>
      <c r="DF776">
        <v>1.07</v>
      </c>
      <c r="DG776">
        <v>1.21</v>
      </c>
      <c r="DH776">
        <v>0.86</v>
      </c>
      <c r="DI776">
        <v>0.99</v>
      </c>
      <c r="DJ776">
        <v>0.96</v>
      </c>
      <c r="DK776">
        <v>1.06</v>
      </c>
      <c r="DL776">
        <v>1.1000000000000001</v>
      </c>
      <c r="DM776">
        <v>1.05</v>
      </c>
      <c r="DN776">
        <v>1.17</v>
      </c>
      <c r="DO776">
        <v>1.05</v>
      </c>
      <c r="DP776">
        <v>0.77</v>
      </c>
      <c r="DQ776">
        <v>0.74</v>
      </c>
      <c r="DR776">
        <v>1.43</v>
      </c>
      <c r="DS776">
        <v>1.61</v>
      </c>
      <c r="DT776">
        <v>1.88</v>
      </c>
    </row>
    <row r="777" spans="1:124">
      <c r="A777" s="111">
        <v>772</v>
      </c>
      <c r="B777" t="s">
        <v>91</v>
      </c>
      <c r="C777" t="s">
        <v>595</v>
      </c>
      <c r="D777" s="170" t="str">
        <f t="shared" si="12"/>
        <v>D:HFA</v>
      </c>
      <c r="F777">
        <v>0.72</v>
      </c>
      <c r="G777">
        <v>0.92</v>
      </c>
      <c r="H777">
        <v>0.93</v>
      </c>
      <c r="I777">
        <v>0.94</v>
      </c>
      <c r="J777">
        <v>0.88</v>
      </c>
      <c r="K777">
        <v>0.88</v>
      </c>
      <c r="L777">
        <v>0.89</v>
      </c>
      <c r="M777">
        <v>0.89</v>
      </c>
      <c r="N777">
        <v>0.9</v>
      </c>
      <c r="O777">
        <v>0.61</v>
      </c>
      <c r="P777">
        <v>0.6</v>
      </c>
      <c r="Q777">
        <v>0.62</v>
      </c>
      <c r="R777">
        <v>0.12</v>
      </c>
      <c r="S777">
        <v>0.09</v>
      </c>
      <c r="T777">
        <v>0.4</v>
      </c>
      <c r="U777">
        <v>0.41</v>
      </c>
      <c r="V777">
        <v>0.28999999999999998</v>
      </c>
      <c r="W777">
        <v>0.54</v>
      </c>
      <c r="X777">
        <v>0.57999999999999996</v>
      </c>
      <c r="Y777">
        <v>0.5</v>
      </c>
      <c r="Z777">
        <v>0.48</v>
      </c>
      <c r="AA777">
        <v>0.59</v>
      </c>
      <c r="AB777">
        <v>0.67</v>
      </c>
      <c r="AC777">
        <v>0.6</v>
      </c>
      <c r="AD777">
        <v>0.62</v>
      </c>
      <c r="AE777">
        <v>0.7</v>
      </c>
      <c r="AF777">
        <v>0.67</v>
      </c>
      <c r="AG777">
        <v>0.68</v>
      </c>
      <c r="AH777">
        <v>0.91</v>
      </c>
      <c r="AI777">
        <v>0.9</v>
      </c>
      <c r="AJ777">
        <v>0.89</v>
      </c>
      <c r="AK777">
        <v>0.88</v>
      </c>
      <c r="AL777">
        <v>0.88</v>
      </c>
      <c r="AM777">
        <v>0.85</v>
      </c>
      <c r="AN777">
        <v>0.77</v>
      </c>
      <c r="AO777">
        <v>0.75</v>
      </c>
      <c r="AP777">
        <v>0.76</v>
      </c>
      <c r="AQ777">
        <v>0.72</v>
      </c>
      <c r="AR777">
        <v>0.82</v>
      </c>
      <c r="AS777">
        <v>0.78</v>
      </c>
      <c r="AT777">
        <v>0.78</v>
      </c>
      <c r="AU777">
        <v>0.78</v>
      </c>
      <c r="AV777">
        <v>0.78</v>
      </c>
      <c r="AW777">
        <v>0.79</v>
      </c>
      <c r="AX777">
        <v>0.78</v>
      </c>
      <c r="AY777">
        <v>0.8</v>
      </c>
      <c r="AZ777">
        <v>0.82</v>
      </c>
      <c r="BA777">
        <v>0.71</v>
      </c>
      <c r="BB777">
        <v>0.73</v>
      </c>
      <c r="BC777">
        <v>0.71</v>
      </c>
      <c r="BD777">
        <v>0.72</v>
      </c>
      <c r="BE777">
        <v>0.73</v>
      </c>
      <c r="BF777">
        <v>0.72</v>
      </c>
      <c r="BG777">
        <v>0.71</v>
      </c>
      <c r="BH777">
        <v>0.73</v>
      </c>
      <c r="BI777">
        <v>0.73</v>
      </c>
      <c r="BJ777">
        <v>0.73</v>
      </c>
      <c r="BK777">
        <v>0.75</v>
      </c>
      <c r="BL777">
        <v>0.76</v>
      </c>
      <c r="BM777">
        <v>0.75</v>
      </c>
      <c r="BN777">
        <v>0.74</v>
      </c>
      <c r="BO777">
        <v>0.72</v>
      </c>
      <c r="BP777">
        <v>0.73</v>
      </c>
      <c r="BQ777">
        <v>0.73</v>
      </c>
      <c r="BR777">
        <v>0.74</v>
      </c>
      <c r="BS777">
        <v>0.75</v>
      </c>
      <c r="BT777">
        <v>0.75</v>
      </c>
      <c r="BU777">
        <v>0.75</v>
      </c>
      <c r="BV777">
        <v>0.75</v>
      </c>
      <c r="BW777">
        <v>0.78</v>
      </c>
      <c r="BX777">
        <v>0.79</v>
      </c>
      <c r="BY777">
        <v>0.76</v>
      </c>
      <c r="BZ777">
        <v>0.79</v>
      </c>
      <c r="CA777">
        <v>0.8</v>
      </c>
      <c r="CB777">
        <v>0.78</v>
      </c>
      <c r="CC777">
        <v>0.77</v>
      </c>
      <c r="CD777">
        <v>0.81</v>
      </c>
      <c r="CE777">
        <v>0.76</v>
      </c>
      <c r="CF777">
        <v>0.76</v>
      </c>
      <c r="CG777">
        <v>0.78</v>
      </c>
      <c r="CH777">
        <v>0.79</v>
      </c>
      <c r="CI777">
        <v>0.76</v>
      </c>
      <c r="CJ777">
        <v>0.73</v>
      </c>
      <c r="CK777">
        <v>0.76</v>
      </c>
      <c r="CL777">
        <v>0.76</v>
      </c>
      <c r="CM777">
        <v>0.74</v>
      </c>
      <c r="CN777">
        <v>0.75</v>
      </c>
      <c r="CO777">
        <v>0.75</v>
      </c>
      <c r="CP777">
        <v>0.44</v>
      </c>
      <c r="CQ777">
        <v>0.44</v>
      </c>
      <c r="CR777">
        <v>0.45</v>
      </c>
      <c r="CS777">
        <v>0.46</v>
      </c>
      <c r="CT777">
        <v>0.43</v>
      </c>
      <c r="CU777">
        <v>0.38</v>
      </c>
      <c r="CV777">
        <v>0.52</v>
      </c>
      <c r="CW777">
        <v>0.56999999999999995</v>
      </c>
      <c r="CX777">
        <v>0.56999999999999995</v>
      </c>
      <c r="CY777">
        <v>0.55000000000000004</v>
      </c>
      <c r="CZ777">
        <v>0.1</v>
      </c>
      <c r="DA777">
        <v>0.37</v>
      </c>
      <c r="DB777">
        <v>0.33</v>
      </c>
      <c r="DC777">
        <v>0.35</v>
      </c>
      <c r="DD777">
        <v>0.32</v>
      </c>
      <c r="DE777">
        <v>0.31</v>
      </c>
      <c r="DF777">
        <v>0.35</v>
      </c>
      <c r="DG777">
        <v>0.08</v>
      </c>
      <c r="DH777">
        <v>-0.2</v>
      </c>
      <c r="DI777">
        <v>1.21</v>
      </c>
      <c r="DJ777">
        <v>1.1100000000000001</v>
      </c>
      <c r="DK777">
        <v>1.28</v>
      </c>
      <c r="DL777">
        <v>1.24</v>
      </c>
      <c r="DM777">
        <v>1.01</v>
      </c>
      <c r="DN777">
        <v>1.45</v>
      </c>
      <c r="DO777">
        <v>1.42</v>
      </c>
      <c r="DP777">
        <v>1.1299999999999999</v>
      </c>
      <c r="DQ777">
        <v>1.27</v>
      </c>
      <c r="DR777">
        <v>1.72</v>
      </c>
      <c r="DS777">
        <v>1.82</v>
      </c>
      <c r="DT777">
        <v>7.17</v>
      </c>
    </row>
    <row r="778" spans="1:124">
      <c r="A778" s="111">
        <v>773</v>
      </c>
      <c r="B778" t="s">
        <v>101</v>
      </c>
      <c r="D778" s="170" t="str">
        <f t="shared" si="12"/>
        <v/>
      </c>
      <c r="F778" t="s">
        <v>102</v>
      </c>
    </row>
    <row r="779" spans="1:124">
      <c r="A779" s="111">
        <v>774</v>
      </c>
      <c r="B779" t="s">
        <v>101</v>
      </c>
      <c r="D779" s="170" t="str">
        <f t="shared" si="12"/>
        <v/>
      </c>
      <c r="F779" t="s">
        <v>102</v>
      </c>
    </row>
    <row r="780" spans="1:124">
      <c r="A780" s="111">
        <v>775</v>
      </c>
      <c r="B780" t="s">
        <v>89</v>
      </c>
      <c r="C780" t="s">
        <v>596</v>
      </c>
      <c r="D780" s="170" t="str">
        <f t="shared" si="12"/>
        <v>K:HING</v>
      </c>
      <c r="AS780">
        <v>-0.82600000000000007</v>
      </c>
      <c r="AT780">
        <v>-0.58399999999999996</v>
      </c>
      <c r="AU780">
        <v>-0.57999999999999996</v>
      </c>
      <c r="AV780">
        <v>-0.46800000000000003</v>
      </c>
      <c r="AW780">
        <v>-0.435</v>
      </c>
      <c r="AX780">
        <v>-0.314</v>
      </c>
      <c r="AY780">
        <v>-0.20600000000000002</v>
      </c>
      <c r="AZ780">
        <v>-0.20899999999999999</v>
      </c>
      <c r="BA780">
        <v>-0.113</v>
      </c>
      <c r="BB780">
        <v>-4.7E-2</v>
      </c>
      <c r="BC780">
        <v>-7.0000000000000001E-3</v>
      </c>
      <c r="BD780">
        <v>-8.0000000000000002E-3</v>
      </c>
      <c r="BE780">
        <v>-3.9E-2</v>
      </c>
      <c r="BF780">
        <v>-5.8000000000000003E-2</v>
      </c>
      <c r="BG780">
        <v>-6.6000000000000003E-2</v>
      </c>
      <c r="BH780">
        <v>-0.10100000000000001</v>
      </c>
      <c r="BI780">
        <v>-0.11800000000000001</v>
      </c>
      <c r="BJ780">
        <v>-4.2000000000000003E-2</v>
      </c>
      <c r="BK780">
        <v>-0.04</v>
      </c>
      <c r="BL780">
        <v>-7.0000000000000001E-3</v>
      </c>
      <c r="BM780">
        <v>0.03</v>
      </c>
      <c r="BN780">
        <v>3.6000000000000004E-2</v>
      </c>
      <c r="BO780">
        <v>3.6000000000000004E-2</v>
      </c>
      <c r="BP780">
        <v>3.6000000000000004E-2</v>
      </c>
      <c r="BQ780">
        <v>3.6000000000000004E-2</v>
      </c>
      <c r="BR780">
        <v>3.6000000000000004E-2</v>
      </c>
      <c r="BS780">
        <v>3.6000000000000004E-2</v>
      </c>
      <c r="BT780">
        <v>3.6000000000000004E-2</v>
      </c>
      <c r="BU780">
        <v>3.6000000000000004E-2</v>
      </c>
      <c r="BV780">
        <v>3.6000000000000004E-2</v>
      </c>
      <c r="BW780">
        <v>3.6000000000000004E-2</v>
      </c>
      <c r="BX780">
        <v>3.6000000000000004E-2</v>
      </c>
      <c r="BY780">
        <v>3.6000000000000004E-2</v>
      </c>
      <c r="BZ780">
        <v>3.6000000000000004E-2</v>
      </c>
      <c r="CA780">
        <v>3.6000000000000004E-2</v>
      </c>
      <c r="CB780">
        <v>3.6000000000000004E-2</v>
      </c>
      <c r="CC780">
        <v>3.6000000000000004E-2</v>
      </c>
      <c r="CD780">
        <v>3.6000000000000004E-2</v>
      </c>
      <c r="CE780">
        <v>3.6000000000000004E-2</v>
      </c>
      <c r="CF780">
        <v>3.6000000000000004E-2</v>
      </c>
      <c r="CG780">
        <v>3.6000000000000004E-2</v>
      </c>
      <c r="CH780">
        <v>3.6000000000000004E-2</v>
      </c>
      <c r="CI780">
        <v>3.6000000000000004E-2</v>
      </c>
      <c r="CJ780">
        <v>3.6000000000000004E-2</v>
      </c>
      <c r="CK780">
        <v>3.6000000000000004E-2</v>
      </c>
      <c r="CL780">
        <v>3.6000000000000004E-2</v>
      </c>
      <c r="CM780">
        <v>3.6000000000000004E-2</v>
      </c>
      <c r="CN780">
        <v>3.6000000000000004E-2</v>
      </c>
      <c r="CO780">
        <v>3.6000000000000004E-2</v>
      </c>
      <c r="CP780">
        <v>3.6000000000000004E-2</v>
      </c>
      <c r="CQ780">
        <v>3.6000000000000004E-2</v>
      </c>
      <c r="CR780">
        <v>3.6000000000000004E-2</v>
      </c>
      <c r="CS780">
        <v>3.6000000000000004E-2</v>
      </c>
      <c r="CT780">
        <v>3.6000000000000004E-2</v>
      </c>
      <c r="CU780">
        <v>3.6000000000000004E-2</v>
      </c>
      <c r="CV780">
        <v>3.6000000000000004E-2</v>
      </c>
      <c r="CW780">
        <v>3.6000000000000004E-2</v>
      </c>
      <c r="CX780">
        <v>3.6000000000000004E-2</v>
      </c>
      <c r="CY780">
        <v>3.6000000000000004E-2</v>
      </c>
      <c r="CZ780">
        <v>0.47900000000000004</v>
      </c>
      <c r="DA780">
        <v>0.46600000000000003</v>
      </c>
      <c r="DB780">
        <v>0.47600000000000003</v>
      </c>
      <c r="DC780">
        <v>0.52500000000000002</v>
      </c>
      <c r="DD780">
        <v>0.53200000000000003</v>
      </c>
      <c r="DE780">
        <v>0.53</v>
      </c>
      <c r="DF780">
        <v>0.56300000000000006</v>
      </c>
      <c r="DG780">
        <v>0.309</v>
      </c>
      <c r="DH780">
        <v>0.314</v>
      </c>
      <c r="DI780">
        <v>0.374</v>
      </c>
      <c r="DJ780">
        <v>0.26800000000000002</v>
      </c>
      <c r="DK780">
        <v>0.113</v>
      </c>
      <c r="DL780">
        <v>0.08</v>
      </c>
      <c r="DM780">
        <v>0.23499999999999999</v>
      </c>
      <c r="DN780">
        <v>0.46300000000000002</v>
      </c>
      <c r="DO780">
        <v>0.68800000000000006</v>
      </c>
      <c r="DP780">
        <v>0.9</v>
      </c>
      <c r="DQ780">
        <v>1.5960000000000001</v>
      </c>
      <c r="DR780">
        <v>1.7</v>
      </c>
      <c r="DS780">
        <v>1.867</v>
      </c>
      <c r="DT780">
        <v>13.875</v>
      </c>
    </row>
    <row r="781" spans="1:124">
      <c r="A781" s="111">
        <v>776</v>
      </c>
      <c r="B781" t="s">
        <v>91</v>
      </c>
      <c r="C781" t="s">
        <v>597</v>
      </c>
      <c r="D781" s="170" t="str">
        <f t="shared" si="12"/>
        <v>K:HING</v>
      </c>
      <c r="AS781">
        <v>-2.1139999999999999</v>
      </c>
      <c r="AT781">
        <v>-1.425</v>
      </c>
      <c r="AU781">
        <v>-0.85099999999999998</v>
      </c>
      <c r="AV781">
        <v>-0.78900000000000003</v>
      </c>
      <c r="AW781">
        <v>-0.78800000000000003</v>
      </c>
      <c r="AX781">
        <v>-0.57899999999999996</v>
      </c>
      <c r="AY781">
        <v>0.10100000000000001</v>
      </c>
      <c r="AZ781">
        <v>0.11600000000000001</v>
      </c>
      <c r="BA781">
        <v>8.1000000000000003E-2</v>
      </c>
      <c r="BB781">
        <v>0.23400000000000001</v>
      </c>
      <c r="BC781">
        <v>0.23400000000000001</v>
      </c>
      <c r="BD781">
        <v>0.251</v>
      </c>
      <c r="BE781">
        <v>0.121</v>
      </c>
      <c r="BF781">
        <v>0.107</v>
      </c>
      <c r="BG781">
        <v>0.13</v>
      </c>
      <c r="BH781">
        <v>0.122</v>
      </c>
      <c r="BI781">
        <v>0.111</v>
      </c>
      <c r="BJ781">
        <v>0.13900000000000001</v>
      </c>
      <c r="BK781">
        <v>7.9000000000000001E-2</v>
      </c>
      <c r="BL781">
        <v>0.1</v>
      </c>
      <c r="BM781">
        <v>0.126</v>
      </c>
      <c r="BN781">
        <v>0.14000000000000001</v>
      </c>
      <c r="BO781">
        <v>0.14000000000000001</v>
      </c>
      <c r="BP781">
        <v>0.14000000000000001</v>
      </c>
      <c r="BQ781">
        <v>0.14000000000000001</v>
      </c>
      <c r="BR781">
        <v>0.14000000000000001</v>
      </c>
      <c r="BS781">
        <v>0.14000000000000001</v>
      </c>
      <c r="BT781">
        <v>0.14000000000000001</v>
      </c>
      <c r="BU781">
        <v>0.14000000000000001</v>
      </c>
      <c r="BV781">
        <v>0.14000000000000001</v>
      </c>
      <c r="BW781">
        <v>0.14000000000000001</v>
      </c>
      <c r="BX781">
        <v>0.14000000000000001</v>
      </c>
      <c r="BY781">
        <v>0.14000000000000001</v>
      </c>
      <c r="BZ781">
        <v>0.14000000000000001</v>
      </c>
      <c r="CA781">
        <v>0.14000000000000001</v>
      </c>
      <c r="CB781">
        <v>0.14000000000000001</v>
      </c>
      <c r="CC781">
        <v>0.14000000000000001</v>
      </c>
      <c r="CD781">
        <v>0.14000000000000001</v>
      </c>
      <c r="CE781">
        <v>0.14000000000000001</v>
      </c>
      <c r="CF781">
        <v>0.14000000000000001</v>
      </c>
      <c r="CG781">
        <v>0.14000000000000001</v>
      </c>
      <c r="CH781">
        <v>0.14000000000000001</v>
      </c>
      <c r="CI781">
        <v>0.14000000000000001</v>
      </c>
      <c r="CJ781">
        <v>0.14000000000000001</v>
      </c>
      <c r="CK781">
        <v>0.14000000000000001</v>
      </c>
      <c r="CL781">
        <v>0.14000000000000001</v>
      </c>
      <c r="CM781">
        <v>0.14000000000000001</v>
      </c>
      <c r="CN781">
        <v>0.14000000000000001</v>
      </c>
      <c r="CO781">
        <v>0.14000000000000001</v>
      </c>
      <c r="CP781">
        <v>0.14000000000000001</v>
      </c>
      <c r="CQ781">
        <v>0.14000000000000001</v>
      </c>
      <c r="CR781">
        <v>0.14000000000000001</v>
      </c>
      <c r="CS781">
        <v>0.14000000000000001</v>
      </c>
      <c r="CT781">
        <v>0.14000000000000001</v>
      </c>
      <c r="CU781">
        <v>0.14000000000000001</v>
      </c>
      <c r="CV781">
        <v>0.14000000000000001</v>
      </c>
      <c r="CW781">
        <v>0.14000000000000001</v>
      </c>
      <c r="CX781">
        <v>0.14000000000000001</v>
      </c>
      <c r="CY781">
        <v>0.14000000000000001</v>
      </c>
      <c r="CZ781">
        <v>0.67100000000000004</v>
      </c>
      <c r="DA781">
        <v>0.65</v>
      </c>
      <c r="DB781">
        <v>0.64500000000000002</v>
      </c>
      <c r="DC781">
        <v>0.68900000000000006</v>
      </c>
      <c r="DD781">
        <v>0.70699999999999996</v>
      </c>
      <c r="DE781">
        <v>0.77400000000000002</v>
      </c>
      <c r="DF781">
        <v>0.95499999999999996</v>
      </c>
      <c r="DG781">
        <v>-0.17100000000000001</v>
      </c>
      <c r="DH781">
        <v>-0.17599999999999999</v>
      </c>
      <c r="DI781">
        <v>-4.4999999999999998E-2</v>
      </c>
      <c r="DJ781">
        <v>-0.499</v>
      </c>
      <c r="DK781">
        <v>-0.72099999999999997</v>
      </c>
      <c r="DL781">
        <v>-0.72499999999999998</v>
      </c>
      <c r="DM781">
        <v>-3.9E-2</v>
      </c>
      <c r="DN781">
        <v>0.20700000000000002</v>
      </c>
      <c r="DO781">
        <v>0.27400000000000002</v>
      </c>
      <c r="DP781">
        <v>3.7999999999999999E-2</v>
      </c>
      <c r="DQ781">
        <v>0.61899999999999999</v>
      </c>
      <c r="DR781">
        <v>1.1180000000000001</v>
      </c>
      <c r="DS781">
        <v>2.3849999999999998</v>
      </c>
      <c r="DT781">
        <v>-1.4279999999999999</v>
      </c>
    </row>
    <row r="782" spans="1:124">
      <c r="A782" s="111">
        <v>777</v>
      </c>
      <c r="B782" t="s">
        <v>89</v>
      </c>
      <c r="C782" t="s">
        <v>598</v>
      </c>
      <c r="D782" s="170" t="str">
        <f t="shared" si="12"/>
        <v>CN:QHH</v>
      </c>
      <c r="F782">
        <v>0.96599999999999997</v>
      </c>
      <c r="G782">
        <v>0.94300000000000006</v>
      </c>
      <c r="H782">
        <v>0.90300000000000002</v>
      </c>
      <c r="I782">
        <v>0.88400000000000001</v>
      </c>
      <c r="J782">
        <v>0.91100000000000003</v>
      </c>
      <c r="K782">
        <v>0.90700000000000003</v>
      </c>
      <c r="L782">
        <v>0.871</v>
      </c>
      <c r="M782">
        <v>0.8</v>
      </c>
      <c r="N782">
        <v>0.82499999999999996</v>
      </c>
      <c r="O782">
        <v>0.81499999999999995</v>
      </c>
      <c r="P782">
        <v>0.82200000000000006</v>
      </c>
      <c r="Q782">
        <v>0.84199999999999997</v>
      </c>
      <c r="R782">
        <v>0.874</v>
      </c>
      <c r="S782">
        <v>0.90800000000000003</v>
      </c>
      <c r="T782">
        <v>0.879</v>
      </c>
      <c r="U782">
        <v>0.89</v>
      </c>
      <c r="V782">
        <v>0.83899999999999997</v>
      </c>
      <c r="W782">
        <v>0.82400000000000007</v>
      </c>
      <c r="X782">
        <v>0.78900000000000003</v>
      </c>
      <c r="Y782">
        <v>0.81</v>
      </c>
      <c r="Z782">
        <v>0.76900000000000002</v>
      </c>
      <c r="AA782">
        <v>0.751</v>
      </c>
      <c r="AB782">
        <v>0.78200000000000003</v>
      </c>
      <c r="AC782">
        <v>0.78600000000000003</v>
      </c>
      <c r="AD782">
        <v>0.84399999999999997</v>
      </c>
      <c r="AE782">
        <v>0.84099999999999997</v>
      </c>
      <c r="AF782">
        <v>0.88200000000000001</v>
      </c>
      <c r="AG782">
        <v>0.83299999999999996</v>
      </c>
      <c r="AH782">
        <v>0.83399999999999996</v>
      </c>
      <c r="AI782">
        <v>0.80700000000000005</v>
      </c>
      <c r="AJ782">
        <v>0.80100000000000005</v>
      </c>
      <c r="AK782">
        <v>0.80800000000000005</v>
      </c>
      <c r="AL782">
        <v>0.872</v>
      </c>
      <c r="AM782">
        <v>0.83399999999999996</v>
      </c>
      <c r="AN782">
        <v>0.79200000000000004</v>
      </c>
      <c r="AO782">
        <v>0.79800000000000004</v>
      </c>
      <c r="AP782">
        <v>0.82100000000000006</v>
      </c>
      <c r="AQ782">
        <v>0.81700000000000006</v>
      </c>
      <c r="AR782">
        <v>0.81400000000000006</v>
      </c>
      <c r="AS782">
        <v>0.75800000000000001</v>
      </c>
      <c r="AT782">
        <v>0.72899999999999998</v>
      </c>
      <c r="AU782">
        <v>0.76800000000000002</v>
      </c>
      <c r="AV782">
        <v>0.76600000000000001</v>
      </c>
      <c r="AW782">
        <v>0.76700000000000002</v>
      </c>
      <c r="AX782">
        <v>0.754</v>
      </c>
      <c r="AY782">
        <v>0.754</v>
      </c>
      <c r="AZ782">
        <v>0.73299999999999998</v>
      </c>
      <c r="BA782">
        <v>0.77500000000000002</v>
      </c>
      <c r="BB782">
        <v>0.76700000000000002</v>
      </c>
      <c r="BC782">
        <v>0.8</v>
      </c>
      <c r="BD782">
        <v>0.81499999999999995</v>
      </c>
      <c r="BE782">
        <v>0.81300000000000006</v>
      </c>
      <c r="BF782">
        <v>0.81300000000000006</v>
      </c>
      <c r="BG782">
        <v>0.81400000000000006</v>
      </c>
      <c r="BH782">
        <v>0.81499999999999995</v>
      </c>
      <c r="BI782">
        <v>0.81300000000000006</v>
      </c>
      <c r="BJ782">
        <v>0.81499999999999995</v>
      </c>
      <c r="BK782">
        <v>0.81600000000000006</v>
      </c>
      <c r="BL782">
        <v>0.81700000000000006</v>
      </c>
      <c r="BM782">
        <v>0.83100000000000007</v>
      </c>
      <c r="BN782">
        <v>0.81900000000000006</v>
      </c>
      <c r="BO782">
        <v>0.82700000000000007</v>
      </c>
      <c r="BP782">
        <v>0.82700000000000007</v>
      </c>
      <c r="BQ782">
        <v>0.83100000000000007</v>
      </c>
      <c r="BR782">
        <v>0.83200000000000007</v>
      </c>
      <c r="BS782">
        <v>0.84099999999999997</v>
      </c>
      <c r="BT782">
        <v>0.86399999999999999</v>
      </c>
      <c r="BU782">
        <v>0.90100000000000002</v>
      </c>
      <c r="BV782">
        <v>0.88100000000000001</v>
      </c>
      <c r="BW782">
        <v>0.88400000000000001</v>
      </c>
      <c r="BX782">
        <v>0.89200000000000002</v>
      </c>
      <c r="BY782">
        <v>0.88800000000000001</v>
      </c>
      <c r="BZ782">
        <v>0.88900000000000001</v>
      </c>
      <c r="CA782">
        <v>0.86699999999999999</v>
      </c>
      <c r="CB782">
        <v>0.91300000000000003</v>
      </c>
      <c r="CC782">
        <v>0.90500000000000003</v>
      </c>
      <c r="CD782">
        <v>0.97899999999999998</v>
      </c>
      <c r="CE782">
        <v>0.98399999999999999</v>
      </c>
      <c r="CF782">
        <v>0.99099999999999999</v>
      </c>
      <c r="CG782">
        <v>0.97399999999999998</v>
      </c>
      <c r="CH782">
        <v>1.018</v>
      </c>
      <c r="CI782">
        <v>1.038</v>
      </c>
      <c r="CJ782">
        <v>0.98899999999999999</v>
      </c>
      <c r="CK782">
        <v>0.99199999999999999</v>
      </c>
      <c r="CL782">
        <v>0.871</v>
      </c>
      <c r="CM782">
        <v>0.872</v>
      </c>
      <c r="CN782">
        <v>0.76200000000000001</v>
      </c>
      <c r="CO782">
        <v>0.84399999999999997</v>
      </c>
      <c r="CP782">
        <v>0.83799999999999997</v>
      </c>
      <c r="CQ782">
        <v>0.85899999999999999</v>
      </c>
      <c r="CR782">
        <v>0.85799999999999998</v>
      </c>
      <c r="CS782">
        <v>0.877</v>
      </c>
      <c r="CT782">
        <v>0.61799999999999999</v>
      </c>
      <c r="CU782">
        <v>0.80300000000000005</v>
      </c>
      <c r="CV782">
        <v>1.115</v>
      </c>
      <c r="CW782">
        <v>1.113</v>
      </c>
      <c r="CX782">
        <v>1.137</v>
      </c>
      <c r="CY782">
        <v>1.393</v>
      </c>
      <c r="CZ782">
        <v>1.4119999999999999</v>
      </c>
      <c r="DA782">
        <v>1.4670000000000001</v>
      </c>
      <c r="DB782">
        <v>1.5149999999999999</v>
      </c>
      <c r="DC782">
        <v>1.085</v>
      </c>
      <c r="DD782">
        <v>1.085</v>
      </c>
      <c r="DE782">
        <v>1.089</v>
      </c>
      <c r="DF782">
        <v>1.212</v>
      </c>
      <c r="DG782">
        <v>1.2110000000000001</v>
      </c>
      <c r="DH782">
        <v>1.3009999999999999</v>
      </c>
      <c r="DI782">
        <v>1.506</v>
      </c>
      <c r="DJ782">
        <v>1.8320000000000001</v>
      </c>
      <c r="DK782">
        <v>1.62</v>
      </c>
      <c r="DL782">
        <v>1.57</v>
      </c>
      <c r="DM782">
        <v>1.6879999999999999</v>
      </c>
      <c r="DN782">
        <v>1.9419999999999999</v>
      </c>
      <c r="DO782">
        <v>2.54</v>
      </c>
      <c r="DP782">
        <v>2.5299999999999998</v>
      </c>
      <c r="DQ782">
        <v>2.4130000000000003</v>
      </c>
      <c r="DR782">
        <v>2.4159999999999999</v>
      </c>
      <c r="DS782">
        <v>1.964</v>
      </c>
      <c r="DT782">
        <v>61.765000000000001</v>
      </c>
    </row>
    <row r="783" spans="1:124">
      <c r="A783" s="111">
        <v>778</v>
      </c>
      <c r="B783" t="s">
        <v>91</v>
      </c>
      <c r="C783" t="s">
        <v>599</v>
      </c>
      <c r="D783" s="170" t="str">
        <f t="shared" si="12"/>
        <v>CN:QHH</v>
      </c>
      <c r="F783">
        <v>0.35</v>
      </c>
      <c r="G783">
        <v>0.31</v>
      </c>
      <c r="H783">
        <v>0.27</v>
      </c>
      <c r="I783">
        <v>0.16</v>
      </c>
      <c r="J783">
        <v>0.19</v>
      </c>
      <c r="K783">
        <v>0.17</v>
      </c>
      <c r="L783">
        <v>0.18</v>
      </c>
      <c r="M783">
        <v>0.22</v>
      </c>
      <c r="N783">
        <v>0.27</v>
      </c>
      <c r="O783">
        <v>0.22</v>
      </c>
      <c r="P783">
        <v>0.27</v>
      </c>
      <c r="Q783">
        <v>0.28999999999999998</v>
      </c>
      <c r="R783">
        <v>0.34</v>
      </c>
      <c r="S783">
        <v>0.47</v>
      </c>
      <c r="T783">
        <v>0.26</v>
      </c>
      <c r="U783">
        <v>0.23</v>
      </c>
      <c r="V783">
        <v>0.11</v>
      </c>
      <c r="W783">
        <v>0.22</v>
      </c>
      <c r="X783">
        <v>0.11</v>
      </c>
      <c r="Y783">
        <v>-0.02</v>
      </c>
      <c r="Z783">
        <v>0.18</v>
      </c>
      <c r="AA783">
        <v>0.18</v>
      </c>
      <c r="AB783">
        <v>-0.05</v>
      </c>
      <c r="AC783">
        <v>0.03</v>
      </c>
      <c r="AD783">
        <v>0.33</v>
      </c>
      <c r="AE783">
        <v>0.14000000000000001</v>
      </c>
      <c r="AF783">
        <v>0.03</v>
      </c>
      <c r="AG783">
        <v>0.05</v>
      </c>
      <c r="AH783">
        <v>0.13</v>
      </c>
      <c r="AI783">
        <v>7.0000000000000007E-2</v>
      </c>
      <c r="AJ783">
        <v>0.09</v>
      </c>
      <c r="AK783">
        <v>0.12</v>
      </c>
      <c r="AL783">
        <v>-0.04</v>
      </c>
      <c r="AM783">
        <v>-0.2</v>
      </c>
      <c r="AN783">
        <v>-0.24</v>
      </c>
      <c r="AO783">
        <v>-0.21</v>
      </c>
      <c r="AP783">
        <v>-0.23</v>
      </c>
      <c r="AQ783">
        <v>-0.23</v>
      </c>
      <c r="AR783">
        <v>-0.25</v>
      </c>
      <c r="AS783">
        <v>-0.14000000000000001</v>
      </c>
      <c r="AT783">
        <v>-0.11</v>
      </c>
      <c r="AU783">
        <v>-0.05</v>
      </c>
      <c r="AV783">
        <v>-0.06</v>
      </c>
      <c r="AW783">
        <v>-7.0000000000000007E-2</v>
      </c>
      <c r="AX783">
        <v>-7.0000000000000007E-2</v>
      </c>
      <c r="AY783">
        <v>-0.08</v>
      </c>
      <c r="AZ783">
        <v>-0.1</v>
      </c>
      <c r="BA783">
        <v>-0.05</v>
      </c>
      <c r="BB783">
        <v>-0.05</v>
      </c>
      <c r="BC783">
        <v>-0.1</v>
      </c>
      <c r="BD783">
        <v>-0.1</v>
      </c>
      <c r="BE783">
        <v>-0.11</v>
      </c>
      <c r="BF783">
        <v>-0.11</v>
      </c>
      <c r="BG783">
        <v>-0.11</v>
      </c>
      <c r="BH783">
        <v>-0.11</v>
      </c>
      <c r="BI783">
        <v>-0.16</v>
      </c>
      <c r="BJ783">
        <v>-0.16</v>
      </c>
      <c r="BK783">
        <v>-0.17</v>
      </c>
      <c r="BL783">
        <v>-0.17</v>
      </c>
      <c r="BM783">
        <v>-0.16</v>
      </c>
      <c r="BN783">
        <v>-0.26</v>
      </c>
      <c r="BO783">
        <v>-0.25</v>
      </c>
      <c r="BP783">
        <v>-0.25</v>
      </c>
      <c r="BQ783">
        <v>-0.25</v>
      </c>
      <c r="BR783">
        <v>-0.26</v>
      </c>
      <c r="BS783">
        <v>-0.25</v>
      </c>
      <c r="BT783">
        <v>-0.25</v>
      </c>
      <c r="BU783">
        <v>-0.25</v>
      </c>
      <c r="BV783">
        <v>-0.28999999999999998</v>
      </c>
      <c r="BW783">
        <v>-0.28999999999999998</v>
      </c>
      <c r="BX783">
        <v>-0.32</v>
      </c>
      <c r="BY783">
        <v>-0.34</v>
      </c>
      <c r="BZ783">
        <v>-0.34</v>
      </c>
      <c r="CA783">
        <v>-0.3</v>
      </c>
      <c r="CB783">
        <v>-0.26</v>
      </c>
      <c r="CC783">
        <v>-0.28000000000000003</v>
      </c>
      <c r="CD783">
        <v>-0.24</v>
      </c>
      <c r="CE783">
        <v>-0.28999999999999998</v>
      </c>
      <c r="CF783">
        <v>-0.28999999999999998</v>
      </c>
      <c r="CG783">
        <v>-0.25</v>
      </c>
      <c r="CH783">
        <v>-0.28000000000000003</v>
      </c>
      <c r="CI783">
        <v>-0.31</v>
      </c>
      <c r="CJ783">
        <v>-0.27</v>
      </c>
      <c r="CK783">
        <v>-0.28000000000000003</v>
      </c>
      <c r="CL783">
        <v>-0.43</v>
      </c>
      <c r="CM783">
        <v>-0.42</v>
      </c>
      <c r="CN783">
        <v>-0.36</v>
      </c>
      <c r="CO783">
        <v>-0.36</v>
      </c>
      <c r="CP783">
        <v>-0.84</v>
      </c>
      <c r="CQ783">
        <v>-0.78</v>
      </c>
      <c r="CR783">
        <v>-0.78</v>
      </c>
      <c r="CS783">
        <v>-0.79</v>
      </c>
      <c r="CT783">
        <v>-0.51</v>
      </c>
      <c r="CU783">
        <v>-0.21</v>
      </c>
      <c r="CV783">
        <v>-0.13</v>
      </c>
      <c r="CW783">
        <v>-0.2</v>
      </c>
      <c r="CX783">
        <v>-0.16</v>
      </c>
      <c r="CY783">
        <v>-0.17</v>
      </c>
      <c r="CZ783">
        <v>-0.05</v>
      </c>
      <c r="DA783">
        <v>-0.05</v>
      </c>
      <c r="DB783">
        <v>-0.25</v>
      </c>
      <c r="DC783">
        <v>-0.49</v>
      </c>
      <c r="DD783">
        <v>-0.46</v>
      </c>
      <c r="DE783">
        <v>-0.47</v>
      </c>
      <c r="DF783">
        <v>-0.12</v>
      </c>
      <c r="DG783">
        <v>-0.41</v>
      </c>
      <c r="DH783">
        <v>-0.38</v>
      </c>
      <c r="DI783">
        <v>-0.99</v>
      </c>
      <c r="DJ783">
        <v>-0.92</v>
      </c>
      <c r="DK783">
        <v>-0.65</v>
      </c>
      <c r="DL783">
        <v>-0.54</v>
      </c>
      <c r="DM783">
        <v>-0.65</v>
      </c>
      <c r="DN783">
        <v>-1.1299999999999999</v>
      </c>
      <c r="DO783">
        <v>-1.0900000000000001</v>
      </c>
      <c r="DP783">
        <v>-1.06</v>
      </c>
      <c r="DQ783">
        <v>-0.27</v>
      </c>
      <c r="DR783">
        <v>-0.34</v>
      </c>
      <c r="DS783">
        <v>3.7</v>
      </c>
      <c r="DT783">
        <v>1.04</v>
      </c>
    </row>
    <row r="784" spans="1:124">
      <c r="A784" s="111">
        <v>779</v>
      </c>
      <c r="B784" t="s">
        <v>89</v>
      </c>
      <c r="C784" t="s">
        <v>600</v>
      </c>
      <c r="D784" s="170" t="str">
        <f t="shared" si="12"/>
        <v>D:GKE</v>
      </c>
      <c r="F784">
        <v>1.04</v>
      </c>
      <c r="G784">
        <v>1.04</v>
      </c>
      <c r="H784">
        <v>0.83</v>
      </c>
      <c r="I784">
        <v>0.85</v>
      </c>
      <c r="J784">
        <v>0.85</v>
      </c>
      <c r="K784">
        <v>0.8</v>
      </c>
      <c r="L784">
        <v>0.8</v>
      </c>
      <c r="M784">
        <v>0.8</v>
      </c>
      <c r="N784">
        <v>0.82</v>
      </c>
      <c r="O784">
        <v>0.82</v>
      </c>
      <c r="P784">
        <v>0.79</v>
      </c>
      <c r="Q784">
        <v>0.75</v>
      </c>
      <c r="R784">
        <v>0.66</v>
      </c>
      <c r="S784">
        <v>0.69</v>
      </c>
      <c r="T784">
        <v>0.88</v>
      </c>
      <c r="U784">
        <v>0.94</v>
      </c>
      <c r="V784">
        <v>0.74</v>
      </c>
      <c r="W784">
        <v>0.74</v>
      </c>
      <c r="X784">
        <v>0.75</v>
      </c>
      <c r="Y784">
        <v>0.74</v>
      </c>
      <c r="Z784">
        <v>0.88</v>
      </c>
      <c r="AA784">
        <v>0.9</v>
      </c>
      <c r="AB784">
        <v>1.1499999999999999</v>
      </c>
      <c r="AC784">
        <v>1.1100000000000001</v>
      </c>
      <c r="AD784">
        <v>1</v>
      </c>
      <c r="AE784">
        <v>0.8</v>
      </c>
      <c r="AF784">
        <v>0.79</v>
      </c>
      <c r="AG784">
        <v>0.71</v>
      </c>
      <c r="AH784">
        <v>0.49</v>
      </c>
      <c r="AI784">
        <v>0.36</v>
      </c>
      <c r="AJ784">
        <v>0.37</v>
      </c>
      <c r="AK784">
        <v>0.37</v>
      </c>
      <c r="AL784">
        <v>0.4</v>
      </c>
      <c r="AM784">
        <v>0.64</v>
      </c>
      <c r="AN784">
        <v>0.78</v>
      </c>
      <c r="AO784">
        <v>0.82</v>
      </c>
      <c r="AP784">
        <v>0.87</v>
      </c>
      <c r="AQ784">
        <v>0.88</v>
      </c>
      <c r="AR784">
        <v>1.1200000000000001</v>
      </c>
      <c r="AS784">
        <v>1.1200000000000001</v>
      </c>
      <c r="AT784">
        <v>1.1299999999999999</v>
      </c>
      <c r="AU784">
        <v>1.1399999999999999</v>
      </c>
      <c r="AV784">
        <v>1.1499999999999999</v>
      </c>
      <c r="AW784">
        <v>1.1299999999999999</v>
      </c>
      <c r="AX784">
        <v>1.1200000000000001</v>
      </c>
      <c r="AY784">
        <v>1.0900000000000001</v>
      </c>
      <c r="AZ784">
        <v>1.1100000000000001</v>
      </c>
      <c r="BA784">
        <v>1</v>
      </c>
      <c r="BB784">
        <v>0.97</v>
      </c>
      <c r="BC784">
        <v>0.96</v>
      </c>
      <c r="BD784">
        <v>0.97</v>
      </c>
      <c r="BE784">
        <v>0.97</v>
      </c>
      <c r="BF784">
        <v>0.95</v>
      </c>
      <c r="BG784">
        <v>0.96</v>
      </c>
      <c r="BH784">
        <v>0.98</v>
      </c>
      <c r="BI784">
        <v>0.99</v>
      </c>
      <c r="BJ784">
        <v>0.96</v>
      </c>
      <c r="BK784">
        <v>0.95</v>
      </c>
      <c r="BL784">
        <v>0.93</v>
      </c>
      <c r="BM784">
        <v>0.93</v>
      </c>
      <c r="BN784">
        <v>1.07</v>
      </c>
      <c r="BO784">
        <v>1.08</v>
      </c>
      <c r="BP784">
        <v>1.08</v>
      </c>
      <c r="BQ784">
        <v>1.0900000000000001</v>
      </c>
      <c r="BR784">
        <v>1.1100000000000001</v>
      </c>
      <c r="BS784">
        <v>1.1200000000000001</v>
      </c>
      <c r="BT784">
        <v>1.1200000000000001</v>
      </c>
      <c r="BU784">
        <v>1.1299999999999999</v>
      </c>
      <c r="BV784">
        <v>1.1299999999999999</v>
      </c>
      <c r="BW784">
        <v>1.1399999999999999</v>
      </c>
      <c r="BX784">
        <v>1.19</v>
      </c>
      <c r="BY784">
        <v>1.2</v>
      </c>
      <c r="BZ784">
        <v>1.21</v>
      </c>
      <c r="CA784">
        <v>1.23</v>
      </c>
      <c r="CB784">
        <v>1.26</v>
      </c>
      <c r="CC784">
        <v>1.26</v>
      </c>
      <c r="CD784">
        <v>1.3</v>
      </c>
      <c r="CE784">
        <v>1.31</v>
      </c>
      <c r="CF784">
        <v>1.31</v>
      </c>
      <c r="CG784">
        <v>1.31</v>
      </c>
      <c r="CH784">
        <v>1.38</v>
      </c>
      <c r="CI784">
        <v>1.41</v>
      </c>
      <c r="CJ784">
        <v>1.41</v>
      </c>
      <c r="CK784">
        <v>1.46</v>
      </c>
      <c r="CL784">
        <v>1.47</v>
      </c>
      <c r="CM784">
        <v>1.55</v>
      </c>
      <c r="CN784">
        <v>1.58</v>
      </c>
      <c r="CO784">
        <v>1.58</v>
      </c>
      <c r="CP784">
        <v>2.2599999999999998</v>
      </c>
      <c r="CQ784">
        <v>2.4700000000000002</v>
      </c>
      <c r="CR784">
        <v>2.46</v>
      </c>
      <c r="CS784">
        <v>2.4700000000000002</v>
      </c>
      <c r="CT784">
        <v>2.41</v>
      </c>
      <c r="CU784">
        <v>2.04</v>
      </c>
      <c r="CV784">
        <v>2.08</v>
      </c>
      <c r="CW784">
        <v>1.83</v>
      </c>
      <c r="CX784">
        <v>1.74</v>
      </c>
      <c r="CY784">
        <v>1.7</v>
      </c>
      <c r="CZ784">
        <v>0.79</v>
      </c>
      <c r="DA784">
        <v>0.98</v>
      </c>
      <c r="DB784">
        <v>0.97</v>
      </c>
      <c r="DC784">
        <v>1.23</v>
      </c>
      <c r="DD784">
        <v>1.23</v>
      </c>
      <c r="DE784">
        <v>1.25</v>
      </c>
      <c r="DF784">
        <v>1.1000000000000001</v>
      </c>
      <c r="DG784">
        <v>1.37</v>
      </c>
      <c r="DH784">
        <v>1.05</v>
      </c>
      <c r="DI784">
        <v>1.1100000000000001</v>
      </c>
      <c r="DJ784">
        <v>1.39</v>
      </c>
      <c r="DK784">
        <v>1.41</v>
      </c>
      <c r="DL784">
        <v>1.79</v>
      </c>
      <c r="DM784">
        <v>1.75</v>
      </c>
      <c r="DN784">
        <v>1.9</v>
      </c>
      <c r="DO784">
        <v>1.71</v>
      </c>
      <c r="DP784">
        <v>1.18</v>
      </c>
      <c r="DQ784">
        <v>1.04</v>
      </c>
      <c r="DR784">
        <v>1.91</v>
      </c>
      <c r="DS784">
        <v>5.51</v>
      </c>
      <c r="DT784">
        <v>6.67</v>
      </c>
    </row>
    <row r="785" spans="1:124">
      <c r="A785" s="111">
        <v>780</v>
      </c>
      <c r="B785" t="s">
        <v>91</v>
      </c>
      <c r="C785" t="s">
        <v>601</v>
      </c>
      <c r="D785" s="170" t="str">
        <f t="shared" si="12"/>
        <v>D:GKE</v>
      </c>
      <c r="F785">
        <v>1.0900000000000001</v>
      </c>
      <c r="G785">
        <v>1.1299999999999999</v>
      </c>
      <c r="H785">
        <v>1.01</v>
      </c>
      <c r="I785">
        <v>0.92</v>
      </c>
      <c r="J785">
        <v>0.9</v>
      </c>
      <c r="K785">
        <v>0.84</v>
      </c>
      <c r="L785">
        <v>0.84</v>
      </c>
      <c r="M785">
        <v>0.85</v>
      </c>
      <c r="N785">
        <v>0.85</v>
      </c>
      <c r="O785">
        <v>0.82</v>
      </c>
      <c r="P785">
        <v>0.76</v>
      </c>
      <c r="Q785">
        <v>0.77</v>
      </c>
      <c r="R785">
        <v>0.62</v>
      </c>
      <c r="S785">
        <v>0.74</v>
      </c>
      <c r="T785">
        <v>0.72</v>
      </c>
      <c r="U785">
        <v>0.74</v>
      </c>
      <c r="V785">
        <v>0.56999999999999995</v>
      </c>
      <c r="W785">
        <v>0.55000000000000004</v>
      </c>
      <c r="X785">
        <v>0.67</v>
      </c>
      <c r="Y785">
        <v>0.63</v>
      </c>
      <c r="Z785">
        <v>0.72</v>
      </c>
      <c r="AA785">
        <v>0.72</v>
      </c>
      <c r="AB785">
        <v>0.95</v>
      </c>
      <c r="AC785">
        <v>0.81</v>
      </c>
      <c r="AD785">
        <v>0.66</v>
      </c>
      <c r="AE785">
        <v>0.66</v>
      </c>
      <c r="AF785">
        <v>0.64</v>
      </c>
      <c r="AG785">
        <v>0.55000000000000004</v>
      </c>
      <c r="AH785">
        <v>0.35</v>
      </c>
      <c r="AI785">
        <v>0.32</v>
      </c>
      <c r="AJ785">
        <v>0.32</v>
      </c>
      <c r="AK785">
        <v>0.33</v>
      </c>
      <c r="AL785">
        <v>0.39</v>
      </c>
      <c r="AM785">
        <v>0.6</v>
      </c>
      <c r="AN785">
        <v>0.73</v>
      </c>
      <c r="AO785">
        <v>1.06</v>
      </c>
      <c r="AP785">
        <v>1.0900000000000001</v>
      </c>
      <c r="AQ785">
        <v>1.0900000000000001</v>
      </c>
      <c r="AR785">
        <v>1.44</v>
      </c>
      <c r="AS785">
        <v>1.4</v>
      </c>
      <c r="AT785">
        <v>1.43</v>
      </c>
      <c r="AU785">
        <v>1.52</v>
      </c>
      <c r="AV785">
        <v>1.5</v>
      </c>
      <c r="AW785">
        <v>1.5</v>
      </c>
      <c r="AX785">
        <v>1.47</v>
      </c>
      <c r="AY785">
        <v>1.41</v>
      </c>
      <c r="AZ785">
        <v>1.41</v>
      </c>
      <c r="BA785">
        <v>1.29</v>
      </c>
      <c r="BB785">
        <v>1.27</v>
      </c>
      <c r="BC785">
        <v>1.26</v>
      </c>
      <c r="BD785">
        <v>1.27</v>
      </c>
      <c r="BE785">
        <v>1.25</v>
      </c>
      <c r="BF785">
        <v>1.22</v>
      </c>
      <c r="BG785">
        <v>1.24</v>
      </c>
      <c r="BH785">
        <v>1.25</v>
      </c>
      <c r="BI785">
        <v>1.27</v>
      </c>
      <c r="BJ785">
        <v>1.27</v>
      </c>
      <c r="BK785">
        <v>1.27</v>
      </c>
      <c r="BL785">
        <v>1.25</v>
      </c>
      <c r="BM785">
        <v>1.24</v>
      </c>
      <c r="BN785">
        <v>1.32</v>
      </c>
      <c r="BO785">
        <v>1.34</v>
      </c>
      <c r="BP785">
        <v>1.34</v>
      </c>
      <c r="BQ785">
        <v>1.35</v>
      </c>
      <c r="BR785">
        <v>1.38</v>
      </c>
      <c r="BS785">
        <v>1.38</v>
      </c>
      <c r="BT785">
        <v>1.38</v>
      </c>
      <c r="BU785">
        <v>1.39</v>
      </c>
      <c r="BV785">
        <v>1.39</v>
      </c>
      <c r="BW785">
        <v>1.4</v>
      </c>
      <c r="BX785">
        <v>1.43</v>
      </c>
      <c r="BY785">
        <v>1.44</v>
      </c>
      <c r="BZ785">
        <v>1.44</v>
      </c>
      <c r="CA785">
        <v>1.45</v>
      </c>
      <c r="CB785">
        <v>1.47</v>
      </c>
      <c r="CC785">
        <v>1.48</v>
      </c>
      <c r="CD785">
        <v>1.52</v>
      </c>
      <c r="CE785">
        <v>1.53</v>
      </c>
      <c r="CF785">
        <v>1.53</v>
      </c>
      <c r="CG785">
        <v>1.54</v>
      </c>
      <c r="CH785">
        <v>1.55</v>
      </c>
      <c r="CI785">
        <v>1.55</v>
      </c>
      <c r="CJ785">
        <v>1.56</v>
      </c>
      <c r="CK785">
        <v>1.61</v>
      </c>
      <c r="CL785">
        <v>1.64</v>
      </c>
      <c r="CM785">
        <v>1.74</v>
      </c>
      <c r="CN785">
        <v>1.78</v>
      </c>
      <c r="CO785">
        <v>1.77</v>
      </c>
      <c r="CP785">
        <v>2.69</v>
      </c>
      <c r="CQ785">
        <v>2.8</v>
      </c>
      <c r="CR785">
        <v>2.8</v>
      </c>
      <c r="CS785">
        <v>2.82</v>
      </c>
      <c r="CT785">
        <v>2.75</v>
      </c>
      <c r="CU785">
        <v>2.56</v>
      </c>
      <c r="CV785">
        <v>2.5099999999999998</v>
      </c>
      <c r="CW785">
        <v>1.94</v>
      </c>
      <c r="CX785">
        <v>1.91</v>
      </c>
      <c r="CY785">
        <v>1.86</v>
      </c>
      <c r="CZ785">
        <v>0.68</v>
      </c>
      <c r="DA785">
        <v>1.02</v>
      </c>
      <c r="DB785">
        <v>0.94</v>
      </c>
      <c r="DC785">
        <v>0.67</v>
      </c>
      <c r="DD785">
        <v>0.79</v>
      </c>
      <c r="DE785">
        <v>0.83</v>
      </c>
      <c r="DF785">
        <v>0.51</v>
      </c>
      <c r="DG785">
        <v>0.54</v>
      </c>
      <c r="DH785">
        <v>0.3</v>
      </c>
      <c r="DI785">
        <v>0.86</v>
      </c>
      <c r="DJ785">
        <v>1.1499999999999999</v>
      </c>
      <c r="DK785">
        <v>1.2</v>
      </c>
      <c r="DL785">
        <v>1.36</v>
      </c>
      <c r="DM785">
        <v>1.38</v>
      </c>
      <c r="DN785">
        <v>2.04</v>
      </c>
      <c r="DO785">
        <v>1.97</v>
      </c>
      <c r="DP785">
        <v>1.45</v>
      </c>
      <c r="DQ785">
        <v>-0.31</v>
      </c>
      <c r="DR785">
        <v>0.11</v>
      </c>
      <c r="DS785">
        <v>3.26</v>
      </c>
      <c r="DT785">
        <v>24.48</v>
      </c>
    </row>
    <row r="786" spans="1:124">
      <c r="A786" s="111">
        <v>781</v>
      </c>
      <c r="B786" t="s">
        <v>89</v>
      </c>
      <c r="C786" t="s">
        <v>602</v>
      </c>
      <c r="D786" s="170" t="str">
        <f t="shared" si="12"/>
        <v>@HISEF</v>
      </c>
      <c r="BA786">
        <v>0</v>
      </c>
      <c r="BB786">
        <v>0</v>
      </c>
      <c r="BC786">
        <v>0.42760000000000004</v>
      </c>
      <c r="BD786">
        <v>0.44160000000000005</v>
      </c>
      <c r="BE786">
        <v>0.1484</v>
      </c>
      <c r="BF786">
        <v>-4.0000000000000002E-4</v>
      </c>
      <c r="BG786">
        <v>0.21810000000000002</v>
      </c>
      <c r="BH786">
        <v>0.1019</v>
      </c>
      <c r="BI786">
        <v>1.78E-2</v>
      </c>
      <c r="BJ786">
        <v>-4.5999999999999999E-2</v>
      </c>
      <c r="BK786">
        <v>2.9700000000000001E-2</v>
      </c>
      <c r="BL786">
        <v>3.5400000000000001E-2</v>
      </c>
      <c r="BM786">
        <v>2.1100000000000001E-2</v>
      </c>
      <c r="BN786">
        <v>0.10400000000000001</v>
      </c>
      <c r="BO786">
        <v>0.10400000000000001</v>
      </c>
      <c r="BP786">
        <v>0.10400000000000001</v>
      </c>
      <c r="BQ786">
        <v>0.10400000000000001</v>
      </c>
      <c r="BR786">
        <v>0.10400000000000001</v>
      </c>
      <c r="BS786">
        <v>0.10400000000000001</v>
      </c>
      <c r="BT786">
        <v>0.10400000000000001</v>
      </c>
      <c r="BU786">
        <v>0.10400000000000001</v>
      </c>
      <c r="BV786">
        <v>0.10400000000000001</v>
      </c>
      <c r="BW786">
        <v>0.10400000000000001</v>
      </c>
      <c r="BX786">
        <v>0.10400000000000001</v>
      </c>
      <c r="BY786">
        <v>0.10400000000000001</v>
      </c>
      <c r="BZ786">
        <v>0.10400000000000001</v>
      </c>
      <c r="CA786">
        <v>0.10400000000000001</v>
      </c>
      <c r="CB786">
        <v>0.10400000000000001</v>
      </c>
      <c r="CC786">
        <v>0.10400000000000001</v>
      </c>
      <c r="CD786">
        <v>0.10400000000000001</v>
      </c>
      <c r="CE786">
        <v>0.10400000000000001</v>
      </c>
      <c r="CF786">
        <v>0.10400000000000001</v>
      </c>
      <c r="CG786">
        <v>0.10400000000000001</v>
      </c>
      <c r="CH786">
        <v>0.10400000000000001</v>
      </c>
      <c r="CI786">
        <v>0.10400000000000001</v>
      </c>
      <c r="CJ786">
        <v>0.10400000000000001</v>
      </c>
      <c r="CK786">
        <v>0.10400000000000001</v>
      </c>
      <c r="CL786">
        <v>0.10400000000000001</v>
      </c>
      <c r="CM786">
        <v>0.10400000000000001</v>
      </c>
      <c r="CN786">
        <v>0.10400000000000001</v>
      </c>
      <c r="CO786">
        <v>0.10400000000000001</v>
      </c>
      <c r="CP786">
        <v>0.10400000000000001</v>
      </c>
      <c r="CQ786">
        <v>0.10400000000000001</v>
      </c>
      <c r="CR786">
        <v>0.10400000000000001</v>
      </c>
      <c r="CS786">
        <v>0.10400000000000001</v>
      </c>
      <c r="CT786">
        <v>0.10400000000000001</v>
      </c>
      <c r="CU786">
        <v>0.10400000000000001</v>
      </c>
      <c r="CV786">
        <v>0.10400000000000001</v>
      </c>
      <c r="CW786">
        <v>0.10400000000000001</v>
      </c>
      <c r="CX786">
        <v>0.10400000000000001</v>
      </c>
      <c r="CY786">
        <v>0.10400000000000001</v>
      </c>
      <c r="CZ786">
        <v>0.10400000000000001</v>
      </c>
      <c r="DA786">
        <v>0.10400000000000001</v>
      </c>
      <c r="DB786">
        <v>0.10400000000000001</v>
      </c>
      <c r="DC786">
        <v>0.10400000000000001</v>
      </c>
      <c r="DD786">
        <v>0.10400000000000001</v>
      </c>
      <c r="DE786">
        <v>0.10400000000000001</v>
      </c>
      <c r="DF786">
        <v>0.10400000000000001</v>
      </c>
      <c r="DG786">
        <v>0.10400000000000001</v>
      </c>
      <c r="DH786">
        <v>0.1673</v>
      </c>
      <c r="DI786">
        <v>0.111</v>
      </c>
      <c r="DJ786">
        <v>-4.4200000000000003E-2</v>
      </c>
      <c r="DK786">
        <v>9.2600000000000002E-2</v>
      </c>
      <c r="DL786">
        <v>3.2899999999999999E-2</v>
      </c>
      <c r="DM786">
        <v>0.1004</v>
      </c>
      <c r="DN786">
        <v>0.26130000000000003</v>
      </c>
      <c r="DO786">
        <v>0</v>
      </c>
      <c r="DP786">
        <v>0</v>
      </c>
      <c r="DQ786">
        <v>0</v>
      </c>
      <c r="DR786">
        <v>0</v>
      </c>
      <c r="DS786">
        <v>0</v>
      </c>
      <c r="DT786">
        <v>0</v>
      </c>
    </row>
    <row r="787" spans="1:124">
      <c r="A787" s="111">
        <v>782</v>
      </c>
      <c r="B787" t="s">
        <v>91</v>
      </c>
      <c r="C787" t="s">
        <v>603</v>
      </c>
      <c r="D787" s="170" t="str">
        <f t="shared" si="12"/>
        <v>@HISEF</v>
      </c>
      <c r="BA787">
        <v>-0.76500000000000001</v>
      </c>
      <c r="BB787">
        <v>-0.51100000000000001</v>
      </c>
      <c r="BC787">
        <v>0.27900000000000003</v>
      </c>
      <c r="BD787">
        <v>0.15920000000000001</v>
      </c>
      <c r="BE787">
        <v>-6.7000000000000002E-3</v>
      </c>
      <c r="BF787">
        <v>-0.1399</v>
      </c>
      <c r="BG787">
        <v>-0.11600000000000001</v>
      </c>
      <c r="BH787">
        <v>-0.13340000000000002</v>
      </c>
      <c r="BI787">
        <v>-0.1973</v>
      </c>
      <c r="BJ787">
        <v>-0.18630000000000002</v>
      </c>
      <c r="BK787">
        <v>-5.9000000000000004E-2</v>
      </c>
      <c r="BL787">
        <v>-0.12959999999999999</v>
      </c>
      <c r="BM787">
        <v>-0.1096</v>
      </c>
      <c r="BN787">
        <v>-4.87E-2</v>
      </c>
      <c r="BO787">
        <v>-4.87E-2</v>
      </c>
      <c r="BP787">
        <v>-4.87E-2</v>
      </c>
      <c r="BQ787">
        <v>-4.87E-2</v>
      </c>
      <c r="BR787">
        <v>-4.87E-2</v>
      </c>
      <c r="BS787">
        <v>-4.87E-2</v>
      </c>
      <c r="BT787">
        <v>-4.87E-2</v>
      </c>
      <c r="BU787">
        <v>-4.87E-2</v>
      </c>
      <c r="BV787">
        <v>-4.87E-2</v>
      </c>
      <c r="BW787">
        <v>-4.87E-2</v>
      </c>
      <c r="BX787">
        <v>-4.87E-2</v>
      </c>
      <c r="BY787">
        <v>-4.87E-2</v>
      </c>
      <c r="BZ787">
        <v>-4.87E-2</v>
      </c>
      <c r="CA787">
        <v>-4.87E-2</v>
      </c>
      <c r="CB787">
        <v>-4.87E-2</v>
      </c>
      <c r="CC787">
        <v>-4.87E-2</v>
      </c>
      <c r="CD787">
        <v>-4.87E-2</v>
      </c>
      <c r="CE787">
        <v>-4.87E-2</v>
      </c>
      <c r="CF787">
        <v>-4.87E-2</v>
      </c>
      <c r="CG787">
        <v>-4.87E-2</v>
      </c>
      <c r="CH787">
        <v>-4.87E-2</v>
      </c>
      <c r="CI787">
        <v>-4.87E-2</v>
      </c>
      <c r="CJ787">
        <v>-4.87E-2</v>
      </c>
      <c r="CK787">
        <v>-4.87E-2</v>
      </c>
      <c r="CL787">
        <v>-4.87E-2</v>
      </c>
      <c r="CM787">
        <v>-4.87E-2</v>
      </c>
      <c r="CN787">
        <v>-4.87E-2</v>
      </c>
      <c r="CO787">
        <v>-4.87E-2</v>
      </c>
      <c r="CP787">
        <v>-4.87E-2</v>
      </c>
      <c r="CQ787">
        <v>-4.87E-2</v>
      </c>
      <c r="CR787">
        <v>-4.87E-2</v>
      </c>
      <c r="CS787">
        <v>-4.87E-2</v>
      </c>
      <c r="CT787">
        <v>-4.87E-2</v>
      </c>
      <c r="CU787">
        <v>-4.87E-2</v>
      </c>
      <c r="CV787">
        <v>-4.87E-2</v>
      </c>
      <c r="CW787">
        <v>-4.87E-2</v>
      </c>
      <c r="CX787">
        <v>-4.87E-2</v>
      </c>
      <c r="CY787">
        <v>-4.87E-2</v>
      </c>
      <c r="CZ787">
        <v>-4.87E-2</v>
      </c>
      <c r="DA787">
        <v>-4.87E-2</v>
      </c>
      <c r="DB787">
        <v>-4.87E-2</v>
      </c>
      <c r="DC787">
        <v>-4.87E-2</v>
      </c>
      <c r="DD787">
        <v>-4.87E-2</v>
      </c>
      <c r="DE787">
        <v>-4.87E-2</v>
      </c>
      <c r="DF787">
        <v>-4.87E-2</v>
      </c>
      <c r="DG787">
        <v>-4.87E-2</v>
      </c>
      <c r="DH787">
        <v>8.2000000000000007E-3</v>
      </c>
      <c r="DI787">
        <v>0.1308</v>
      </c>
      <c r="DJ787">
        <v>8.6800000000000002E-2</v>
      </c>
      <c r="DK787">
        <v>-6.2899999999999998E-2</v>
      </c>
      <c r="DL787">
        <v>-0.13009999999999999</v>
      </c>
      <c r="DM787">
        <v>-0.11070000000000001</v>
      </c>
      <c r="DN787">
        <v>0.20950000000000002</v>
      </c>
      <c r="DO787">
        <v>-2.2100000000000002E-2</v>
      </c>
      <c r="DP787">
        <v>-0.10930000000000001</v>
      </c>
      <c r="DQ787">
        <v>-0.2205</v>
      </c>
      <c r="DR787">
        <v>-0.2155</v>
      </c>
      <c r="DS787">
        <v>-0.2666</v>
      </c>
      <c r="DT787">
        <v>0.66400000000000003</v>
      </c>
    </row>
    <row r="788" spans="1:124">
      <c r="A788" s="111">
        <v>783</v>
      </c>
      <c r="B788" t="s">
        <v>89</v>
      </c>
      <c r="C788" t="s">
        <v>604</v>
      </c>
      <c r="D788" s="170" t="str">
        <f t="shared" si="12"/>
        <v>D:GKEX</v>
      </c>
      <c r="F788">
        <v>0.18</v>
      </c>
      <c r="G788">
        <v>0.19</v>
      </c>
      <c r="H788">
        <v>0.19</v>
      </c>
      <c r="I788">
        <v>0.2</v>
      </c>
      <c r="J788">
        <v>0.21</v>
      </c>
      <c r="K788">
        <v>0.21</v>
      </c>
      <c r="L788">
        <v>0.21</v>
      </c>
      <c r="M788">
        <v>0.22</v>
      </c>
      <c r="N788">
        <v>0.22</v>
      </c>
      <c r="O788">
        <v>0.19</v>
      </c>
      <c r="P788">
        <v>0.19</v>
      </c>
      <c r="Q788">
        <v>0.19</v>
      </c>
      <c r="R788">
        <v>0.19</v>
      </c>
      <c r="S788">
        <v>0.2</v>
      </c>
      <c r="T788">
        <v>0.15</v>
      </c>
      <c r="U788">
        <v>0.15</v>
      </c>
      <c r="V788">
        <v>0.15</v>
      </c>
      <c r="W788">
        <v>0.14000000000000001</v>
      </c>
      <c r="X788">
        <v>0.14000000000000001</v>
      </c>
      <c r="Y788">
        <v>0.13</v>
      </c>
      <c r="Z788">
        <v>0.1</v>
      </c>
      <c r="AA788">
        <v>0.08</v>
      </c>
      <c r="AB788">
        <v>0.08</v>
      </c>
      <c r="AC788">
        <v>0.08</v>
      </c>
      <c r="AD788">
        <v>0.08</v>
      </c>
      <c r="AE788">
        <v>0.06</v>
      </c>
      <c r="AF788">
        <v>0.06</v>
      </c>
      <c r="AG788">
        <v>0.06</v>
      </c>
      <c r="AH788">
        <v>0.03</v>
      </c>
      <c r="AI788">
        <v>0.02</v>
      </c>
      <c r="AJ788">
        <v>0.02</v>
      </c>
      <c r="AK788">
        <v>0.02</v>
      </c>
      <c r="AL788">
        <v>0.02</v>
      </c>
      <c r="AM788">
        <v>0.01</v>
      </c>
      <c r="AN788">
        <v>0.02</v>
      </c>
      <c r="AO788">
        <v>0.02</v>
      </c>
      <c r="AP788">
        <v>0.02</v>
      </c>
      <c r="AQ788">
        <v>0.02</v>
      </c>
      <c r="AR788">
        <v>0.02</v>
      </c>
      <c r="AS788">
        <v>0.02</v>
      </c>
      <c r="AT788">
        <v>0.02</v>
      </c>
      <c r="AU788">
        <v>0.02</v>
      </c>
      <c r="AV788">
        <v>0.04</v>
      </c>
      <c r="AW788">
        <v>0.04</v>
      </c>
      <c r="AX788">
        <v>0.15</v>
      </c>
      <c r="AY788">
        <v>0.12</v>
      </c>
      <c r="AZ788">
        <v>0.12</v>
      </c>
      <c r="BA788">
        <v>0.12</v>
      </c>
      <c r="BB788">
        <v>0.12</v>
      </c>
      <c r="BC788">
        <v>0.12</v>
      </c>
      <c r="BD788">
        <v>0.13</v>
      </c>
      <c r="BE788">
        <v>0.12</v>
      </c>
      <c r="BF788">
        <v>0.12</v>
      </c>
      <c r="BG788">
        <v>0.12</v>
      </c>
      <c r="BH788">
        <v>0.12</v>
      </c>
      <c r="BI788">
        <v>0.12</v>
      </c>
      <c r="BJ788">
        <v>0.12</v>
      </c>
      <c r="BK788">
        <v>0.12</v>
      </c>
      <c r="BL788">
        <v>0.14000000000000001</v>
      </c>
      <c r="BM788">
        <v>0.1</v>
      </c>
      <c r="BN788">
        <v>0.1</v>
      </c>
      <c r="BO788">
        <v>0.1</v>
      </c>
      <c r="BP788">
        <v>0.1</v>
      </c>
      <c r="BQ788">
        <v>0.1</v>
      </c>
      <c r="BR788">
        <v>0.11</v>
      </c>
      <c r="BS788">
        <v>0.11</v>
      </c>
      <c r="BT788">
        <v>0.11</v>
      </c>
      <c r="BU788">
        <v>0.11</v>
      </c>
      <c r="BV788">
        <v>0.11</v>
      </c>
      <c r="BW788">
        <v>0.11</v>
      </c>
      <c r="BX788">
        <v>0.12</v>
      </c>
      <c r="BY788">
        <v>0.12</v>
      </c>
      <c r="BZ788">
        <v>0.12</v>
      </c>
      <c r="CA788">
        <v>0.13</v>
      </c>
      <c r="CB788">
        <v>0.13</v>
      </c>
      <c r="CC788">
        <v>0.13</v>
      </c>
      <c r="CD788">
        <v>0.13</v>
      </c>
      <c r="CE788">
        <v>0.13</v>
      </c>
      <c r="CF788">
        <v>0.13</v>
      </c>
      <c r="CG788">
        <v>0.13</v>
      </c>
      <c r="CH788">
        <v>0.14000000000000001</v>
      </c>
      <c r="CI788">
        <v>0.14000000000000001</v>
      </c>
      <c r="CJ788">
        <v>0.14000000000000001</v>
      </c>
      <c r="CK788">
        <v>0.14000000000000001</v>
      </c>
      <c r="CL788">
        <v>0.14000000000000001</v>
      </c>
      <c r="CM788">
        <v>0.15</v>
      </c>
      <c r="CN788">
        <v>0.15</v>
      </c>
      <c r="CO788">
        <v>0.15</v>
      </c>
      <c r="CP788">
        <v>0.19</v>
      </c>
      <c r="CQ788">
        <v>0.2</v>
      </c>
      <c r="CR788">
        <v>0.2</v>
      </c>
      <c r="CS788">
        <v>0.2</v>
      </c>
      <c r="CT788">
        <v>0.2</v>
      </c>
      <c r="CU788">
        <v>0.22</v>
      </c>
      <c r="CV788">
        <v>0.28999999999999998</v>
      </c>
      <c r="CW788">
        <v>0.31</v>
      </c>
      <c r="CX788">
        <v>0.34</v>
      </c>
      <c r="CY788">
        <v>0.37</v>
      </c>
      <c r="CZ788">
        <v>0.61</v>
      </c>
      <c r="DA788">
        <v>0.65</v>
      </c>
      <c r="DB788">
        <v>0.65</v>
      </c>
      <c r="DC788">
        <v>0.65</v>
      </c>
      <c r="DD788">
        <v>0.64</v>
      </c>
      <c r="DE788">
        <v>0.65</v>
      </c>
      <c r="DF788">
        <v>-0.44</v>
      </c>
      <c r="DG788">
        <v>-0.5</v>
      </c>
      <c r="DH788">
        <v>-0.51</v>
      </c>
      <c r="DI788">
        <v>-0.33</v>
      </c>
      <c r="DJ788">
        <v>-0.33</v>
      </c>
      <c r="DK788">
        <v>-0.35</v>
      </c>
      <c r="DL788">
        <v>-0.32</v>
      </c>
      <c r="DM788">
        <v>-0.35</v>
      </c>
      <c r="DN788">
        <v>-0.37</v>
      </c>
      <c r="DO788">
        <v>-0.52</v>
      </c>
      <c r="DP788">
        <v>-0.75</v>
      </c>
      <c r="DQ788">
        <v>-0.78</v>
      </c>
      <c r="DR788">
        <v>-1.37</v>
      </c>
      <c r="DS788">
        <v>-1.55</v>
      </c>
      <c r="DT788">
        <v>-4.2300000000000004</v>
      </c>
    </row>
    <row r="789" spans="1:124">
      <c r="A789" s="111">
        <v>784</v>
      </c>
      <c r="B789" t="s">
        <v>91</v>
      </c>
      <c r="C789" t="s">
        <v>605</v>
      </c>
      <c r="D789" s="170" t="str">
        <f t="shared" si="12"/>
        <v>D:GKEX</v>
      </c>
      <c r="F789">
        <v>0.4</v>
      </c>
      <c r="G789">
        <v>0.4</v>
      </c>
      <c r="H789">
        <v>0.41</v>
      </c>
      <c r="I789">
        <v>0.41</v>
      </c>
      <c r="J789">
        <v>0.4</v>
      </c>
      <c r="K789">
        <v>0.4</v>
      </c>
      <c r="L789">
        <v>0.39</v>
      </c>
      <c r="M789">
        <v>0.39</v>
      </c>
      <c r="N789">
        <v>0.4</v>
      </c>
      <c r="O789">
        <v>0.32</v>
      </c>
      <c r="P789">
        <v>0.32</v>
      </c>
      <c r="Q789">
        <v>0.32</v>
      </c>
      <c r="R789">
        <v>0.32</v>
      </c>
      <c r="S789">
        <v>0.32</v>
      </c>
      <c r="T789">
        <v>0.24</v>
      </c>
      <c r="U789">
        <v>0.24</v>
      </c>
      <c r="V789">
        <v>0.26</v>
      </c>
      <c r="W789">
        <v>0.2</v>
      </c>
      <c r="X789">
        <v>0.19</v>
      </c>
      <c r="Y789">
        <v>0.13</v>
      </c>
      <c r="Z789">
        <v>0.14000000000000001</v>
      </c>
      <c r="AA789">
        <v>0.1</v>
      </c>
      <c r="AB789">
        <v>0.13</v>
      </c>
      <c r="AC789">
        <v>0.12</v>
      </c>
      <c r="AD789">
        <v>0.11</v>
      </c>
      <c r="AE789">
        <v>7.0000000000000007E-2</v>
      </c>
      <c r="AF789">
        <v>0.06</v>
      </c>
      <c r="AG789">
        <v>7.0000000000000007E-2</v>
      </c>
      <c r="AH789">
        <v>0.06</v>
      </c>
      <c r="AI789">
        <v>0.04</v>
      </c>
      <c r="AJ789">
        <v>0.05</v>
      </c>
      <c r="AK789">
        <v>0.05</v>
      </c>
      <c r="AL789">
        <v>0.05</v>
      </c>
      <c r="AM789">
        <v>0.02</v>
      </c>
      <c r="AN789">
        <v>0.01</v>
      </c>
      <c r="AO789">
        <v>0.01</v>
      </c>
      <c r="AP789">
        <v>0</v>
      </c>
      <c r="AQ789">
        <v>-0.01</v>
      </c>
      <c r="AR789">
        <v>-0.01</v>
      </c>
      <c r="AS789">
        <v>-0.01</v>
      </c>
      <c r="AT789">
        <v>0</v>
      </c>
      <c r="AU789">
        <v>-0.01</v>
      </c>
      <c r="AV789">
        <v>-0.06</v>
      </c>
      <c r="AW789">
        <v>-7.0000000000000007E-2</v>
      </c>
      <c r="AX789">
        <v>0.04</v>
      </c>
      <c r="AY789">
        <v>0.03</v>
      </c>
      <c r="AZ789">
        <v>0.02</v>
      </c>
      <c r="BA789">
        <v>-0.12</v>
      </c>
      <c r="BB789">
        <v>-0.1</v>
      </c>
      <c r="BC789">
        <v>-0.1</v>
      </c>
      <c r="BD789">
        <v>-0.1</v>
      </c>
      <c r="BE789">
        <v>-0.1</v>
      </c>
      <c r="BF789">
        <v>-0.09</v>
      </c>
      <c r="BG789">
        <v>-0.09</v>
      </c>
      <c r="BH789">
        <v>-0.09</v>
      </c>
      <c r="BI789">
        <v>-0.09</v>
      </c>
      <c r="BJ789">
        <v>-0.09</v>
      </c>
      <c r="BK789">
        <v>-0.09</v>
      </c>
      <c r="BL789">
        <v>-0.06</v>
      </c>
      <c r="BM789">
        <v>-0.05</v>
      </c>
      <c r="BN789">
        <v>-0.06</v>
      </c>
      <c r="BO789">
        <v>-0.06</v>
      </c>
      <c r="BP789">
        <v>-0.05</v>
      </c>
      <c r="BQ789">
        <v>-0.05</v>
      </c>
      <c r="BR789">
        <v>-0.05</v>
      </c>
      <c r="BS789">
        <v>-0.05</v>
      </c>
      <c r="BT789">
        <v>-0.05</v>
      </c>
      <c r="BU789">
        <v>-0.04</v>
      </c>
      <c r="BV789">
        <v>-0.04</v>
      </c>
      <c r="BW789">
        <v>-0.04</v>
      </c>
      <c r="BX789">
        <v>-0.04</v>
      </c>
      <c r="BY789">
        <v>-0.04</v>
      </c>
      <c r="BZ789">
        <v>-0.04</v>
      </c>
      <c r="CA789">
        <v>-0.04</v>
      </c>
      <c r="CB789">
        <v>-0.05</v>
      </c>
      <c r="CC789">
        <v>-0.05</v>
      </c>
      <c r="CD789">
        <v>-0.04</v>
      </c>
      <c r="CE789">
        <v>-0.05</v>
      </c>
      <c r="CF789">
        <v>-0.05</v>
      </c>
      <c r="CG789">
        <v>-0.04</v>
      </c>
      <c r="CH789">
        <v>-0.06</v>
      </c>
      <c r="CI789">
        <v>-0.05</v>
      </c>
      <c r="CJ789">
        <v>-0.06</v>
      </c>
      <c r="CK789">
        <v>-0.05</v>
      </c>
      <c r="CL789">
        <v>-7.0000000000000007E-2</v>
      </c>
      <c r="CM789">
        <v>-0.08</v>
      </c>
      <c r="CN789">
        <v>-7.0000000000000007E-2</v>
      </c>
      <c r="CO789">
        <v>-7.0000000000000007E-2</v>
      </c>
      <c r="CP789">
        <v>-0.24</v>
      </c>
      <c r="CQ789">
        <v>-0.21</v>
      </c>
      <c r="CR789">
        <v>-0.21</v>
      </c>
      <c r="CS789">
        <v>-0.21</v>
      </c>
      <c r="CT789">
        <v>-0.25</v>
      </c>
      <c r="CU789">
        <v>-0.28999999999999998</v>
      </c>
      <c r="CV789">
        <v>-0.25</v>
      </c>
      <c r="CW789">
        <v>-0.24</v>
      </c>
      <c r="CX789">
        <v>-0.22</v>
      </c>
      <c r="CY789">
        <v>-0.26</v>
      </c>
      <c r="CZ789">
        <v>-0.23</v>
      </c>
      <c r="DA789">
        <v>-0.22</v>
      </c>
      <c r="DB789">
        <v>-0.25</v>
      </c>
      <c r="DC789">
        <v>-0.21</v>
      </c>
      <c r="DD789">
        <v>0.15</v>
      </c>
      <c r="DE789">
        <v>0.18</v>
      </c>
      <c r="DF789">
        <v>-0.61</v>
      </c>
      <c r="DG789">
        <v>-1.05</v>
      </c>
      <c r="DH789">
        <v>-1.01</v>
      </c>
      <c r="DI789">
        <v>0.94</v>
      </c>
      <c r="DJ789">
        <v>1.21</v>
      </c>
      <c r="DK789">
        <v>1.21</v>
      </c>
      <c r="DL789">
        <v>1.22</v>
      </c>
      <c r="DM789">
        <v>1.54</v>
      </c>
      <c r="DN789">
        <v>1.43</v>
      </c>
      <c r="DO789">
        <v>1.46</v>
      </c>
      <c r="DP789">
        <v>1.51</v>
      </c>
      <c r="DQ789">
        <v>1.97</v>
      </c>
      <c r="DR789">
        <v>1.96</v>
      </c>
      <c r="DS789">
        <v>4.3899999999999997</v>
      </c>
      <c r="DT789">
        <v>-17.38</v>
      </c>
    </row>
    <row r="790" spans="1:124">
      <c r="A790" s="111">
        <v>785</v>
      </c>
      <c r="B790" t="s">
        <v>89</v>
      </c>
      <c r="C790" t="s">
        <v>606</v>
      </c>
      <c r="D790" s="170" t="str">
        <f t="shared" si="12"/>
        <v>CN:GKE</v>
      </c>
      <c r="F790">
        <v>1.119</v>
      </c>
      <c r="G790">
        <v>1.125</v>
      </c>
      <c r="H790">
        <v>1.129</v>
      </c>
      <c r="I790">
        <v>1.1539999999999999</v>
      </c>
      <c r="J790">
        <v>1.1879999999999999</v>
      </c>
      <c r="K790">
        <v>1.2450000000000001</v>
      </c>
      <c r="L790">
        <v>1.2549999999999999</v>
      </c>
      <c r="M790">
        <v>1.31</v>
      </c>
      <c r="N790">
        <v>1.304</v>
      </c>
      <c r="O790">
        <v>1.304</v>
      </c>
      <c r="P790">
        <v>1.468</v>
      </c>
      <c r="Q790">
        <v>1.4650000000000001</v>
      </c>
      <c r="R790">
        <v>1.4379999999999999</v>
      </c>
      <c r="S790">
        <v>1.4359999999999999</v>
      </c>
      <c r="T790">
        <v>1.341</v>
      </c>
      <c r="U790">
        <v>1.355</v>
      </c>
      <c r="V790">
        <v>1.363</v>
      </c>
      <c r="W790">
        <v>1.2610000000000001</v>
      </c>
      <c r="X790">
        <v>1.2549999999999999</v>
      </c>
      <c r="Y790">
        <v>1.238</v>
      </c>
      <c r="Z790">
        <v>1.2030000000000001</v>
      </c>
      <c r="AA790">
        <v>1.1919999999999999</v>
      </c>
      <c r="AB790">
        <v>1.2010000000000001</v>
      </c>
      <c r="AC790">
        <v>1.2070000000000001</v>
      </c>
      <c r="AD790">
        <v>1.2030000000000001</v>
      </c>
      <c r="AE790">
        <v>1.2050000000000001</v>
      </c>
      <c r="AF790">
        <v>1.2190000000000001</v>
      </c>
      <c r="AG790">
        <v>1.1890000000000001</v>
      </c>
      <c r="AH790">
        <v>1.161</v>
      </c>
      <c r="AI790">
        <v>1.1659999999999999</v>
      </c>
      <c r="AJ790">
        <v>1.163</v>
      </c>
      <c r="AK790">
        <v>1.165</v>
      </c>
      <c r="AL790">
        <v>1.159</v>
      </c>
      <c r="AM790">
        <v>1.1440000000000001</v>
      </c>
      <c r="AN790">
        <v>1.131</v>
      </c>
      <c r="AO790">
        <v>1.1440000000000001</v>
      </c>
      <c r="AP790">
        <v>1.1559999999999999</v>
      </c>
      <c r="AQ790">
        <v>1.1599999999999999</v>
      </c>
      <c r="AR790">
        <v>1.1559999999999999</v>
      </c>
      <c r="AS790">
        <v>1.161</v>
      </c>
      <c r="AT790">
        <v>1.165</v>
      </c>
      <c r="AU790">
        <v>1.1890000000000001</v>
      </c>
      <c r="AV790">
        <v>1.19</v>
      </c>
      <c r="AW790">
        <v>1.1850000000000001</v>
      </c>
      <c r="AX790">
        <v>1.173</v>
      </c>
      <c r="AY790">
        <v>1.173</v>
      </c>
      <c r="AZ790">
        <v>1.1779999999999999</v>
      </c>
      <c r="BA790">
        <v>1.133</v>
      </c>
      <c r="BB790">
        <v>1.135</v>
      </c>
      <c r="BC790">
        <v>1.083</v>
      </c>
      <c r="BD790">
        <v>1.087</v>
      </c>
      <c r="BE790">
        <v>1.0569999999999999</v>
      </c>
      <c r="BF790">
        <v>1.0640000000000001</v>
      </c>
      <c r="BG790">
        <v>1.06</v>
      </c>
      <c r="BH790">
        <v>1.0569999999999999</v>
      </c>
      <c r="BI790">
        <v>1.05</v>
      </c>
      <c r="BJ790">
        <v>1.0449999999999999</v>
      </c>
      <c r="BK790">
        <v>1.0409999999999999</v>
      </c>
      <c r="BL790">
        <v>1.038</v>
      </c>
      <c r="BM790">
        <v>1.085</v>
      </c>
      <c r="BN790">
        <v>1.0920000000000001</v>
      </c>
      <c r="BO790">
        <v>1.0920000000000001</v>
      </c>
      <c r="BP790">
        <v>1.085</v>
      </c>
      <c r="BQ790">
        <v>1.0820000000000001</v>
      </c>
      <c r="BR790">
        <v>1.081</v>
      </c>
      <c r="BS790">
        <v>1.0669999999999999</v>
      </c>
      <c r="BT790">
        <v>1.069</v>
      </c>
      <c r="BU790">
        <v>1.07</v>
      </c>
      <c r="BV790">
        <v>1.0740000000000001</v>
      </c>
      <c r="BW790">
        <v>1.087</v>
      </c>
      <c r="BX790">
        <v>0.98399999999999999</v>
      </c>
      <c r="BY790">
        <v>0.97199999999999998</v>
      </c>
      <c r="BZ790">
        <v>0.97799999999999998</v>
      </c>
      <c r="CA790">
        <v>0.95499999999999996</v>
      </c>
      <c r="CB790">
        <v>1.01</v>
      </c>
      <c r="CC790">
        <v>0.997</v>
      </c>
      <c r="CD790">
        <v>1.0010000000000001</v>
      </c>
      <c r="CE790">
        <v>1.0620000000000001</v>
      </c>
      <c r="CF790">
        <v>1.0640000000000001</v>
      </c>
      <c r="CG790">
        <v>1.08</v>
      </c>
      <c r="CH790">
        <v>1.093</v>
      </c>
      <c r="CI790">
        <v>1.097</v>
      </c>
      <c r="CJ790">
        <v>1.0720000000000001</v>
      </c>
      <c r="CK790">
        <v>1.071</v>
      </c>
      <c r="CL790">
        <v>1.0289999999999999</v>
      </c>
      <c r="CM790">
        <v>1.0289999999999999</v>
      </c>
      <c r="CN790">
        <v>0.94800000000000006</v>
      </c>
      <c r="CO790">
        <v>0.97</v>
      </c>
      <c r="CP790">
        <v>1.05</v>
      </c>
      <c r="CQ790">
        <v>1.016</v>
      </c>
      <c r="CR790">
        <v>1.016</v>
      </c>
      <c r="CS790">
        <v>0.998</v>
      </c>
      <c r="CT790">
        <v>1.004</v>
      </c>
      <c r="CU790">
        <v>1.056</v>
      </c>
      <c r="CV790">
        <v>1.1499999999999999</v>
      </c>
      <c r="CW790">
        <v>1.125</v>
      </c>
      <c r="CX790">
        <v>1.1120000000000001</v>
      </c>
      <c r="CY790">
        <v>1.1260000000000001</v>
      </c>
      <c r="CZ790">
        <v>1.1260000000000001</v>
      </c>
      <c r="DA790">
        <v>1.1160000000000001</v>
      </c>
      <c r="DB790">
        <v>1.119</v>
      </c>
      <c r="DC790">
        <v>0.86</v>
      </c>
      <c r="DD790">
        <v>0.89200000000000002</v>
      </c>
      <c r="DE790">
        <v>0.89500000000000002</v>
      </c>
      <c r="DF790">
        <v>0.91600000000000004</v>
      </c>
      <c r="DG790">
        <v>0.92100000000000004</v>
      </c>
      <c r="DH790">
        <v>0.85099999999999998</v>
      </c>
      <c r="DI790">
        <v>0.57699999999999996</v>
      </c>
      <c r="DJ790">
        <v>0.54300000000000004</v>
      </c>
      <c r="DK790">
        <v>0.58599999999999997</v>
      </c>
      <c r="DL790">
        <v>0.70100000000000007</v>
      </c>
      <c r="DM790">
        <v>1.0860000000000001</v>
      </c>
      <c r="DN790">
        <v>1.105</v>
      </c>
      <c r="DO790">
        <v>1.284</v>
      </c>
      <c r="DP790">
        <v>1.4490000000000001</v>
      </c>
      <c r="DQ790">
        <v>1.712</v>
      </c>
      <c r="DR790">
        <v>1.7190000000000001</v>
      </c>
      <c r="DS790">
        <v>0.76400000000000001</v>
      </c>
      <c r="DT790">
        <v>8.0570000000000004</v>
      </c>
    </row>
    <row r="791" spans="1:124">
      <c r="A791" s="111">
        <v>786</v>
      </c>
      <c r="B791" t="s">
        <v>91</v>
      </c>
      <c r="C791" t="s">
        <v>607</v>
      </c>
      <c r="D791" s="170" t="str">
        <f t="shared" si="12"/>
        <v>CN:GKE</v>
      </c>
      <c r="F791">
        <v>0.06</v>
      </c>
      <c r="G791">
        <v>0.09</v>
      </c>
      <c r="H791">
        <v>0.06</v>
      </c>
      <c r="I791">
        <v>0.01</v>
      </c>
      <c r="J791">
        <v>0.09</v>
      </c>
      <c r="K791">
        <v>0.03</v>
      </c>
      <c r="L791">
        <v>0.01</v>
      </c>
      <c r="M791">
        <v>0.02</v>
      </c>
      <c r="N791">
        <v>0.08</v>
      </c>
      <c r="O791">
        <v>0.06</v>
      </c>
      <c r="P791">
        <v>0.44</v>
      </c>
      <c r="Q791">
        <v>0.46</v>
      </c>
      <c r="R791">
        <v>0.28999999999999998</v>
      </c>
      <c r="S791">
        <v>0.57999999999999996</v>
      </c>
      <c r="T791">
        <v>0.47</v>
      </c>
      <c r="U791">
        <v>0.52</v>
      </c>
      <c r="V791">
        <v>0.46</v>
      </c>
      <c r="W791">
        <v>0.45</v>
      </c>
      <c r="X791">
        <v>0.37</v>
      </c>
      <c r="Y791">
        <v>0.25</v>
      </c>
      <c r="Z791">
        <v>0.56000000000000005</v>
      </c>
      <c r="AA791">
        <v>0.57999999999999996</v>
      </c>
      <c r="AB791">
        <v>0.42</v>
      </c>
      <c r="AC791">
        <v>0.56000000000000005</v>
      </c>
      <c r="AD791">
        <v>0.87</v>
      </c>
      <c r="AE791">
        <v>1</v>
      </c>
      <c r="AF791">
        <v>0.88</v>
      </c>
      <c r="AG791">
        <v>0.9</v>
      </c>
      <c r="AH791">
        <v>0.1</v>
      </c>
      <c r="AI791">
        <v>0.11</v>
      </c>
      <c r="AJ791">
        <v>0.14000000000000001</v>
      </c>
      <c r="AK791">
        <v>0.12</v>
      </c>
      <c r="AL791">
        <v>0</v>
      </c>
      <c r="AM791">
        <v>-0.04</v>
      </c>
      <c r="AN791">
        <v>0</v>
      </c>
      <c r="AO791">
        <v>0.06</v>
      </c>
      <c r="AP791">
        <v>0.08</v>
      </c>
      <c r="AQ791">
        <v>-0.01</v>
      </c>
      <c r="AR791">
        <v>-0.05</v>
      </c>
      <c r="AS791">
        <v>-0.06</v>
      </c>
      <c r="AT791">
        <v>-0.05</v>
      </c>
      <c r="AU791">
        <v>0.02</v>
      </c>
      <c r="AV791">
        <v>0.02</v>
      </c>
      <c r="AW791">
        <v>0.02</v>
      </c>
      <c r="AX791">
        <v>7.0000000000000007E-2</v>
      </c>
      <c r="AY791">
        <v>0.06</v>
      </c>
      <c r="AZ791">
        <v>0.06</v>
      </c>
      <c r="BA791">
        <v>7.0000000000000007E-2</v>
      </c>
      <c r="BB791">
        <v>0.03</v>
      </c>
      <c r="BC791">
        <v>0.09</v>
      </c>
      <c r="BD791">
        <v>0.09</v>
      </c>
      <c r="BE791">
        <v>0.08</v>
      </c>
      <c r="BF791">
        <v>7.0000000000000007E-2</v>
      </c>
      <c r="BG791">
        <v>0.1</v>
      </c>
      <c r="BH791">
        <v>0.11</v>
      </c>
      <c r="BI791">
        <v>0.1</v>
      </c>
      <c r="BJ791">
        <v>0.08</v>
      </c>
      <c r="BK791">
        <v>0.08</v>
      </c>
      <c r="BL791">
        <v>0.06</v>
      </c>
      <c r="BM791">
        <v>0.04</v>
      </c>
      <c r="BN791">
        <v>0.06</v>
      </c>
      <c r="BO791">
        <v>0.06</v>
      </c>
      <c r="BP791">
        <v>7.0000000000000007E-2</v>
      </c>
      <c r="BQ791">
        <v>0.05</v>
      </c>
      <c r="BR791">
        <v>0.04</v>
      </c>
      <c r="BS791">
        <v>0.05</v>
      </c>
      <c r="BT791">
        <v>0.05</v>
      </c>
      <c r="BU791">
        <v>0.04</v>
      </c>
      <c r="BV791">
        <v>0.02</v>
      </c>
      <c r="BW791">
        <v>0.01</v>
      </c>
      <c r="BX791">
        <v>-0.19</v>
      </c>
      <c r="BY791">
        <v>-0.21</v>
      </c>
      <c r="BZ791">
        <v>-0.21</v>
      </c>
      <c r="CA791">
        <v>-0.18</v>
      </c>
      <c r="CB791">
        <v>-0.18</v>
      </c>
      <c r="CC791">
        <v>-0.2</v>
      </c>
      <c r="CD791">
        <v>-0.2</v>
      </c>
      <c r="CE791">
        <v>-0.21</v>
      </c>
      <c r="CF791">
        <v>-0.21</v>
      </c>
      <c r="CG791">
        <v>-0.17</v>
      </c>
      <c r="CH791">
        <v>-0.2</v>
      </c>
      <c r="CI791">
        <v>-0.22</v>
      </c>
      <c r="CJ791">
        <v>-0.19</v>
      </c>
      <c r="CK791">
        <v>-0.2</v>
      </c>
      <c r="CL791">
        <v>-0.35</v>
      </c>
      <c r="CM791">
        <v>-0.54</v>
      </c>
      <c r="CN791">
        <v>-0.47</v>
      </c>
      <c r="CO791">
        <v>-0.49</v>
      </c>
      <c r="CP791">
        <v>-0.24</v>
      </c>
      <c r="CQ791">
        <v>-0.28000000000000003</v>
      </c>
      <c r="CR791">
        <v>-0.28999999999999998</v>
      </c>
      <c r="CS791">
        <v>-0.26</v>
      </c>
      <c r="CT791">
        <v>-0.04</v>
      </c>
      <c r="CU791">
        <v>0.01</v>
      </c>
      <c r="CV791">
        <v>-0.04</v>
      </c>
      <c r="CW791">
        <v>-0.2</v>
      </c>
      <c r="CX791">
        <v>-0.21</v>
      </c>
      <c r="CY791">
        <v>0.03</v>
      </c>
      <c r="CZ791">
        <v>0.15</v>
      </c>
      <c r="DA791">
        <v>0.32</v>
      </c>
      <c r="DB791">
        <v>0.26</v>
      </c>
      <c r="DC791">
        <v>7.0000000000000007E-2</v>
      </c>
      <c r="DD791">
        <v>0.09</v>
      </c>
      <c r="DE791">
        <v>0.1</v>
      </c>
      <c r="DF791">
        <v>0.19</v>
      </c>
      <c r="DG791">
        <v>0.18</v>
      </c>
      <c r="DH791">
        <v>-0.05</v>
      </c>
      <c r="DI791">
        <v>-0.88</v>
      </c>
      <c r="DJ791">
        <v>-0.49</v>
      </c>
      <c r="DK791">
        <v>-0.41</v>
      </c>
      <c r="DL791">
        <v>-0.41</v>
      </c>
      <c r="DM791">
        <v>-0.52</v>
      </c>
      <c r="DN791">
        <v>-0.67</v>
      </c>
      <c r="DO791">
        <v>-0.7</v>
      </c>
      <c r="DP791">
        <v>-0.94</v>
      </c>
      <c r="DQ791">
        <v>-1.8</v>
      </c>
      <c r="DR791">
        <v>-1.88</v>
      </c>
      <c r="DS791">
        <v>0.93</v>
      </c>
      <c r="DT791">
        <v>4.79</v>
      </c>
    </row>
    <row r="792" spans="1:124">
      <c r="A792" s="111">
        <v>787</v>
      </c>
      <c r="B792" t="s">
        <v>89</v>
      </c>
      <c r="C792" t="s">
        <v>608</v>
      </c>
      <c r="D792" s="170" t="str">
        <f t="shared" si="12"/>
        <v>K:KELO</v>
      </c>
      <c r="F792">
        <v>1.1819999999999999</v>
      </c>
      <c r="G792">
        <v>1.08</v>
      </c>
      <c r="H792">
        <v>0.98399999999999999</v>
      </c>
      <c r="I792">
        <v>0.94800000000000006</v>
      </c>
      <c r="J792">
        <v>0.91400000000000003</v>
      </c>
      <c r="K792">
        <v>0.88600000000000001</v>
      </c>
      <c r="L792">
        <v>1.014</v>
      </c>
      <c r="M792">
        <v>1.018</v>
      </c>
      <c r="N792">
        <v>1.03</v>
      </c>
      <c r="O792">
        <v>1.014</v>
      </c>
      <c r="P792">
        <v>1.069</v>
      </c>
      <c r="Q792">
        <v>1.2030000000000001</v>
      </c>
      <c r="R792">
        <v>1.226</v>
      </c>
      <c r="S792">
        <v>1.1990000000000001</v>
      </c>
      <c r="T792">
        <v>1.133</v>
      </c>
      <c r="U792">
        <v>1.0940000000000001</v>
      </c>
      <c r="V792">
        <v>0.69700000000000006</v>
      </c>
      <c r="W792">
        <v>0.60599999999999998</v>
      </c>
      <c r="X792">
        <v>0.61</v>
      </c>
      <c r="Y792">
        <v>0.60099999999999998</v>
      </c>
      <c r="Z792">
        <v>0.60899999999999999</v>
      </c>
      <c r="AA792">
        <v>0.56600000000000006</v>
      </c>
      <c r="AB792">
        <v>0.55000000000000004</v>
      </c>
      <c r="AC792">
        <v>0.55500000000000005</v>
      </c>
      <c r="AD792">
        <v>0.437</v>
      </c>
      <c r="AE792">
        <v>0.44800000000000001</v>
      </c>
      <c r="AF792">
        <v>0.442</v>
      </c>
      <c r="AG792">
        <v>0.33200000000000002</v>
      </c>
      <c r="AH792">
        <v>0.27700000000000002</v>
      </c>
      <c r="AI792">
        <v>0.19600000000000001</v>
      </c>
      <c r="AJ792">
        <v>0.19900000000000001</v>
      </c>
      <c r="AK792">
        <v>0.192</v>
      </c>
      <c r="AL792">
        <v>0.16600000000000001</v>
      </c>
      <c r="AM792">
        <v>0.23800000000000002</v>
      </c>
      <c r="AN792">
        <v>0.34800000000000003</v>
      </c>
      <c r="AO792">
        <v>0.41499999999999998</v>
      </c>
      <c r="AP792">
        <v>0.48099999999999998</v>
      </c>
      <c r="AQ792">
        <v>0.5</v>
      </c>
      <c r="AR792">
        <v>0.67600000000000005</v>
      </c>
      <c r="AS792">
        <v>0.68400000000000005</v>
      </c>
      <c r="AT792">
        <v>0.68400000000000005</v>
      </c>
      <c r="AU792">
        <v>0.745</v>
      </c>
      <c r="AV792">
        <v>0.72799999999999998</v>
      </c>
      <c r="AW792">
        <v>0.71799999999999997</v>
      </c>
      <c r="AX792">
        <v>0.75</v>
      </c>
      <c r="AY792">
        <v>0.755</v>
      </c>
      <c r="AZ792">
        <v>0.76</v>
      </c>
      <c r="BA792">
        <v>0.73899999999999999</v>
      </c>
      <c r="BB792">
        <v>0.74199999999999999</v>
      </c>
      <c r="BC792">
        <v>0.74099999999999999</v>
      </c>
      <c r="BD792">
        <v>0.76100000000000001</v>
      </c>
      <c r="BE792">
        <v>0.75900000000000001</v>
      </c>
      <c r="BF792">
        <v>0.74299999999999999</v>
      </c>
      <c r="BG792">
        <v>0.74199999999999999</v>
      </c>
      <c r="BH792">
        <v>0.73</v>
      </c>
      <c r="BI792">
        <v>0.74099999999999999</v>
      </c>
      <c r="BJ792">
        <v>0.76300000000000001</v>
      </c>
      <c r="BK792">
        <v>0.76500000000000001</v>
      </c>
      <c r="BL792">
        <v>0.76300000000000001</v>
      </c>
      <c r="BM792">
        <v>0.76700000000000002</v>
      </c>
      <c r="BN792">
        <v>0.81300000000000006</v>
      </c>
      <c r="BO792">
        <v>0.82499999999999996</v>
      </c>
      <c r="BP792">
        <v>0.83299999999999996</v>
      </c>
      <c r="BQ792">
        <v>0.83299999999999996</v>
      </c>
      <c r="BR792">
        <v>0.83899999999999997</v>
      </c>
      <c r="BS792">
        <v>0.84599999999999997</v>
      </c>
      <c r="BT792">
        <v>0.84599999999999997</v>
      </c>
      <c r="BU792">
        <v>0.85299999999999998</v>
      </c>
      <c r="BV792">
        <v>0.85599999999999998</v>
      </c>
      <c r="BW792">
        <v>0.85799999999999998</v>
      </c>
      <c r="BX792">
        <v>0.86699999999999999</v>
      </c>
      <c r="BY792">
        <v>0.86699999999999999</v>
      </c>
      <c r="BZ792">
        <v>0.86699999999999999</v>
      </c>
      <c r="CA792">
        <v>0.90900000000000003</v>
      </c>
      <c r="CB792">
        <v>0.91200000000000003</v>
      </c>
      <c r="CC792">
        <v>0.95900000000000007</v>
      </c>
      <c r="CD792">
        <v>1.06</v>
      </c>
      <c r="CE792">
        <v>1.0609999999999999</v>
      </c>
      <c r="CF792">
        <v>1.0609999999999999</v>
      </c>
      <c r="CG792">
        <v>1.0609999999999999</v>
      </c>
      <c r="CH792">
        <v>1.125</v>
      </c>
      <c r="CI792">
        <v>1.127</v>
      </c>
      <c r="CJ792">
        <v>1.1830000000000001</v>
      </c>
      <c r="CK792">
        <v>1.194</v>
      </c>
      <c r="CL792">
        <v>1.2470000000000001</v>
      </c>
      <c r="CM792">
        <v>1.246</v>
      </c>
      <c r="CN792">
        <v>1.2490000000000001</v>
      </c>
      <c r="CO792">
        <v>1.284</v>
      </c>
      <c r="CP792">
        <v>1.446</v>
      </c>
      <c r="CQ792">
        <v>1.847</v>
      </c>
      <c r="CR792">
        <v>1.9830000000000001</v>
      </c>
      <c r="CS792">
        <v>2.0750000000000002</v>
      </c>
      <c r="CT792">
        <v>2.0609999999999999</v>
      </c>
      <c r="CU792">
        <v>1.9630000000000001</v>
      </c>
      <c r="CV792">
        <v>2.173</v>
      </c>
      <c r="CW792">
        <v>1.9750000000000001</v>
      </c>
      <c r="CX792">
        <v>1.8920000000000001</v>
      </c>
      <c r="CY792">
        <v>1.9</v>
      </c>
      <c r="CZ792">
        <v>1.599</v>
      </c>
      <c r="DA792">
        <v>1.639</v>
      </c>
      <c r="DB792">
        <v>1.6280000000000001</v>
      </c>
      <c r="DC792">
        <v>1.1499999999999999</v>
      </c>
      <c r="DD792">
        <v>1.2969999999999999</v>
      </c>
      <c r="DE792">
        <v>1.2829999999999999</v>
      </c>
      <c r="DF792">
        <v>0.97799999999999998</v>
      </c>
      <c r="DG792">
        <v>0.92600000000000005</v>
      </c>
      <c r="DH792">
        <v>0.751</v>
      </c>
      <c r="DI792">
        <v>1.1599999999999999</v>
      </c>
      <c r="DJ792">
        <v>1.1759999999999999</v>
      </c>
      <c r="DK792">
        <v>1.2010000000000001</v>
      </c>
      <c r="DL792">
        <v>1.0509999999999999</v>
      </c>
      <c r="DM792">
        <v>1.0329999999999999</v>
      </c>
      <c r="DN792">
        <v>1.4450000000000001</v>
      </c>
      <c r="DO792">
        <v>1.484</v>
      </c>
      <c r="DP792">
        <v>2.1</v>
      </c>
      <c r="DQ792">
        <v>1.581</v>
      </c>
      <c r="DR792">
        <v>1.762</v>
      </c>
      <c r="DS792">
        <v>0.94</v>
      </c>
      <c r="DT792">
        <v>-98.808000000000007</v>
      </c>
    </row>
    <row r="793" spans="1:124">
      <c r="A793" s="111">
        <v>788</v>
      </c>
      <c r="B793" t="s">
        <v>91</v>
      </c>
      <c r="C793" t="s">
        <v>609</v>
      </c>
      <c r="D793" s="170" t="str">
        <f t="shared" si="12"/>
        <v>K:KELO</v>
      </c>
      <c r="F793">
        <v>1.008</v>
      </c>
      <c r="G793">
        <v>0.85699999999999998</v>
      </c>
      <c r="H793">
        <v>0.79600000000000004</v>
      </c>
      <c r="I793">
        <v>0.60699999999999998</v>
      </c>
      <c r="J793">
        <v>0.55700000000000005</v>
      </c>
      <c r="K793">
        <v>0.51700000000000002</v>
      </c>
      <c r="L793">
        <v>0.44400000000000001</v>
      </c>
      <c r="M793">
        <v>0.44600000000000001</v>
      </c>
      <c r="N793">
        <v>0.44800000000000001</v>
      </c>
      <c r="O793">
        <v>0.439</v>
      </c>
      <c r="P793">
        <v>0.438</v>
      </c>
      <c r="Q793">
        <v>0.441</v>
      </c>
      <c r="R793">
        <v>0.42899999999999999</v>
      </c>
      <c r="S793">
        <v>0.61</v>
      </c>
      <c r="T793">
        <v>0.52700000000000002</v>
      </c>
      <c r="U793">
        <v>0.55300000000000005</v>
      </c>
      <c r="V793">
        <v>0.29499999999999998</v>
      </c>
      <c r="W793">
        <v>0.24399999999999999</v>
      </c>
      <c r="X793">
        <v>0.32900000000000001</v>
      </c>
      <c r="Y793">
        <v>0.30199999999999999</v>
      </c>
      <c r="Z793">
        <v>0.57499999999999996</v>
      </c>
      <c r="AA793">
        <v>0.50900000000000001</v>
      </c>
      <c r="AB793">
        <v>0.53200000000000003</v>
      </c>
      <c r="AC793">
        <v>0.57999999999999996</v>
      </c>
      <c r="AD793">
        <v>0.41799999999999998</v>
      </c>
      <c r="AE793">
        <v>0.51200000000000001</v>
      </c>
      <c r="AF793">
        <v>0.55000000000000004</v>
      </c>
      <c r="AG793">
        <v>0.45300000000000001</v>
      </c>
      <c r="AH793">
        <v>0.19400000000000001</v>
      </c>
      <c r="AI793">
        <v>0.129</v>
      </c>
      <c r="AJ793">
        <v>0.125</v>
      </c>
      <c r="AK793">
        <v>0.14799999999999999</v>
      </c>
      <c r="AL793">
        <v>0.16400000000000001</v>
      </c>
      <c r="AM793">
        <v>0.29499999999999998</v>
      </c>
      <c r="AN793">
        <v>0.39100000000000001</v>
      </c>
      <c r="AO793">
        <v>0.66900000000000004</v>
      </c>
      <c r="AP793">
        <v>0.70899999999999996</v>
      </c>
      <c r="AQ793">
        <v>0.72</v>
      </c>
      <c r="AR793">
        <v>1.0580000000000001</v>
      </c>
      <c r="AS793">
        <v>1.0269999999999999</v>
      </c>
      <c r="AT793">
        <v>1.048</v>
      </c>
      <c r="AU793">
        <v>1.1360000000000001</v>
      </c>
      <c r="AV793">
        <v>1.1060000000000001</v>
      </c>
      <c r="AW793">
        <v>1.0860000000000001</v>
      </c>
      <c r="AX793">
        <v>1.1020000000000001</v>
      </c>
      <c r="AY793">
        <v>1.1020000000000001</v>
      </c>
      <c r="AZ793">
        <v>1.109</v>
      </c>
      <c r="BA793">
        <v>1.002</v>
      </c>
      <c r="BB793">
        <v>1.0110000000000001</v>
      </c>
      <c r="BC793">
        <v>1.006</v>
      </c>
      <c r="BD793">
        <v>1.0130000000000001</v>
      </c>
      <c r="BE793">
        <v>0.99199999999999999</v>
      </c>
      <c r="BF793">
        <v>0.97799999999999998</v>
      </c>
      <c r="BG793">
        <v>0.99099999999999999</v>
      </c>
      <c r="BH793">
        <v>1</v>
      </c>
      <c r="BI793">
        <v>1.0210000000000001</v>
      </c>
      <c r="BJ793">
        <v>1.022</v>
      </c>
      <c r="BK793">
        <v>1.014</v>
      </c>
      <c r="BL793">
        <v>0.996</v>
      </c>
      <c r="BM793">
        <v>0.98899999999999999</v>
      </c>
      <c r="BN793">
        <v>1.0589999999999999</v>
      </c>
      <c r="BO793">
        <v>1.079</v>
      </c>
      <c r="BP793">
        <v>1.0820000000000001</v>
      </c>
      <c r="BQ793">
        <v>1.0860000000000001</v>
      </c>
      <c r="BR793">
        <v>1.1080000000000001</v>
      </c>
      <c r="BS793">
        <v>1.1120000000000001</v>
      </c>
      <c r="BT793">
        <v>1.113</v>
      </c>
      <c r="BU793">
        <v>1.1160000000000001</v>
      </c>
      <c r="BV793">
        <v>1.1240000000000001</v>
      </c>
      <c r="BW793">
        <v>1.1240000000000001</v>
      </c>
      <c r="BX793">
        <v>1.161</v>
      </c>
      <c r="BY793">
        <v>1.1659999999999999</v>
      </c>
      <c r="BZ793">
        <v>1.165</v>
      </c>
      <c r="CA793">
        <v>1.18</v>
      </c>
      <c r="CB793">
        <v>1.2030000000000001</v>
      </c>
      <c r="CC793">
        <v>1.212</v>
      </c>
      <c r="CD793">
        <v>1.2490000000000001</v>
      </c>
      <c r="CE793">
        <v>1.2490000000000001</v>
      </c>
      <c r="CF793">
        <v>1.248</v>
      </c>
      <c r="CG793">
        <v>1.2530000000000001</v>
      </c>
      <c r="CH793">
        <v>1.254</v>
      </c>
      <c r="CI793">
        <v>1.2450000000000001</v>
      </c>
      <c r="CJ793">
        <v>1.256</v>
      </c>
      <c r="CK793">
        <v>1.2929999999999999</v>
      </c>
      <c r="CL793">
        <v>1.3089999999999999</v>
      </c>
      <c r="CM793">
        <v>1.3560000000000001</v>
      </c>
      <c r="CN793">
        <v>1.3680000000000001</v>
      </c>
      <c r="CO793">
        <v>1.369</v>
      </c>
      <c r="CP793">
        <v>2.1579999999999999</v>
      </c>
      <c r="CQ793">
        <v>2.2999999999999998</v>
      </c>
      <c r="CR793">
        <v>2.31</v>
      </c>
      <c r="CS793">
        <v>2.33</v>
      </c>
      <c r="CT793">
        <v>2.331</v>
      </c>
      <c r="CU793">
        <v>2.2949999999999999</v>
      </c>
      <c r="CV793">
        <v>2.3149999999999999</v>
      </c>
      <c r="CW793">
        <v>1.875</v>
      </c>
      <c r="CX793">
        <v>1.829</v>
      </c>
      <c r="CY793">
        <v>1.7670000000000001</v>
      </c>
      <c r="CZ793">
        <v>0.79500000000000004</v>
      </c>
      <c r="DA793">
        <v>1.099</v>
      </c>
      <c r="DB793">
        <v>1.038</v>
      </c>
      <c r="DC793">
        <v>0.77800000000000002</v>
      </c>
      <c r="DD793">
        <v>0.90100000000000002</v>
      </c>
      <c r="DE793">
        <v>1.052</v>
      </c>
      <c r="DF793">
        <v>0.745</v>
      </c>
      <c r="DG793">
        <v>0.45700000000000002</v>
      </c>
      <c r="DH793">
        <v>0.20600000000000002</v>
      </c>
      <c r="DI793">
        <v>0.67400000000000004</v>
      </c>
      <c r="DJ793">
        <v>0.80800000000000005</v>
      </c>
      <c r="DK793">
        <v>0.88300000000000001</v>
      </c>
      <c r="DL793">
        <v>1.0940000000000001</v>
      </c>
      <c r="DM793">
        <v>1.1639999999999999</v>
      </c>
      <c r="DN793">
        <v>1.444</v>
      </c>
      <c r="DO793">
        <v>1.4239999999999999</v>
      </c>
      <c r="DP793">
        <v>0.876</v>
      </c>
      <c r="DQ793">
        <v>-0.91900000000000004</v>
      </c>
      <c r="DR793">
        <v>-0.59099999999999997</v>
      </c>
      <c r="DS793">
        <v>2.2730000000000001</v>
      </c>
      <c r="DT793">
        <v>14.406000000000001</v>
      </c>
    </row>
    <row r="794" spans="1:124">
      <c r="A794" s="111">
        <v>789</v>
      </c>
      <c r="B794" t="s">
        <v>101</v>
      </c>
      <c r="D794" s="170" t="str">
        <f t="shared" si="12"/>
        <v/>
      </c>
      <c r="F794" t="s">
        <v>102</v>
      </c>
    </row>
    <row r="795" spans="1:124">
      <c r="A795" s="111">
        <v>790</v>
      </c>
      <c r="B795" t="s">
        <v>101</v>
      </c>
      <c r="D795" s="170" t="str">
        <f t="shared" si="12"/>
        <v/>
      </c>
      <c r="F795" t="s">
        <v>102</v>
      </c>
    </row>
    <row r="796" spans="1:124">
      <c r="A796" s="111">
        <v>791</v>
      </c>
      <c r="B796" t="s">
        <v>89</v>
      </c>
      <c r="C796" t="s">
        <v>610</v>
      </c>
      <c r="D796" s="170" t="str">
        <f t="shared" si="12"/>
        <v>F:MLHK</v>
      </c>
      <c r="BB796">
        <v>-45.561300000000003</v>
      </c>
      <c r="BC796">
        <v>3.3085</v>
      </c>
      <c r="BD796">
        <v>1.2352000000000001</v>
      </c>
      <c r="BE796">
        <v>5.58</v>
      </c>
      <c r="BF796">
        <v>5.3421000000000003</v>
      </c>
      <c r="BG796">
        <v>4.9786999999999999</v>
      </c>
      <c r="BH796">
        <v>5.7314000000000007</v>
      </c>
      <c r="BI796">
        <v>5.4649000000000001</v>
      </c>
      <c r="BJ796">
        <v>4.1713000000000005</v>
      </c>
      <c r="BK796">
        <v>2.7595000000000001</v>
      </c>
      <c r="BL796">
        <v>2.4906999999999999</v>
      </c>
      <c r="BM796">
        <v>2.5157000000000003</v>
      </c>
      <c r="BN796">
        <v>2.7105000000000001</v>
      </c>
      <c r="BO796">
        <v>2.7105000000000001</v>
      </c>
      <c r="BP796">
        <v>2.7105000000000001</v>
      </c>
      <c r="BQ796">
        <v>2.7105000000000001</v>
      </c>
      <c r="BR796">
        <v>2.7105000000000001</v>
      </c>
      <c r="BS796">
        <v>2.7105000000000001</v>
      </c>
      <c r="BT796">
        <v>2.7105000000000001</v>
      </c>
      <c r="BU796">
        <v>2.7105000000000001</v>
      </c>
      <c r="BV796">
        <v>2.7105000000000001</v>
      </c>
      <c r="BW796">
        <v>2.7105000000000001</v>
      </c>
      <c r="BX796">
        <v>2.7105000000000001</v>
      </c>
      <c r="BY796">
        <v>2.7105000000000001</v>
      </c>
      <c r="BZ796">
        <v>2.7105000000000001</v>
      </c>
      <c r="CA796">
        <v>2.7105000000000001</v>
      </c>
      <c r="CB796">
        <v>2.7105000000000001</v>
      </c>
      <c r="CC796">
        <v>2.7105000000000001</v>
      </c>
      <c r="CD796">
        <v>2.7105000000000001</v>
      </c>
      <c r="CE796">
        <v>2.7105000000000001</v>
      </c>
      <c r="CF796">
        <v>2.7105000000000001</v>
      </c>
      <c r="CG796">
        <v>2.7105000000000001</v>
      </c>
      <c r="CH796">
        <v>2.7105000000000001</v>
      </c>
      <c r="CI796">
        <v>2.7105000000000001</v>
      </c>
      <c r="CJ796">
        <v>2.7105000000000001</v>
      </c>
      <c r="CK796">
        <v>2.7105000000000001</v>
      </c>
      <c r="CL796">
        <v>2.7105000000000001</v>
      </c>
      <c r="CM796">
        <v>2.7105000000000001</v>
      </c>
      <c r="CN796">
        <v>2.7105000000000001</v>
      </c>
      <c r="CO796">
        <v>2.7105000000000001</v>
      </c>
      <c r="CP796">
        <v>2.7105000000000001</v>
      </c>
      <c r="CQ796">
        <v>2.7105000000000001</v>
      </c>
      <c r="CR796">
        <v>2.7105000000000001</v>
      </c>
      <c r="CS796">
        <v>2.7105000000000001</v>
      </c>
      <c r="CT796">
        <v>2.7105000000000001</v>
      </c>
      <c r="CU796">
        <v>2.7105000000000001</v>
      </c>
      <c r="CV796">
        <v>2.7105000000000001</v>
      </c>
      <c r="CW796">
        <v>2.7105000000000001</v>
      </c>
      <c r="CX796">
        <v>2.7105000000000001</v>
      </c>
      <c r="CY796">
        <v>2.7105000000000001</v>
      </c>
      <c r="CZ796">
        <v>2.7105000000000001</v>
      </c>
      <c r="DA796">
        <v>2.7105000000000001</v>
      </c>
      <c r="DB796">
        <v>2.7105000000000001</v>
      </c>
      <c r="DC796">
        <v>2.7105000000000001</v>
      </c>
      <c r="DD796">
        <v>2.7105000000000001</v>
      </c>
      <c r="DE796">
        <v>2.7105000000000001</v>
      </c>
      <c r="DF796">
        <v>2.7105000000000001</v>
      </c>
      <c r="DG796">
        <v>2.7105000000000001</v>
      </c>
      <c r="DH796">
        <v>2.7105000000000001</v>
      </c>
      <c r="DI796">
        <v>5.9038000000000004</v>
      </c>
      <c r="DJ796">
        <v>4.0848000000000004</v>
      </c>
      <c r="DK796">
        <v>3.633</v>
      </c>
      <c r="DL796">
        <v>2.7251000000000003</v>
      </c>
      <c r="DM796">
        <v>-0.53170000000000006</v>
      </c>
      <c r="DN796">
        <v>-0.99960000000000004</v>
      </c>
      <c r="DO796">
        <v>-0.98640000000000005</v>
      </c>
      <c r="DP796">
        <v>-2.6917</v>
      </c>
      <c r="DQ796">
        <v>-3.5864000000000003</v>
      </c>
      <c r="DR796">
        <v>-0.84550000000000003</v>
      </c>
      <c r="DS796">
        <v>2.0790999999999999</v>
      </c>
      <c r="DT796">
        <v>4.6340000000000003</v>
      </c>
    </row>
    <row r="797" spans="1:124">
      <c r="A797" s="111">
        <v>792</v>
      </c>
      <c r="B797" t="s">
        <v>91</v>
      </c>
      <c r="C797" t="s">
        <v>611</v>
      </c>
      <c r="D797" s="170" t="str">
        <f t="shared" si="12"/>
        <v>F:MLHK</v>
      </c>
      <c r="BB797">
        <v>1054.5934</v>
      </c>
      <c r="BC797">
        <v>5.99</v>
      </c>
      <c r="BD797">
        <v>2.9378000000000002</v>
      </c>
      <c r="BE797">
        <v>8.0547000000000004</v>
      </c>
      <c r="BF797">
        <v>7.1728000000000005</v>
      </c>
      <c r="BG797">
        <v>6.9196</v>
      </c>
      <c r="BH797">
        <v>7.3513000000000002</v>
      </c>
      <c r="BI797">
        <v>6.7382</v>
      </c>
      <c r="BJ797">
        <v>6.7774000000000001</v>
      </c>
      <c r="BK797">
        <v>5.0105000000000004</v>
      </c>
      <c r="BL797">
        <v>4.4331000000000005</v>
      </c>
      <c r="BM797">
        <v>4.4081999999999999</v>
      </c>
      <c r="BN797">
        <v>4.6326000000000001</v>
      </c>
      <c r="BO797">
        <v>4.6326000000000001</v>
      </c>
      <c r="BP797">
        <v>4.6326000000000001</v>
      </c>
      <c r="BQ797">
        <v>4.6326000000000001</v>
      </c>
      <c r="BR797">
        <v>4.6326000000000001</v>
      </c>
      <c r="BS797">
        <v>4.6326000000000001</v>
      </c>
      <c r="BT797">
        <v>4.6326000000000001</v>
      </c>
      <c r="BU797">
        <v>4.6326000000000001</v>
      </c>
      <c r="BV797">
        <v>4.6326000000000001</v>
      </c>
      <c r="BW797">
        <v>4.6326000000000001</v>
      </c>
      <c r="BX797">
        <v>4.6326000000000001</v>
      </c>
      <c r="BY797">
        <v>4.6326000000000001</v>
      </c>
      <c r="BZ797">
        <v>4.6326000000000001</v>
      </c>
      <c r="CA797">
        <v>4.6326000000000001</v>
      </c>
      <c r="CB797">
        <v>4.6326000000000001</v>
      </c>
      <c r="CC797">
        <v>4.6326000000000001</v>
      </c>
      <c r="CD797">
        <v>4.6326000000000001</v>
      </c>
      <c r="CE797">
        <v>4.6326000000000001</v>
      </c>
      <c r="CF797">
        <v>4.6326000000000001</v>
      </c>
      <c r="CG797">
        <v>4.6326000000000001</v>
      </c>
      <c r="CH797">
        <v>4.6326000000000001</v>
      </c>
      <c r="CI797">
        <v>4.6326000000000001</v>
      </c>
      <c r="CJ797">
        <v>4.6326000000000001</v>
      </c>
      <c r="CK797">
        <v>4.6326000000000001</v>
      </c>
      <c r="CL797">
        <v>4.6326000000000001</v>
      </c>
      <c r="CM797">
        <v>4.6326000000000001</v>
      </c>
      <c r="CN797">
        <v>4.6326000000000001</v>
      </c>
      <c r="CO797">
        <v>4.6326000000000001</v>
      </c>
      <c r="CP797">
        <v>4.6326000000000001</v>
      </c>
      <c r="CQ797">
        <v>4.6326000000000001</v>
      </c>
      <c r="CR797">
        <v>4.6326000000000001</v>
      </c>
      <c r="CS797">
        <v>4.6326000000000001</v>
      </c>
      <c r="CT797">
        <v>4.6326000000000001</v>
      </c>
      <c r="CU797">
        <v>4.6326000000000001</v>
      </c>
      <c r="CV797">
        <v>4.6326000000000001</v>
      </c>
      <c r="CW797">
        <v>4.6326000000000001</v>
      </c>
      <c r="CX797">
        <v>4.6326000000000001</v>
      </c>
      <c r="CY797">
        <v>4.6326000000000001</v>
      </c>
      <c r="CZ797">
        <v>4.6326000000000001</v>
      </c>
      <c r="DA797">
        <v>4.6326000000000001</v>
      </c>
      <c r="DB797">
        <v>4.6326000000000001</v>
      </c>
      <c r="DC797">
        <v>4.6326000000000001</v>
      </c>
      <c r="DD797">
        <v>4.6326000000000001</v>
      </c>
      <c r="DE797">
        <v>4.6326000000000001</v>
      </c>
      <c r="DF797">
        <v>4.6326000000000001</v>
      </c>
      <c r="DG797">
        <v>4.6326000000000001</v>
      </c>
      <c r="DH797">
        <v>4.6326000000000001</v>
      </c>
      <c r="DI797">
        <v>7.1919000000000004</v>
      </c>
      <c r="DJ797">
        <v>6.4147000000000007</v>
      </c>
      <c r="DK797">
        <v>6.0964</v>
      </c>
      <c r="DL797">
        <v>5.444</v>
      </c>
      <c r="DM797">
        <v>-0.29200000000000004</v>
      </c>
      <c r="DN797">
        <v>-1.6079000000000001</v>
      </c>
      <c r="DO797">
        <v>-1.1148</v>
      </c>
      <c r="DP797">
        <v>-3.3180000000000001</v>
      </c>
      <c r="DQ797">
        <v>-5.4401000000000002</v>
      </c>
      <c r="DR797">
        <v>-3.9935</v>
      </c>
      <c r="DS797">
        <v>0.59089999999999998</v>
      </c>
      <c r="DT797">
        <v>13.2758</v>
      </c>
    </row>
    <row r="798" spans="1:124">
      <c r="A798" s="111">
        <v>793</v>
      </c>
      <c r="B798" t="s">
        <v>89</v>
      </c>
      <c r="C798" t="s">
        <v>612</v>
      </c>
      <c r="D798" s="170" t="str">
        <f t="shared" si="12"/>
        <v>CN:HLS</v>
      </c>
      <c r="O798">
        <v>-2.3540000000000001</v>
      </c>
      <c r="P798">
        <v>-0.51700000000000002</v>
      </c>
      <c r="Q798">
        <v>-0.50600000000000001</v>
      </c>
      <c r="R798">
        <v>1.018</v>
      </c>
      <c r="S798">
        <v>0.85499999999999998</v>
      </c>
      <c r="T798">
        <v>0.995</v>
      </c>
      <c r="U798">
        <v>0.995</v>
      </c>
      <c r="V798">
        <v>1.0030000000000001</v>
      </c>
      <c r="W798">
        <v>0.70599999999999996</v>
      </c>
      <c r="X798">
        <v>0.65600000000000003</v>
      </c>
      <c r="Y798">
        <v>0.66</v>
      </c>
      <c r="Z798">
        <v>0.64300000000000002</v>
      </c>
      <c r="AA798">
        <v>0.58599999999999997</v>
      </c>
      <c r="AB798">
        <v>0.63800000000000001</v>
      </c>
      <c r="AC798">
        <v>0.63600000000000001</v>
      </c>
      <c r="AD798">
        <v>0.68800000000000006</v>
      </c>
      <c r="AE798">
        <v>0.68700000000000006</v>
      </c>
      <c r="AF798">
        <v>0.72299999999999998</v>
      </c>
      <c r="AG798">
        <v>0.68700000000000006</v>
      </c>
      <c r="AH798">
        <v>0.70200000000000007</v>
      </c>
      <c r="AI798">
        <v>0.69800000000000006</v>
      </c>
      <c r="AJ798">
        <v>0.74299999999999999</v>
      </c>
      <c r="AK798">
        <v>0.73699999999999999</v>
      </c>
      <c r="AL798">
        <v>0.77</v>
      </c>
      <c r="AM798">
        <v>0.76300000000000001</v>
      </c>
      <c r="AN798">
        <v>0.77800000000000002</v>
      </c>
      <c r="AO798">
        <v>0.78200000000000003</v>
      </c>
      <c r="AP798">
        <v>0.78200000000000003</v>
      </c>
      <c r="AQ798">
        <v>0.78700000000000003</v>
      </c>
      <c r="AR798">
        <v>0.78800000000000003</v>
      </c>
      <c r="AS798">
        <v>0.78500000000000003</v>
      </c>
      <c r="AT798">
        <v>0.78500000000000003</v>
      </c>
      <c r="AU798">
        <v>0.8</v>
      </c>
      <c r="AV798">
        <v>0.80400000000000005</v>
      </c>
      <c r="AW798">
        <v>0.79900000000000004</v>
      </c>
      <c r="AX798">
        <v>0.78900000000000003</v>
      </c>
      <c r="AY798">
        <v>0.78900000000000003</v>
      </c>
      <c r="AZ798">
        <v>0.79300000000000004</v>
      </c>
      <c r="BA798">
        <v>0.81800000000000006</v>
      </c>
      <c r="BB798">
        <v>0.81700000000000006</v>
      </c>
      <c r="BC798">
        <v>0.81900000000000006</v>
      </c>
      <c r="BD798">
        <v>0.83100000000000007</v>
      </c>
      <c r="BE798">
        <v>0.83</v>
      </c>
      <c r="BF798">
        <v>0.83</v>
      </c>
      <c r="BG798">
        <v>0.82700000000000007</v>
      </c>
      <c r="BH798">
        <v>0.82600000000000007</v>
      </c>
      <c r="BI798">
        <v>0.81600000000000006</v>
      </c>
      <c r="BJ798">
        <v>0.81700000000000006</v>
      </c>
      <c r="BK798">
        <v>0.82100000000000006</v>
      </c>
      <c r="BL798">
        <v>0.81700000000000006</v>
      </c>
      <c r="BM798">
        <v>0.81300000000000006</v>
      </c>
      <c r="BN798">
        <v>0.82100000000000006</v>
      </c>
      <c r="BO798">
        <v>0.82100000000000006</v>
      </c>
      <c r="BP798">
        <v>0.82100000000000006</v>
      </c>
      <c r="BQ798">
        <v>0.82100000000000006</v>
      </c>
      <c r="BR798">
        <v>0.82100000000000006</v>
      </c>
      <c r="BS798">
        <v>0.82100000000000006</v>
      </c>
      <c r="BT798">
        <v>0.82100000000000006</v>
      </c>
      <c r="BU798">
        <v>0.82100000000000006</v>
      </c>
      <c r="BV798">
        <v>0.873</v>
      </c>
      <c r="BW798">
        <v>0.86799999999999999</v>
      </c>
      <c r="BX798">
        <v>0.88500000000000001</v>
      </c>
      <c r="BY798">
        <v>0.86299999999999999</v>
      </c>
      <c r="BZ798">
        <v>0.91100000000000003</v>
      </c>
      <c r="CA798">
        <v>0.89500000000000002</v>
      </c>
      <c r="CB798">
        <v>0.876</v>
      </c>
      <c r="CC798">
        <v>0.92700000000000005</v>
      </c>
      <c r="CD798">
        <v>0.93700000000000006</v>
      </c>
      <c r="CE798">
        <v>0.95700000000000007</v>
      </c>
      <c r="CF798">
        <v>0.95100000000000007</v>
      </c>
      <c r="CG798">
        <v>0.98899999999999999</v>
      </c>
      <c r="CH798">
        <v>0.99199999999999999</v>
      </c>
      <c r="CI798">
        <v>1.006</v>
      </c>
      <c r="CJ798">
        <v>0.98899999999999999</v>
      </c>
      <c r="CK798">
        <v>0.98899999999999999</v>
      </c>
      <c r="CL798">
        <v>0.97899999999999998</v>
      </c>
      <c r="CM798">
        <v>0.97899999999999998</v>
      </c>
      <c r="CN798">
        <v>0.94100000000000006</v>
      </c>
      <c r="CO798">
        <v>1.002</v>
      </c>
      <c r="CP798">
        <v>0.95499999999999996</v>
      </c>
      <c r="CQ798">
        <v>0.95900000000000007</v>
      </c>
      <c r="CR798">
        <v>0.92</v>
      </c>
      <c r="CS798">
        <v>0.93800000000000006</v>
      </c>
      <c r="CT798">
        <v>0.96499999999999997</v>
      </c>
      <c r="CU798">
        <v>0.98299999999999998</v>
      </c>
      <c r="CV798">
        <v>1.008</v>
      </c>
      <c r="CW798">
        <v>0.999</v>
      </c>
      <c r="CX798">
        <v>1.0030000000000001</v>
      </c>
      <c r="CY798">
        <v>1.044</v>
      </c>
      <c r="CZ798">
        <v>1.0529999999999999</v>
      </c>
      <c r="DA798">
        <v>1.054</v>
      </c>
      <c r="DB798">
        <v>1.052</v>
      </c>
      <c r="DC798">
        <v>1.0249999999999999</v>
      </c>
      <c r="DD798">
        <v>1.0049999999999999</v>
      </c>
      <c r="DE798">
        <v>1.0149999999999999</v>
      </c>
      <c r="DF798">
        <v>1.0620000000000001</v>
      </c>
      <c r="DG798">
        <v>1.0509999999999999</v>
      </c>
      <c r="DH798">
        <v>1.034</v>
      </c>
      <c r="DI798">
        <v>0.878</v>
      </c>
      <c r="DJ798">
        <v>0.89900000000000002</v>
      </c>
      <c r="DK798">
        <v>0.85599999999999998</v>
      </c>
      <c r="DL798">
        <v>0.61599999999999999</v>
      </c>
      <c r="DM798">
        <v>0.59799999999999998</v>
      </c>
      <c r="DN798">
        <v>0.58199999999999996</v>
      </c>
      <c r="DO798">
        <v>0.89200000000000002</v>
      </c>
      <c r="DP798">
        <v>1.32</v>
      </c>
      <c r="DQ798">
        <v>1.5549999999999999</v>
      </c>
      <c r="DR798">
        <v>1.595</v>
      </c>
      <c r="DS798">
        <v>2.7989999999999999</v>
      </c>
      <c r="DT798">
        <v>11.031000000000001</v>
      </c>
    </row>
    <row r="799" spans="1:124">
      <c r="A799" s="111">
        <v>794</v>
      </c>
      <c r="B799" t="s">
        <v>91</v>
      </c>
      <c r="C799" t="s">
        <v>613</v>
      </c>
      <c r="D799" s="170" t="str">
        <f t="shared" si="12"/>
        <v>CN:HLS</v>
      </c>
      <c r="O799">
        <v>-3.36</v>
      </c>
      <c r="P799">
        <v>-0.85</v>
      </c>
      <c r="Q799">
        <v>-0.83</v>
      </c>
      <c r="R799">
        <v>0.39</v>
      </c>
      <c r="S799">
        <v>-0.31</v>
      </c>
      <c r="T799">
        <v>-1.9</v>
      </c>
      <c r="U799">
        <v>-2.1</v>
      </c>
      <c r="V799">
        <v>-2.0699999999999998</v>
      </c>
      <c r="W799">
        <v>-1.19</v>
      </c>
      <c r="X799">
        <v>-1.28</v>
      </c>
      <c r="Y799">
        <v>-1.43</v>
      </c>
      <c r="Z799">
        <v>-1.05</v>
      </c>
      <c r="AA799">
        <v>-0.97</v>
      </c>
      <c r="AB799">
        <v>-1.17</v>
      </c>
      <c r="AC799">
        <v>-0.92</v>
      </c>
      <c r="AD799">
        <v>-0.27</v>
      </c>
      <c r="AE799">
        <v>-0.17</v>
      </c>
      <c r="AF799">
        <v>-0.37</v>
      </c>
      <c r="AG799">
        <v>-0.37</v>
      </c>
      <c r="AH799">
        <v>0.16</v>
      </c>
      <c r="AI799">
        <v>0.11</v>
      </c>
      <c r="AJ799">
        <v>0.23</v>
      </c>
      <c r="AK799">
        <v>0.28000000000000003</v>
      </c>
      <c r="AL799">
        <v>0.19</v>
      </c>
      <c r="AM799">
        <v>0.19</v>
      </c>
      <c r="AN799">
        <v>0.27</v>
      </c>
      <c r="AO799">
        <v>0.28999999999999998</v>
      </c>
      <c r="AP799">
        <v>0.25</v>
      </c>
      <c r="AQ799">
        <v>0.19</v>
      </c>
      <c r="AR799">
        <v>0.04</v>
      </c>
      <c r="AS799">
        <v>0.01</v>
      </c>
      <c r="AT799">
        <v>0.02</v>
      </c>
      <c r="AU799">
        <v>0.04</v>
      </c>
      <c r="AV799">
        <v>0.03</v>
      </c>
      <c r="AW799">
        <v>0.04</v>
      </c>
      <c r="AX799">
        <v>0.02</v>
      </c>
      <c r="AY799">
        <v>7.0000000000000007E-2</v>
      </c>
      <c r="AZ799">
        <v>0.08</v>
      </c>
      <c r="BA799">
        <v>0.14000000000000001</v>
      </c>
      <c r="BB799">
        <v>0.15</v>
      </c>
      <c r="BC799">
        <v>0.13</v>
      </c>
      <c r="BD799">
        <v>0.13</v>
      </c>
      <c r="BE799">
        <v>0.15</v>
      </c>
      <c r="BF799">
        <v>0.14000000000000001</v>
      </c>
      <c r="BG799">
        <v>0.14000000000000001</v>
      </c>
      <c r="BH799">
        <v>0.14000000000000001</v>
      </c>
      <c r="BI799">
        <v>0.14000000000000001</v>
      </c>
      <c r="BJ799">
        <v>0.14000000000000001</v>
      </c>
      <c r="BK799">
        <v>0.11</v>
      </c>
      <c r="BL799">
        <v>0.12</v>
      </c>
      <c r="BM799">
        <v>0.13</v>
      </c>
      <c r="BN799">
        <v>0.15</v>
      </c>
      <c r="BO799">
        <v>0.15</v>
      </c>
      <c r="BP799">
        <v>0.15</v>
      </c>
      <c r="BQ799">
        <v>0.15</v>
      </c>
      <c r="BR799">
        <v>0.15</v>
      </c>
      <c r="BS799">
        <v>0.15</v>
      </c>
      <c r="BT799">
        <v>0.15</v>
      </c>
      <c r="BU799">
        <v>0.15</v>
      </c>
      <c r="BV799">
        <v>0.16</v>
      </c>
      <c r="BW799">
        <v>0.18</v>
      </c>
      <c r="BX799">
        <v>0.16</v>
      </c>
      <c r="BY799">
        <v>0.13</v>
      </c>
      <c r="BZ799">
        <v>0.13</v>
      </c>
      <c r="CA799">
        <v>0.16</v>
      </c>
      <c r="CB799">
        <v>0.27</v>
      </c>
      <c r="CC799">
        <v>0.28999999999999998</v>
      </c>
      <c r="CD799">
        <v>0.33</v>
      </c>
      <c r="CE799">
        <v>0.28999999999999998</v>
      </c>
      <c r="CF799">
        <v>0.3</v>
      </c>
      <c r="CG799">
        <v>0.33</v>
      </c>
      <c r="CH799">
        <v>0.3</v>
      </c>
      <c r="CI799">
        <v>0.28999999999999998</v>
      </c>
      <c r="CJ799">
        <v>0.32</v>
      </c>
      <c r="CK799">
        <v>0.32</v>
      </c>
      <c r="CL799">
        <v>0.21</v>
      </c>
      <c r="CM799">
        <v>0.19</v>
      </c>
      <c r="CN799">
        <v>0.25</v>
      </c>
      <c r="CO799">
        <v>0.24</v>
      </c>
      <c r="CP799">
        <v>-0.15</v>
      </c>
      <c r="CQ799">
        <v>-7.0000000000000007E-2</v>
      </c>
      <c r="CR799">
        <v>-0.09</v>
      </c>
      <c r="CS799">
        <v>-0.11</v>
      </c>
      <c r="CT799">
        <v>0.08</v>
      </c>
      <c r="CU799">
        <v>0.04</v>
      </c>
      <c r="CV799">
        <v>-0.05</v>
      </c>
      <c r="CW799">
        <v>-0.12</v>
      </c>
      <c r="CX799">
        <v>-0.09</v>
      </c>
      <c r="CY799">
        <v>0.1</v>
      </c>
      <c r="CZ799">
        <v>0.6</v>
      </c>
      <c r="DA799">
        <v>0.75</v>
      </c>
      <c r="DB799">
        <v>0.75</v>
      </c>
      <c r="DC799">
        <v>0.7</v>
      </c>
      <c r="DD799">
        <v>0.78</v>
      </c>
      <c r="DE799">
        <v>0.78</v>
      </c>
      <c r="DF799">
        <v>1.1200000000000001</v>
      </c>
      <c r="DG799">
        <v>1.02</v>
      </c>
      <c r="DH799">
        <v>0.91</v>
      </c>
      <c r="DI799">
        <v>0.34</v>
      </c>
      <c r="DJ799">
        <v>0.35</v>
      </c>
      <c r="DK799">
        <v>0.55000000000000004</v>
      </c>
      <c r="DL799">
        <v>0.77</v>
      </c>
      <c r="DM799">
        <v>0.38</v>
      </c>
      <c r="DN799">
        <v>0.35</v>
      </c>
      <c r="DO799">
        <v>0.41</v>
      </c>
      <c r="DP799">
        <v>0.54</v>
      </c>
      <c r="DQ799">
        <v>0.34</v>
      </c>
      <c r="DR799">
        <v>0.74</v>
      </c>
      <c r="DS799">
        <v>3.63</v>
      </c>
      <c r="DT799">
        <v>6.32</v>
      </c>
    </row>
    <row r="800" spans="1:124">
      <c r="A800" s="111">
        <v>795</v>
      </c>
      <c r="B800" t="s">
        <v>89</v>
      </c>
      <c r="C800" t="s">
        <v>2404</v>
      </c>
      <c r="D800" s="170" t="str">
        <f t="shared" si="12"/>
        <v>D:OGRA</v>
      </c>
      <c r="F800">
        <v>-0.27</v>
      </c>
      <c r="G800">
        <v>-0.28000000000000003</v>
      </c>
      <c r="H800">
        <v>-0.28999999999999998</v>
      </c>
      <c r="I800">
        <v>-0.27</v>
      </c>
      <c r="J800">
        <v>-0.25</v>
      </c>
      <c r="K800">
        <v>-0.24</v>
      </c>
      <c r="L800">
        <v>-0.24</v>
      </c>
      <c r="M800">
        <v>-0.23</v>
      </c>
      <c r="N800">
        <v>-0.23</v>
      </c>
      <c r="O800">
        <v>-0.23</v>
      </c>
      <c r="P800">
        <v>-0.19</v>
      </c>
      <c r="Q800">
        <v>-0.19</v>
      </c>
      <c r="R800">
        <v>-0.18</v>
      </c>
      <c r="S800">
        <v>-0.17</v>
      </c>
      <c r="T800">
        <v>-0.17</v>
      </c>
      <c r="U800">
        <v>-0.17</v>
      </c>
      <c r="V800">
        <v>-0.16</v>
      </c>
      <c r="W800">
        <v>-0.16</v>
      </c>
      <c r="X800">
        <v>-0.16</v>
      </c>
      <c r="Y800">
        <v>-0.16</v>
      </c>
      <c r="Z800">
        <v>-0.16</v>
      </c>
      <c r="AA800">
        <v>-0.16</v>
      </c>
      <c r="AB800">
        <v>-0.16</v>
      </c>
      <c r="AC800">
        <v>-0.15</v>
      </c>
      <c r="AD800">
        <v>-0.15</v>
      </c>
      <c r="AE800">
        <v>-0.14000000000000001</v>
      </c>
      <c r="AF800">
        <v>-0.14000000000000001</v>
      </c>
      <c r="AG800">
        <v>-0.14000000000000001</v>
      </c>
      <c r="AH800">
        <v>4.38</v>
      </c>
      <c r="AI800">
        <v>4.05</v>
      </c>
      <c r="AJ800">
        <v>4.05</v>
      </c>
      <c r="AK800">
        <v>4.03</v>
      </c>
      <c r="AL800">
        <v>3.72</v>
      </c>
      <c r="AM800">
        <v>3.42</v>
      </c>
      <c r="AN800">
        <v>3.06</v>
      </c>
      <c r="AO800">
        <v>3.08</v>
      </c>
      <c r="AP800">
        <v>3.08</v>
      </c>
      <c r="AQ800">
        <v>2.99</v>
      </c>
      <c r="AR800">
        <v>3</v>
      </c>
      <c r="AS800">
        <v>3.23</v>
      </c>
      <c r="AT800">
        <v>3.24</v>
      </c>
      <c r="AU800">
        <v>3.26</v>
      </c>
      <c r="AV800">
        <v>3.25</v>
      </c>
      <c r="AW800">
        <v>3.24</v>
      </c>
      <c r="AX800">
        <v>3.17</v>
      </c>
      <c r="AY800">
        <v>3.11</v>
      </c>
      <c r="AZ800">
        <v>3.12</v>
      </c>
      <c r="BA800">
        <v>3.14</v>
      </c>
      <c r="BB800">
        <v>3.13</v>
      </c>
      <c r="BC800">
        <v>3.12</v>
      </c>
      <c r="BD800">
        <v>3.17</v>
      </c>
      <c r="BE800">
        <v>3.17</v>
      </c>
      <c r="BF800">
        <v>3.16</v>
      </c>
      <c r="BG800">
        <v>3.15</v>
      </c>
      <c r="BH800">
        <v>3.12</v>
      </c>
      <c r="BI800">
        <v>3.12</v>
      </c>
      <c r="BJ800">
        <v>3.11</v>
      </c>
      <c r="BK800">
        <v>3.09</v>
      </c>
      <c r="BL800">
        <v>3.08</v>
      </c>
      <c r="BM800">
        <v>3.07</v>
      </c>
      <c r="BN800">
        <v>3.13</v>
      </c>
      <c r="BO800">
        <v>3.16</v>
      </c>
      <c r="BP800">
        <v>3.16</v>
      </c>
      <c r="BQ800">
        <v>3.19</v>
      </c>
      <c r="BR800">
        <v>3.2</v>
      </c>
      <c r="BS800">
        <v>3.21</v>
      </c>
      <c r="BT800">
        <v>3.21</v>
      </c>
      <c r="BU800">
        <v>3.22</v>
      </c>
      <c r="BV800">
        <v>3.22</v>
      </c>
      <c r="BW800">
        <v>3.26</v>
      </c>
      <c r="BX800">
        <v>3.36</v>
      </c>
      <c r="BY800">
        <v>3.37</v>
      </c>
      <c r="BZ800">
        <v>3.38</v>
      </c>
      <c r="CA800">
        <v>3.41</v>
      </c>
      <c r="CB800">
        <v>3.55</v>
      </c>
      <c r="CC800">
        <v>3.55</v>
      </c>
      <c r="CD800">
        <v>3.61</v>
      </c>
      <c r="CE800">
        <v>3.64</v>
      </c>
      <c r="CF800">
        <v>3.64</v>
      </c>
      <c r="CG800">
        <v>3.66</v>
      </c>
      <c r="CH800">
        <v>3.92</v>
      </c>
      <c r="CI800">
        <v>4.07</v>
      </c>
      <c r="CJ800">
        <v>4.07</v>
      </c>
      <c r="CK800">
        <v>4.16</v>
      </c>
      <c r="CL800">
        <v>4.22</v>
      </c>
      <c r="CM800">
        <v>4.54</v>
      </c>
      <c r="CN800">
        <v>4.57</v>
      </c>
      <c r="CO800">
        <v>4.62</v>
      </c>
      <c r="CP800">
        <v>-0.67</v>
      </c>
      <c r="CQ800">
        <v>-0.56000000000000005</v>
      </c>
      <c r="CR800">
        <v>-0.55000000000000004</v>
      </c>
      <c r="CS800">
        <v>-0.49</v>
      </c>
      <c r="CT800">
        <v>0.1</v>
      </c>
      <c r="CU800">
        <v>0.24</v>
      </c>
      <c r="CV800">
        <v>0.61</v>
      </c>
      <c r="CW800">
        <v>0.42</v>
      </c>
      <c r="CX800">
        <v>0.3</v>
      </c>
      <c r="CY800">
        <v>0.32</v>
      </c>
      <c r="CZ800">
        <v>0.69</v>
      </c>
      <c r="DA800">
        <v>0.79</v>
      </c>
      <c r="DB800">
        <v>0.75</v>
      </c>
      <c r="DC800">
        <v>0.76</v>
      </c>
      <c r="DD800">
        <v>0.76</v>
      </c>
      <c r="DE800">
        <v>0.8</v>
      </c>
      <c r="DF800">
        <v>0.89</v>
      </c>
      <c r="DG800">
        <v>0.99</v>
      </c>
      <c r="DH800">
        <v>0.59</v>
      </c>
      <c r="DI800">
        <v>0.62</v>
      </c>
      <c r="DJ800">
        <v>1.21</v>
      </c>
      <c r="DK800">
        <v>1.2</v>
      </c>
      <c r="DL800">
        <v>1.21</v>
      </c>
      <c r="DM800">
        <v>1.1299999999999999</v>
      </c>
      <c r="DN800">
        <v>1.1399999999999999</v>
      </c>
      <c r="DO800">
        <v>0.82</v>
      </c>
      <c r="DP800">
        <v>1.47</v>
      </c>
      <c r="DQ800">
        <v>1.4</v>
      </c>
      <c r="DR800">
        <v>2.4300000000000002</v>
      </c>
      <c r="DS800">
        <v>3.01</v>
      </c>
      <c r="DT800">
        <v>2.33</v>
      </c>
    </row>
    <row r="801" spans="1:124">
      <c r="A801" s="111">
        <v>796</v>
      </c>
      <c r="B801" t="s">
        <v>91</v>
      </c>
      <c r="C801" t="s">
        <v>2405</v>
      </c>
      <c r="D801" s="170" t="str">
        <f t="shared" si="12"/>
        <v>D:OGRA</v>
      </c>
      <c r="F801">
        <v>-0.04</v>
      </c>
      <c r="G801">
        <v>-0.1</v>
      </c>
      <c r="H801">
        <v>-0.09</v>
      </c>
      <c r="I801">
        <v>-0.09</v>
      </c>
      <c r="J801">
        <v>-0.09</v>
      </c>
      <c r="K801">
        <v>-0.09</v>
      </c>
      <c r="L801">
        <v>-0.09</v>
      </c>
      <c r="M801">
        <v>-0.09</v>
      </c>
      <c r="N801">
        <v>-0.08</v>
      </c>
      <c r="O801">
        <v>-0.11</v>
      </c>
      <c r="P801">
        <v>-0.11</v>
      </c>
      <c r="Q801">
        <v>-0.1</v>
      </c>
      <c r="R801">
        <v>-0.1</v>
      </c>
      <c r="S801">
        <v>-0.09</v>
      </c>
      <c r="T801">
        <v>-7.0000000000000007E-2</v>
      </c>
      <c r="U801">
        <v>-7.0000000000000007E-2</v>
      </c>
      <c r="V801">
        <v>-0.05</v>
      </c>
      <c r="W801">
        <v>-0.06</v>
      </c>
      <c r="X801">
        <v>-7.0000000000000007E-2</v>
      </c>
      <c r="Y801">
        <v>-0.11</v>
      </c>
      <c r="Z801">
        <v>-0.08</v>
      </c>
      <c r="AA801">
        <v>-0.1</v>
      </c>
      <c r="AB801">
        <v>-0.08</v>
      </c>
      <c r="AC801">
        <v>-0.09</v>
      </c>
      <c r="AD801">
        <v>-0.06</v>
      </c>
      <c r="AE801">
        <v>-7.0000000000000007E-2</v>
      </c>
      <c r="AF801">
        <v>-7.0000000000000007E-2</v>
      </c>
      <c r="AG801">
        <v>-7.0000000000000007E-2</v>
      </c>
      <c r="AH801">
        <v>1.77</v>
      </c>
      <c r="AI801">
        <v>1.65</v>
      </c>
      <c r="AJ801">
        <v>1.68</v>
      </c>
      <c r="AK801">
        <v>1.76</v>
      </c>
      <c r="AL801">
        <v>1.32</v>
      </c>
      <c r="AM801">
        <v>1.18</v>
      </c>
      <c r="AN801">
        <v>1.02</v>
      </c>
      <c r="AO801">
        <v>1.1299999999999999</v>
      </c>
      <c r="AP801">
        <v>1.1299999999999999</v>
      </c>
      <c r="AQ801">
        <v>1.0900000000000001</v>
      </c>
      <c r="AR801">
        <v>0.97</v>
      </c>
      <c r="AS801">
        <v>1.0900000000000001</v>
      </c>
      <c r="AT801">
        <v>1.1299999999999999</v>
      </c>
      <c r="AU801">
        <v>1.1299999999999999</v>
      </c>
      <c r="AV801">
        <v>1.1299999999999999</v>
      </c>
      <c r="AW801">
        <v>1.1000000000000001</v>
      </c>
      <c r="AX801">
        <v>1.1599999999999999</v>
      </c>
      <c r="AY801">
        <v>1.1200000000000001</v>
      </c>
      <c r="AZ801">
        <v>1.1299999999999999</v>
      </c>
      <c r="BA801">
        <v>1.1299999999999999</v>
      </c>
      <c r="BB801">
        <v>1.1000000000000001</v>
      </c>
      <c r="BC801">
        <v>1.1000000000000001</v>
      </c>
      <c r="BD801">
        <v>1.1100000000000001</v>
      </c>
      <c r="BE801">
        <v>1.1000000000000001</v>
      </c>
      <c r="BF801">
        <v>1.0900000000000001</v>
      </c>
      <c r="BG801">
        <v>1.1100000000000001</v>
      </c>
      <c r="BH801">
        <v>1.0900000000000001</v>
      </c>
      <c r="BI801">
        <v>1.0900000000000001</v>
      </c>
      <c r="BJ801">
        <v>1.1000000000000001</v>
      </c>
      <c r="BK801">
        <v>1.1200000000000001</v>
      </c>
      <c r="BL801">
        <v>1.0900000000000001</v>
      </c>
      <c r="BM801">
        <v>1.0900000000000001</v>
      </c>
      <c r="BN801">
        <v>1.03</v>
      </c>
      <c r="BO801">
        <v>1.06</v>
      </c>
      <c r="BP801">
        <v>1.06</v>
      </c>
      <c r="BQ801">
        <v>1.07</v>
      </c>
      <c r="BR801">
        <v>1.0900000000000001</v>
      </c>
      <c r="BS801">
        <v>1.0900000000000001</v>
      </c>
      <c r="BT801">
        <v>1.0900000000000001</v>
      </c>
      <c r="BU801">
        <v>1.0900000000000001</v>
      </c>
      <c r="BV801">
        <v>1.0900000000000001</v>
      </c>
      <c r="BW801">
        <v>1.1000000000000001</v>
      </c>
      <c r="BX801">
        <v>1.1200000000000001</v>
      </c>
      <c r="BY801">
        <v>1.1299999999999999</v>
      </c>
      <c r="BZ801">
        <v>1.1299999999999999</v>
      </c>
      <c r="CA801">
        <v>1.1299999999999999</v>
      </c>
      <c r="CB801">
        <v>1.1599999999999999</v>
      </c>
      <c r="CC801">
        <v>1.1599999999999999</v>
      </c>
      <c r="CD801">
        <v>1.19</v>
      </c>
      <c r="CE801">
        <v>1.21</v>
      </c>
      <c r="CF801">
        <v>1.21</v>
      </c>
      <c r="CG801">
        <v>1.22</v>
      </c>
      <c r="CH801">
        <v>1.22</v>
      </c>
      <c r="CI801">
        <v>1.24</v>
      </c>
      <c r="CJ801">
        <v>1.24</v>
      </c>
      <c r="CK801">
        <v>1.27</v>
      </c>
      <c r="CL801">
        <v>1.3</v>
      </c>
      <c r="CM801">
        <v>1.4</v>
      </c>
      <c r="CN801">
        <v>1.42</v>
      </c>
      <c r="CO801">
        <v>1.42</v>
      </c>
      <c r="CP801">
        <v>-0.54</v>
      </c>
      <c r="CQ801">
        <v>-0.39</v>
      </c>
      <c r="CR801">
        <v>-0.41</v>
      </c>
      <c r="CS801">
        <v>-0.49</v>
      </c>
      <c r="CT801">
        <v>0.39</v>
      </c>
      <c r="CU801">
        <v>0.64</v>
      </c>
      <c r="CV801">
        <v>0.84</v>
      </c>
      <c r="CW801">
        <v>0.43</v>
      </c>
      <c r="CX801">
        <v>0.41</v>
      </c>
      <c r="CY801">
        <v>0.44</v>
      </c>
      <c r="CZ801">
        <v>0.91</v>
      </c>
      <c r="DA801">
        <v>1.1200000000000001</v>
      </c>
      <c r="DB801">
        <v>0.88</v>
      </c>
      <c r="DC801">
        <v>0.91</v>
      </c>
      <c r="DD801">
        <v>0.91</v>
      </c>
      <c r="DE801">
        <v>1.01</v>
      </c>
      <c r="DF801">
        <v>0.97</v>
      </c>
      <c r="DG801">
        <v>1.06</v>
      </c>
      <c r="DH801">
        <v>0.81</v>
      </c>
      <c r="DI801">
        <v>1.1499999999999999</v>
      </c>
      <c r="DJ801">
        <v>2.4300000000000002</v>
      </c>
      <c r="DK801">
        <v>2.4500000000000002</v>
      </c>
      <c r="DL801">
        <v>2.41</v>
      </c>
      <c r="DM801">
        <v>2.4900000000000002</v>
      </c>
      <c r="DN801">
        <v>2.65</v>
      </c>
      <c r="DO801">
        <v>2.57</v>
      </c>
      <c r="DP801">
        <v>3.18</v>
      </c>
      <c r="DQ801">
        <v>3.28</v>
      </c>
      <c r="DR801">
        <v>3.98</v>
      </c>
      <c r="DS801">
        <v>5.13</v>
      </c>
      <c r="DT801">
        <v>8.16</v>
      </c>
    </row>
    <row r="802" spans="1:124">
      <c r="A802" s="111">
        <v>797</v>
      </c>
      <c r="B802" t="s">
        <v>89</v>
      </c>
      <c r="C802" t="s">
        <v>2406</v>
      </c>
      <c r="D802" s="170" t="str">
        <f t="shared" si="12"/>
        <v>K:OGC</v>
      </c>
      <c r="F802">
        <v>1.4790000000000001</v>
      </c>
      <c r="G802">
        <v>1.2030000000000001</v>
      </c>
      <c r="H802">
        <v>1.0090000000000001</v>
      </c>
      <c r="I802">
        <v>1.0030000000000001</v>
      </c>
      <c r="J802">
        <v>0.996</v>
      </c>
      <c r="K802">
        <v>0.98699999999999999</v>
      </c>
      <c r="L802">
        <v>0.97799999999999998</v>
      </c>
      <c r="M802">
        <v>0.97099999999999997</v>
      </c>
      <c r="N802">
        <v>0.97</v>
      </c>
      <c r="O802">
        <v>0.93100000000000005</v>
      </c>
      <c r="P802">
        <v>0.92100000000000004</v>
      </c>
      <c r="Q802">
        <v>0.92</v>
      </c>
      <c r="R802">
        <v>0.91800000000000004</v>
      </c>
      <c r="S802">
        <v>0.83599999999999997</v>
      </c>
      <c r="T802">
        <v>0.79200000000000004</v>
      </c>
      <c r="U802">
        <v>0.73299999999999998</v>
      </c>
      <c r="V802">
        <v>0.63100000000000001</v>
      </c>
      <c r="W802">
        <v>0.61399999999999999</v>
      </c>
      <c r="X802">
        <v>0.61099999999999999</v>
      </c>
      <c r="Y802">
        <v>0.59699999999999998</v>
      </c>
      <c r="Z802">
        <v>0.495</v>
      </c>
      <c r="AA802">
        <v>0.48499999999999999</v>
      </c>
      <c r="AB802">
        <v>0.46800000000000003</v>
      </c>
      <c r="AC802">
        <v>0.46800000000000003</v>
      </c>
      <c r="AD802">
        <v>0.41899999999999998</v>
      </c>
      <c r="AE802">
        <v>0.41499999999999998</v>
      </c>
      <c r="AF802">
        <v>0.39400000000000002</v>
      </c>
      <c r="AG802">
        <v>0.36299999999999999</v>
      </c>
      <c r="AH802">
        <v>2.4780000000000002</v>
      </c>
      <c r="AI802">
        <v>2.0129999999999999</v>
      </c>
      <c r="AJ802">
        <v>2.0110000000000001</v>
      </c>
      <c r="AK802">
        <v>1.881</v>
      </c>
      <c r="AL802">
        <v>1.861</v>
      </c>
      <c r="AM802">
        <v>1.869</v>
      </c>
      <c r="AN802">
        <v>1.657</v>
      </c>
      <c r="AO802">
        <v>1.675</v>
      </c>
      <c r="AP802">
        <v>1.7130000000000001</v>
      </c>
      <c r="AQ802">
        <v>1.6890000000000001</v>
      </c>
      <c r="AR802">
        <v>1.5349999999999999</v>
      </c>
      <c r="AS802">
        <v>1.5469999999999999</v>
      </c>
      <c r="AT802">
        <v>1.5509999999999999</v>
      </c>
      <c r="AU802">
        <v>1.55</v>
      </c>
      <c r="AV802">
        <v>1.548</v>
      </c>
      <c r="AW802">
        <v>1.556</v>
      </c>
      <c r="AX802">
        <v>1.548</v>
      </c>
      <c r="AY802">
        <v>1.548</v>
      </c>
      <c r="AZ802">
        <v>1.5620000000000001</v>
      </c>
      <c r="BA802">
        <v>1.528</v>
      </c>
      <c r="BB802">
        <v>1.52</v>
      </c>
      <c r="BC802">
        <v>1.5170000000000001</v>
      </c>
      <c r="BD802">
        <v>1.5349999999999999</v>
      </c>
      <c r="BE802">
        <v>1.5349999999999999</v>
      </c>
      <c r="BF802">
        <v>1.5310000000000001</v>
      </c>
      <c r="BG802">
        <v>1.53</v>
      </c>
      <c r="BH802">
        <v>1.5620000000000001</v>
      </c>
      <c r="BI802">
        <v>1.5760000000000001</v>
      </c>
      <c r="BJ802">
        <v>1.575</v>
      </c>
      <c r="BK802">
        <v>1.57</v>
      </c>
      <c r="BL802">
        <v>1.512</v>
      </c>
      <c r="BM802">
        <v>1.508</v>
      </c>
      <c r="BN802">
        <v>1.52</v>
      </c>
      <c r="BO802">
        <v>1.5820000000000001</v>
      </c>
      <c r="BP802">
        <v>1.6340000000000001</v>
      </c>
      <c r="BQ802">
        <v>1.635</v>
      </c>
      <c r="BR802">
        <v>1.6380000000000001</v>
      </c>
      <c r="BS802">
        <v>1.641</v>
      </c>
      <c r="BT802">
        <v>1.643</v>
      </c>
      <c r="BU802">
        <v>1.647</v>
      </c>
      <c r="BV802">
        <v>1.6460000000000001</v>
      </c>
      <c r="BW802">
        <v>1.66</v>
      </c>
      <c r="BX802">
        <v>1.665</v>
      </c>
      <c r="BY802">
        <v>1.6640000000000001</v>
      </c>
      <c r="BZ802">
        <v>1.6640000000000001</v>
      </c>
      <c r="CA802">
        <v>1.712</v>
      </c>
      <c r="CB802">
        <v>1.734</v>
      </c>
      <c r="CC802">
        <v>1.7849999999999999</v>
      </c>
      <c r="CD802">
        <v>1.919</v>
      </c>
      <c r="CE802">
        <v>1.93</v>
      </c>
      <c r="CF802">
        <v>1.93</v>
      </c>
      <c r="CG802">
        <v>1.94</v>
      </c>
      <c r="CH802">
        <v>2.1160000000000001</v>
      </c>
      <c r="CI802">
        <v>2.1339999999999999</v>
      </c>
      <c r="CJ802">
        <v>2.1949999999999998</v>
      </c>
      <c r="CK802">
        <v>2.198</v>
      </c>
      <c r="CL802">
        <v>2.3559999999999999</v>
      </c>
      <c r="CM802">
        <v>2.3639999999999999</v>
      </c>
      <c r="CN802">
        <v>2.3919999999999999</v>
      </c>
      <c r="CO802">
        <v>2.5169999999999999</v>
      </c>
      <c r="CP802">
        <v>0.35799999999999998</v>
      </c>
      <c r="CQ802">
        <v>0.46100000000000002</v>
      </c>
      <c r="CR802">
        <v>0.375</v>
      </c>
      <c r="CS802">
        <v>0.63600000000000001</v>
      </c>
      <c r="CT802">
        <v>0.79600000000000004</v>
      </c>
      <c r="CU802">
        <v>0.79300000000000004</v>
      </c>
      <c r="CV802">
        <v>1.115</v>
      </c>
      <c r="CW802">
        <v>0.91400000000000003</v>
      </c>
      <c r="CX802">
        <v>0.77900000000000003</v>
      </c>
      <c r="CY802">
        <v>0.82</v>
      </c>
      <c r="CZ802">
        <v>1.4650000000000001</v>
      </c>
      <c r="DA802">
        <v>1.468</v>
      </c>
      <c r="DB802">
        <v>1.409</v>
      </c>
      <c r="DC802">
        <v>1.4510000000000001</v>
      </c>
      <c r="DD802">
        <v>1.4690000000000001</v>
      </c>
      <c r="DE802">
        <v>1.46</v>
      </c>
      <c r="DF802">
        <v>1.526</v>
      </c>
      <c r="DG802">
        <v>1.554</v>
      </c>
      <c r="DH802">
        <v>1.365</v>
      </c>
      <c r="DI802">
        <v>1.9610000000000001</v>
      </c>
      <c r="DJ802">
        <v>2.2370000000000001</v>
      </c>
      <c r="DK802">
        <v>2.234</v>
      </c>
      <c r="DL802">
        <v>2.2789999999999999</v>
      </c>
      <c r="DM802">
        <v>2.2189999999999999</v>
      </c>
      <c r="DN802">
        <v>2.5840000000000001</v>
      </c>
      <c r="DO802">
        <v>2.62</v>
      </c>
      <c r="DP802">
        <v>1.923</v>
      </c>
      <c r="DQ802">
        <v>1.8480000000000001</v>
      </c>
      <c r="DR802">
        <v>2.4290000000000003</v>
      </c>
      <c r="DS802">
        <v>3.5569999999999999</v>
      </c>
      <c r="DT802">
        <v>-61.265999999999998</v>
      </c>
    </row>
    <row r="803" spans="1:124">
      <c r="A803" s="111">
        <v>798</v>
      </c>
      <c r="B803" t="s">
        <v>91</v>
      </c>
      <c r="C803" t="s">
        <v>2407</v>
      </c>
      <c r="D803" s="170" t="str">
        <f t="shared" si="12"/>
        <v>K:OGC</v>
      </c>
      <c r="F803">
        <v>1.1180000000000001</v>
      </c>
      <c r="G803">
        <v>0.66600000000000004</v>
      </c>
      <c r="H803">
        <v>0.69499999999999995</v>
      </c>
      <c r="I803">
        <v>0.69700000000000006</v>
      </c>
      <c r="J803">
        <v>0.67400000000000004</v>
      </c>
      <c r="K803">
        <v>0.67600000000000005</v>
      </c>
      <c r="L803">
        <v>0.68300000000000005</v>
      </c>
      <c r="M803">
        <v>0.68300000000000005</v>
      </c>
      <c r="N803">
        <v>0.68300000000000005</v>
      </c>
      <c r="O803">
        <v>0.628</v>
      </c>
      <c r="P803">
        <v>0.56800000000000006</v>
      </c>
      <c r="Q803">
        <v>0.56800000000000006</v>
      </c>
      <c r="R803">
        <v>0.55800000000000005</v>
      </c>
      <c r="S803">
        <v>0.54400000000000004</v>
      </c>
      <c r="T803">
        <v>0.41799999999999998</v>
      </c>
      <c r="U803">
        <v>0.41699999999999998</v>
      </c>
      <c r="V803">
        <v>0.40200000000000002</v>
      </c>
      <c r="W803">
        <v>0.39200000000000002</v>
      </c>
      <c r="X803">
        <v>0.38100000000000001</v>
      </c>
      <c r="Y803">
        <v>0.33500000000000002</v>
      </c>
      <c r="Z803">
        <v>0.317</v>
      </c>
      <c r="AA803">
        <v>0.33100000000000002</v>
      </c>
      <c r="AB803">
        <v>0.34200000000000003</v>
      </c>
      <c r="AC803">
        <v>0.34</v>
      </c>
      <c r="AD803">
        <v>0.308</v>
      </c>
      <c r="AE803">
        <v>0.28800000000000003</v>
      </c>
      <c r="AF803">
        <v>0.26600000000000001</v>
      </c>
      <c r="AG803">
        <v>0.249</v>
      </c>
      <c r="AH803">
        <v>1.86</v>
      </c>
      <c r="AI803">
        <v>1.7710000000000001</v>
      </c>
      <c r="AJ803">
        <v>1.82</v>
      </c>
      <c r="AK803">
        <v>1.9690000000000001</v>
      </c>
      <c r="AL803">
        <v>1.4590000000000001</v>
      </c>
      <c r="AM803">
        <v>1.4139999999999999</v>
      </c>
      <c r="AN803">
        <v>1.2730000000000001</v>
      </c>
      <c r="AO803">
        <v>1.327</v>
      </c>
      <c r="AP803">
        <v>1.3380000000000001</v>
      </c>
      <c r="AQ803">
        <v>1.34</v>
      </c>
      <c r="AR803">
        <v>1.141</v>
      </c>
      <c r="AS803">
        <v>1.135</v>
      </c>
      <c r="AT803">
        <v>1.167</v>
      </c>
      <c r="AU803">
        <v>1.175</v>
      </c>
      <c r="AV803">
        <v>1.177</v>
      </c>
      <c r="AW803">
        <v>1.1399999999999999</v>
      </c>
      <c r="AX803">
        <v>1.1659999999999999</v>
      </c>
      <c r="AY803">
        <v>1.1320000000000001</v>
      </c>
      <c r="AZ803">
        <v>1.1460000000000001</v>
      </c>
      <c r="BA803">
        <v>1.123</v>
      </c>
      <c r="BB803">
        <v>1.1060000000000001</v>
      </c>
      <c r="BC803">
        <v>1.0960000000000001</v>
      </c>
      <c r="BD803">
        <v>1.1080000000000001</v>
      </c>
      <c r="BE803">
        <v>1.0940000000000001</v>
      </c>
      <c r="BF803">
        <v>1.0860000000000001</v>
      </c>
      <c r="BG803">
        <v>1.1000000000000001</v>
      </c>
      <c r="BH803">
        <v>1.079</v>
      </c>
      <c r="BI803">
        <v>1.101</v>
      </c>
      <c r="BJ803">
        <v>1.1060000000000001</v>
      </c>
      <c r="BK803">
        <v>1.1320000000000001</v>
      </c>
      <c r="BL803">
        <v>1.095</v>
      </c>
      <c r="BM803">
        <v>1.0860000000000001</v>
      </c>
      <c r="BN803">
        <v>1.0740000000000001</v>
      </c>
      <c r="BO803">
        <v>1.157</v>
      </c>
      <c r="BP803">
        <v>1.17</v>
      </c>
      <c r="BQ803">
        <v>1.1719999999999999</v>
      </c>
      <c r="BR803">
        <v>1.1890000000000001</v>
      </c>
      <c r="BS803">
        <v>1.1910000000000001</v>
      </c>
      <c r="BT803">
        <v>1.1919999999999999</v>
      </c>
      <c r="BU803">
        <v>1.194</v>
      </c>
      <c r="BV803">
        <v>1.1990000000000001</v>
      </c>
      <c r="BW803">
        <v>1.204</v>
      </c>
      <c r="BX803">
        <v>1.2350000000000001</v>
      </c>
      <c r="BY803">
        <v>1.238</v>
      </c>
      <c r="BZ803">
        <v>1.238</v>
      </c>
      <c r="CA803">
        <v>1.2490000000000001</v>
      </c>
      <c r="CB803">
        <v>1.286</v>
      </c>
      <c r="CC803">
        <v>1.2909999999999999</v>
      </c>
      <c r="CD803">
        <v>1.321</v>
      </c>
      <c r="CE803">
        <v>1.3320000000000001</v>
      </c>
      <c r="CF803">
        <v>1.333</v>
      </c>
      <c r="CG803">
        <v>1.3440000000000001</v>
      </c>
      <c r="CH803">
        <v>1.3560000000000001</v>
      </c>
      <c r="CI803">
        <v>1.3540000000000001</v>
      </c>
      <c r="CJ803">
        <v>1.36</v>
      </c>
      <c r="CK803">
        <v>1.387</v>
      </c>
      <c r="CL803">
        <v>1.4219999999999999</v>
      </c>
      <c r="CM803">
        <v>1.506</v>
      </c>
      <c r="CN803">
        <v>1.51</v>
      </c>
      <c r="CO803">
        <v>1.5130000000000001</v>
      </c>
      <c r="CP803">
        <v>-0.32300000000000001</v>
      </c>
      <c r="CQ803">
        <v>-0.23900000000000002</v>
      </c>
      <c r="CR803">
        <v>-0.25900000000000001</v>
      </c>
      <c r="CS803">
        <v>-0.38</v>
      </c>
      <c r="CT803">
        <v>0.628</v>
      </c>
      <c r="CU803">
        <v>0.67</v>
      </c>
      <c r="CV803">
        <v>0.84199999999999997</v>
      </c>
      <c r="CW803">
        <v>0.52900000000000003</v>
      </c>
      <c r="CX803">
        <v>0.496</v>
      </c>
      <c r="CY803">
        <v>0.5</v>
      </c>
      <c r="CZ803">
        <v>0.84899999999999998</v>
      </c>
      <c r="DA803">
        <v>0.93200000000000005</v>
      </c>
      <c r="DB803">
        <v>0.74399999999999999</v>
      </c>
      <c r="DC803">
        <v>0.76200000000000001</v>
      </c>
      <c r="DD803">
        <v>0.77</v>
      </c>
      <c r="DE803">
        <v>0.88600000000000001</v>
      </c>
      <c r="DF803">
        <v>0.92100000000000004</v>
      </c>
      <c r="DG803">
        <v>0.98399999999999999</v>
      </c>
      <c r="DH803">
        <v>0.70200000000000007</v>
      </c>
      <c r="DI803">
        <v>1.2530000000000001</v>
      </c>
      <c r="DJ803">
        <v>2.4929999999999999</v>
      </c>
      <c r="DK803">
        <v>2.5260000000000002</v>
      </c>
      <c r="DL803">
        <v>2.5510000000000002</v>
      </c>
      <c r="DM803">
        <v>2.766</v>
      </c>
      <c r="DN803">
        <v>2.6859999999999999</v>
      </c>
      <c r="DO803">
        <v>2.6240000000000001</v>
      </c>
      <c r="DP803">
        <v>3.6910000000000003</v>
      </c>
      <c r="DQ803">
        <v>3.9490000000000003</v>
      </c>
      <c r="DR803">
        <v>4.5750000000000002</v>
      </c>
      <c r="DS803">
        <v>5.7629999999999999</v>
      </c>
      <c r="DT803">
        <v>9.3019999999999996</v>
      </c>
    </row>
    <row r="804" spans="1:124">
      <c r="A804" s="111">
        <v>799</v>
      </c>
      <c r="B804" t="s">
        <v>89</v>
      </c>
      <c r="C804" t="s">
        <v>2408</v>
      </c>
      <c r="D804" s="170" t="str">
        <f t="shared" si="12"/>
        <v>CN:HON</v>
      </c>
      <c r="V804">
        <v>-0.81</v>
      </c>
      <c r="W804">
        <v>-0.41699999999999998</v>
      </c>
      <c r="X804">
        <v>-0.16400000000000001</v>
      </c>
      <c r="Y804">
        <v>9.6000000000000002E-2</v>
      </c>
      <c r="Z804">
        <v>0.40600000000000003</v>
      </c>
      <c r="AA804">
        <v>0.48699999999999999</v>
      </c>
      <c r="AB804">
        <v>0.57499999999999996</v>
      </c>
      <c r="AC804">
        <v>0.66</v>
      </c>
      <c r="AD804">
        <v>0.51</v>
      </c>
      <c r="AE804">
        <v>0.46700000000000003</v>
      </c>
      <c r="AF804">
        <v>0.57499999999999996</v>
      </c>
      <c r="AG804">
        <v>0.69400000000000006</v>
      </c>
      <c r="AH804">
        <v>0.69499999999999995</v>
      </c>
      <c r="AI804">
        <v>0.73899999999999999</v>
      </c>
      <c r="AJ804">
        <v>0.76900000000000002</v>
      </c>
      <c r="AK804">
        <v>0.77800000000000002</v>
      </c>
      <c r="AL804">
        <v>0.93700000000000006</v>
      </c>
      <c r="AM804">
        <v>0.94600000000000006</v>
      </c>
      <c r="AN804">
        <v>0.93500000000000005</v>
      </c>
      <c r="AO804">
        <v>0.97699999999999998</v>
      </c>
      <c r="AP804">
        <v>0.97399999999999998</v>
      </c>
      <c r="AQ804">
        <v>0.94</v>
      </c>
      <c r="AR804">
        <v>0.94300000000000006</v>
      </c>
      <c r="AS804">
        <v>0.93800000000000006</v>
      </c>
      <c r="AT804">
        <v>0.93700000000000006</v>
      </c>
      <c r="AU804">
        <v>0.95700000000000007</v>
      </c>
      <c r="AV804">
        <v>0.96799999999999997</v>
      </c>
      <c r="AW804">
        <v>0.96399999999999997</v>
      </c>
      <c r="AX804">
        <v>0.96099999999999997</v>
      </c>
      <c r="AY804">
        <v>0.96199999999999997</v>
      </c>
      <c r="AZ804">
        <v>0.99299999999999999</v>
      </c>
      <c r="BA804">
        <v>0.996</v>
      </c>
      <c r="BB804">
        <v>1.0070000000000001</v>
      </c>
      <c r="BC804">
        <v>1.004</v>
      </c>
      <c r="BD804">
        <v>0.995</v>
      </c>
      <c r="BE804">
        <v>0.98699999999999999</v>
      </c>
      <c r="BF804">
        <v>0.98899999999999999</v>
      </c>
      <c r="BG804">
        <v>0.97799999999999998</v>
      </c>
      <c r="BH804">
        <v>0.97899999999999998</v>
      </c>
      <c r="BI804">
        <v>0.98299999999999998</v>
      </c>
      <c r="BJ804">
        <v>0.98299999999999998</v>
      </c>
      <c r="BK804">
        <v>0.98099999999999998</v>
      </c>
      <c r="BL804">
        <v>0.98099999999999998</v>
      </c>
      <c r="BM804">
        <v>0.98499999999999999</v>
      </c>
      <c r="BN804">
        <v>0.98299999999999998</v>
      </c>
      <c r="BO804">
        <v>0.98299999999999998</v>
      </c>
      <c r="BP804">
        <v>0.98299999999999998</v>
      </c>
      <c r="BQ804">
        <v>0.98299999999999998</v>
      </c>
      <c r="BR804">
        <v>0.98299999999999998</v>
      </c>
      <c r="BS804">
        <v>0.98299999999999998</v>
      </c>
      <c r="BT804">
        <v>0.98299999999999998</v>
      </c>
      <c r="BU804">
        <v>0.98299999999999998</v>
      </c>
      <c r="BV804">
        <v>0.98299999999999998</v>
      </c>
      <c r="BW804">
        <v>0.98299999999999998</v>
      </c>
      <c r="BX804">
        <v>0.98299999999999998</v>
      </c>
      <c r="BY804">
        <v>0.98299999999999998</v>
      </c>
      <c r="BZ804">
        <v>0.98299999999999998</v>
      </c>
      <c r="CA804">
        <v>0.98299999999999998</v>
      </c>
      <c r="CB804">
        <v>0.98299999999999998</v>
      </c>
      <c r="CC804">
        <v>1.0509999999999999</v>
      </c>
      <c r="CD804">
        <v>1.0669999999999999</v>
      </c>
      <c r="CE804">
        <v>1.1080000000000001</v>
      </c>
      <c r="CF804">
        <v>1.091</v>
      </c>
      <c r="CG804">
        <v>1.135</v>
      </c>
      <c r="CH804">
        <v>1.113</v>
      </c>
      <c r="CI804">
        <v>1.097</v>
      </c>
      <c r="CJ804">
        <v>1.0780000000000001</v>
      </c>
      <c r="CK804">
        <v>1.0680000000000001</v>
      </c>
      <c r="CL804">
        <v>1.2150000000000001</v>
      </c>
      <c r="CM804">
        <v>1.2150000000000001</v>
      </c>
      <c r="CN804">
        <v>1.1870000000000001</v>
      </c>
      <c r="CO804">
        <v>1.0620000000000001</v>
      </c>
      <c r="CP804">
        <v>0.98499999999999999</v>
      </c>
      <c r="CQ804">
        <v>1.0509999999999999</v>
      </c>
      <c r="CR804">
        <v>1.0680000000000001</v>
      </c>
      <c r="CS804">
        <v>1.0740000000000001</v>
      </c>
      <c r="CT804">
        <v>0.99199999999999999</v>
      </c>
      <c r="CU804">
        <v>0.93400000000000005</v>
      </c>
      <c r="CV804">
        <v>1.0110000000000001</v>
      </c>
      <c r="CW804">
        <v>0.95</v>
      </c>
      <c r="CX804">
        <v>0.95600000000000007</v>
      </c>
      <c r="CY804">
        <v>1.103</v>
      </c>
      <c r="CZ804">
        <v>1.101</v>
      </c>
      <c r="DA804">
        <v>1.117</v>
      </c>
      <c r="DB804">
        <v>1.111</v>
      </c>
      <c r="DC804">
        <v>1.097</v>
      </c>
      <c r="DD804">
        <v>1.069</v>
      </c>
      <c r="DE804">
        <v>1.081</v>
      </c>
      <c r="DF804">
        <v>1.0920000000000001</v>
      </c>
      <c r="DG804">
        <v>1.0880000000000001</v>
      </c>
      <c r="DH804">
        <v>0.92600000000000005</v>
      </c>
      <c r="DI804">
        <v>0.86299999999999999</v>
      </c>
      <c r="DJ804">
        <v>0.78500000000000003</v>
      </c>
      <c r="DK804">
        <v>0.83499999999999996</v>
      </c>
      <c r="DL804">
        <v>0.81800000000000006</v>
      </c>
      <c r="DM804">
        <v>0.83399999999999996</v>
      </c>
      <c r="DN804">
        <v>0.72</v>
      </c>
      <c r="DO804">
        <v>1.0620000000000001</v>
      </c>
      <c r="DP804">
        <v>0.90500000000000003</v>
      </c>
      <c r="DQ804">
        <v>0.84199999999999997</v>
      </c>
      <c r="DR804">
        <v>0.83799999999999997</v>
      </c>
      <c r="DS804">
        <v>0.745</v>
      </c>
      <c r="DT804">
        <v>-3.621</v>
      </c>
    </row>
    <row r="805" spans="1:124">
      <c r="A805" s="111">
        <v>800</v>
      </c>
      <c r="B805" t="s">
        <v>91</v>
      </c>
      <c r="C805" t="s">
        <v>2409</v>
      </c>
      <c r="D805" s="170" t="str">
        <f t="shared" si="12"/>
        <v>CN:HON</v>
      </c>
      <c r="V805">
        <v>1.34</v>
      </c>
      <c r="W805">
        <v>-0.69</v>
      </c>
      <c r="X805">
        <v>-1.68</v>
      </c>
      <c r="Y805">
        <v>-1.97</v>
      </c>
      <c r="Z805">
        <v>-0.78</v>
      </c>
      <c r="AA805">
        <v>-0.41</v>
      </c>
      <c r="AB805">
        <v>-0.83</v>
      </c>
      <c r="AC805">
        <v>0.35</v>
      </c>
      <c r="AD805">
        <v>0.46</v>
      </c>
      <c r="AE805">
        <v>0.89</v>
      </c>
      <c r="AF805">
        <v>0.47</v>
      </c>
      <c r="AG805">
        <v>0.44</v>
      </c>
      <c r="AH805">
        <v>0.62</v>
      </c>
      <c r="AI805">
        <v>0.53</v>
      </c>
      <c r="AJ805">
        <v>0.59</v>
      </c>
      <c r="AK805">
        <v>0.62</v>
      </c>
      <c r="AL805">
        <v>0.48</v>
      </c>
      <c r="AM805">
        <v>0.56000000000000005</v>
      </c>
      <c r="AN805">
        <v>0.59</v>
      </c>
      <c r="AO805">
        <v>0.81</v>
      </c>
      <c r="AP805">
        <v>0.75</v>
      </c>
      <c r="AQ805">
        <v>0.71</v>
      </c>
      <c r="AR805">
        <v>0.6</v>
      </c>
      <c r="AS805">
        <v>0.56999999999999995</v>
      </c>
      <c r="AT805">
        <v>0.56000000000000005</v>
      </c>
      <c r="AU805">
        <v>0.57999999999999996</v>
      </c>
      <c r="AV805">
        <v>0.56999999999999995</v>
      </c>
      <c r="AW805">
        <v>0.56999999999999995</v>
      </c>
      <c r="AX805">
        <v>0.56000000000000005</v>
      </c>
      <c r="AY805">
        <v>0.56999999999999995</v>
      </c>
      <c r="AZ805">
        <v>0.61</v>
      </c>
      <c r="BA805">
        <v>0.65</v>
      </c>
      <c r="BB805">
        <v>0.57999999999999996</v>
      </c>
      <c r="BC805">
        <v>0.56000000000000005</v>
      </c>
      <c r="BD805">
        <v>0.56000000000000005</v>
      </c>
      <c r="BE805">
        <v>0.56000000000000005</v>
      </c>
      <c r="BF805">
        <v>0.56999999999999995</v>
      </c>
      <c r="BG805">
        <v>0.56000000000000005</v>
      </c>
      <c r="BH805">
        <v>0.56999999999999995</v>
      </c>
      <c r="BI805">
        <v>0.54</v>
      </c>
      <c r="BJ805">
        <v>0.54</v>
      </c>
      <c r="BK805">
        <v>0.54</v>
      </c>
      <c r="BL805">
        <v>0.52</v>
      </c>
      <c r="BM805">
        <v>0.53</v>
      </c>
      <c r="BN805">
        <v>0.54</v>
      </c>
      <c r="BO805">
        <v>0.54</v>
      </c>
      <c r="BP805">
        <v>0.54</v>
      </c>
      <c r="BQ805">
        <v>0.54</v>
      </c>
      <c r="BR805">
        <v>0.54</v>
      </c>
      <c r="BS805">
        <v>0.54</v>
      </c>
      <c r="BT805">
        <v>0.54</v>
      </c>
      <c r="BU805">
        <v>0.54</v>
      </c>
      <c r="BV805">
        <v>0.54</v>
      </c>
      <c r="BW805">
        <v>0.54</v>
      </c>
      <c r="BX805">
        <v>0.54</v>
      </c>
      <c r="BY805">
        <v>0.54</v>
      </c>
      <c r="BZ805">
        <v>0.54</v>
      </c>
      <c r="CA805">
        <v>0.54</v>
      </c>
      <c r="CB805">
        <v>0.54</v>
      </c>
      <c r="CC805">
        <v>0.56000000000000005</v>
      </c>
      <c r="CD805">
        <v>0.63</v>
      </c>
      <c r="CE805">
        <v>0.6</v>
      </c>
      <c r="CF805">
        <v>0.63</v>
      </c>
      <c r="CG805">
        <v>0.66</v>
      </c>
      <c r="CH805">
        <v>0.61</v>
      </c>
      <c r="CI805">
        <v>0.56999999999999995</v>
      </c>
      <c r="CJ805">
        <v>0.61</v>
      </c>
      <c r="CK805">
        <v>0.55000000000000004</v>
      </c>
      <c r="CL805">
        <v>0.52</v>
      </c>
      <c r="CM805">
        <v>0.39</v>
      </c>
      <c r="CN805">
        <v>0.47</v>
      </c>
      <c r="CO805">
        <v>0.44</v>
      </c>
      <c r="CP805">
        <v>-0.06</v>
      </c>
      <c r="CQ805">
        <v>0.24</v>
      </c>
      <c r="CR805">
        <v>0.24</v>
      </c>
      <c r="CS805">
        <v>0.24</v>
      </c>
      <c r="CT805">
        <v>0.56000000000000005</v>
      </c>
      <c r="CU805">
        <v>0.39</v>
      </c>
      <c r="CV805">
        <v>0.36</v>
      </c>
      <c r="CW805">
        <v>7.0000000000000007E-2</v>
      </c>
      <c r="CX805">
        <v>0.1</v>
      </c>
      <c r="CY805">
        <v>0.16</v>
      </c>
      <c r="CZ805">
        <v>0.27</v>
      </c>
      <c r="DA805">
        <v>0.33</v>
      </c>
      <c r="DB805">
        <v>0.38</v>
      </c>
      <c r="DC805">
        <v>0.33</v>
      </c>
      <c r="DD805">
        <v>0.42</v>
      </c>
      <c r="DE805">
        <v>0.39</v>
      </c>
      <c r="DF805">
        <v>0.45</v>
      </c>
      <c r="DG805">
        <v>0.27</v>
      </c>
      <c r="DH805">
        <v>-0.17</v>
      </c>
      <c r="DI805">
        <v>-0.83</v>
      </c>
      <c r="DJ805">
        <v>0.54</v>
      </c>
      <c r="DK805">
        <v>0.66</v>
      </c>
      <c r="DL805">
        <v>0.78</v>
      </c>
      <c r="DM805">
        <v>0.28999999999999998</v>
      </c>
      <c r="DN805">
        <v>-0.34</v>
      </c>
      <c r="DO805">
        <v>-0.28999999999999998</v>
      </c>
      <c r="DP805">
        <v>-0.74</v>
      </c>
      <c r="DQ805">
        <v>-0.56999999999999995</v>
      </c>
      <c r="DR805">
        <v>-0.64</v>
      </c>
      <c r="DS805">
        <v>0.6</v>
      </c>
      <c r="DT805">
        <v>-1.01</v>
      </c>
    </row>
    <row r="806" spans="1:124">
      <c r="A806" s="111">
        <v>801</v>
      </c>
      <c r="B806" t="s">
        <v>101</v>
      </c>
      <c r="D806" s="170" t="str">
        <f t="shared" si="12"/>
        <v/>
      </c>
      <c r="F806" t="s">
        <v>102</v>
      </c>
    </row>
    <row r="807" spans="1:124">
      <c r="A807" s="111">
        <v>802</v>
      </c>
      <c r="B807" t="s">
        <v>101</v>
      </c>
      <c r="D807" s="170" t="str">
        <f t="shared" si="12"/>
        <v/>
      </c>
      <c r="F807" t="s">
        <v>102</v>
      </c>
    </row>
    <row r="808" spans="1:124">
      <c r="A808" s="111">
        <v>803</v>
      </c>
      <c r="B808" t="s">
        <v>89</v>
      </c>
      <c r="C808" t="s">
        <v>2410</v>
      </c>
      <c r="D808" s="170" t="str">
        <f t="shared" si="12"/>
        <v>D:HU5</v>
      </c>
      <c r="F808">
        <v>0.98</v>
      </c>
      <c r="G808">
        <v>1.1100000000000001</v>
      </c>
      <c r="H808">
        <v>1.1000000000000001</v>
      </c>
      <c r="I808">
        <v>1.1599999999999999</v>
      </c>
      <c r="J808">
        <v>1.22</v>
      </c>
      <c r="K808">
        <v>1.22</v>
      </c>
      <c r="L808">
        <v>1.21</v>
      </c>
      <c r="M808">
        <v>1.26</v>
      </c>
      <c r="N808">
        <v>1.34</v>
      </c>
      <c r="O808">
        <v>1.28</v>
      </c>
      <c r="P808">
        <v>1.26</v>
      </c>
      <c r="Q808">
        <v>1.28</v>
      </c>
      <c r="R808">
        <v>1.39</v>
      </c>
      <c r="S808">
        <v>1.02</v>
      </c>
      <c r="T808">
        <v>-0.46</v>
      </c>
      <c r="U808">
        <v>-0.53</v>
      </c>
      <c r="V808">
        <v>-0.78</v>
      </c>
      <c r="W808">
        <v>-0.74</v>
      </c>
      <c r="X808">
        <v>-0.74</v>
      </c>
      <c r="Y808">
        <v>-0.73</v>
      </c>
      <c r="Z808">
        <v>-0.57999999999999996</v>
      </c>
      <c r="AA808">
        <v>-0.47</v>
      </c>
      <c r="AB808">
        <v>-0.48</v>
      </c>
      <c r="AC808">
        <v>-0.35</v>
      </c>
      <c r="AD808">
        <v>-0.28000000000000003</v>
      </c>
      <c r="AE808">
        <v>-0.01</v>
      </c>
      <c r="AF808">
        <v>0.06</v>
      </c>
      <c r="AG808">
        <v>0.11</v>
      </c>
      <c r="AH808">
        <v>0.94</v>
      </c>
      <c r="AI808">
        <v>0.62</v>
      </c>
      <c r="AJ808">
        <v>0.62</v>
      </c>
      <c r="AK808">
        <v>0.62</v>
      </c>
      <c r="AL808">
        <v>0.62</v>
      </c>
      <c r="AM808">
        <v>0.69</v>
      </c>
      <c r="AN808">
        <v>0.74</v>
      </c>
      <c r="AO808">
        <v>0.76</v>
      </c>
      <c r="AP808">
        <v>0.8</v>
      </c>
      <c r="AQ808">
        <v>0.78</v>
      </c>
      <c r="AR808">
        <v>0.63</v>
      </c>
      <c r="AS808">
        <v>0.6</v>
      </c>
      <c r="AT808">
        <v>0.6</v>
      </c>
      <c r="AU808">
        <v>0.56000000000000005</v>
      </c>
      <c r="AV808">
        <v>0.59</v>
      </c>
      <c r="AW808">
        <v>0.56999999999999995</v>
      </c>
      <c r="AX808">
        <v>0.6</v>
      </c>
      <c r="AY808">
        <v>0.55000000000000004</v>
      </c>
      <c r="AZ808">
        <v>0.53</v>
      </c>
      <c r="BA808">
        <v>0.52</v>
      </c>
      <c r="BB808">
        <v>0.48</v>
      </c>
      <c r="BC808">
        <v>0.48</v>
      </c>
      <c r="BD808">
        <v>0.5</v>
      </c>
      <c r="BE808">
        <v>0.51</v>
      </c>
      <c r="BF808">
        <v>0.5</v>
      </c>
      <c r="BG808">
        <v>0.53</v>
      </c>
      <c r="BH808">
        <v>0.56999999999999995</v>
      </c>
      <c r="BI808">
        <v>0.55000000000000004</v>
      </c>
      <c r="BJ808">
        <v>0.51</v>
      </c>
      <c r="BK808">
        <v>0.53</v>
      </c>
      <c r="BL808">
        <v>0.52</v>
      </c>
      <c r="BM808">
        <v>0.52</v>
      </c>
      <c r="BN808">
        <v>0.53</v>
      </c>
      <c r="BO808">
        <v>0.51</v>
      </c>
      <c r="BP808">
        <v>0.53</v>
      </c>
      <c r="BQ808">
        <v>0.52</v>
      </c>
      <c r="BR808">
        <v>0.52</v>
      </c>
      <c r="BS808">
        <v>0.53</v>
      </c>
      <c r="BT808">
        <v>0.56000000000000005</v>
      </c>
      <c r="BU808">
        <v>0.54</v>
      </c>
      <c r="BV808">
        <v>0.51</v>
      </c>
      <c r="BW808">
        <v>0.5</v>
      </c>
      <c r="BX808">
        <v>0.5</v>
      </c>
      <c r="BY808">
        <v>0.5</v>
      </c>
      <c r="BZ808">
        <v>0.4</v>
      </c>
      <c r="CA808">
        <v>0.54</v>
      </c>
      <c r="CB808">
        <v>0.82</v>
      </c>
      <c r="CC808">
        <v>0.8</v>
      </c>
      <c r="CD808">
        <v>0.93</v>
      </c>
      <c r="CE808">
        <v>0.93</v>
      </c>
      <c r="CF808">
        <v>0.92</v>
      </c>
      <c r="CG808">
        <v>0.93</v>
      </c>
      <c r="CH808">
        <v>0.99</v>
      </c>
      <c r="CI808">
        <v>1.01</v>
      </c>
      <c r="CJ808">
        <v>1.03</v>
      </c>
      <c r="CK808">
        <v>0.99</v>
      </c>
      <c r="CL808">
        <v>0.98</v>
      </c>
      <c r="CM808">
        <v>0.91</v>
      </c>
      <c r="CN808">
        <v>0.86</v>
      </c>
      <c r="CO808">
        <v>0.84</v>
      </c>
      <c r="CP808">
        <v>-0.05</v>
      </c>
      <c r="CQ808">
        <v>0.44</v>
      </c>
      <c r="CR808">
        <v>0.44</v>
      </c>
      <c r="CS808">
        <v>0.45</v>
      </c>
      <c r="CT808">
        <v>0.44</v>
      </c>
      <c r="CU808">
        <v>0.23</v>
      </c>
      <c r="CV808">
        <v>-0.03</v>
      </c>
      <c r="CW808">
        <v>-0.1</v>
      </c>
      <c r="CX808">
        <v>-0.31</v>
      </c>
      <c r="CY808">
        <v>-0.3</v>
      </c>
      <c r="CZ808">
        <v>0.03</v>
      </c>
      <c r="DA808">
        <v>0.18</v>
      </c>
      <c r="DB808">
        <v>0.19</v>
      </c>
      <c r="DC808">
        <v>0.28000000000000003</v>
      </c>
      <c r="DD808">
        <v>0.27</v>
      </c>
      <c r="DE808">
        <v>0.3</v>
      </c>
      <c r="DF808">
        <v>0.05</v>
      </c>
      <c r="DG808">
        <v>0.21</v>
      </c>
      <c r="DH808">
        <v>0.41</v>
      </c>
      <c r="DI808">
        <v>0.39</v>
      </c>
      <c r="DJ808">
        <v>0.5</v>
      </c>
      <c r="DK808">
        <v>0.56000000000000005</v>
      </c>
      <c r="DL808">
        <v>0.49</v>
      </c>
      <c r="DM808">
        <v>0.43</v>
      </c>
      <c r="DN808">
        <v>0.56000000000000005</v>
      </c>
      <c r="DO808">
        <v>0.27</v>
      </c>
      <c r="DP808">
        <v>-0.15</v>
      </c>
      <c r="DQ808">
        <v>-0.21</v>
      </c>
      <c r="DR808">
        <v>0.18</v>
      </c>
      <c r="DS808">
        <v>-0.46</v>
      </c>
      <c r="DT808">
        <v>0.22</v>
      </c>
    </row>
    <row r="809" spans="1:124">
      <c r="A809" s="111">
        <v>804</v>
      </c>
      <c r="B809" t="s">
        <v>91</v>
      </c>
      <c r="C809" t="s">
        <v>2411</v>
      </c>
      <c r="D809" s="170" t="str">
        <f t="shared" si="12"/>
        <v>D:HU5</v>
      </c>
      <c r="F809">
        <v>1.79</v>
      </c>
      <c r="G809">
        <v>1.98</v>
      </c>
      <c r="H809">
        <v>2.02</v>
      </c>
      <c r="I809">
        <v>2.04</v>
      </c>
      <c r="J809">
        <v>2.0499999999999998</v>
      </c>
      <c r="K809">
        <v>2.0499999999999998</v>
      </c>
      <c r="L809">
        <v>2.16</v>
      </c>
      <c r="M809">
        <v>2.12</v>
      </c>
      <c r="N809">
        <v>2.2999999999999998</v>
      </c>
      <c r="O809">
        <v>2.17</v>
      </c>
      <c r="P809">
        <v>2.14</v>
      </c>
      <c r="Q809">
        <v>2.14</v>
      </c>
      <c r="R809">
        <v>1.27</v>
      </c>
      <c r="S809">
        <v>1.0900000000000001</v>
      </c>
      <c r="T809">
        <v>-1.58</v>
      </c>
      <c r="U809">
        <v>-1.44</v>
      </c>
      <c r="V809">
        <v>-1.74</v>
      </c>
      <c r="W809">
        <v>-1.49</v>
      </c>
      <c r="X809">
        <v>-1.53</v>
      </c>
      <c r="Y809">
        <v>-1.53</v>
      </c>
      <c r="Z809">
        <v>-1.36</v>
      </c>
      <c r="AA809">
        <v>-1.27</v>
      </c>
      <c r="AB809">
        <v>-1.36</v>
      </c>
      <c r="AC809">
        <v>-1.17</v>
      </c>
      <c r="AD809">
        <v>-0.86</v>
      </c>
      <c r="AE809">
        <v>-0.35</v>
      </c>
      <c r="AF809">
        <v>-0.21</v>
      </c>
      <c r="AG809">
        <v>-0.18</v>
      </c>
      <c r="AH809">
        <v>0.85</v>
      </c>
      <c r="AI809">
        <v>0.62</v>
      </c>
      <c r="AJ809">
        <v>0.62</v>
      </c>
      <c r="AK809">
        <v>0.61</v>
      </c>
      <c r="AL809">
        <v>0.63</v>
      </c>
      <c r="AM809">
        <v>0.71</v>
      </c>
      <c r="AN809">
        <v>0.75</v>
      </c>
      <c r="AO809">
        <v>0.77</v>
      </c>
      <c r="AP809">
        <v>0.78</v>
      </c>
      <c r="AQ809">
        <v>0.76</v>
      </c>
      <c r="AR809">
        <v>0.53</v>
      </c>
      <c r="AS809">
        <v>0.47</v>
      </c>
      <c r="AT809">
        <v>0.46</v>
      </c>
      <c r="AU809">
        <v>0.44</v>
      </c>
      <c r="AV809">
        <v>0.39</v>
      </c>
      <c r="AW809">
        <v>0.37</v>
      </c>
      <c r="AX809">
        <v>0.45</v>
      </c>
      <c r="AY809">
        <v>0.37</v>
      </c>
      <c r="AZ809">
        <v>0.35</v>
      </c>
      <c r="BA809">
        <v>0.36</v>
      </c>
      <c r="BB809">
        <v>0.36</v>
      </c>
      <c r="BC809">
        <v>0.35</v>
      </c>
      <c r="BD809">
        <v>0.36</v>
      </c>
      <c r="BE809">
        <v>0.37</v>
      </c>
      <c r="BF809">
        <v>0.34</v>
      </c>
      <c r="BG809">
        <v>0.37</v>
      </c>
      <c r="BH809">
        <v>0.39</v>
      </c>
      <c r="BI809">
        <v>0.37</v>
      </c>
      <c r="BJ809">
        <v>0.35</v>
      </c>
      <c r="BK809">
        <v>0.39</v>
      </c>
      <c r="BL809">
        <v>0.38</v>
      </c>
      <c r="BM809">
        <v>0.37</v>
      </c>
      <c r="BN809">
        <v>0.36</v>
      </c>
      <c r="BO809">
        <v>0.34</v>
      </c>
      <c r="BP809">
        <v>0.35</v>
      </c>
      <c r="BQ809">
        <v>0.35</v>
      </c>
      <c r="BR809">
        <v>0.35</v>
      </c>
      <c r="BS809">
        <v>0.35</v>
      </c>
      <c r="BT809">
        <v>0.36</v>
      </c>
      <c r="BU809">
        <v>0.35</v>
      </c>
      <c r="BV809">
        <v>0.32</v>
      </c>
      <c r="BW809">
        <v>0.3</v>
      </c>
      <c r="BX809">
        <v>0.3</v>
      </c>
      <c r="BY809">
        <v>0.31</v>
      </c>
      <c r="BZ809">
        <v>0.34</v>
      </c>
      <c r="CA809">
        <v>0.4</v>
      </c>
      <c r="CB809">
        <v>0.81</v>
      </c>
      <c r="CC809">
        <v>0.75</v>
      </c>
      <c r="CD809">
        <v>0.85</v>
      </c>
      <c r="CE809">
        <v>0.87</v>
      </c>
      <c r="CF809">
        <v>0.88</v>
      </c>
      <c r="CG809">
        <v>0.9</v>
      </c>
      <c r="CH809">
        <v>0.9</v>
      </c>
      <c r="CI809">
        <v>0.91</v>
      </c>
      <c r="CJ809">
        <v>0.94</v>
      </c>
      <c r="CK809">
        <v>0.9</v>
      </c>
      <c r="CL809">
        <v>0.89</v>
      </c>
      <c r="CM809">
        <v>0.81</v>
      </c>
      <c r="CN809">
        <v>0.75</v>
      </c>
      <c r="CO809">
        <v>0.74</v>
      </c>
      <c r="CP809">
        <v>-0.15</v>
      </c>
      <c r="CQ809">
        <v>0.3</v>
      </c>
      <c r="CR809">
        <v>0.28999999999999998</v>
      </c>
      <c r="CS809">
        <v>0.28000000000000003</v>
      </c>
      <c r="CT809">
        <v>0.26</v>
      </c>
      <c r="CU809">
        <v>0.05</v>
      </c>
      <c r="CV809">
        <v>-0.08</v>
      </c>
      <c r="CW809">
        <v>-0.25</v>
      </c>
      <c r="CX809">
        <v>-0.28999999999999998</v>
      </c>
      <c r="CY809">
        <v>-0.26</v>
      </c>
      <c r="CZ809">
        <v>0.11</v>
      </c>
      <c r="DA809">
        <v>0.33</v>
      </c>
      <c r="DB809">
        <v>0.34</v>
      </c>
      <c r="DC809">
        <v>0.28000000000000003</v>
      </c>
      <c r="DD809">
        <v>0.53</v>
      </c>
      <c r="DE809">
        <v>0.6</v>
      </c>
      <c r="DF809">
        <v>0.41</v>
      </c>
      <c r="DG809">
        <v>0.61</v>
      </c>
      <c r="DH809">
        <v>0.8</v>
      </c>
      <c r="DI809">
        <v>0.62</v>
      </c>
      <c r="DJ809">
        <v>0.72</v>
      </c>
      <c r="DK809">
        <v>0.84</v>
      </c>
      <c r="DL809">
        <v>0.74</v>
      </c>
      <c r="DM809">
        <v>0.26</v>
      </c>
      <c r="DN809">
        <v>0.64</v>
      </c>
      <c r="DO809">
        <v>0.56999999999999995</v>
      </c>
      <c r="DP809">
        <v>0.23</v>
      </c>
      <c r="DQ809">
        <v>-0.56000000000000005</v>
      </c>
      <c r="DR809">
        <v>-0.25</v>
      </c>
      <c r="DS809">
        <v>-1.31</v>
      </c>
      <c r="DT809">
        <v>-0.32</v>
      </c>
    </row>
    <row r="810" spans="1:124">
      <c r="A810" s="111">
        <v>805</v>
      </c>
      <c r="B810" t="s">
        <v>89</v>
      </c>
      <c r="C810" t="s">
        <v>2412</v>
      </c>
      <c r="D810" s="170" t="str">
        <f t="shared" si="12"/>
        <v>K:HULI</v>
      </c>
      <c r="F810">
        <v>0.24</v>
      </c>
      <c r="G810">
        <v>0.21199999999999999</v>
      </c>
      <c r="H810">
        <v>0.11800000000000001</v>
      </c>
      <c r="I810">
        <v>0.76900000000000002</v>
      </c>
      <c r="J810">
        <v>0.76800000000000002</v>
      </c>
      <c r="K810">
        <v>0.70399999999999996</v>
      </c>
      <c r="L810">
        <v>0.77800000000000002</v>
      </c>
      <c r="M810">
        <v>0.99099999999999999</v>
      </c>
      <c r="N810">
        <v>1.0609999999999999</v>
      </c>
      <c r="O810">
        <v>1.0820000000000001</v>
      </c>
      <c r="P810">
        <v>1.2230000000000001</v>
      </c>
      <c r="Q810">
        <v>1.2690000000000001</v>
      </c>
      <c r="R810">
        <v>1.742</v>
      </c>
      <c r="S810">
        <v>1.41</v>
      </c>
      <c r="T810">
        <v>0.16600000000000001</v>
      </c>
      <c r="U810">
        <v>0.45300000000000001</v>
      </c>
      <c r="V810">
        <v>0.161</v>
      </c>
      <c r="W810">
        <v>0.11</v>
      </c>
      <c r="X810">
        <v>0.109</v>
      </c>
      <c r="Y810">
        <v>8.1000000000000003E-2</v>
      </c>
      <c r="Z810">
        <v>0.127</v>
      </c>
      <c r="AA810">
        <v>0.16</v>
      </c>
      <c r="AB810">
        <v>0.10200000000000001</v>
      </c>
      <c r="AC810">
        <v>0.127</v>
      </c>
      <c r="AD810">
        <v>0.21099999999999999</v>
      </c>
      <c r="AE810">
        <v>0.23700000000000002</v>
      </c>
      <c r="AF810">
        <v>0.218</v>
      </c>
      <c r="AG810">
        <v>0.188</v>
      </c>
      <c r="AH810">
        <v>0.34700000000000003</v>
      </c>
      <c r="AI810">
        <v>0.192</v>
      </c>
      <c r="AJ810">
        <v>0.155</v>
      </c>
      <c r="AK810">
        <v>0.14300000000000002</v>
      </c>
      <c r="AL810">
        <v>0.13200000000000001</v>
      </c>
      <c r="AM810">
        <v>0.14400000000000002</v>
      </c>
      <c r="AN810">
        <v>0.32500000000000001</v>
      </c>
      <c r="AO810">
        <v>0.158</v>
      </c>
      <c r="AP810">
        <v>0.21199999999999999</v>
      </c>
      <c r="AQ810">
        <v>0.214</v>
      </c>
      <c r="AR810">
        <v>0.161</v>
      </c>
      <c r="AS810">
        <v>0.2</v>
      </c>
      <c r="AT810">
        <v>0.19600000000000001</v>
      </c>
      <c r="AU810">
        <v>0.19500000000000001</v>
      </c>
      <c r="AV810">
        <v>0.17</v>
      </c>
      <c r="AW810">
        <v>0.17200000000000001</v>
      </c>
      <c r="AX810">
        <v>0.21099999999999999</v>
      </c>
      <c r="AY810">
        <v>0.20200000000000001</v>
      </c>
      <c r="AZ810">
        <v>0.188</v>
      </c>
      <c r="BA810">
        <v>0.20899999999999999</v>
      </c>
      <c r="BB810">
        <v>0.21199999999999999</v>
      </c>
      <c r="BC810">
        <v>0.21199999999999999</v>
      </c>
      <c r="BD810">
        <v>0.217</v>
      </c>
      <c r="BE810">
        <v>0.22</v>
      </c>
      <c r="BF810">
        <v>0.20300000000000001</v>
      </c>
      <c r="BG810">
        <v>0.20600000000000002</v>
      </c>
      <c r="BH810">
        <v>0.215</v>
      </c>
      <c r="BI810">
        <v>0.21099999999999999</v>
      </c>
      <c r="BJ810">
        <v>0.23300000000000001</v>
      </c>
      <c r="BK810">
        <v>0.23100000000000001</v>
      </c>
      <c r="BL810">
        <v>0.248</v>
      </c>
      <c r="BM810">
        <v>0.248</v>
      </c>
      <c r="BN810">
        <v>0.23</v>
      </c>
      <c r="BO810">
        <v>0.254</v>
      </c>
      <c r="BP810">
        <v>0.27600000000000002</v>
      </c>
      <c r="BQ810">
        <v>0.27700000000000002</v>
      </c>
      <c r="BR810">
        <v>0.27700000000000002</v>
      </c>
      <c r="BS810">
        <v>0.27900000000000003</v>
      </c>
      <c r="BT810">
        <v>0.26800000000000002</v>
      </c>
      <c r="BU810">
        <v>0.247</v>
      </c>
      <c r="BV810">
        <v>0.23300000000000001</v>
      </c>
      <c r="BW810">
        <v>0.22600000000000001</v>
      </c>
      <c r="BX810">
        <v>0.21299999999999999</v>
      </c>
      <c r="BY810">
        <v>0.21299999999999999</v>
      </c>
      <c r="BZ810">
        <v>0.20600000000000002</v>
      </c>
      <c r="CA810">
        <v>0.35100000000000003</v>
      </c>
      <c r="CB810">
        <v>0.45700000000000002</v>
      </c>
      <c r="CC810">
        <v>0.375</v>
      </c>
      <c r="CD810">
        <v>0.50900000000000001</v>
      </c>
      <c r="CE810">
        <v>0.51600000000000001</v>
      </c>
      <c r="CF810">
        <v>0.51500000000000001</v>
      </c>
      <c r="CG810">
        <v>0.52700000000000002</v>
      </c>
      <c r="CH810">
        <v>0.55000000000000004</v>
      </c>
      <c r="CI810">
        <v>0.54500000000000004</v>
      </c>
      <c r="CJ810">
        <v>0.60099999999999998</v>
      </c>
      <c r="CK810">
        <v>0.57300000000000006</v>
      </c>
      <c r="CL810">
        <v>0.54500000000000004</v>
      </c>
      <c r="CM810">
        <v>0.53300000000000003</v>
      </c>
      <c r="CN810">
        <v>0.54800000000000004</v>
      </c>
      <c r="CO810">
        <v>0.54500000000000004</v>
      </c>
      <c r="CP810">
        <v>0.35699999999999998</v>
      </c>
      <c r="CQ810">
        <v>0.61099999999999999</v>
      </c>
      <c r="CR810">
        <v>0.65500000000000003</v>
      </c>
      <c r="CS810">
        <v>0.69800000000000006</v>
      </c>
      <c r="CT810">
        <v>0.69300000000000006</v>
      </c>
      <c r="CU810">
        <v>0.65300000000000002</v>
      </c>
      <c r="CV810">
        <v>0.33400000000000002</v>
      </c>
      <c r="CW810">
        <v>0.28300000000000003</v>
      </c>
      <c r="CX810">
        <v>0.14599999999999999</v>
      </c>
      <c r="CY810">
        <v>0.155</v>
      </c>
      <c r="CZ810">
        <v>0.55000000000000004</v>
      </c>
      <c r="DA810">
        <v>0.59699999999999998</v>
      </c>
      <c r="DB810">
        <v>0.60599999999999998</v>
      </c>
      <c r="DC810">
        <v>0.35799999999999998</v>
      </c>
      <c r="DD810">
        <v>0.58799999999999997</v>
      </c>
      <c r="DE810">
        <v>0.59399999999999997</v>
      </c>
      <c r="DF810">
        <v>0.32700000000000001</v>
      </c>
      <c r="DG810">
        <v>0.379</v>
      </c>
      <c r="DH810">
        <v>0.54100000000000004</v>
      </c>
      <c r="DI810">
        <v>0.34700000000000003</v>
      </c>
      <c r="DJ810">
        <v>0.30499999999999999</v>
      </c>
      <c r="DK810">
        <v>0.33300000000000002</v>
      </c>
      <c r="DL810">
        <v>0.41400000000000003</v>
      </c>
      <c r="DM810">
        <v>0.35499999999999998</v>
      </c>
      <c r="DN810">
        <v>0.52700000000000002</v>
      </c>
      <c r="DO810">
        <v>0.373</v>
      </c>
      <c r="DP810">
        <v>0.218</v>
      </c>
      <c r="DQ810">
        <v>-0.13600000000000001</v>
      </c>
      <c r="DR810">
        <v>-0.39200000000000002</v>
      </c>
      <c r="DS810">
        <v>0.222</v>
      </c>
      <c r="DT810">
        <v>19.213000000000001</v>
      </c>
    </row>
    <row r="811" spans="1:124">
      <c r="A811" s="111">
        <v>806</v>
      </c>
      <c r="B811" t="s">
        <v>91</v>
      </c>
      <c r="C811" t="s">
        <v>2413</v>
      </c>
      <c r="D811" s="170" t="str">
        <f t="shared" si="12"/>
        <v>K:HULI</v>
      </c>
      <c r="F811">
        <v>-1.6160000000000001</v>
      </c>
      <c r="G811">
        <v>-1.722</v>
      </c>
      <c r="H811">
        <v>-1.788</v>
      </c>
      <c r="I811">
        <v>-1.444</v>
      </c>
      <c r="J811">
        <v>-1.421</v>
      </c>
      <c r="K811">
        <v>-1.5609999999999999</v>
      </c>
      <c r="L811">
        <v>-1.609</v>
      </c>
      <c r="M811">
        <v>-1.768</v>
      </c>
      <c r="N811">
        <v>-1.68</v>
      </c>
      <c r="O811">
        <v>-1.5960000000000001</v>
      </c>
      <c r="P811">
        <v>-1.468</v>
      </c>
      <c r="Q811">
        <v>-1.4610000000000001</v>
      </c>
      <c r="R811">
        <v>-0.16700000000000001</v>
      </c>
      <c r="S811">
        <v>-0.23700000000000002</v>
      </c>
      <c r="T811">
        <v>-1.508</v>
      </c>
      <c r="U811">
        <v>-1.3220000000000001</v>
      </c>
      <c r="V811">
        <v>-1.536</v>
      </c>
      <c r="W811">
        <v>-1.464</v>
      </c>
      <c r="X811">
        <v>-1.319</v>
      </c>
      <c r="Y811">
        <v>-1.4060000000000001</v>
      </c>
      <c r="Z811">
        <v>-1.48</v>
      </c>
      <c r="AA811">
        <v>-1.399</v>
      </c>
      <c r="AB811">
        <v>-1.504</v>
      </c>
      <c r="AC811">
        <v>-1.2730000000000001</v>
      </c>
      <c r="AD811">
        <v>-0.95300000000000007</v>
      </c>
      <c r="AE811">
        <v>-0.499</v>
      </c>
      <c r="AF811">
        <v>-0.41799999999999998</v>
      </c>
      <c r="AG811">
        <v>-0.45600000000000002</v>
      </c>
      <c r="AH811">
        <v>0.19600000000000001</v>
      </c>
      <c r="AI811">
        <v>0.1</v>
      </c>
      <c r="AJ811">
        <v>0.12</v>
      </c>
      <c r="AK811">
        <v>0.14300000000000002</v>
      </c>
      <c r="AL811">
        <v>0.155</v>
      </c>
      <c r="AM811">
        <v>0.20800000000000002</v>
      </c>
      <c r="AN811">
        <v>0.40400000000000003</v>
      </c>
      <c r="AO811">
        <v>0.34800000000000003</v>
      </c>
      <c r="AP811">
        <v>0.35899999999999999</v>
      </c>
      <c r="AQ811">
        <v>0.35599999999999998</v>
      </c>
      <c r="AR811">
        <v>0.214</v>
      </c>
      <c r="AS811">
        <v>0.24099999999999999</v>
      </c>
      <c r="AT811">
        <v>0.25800000000000001</v>
      </c>
      <c r="AU811">
        <v>0.23499999999999999</v>
      </c>
      <c r="AV811">
        <v>0.193</v>
      </c>
      <c r="AW811">
        <v>0.17899999999999999</v>
      </c>
      <c r="AX811">
        <v>0.27</v>
      </c>
      <c r="AY811">
        <v>0.20899999999999999</v>
      </c>
      <c r="AZ811">
        <v>0.184</v>
      </c>
      <c r="BA811">
        <v>0.185</v>
      </c>
      <c r="BB811">
        <v>0.185</v>
      </c>
      <c r="BC811">
        <v>0.18099999999999999</v>
      </c>
      <c r="BD811">
        <v>0.192</v>
      </c>
      <c r="BE811">
        <v>0.20200000000000001</v>
      </c>
      <c r="BF811">
        <v>0.18</v>
      </c>
      <c r="BG811">
        <v>0.20499999999999999</v>
      </c>
      <c r="BH811">
        <v>0.21</v>
      </c>
      <c r="BI811">
        <v>0.20400000000000001</v>
      </c>
      <c r="BJ811">
        <v>0.184</v>
      </c>
      <c r="BK811">
        <v>0.215</v>
      </c>
      <c r="BL811">
        <v>0.221</v>
      </c>
      <c r="BM811">
        <v>0.217</v>
      </c>
      <c r="BN811">
        <v>0.193</v>
      </c>
      <c r="BO811">
        <v>0.23300000000000001</v>
      </c>
      <c r="BP811">
        <v>0.24099999999999999</v>
      </c>
      <c r="BQ811">
        <v>0.24</v>
      </c>
      <c r="BR811">
        <v>0.24399999999999999</v>
      </c>
      <c r="BS811">
        <v>0.247</v>
      </c>
      <c r="BT811">
        <v>0.255</v>
      </c>
      <c r="BU811">
        <v>0.246</v>
      </c>
      <c r="BV811">
        <v>0.21</v>
      </c>
      <c r="BW811">
        <v>0.19500000000000001</v>
      </c>
      <c r="BX811">
        <v>0.18</v>
      </c>
      <c r="BY811">
        <v>0.17899999999999999</v>
      </c>
      <c r="BZ811">
        <v>0.21099999999999999</v>
      </c>
      <c r="CA811">
        <v>0.26900000000000002</v>
      </c>
      <c r="CB811">
        <v>0.70699999999999996</v>
      </c>
      <c r="CC811">
        <v>0.67100000000000004</v>
      </c>
      <c r="CD811">
        <v>0.745</v>
      </c>
      <c r="CE811">
        <v>0.76700000000000002</v>
      </c>
      <c r="CF811">
        <v>0.77500000000000002</v>
      </c>
      <c r="CG811">
        <v>0.81</v>
      </c>
      <c r="CH811">
        <v>0.80700000000000005</v>
      </c>
      <c r="CI811">
        <v>0.79100000000000004</v>
      </c>
      <c r="CJ811">
        <v>0.81</v>
      </c>
      <c r="CK811">
        <v>0.73699999999999999</v>
      </c>
      <c r="CL811">
        <v>0.69700000000000006</v>
      </c>
      <c r="CM811">
        <v>0.59899999999999998</v>
      </c>
      <c r="CN811">
        <v>0.56800000000000006</v>
      </c>
      <c r="CO811">
        <v>0.56600000000000006</v>
      </c>
      <c r="CP811">
        <v>0.18099999999999999</v>
      </c>
      <c r="CQ811">
        <v>0.376</v>
      </c>
      <c r="CR811">
        <v>0.379</v>
      </c>
      <c r="CS811">
        <v>0.374</v>
      </c>
      <c r="CT811">
        <v>0.35899999999999999</v>
      </c>
      <c r="CU811">
        <v>0.27100000000000002</v>
      </c>
      <c r="CV811">
        <v>-5.0000000000000001E-3</v>
      </c>
      <c r="CW811">
        <v>-8.1000000000000003E-2</v>
      </c>
      <c r="CX811">
        <v>-0.10100000000000001</v>
      </c>
      <c r="CY811">
        <v>-9.7000000000000003E-2</v>
      </c>
      <c r="CZ811">
        <v>0.20400000000000001</v>
      </c>
      <c r="DA811">
        <v>0.498</v>
      </c>
      <c r="DB811">
        <v>0.48599999999999999</v>
      </c>
      <c r="DC811">
        <v>0.38900000000000001</v>
      </c>
      <c r="DD811">
        <v>0.61</v>
      </c>
      <c r="DE811">
        <v>0.622</v>
      </c>
      <c r="DF811">
        <v>0.42099999999999999</v>
      </c>
      <c r="DG811">
        <v>0.57799999999999996</v>
      </c>
      <c r="DH811">
        <v>0.78</v>
      </c>
      <c r="DI811">
        <v>0.77400000000000002</v>
      </c>
      <c r="DJ811">
        <v>0.97899999999999998</v>
      </c>
      <c r="DK811">
        <v>1.077</v>
      </c>
      <c r="DL811">
        <v>0.97699999999999998</v>
      </c>
      <c r="DM811">
        <v>0.69800000000000006</v>
      </c>
      <c r="DN811">
        <v>0.97499999999999998</v>
      </c>
      <c r="DO811">
        <v>0.92700000000000005</v>
      </c>
      <c r="DP811">
        <v>1.145</v>
      </c>
      <c r="DQ811">
        <v>0.79700000000000004</v>
      </c>
      <c r="DR811">
        <v>0.98499999999999999</v>
      </c>
      <c r="DS811">
        <v>-0.216</v>
      </c>
      <c r="DT811">
        <v>-2.371</v>
      </c>
    </row>
    <row r="812" spans="1:124">
      <c r="A812" s="111">
        <v>807</v>
      </c>
      <c r="B812" t="s">
        <v>89</v>
      </c>
      <c r="C812" t="s">
        <v>2414</v>
      </c>
      <c r="D812" s="170" t="str">
        <f t="shared" si="12"/>
        <v>CN:HFG</v>
      </c>
      <c r="F812">
        <v>0.94</v>
      </c>
      <c r="G812">
        <v>0.86099999999999999</v>
      </c>
      <c r="H812">
        <v>0.874</v>
      </c>
      <c r="I812">
        <v>0.87</v>
      </c>
      <c r="J812">
        <v>0.85499999999999998</v>
      </c>
      <c r="K812">
        <v>0.82600000000000007</v>
      </c>
      <c r="L812">
        <v>0.77400000000000002</v>
      </c>
      <c r="M812">
        <v>0.745</v>
      </c>
      <c r="N812">
        <v>0.77800000000000002</v>
      </c>
      <c r="O812">
        <v>0.80300000000000005</v>
      </c>
      <c r="P812">
        <v>0.89500000000000002</v>
      </c>
      <c r="Q812">
        <v>0.95400000000000007</v>
      </c>
      <c r="R812">
        <v>0.93800000000000006</v>
      </c>
      <c r="S812">
        <v>0.99099999999999999</v>
      </c>
      <c r="T812">
        <v>0.97199999999999998</v>
      </c>
      <c r="U812">
        <v>0.998</v>
      </c>
      <c r="V812">
        <v>0.94</v>
      </c>
      <c r="W812">
        <v>0.93300000000000005</v>
      </c>
      <c r="X812">
        <v>0.90900000000000003</v>
      </c>
      <c r="Y812">
        <v>0.92300000000000004</v>
      </c>
      <c r="Z812">
        <v>0.86</v>
      </c>
      <c r="AA812">
        <v>0.81600000000000006</v>
      </c>
      <c r="AB812">
        <v>0.87</v>
      </c>
      <c r="AC812">
        <v>0.874</v>
      </c>
      <c r="AD812">
        <v>0.85599999999999998</v>
      </c>
      <c r="AE812">
        <v>0.85599999999999998</v>
      </c>
      <c r="AF812">
        <v>0.871</v>
      </c>
      <c r="AG812">
        <v>0.84</v>
      </c>
      <c r="AH812">
        <v>0.84099999999999997</v>
      </c>
      <c r="AI812">
        <v>0.82100000000000006</v>
      </c>
      <c r="AJ812">
        <v>0.81100000000000005</v>
      </c>
      <c r="AK812">
        <v>0.83499999999999996</v>
      </c>
      <c r="AL812">
        <v>0.873</v>
      </c>
      <c r="AM812">
        <v>0.877</v>
      </c>
      <c r="AN812">
        <v>0.86799999999999999</v>
      </c>
      <c r="AO812">
        <v>0.86099999999999999</v>
      </c>
      <c r="AP812">
        <v>0.86299999999999999</v>
      </c>
      <c r="AQ812">
        <v>0.84499999999999997</v>
      </c>
      <c r="AR812">
        <v>0.84699999999999998</v>
      </c>
      <c r="AS812">
        <v>0.877</v>
      </c>
      <c r="AT812">
        <v>0.89600000000000002</v>
      </c>
      <c r="AU812">
        <v>0.90400000000000003</v>
      </c>
      <c r="AV812">
        <v>0.90700000000000003</v>
      </c>
      <c r="AW812">
        <v>0.91100000000000003</v>
      </c>
      <c r="AX812">
        <v>0.92</v>
      </c>
      <c r="AY812">
        <v>0.91900000000000004</v>
      </c>
      <c r="AZ812">
        <v>0.91600000000000004</v>
      </c>
      <c r="BA812">
        <v>0.92700000000000005</v>
      </c>
      <c r="BB812">
        <v>0.93300000000000005</v>
      </c>
      <c r="BC812">
        <v>0.92100000000000004</v>
      </c>
      <c r="BD812">
        <v>0.94</v>
      </c>
      <c r="BE812">
        <v>0.93700000000000006</v>
      </c>
      <c r="BF812">
        <v>0.93</v>
      </c>
      <c r="BG812">
        <v>0.91600000000000004</v>
      </c>
      <c r="BH812">
        <v>0.91400000000000003</v>
      </c>
      <c r="BI812">
        <v>0.91800000000000004</v>
      </c>
      <c r="BJ812">
        <v>0.92</v>
      </c>
      <c r="BK812">
        <v>0.92300000000000004</v>
      </c>
      <c r="BL812">
        <v>0.91900000000000004</v>
      </c>
      <c r="BM812">
        <v>0.92700000000000005</v>
      </c>
      <c r="BN812">
        <v>0.97399999999999998</v>
      </c>
      <c r="BO812">
        <v>1.004</v>
      </c>
      <c r="BP812">
        <v>0.995</v>
      </c>
      <c r="BQ812">
        <v>0.999</v>
      </c>
      <c r="BR812">
        <v>0.999</v>
      </c>
      <c r="BS812">
        <v>1.012</v>
      </c>
      <c r="BT812">
        <v>1.054</v>
      </c>
      <c r="BU812">
        <v>1.0900000000000001</v>
      </c>
      <c r="BV812">
        <v>1.071</v>
      </c>
      <c r="BW812">
        <v>1.052</v>
      </c>
      <c r="BX812">
        <v>1.008</v>
      </c>
      <c r="BY812">
        <v>0.96799999999999997</v>
      </c>
      <c r="BZ812">
        <v>0.99099999999999999</v>
      </c>
      <c r="CA812">
        <v>0.95900000000000007</v>
      </c>
      <c r="CB812">
        <v>0.99</v>
      </c>
      <c r="CC812">
        <v>0.96499999999999997</v>
      </c>
      <c r="CD812">
        <v>1.0569999999999999</v>
      </c>
      <c r="CE812">
        <v>1.052</v>
      </c>
      <c r="CF812">
        <v>1.0589999999999999</v>
      </c>
      <c r="CG812">
        <v>1.0580000000000001</v>
      </c>
      <c r="CH812">
        <v>1.129</v>
      </c>
      <c r="CI812">
        <v>1.18</v>
      </c>
      <c r="CJ812">
        <v>1.1220000000000001</v>
      </c>
      <c r="CK812">
        <v>1.1260000000000001</v>
      </c>
      <c r="CL812">
        <v>1.167</v>
      </c>
      <c r="CM812">
        <v>1.167</v>
      </c>
      <c r="CN812">
        <v>1.137</v>
      </c>
      <c r="CO812">
        <v>1.226</v>
      </c>
      <c r="CP812">
        <v>1.222</v>
      </c>
      <c r="CQ812">
        <v>1.218</v>
      </c>
      <c r="CR812">
        <v>1.2170000000000001</v>
      </c>
      <c r="CS812">
        <v>1.2330000000000001</v>
      </c>
      <c r="CT812">
        <v>1.216</v>
      </c>
      <c r="CU812">
        <v>1.2050000000000001</v>
      </c>
      <c r="CV812">
        <v>1.417</v>
      </c>
      <c r="CW812">
        <v>1.4390000000000001</v>
      </c>
      <c r="CX812">
        <v>1.373</v>
      </c>
      <c r="CY812">
        <v>1.6180000000000001</v>
      </c>
      <c r="CZ812">
        <v>1.643</v>
      </c>
      <c r="DA812">
        <v>1.6</v>
      </c>
      <c r="DB812">
        <v>1.5980000000000001</v>
      </c>
      <c r="DC812">
        <v>1.5720000000000001</v>
      </c>
      <c r="DD812">
        <v>1.446</v>
      </c>
      <c r="DE812">
        <v>1.43</v>
      </c>
      <c r="DF812">
        <v>1.3680000000000001</v>
      </c>
      <c r="DG812">
        <v>1.365</v>
      </c>
      <c r="DH812">
        <v>1.359</v>
      </c>
      <c r="DI812">
        <v>1.5580000000000001</v>
      </c>
      <c r="DJ812">
        <v>1.52</v>
      </c>
      <c r="DK812">
        <v>1.5149999999999999</v>
      </c>
      <c r="DL812">
        <v>1.232</v>
      </c>
      <c r="DM812">
        <v>1.1830000000000001</v>
      </c>
      <c r="DN812">
        <v>1.6360000000000001</v>
      </c>
      <c r="DO812">
        <v>2.3199999999999998</v>
      </c>
      <c r="DP812">
        <v>2.3410000000000002</v>
      </c>
      <c r="DQ812">
        <v>2.2589999999999999</v>
      </c>
      <c r="DR812">
        <v>2.298</v>
      </c>
      <c r="DS812">
        <v>2.6430000000000002</v>
      </c>
      <c r="DT812">
        <v>3660.913</v>
      </c>
    </row>
    <row r="813" spans="1:124">
      <c r="A813" s="111">
        <v>808</v>
      </c>
      <c r="B813" t="s">
        <v>91</v>
      </c>
      <c r="C813" t="s">
        <v>2415</v>
      </c>
      <c r="D813" s="170" t="str">
        <f t="shared" si="12"/>
        <v>CN:HFG</v>
      </c>
      <c r="F813">
        <v>-0.39</v>
      </c>
      <c r="G813">
        <v>-0.47</v>
      </c>
      <c r="H813">
        <v>-0.48</v>
      </c>
      <c r="I813">
        <v>-0.47</v>
      </c>
      <c r="J813">
        <v>-0.37</v>
      </c>
      <c r="K813">
        <v>-0.38</v>
      </c>
      <c r="L813">
        <v>-0.34</v>
      </c>
      <c r="M813">
        <v>-0.3</v>
      </c>
      <c r="N813">
        <v>-0.24</v>
      </c>
      <c r="O813">
        <v>-0.4</v>
      </c>
      <c r="P813">
        <v>-0.22</v>
      </c>
      <c r="Q813">
        <v>-0.18</v>
      </c>
      <c r="R813">
        <v>-0.28000000000000003</v>
      </c>
      <c r="S813">
        <v>-0.31</v>
      </c>
      <c r="T813">
        <v>-0.5</v>
      </c>
      <c r="U813">
        <v>-0.54</v>
      </c>
      <c r="V813">
        <v>-0.68</v>
      </c>
      <c r="W813">
        <v>-0.48</v>
      </c>
      <c r="X813">
        <v>-0.57999999999999996</v>
      </c>
      <c r="Y813">
        <v>-0.68</v>
      </c>
      <c r="Z813">
        <v>-0.61</v>
      </c>
      <c r="AA813">
        <v>-0.66</v>
      </c>
      <c r="AB813">
        <v>-0.85</v>
      </c>
      <c r="AC813">
        <v>-0.8</v>
      </c>
      <c r="AD813">
        <v>-0.59</v>
      </c>
      <c r="AE813">
        <v>-0.39</v>
      </c>
      <c r="AF813">
        <v>-0.43</v>
      </c>
      <c r="AG813">
        <v>-0.4</v>
      </c>
      <c r="AH813">
        <v>-0.16</v>
      </c>
      <c r="AI813">
        <v>-0.18</v>
      </c>
      <c r="AJ813">
        <v>-0.15</v>
      </c>
      <c r="AK813">
        <v>-0.11</v>
      </c>
      <c r="AL813">
        <v>-0.23</v>
      </c>
      <c r="AM813">
        <v>-0.15</v>
      </c>
      <c r="AN813">
        <v>-0.13</v>
      </c>
      <c r="AO813">
        <v>-0.12</v>
      </c>
      <c r="AP813">
        <v>-0.09</v>
      </c>
      <c r="AQ813">
        <v>-0.13</v>
      </c>
      <c r="AR813">
        <v>-0.17</v>
      </c>
      <c r="AS813">
        <v>-0.24</v>
      </c>
      <c r="AT813">
        <v>-0.23</v>
      </c>
      <c r="AU813">
        <v>-0.19</v>
      </c>
      <c r="AV813">
        <v>-0.23</v>
      </c>
      <c r="AW813">
        <v>-0.25</v>
      </c>
      <c r="AX813">
        <v>-0.19</v>
      </c>
      <c r="AY813">
        <v>-0.16</v>
      </c>
      <c r="AZ813">
        <v>-0.16</v>
      </c>
      <c r="BA813">
        <v>-0.13</v>
      </c>
      <c r="BB813">
        <v>-0.1</v>
      </c>
      <c r="BC813">
        <v>-0.09</v>
      </c>
      <c r="BD813">
        <v>-0.09</v>
      </c>
      <c r="BE813">
        <v>-7.0000000000000007E-2</v>
      </c>
      <c r="BF813">
        <v>-0.09</v>
      </c>
      <c r="BG813">
        <v>-0.06</v>
      </c>
      <c r="BH813">
        <v>-0.05</v>
      </c>
      <c r="BI813">
        <v>-0.08</v>
      </c>
      <c r="BJ813">
        <v>-0.08</v>
      </c>
      <c r="BK813">
        <v>-0.09</v>
      </c>
      <c r="BL813">
        <v>-0.08</v>
      </c>
      <c r="BM813">
        <v>-0.08</v>
      </c>
      <c r="BN813">
        <v>0.11</v>
      </c>
      <c r="BO813">
        <v>0.17</v>
      </c>
      <c r="BP813">
        <v>0.18</v>
      </c>
      <c r="BQ813">
        <v>0.18</v>
      </c>
      <c r="BR813">
        <v>0.17</v>
      </c>
      <c r="BS813">
        <v>0.18</v>
      </c>
      <c r="BT813">
        <v>0.18</v>
      </c>
      <c r="BU813">
        <v>0.17</v>
      </c>
      <c r="BV813">
        <v>0.14000000000000001</v>
      </c>
      <c r="BW813">
        <v>0.19</v>
      </c>
      <c r="BX813">
        <v>0.11</v>
      </c>
      <c r="BY813">
        <v>0.08</v>
      </c>
      <c r="BZ813">
        <v>7.0000000000000007E-2</v>
      </c>
      <c r="CA813">
        <v>0.12</v>
      </c>
      <c r="CB813">
        <v>0.19</v>
      </c>
      <c r="CC813">
        <v>0.17</v>
      </c>
      <c r="CD813">
        <v>0.22</v>
      </c>
      <c r="CE813">
        <v>0.17</v>
      </c>
      <c r="CF813">
        <v>0.18</v>
      </c>
      <c r="CG813">
        <v>0.21</v>
      </c>
      <c r="CH813">
        <v>0.19</v>
      </c>
      <c r="CI813">
        <v>0.19</v>
      </c>
      <c r="CJ813">
        <v>0.23</v>
      </c>
      <c r="CK813">
        <v>0.24</v>
      </c>
      <c r="CL813">
        <v>0.16</v>
      </c>
      <c r="CM813">
        <v>0.09</v>
      </c>
      <c r="CN813">
        <v>0.14000000000000001</v>
      </c>
      <c r="CO813">
        <v>0.13</v>
      </c>
      <c r="CP813">
        <v>0.01</v>
      </c>
      <c r="CQ813">
        <v>0.04</v>
      </c>
      <c r="CR813">
        <v>0.03</v>
      </c>
      <c r="CS813">
        <v>0.03</v>
      </c>
      <c r="CT813">
        <v>0.28000000000000003</v>
      </c>
      <c r="CU813">
        <v>0.16</v>
      </c>
      <c r="CV813">
        <v>0.15</v>
      </c>
      <c r="CW813">
        <v>0.13</v>
      </c>
      <c r="CX813">
        <v>0.09</v>
      </c>
      <c r="CY813">
        <v>0.16</v>
      </c>
      <c r="CZ813">
        <v>0.48</v>
      </c>
      <c r="DA813">
        <v>0.77</v>
      </c>
      <c r="DB813">
        <v>0.77</v>
      </c>
      <c r="DC813">
        <v>0.72</v>
      </c>
      <c r="DD813">
        <v>0.96</v>
      </c>
      <c r="DE813">
        <v>1.1299999999999999</v>
      </c>
      <c r="DF813">
        <v>1.05</v>
      </c>
      <c r="DG813">
        <v>1.18</v>
      </c>
      <c r="DH813">
        <v>1.1100000000000001</v>
      </c>
      <c r="DI813">
        <v>0.84</v>
      </c>
      <c r="DJ813">
        <v>0.5</v>
      </c>
      <c r="DK813">
        <v>0.68</v>
      </c>
      <c r="DL813">
        <v>0.94</v>
      </c>
      <c r="DM813">
        <v>0.61</v>
      </c>
      <c r="DN813">
        <v>0.96</v>
      </c>
      <c r="DO813">
        <v>1.05</v>
      </c>
      <c r="DP813">
        <v>1.05</v>
      </c>
      <c r="DQ813">
        <v>2.5299999999999998</v>
      </c>
      <c r="DR813">
        <v>2.92</v>
      </c>
      <c r="DS813">
        <v>6.64</v>
      </c>
      <c r="DT813">
        <v>17.2</v>
      </c>
    </row>
    <row r="814" spans="1:124">
      <c r="A814" s="111">
        <v>809</v>
      </c>
      <c r="B814" t="s">
        <v>89</v>
      </c>
      <c r="C814" t="s">
        <v>2416</v>
      </c>
      <c r="D814" s="170" t="str">
        <f t="shared" si="12"/>
        <v>CN:HFT</v>
      </c>
      <c r="F814">
        <v>0.79400000000000004</v>
      </c>
      <c r="G814">
        <v>0.77700000000000002</v>
      </c>
      <c r="H814">
        <v>0.76400000000000001</v>
      </c>
      <c r="I814">
        <v>0.76200000000000001</v>
      </c>
      <c r="J814">
        <v>0.77500000000000002</v>
      </c>
      <c r="K814">
        <v>0.752</v>
      </c>
      <c r="L814">
        <v>0.69499999999999995</v>
      </c>
      <c r="M814">
        <v>0.66900000000000004</v>
      </c>
      <c r="N814">
        <v>0.72099999999999997</v>
      </c>
      <c r="O814">
        <v>0.745</v>
      </c>
      <c r="P814">
        <v>0.83799999999999997</v>
      </c>
      <c r="Q814">
        <v>1.0110000000000001</v>
      </c>
      <c r="R814">
        <v>1.0130000000000001</v>
      </c>
      <c r="S814">
        <v>1.0740000000000001</v>
      </c>
      <c r="T814">
        <v>1.032</v>
      </c>
      <c r="U814">
        <v>1.0149999999999999</v>
      </c>
      <c r="V814">
        <v>0.96399999999999997</v>
      </c>
      <c r="W814">
        <v>0.89500000000000002</v>
      </c>
      <c r="X814">
        <v>0.89700000000000002</v>
      </c>
      <c r="Y814">
        <v>0.90600000000000003</v>
      </c>
      <c r="Z814">
        <v>0.85499999999999998</v>
      </c>
      <c r="AA814">
        <v>0.81200000000000006</v>
      </c>
      <c r="AB814">
        <v>0.876</v>
      </c>
      <c r="AC814">
        <v>0.876</v>
      </c>
      <c r="AD814">
        <v>0.91200000000000003</v>
      </c>
      <c r="AE814">
        <v>0.91300000000000003</v>
      </c>
      <c r="AF814">
        <v>0.93300000000000005</v>
      </c>
      <c r="AG814">
        <v>0.91300000000000003</v>
      </c>
      <c r="AH814">
        <v>0.91600000000000004</v>
      </c>
      <c r="AI814">
        <v>0.89800000000000002</v>
      </c>
      <c r="AJ814">
        <v>0.89800000000000002</v>
      </c>
      <c r="AK814">
        <v>0.9</v>
      </c>
      <c r="AL814">
        <v>0.90600000000000003</v>
      </c>
      <c r="AM814">
        <v>0.90400000000000003</v>
      </c>
      <c r="AN814">
        <v>0.92</v>
      </c>
      <c r="AO814">
        <v>0.91700000000000004</v>
      </c>
      <c r="AP814">
        <v>0.92200000000000004</v>
      </c>
      <c r="AQ814">
        <v>0.94100000000000006</v>
      </c>
      <c r="AR814">
        <v>0.94400000000000006</v>
      </c>
      <c r="AS814">
        <v>0.93200000000000005</v>
      </c>
      <c r="AT814">
        <v>0.93900000000000006</v>
      </c>
      <c r="AU814">
        <v>0.96299999999999997</v>
      </c>
      <c r="AV814">
        <v>0.96499999999999997</v>
      </c>
      <c r="AW814">
        <v>0.96299999999999997</v>
      </c>
      <c r="AX814">
        <v>0.96199999999999997</v>
      </c>
      <c r="AY814">
        <v>0.96399999999999997</v>
      </c>
      <c r="AZ814">
        <v>0.97199999999999998</v>
      </c>
      <c r="BA814">
        <v>0.93400000000000005</v>
      </c>
      <c r="BB814">
        <v>0.91200000000000003</v>
      </c>
      <c r="BC814">
        <v>0.91600000000000004</v>
      </c>
      <c r="BD814">
        <v>0.91800000000000004</v>
      </c>
      <c r="BE814">
        <v>0.91800000000000004</v>
      </c>
      <c r="BF814">
        <v>0.91</v>
      </c>
      <c r="BG814">
        <v>0.91200000000000003</v>
      </c>
      <c r="BH814">
        <v>0.91400000000000003</v>
      </c>
      <c r="BI814">
        <v>0.92</v>
      </c>
      <c r="BJ814">
        <v>0.92100000000000004</v>
      </c>
      <c r="BK814">
        <v>0.91400000000000003</v>
      </c>
      <c r="BL814">
        <v>0.91700000000000004</v>
      </c>
      <c r="BM814">
        <v>0.95100000000000007</v>
      </c>
      <c r="BN814">
        <v>1.0090000000000001</v>
      </c>
      <c r="BO814">
        <v>1.0190000000000001</v>
      </c>
      <c r="BP814">
        <v>1.0210000000000001</v>
      </c>
      <c r="BQ814">
        <v>1.0249999999999999</v>
      </c>
      <c r="BR814">
        <v>1.026</v>
      </c>
      <c r="BS814">
        <v>1.036</v>
      </c>
      <c r="BT814">
        <v>1.0880000000000001</v>
      </c>
      <c r="BU814">
        <v>1.1440000000000001</v>
      </c>
      <c r="BV814">
        <v>1.1220000000000001</v>
      </c>
      <c r="BW814">
        <v>1.111</v>
      </c>
      <c r="BX814">
        <v>1.0900000000000001</v>
      </c>
      <c r="BY814">
        <v>0.98099999999999998</v>
      </c>
      <c r="BZ814">
        <v>0.98</v>
      </c>
      <c r="CA814">
        <v>0.95200000000000007</v>
      </c>
      <c r="CB814">
        <v>0.99299999999999999</v>
      </c>
      <c r="CC814">
        <v>1.0230000000000001</v>
      </c>
      <c r="CD814">
        <v>1.1040000000000001</v>
      </c>
      <c r="CE814">
        <v>1.147</v>
      </c>
      <c r="CF814">
        <v>1.1440000000000001</v>
      </c>
      <c r="CG814">
        <v>1.153</v>
      </c>
      <c r="CH814">
        <v>1.218</v>
      </c>
      <c r="CI814">
        <v>1.2730000000000001</v>
      </c>
      <c r="CJ814">
        <v>1.1990000000000001</v>
      </c>
      <c r="CK814">
        <v>1.2030000000000001</v>
      </c>
      <c r="CL814">
        <v>1.159</v>
      </c>
      <c r="CM814">
        <v>1.1579999999999999</v>
      </c>
      <c r="CN814">
        <v>1.0960000000000001</v>
      </c>
      <c r="CO814">
        <v>1.1280000000000001</v>
      </c>
      <c r="CP814">
        <v>1.119</v>
      </c>
      <c r="CQ814">
        <v>1.123</v>
      </c>
      <c r="CR814">
        <v>1.1220000000000001</v>
      </c>
      <c r="CS814">
        <v>1.1599999999999999</v>
      </c>
      <c r="CT814">
        <v>1.286</v>
      </c>
      <c r="CU814">
        <v>1.3</v>
      </c>
      <c r="CV814">
        <v>1.3780000000000001</v>
      </c>
      <c r="CW814">
        <v>1.4319999999999999</v>
      </c>
      <c r="CX814">
        <v>1.4219999999999999</v>
      </c>
      <c r="CY814">
        <v>1.365</v>
      </c>
      <c r="CZ814">
        <v>1.4</v>
      </c>
      <c r="DA814">
        <v>1.5130000000000001</v>
      </c>
      <c r="DB814">
        <v>1.4950000000000001</v>
      </c>
      <c r="DC814">
        <v>1.161</v>
      </c>
      <c r="DD814">
        <v>0.96199999999999997</v>
      </c>
      <c r="DE814">
        <v>0.96599999999999997</v>
      </c>
      <c r="DF814">
        <v>0.97799999999999998</v>
      </c>
      <c r="DG814">
        <v>0.98099999999999998</v>
      </c>
      <c r="DH814">
        <v>0.67</v>
      </c>
      <c r="DI814">
        <v>1.1599999999999999</v>
      </c>
      <c r="DJ814">
        <v>1.7790000000000001</v>
      </c>
      <c r="DK814">
        <v>1.5</v>
      </c>
      <c r="DL814">
        <v>1.742</v>
      </c>
      <c r="DM814">
        <v>1.492</v>
      </c>
      <c r="DN814">
        <v>2.0020000000000002</v>
      </c>
      <c r="DO814">
        <v>2.633</v>
      </c>
      <c r="DP814">
        <v>2.7210000000000001</v>
      </c>
      <c r="DQ814">
        <v>2.8580000000000001</v>
      </c>
      <c r="DR814">
        <v>2.762</v>
      </c>
      <c r="DS814">
        <v>2.9330000000000003</v>
      </c>
      <c r="DT814">
        <v>5782.1230000000005</v>
      </c>
    </row>
    <row r="815" spans="1:124">
      <c r="A815" s="111">
        <v>810</v>
      </c>
      <c r="B815" t="s">
        <v>91</v>
      </c>
      <c r="C815" t="s">
        <v>2417</v>
      </c>
      <c r="D815" s="170" t="str">
        <f t="shared" si="12"/>
        <v>CN:HFT</v>
      </c>
      <c r="F815">
        <v>-0.53</v>
      </c>
      <c r="G815">
        <v>-0.49</v>
      </c>
      <c r="H815">
        <v>-0.49</v>
      </c>
      <c r="I815">
        <v>-0.48</v>
      </c>
      <c r="J815">
        <v>-0.32</v>
      </c>
      <c r="K815">
        <v>-0.31</v>
      </c>
      <c r="L815">
        <v>-0.32</v>
      </c>
      <c r="M815">
        <v>-0.33</v>
      </c>
      <c r="N815">
        <v>-0.17</v>
      </c>
      <c r="O815">
        <v>-0.49</v>
      </c>
      <c r="P815">
        <v>-0.13</v>
      </c>
      <c r="Q815">
        <v>-7.0000000000000007E-2</v>
      </c>
      <c r="R815">
        <v>-0.1</v>
      </c>
      <c r="S815">
        <v>-0.2</v>
      </c>
      <c r="T815">
        <v>-0.48</v>
      </c>
      <c r="U815">
        <v>-0.49</v>
      </c>
      <c r="V815">
        <v>-0.57999999999999996</v>
      </c>
      <c r="W815">
        <v>-0.49</v>
      </c>
      <c r="X815">
        <v>-0.46</v>
      </c>
      <c r="Y815">
        <v>-0.59</v>
      </c>
      <c r="Z815">
        <v>-0.44</v>
      </c>
      <c r="AA815">
        <v>-0.42</v>
      </c>
      <c r="AB815">
        <v>-0.53</v>
      </c>
      <c r="AC815">
        <v>-0.5</v>
      </c>
      <c r="AD815">
        <v>-0.14000000000000001</v>
      </c>
      <c r="AE815">
        <v>-0.03</v>
      </c>
      <c r="AF815">
        <v>-0.09</v>
      </c>
      <c r="AG815">
        <v>-0.06</v>
      </c>
      <c r="AH815">
        <v>0.14000000000000001</v>
      </c>
      <c r="AI815">
        <v>0.1</v>
      </c>
      <c r="AJ815">
        <v>0.12</v>
      </c>
      <c r="AK815">
        <v>0.16</v>
      </c>
      <c r="AL815">
        <v>0.08</v>
      </c>
      <c r="AM815">
        <v>0.11</v>
      </c>
      <c r="AN815">
        <v>0.17</v>
      </c>
      <c r="AO815">
        <v>0.15</v>
      </c>
      <c r="AP815">
        <v>0.16</v>
      </c>
      <c r="AQ815">
        <v>0.03</v>
      </c>
      <c r="AR815">
        <v>-0.04</v>
      </c>
      <c r="AS815">
        <v>0.01</v>
      </c>
      <c r="AT815">
        <v>0</v>
      </c>
      <c r="AU815">
        <v>0.08</v>
      </c>
      <c r="AV815">
        <v>0.03</v>
      </c>
      <c r="AW815">
        <v>0.02</v>
      </c>
      <c r="AX815">
        <v>7.0000000000000007E-2</v>
      </c>
      <c r="AY815">
        <v>0.03</v>
      </c>
      <c r="AZ815">
        <v>0.06</v>
      </c>
      <c r="BA815">
        <v>0.05</v>
      </c>
      <c r="BB815">
        <v>0.01</v>
      </c>
      <c r="BC815">
        <v>0.01</v>
      </c>
      <c r="BD815">
        <v>0.02</v>
      </c>
      <c r="BE815">
        <v>0.06</v>
      </c>
      <c r="BF815">
        <v>0.04</v>
      </c>
      <c r="BG815">
        <v>0.04</v>
      </c>
      <c r="BH815">
        <v>0.06</v>
      </c>
      <c r="BI815">
        <v>0.04</v>
      </c>
      <c r="BJ815">
        <v>0.03</v>
      </c>
      <c r="BK815">
        <v>0.06</v>
      </c>
      <c r="BL815">
        <v>0.06</v>
      </c>
      <c r="BM815">
        <v>0.06</v>
      </c>
      <c r="BN815">
        <v>0.15</v>
      </c>
      <c r="BO815">
        <v>0.16</v>
      </c>
      <c r="BP815">
        <v>0.17</v>
      </c>
      <c r="BQ815">
        <v>0.17</v>
      </c>
      <c r="BR815">
        <v>0.16</v>
      </c>
      <c r="BS815">
        <v>0.17</v>
      </c>
      <c r="BT815">
        <v>0.17</v>
      </c>
      <c r="BU815">
        <v>0.17</v>
      </c>
      <c r="BV815">
        <v>0.13</v>
      </c>
      <c r="BW815">
        <v>0.16</v>
      </c>
      <c r="BX815">
        <v>0.09</v>
      </c>
      <c r="BY815">
        <v>0.04</v>
      </c>
      <c r="BZ815">
        <v>0.04</v>
      </c>
      <c r="CA815">
        <v>0.08</v>
      </c>
      <c r="CB815">
        <v>0.14000000000000001</v>
      </c>
      <c r="CC815">
        <v>0.14000000000000001</v>
      </c>
      <c r="CD815">
        <v>0.19</v>
      </c>
      <c r="CE815">
        <v>0.18</v>
      </c>
      <c r="CF815">
        <v>0.17</v>
      </c>
      <c r="CG815">
        <v>0.2</v>
      </c>
      <c r="CH815">
        <v>0.17</v>
      </c>
      <c r="CI815">
        <v>0.17</v>
      </c>
      <c r="CJ815">
        <v>0.22</v>
      </c>
      <c r="CK815">
        <v>0.23</v>
      </c>
      <c r="CL815">
        <v>0.1</v>
      </c>
      <c r="CM815">
        <v>0.04</v>
      </c>
      <c r="CN815">
        <v>0.1</v>
      </c>
      <c r="CO815">
        <v>0.09</v>
      </c>
      <c r="CP815">
        <v>-0.27</v>
      </c>
      <c r="CQ815">
        <v>-0.24</v>
      </c>
      <c r="CR815">
        <v>-0.24</v>
      </c>
      <c r="CS815">
        <v>-0.26</v>
      </c>
      <c r="CT815">
        <v>-0.12</v>
      </c>
      <c r="CU815">
        <v>-0.31</v>
      </c>
      <c r="CV815">
        <v>-0.43</v>
      </c>
      <c r="CW815">
        <v>-0.42</v>
      </c>
      <c r="CX815">
        <v>-0.41</v>
      </c>
      <c r="CY815">
        <v>-0.11</v>
      </c>
      <c r="CZ815">
        <v>0.25</v>
      </c>
      <c r="DA815">
        <v>0.13</v>
      </c>
      <c r="DB815">
        <v>0.18</v>
      </c>
      <c r="DC815">
        <v>0</v>
      </c>
      <c r="DD815">
        <v>0.35</v>
      </c>
      <c r="DE815">
        <v>0.39</v>
      </c>
      <c r="DF815">
        <v>0.45</v>
      </c>
      <c r="DG815">
        <v>0.75</v>
      </c>
      <c r="DH815">
        <v>0.19</v>
      </c>
      <c r="DI815">
        <v>0.36</v>
      </c>
      <c r="DJ815">
        <v>2.2799999999999998</v>
      </c>
      <c r="DK815">
        <v>2.64</v>
      </c>
      <c r="DL815">
        <v>2.63</v>
      </c>
      <c r="DM815">
        <v>1.7</v>
      </c>
      <c r="DN815">
        <v>2.25</v>
      </c>
      <c r="DO815">
        <v>2.3199999999999998</v>
      </c>
      <c r="DP815">
        <v>2.08</v>
      </c>
      <c r="DQ815">
        <v>3</v>
      </c>
      <c r="DR815">
        <v>2.7</v>
      </c>
      <c r="DS815">
        <v>6.83</v>
      </c>
      <c r="DT815">
        <v>23.16</v>
      </c>
    </row>
    <row r="816" spans="1:124">
      <c r="A816" s="111">
        <v>811</v>
      </c>
      <c r="B816" t="s">
        <v>89</v>
      </c>
      <c r="C816" t="s">
        <v>2418</v>
      </c>
      <c r="D816" s="170" t="str">
        <f t="shared" si="12"/>
        <v>KO:HFX</v>
      </c>
      <c r="AG816">
        <v>3.24</v>
      </c>
      <c r="AH816">
        <v>-7.0000000000000007E-2</v>
      </c>
      <c r="AI816">
        <v>1.77</v>
      </c>
      <c r="AJ816">
        <v>1.96</v>
      </c>
      <c r="AK816">
        <v>1.96</v>
      </c>
      <c r="AL816">
        <v>2.1800000000000002</v>
      </c>
      <c r="AM816">
        <v>2.2000000000000002</v>
      </c>
      <c r="AN816">
        <v>2.2599999999999998</v>
      </c>
      <c r="AO816">
        <v>2.0499999999999998</v>
      </c>
      <c r="AP816">
        <v>2.06</v>
      </c>
      <c r="AQ816">
        <v>2.0099999999999998</v>
      </c>
      <c r="AR816">
        <v>1.94</v>
      </c>
      <c r="AS816">
        <v>1.8</v>
      </c>
      <c r="AT816">
        <v>1.81</v>
      </c>
      <c r="AU816">
        <v>1.73</v>
      </c>
      <c r="AV816">
        <v>1.71</v>
      </c>
      <c r="AW816">
        <v>1.71</v>
      </c>
      <c r="AX816">
        <v>1.7</v>
      </c>
      <c r="AY816">
        <v>1.74</v>
      </c>
      <c r="AZ816">
        <v>1.8</v>
      </c>
      <c r="BA816">
        <v>1.83</v>
      </c>
      <c r="BB816">
        <v>1.86</v>
      </c>
      <c r="BC816">
        <v>1.81</v>
      </c>
      <c r="BD816">
        <v>1.8</v>
      </c>
      <c r="BE816">
        <v>1.87</v>
      </c>
      <c r="BF816">
        <v>1.86</v>
      </c>
      <c r="BG816">
        <v>1.85</v>
      </c>
      <c r="BH816">
        <v>1.82</v>
      </c>
      <c r="BI816">
        <v>1.77</v>
      </c>
      <c r="BJ816">
        <v>1.77</v>
      </c>
      <c r="BK816">
        <v>1.77</v>
      </c>
      <c r="BL816">
        <v>1.73</v>
      </c>
      <c r="BM816">
        <v>1.73</v>
      </c>
      <c r="BN816">
        <v>1.77</v>
      </c>
      <c r="BO816">
        <v>1.77</v>
      </c>
      <c r="BP816">
        <v>1.77</v>
      </c>
      <c r="BQ816">
        <v>1.77</v>
      </c>
      <c r="BR816">
        <v>1.77</v>
      </c>
      <c r="BS816">
        <v>1.77</v>
      </c>
      <c r="BT816">
        <v>1.77</v>
      </c>
      <c r="BU816">
        <v>1.77</v>
      </c>
      <c r="BV816">
        <v>1.77</v>
      </c>
      <c r="BW816">
        <v>1.77</v>
      </c>
      <c r="BX816">
        <v>1.77</v>
      </c>
      <c r="BY816">
        <v>1.77</v>
      </c>
      <c r="BZ816">
        <v>1.77</v>
      </c>
      <c r="CA816">
        <v>1.77</v>
      </c>
      <c r="CB816">
        <v>1.77</v>
      </c>
      <c r="CC816">
        <v>1.77</v>
      </c>
      <c r="CD816">
        <v>1.77</v>
      </c>
      <c r="CE816">
        <v>1.77</v>
      </c>
      <c r="CF816">
        <v>1.77</v>
      </c>
      <c r="CG816">
        <v>1.77</v>
      </c>
      <c r="CH816">
        <v>1.77</v>
      </c>
      <c r="CI816">
        <v>1.77</v>
      </c>
      <c r="CJ816">
        <v>1.77</v>
      </c>
      <c r="CK816">
        <v>1.77</v>
      </c>
      <c r="CL816">
        <v>1.77</v>
      </c>
      <c r="CM816">
        <v>1.77</v>
      </c>
      <c r="CN816">
        <v>1.77</v>
      </c>
      <c r="CO816">
        <v>1.74</v>
      </c>
      <c r="CP816">
        <v>2.0499999999999998</v>
      </c>
      <c r="CQ816">
        <v>1.79</v>
      </c>
      <c r="CR816">
        <v>1.8</v>
      </c>
      <c r="CS816">
        <v>1.78</v>
      </c>
      <c r="CT816">
        <v>1.77</v>
      </c>
      <c r="CU816">
        <v>1.79</v>
      </c>
      <c r="CV816">
        <v>1.2</v>
      </c>
      <c r="CW816">
        <v>1.35</v>
      </c>
      <c r="CX816">
        <v>1.36</v>
      </c>
      <c r="CY816">
        <v>1.63</v>
      </c>
      <c r="CZ816">
        <v>1.4</v>
      </c>
      <c r="DA816">
        <v>1.76</v>
      </c>
      <c r="DB816">
        <v>1.68</v>
      </c>
      <c r="DC816">
        <v>2.25</v>
      </c>
      <c r="DD816">
        <v>2.2999999999999998</v>
      </c>
      <c r="DE816">
        <v>2.33</v>
      </c>
      <c r="DF816">
        <v>2.84</v>
      </c>
      <c r="DG816">
        <v>2.5499999999999998</v>
      </c>
      <c r="DH816">
        <v>2.2200000000000002</v>
      </c>
      <c r="DI816">
        <v>1.96</v>
      </c>
      <c r="DJ816">
        <v>1.72</v>
      </c>
      <c r="DK816">
        <v>1.88</v>
      </c>
      <c r="DL816">
        <v>1.75</v>
      </c>
      <c r="DM816">
        <v>1.22</v>
      </c>
      <c r="DN816">
        <v>1.18</v>
      </c>
      <c r="DO816">
        <v>1.17</v>
      </c>
      <c r="DP816">
        <v>1.23</v>
      </c>
      <c r="DQ816">
        <v>1.54</v>
      </c>
      <c r="DR816">
        <v>1.83</v>
      </c>
      <c r="DS816">
        <v>2</v>
      </c>
      <c r="DT816">
        <v>5.95</v>
      </c>
    </row>
    <row r="817" spans="1:124">
      <c r="A817" s="111">
        <v>812</v>
      </c>
      <c r="B817" t="s">
        <v>91</v>
      </c>
      <c r="C817" t="s">
        <v>2419</v>
      </c>
      <c r="D817" s="170" t="str">
        <f t="shared" si="12"/>
        <v>KO:HFX</v>
      </c>
      <c r="AG817">
        <v>4.0199999999999996</v>
      </c>
      <c r="AH817">
        <v>0.23</v>
      </c>
      <c r="AI817">
        <v>0.11</v>
      </c>
      <c r="AJ817">
        <v>0.43</v>
      </c>
      <c r="AK817">
        <v>0.75</v>
      </c>
      <c r="AL817">
        <v>0.67</v>
      </c>
      <c r="AM817">
        <v>0.74</v>
      </c>
      <c r="AN817">
        <v>1.7</v>
      </c>
      <c r="AO817">
        <v>1.29</v>
      </c>
      <c r="AP817">
        <v>1.25</v>
      </c>
      <c r="AQ817">
        <v>1.17</v>
      </c>
      <c r="AR817">
        <v>1.29</v>
      </c>
      <c r="AS817">
        <v>1.1299999999999999</v>
      </c>
      <c r="AT817">
        <v>1.1000000000000001</v>
      </c>
      <c r="AU817">
        <v>1.1200000000000001</v>
      </c>
      <c r="AV817">
        <v>1.1100000000000001</v>
      </c>
      <c r="AW817">
        <v>1.1599999999999999</v>
      </c>
      <c r="AX817">
        <v>1.1499999999999999</v>
      </c>
      <c r="AY817">
        <v>1.27</v>
      </c>
      <c r="AZ817">
        <v>1.33</v>
      </c>
      <c r="BA817">
        <v>1.44</v>
      </c>
      <c r="BB817">
        <v>1.56</v>
      </c>
      <c r="BC817">
        <v>1.53</v>
      </c>
      <c r="BD817">
        <v>1.54</v>
      </c>
      <c r="BE817">
        <v>1.66</v>
      </c>
      <c r="BF817">
        <v>1.64</v>
      </c>
      <c r="BG817">
        <v>1.64</v>
      </c>
      <c r="BH817">
        <v>1.63</v>
      </c>
      <c r="BI817">
        <v>1.61</v>
      </c>
      <c r="BJ817">
        <v>1.61</v>
      </c>
      <c r="BK817">
        <v>1.61</v>
      </c>
      <c r="BL817">
        <v>1.61</v>
      </c>
      <c r="BM817">
        <v>1.61</v>
      </c>
      <c r="BN817">
        <v>1.65</v>
      </c>
      <c r="BO817">
        <v>1.65</v>
      </c>
      <c r="BP817">
        <v>1.65</v>
      </c>
      <c r="BQ817">
        <v>1.65</v>
      </c>
      <c r="BR817">
        <v>1.65</v>
      </c>
      <c r="BS817">
        <v>1.65</v>
      </c>
      <c r="BT817">
        <v>1.65</v>
      </c>
      <c r="BU817">
        <v>1.65</v>
      </c>
      <c r="BV817">
        <v>1.65</v>
      </c>
      <c r="BW817">
        <v>1.65</v>
      </c>
      <c r="BX817">
        <v>1.65</v>
      </c>
      <c r="BY817">
        <v>1.65</v>
      </c>
      <c r="BZ817">
        <v>1.65</v>
      </c>
      <c r="CA817">
        <v>1.65</v>
      </c>
      <c r="CB817">
        <v>1.65</v>
      </c>
      <c r="CC817">
        <v>1.65</v>
      </c>
      <c r="CD817">
        <v>1.65</v>
      </c>
      <c r="CE817">
        <v>1.65</v>
      </c>
      <c r="CF817">
        <v>1.65</v>
      </c>
      <c r="CG817">
        <v>1.65</v>
      </c>
      <c r="CH817">
        <v>1.65</v>
      </c>
      <c r="CI817">
        <v>1.65</v>
      </c>
      <c r="CJ817">
        <v>1.65</v>
      </c>
      <c r="CK817">
        <v>1.65</v>
      </c>
      <c r="CL817">
        <v>1.65</v>
      </c>
      <c r="CM817">
        <v>1.65</v>
      </c>
      <c r="CN817">
        <v>1.68</v>
      </c>
      <c r="CO817">
        <v>1.66</v>
      </c>
      <c r="CP817">
        <v>2.31</v>
      </c>
      <c r="CQ817">
        <v>2.14</v>
      </c>
      <c r="CR817">
        <v>2.14</v>
      </c>
      <c r="CS817">
        <v>2.11</v>
      </c>
      <c r="CT817">
        <v>2.34</v>
      </c>
      <c r="CU817">
        <v>2.5299999999999998</v>
      </c>
      <c r="CV817">
        <v>2.0699999999999998</v>
      </c>
      <c r="CW817">
        <v>2.38</v>
      </c>
      <c r="CX817">
        <v>2.4</v>
      </c>
      <c r="CY817">
        <v>2.78</v>
      </c>
      <c r="CZ817">
        <v>3.01</v>
      </c>
      <c r="DA817">
        <v>3.55</v>
      </c>
      <c r="DB817">
        <v>3.63</v>
      </c>
      <c r="DC817">
        <v>3.58</v>
      </c>
      <c r="DD817">
        <v>3.67</v>
      </c>
      <c r="DE817">
        <v>3.54</v>
      </c>
      <c r="DF817">
        <v>4.26</v>
      </c>
      <c r="DG817">
        <v>4.46</v>
      </c>
      <c r="DH817">
        <v>3.85</v>
      </c>
      <c r="DI817">
        <v>4.03</v>
      </c>
      <c r="DJ817">
        <v>3.97</v>
      </c>
      <c r="DK817">
        <v>4.2</v>
      </c>
      <c r="DL817">
        <v>3.94</v>
      </c>
      <c r="DM817">
        <v>1.55</v>
      </c>
      <c r="DN817">
        <v>1.46</v>
      </c>
      <c r="DO817">
        <v>1.46</v>
      </c>
      <c r="DP817">
        <v>1.51</v>
      </c>
      <c r="DQ817">
        <v>2.1</v>
      </c>
      <c r="DR817">
        <v>2.69</v>
      </c>
      <c r="DS817">
        <v>4.58</v>
      </c>
      <c r="DT817">
        <v>11.42</v>
      </c>
    </row>
    <row r="818" spans="1:124">
      <c r="A818" s="111">
        <v>813</v>
      </c>
      <c r="B818" t="s">
        <v>89</v>
      </c>
      <c r="C818" t="s">
        <v>2420</v>
      </c>
      <c r="D818" s="170" t="str">
        <f t="shared" si="12"/>
        <v>K:HEPT</v>
      </c>
      <c r="F818">
        <v>0.67100000000000004</v>
      </c>
      <c r="G818">
        <v>0.65100000000000002</v>
      </c>
      <c r="H818">
        <v>0.63100000000000001</v>
      </c>
      <c r="I818">
        <v>0.61499999999999999</v>
      </c>
      <c r="J818">
        <v>0.58699999999999997</v>
      </c>
      <c r="K818">
        <v>0.58799999999999997</v>
      </c>
      <c r="L818">
        <v>0.59899999999999998</v>
      </c>
      <c r="M818">
        <v>0.58599999999999997</v>
      </c>
      <c r="N818">
        <v>0.61699999999999999</v>
      </c>
      <c r="O818">
        <v>0.64700000000000002</v>
      </c>
      <c r="P818">
        <v>0.69700000000000006</v>
      </c>
      <c r="Q818">
        <v>0.70100000000000007</v>
      </c>
      <c r="R818">
        <v>0.66900000000000004</v>
      </c>
      <c r="S818">
        <v>0.55300000000000005</v>
      </c>
      <c r="T818">
        <v>0.59699999999999998</v>
      </c>
      <c r="U818">
        <v>0.48199999999999998</v>
      </c>
      <c r="V818">
        <v>0.46200000000000002</v>
      </c>
      <c r="W818">
        <v>0.41799999999999998</v>
      </c>
      <c r="X818">
        <v>0.46100000000000002</v>
      </c>
      <c r="Y818">
        <v>0.501</v>
      </c>
      <c r="Z818">
        <v>0.75700000000000001</v>
      </c>
      <c r="AA818">
        <v>0.76400000000000001</v>
      </c>
      <c r="AB818">
        <v>0.7</v>
      </c>
      <c r="AC818">
        <v>0.7</v>
      </c>
      <c r="AD818">
        <v>0.626</v>
      </c>
      <c r="AE818">
        <v>0.65400000000000003</v>
      </c>
      <c r="AF818">
        <v>0.64600000000000002</v>
      </c>
      <c r="AG818">
        <v>0.67500000000000004</v>
      </c>
      <c r="AH818">
        <v>0.753</v>
      </c>
      <c r="AI818">
        <v>1.032</v>
      </c>
      <c r="AJ818">
        <v>1.0980000000000001</v>
      </c>
      <c r="AK818">
        <v>1.0190000000000001</v>
      </c>
      <c r="AL818">
        <v>1.004</v>
      </c>
      <c r="AM818">
        <v>1.026</v>
      </c>
      <c r="AN818">
        <v>1.054</v>
      </c>
      <c r="AO818">
        <v>1.137</v>
      </c>
      <c r="AP818">
        <v>1.179</v>
      </c>
      <c r="AQ818">
        <v>1.1380000000000001</v>
      </c>
      <c r="AR818">
        <v>1.161</v>
      </c>
      <c r="AS818">
        <v>1.163</v>
      </c>
      <c r="AT818">
        <v>1.1619999999999999</v>
      </c>
      <c r="AU818">
        <v>1.1850000000000001</v>
      </c>
      <c r="AV818">
        <v>1.165</v>
      </c>
      <c r="AW818">
        <v>1.153</v>
      </c>
      <c r="AX818">
        <v>1.1520000000000001</v>
      </c>
      <c r="AY818">
        <v>1.1759999999999999</v>
      </c>
      <c r="AZ818">
        <v>1.198</v>
      </c>
      <c r="BA818">
        <v>1.248</v>
      </c>
      <c r="BB818">
        <v>1.276</v>
      </c>
      <c r="BC818">
        <v>1.274</v>
      </c>
      <c r="BD818">
        <v>1.27</v>
      </c>
      <c r="BE818">
        <v>1.282</v>
      </c>
      <c r="BF818">
        <v>1.264</v>
      </c>
      <c r="BG818">
        <v>1.2610000000000001</v>
      </c>
      <c r="BH818">
        <v>1.2610000000000001</v>
      </c>
      <c r="BI818">
        <v>1.24</v>
      </c>
      <c r="BJ818">
        <v>1.264</v>
      </c>
      <c r="BK818">
        <v>1.2649999999999999</v>
      </c>
      <c r="BL818">
        <v>1.274</v>
      </c>
      <c r="BM818">
        <v>1.262</v>
      </c>
      <c r="BN818">
        <v>1.325</v>
      </c>
      <c r="BO818">
        <v>1.3380000000000001</v>
      </c>
      <c r="BP818">
        <v>1.35</v>
      </c>
      <c r="BQ818">
        <v>1.353</v>
      </c>
      <c r="BR818">
        <v>1.367</v>
      </c>
      <c r="BS818">
        <v>1.371</v>
      </c>
      <c r="BT818">
        <v>1.369</v>
      </c>
      <c r="BU818">
        <v>1.379</v>
      </c>
      <c r="BV818">
        <v>1.3620000000000001</v>
      </c>
      <c r="BW818">
        <v>1.3580000000000001</v>
      </c>
      <c r="BX818">
        <v>1.341</v>
      </c>
      <c r="BY818">
        <v>1.3420000000000001</v>
      </c>
      <c r="BZ818">
        <v>1.337</v>
      </c>
      <c r="CA818">
        <v>1.405</v>
      </c>
      <c r="CB818">
        <v>1.401</v>
      </c>
      <c r="CC818">
        <v>1.4870000000000001</v>
      </c>
      <c r="CD818">
        <v>1.573</v>
      </c>
      <c r="CE818">
        <v>1.593</v>
      </c>
      <c r="CF818">
        <v>1.5960000000000001</v>
      </c>
      <c r="CG818">
        <v>1.589</v>
      </c>
      <c r="CH818">
        <v>1.6020000000000001</v>
      </c>
      <c r="CI818">
        <v>1.609</v>
      </c>
      <c r="CJ818">
        <v>1.675</v>
      </c>
      <c r="CK818">
        <v>1.6879999999999999</v>
      </c>
      <c r="CL818">
        <v>1.76</v>
      </c>
      <c r="CM818">
        <v>1.754</v>
      </c>
      <c r="CN818">
        <v>1.7490000000000001</v>
      </c>
      <c r="CO818">
        <v>1.77</v>
      </c>
      <c r="CP818">
        <v>1.8029999999999999</v>
      </c>
      <c r="CQ818">
        <v>1.56</v>
      </c>
      <c r="CR818">
        <v>1.5230000000000001</v>
      </c>
      <c r="CS818">
        <v>1.659</v>
      </c>
      <c r="CT818">
        <v>1.6970000000000001</v>
      </c>
      <c r="CU818">
        <v>1.611</v>
      </c>
      <c r="CV818">
        <v>1.7170000000000001</v>
      </c>
      <c r="CW818">
        <v>1.5409999999999999</v>
      </c>
      <c r="CX818">
        <v>1.51</v>
      </c>
      <c r="CY818">
        <v>1.7770000000000001</v>
      </c>
      <c r="CZ818">
        <v>2.17</v>
      </c>
      <c r="DA818">
        <v>2.2200000000000002</v>
      </c>
      <c r="DB818">
        <v>2.2509999999999999</v>
      </c>
      <c r="DC818">
        <v>2.1840000000000002</v>
      </c>
      <c r="DD818">
        <v>2.3690000000000002</v>
      </c>
      <c r="DE818">
        <v>2.4170000000000003</v>
      </c>
      <c r="DF818">
        <v>2.7389999999999999</v>
      </c>
      <c r="DG818">
        <v>2.4809999999999999</v>
      </c>
      <c r="DH818">
        <v>2.0649999999999999</v>
      </c>
      <c r="DI818">
        <v>1.6890000000000001</v>
      </c>
      <c r="DJ818">
        <v>1.1950000000000001</v>
      </c>
      <c r="DK818">
        <v>1.3149999999999999</v>
      </c>
      <c r="DL818">
        <v>1.4610000000000001</v>
      </c>
      <c r="DM818">
        <v>1.105</v>
      </c>
      <c r="DN818">
        <v>1.361</v>
      </c>
      <c r="DO818">
        <v>1.3880000000000001</v>
      </c>
      <c r="DP818">
        <v>1.554</v>
      </c>
      <c r="DQ818">
        <v>2.137</v>
      </c>
      <c r="DR818">
        <v>2.335</v>
      </c>
      <c r="DS818">
        <v>3.177</v>
      </c>
      <c r="DT818">
        <v>-105.803</v>
      </c>
    </row>
    <row r="819" spans="1:124">
      <c r="A819" s="111">
        <v>814</v>
      </c>
      <c r="B819" t="s">
        <v>91</v>
      </c>
      <c r="C819" t="s">
        <v>2421</v>
      </c>
      <c r="D819" s="170" t="str">
        <f t="shared" si="12"/>
        <v>K:HEPT</v>
      </c>
      <c r="F819">
        <v>-0.40500000000000003</v>
      </c>
      <c r="G819">
        <v>-0.4</v>
      </c>
      <c r="H819">
        <v>-0.39900000000000002</v>
      </c>
      <c r="I819">
        <v>-0.378</v>
      </c>
      <c r="J819">
        <v>-0.41899999999999998</v>
      </c>
      <c r="K819">
        <v>-0.41899999999999998</v>
      </c>
      <c r="L819">
        <v>-0.40700000000000003</v>
      </c>
      <c r="M819">
        <v>-0.40600000000000003</v>
      </c>
      <c r="N819">
        <v>-0.314</v>
      </c>
      <c r="O819">
        <v>-0.23200000000000001</v>
      </c>
      <c r="P819">
        <v>-0.107</v>
      </c>
      <c r="Q819">
        <v>-0.113</v>
      </c>
      <c r="R819">
        <v>-0.29799999999999999</v>
      </c>
      <c r="S819">
        <v>-0.32300000000000001</v>
      </c>
      <c r="T819">
        <v>-0.14100000000000001</v>
      </c>
      <c r="U819">
        <v>-0.158</v>
      </c>
      <c r="V819">
        <v>-0.158</v>
      </c>
      <c r="W819">
        <v>-0.22900000000000001</v>
      </c>
      <c r="X819">
        <v>-0.17899999999999999</v>
      </c>
      <c r="Y819">
        <v>-0.14000000000000001</v>
      </c>
      <c r="Z819">
        <v>0.42199999999999999</v>
      </c>
      <c r="AA819">
        <v>0.46400000000000002</v>
      </c>
      <c r="AB819">
        <v>0.77800000000000002</v>
      </c>
      <c r="AC819">
        <v>0.79700000000000004</v>
      </c>
      <c r="AD819">
        <v>0.72599999999999998</v>
      </c>
      <c r="AE819">
        <v>0.92700000000000005</v>
      </c>
      <c r="AF819">
        <v>0.82200000000000006</v>
      </c>
      <c r="AG819">
        <v>0.84099999999999997</v>
      </c>
      <c r="AH819">
        <v>0.84799999999999998</v>
      </c>
      <c r="AI819">
        <v>0.93200000000000005</v>
      </c>
      <c r="AJ819">
        <v>0.97399999999999998</v>
      </c>
      <c r="AK819">
        <v>0.98599999999999999</v>
      </c>
      <c r="AL819">
        <v>0.88500000000000001</v>
      </c>
      <c r="AM819">
        <v>0.97</v>
      </c>
      <c r="AN819">
        <v>1.0210000000000001</v>
      </c>
      <c r="AO819">
        <v>1.1919999999999999</v>
      </c>
      <c r="AP819">
        <v>1.208</v>
      </c>
      <c r="AQ819">
        <v>1.1639999999999999</v>
      </c>
      <c r="AR819">
        <v>1.216</v>
      </c>
      <c r="AS819">
        <v>1.1480000000000001</v>
      </c>
      <c r="AT819">
        <v>1.1420000000000001</v>
      </c>
      <c r="AU819">
        <v>1.179</v>
      </c>
      <c r="AV819">
        <v>1.153</v>
      </c>
      <c r="AW819">
        <v>1.1890000000000001</v>
      </c>
      <c r="AX819">
        <v>1.22</v>
      </c>
      <c r="AY819">
        <v>1.339</v>
      </c>
      <c r="AZ819">
        <v>1.377</v>
      </c>
      <c r="BA819">
        <v>1.411</v>
      </c>
      <c r="BB819">
        <v>1.4770000000000001</v>
      </c>
      <c r="BC819">
        <v>1.4870000000000001</v>
      </c>
      <c r="BD819">
        <v>1.49</v>
      </c>
      <c r="BE819">
        <v>1.571</v>
      </c>
      <c r="BF819">
        <v>1.5549999999999999</v>
      </c>
      <c r="BG819">
        <v>1.58</v>
      </c>
      <c r="BH819">
        <v>1.5820000000000001</v>
      </c>
      <c r="BI819">
        <v>1.544</v>
      </c>
      <c r="BJ819">
        <v>1.532</v>
      </c>
      <c r="BK819">
        <v>1.5680000000000001</v>
      </c>
      <c r="BL819">
        <v>1.5780000000000001</v>
      </c>
      <c r="BM819">
        <v>1.5740000000000001</v>
      </c>
      <c r="BN819">
        <v>1.6659999999999999</v>
      </c>
      <c r="BO819">
        <v>1.6890000000000001</v>
      </c>
      <c r="BP819">
        <v>1.6919999999999999</v>
      </c>
      <c r="BQ819">
        <v>1.6839999999999999</v>
      </c>
      <c r="BR819">
        <v>1.73</v>
      </c>
      <c r="BS819">
        <v>1.732</v>
      </c>
      <c r="BT819">
        <v>1.7350000000000001</v>
      </c>
      <c r="BU819">
        <v>1.738</v>
      </c>
      <c r="BV819">
        <v>1.6970000000000001</v>
      </c>
      <c r="BW819">
        <v>1.6879999999999999</v>
      </c>
      <c r="BX819">
        <v>1.665</v>
      </c>
      <c r="BY819">
        <v>1.675</v>
      </c>
      <c r="BZ819">
        <v>1.696</v>
      </c>
      <c r="CA819">
        <v>1.7170000000000001</v>
      </c>
      <c r="CB819">
        <v>1.726</v>
      </c>
      <c r="CC819">
        <v>1.742</v>
      </c>
      <c r="CD819">
        <v>1.75</v>
      </c>
      <c r="CE819">
        <v>1.8180000000000001</v>
      </c>
      <c r="CF819">
        <v>1.8</v>
      </c>
      <c r="CG819">
        <v>1.7910000000000001</v>
      </c>
      <c r="CH819">
        <v>1.7530000000000001</v>
      </c>
      <c r="CI819">
        <v>1.752</v>
      </c>
      <c r="CJ819">
        <v>1.762</v>
      </c>
      <c r="CK819">
        <v>1.806</v>
      </c>
      <c r="CL819">
        <v>1.827</v>
      </c>
      <c r="CM819">
        <v>1.863</v>
      </c>
      <c r="CN819">
        <v>1.9040000000000001</v>
      </c>
      <c r="CO819">
        <v>1.897</v>
      </c>
      <c r="CP819">
        <v>2.4049999999999998</v>
      </c>
      <c r="CQ819">
        <v>2.2480000000000002</v>
      </c>
      <c r="CR819">
        <v>2.226</v>
      </c>
      <c r="CS819">
        <v>2.2160000000000002</v>
      </c>
      <c r="CT819">
        <v>2.4510000000000001</v>
      </c>
      <c r="CU819">
        <v>2.5350000000000001</v>
      </c>
      <c r="CV819">
        <v>2.552</v>
      </c>
      <c r="CW819">
        <v>2.2970000000000002</v>
      </c>
      <c r="CX819">
        <v>2.2850000000000001</v>
      </c>
      <c r="CY819">
        <v>2.5920000000000001</v>
      </c>
      <c r="CZ819">
        <v>3.01</v>
      </c>
      <c r="DA819">
        <v>3.5489999999999999</v>
      </c>
      <c r="DB819">
        <v>3.6270000000000002</v>
      </c>
      <c r="DC819">
        <v>3.605</v>
      </c>
      <c r="DD819">
        <v>3.7640000000000002</v>
      </c>
      <c r="DE819">
        <v>3.7210000000000001</v>
      </c>
      <c r="DF819">
        <v>4.37</v>
      </c>
      <c r="DG819">
        <v>4.4740000000000002</v>
      </c>
      <c r="DH819">
        <v>3.9279999999999999</v>
      </c>
      <c r="DI819">
        <v>4.0199999999999996</v>
      </c>
      <c r="DJ819">
        <v>3.8149999999999999</v>
      </c>
      <c r="DK819">
        <v>4.0780000000000003</v>
      </c>
      <c r="DL819">
        <v>3.9790000000000001</v>
      </c>
      <c r="DM819">
        <v>2.0950000000000002</v>
      </c>
      <c r="DN819">
        <v>2.3620000000000001</v>
      </c>
      <c r="DO819">
        <v>2.3450000000000002</v>
      </c>
      <c r="DP819">
        <v>2.4090000000000003</v>
      </c>
      <c r="DQ819">
        <v>3.4620000000000002</v>
      </c>
      <c r="DR819">
        <v>4.3010000000000002</v>
      </c>
      <c r="DS819">
        <v>5.907</v>
      </c>
      <c r="DT819">
        <v>16.216999999999999</v>
      </c>
    </row>
    <row r="820" spans="1:124">
      <c r="A820" s="111">
        <v>815</v>
      </c>
      <c r="B820" t="s">
        <v>89</v>
      </c>
      <c r="C820" t="s">
        <v>2422</v>
      </c>
      <c r="D820" s="170" t="str">
        <f t="shared" si="12"/>
        <v>CN:HMS</v>
      </c>
      <c r="BM820">
        <v>1.194</v>
      </c>
      <c r="BN820">
        <v>1.4570000000000001</v>
      </c>
      <c r="BO820">
        <v>1.4570000000000001</v>
      </c>
      <c r="BP820">
        <v>1.4570000000000001</v>
      </c>
      <c r="BQ820">
        <v>1.4570000000000001</v>
      </c>
      <c r="BR820">
        <v>1.4570000000000001</v>
      </c>
      <c r="BS820">
        <v>1.4570000000000001</v>
      </c>
      <c r="BT820">
        <v>1.4570000000000001</v>
      </c>
      <c r="BU820">
        <v>1.4570000000000001</v>
      </c>
      <c r="BV820">
        <v>1.4570000000000001</v>
      </c>
      <c r="BW820">
        <v>1.4570000000000001</v>
      </c>
      <c r="BX820">
        <v>1.4570000000000001</v>
      </c>
      <c r="BY820">
        <v>1.4570000000000001</v>
      </c>
      <c r="BZ820">
        <v>1.4570000000000001</v>
      </c>
      <c r="CA820">
        <v>1.4570000000000001</v>
      </c>
      <c r="CB820">
        <v>1.4570000000000001</v>
      </c>
      <c r="CC820">
        <v>1.4570000000000001</v>
      </c>
      <c r="CD820">
        <v>1.4570000000000001</v>
      </c>
      <c r="CE820">
        <v>1.4570000000000001</v>
      </c>
      <c r="CF820">
        <v>1.4570000000000001</v>
      </c>
      <c r="CG820">
        <v>1.4570000000000001</v>
      </c>
      <c r="CH820">
        <v>1.4570000000000001</v>
      </c>
      <c r="CI820">
        <v>1.4570000000000001</v>
      </c>
      <c r="CJ820">
        <v>1.4570000000000001</v>
      </c>
      <c r="CK820">
        <v>1.4570000000000001</v>
      </c>
      <c r="CL820">
        <v>1.4570000000000001</v>
      </c>
      <c r="CM820">
        <v>1.4570000000000001</v>
      </c>
      <c r="CN820">
        <v>1.4570000000000001</v>
      </c>
      <c r="CO820">
        <v>1.4570000000000001</v>
      </c>
      <c r="CP820">
        <v>1.4570000000000001</v>
      </c>
      <c r="CQ820">
        <v>1.4570000000000001</v>
      </c>
      <c r="CR820">
        <v>1.4570000000000001</v>
      </c>
      <c r="CS820">
        <v>1.4570000000000001</v>
      </c>
      <c r="CT820">
        <v>1.4570000000000001</v>
      </c>
      <c r="CU820">
        <v>1.4570000000000001</v>
      </c>
      <c r="CV820">
        <v>1.4570000000000001</v>
      </c>
      <c r="CW820">
        <v>1.4570000000000001</v>
      </c>
      <c r="CX820">
        <v>1.4570000000000001</v>
      </c>
      <c r="CY820">
        <v>1.4570000000000001</v>
      </c>
      <c r="CZ820">
        <v>1.4570000000000001</v>
      </c>
      <c r="DA820">
        <v>1.4570000000000001</v>
      </c>
      <c r="DB820">
        <v>1.4570000000000001</v>
      </c>
      <c r="DC820">
        <v>1.4570000000000001</v>
      </c>
      <c r="DD820">
        <v>1.4570000000000001</v>
      </c>
      <c r="DE820">
        <v>1.4570000000000001</v>
      </c>
      <c r="DF820">
        <v>1.4570000000000001</v>
      </c>
      <c r="DG820">
        <v>1.4570000000000001</v>
      </c>
      <c r="DH820">
        <v>1.4570000000000001</v>
      </c>
      <c r="DI820">
        <v>1.4570000000000001</v>
      </c>
      <c r="DJ820">
        <v>1.4570000000000001</v>
      </c>
      <c r="DK820">
        <v>1.4570000000000001</v>
      </c>
      <c r="DL820">
        <v>1.4570000000000001</v>
      </c>
      <c r="DM820">
        <v>1.4570000000000001</v>
      </c>
      <c r="DN820">
        <v>1.4570000000000001</v>
      </c>
      <c r="DO820">
        <v>1.4570000000000001</v>
      </c>
      <c r="DP820">
        <v>1.4570000000000001</v>
      </c>
      <c r="DQ820">
        <v>1.4570000000000001</v>
      </c>
      <c r="DR820">
        <v>1.4570000000000001</v>
      </c>
      <c r="DS820">
        <v>1.4570000000000001</v>
      </c>
      <c r="DT820">
        <v>4.2430000000000003</v>
      </c>
    </row>
    <row r="821" spans="1:124">
      <c r="A821" s="111">
        <v>816</v>
      </c>
      <c r="B821" t="s">
        <v>91</v>
      </c>
      <c r="C821" t="s">
        <v>2423</v>
      </c>
      <c r="D821" s="170" t="str">
        <f t="shared" si="12"/>
        <v>CN:HMS</v>
      </c>
      <c r="BM821">
        <v>1.19</v>
      </c>
      <c r="BN821">
        <v>1.6</v>
      </c>
      <c r="BO821">
        <v>1.6</v>
      </c>
      <c r="BP821">
        <v>1.6</v>
      </c>
      <c r="BQ821">
        <v>1.6</v>
      </c>
      <c r="BR821">
        <v>1.6</v>
      </c>
      <c r="BS821">
        <v>1.6</v>
      </c>
      <c r="BT821">
        <v>1.6</v>
      </c>
      <c r="BU821">
        <v>1.6</v>
      </c>
      <c r="BV821">
        <v>1.6</v>
      </c>
      <c r="BW821">
        <v>1.6</v>
      </c>
      <c r="BX821">
        <v>1.6</v>
      </c>
      <c r="BY821">
        <v>1.6</v>
      </c>
      <c r="BZ821">
        <v>1.6</v>
      </c>
      <c r="CA821">
        <v>1.6</v>
      </c>
      <c r="CB821">
        <v>1.6</v>
      </c>
      <c r="CC821">
        <v>1.6</v>
      </c>
      <c r="CD821">
        <v>1.6</v>
      </c>
      <c r="CE821">
        <v>1.6</v>
      </c>
      <c r="CF821">
        <v>1.6</v>
      </c>
      <c r="CG821">
        <v>1.6</v>
      </c>
      <c r="CH821">
        <v>1.6</v>
      </c>
      <c r="CI821">
        <v>1.6</v>
      </c>
      <c r="CJ821">
        <v>1.6</v>
      </c>
      <c r="CK821">
        <v>1.6</v>
      </c>
      <c r="CL821">
        <v>1.6</v>
      </c>
      <c r="CM821">
        <v>1.6</v>
      </c>
      <c r="CN821">
        <v>1.6</v>
      </c>
      <c r="CO821">
        <v>1.6</v>
      </c>
      <c r="CP821">
        <v>1.6</v>
      </c>
      <c r="CQ821">
        <v>1.6</v>
      </c>
      <c r="CR821">
        <v>1.6</v>
      </c>
      <c r="CS821">
        <v>1.6</v>
      </c>
      <c r="CT821">
        <v>1.6</v>
      </c>
      <c r="CU821">
        <v>1.6</v>
      </c>
      <c r="CV821">
        <v>1.6</v>
      </c>
      <c r="CW821">
        <v>1.6</v>
      </c>
      <c r="CX821">
        <v>1.6</v>
      </c>
      <c r="CY821">
        <v>1.6</v>
      </c>
      <c r="CZ821">
        <v>1.6</v>
      </c>
      <c r="DA821">
        <v>1.6</v>
      </c>
      <c r="DB821">
        <v>1.6</v>
      </c>
      <c r="DC821">
        <v>1.6</v>
      </c>
      <c r="DD821">
        <v>1.6</v>
      </c>
      <c r="DE821">
        <v>1.6</v>
      </c>
      <c r="DF821">
        <v>1.6</v>
      </c>
      <c r="DG821">
        <v>1.6</v>
      </c>
      <c r="DH821">
        <v>1.6</v>
      </c>
      <c r="DI821">
        <v>1.6</v>
      </c>
      <c r="DJ821">
        <v>1.6</v>
      </c>
      <c r="DK821">
        <v>1.6</v>
      </c>
      <c r="DL821">
        <v>1.6</v>
      </c>
      <c r="DM821">
        <v>1.6</v>
      </c>
      <c r="DN821">
        <v>1.6</v>
      </c>
      <c r="DO821">
        <v>1.6</v>
      </c>
      <c r="DP821">
        <v>1.6</v>
      </c>
      <c r="DQ821">
        <v>1.6</v>
      </c>
      <c r="DR821">
        <v>1.6</v>
      </c>
      <c r="DS821">
        <v>1.6</v>
      </c>
      <c r="DT821">
        <v>2.74</v>
      </c>
    </row>
    <row r="822" spans="1:124">
      <c r="A822" s="111">
        <v>817</v>
      </c>
      <c r="B822" t="s">
        <v>89</v>
      </c>
      <c r="C822" t="s">
        <v>2424</v>
      </c>
      <c r="D822" s="170" t="str">
        <f t="shared" si="12"/>
        <v>CN:AFT</v>
      </c>
      <c r="F822">
        <v>0.39900000000000002</v>
      </c>
      <c r="G822">
        <v>0.39900000000000002</v>
      </c>
      <c r="H822">
        <v>0.42399999999999999</v>
      </c>
      <c r="I822">
        <v>0.436</v>
      </c>
      <c r="J822">
        <v>0.46500000000000002</v>
      </c>
      <c r="K822">
        <v>0.53200000000000003</v>
      </c>
      <c r="L822">
        <v>0.57999999999999996</v>
      </c>
      <c r="M822">
        <v>0.54300000000000004</v>
      </c>
      <c r="N822">
        <v>0.64</v>
      </c>
      <c r="O822">
        <v>0.72799999999999998</v>
      </c>
      <c r="P822">
        <v>1.0669999999999999</v>
      </c>
      <c r="Q822">
        <v>1.1859999999999999</v>
      </c>
      <c r="R822">
        <v>1.1830000000000001</v>
      </c>
      <c r="S822">
        <v>1.4020000000000001</v>
      </c>
      <c r="T822">
        <v>1.4179999999999999</v>
      </c>
      <c r="U822">
        <v>1.393</v>
      </c>
      <c r="V822">
        <v>1.393</v>
      </c>
      <c r="W822">
        <v>1.143</v>
      </c>
      <c r="X822">
        <v>1.143</v>
      </c>
      <c r="Y822">
        <v>1.07</v>
      </c>
      <c r="Z822">
        <v>0.97299999999999998</v>
      </c>
      <c r="AA822">
        <v>0.93400000000000005</v>
      </c>
      <c r="AB822">
        <v>0.85699999999999998</v>
      </c>
      <c r="AC822">
        <v>0.86</v>
      </c>
      <c r="AD822">
        <v>0.79300000000000004</v>
      </c>
      <c r="AE822">
        <v>0.79900000000000004</v>
      </c>
      <c r="AF822">
        <v>0.77900000000000003</v>
      </c>
      <c r="AG822">
        <v>0.73699999999999999</v>
      </c>
      <c r="AH822">
        <v>0.79200000000000004</v>
      </c>
      <c r="AI822">
        <v>0.79300000000000004</v>
      </c>
      <c r="AJ822">
        <v>0.83799999999999997</v>
      </c>
      <c r="AK822">
        <v>0.81700000000000006</v>
      </c>
      <c r="AL822">
        <v>0.76200000000000001</v>
      </c>
      <c r="AM822">
        <v>0.74099999999999999</v>
      </c>
      <c r="AN822">
        <v>0.75900000000000001</v>
      </c>
      <c r="AO822">
        <v>0.76500000000000001</v>
      </c>
      <c r="AP822">
        <v>0.76500000000000001</v>
      </c>
      <c r="AQ822">
        <v>0.76300000000000001</v>
      </c>
      <c r="AR822">
        <v>0.76500000000000001</v>
      </c>
      <c r="AS822">
        <v>0.76</v>
      </c>
      <c r="AT822">
        <v>0.76</v>
      </c>
      <c r="AU822">
        <v>0.77200000000000002</v>
      </c>
      <c r="AV822">
        <v>0.77500000000000002</v>
      </c>
      <c r="AW822">
        <v>0.77300000000000002</v>
      </c>
      <c r="AX822">
        <v>0.77400000000000002</v>
      </c>
      <c r="AY822">
        <v>0.77400000000000002</v>
      </c>
      <c r="AZ822">
        <v>0.78</v>
      </c>
      <c r="BA822">
        <v>0.749</v>
      </c>
      <c r="BB822">
        <v>0.749</v>
      </c>
      <c r="BC822">
        <v>0.78800000000000003</v>
      </c>
      <c r="BD822">
        <v>0.79700000000000004</v>
      </c>
      <c r="BE822">
        <v>0.79900000000000004</v>
      </c>
      <c r="BF822">
        <v>0.79</v>
      </c>
      <c r="BG822">
        <v>0.76500000000000001</v>
      </c>
      <c r="BH822">
        <v>0.76600000000000001</v>
      </c>
      <c r="BI822">
        <v>0.77400000000000002</v>
      </c>
      <c r="BJ822">
        <v>0.78</v>
      </c>
      <c r="BK822">
        <v>0.77200000000000002</v>
      </c>
      <c r="BL822">
        <v>0.78600000000000003</v>
      </c>
      <c r="BM822">
        <v>0.81100000000000005</v>
      </c>
      <c r="BN822">
        <v>0.81700000000000006</v>
      </c>
      <c r="BO822">
        <v>0.82</v>
      </c>
      <c r="BP822">
        <v>0.81499999999999995</v>
      </c>
      <c r="BQ822">
        <v>0.81600000000000006</v>
      </c>
      <c r="BR822">
        <v>0.81700000000000006</v>
      </c>
      <c r="BS822">
        <v>0.80800000000000005</v>
      </c>
      <c r="BT822">
        <v>0.82200000000000006</v>
      </c>
      <c r="BU822">
        <v>0.85</v>
      </c>
      <c r="BV822">
        <v>0.85399999999999998</v>
      </c>
      <c r="BW822">
        <v>0.83100000000000007</v>
      </c>
      <c r="BX822">
        <v>0.73799999999999999</v>
      </c>
      <c r="BY822">
        <v>0.68400000000000005</v>
      </c>
      <c r="BZ822">
        <v>0.68400000000000005</v>
      </c>
      <c r="CA822">
        <v>0.60699999999999998</v>
      </c>
      <c r="CB822">
        <v>0.57100000000000006</v>
      </c>
      <c r="CC822">
        <v>0.58899999999999997</v>
      </c>
      <c r="CD822">
        <v>0.59299999999999997</v>
      </c>
      <c r="CE822">
        <v>0.623</v>
      </c>
      <c r="CF822">
        <v>0.625</v>
      </c>
      <c r="CG822">
        <v>0.67700000000000005</v>
      </c>
      <c r="CH822">
        <v>0.69600000000000006</v>
      </c>
      <c r="CI822">
        <v>0.70300000000000007</v>
      </c>
      <c r="CJ822">
        <v>0.73299999999999998</v>
      </c>
      <c r="CK822">
        <v>0.745</v>
      </c>
      <c r="CL822">
        <v>0.77700000000000002</v>
      </c>
      <c r="CM822">
        <v>0.77700000000000002</v>
      </c>
      <c r="CN822">
        <v>0.78100000000000003</v>
      </c>
      <c r="CO822">
        <v>0.84499999999999997</v>
      </c>
      <c r="CP822">
        <v>0.70599999999999996</v>
      </c>
      <c r="CQ822">
        <v>0.68800000000000006</v>
      </c>
      <c r="CR822">
        <v>0.59799999999999998</v>
      </c>
      <c r="CS822">
        <v>0.64800000000000002</v>
      </c>
      <c r="CT822">
        <v>0.83399999999999996</v>
      </c>
      <c r="CU822">
        <v>0.90200000000000002</v>
      </c>
      <c r="CV822">
        <v>0.871</v>
      </c>
      <c r="CW822">
        <v>0.83100000000000007</v>
      </c>
      <c r="CX822">
        <v>0.83100000000000007</v>
      </c>
      <c r="CY822">
        <v>0.86899999999999999</v>
      </c>
      <c r="CZ822">
        <v>0.879</v>
      </c>
      <c r="DA822">
        <v>0.89500000000000002</v>
      </c>
      <c r="DB822">
        <v>0.89400000000000002</v>
      </c>
      <c r="DC822">
        <v>0.82700000000000007</v>
      </c>
      <c r="DD822">
        <v>0.78900000000000003</v>
      </c>
      <c r="DE822">
        <v>0.79100000000000004</v>
      </c>
      <c r="DF822">
        <v>0.78500000000000003</v>
      </c>
      <c r="DG822">
        <v>0.79200000000000004</v>
      </c>
      <c r="DH822">
        <v>0.72499999999999998</v>
      </c>
      <c r="DI822">
        <v>1.0900000000000001</v>
      </c>
      <c r="DJ822">
        <v>1.0780000000000001</v>
      </c>
      <c r="DK822">
        <v>0.997</v>
      </c>
      <c r="DL822">
        <v>1.131</v>
      </c>
      <c r="DM822">
        <v>0.91300000000000003</v>
      </c>
      <c r="DN822">
        <v>0.93200000000000005</v>
      </c>
      <c r="DO822">
        <v>0.97599999999999998</v>
      </c>
      <c r="DP822">
        <v>0.61099999999999999</v>
      </c>
      <c r="DQ822">
        <v>0.753</v>
      </c>
      <c r="DR822">
        <v>0.73299999999999998</v>
      </c>
      <c r="DS822">
        <v>0.151</v>
      </c>
      <c r="DT822">
        <v>3.3439999999999999</v>
      </c>
    </row>
    <row r="823" spans="1:124">
      <c r="A823" s="111">
        <v>818</v>
      </c>
      <c r="B823" t="s">
        <v>91</v>
      </c>
      <c r="C823" t="s">
        <v>2425</v>
      </c>
      <c r="D823" s="170" t="str">
        <f t="shared" si="12"/>
        <v>CN:AFT</v>
      </c>
      <c r="F823">
        <v>-0.93</v>
      </c>
      <c r="G823">
        <v>-0.86</v>
      </c>
      <c r="H823">
        <v>-0.83</v>
      </c>
      <c r="I823">
        <v>-0.81</v>
      </c>
      <c r="J823">
        <v>-0.52</v>
      </c>
      <c r="K823">
        <v>-0.47</v>
      </c>
      <c r="L823">
        <v>-0.52</v>
      </c>
      <c r="M823">
        <v>-0.54</v>
      </c>
      <c r="N823">
        <v>-0.41</v>
      </c>
      <c r="O823">
        <v>-1.26</v>
      </c>
      <c r="P823">
        <v>-0.06</v>
      </c>
      <c r="Q823">
        <v>-0.06</v>
      </c>
      <c r="R823">
        <v>-0.1</v>
      </c>
      <c r="S823">
        <v>-0.31</v>
      </c>
      <c r="T823">
        <v>-0.99</v>
      </c>
      <c r="U823">
        <v>-1</v>
      </c>
      <c r="V823">
        <v>-1.02</v>
      </c>
      <c r="W823">
        <v>-0.76</v>
      </c>
      <c r="X823">
        <v>-0.74</v>
      </c>
      <c r="Y823">
        <v>-0.73</v>
      </c>
      <c r="Z823">
        <v>-0.62</v>
      </c>
      <c r="AA823">
        <v>-0.54</v>
      </c>
      <c r="AB823">
        <v>-0.53</v>
      </c>
      <c r="AC823">
        <v>-0.66</v>
      </c>
      <c r="AD823">
        <v>-0.34</v>
      </c>
      <c r="AE823">
        <v>0.02</v>
      </c>
      <c r="AF823">
        <v>-0.04</v>
      </c>
      <c r="AG823">
        <v>-0.04</v>
      </c>
      <c r="AH823">
        <v>0.72</v>
      </c>
      <c r="AI823">
        <v>0.68</v>
      </c>
      <c r="AJ823">
        <v>0.77</v>
      </c>
      <c r="AK823">
        <v>0.86</v>
      </c>
      <c r="AL823">
        <v>0.83</v>
      </c>
      <c r="AM823">
        <v>0.7</v>
      </c>
      <c r="AN823">
        <v>0.75</v>
      </c>
      <c r="AO823">
        <v>0.8</v>
      </c>
      <c r="AP823">
        <v>0.77</v>
      </c>
      <c r="AQ823">
        <v>0.72</v>
      </c>
      <c r="AR823">
        <v>0.5</v>
      </c>
      <c r="AS823">
        <v>0.48</v>
      </c>
      <c r="AT823">
        <v>0.48</v>
      </c>
      <c r="AU823">
        <v>0.49</v>
      </c>
      <c r="AV823">
        <v>0.48</v>
      </c>
      <c r="AW823">
        <v>0.47</v>
      </c>
      <c r="AX823">
        <v>0.47</v>
      </c>
      <c r="AY823">
        <v>0.44</v>
      </c>
      <c r="AZ823">
        <v>0.45</v>
      </c>
      <c r="BA823">
        <v>0.44</v>
      </c>
      <c r="BB823">
        <v>0.44</v>
      </c>
      <c r="BC823">
        <v>0.4</v>
      </c>
      <c r="BD823">
        <v>0.41</v>
      </c>
      <c r="BE823">
        <v>0.44</v>
      </c>
      <c r="BF823">
        <v>0.42</v>
      </c>
      <c r="BG823">
        <v>0.48</v>
      </c>
      <c r="BH823">
        <v>0.49</v>
      </c>
      <c r="BI823">
        <v>0.49</v>
      </c>
      <c r="BJ823">
        <v>0.5</v>
      </c>
      <c r="BK823">
        <v>0.53</v>
      </c>
      <c r="BL823">
        <v>0.51</v>
      </c>
      <c r="BM823">
        <v>0.5</v>
      </c>
      <c r="BN823">
        <v>0.56999999999999995</v>
      </c>
      <c r="BO823">
        <v>0.59</v>
      </c>
      <c r="BP823">
        <v>0.6</v>
      </c>
      <c r="BQ823">
        <v>0.6</v>
      </c>
      <c r="BR823">
        <v>0.6</v>
      </c>
      <c r="BS823">
        <v>0.61</v>
      </c>
      <c r="BT823">
        <v>0.61</v>
      </c>
      <c r="BU823">
        <v>0.61</v>
      </c>
      <c r="BV823">
        <v>0.59</v>
      </c>
      <c r="BW823">
        <v>0.65</v>
      </c>
      <c r="BX823">
        <v>0.5</v>
      </c>
      <c r="BY823">
        <v>0.46</v>
      </c>
      <c r="BZ823">
        <v>0.47</v>
      </c>
      <c r="CA823">
        <v>0.53</v>
      </c>
      <c r="CB823">
        <v>0.65</v>
      </c>
      <c r="CC823">
        <v>0.66</v>
      </c>
      <c r="CD823">
        <v>0.68</v>
      </c>
      <c r="CE823">
        <v>0.68</v>
      </c>
      <c r="CF823">
        <v>0.68</v>
      </c>
      <c r="CG823">
        <v>0.69</v>
      </c>
      <c r="CH823">
        <v>0.69</v>
      </c>
      <c r="CI823">
        <v>0.68</v>
      </c>
      <c r="CJ823">
        <v>0.69</v>
      </c>
      <c r="CK823">
        <v>0.75</v>
      </c>
      <c r="CL823">
        <v>0.7</v>
      </c>
      <c r="CM823">
        <v>0.61</v>
      </c>
      <c r="CN823">
        <v>0.65</v>
      </c>
      <c r="CO823">
        <v>0.65</v>
      </c>
      <c r="CP823">
        <v>-0.06</v>
      </c>
      <c r="CQ823">
        <v>-0.04</v>
      </c>
      <c r="CR823">
        <v>-0.08</v>
      </c>
      <c r="CS823">
        <v>-0.16</v>
      </c>
      <c r="CT823">
        <v>-0.13</v>
      </c>
      <c r="CU823">
        <v>-0.01</v>
      </c>
      <c r="CV823">
        <v>-0.14000000000000001</v>
      </c>
      <c r="CW823">
        <v>-0.36</v>
      </c>
      <c r="CX823">
        <v>-0.34</v>
      </c>
      <c r="CY823">
        <v>-0.21</v>
      </c>
      <c r="CZ823">
        <v>0.19</v>
      </c>
      <c r="DA823">
        <v>0.23</v>
      </c>
      <c r="DB823">
        <v>0.21</v>
      </c>
      <c r="DC823">
        <v>0.15</v>
      </c>
      <c r="DD823">
        <v>0.24</v>
      </c>
      <c r="DE823">
        <v>0.27</v>
      </c>
      <c r="DF823">
        <v>0.27</v>
      </c>
      <c r="DG823">
        <v>0.42</v>
      </c>
      <c r="DH823">
        <v>0.22</v>
      </c>
      <c r="DI823">
        <v>0.4</v>
      </c>
      <c r="DJ823">
        <v>1.08</v>
      </c>
      <c r="DK823">
        <v>1.33</v>
      </c>
      <c r="DL823">
        <v>1.43</v>
      </c>
      <c r="DM823">
        <v>0.3</v>
      </c>
      <c r="DN823">
        <v>0.36</v>
      </c>
      <c r="DO823">
        <v>0.31</v>
      </c>
      <c r="DP823">
        <v>-0.28000000000000003</v>
      </c>
      <c r="DQ823">
        <v>-0.78</v>
      </c>
      <c r="DR823">
        <v>-1.02</v>
      </c>
      <c r="DS823">
        <v>0.08</v>
      </c>
      <c r="DT823">
        <v>2.4900000000000002</v>
      </c>
    </row>
    <row r="824" spans="1:124">
      <c r="A824" s="111">
        <v>819</v>
      </c>
      <c r="B824" t="s">
        <v>89</v>
      </c>
      <c r="C824" t="s">
        <v>2426</v>
      </c>
      <c r="D824" s="170" t="str">
        <f t="shared" si="12"/>
        <v>CN:HNG</v>
      </c>
      <c r="F824">
        <v>0.71799999999999997</v>
      </c>
      <c r="G824">
        <v>0.72599999999999998</v>
      </c>
      <c r="H824">
        <v>0.71299999999999997</v>
      </c>
      <c r="I824">
        <v>0.72</v>
      </c>
      <c r="J824">
        <v>0.73199999999999998</v>
      </c>
      <c r="K824">
        <v>0.73599999999999999</v>
      </c>
      <c r="L824">
        <v>0.68500000000000005</v>
      </c>
      <c r="M824">
        <v>0.73599999999999999</v>
      </c>
      <c r="N824">
        <v>0.79600000000000004</v>
      </c>
      <c r="O824">
        <v>0.79800000000000004</v>
      </c>
      <c r="P824">
        <v>0.80300000000000005</v>
      </c>
      <c r="Q824">
        <v>0.79</v>
      </c>
      <c r="R824">
        <v>0.82900000000000007</v>
      </c>
      <c r="S824">
        <v>0.749</v>
      </c>
      <c r="T824">
        <v>0.73</v>
      </c>
      <c r="U824">
        <v>0.69300000000000006</v>
      </c>
      <c r="V824">
        <v>0.69300000000000006</v>
      </c>
      <c r="W824">
        <v>0.70499999999999996</v>
      </c>
      <c r="X824">
        <v>0.70300000000000007</v>
      </c>
      <c r="Y824">
        <v>0.70100000000000007</v>
      </c>
      <c r="Z824">
        <v>0.72099999999999997</v>
      </c>
      <c r="AA824">
        <v>0.69600000000000006</v>
      </c>
      <c r="AB824">
        <v>0.72699999999999998</v>
      </c>
      <c r="AC824">
        <v>0.72799999999999998</v>
      </c>
      <c r="AD824">
        <v>0.78200000000000003</v>
      </c>
      <c r="AE824">
        <v>0.78100000000000003</v>
      </c>
      <c r="AF824">
        <v>0.80100000000000005</v>
      </c>
      <c r="AG824">
        <v>0.78800000000000003</v>
      </c>
      <c r="AH824">
        <v>0.79200000000000004</v>
      </c>
      <c r="AI824">
        <v>0.78800000000000003</v>
      </c>
      <c r="AJ824">
        <v>0.79600000000000004</v>
      </c>
      <c r="AK824">
        <v>0.78500000000000003</v>
      </c>
      <c r="AL824">
        <v>0.76400000000000001</v>
      </c>
      <c r="AM824">
        <v>0.755</v>
      </c>
      <c r="AN824">
        <v>0.76800000000000002</v>
      </c>
      <c r="AO824">
        <v>0.77100000000000002</v>
      </c>
      <c r="AP824">
        <v>0.77</v>
      </c>
      <c r="AQ824">
        <v>0.76800000000000002</v>
      </c>
      <c r="AR824">
        <v>0.76700000000000002</v>
      </c>
      <c r="AS824">
        <v>0.748</v>
      </c>
      <c r="AT824">
        <v>0.72699999999999998</v>
      </c>
      <c r="AU824">
        <v>0.74199999999999999</v>
      </c>
      <c r="AV824">
        <v>0.745</v>
      </c>
      <c r="AW824">
        <v>0.73499999999999999</v>
      </c>
      <c r="AX824">
        <v>0.74399999999999999</v>
      </c>
      <c r="AY824">
        <v>0.74399999999999999</v>
      </c>
      <c r="AZ824">
        <v>0.73899999999999999</v>
      </c>
      <c r="BA824">
        <v>0.68600000000000005</v>
      </c>
      <c r="BB824">
        <v>0.68500000000000005</v>
      </c>
      <c r="BC824">
        <v>0.71099999999999997</v>
      </c>
      <c r="BD824">
        <v>0.72799999999999998</v>
      </c>
      <c r="BE824">
        <v>0.748</v>
      </c>
      <c r="BF824">
        <v>0.754</v>
      </c>
      <c r="BG824">
        <v>0.75</v>
      </c>
      <c r="BH824">
        <v>0.749</v>
      </c>
      <c r="BI824">
        <v>0.72699999999999998</v>
      </c>
      <c r="BJ824">
        <v>0.73099999999999998</v>
      </c>
      <c r="BK824">
        <v>0.72499999999999998</v>
      </c>
      <c r="BL824">
        <v>0.73899999999999999</v>
      </c>
      <c r="BM824">
        <v>0.745</v>
      </c>
      <c r="BN824">
        <v>0.73699999999999999</v>
      </c>
      <c r="BO824">
        <v>0.73699999999999999</v>
      </c>
      <c r="BP824">
        <v>0.73699999999999999</v>
      </c>
      <c r="BQ824">
        <v>0.73699999999999999</v>
      </c>
      <c r="BR824">
        <v>0.73699999999999999</v>
      </c>
      <c r="BS824">
        <v>0.73399999999999999</v>
      </c>
      <c r="BT824">
        <v>0.752</v>
      </c>
      <c r="BU824">
        <v>0.746</v>
      </c>
      <c r="BV824">
        <v>0.73299999999999998</v>
      </c>
      <c r="BW824">
        <v>0.73499999999999999</v>
      </c>
      <c r="BX824">
        <v>0.73699999999999999</v>
      </c>
      <c r="BY824">
        <v>0.749</v>
      </c>
      <c r="BZ824">
        <v>0.72599999999999998</v>
      </c>
      <c r="CA824">
        <v>0.751</v>
      </c>
      <c r="CB824">
        <v>0.77100000000000002</v>
      </c>
      <c r="CC824">
        <v>0.81100000000000005</v>
      </c>
      <c r="CD824">
        <v>0.82300000000000006</v>
      </c>
      <c r="CE824">
        <v>0.81300000000000006</v>
      </c>
      <c r="CF824">
        <v>0.80800000000000005</v>
      </c>
      <c r="CG824">
        <v>0.82700000000000007</v>
      </c>
      <c r="CH824">
        <v>0.81</v>
      </c>
      <c r="CI824">
        <v>0.82400000000000007</v>
      </c>
      <c r="CJ824">
        <v>0.79200000000000004</v>
      </c>
      <c r="CK824">
        <v>0.78900000000000003</v>
      </c>
      <c r="CL824">
        <v>0.69800000000000006</v>
      </c>
      <c r="CM824">
        <v>0.69800000000000006</v>
      </c>
      <c r="CN824">
        <v>0.61899999999999999</v>
      </c>
      <c r="CO824">
        <v>0.59699999999999998</v>
      </c>
      <c r="CP824">
        <v>0.56700000000000006</v>
      </c>
      <c r="CQ824">
        <v>0.57200000000000006</v>
      </c>
      <c r="CR824">
        <v>0.55700000000000005</v>
      </c>
      <c r="CS824">
        <v>0.59399999999999997</v>
      </c>
      <c r="CT824">
        <v>0.64300000000000002</v>
      </c>
      <c r="CU824">
        <v>0.66300000000000003</v>
      </c>
      <c r="CV824">
        <v>0.59899999999999998</v>
      </c>
      <c r="CW824">
        <v>0.58399999999999996</v>
      </c>
      <c r="CX824">
        <v>0.59599999999999997</v>
      </c>
      <c r="CY824">
        <v>0.61399999999999999</v>
      </c>
      <c r="CZ824">
        <v>0.61699999999999999</v>
      </c>
      <c r="DA824">
        <v>0.58799999999999997</v>
      </c>
      <c r="DB824">
        <v>0.59199999999999997</v>
      </c>
      <c r="DC824">
        <v>0.47600000000000003</v>
      </c>
      <c r="DD824">
        <v>0.38200000000000001</v>
      </c>
      <c r="DE824">
        <v>0.39400000000000002</v>
      </c>
      <c r="DF824">
        <v>0.33500000000000002</v>
      </c>
      <c r="DG824">
        <v>0.33700000000000002</v>
      </c>
      <c r="DH824">
        <v>0.308</v>
      </c>
      <c r="DI824">
        <v>0.39400000000000002</v>
      </c>
      <c r="DJ824">
        <v>0.433</v>
      </c>
      <c r="DK824">
        <v>0.47700000000000004</v>
      </c>
      <c r="DL824">
        <v>0.23499999999999999</v>
      </c>
      <c r="DM824">
        <v>-0.03</v>
      </c>
      <c r="DN824">
        <v>-6.7000000000000004E-2</v>
      </c>
      <c r="DO824">
        <v>-1.7000000000000001E-2</v>
      </c>
      <c r="DP824">
        <v>-5.8000000000000003E-2</v>
      </c>
      <c r="DQ824">
        <v>0.435</v>
      </c>
      <c r="DR824">
        <v>0.46200000000000002</v>
      </c>
      <c r="DS824">
        <v>-2.4</v>
      </c>
      <c r="DT824">
        <v>-4.6150000000000002</v>
      </c>
    </row>
    <row r="825" spans="1:124">
      <c r="A825" s="111">
        <v>820</v>
      </c>
      <c r="B825" t="s">
        <v>91</v>
      </c>
      <c r="C825" t="s">
        <v>2427</v>
      </c>
      <c r="D825" s="170" t="str">
        <f t="shared" si="12"/>
        <v>CN:HNG</v>
      </c>
      <c r="F825">
        <v>-0.24</v>
      </c>
      <c r="G825">
        <v>-0.15</v>
      </c>
      <c r="H825">
        <v>-0.14000000000000001</v>
      </c>
      <c r="I825">
        <v>-0.13</v>
      </c>
      <c r="J825">
        <v>0.02</v>
      </c>
      <c r="K825">
        <v>0.03</v>
      </c>
      <c r="L825">
        <v>0.02</v>
      </c>
      <c r="M825">
        <v>-0.01</v>
      </c>
      <c r="N825">
        <v>0.09</v>
      </c>
      <c r="O825">
        <v>-0.04</v>
      </c>
      <c r="P825">
        <v>0.14000000000000001</v>
      </c>
      <c r="Q825">
        <v>0.14000000000000001</v>
      </c>
      <c r="R825">
        <v>-0.04</v>
      </c>
      <c r="S825">
        <v>-0.05</v>
      </c>
      <c r="T825">
        <v>-0.24</v>
      </c>
      <c r="U825">
        <v>-0.26</v>
      </c>
      <c r="V825">
        <v>-0.38</v>
      </c>
      <c r="W825">
        <v>-0.05</v>
      </c>
      <c r="X825">
        <v>-0.13</v>
      </c>
      <c r="Y825">
        <v>-0.27</v>
      </c>
      <c r="Z825">
        <v>-7.0000000000000007E-2</v>
      </c>
      <c r="AA825">
        <v>-0.05</v>
      </c>
      <c r="AB825">
        <v>-0.13</v>
      </c>
      <c r="AC825">
        <v>-0.05</v>
      </c>
      <c r="AD825">
        <v>0.33</v>
      </c>
      <c r="AE825">
        <v>0.25</v>
      </c>
      <c r="AF825">
        <v>0.14000000000000001</v>
      </c>
      <c r="AG825">
        <v>0.16</v>
      </c>
      <c r="AH825">
        <v>0.24</v>
      </c>
      <c r="AI825">
        <v>0.17</v>
      </c>
      <c r="AJ825">
        <v>0.19</v>
      </c>
      <c r="AK825">
        <v>0.26</v>
      </c>
      <c r="AL825">
        <v>0.2</v>
      </c>
      <c r="AM825">
        <v>0.17</v>
      </c>
      <c r="AN825">
        <v>0.23</v>
      </c>
      <c r="AO825">
        <v>0.25</v>
      </c>
      <c r="AP825">
        <v>0.22</v>
      </c>
      <c r="AQ825">
        <v>0.17</v>
      </c>
      <c r="AR825">
        <v>0.11</v>
      </c>
      <c r="AS825">
        <v>0.15</v>
      </c>
      <c r="AT825">
        <v>0.15</v>
      </c>
      <c r="AU825">
        <v>0.18</v>
      </c>
      <c r="AV825">
        <v>0.15</v>
      </c>
      <c r="AW825">
        <v>0.17</v>
      </c>
      <c r="AX825">
        <v>0.21</v>
      </c>
      <c r="AY825">
        <v>0.2</v>
      </c>
      <c r="AZ825">
        <v>0.2</v>
      </c>
      <c r="BA825">
        <v>0.17</v>
      </c>
      <c r="BB825">
        <v>0.19</v>
      </c>
      <c r="BC825">
        <v>0.16</v>
      </c>
      <c r="BD825">
        <v>0.16</v>
      </c>
      <c r="BE825">
        <v>0.18</v>
      </c>
      <c r="BF825">
        <v>0.18</v>
      </c>
      <c r="BG825">
        <v>0.2</v>
      </c>
      <c r="BH825">
        <v>0.2</v>
      </c>
      <c r="BI825">
        <v>0.2</v>
      </c>
      <c r="BJ825">
        <v>0.2</v>
      </c>
      <c r="BK825">
        <v>0.2</v>
      </c>
      <c r="BL825">
        <v>0.17</v>
      </c>
      <c r="BM825">
        <v>0.17</v>
      </c>
      <c r="BN825">
        <v>0.23</v>
      </c>
      <c r="BO825">
        <v>0.23</v>
      </c>
      <c r="BP825">
        <v>0.24</v>
      </c>
      <c r="BQ825">
        <v>0.24</v>
      </c>
      <c r="BR825">
        <v>0.23</v>
      </c>
      <c r="BS825">
        <v>0.23</v>
      </c>
      <c r="BT825">
        <v>0.23</v>
      </c>
      <c r="BU825">
        <v>0.23</v>
      </c>
      <c r="BV825">
        <v>0.2</v>
      </c>
      <c r="BW825">
        <v>0.21</v>
      </c>
      <c r="BX825">
        <v>0.18</v>
      </c>
      <c r="BY825">
        <v>0.17</v>
      </c>
      <c r="BZ825">
        <v>0.18</v>
      </c>
      <c r="CA825">
        <v>0.18</v>
      </c>
      <c r="CB825">
        <v>0.23</v>
      </c>
      <c r="CC825">
        <v>0.24</v>
      </c>
      <c r="CD825">
        <v>0.28000000000000003</v>
      </c>
      <c r="CE825">
        <v>0.22</v>
      </c>
      <c r="CF825">
        <v>0.23</v>
      </c>
      <c r="CG825">
        <v>0.26</v>
      </c>
      <c r="CH825">
        <v>0.22</v>
      </c>
      <c r="CI825">
        <v>0.21</v>
      </c>
      <c r="CJ825">
        <v>0.25</v>
      </c>
      <c r="CK825">
        <v>0.23</v>
      </c>
      <c r="CL825">
        <v>0.1</v>
      </c>
      <c r="CM825">
        <v>0.1</v>
      </c>
      <c r="CN825">
        <v>0.16</v>
      </c>
      <c r="CO825">
        <v>0.15</v>
      </c>
      <c r="CP825">
        <v>-0.1</v>
      </c>
      <c r="CQ825">
        <v>0</v>
      </c>
      <c r="CR825">
        <v>-0.01</v>
      </c>
      <c r="CS825">
        <v>-7.0000000000000007E-2</v>
      </c>
      <c r="CT825">
        <v>0.03</v>
      </c>
      <c r="CU825">
        <v>0.05</v>
      </c>
      <c r="CV825">
        <v>-0.06</v>
      </c>
      <c r="CW825">
        <v>-0.13</v>
      </c>
      <c r="CX825">
        <v>-0.08</v>
      </c>
      <c r="CY825">
        <v>0.04</v>
      </c>
      <c r="CZ825">
        <v>0.28999999999999998</v>
      </c>
      <c r="DA825">
        <v>0.5</v>
      </c>
      <c r="DB825">
        <v>0.43</v>
      </c>
      <c r="DC825">
        <v>0.37</v>
      </c>
      <c r="DD825">
        <v>0.51</v>
      </c>
      <c r="DE825">
        <v>0.45</v>
      </c>
      <c r="DF825">
        <v>0.28000000000000003</v>
      </c>
      <c r="DG825">
        <v>0.28000000000000003</v>
      </c>
      <c r="DH825">
        <v>0.22</v>
      </c>
      <c r="DI825">
        <v>0.35</v>
      </c>
      <c r="DJ825">
        <v>-0.01</v>
      </c>
      <c r="DK825">
        <v>7.0000000000000007E-2</v>
      </c>
      <c r="DL825">
        <v>0.21</v>
      </c>
      <c r="DM825">
        <v>-0.67</v>
      </c>
      <c r="DN825">
        <v>-0.9</v>
      </c>
      <c r="DO825">
        <v>-0.86</v>
      </c>
      <c r="DP825">
        <v>-0.97</v>
      </c>
      <c r="DQ825">
        <v>-3.51</v>
      </c>
      <c r="DR825">
        <v>-3.51</v>
      </c>
      <c r="DS825">
        <v>-3.15</v>
      </c>
      <c r="DT825">
        <v>-1.63</v>
      </c>
    </row>
    <row r="826" spans="1:124">
      <c r="A826" s="111">
        <v>821</v>
      </c>
      <c r="B826" t="s">
        <v>89</v>
      </c>
      <c r="C826" t="s">
        <v>2428</v>
      </c>
      <c r="D826" s="170" t="str">
        <f t="shared" si="12"/>
        <v>CN:HGD</v>
      </c>
      <c r="BI826">
        <v>1.508</v>
      </c>
      <c r="BJ826">
        <v>1.5270000000000001</v>
      </c>
      <c r="BK826">
        <v>1.345</v>
      </c>
      <c r="BL826">
        <v>1.37</v>
      </c>
      <c r="BM826">
        <v>0.79400000000000004</v>
      </c>
      <c r="BN826">
        <v>0.78300000000000003</v>
      </c>
      <c r="BO826">
        <v>0.78300000000000003</v>
      </c>
      <c r="BP826">
        <v>0.78300000000000003</v>
      </c>
      <c r="BQ826">
        <v>0.78300000000000003</v>
      </c>
      <c r="BR826">
        <v>0.78300000000000003</v>
      </c>
      <c r="BS826">
        <v>0.78300000000000003</v>
      </c>
      <c r="BT826">
        <v>0.78300000000000003</v>
      </c>
      <c r="BU826">
        <v>0.78300000000000003</v>
      </c>
      <c r="BV826">
        <v>0.78300000000000003</v>
      </c>
      <c r="BW826">
        <v>0.78300000000000003</v>
      </c>
      <c r="BX826">
        <v>0.78300000000000003</v>
      </c>
      <c r="BY826">
        <v>0.78300000000000003</v>
      </c>
      <c r="BZ826">
        <v>0.78300000000000003</v>
      </c>
      <c r="CA826">
        <v>0.78300000000000003</v>
      </c>
      <c r="CB826">
        <v>0.78300000000000003</v>
      </c>
      <c r="CC826">
        <v>0.78300000000000003</v>
      </c>
      <c r="CD826">
        <v>0.78300000000000003</v>
      </c>
      <c r="CE826">
        <v>0.78300000000000003</v>
      </c>
      <c r="CF826">
        <v>0.78300000000000003</v>
      </c>
      <c r="CG826">
        <v>0.78300000000000003</v>
      </c>
      <c r="CH826">
        <v>0.78300000000000003</v>
      </c>
      <c r="CI826">
        <v>0.78300000000000003</v>
      </c>
      <c r="CJ826">
        <v>0.78300000000000003</v>
      </c>
      <c r="CK826">
        <v>0.78300000000000003</v>
      </c>
      <c r="CL826">
        <v>0.78300000000000003</v>
      </c>
      <c r="CM826">
        <v>0.78300000000000003</v>
      </c>
      <c r="CN826">
        <v>0.78300000000000003</v>
      </c>
      <c r="CO826">
        <v>0.78300000000000003</v>
      </c>
      <c r="CP826">
        <v>0.78300000000000003</v>
      </c>
      <c r="CQ826">
        <v>0.78300000000000003</v>
      </c>
      <c r="CR826">
        <v>0.78300000000000003</v>
      </c>
      <c r="CS826">
        <v>0.78300000000000003</v>
      </c>
      <c r="CT826">
        <v>0.78300000000000003</v>
      </c>
      <c r="CU826">
        <v>0.78300000000000003</v>
      </c>
      <c r="CV826">
        <v>0.78300000000000003</v>
      </c>
      <c r="CW826">
        <v>0.78300000000000003</v>
      </c>
      <c r="CX826">
        <v>0.78300000000000003</v>
      </c>
      <c r="CY826">
        <v>0.78300000000000003</v>
      </c>
      <c r="CZ826">
        <v>0.78300000000000003</v>
      </c>
      <c r="DA826">
        <v>0.78300000000000003</v>
      </c>
      <c r="DB826">
        <v>0.78300000000000003</v>
      </c>
      <c r="DC826">
        <v>0.78300000000000003</v>
      </c>
      <c r="DD826">
        <v>0.78300000000000003</v>
      </c>
      <c r="DE826">
        <v>0.78300000000000003</v>
      </c>
      <c r="DF826">
        <v>0.78300000000000003</v>
      </c>
      <c r="DG826">
        <v>0.78300000000000003</v>
      </c>
      <c r="DH826">
        <v>0.78300000000000003</v>
      </c>
      <c r="DI826">
        <v>0.78300000000000003</v>
      </c>
      <c r="DJ826">
        <v>0.78300000000000003</v>
      </c>
      <c r="DK826">
        <v>0.78300000000000003</v>
      </c>
      <c r="DL826">
        <v>0.78300000000000003</v>
      </c>
      <c r="DM826">
        <v>0.78300000000000003</v>
      </c>
      <c r="DN826">
        <v>0.78300000000000003</v>
      </c>
      <c r="DO826">
        <v>0.78300000000000003</v>
      </c>
      <c r="DP826">
        <v>0.60399999999999998</v>
      </c>
      <c r="DQ826">
        <v>0.48499999999999999</v>
      </c>
      <c r="DR826">
        <v>0.51200000000000001</v>
      </c>
      <c r="DS826">
        <v>-0.25600000000000001</v>
      </c>
      <c r="DT826">
        <v>8.218</v>
      </c>
    </row>
    <row r="827" spans="1:124">
      <c r="A827" s="111">
        <v>822</v>
      </c>
      <c r="B827" t="s">
        <v>91</v>
      </c>
      <c r="C827" t="s">
        <v>2429</v>
      </c>
      <c r="D827" s="170" t="str">
        <f t="shared" si="12"/>
        <v>CN:HGD</v>
      </c>
      <c r="BI827">
        <v>-10.17</v>
      </c>
      <c r="BJ827">
        <v>-0.97</v>
      </c>
      <c r="BK827">
        <v>-1.24</v>
      </c>
      <c r="BL827">
        <v>-1.38</v>
      </c>
      <c r="BM827">
        <v>-1.44</v>
      </c>
      <c r="BN827">
        <v>-0.82</v>
      </c>
      <c r="BO827">
        <v>-0.82</v>
      </c>
      <c r="BP827">
        <v>-0.82</v>
      </c>
      <c r="BQ827">
        <v>-0.82</v>
      </c>
      <c r="BR827">
        <v>-0.82</v>
      </c>
      <c r="BS827">
        <v>-0.82</v>
      </c>
      <c r="BT827">
        <v>-0.82</v>
      </c>
      <c r="BU827">
        <v>-0.82</v>
      </c>
      <c r="BV827">
        <v>-0.82</v>
      </c>
      <c r="BW827">
        <v>-0.82</v>
      </c>
      <c r="BX827">
        <v>-0.82</v>
      </c>
      <c r="BY827">
        <v>-0.82</v>
      </c>
      <c r="BZ827">
        <v>-0.82</v>
      </c>
      <c r="CA827">
        <v>-0.82</v>
      </c>
      <c r="CB827">
        <v>-0.82</v>
      </c>
      <c r="CC827">
        <v>-0.82</v>
      </c>
      <c r="CD827">
        <v>-0.82</v>
      </c>
      <c r="CE827">
        <v>-0.82</v>
      </c>
      <c r="CF827">
        <v>-0.82</v>
      </c>
      <c r="CG827">
        <v>-0.82</v>
      </c>
      <c r="CH827">
        <v>-0.82</v>
      </c>
      <c r="CI827">
        <v>-0.82</v>
      </c>
      <c r="CJ827">
        <v>-0.82</v>
      </c>
      <c r="CK827">
        <v>-0.82</v>
      </c>
      <c r="CL827">
        <v>-0.82</v>
      </c>
      <c r="CM827">
        <v>-0.82</v>
      </c>
      <c r="CN827">
        <v>-0.82</v>
      </c>
      <c r="CO827">
        <v>-0.82</v>
      </c>
      <c r="CP827">
        <v>-0.82</v>
      </c>
      <c r="CQ827">
        <v>-0.82</v>
      </c>
      <c r="CR827">
        <v>-0.82</v>
      </c>
      <c r="CS827">
        <v>-0.82</v>
      </c>
      <c r="CT827">
        <v>-0.82</v>
      </c>
      <c r="CU827">
        <v>-0.82</v>
      </c>
      <c r="CV827">
        <v>-0.82</v>
      </c>
      <c r="CW827">
        <v>-0.82</v>
      </c>
      <c r="CX827">
        <v>-0.82</v>
      </c>
      <c r="CY827">
        <v>-0.82</v>
      </c>
      <c r="CZ827">
        <v>-0.82</v>
      </c>
      <c r="DA827">
        <v>-0.82</v>
      </c>
      <c r="DB827">
        <v>-0.82</v>
      </c>
      <c r="DC827">
        <v>-0.82</v>
      </c>
      <c r="DD827">
        <v>-0.82</v>
      </c>
      <c r="DE827">
        <v>-0.82</v>
      </c>
      <c r="DF827">
        <v>-0.82</v>
      </c>
      <c r="DG827">
        <v>-0.82</v>
      </c>
      <c r="DH827">
        <v>-0.82</v>
      </c>
      <c r="DI827">
        <v>-0.82</v>
      </c>
      <c r="DJ827">
        <v>-0.82</v>
      </c>
      <c r="DK827">
        <v>-0.82</v>
      </c>
      <c r="DL827">
        <v>-0.82</v>
      </c>
      <c r="DM827">
        <v>-0.82</v>
      </c>
      <c r="DN827">
        <v>-0.82</v>
      </c>
      <c r="DO827">
        <v>-0.82</v>
      </c>
      <c r="DP827">
        <v>-1.25</v>
      </c>
      <c r="DQ827">
        <v>-1.2</v>
      </c>
      <c r="DR827">
        <v>-1.04</v>
      </c>
      <c r="DS827">
        <v>-0.27</v>
      </c>
      <c r="DT827">
        <v>5.03</v>
      </c>
    </row>
    <row r="828" spans="1:124">
      <c r="A828" s="111">
        <v>823</v>
      </c>
      <c r="B828" t="s">
        <v>89</v>
      </c>
      <c r="C828" t="s">
        <v>2430</v>
      </c>
      <c r="D828" s="170" t="str">
        <f t="shared" si="12"/>
        <v>CN:HBM</v>
      </c>
      <c r="F828">
        <v>1.29</v>
      </c>
      <c r="G828">
        <v>1.2809999999999999</v>
      </c>
      <c r="H828">
        <v>1.2829999999999999</v>
      </c>
      <c r="I828">
        <v>1.2889999999999999</v>
      </c>
      <c r="J828">
        <v>1.276</v>
      </c>
      <c r="K828">
        <v>1.252</v>
      </c>
      <c r="L828">
        <v>1.1879999999999999</v>
      </c>
      <c r="M828">
        <v>1.194</v>
      </c>
      <c r="N828">
        <v>1.177</v>
      </c>
      <c r="O828">
        <v>1.206</v>
      </c>
      <c r="P828">
        <v>1.31</v>
      </c>
      <c r="Q828">
        <v>1.444</v>
      </c>
      <c r="R828">
        <v>1.429</v>
      </c>
      <c r="S828">
        <v>1.4890000000000001</v>
      </c>
      <c r="T828">
        <v>1.5529999999999999</v>
      </c>
      <c r="U828">
        <v>1.6</v>
      </c>
      <c r="V828">
        <v>1.552</v>
      </c>
      <c r="W828">
        <v>1.56</v>
      </c>
      <c r="X828">
        <v>1.575</v>
      </c>
      <c r="Y828">
        <v>1.5980000000000001</v>
      </c>
      <c r="Z828">
        <v>1.5369999999999999</v>
      </c>
      <c r="AA828">
        <v>1.478</v>
      </c>
      <c r="AB828">
        <v>1.4610000000000001</v>
      </c>
      <c r="AC828">
        <v>1.4590000000000001</v>
      </c>
      <c r="AD828">
        <v>1.4239999999999999</v>
      </c>
      <c r="AE828">
        <v>1.4239999999999999</v>
      </c>
      <c r="AF828">
        <v>1.4710000000000001</v>
      </c>
      <c r="AG828">
        <v>1.4810000000000001</v>
      </c>
      <c r="AH828">
        <v>1.4770000000000001</v>
      </c>
      <c r="AI828">
        <v>1.474</v>
      </c>
      <c r="AJ828">
        <v>1.492</v>
      </c>
      <c r="AK828">
        <v>1.5070000000000001</v>
      </c>
      <c r="AL828">
        <v>1.454</v>
      </c>
      <c r="AM828">
        <v>1.464</v>
      </c>
      <c r="AN828">
        <v>1.4159999999999999</v>
      </c>
      <c r="AO828">
        <v>1.4020000000000001</v>
      </c>
      <c r="AP828">
        <v>1.395</v>
      </c>
      <c r="AQ828">
        <v>1.3820000000000001</v>
      </c>
      <c r="AR828">
        <v>1.377</v>
      </c>
      <c r="AS828">
        <v>1.3820000000000001</v>
      </c>
      <c r="AT828">
        <v>1.3960000000000001</v>
      </c>
      <c r="AU828">
        <v>1.407</v>
      </c>
      <c r="AV828">
        <v>1.409</v>
      </c>
      <c r="AW828">
        <v>1.411</v>
      </c>
      <c r="AX828">
        <v>1.403</v>
      </c>
      <c r="AY828">
        <v>1.405</v>
      </c>
      <c r="AZ828">
        <v>1.3980000000000001</v>
      </c>
      <c r="BA828">
        <v>1.458</v>
      </c>
      <c r="BB828">
        <v>1.4710000000000001</v>
      </c>
      <c r="BC828">
        <v>1.4570000000000001</v>
      </c>
      <c r="BD828">
        <v>1.4570000000000001</v>
      </c>
      <c r="BE828">
        <v>1.4630000000000001</v>
      </c>
      <c r="BF828">
        <v>1.4410000000000001</v>
      </c>
      <c r="BG828">
        <v>1.444</v>
      </c>
      <c r="BH828">
        <v>1.4490000000000001</v>
      </c>
      <c r="BI828">
        <v>1.454</v>
      </c>
      <c r="BJ828">
        <v>1.458</v>
      </c>
      <c r="BK828">
        <v>1.4570000000000001</v>
      </c>
      <c r="BL828">
        <v>1.458</v>
      </c>
      <c r="BM828">
        <v>1.421</v>
      </c>
      <c r="BN828">
        <v>1.407</v>
      </c>
      <c r="BO828">
        <v>1.4159999999999999</v>
      </c>
      <c r="BP828">
        <v>1.423</v>
      </c>
      <c r="BQ828">
        <v>1.4219999999999999</v>
      </c>
      <c r="BR828">
        <v>1.42</v>
      </c>
      <c r="BS828">
        <v>1.4330000000000001</v>
      </c>
      <c r="BT828">
        <v>1.4830000000000001</v>
      </c>
      <c r="BU828">
        <v>1.518</v>
      </c>
      <c r="BV828">
        <v>1.5310000000000001</v>
      </c>
      <c r="BW828">
        <v>1.4990000000000001</v>
      </c>
      <c r="BX828">
        <v>1.4530000000000001</v>
      </c>
      <c r="BY828">
        <v>1.3540000000000001</v>
      </c>
      <c r="BZ828">
        <v>1.373</v>
      </c>
      <c r="CA828">
        <v>1.341</v>
      </c>
      <c r="CB828">
        <v>1.2690000000000001</v>
      </c>
      <c r="CC828">
        <v>1.202</v>
      </c>
      <c r="CD828">
        <v>1.274</v>
      </c>
      <c r="CE828">
        <v>1.244</v>
      </c>
      <c r="CF828">
        <v>1.2390000000000001</v>
      </c>
      <c r="CG828">
        <v>1.2</v>
      </c>
      <c r="CH828">
        <v>1.2170000000000001</v>
      </c>
      <c r="CI828">
        <v>1.2630000000000001</v>
      </c>
      <c r="CJ828">
        <v>1.292</v>
      </c>
      <c r="CK828">
        <v>1.296</v>
      </c>
      <c r="CL828">
        <v>1.335</v>
      </c>
      <c r="CM828">
        <v>1.3360000000000001</v>
      </c>
      <c r="CN828">
        <v>1.2110000000000001</v>
      </c>
      <c r="CO828">
        <v>1.125</v>
      </c>
      <c r="CP828">
        <v>1.1360000000000001</v>
      </c>
      <c r="CQ828">
        <v>1.131</v>
      </c>
      <c r="CR828">
        <v>1.1280000000000001</v>
      </c>
      <c r="CS828">
        <v>1.139</v>
      </c>
      <c r="CT828">
        <v>1.2390000000000001</v>
      </c>
      <c r="CU828">
        <v>1.165</v>
      </c>
      <c r="CV828">
        <v>1.419</v>
      </c>
      <c r="CW828">
        <v>1.4770000000000001</v>
      </c>
      <c r="CX828">
        <v>1.4870000000000001</v>
      </c>
      <c r="CY828">
        <v>1.661</v>
      </c>
      <c r="CZ828">
        <v>1.708</v>
      </c>
      <c r="DA828">
        <v>1.7390000000000001</v>
      </c>
      <c r="DB828">
        <v>1.7410000000000001</v>
      </c>
      <c r="DC828">
        <v>1.609</v>
      </c>
      <c r="DD828">
        <v>1.6040000000000001</v>
      </c>
      <c r="DE828">
        <v>1.609</v>
      </c>
      <c r="DF828">
        <v>1.663</v>
      </c>
      <c r="DG828">
        <v>1.671</v>
      </c>
      <c r="DH828">
        <v>1.627</v>
      </c>
      <c r="DI828">
        <v>1.1859999999999999</v>
      </c>
      <c r="DJ828">
        <v>0.84199999999999997</v>
      </c>
      <c r="DK828">
        <v>0.67900000000000005</v>
      </c>
      <c r="DL828">
        <v>0.32400000000000001</v>
      </c>
      <c r="DM828">
        <v>1.3000000000000001E-2</v>
      </c>
      <c r="DN828">
        <v>0.68400000000000005</v>
      </c>
      <c r="DO828">
        <v>0.36699999999999999</v>
      </c>
      <c r="DP828">
        <v>0.28999999999999998</v>
      </c>
      <c r="DQ828">
        <v>-0.115</v>
      </c>
      <c r="DR828">
        <v>-2.7E-2</v>
      </c>
      <c r="DS828">
        <v>-0.58099999999999996</v>
      </c>
      <c r="DT828">
        <v>547.22900000000004</v>
      </c>
    </row>
    <row r="829" spans="1:124">
      <c r="A829" s="111">
        <v>824</v>
      </c>
      <c r="B829" t="s">
        <v>91</v>
      </c>
      <c r="C829" t="s">
        <v>2431</v>
      </c>
      <c r="D829" s="170" t="str">
        <f t="shared" si="12"/>
        <v>CN:HBM</v>
      </c>
      <c r="F829">
        <v>-0.02</v>
      </c>
      <c r="G829">
        <v>0</v>
      </c>
      <c r="H829">
        <v>-0.02</v>
      </c>
      <c r="I829">
        <v>-0.14000000000000001</v>
      </c>
      <c r="J829">
        <v>-0.01</v>
      </c>
      <c r="K829">
        <v>-0.01</v>
      </c>
      <c r="L829">
        <v>0.02</v>
      </c>
      <c r="M829">
        <v>0.06</v>
      </c>
      <c r="N829">
        <v>0.04</v>
      </c>
      <c r="O829">
        <v>-0.25</v>
      </c>
      <c r="P829">
        <v>-0.01</v>
      </c>
      <c r="Q829">
        <v>0.06</v>
      </c>
      <c r="R829">
        <v>-0.08</v>
      </c>
      <c r="S829">
        <v>0</v>
      </c>
      <c r="T829">
        <v>-0.64</v>
      </c>
      <c r="U829">
        <v>-0.69</v>
      </c>
      <c r="V829">
        <v>-0.81</v>
      </c>
      <c r="W829">
        <v>-0.49</v>
      </c>
      <c r="X829">
        <v>-0.54</v>
      </c>
      <c r="Y829">
        <v>-0.7</v>
      </c>
      <c r="Z829">
        <v>-0.54</v>
      </c>
      <c r="AA829">
        <v>-0.57999999999999996</v>
      </c>
      <c r="AB829">
        <v>-0.65</v>
      </c>
      <c r="AC829">
        <v>-0.54</v>
      </c>
      <c r="AD829">
        <v>-0.18</v>
      </c>
      <c r="AE829">
        <v>-0.18</v>
      </c>
      <c r="AF829">
        <v>-0.32</v>
      </c>
      <c r="AG829">
        <v>-0.26</v>
      </c>
      <c r="AH829">
        <v>-0.54</v>
      </c>
      <c r="AI829">
        <v>-0.55000000000000004</v>
      </c>
      <c r="AJ829">
        <v>-0.52</v>
      </c>
      <c r="AK829">
        <v>-0.51</v>
      </c>
      <c r="AL829">
        <v>-0.56999999999999995</v>
      </c>
      <c r="AM829">
        <v>-0.4</v>
      </c>
      <c r="AN829">
        <v>-0.4</v>
      </c>
      <c r="AO829">
        <v>-0.44</v>
      </c>
      <c r="AP829">
        <v>-0.44</v>
      </c>
      <c r="AQ829">
        <v>-0.49</v>
      </c>
      <c r="AR829">
        <v>-0.56000000000000005</v>
      </c>
      <c r="AS829">
        <v>-0.56000000000000005</v>
      </c>
      <c r="AT829">
        <v>-0.56000000000000005</v>
      </c>
      <c r="AU829">
        <v>-0.51</v>
      </c>
      <c r="AV829">
        <v>-0.52</v>
      </c>
      <c r="AW829">
        <v>-0.52</v>
      </c>
      <c r="AX829">
        <v>-0.47</v>
      </c>
      <c r="AY829">
        <v>-0.49</v>
      </c>
      <c r="AZ829">
        <v>-0.49</v>
      </c>
      <c r="BA829">
        <v>-0.4</v>
      </c>
      <c r="BB829">
        <v>-0.34</v>
      </c>
      <c r="BC829">
        <v>-0.31</v>
      </c>
      <c r="BD829">
        <v>-0.33</v>
      </c>
      <c r="BE829">
        <v>-0.26</v>
      </c>
      <c r="BF829">
        <v>-0.3</v>
      </c>
      <c r="BG829">
        <v>-0.28000000000000003</v>
      </c>
      <c r="BH829">
        <v>-0.28999999999999998</v>
      </c>
      <c r="BI829">
        <v>-0.34</v>
      </c>
      <c r="BJ829">
        <v>-0.34</v>
      </c>
      <c r="BK829">
        <v>-0.34</v>
      </c>
      <c r="BL829">
        <v>-0.34</v>
      </c>
      <c r="BM829">
        <v>-0.33</v>
      </c>
      <c r="BN829">
        <v>-0.35</v>
      </c>
      <c r="BO829">
        <v>-0.34</v>
      </c>
      <c r="BP829">
        <v>-0.34</v>
      </c>
      <c r="BQ829">
        <v>-0.35</v>
      </c>
      <c r="BR829">
        <v>-0.38</v>
      </c>
      <c r="BS829">
        <v>-0.37</v>
      </c>
      <c r="BT829">
        <v>-0.37</v>
      </c>
      <c r="BU829">
        <v>-0.38</v>
      </c>
      <c r="BV829">
        <v>-0.38</v>
      </c>
      <c r="BW829">
        <v>-0.28999999999999998</v>
      </c>
      <c r="BX829">
        <v>-0.41</v>
      </c>
      <c r="BY829">
        <v>-0.48</v>
      </c>
      <c r="BZ829">
        <v>-0.48</v>
      </c>
      <c r="CA829">
        <v>-0.44</v>
      </c>
      <c r="CB829">
        <v>-0.22</v>
      </c>
      <c r="CC829">
        <v>-0.27</v>
      </c>
      <c r="CD829">
        <v>-0.25</v>
      </c>
      <c r="CE829">
        <v>-0.34</v>
      </c>
      <c r="CF829">
        <v>-0.35</v>
      </c>
      <c r="CG829">
        <v>-0.28000000000000003</v>
      </c>
      <c r="CH829">
        <v>-0.34</v>
      </c>
      <c r="CI829">
        <v>-0.36</v>
      </c>
      <c r="CJ829">
        <v>-0.35</v>
      </c>
      <c r="CK829">
        <v>-0.35</v>
      </c>
      <c r="CL829">
        <v>-0.46</v>
      </c>
      <c r="CM829">
        <v>-0.48</v>
      </c>
      <c r="CN829">
        <v>-0.4</v>
      </c>
      <c r="CO829">
        <v>-0.42</v>
      </c>
      <c r="CP829">
        <v>-0.06</v>
      </c>
      <c r="CQ829">
        <v>-0.03</v>
      </c>
      <c r="CR829">
        <v>-0.05</v>
      </c>
      <c r="CS829">
        <v>-0.05</v>
      </c>
      <c r="CT829">
        <v>0.11</v>
      </c>
      <c r="CU829">
        <v>-0.18</v>
      </c>
      <c r="CV829">
        <v>-0.18</v>
      </c>
      <c r="CW829">
        <v>-0.15</v>
      </c>
      <c r="CX829">
        <v>-0.13</v>
      </c>
      <c r="CY829">
        <v>0</v>
      </c>
      <c r="CZ829">
        <v>0.45</v>
      </c>
      <c r="DA829">
        <v>0.56999999999999995</v>
      </c>
      <c r="DB829">
        <v>0.56000000000000005</v>
      </c>
      <c r="DC829">
        <v>0.46</v>
      </c>
      <c r="DD829">
        <v>0.51</v>
      </c>
      <c r="DE829">
        <v>0.55000000000000004</v>
      </c>
      <c r="DF829">
        <v>0.75</v>
      </c>
      <c r="DG829">
        <v>1.4</v>
      </c>
      <c r="DH829">
        <v>1.25</v>
      </c>
      <c r="DI829">
        <v>0.36</v>
      </c>
      <c r="DJ829">
        <v>-1.03</v>
      </c>
      <c r="DK829">
        <v>-0.83</v>
      </c>
      <c r="DL829">
        <v>-0.64</v>
      </c>
      <c r="DM829">
        <v>-3.33</v>
      </c>
      <c r="DN829">
        <v>-3.02</v>
      </c>
      <c r="DO829">
        <v>-3.14</v>
      </c>
      <c r="DP829">
        <v>-2.94</v>
      </c>
      <c r="DQ829">
        <v>-2.0299999999999998</v>
      </c>
      <c r="DR829">
        <v>-1.64</v>
      </c>
      <c r="DS829">
        <v>-1.18</v>
      </c>
      <c r="DT829">
        <v>3.83</v>
      </c>
    </row>
    <row r="830" spans="1:124">
      <c r="A830" s="111">
        <v>825</v>
      </c>
      <c r="B830" t="s">
        <v>89</v>
      </c>
      <c r="C830" t="s">
        <v>2432</v>
      </c>
      <c r="D830" s="170" t="str">
        <f t="shared" si="12"/>
        <v>CN:HMZ</v>
      </c>
      <c r="F830">
        <v>1.083</v>
      </c>
      <c r="G830">
        <v>1.0860000000000001</v>
      </c>
      <c r="H830">
        <v>1.0920000000000001</v>
      </c>
      <c r="I830">
        <v>1.0960000000000001</v>
      </c>
      <c r="J830">
        <v>1.071</v>
      </c>
      <c r="K830">
        <v>1.0840000000000001</v>
      </c>
      <c r="L830">
        <v>1.0469999999999999</v>
      </c>
      <c r="M830">
        <v>1.0589999999999999</v>
      </c>
      <c r="N830">
        <v>1.107</v>
      </c>
      <c r="O830">
        <v>1.139</v>
      </c>
      <c r="P830">
        <v>1.22</v>
      </c>
      <c r="Q830">
        <v>1.294</v>
      </c>
      <c r="R830">
        <v>1.268</v>
      </c>
      <c r="S830">
        <v>1.1639999999999999</v>
      </c>
      <c r="T830">
        <v>1.0860000000000001</v>
      </c>
      <c r="U830">
        <v>1.0469999999999999</v>
      </c>
      <c r="V830">
        <v>1.0489999999999999</v>
      </c>
      <c r="W830">
        <v>0.88700000000000001</v>
      </c>
      <c r="X830">
        <v>0.88700000000000001</v>
      </c>
      <c r="Y830">
        <v>0.85699999999999998</v>
      </c>
      <c r="Z830">
        <v>0.91900000000000004</v>
      </c>
      <c r="AA830">
        <v>0.89800000000000002</v>
      </c>
      <c r="AB830">
        <v>0.98499999999999999</v>
      </c>
      <c r="AC830">
        <v>0.98699999999999999</v>
      </c>
      <c r="AD830">
        <v>0.95100000000000007</v>
      </c>
      <c r="AE830">
        <v>0.95100000000000007</v>
      </c>
      <c r="AF830">
        <v>0.92400000000000004</v>
      </c>
      <c r="AG830">
        <v>0.90400000000000003</v>
      </c>
      <c r="AH830">
        <v>0.9</v>
      </c>
      <c r="AI830">
        <v>0.89800000000000002</v>
      </c>
      <c r="AJ830">
        <v>0.91</v>
      </c>
      <c r="AK830">
        <v>0.92</v>
      </c>
      <c r="AL830">
        <v>0.91100000000000003</v>
      </c>
      <c r="AM830">
        <v>0.89800000000000002</v>
      </c>
      <c r="AN830">
        <v>0.89500000000000002</v>
      </c>
      <c r="AO830">
        <v>0.89800000000000002</v>
      </c>
      <c r="AP830">
        <v>0.90500000000000003</v>
      </c>
      <c r="AQ830">
        <v>0.89900000000000002</v>
      </c>
      <c r="AR830">
        <v>0.89400000000000002</v>
      </c>
      <c r="AS830">
        <v>0.90400000000000003</v>
      </c>
      <c r="AT830">
        <v>0.91600000000000004</v>
      </c>
      <c r="AU830">
        <v>0.92300000000000004</v>
      </c>
      <c r="AV830">
        <v>0.92800000000000005</v>
      </c>
      <c r="AW830">
        <v>0.92300000000000004</v>
      </c>
      <c r="AX830">
        <v>0.91400000000000003</v>
      </c>
      <c r="AY830">
        <v>0.91200000000000003</v>
      </c>
      <c r="AZ830">
        <v>0.91100000000000003</v>
      </c>
      <c r="BA830">
        <v>0.90100000000000002</v>
      </c>
      <c r="BB830">
        <v>0.90200000000000002</v>
      </c>
      <c r="BC830">
        <v>0.87</v>
      </c>
      <c r="BD830">
        <v>0.86799999999999999</v>
      </c>
      <c r="BE830">
        <v>0.86099999999999999</v>
      </c>
      <c r="BF830">
        <v>0.86199999999999999</v>
      </c>
      <c r="BG830">
        <v>0.85899999999999999</v>
      </c>
      <c r="BH830">
        <v>0.85899999999999999</v>
      </c>
      <c r="BI830">
        <v>0.86299999999999999</v>
      </c>
      <c r="BJ830">
        <v>0.85699999999999998</v>
      </c>
      <c r="BK830">
        <v>0.85</v>
      </c>
      <c r="BL830">
        <v>0.84599999999999997</v>
      </c>
      <c r="BM830">
        <v>0.85599999999999998</v>
      </c>
      <c r="BN830">
        <v>0.86799999999999999</v>
      </c>
      <c r="BO830">
        <v>0.86799999999999999</v>
      </c>
      <c r="BP830">
        <v>0.87</v>
      </c>
      <c r="BQ830">
        <v>0.871</v>
      </c>
      <c r="BR830">
        <v>0.872</v>
      </c>
      <c r="BS830">
        <v>0.86699999999999999</v>
      </c>
      <c r="BT830">
        <v>0.876</v>
      </c>
      <c r="BU830">
        <v>0.877</v>
      </c>
      <c r="BV830">
        <v>0.84699999999999998</v>
      </c>
      <c r="BW830">
        <v>0.82900000000000007</v>
      </c>
      <c r="BX830">
        <v>0.76200000000000001</v>
      </c>
      <c r="BY830">
        <v>0.69400000000000006</v>
      </c>
      <c r="BZ830">
        <v>0.70699999999999996</v>
      </c>
      <c r="CA830">
        <v>0.751</v>
      </c>
      <c r="CB830">
        <v>0.79400000000000004</v>
      </c>
      <c r="CC830">
        <v>0.82800000000000007</v>
      </c>
      <c r="CD830">
        <v>0.83599999999999997</v>
      </c>
      <c r="CE830">
        <v>0.94100000000000006</v>
      </c>
      <c r="CF830">
        <v>0.93700000000000006</v>
      </c>
      <c r="CG830">
        <v>0.97499999999999998</v>
      </c>
      <c r="CH830">
        <v>0.91800000000000004</v>
      </c>
      <c r="CI830">
        <v>0.93200000000000005</v>
      </c>
      <c r="CJ830">
        <v>0.83100000000000007</v>
      </c>
      <c r="CK830">
        <v>0.84199999999999997</v>
      </c>
      <c r="CL830">
        <v>0.85</v>
      </c>
      <c r="CM830">
        <v>0.85</v>
      </c>
      <c r="CN830">
        <v>0.86799999999999999</v>
      </c>
      <c r="CO830">
        <v>0.90100000000000002</v>
      </c>
      <c r="CP830">
        <v>0.9</v>
      </c>
      <c r="CQ830">
        <v>0.88200000000000001</v>
      </c>
      <c r="CR830">
        <v>0.85399999999999998</v>
      </c>
      <c r="CS830">
        <v>0.85099999999999998</v>
      </c>
      <c r="CT830">
        <v>0.83899999999999997</v>
      </c>
      <c r="CU830">
        <v>0.89300000000000002</v>
      </c>
      <c r="CV830">
        <v>0.91100000000000003</v>
      </c>
      <c r="CW830">
        <v>0.88700000000000001</v>
      </c>
      <c r="CX830">
        <v>0.88300000000000001</v>
      </c>
      <c r="CY830">
        <v>0.95</v>
      </c>
      <c r="CZ830">
        <v>0.96199999999999997</v>
      </c>
      <c r="DA830">
        <v>0.93200000000000005</v>
      </c>
      <c r="DB830">
        <v>0.93100000000000005</v>
      </c>
      <c r="DC830">
        <v>0.82300000000000006</v>
      </c>
      <c r="DD830">
        <v>0.81300000000000006</v>
      </c>
      <c r="DE830">
        <v>0.81</v>
      </c>
      <c r="DF830">
        <v>0.82800000000000007</v>
      </c>
      <c r="DG830">
        <v>0.81200000000000006</v>
      </c>
      <c r="DH830">
        <v>0.82700000000000007</v>
      </c>
      <c r="DI830">
        <v>0.60499999999999998</v>
      </c>
      <c r="DJ830">
        <v>0.61699999999999999</v>
      </c>
      <c r="DK830">
        <v>0.53600000000000003</v>
      </c>
      <c r="DL830">
        <v>0.52900000000000003</v>
      </c>
      <c r="DM830">
        <v>0.51900000000000002</v>
      </c>
      <c r="DN830">
        <v>0.54800000000000004</v>
      </c>
      <c r="DO830">
        <v>0.67</v>
      </c>
      <c r="DP830">
        <v>0.90800000000000003</v>
      </c>
      <c r="DQ830">
        <v>1.216</v>
      </c>
      <c r="DR830">
        <v>1.1499999999999999</v>
      </c>
      <c r="DS830">
        <v>3.0750000000000002</v>
      </c>
      <c r="DT830">
        <v>15.082000000000001</v>
      </c>
    </row>
    <row r="831" spans="1:124">
      <c r="A831" s="111">
        <v>826</v>
      </c>
      <c r="B831" t="s">
        <v>91</v>
      </c>
      <c r="C831" t="s">
        <v>2433</v>
      </c>
      <c r="D831" s="170" t="str">
        <f t="shared" si="12"/>
        <v>CN:HMZ</v>
      </c>
      <c r="F831">
        <v>-0.42</v>
      </c>
      <c r="G831">
        <v>-0.4</v>
      </c>
      <c r="H831">
        <v>-0.42</v>
      </c>
      <c r="I831">
        <v>-0.55000000000000004</v>
      </c>
      <c r="J831">
        <v>-0.45</v>
      </c>
      <c r="K831">
        <v>-0.46</v>
      </c>
      <c r="L831">
        <v>-0.43</v>
      </c>
      <c r="M831">
        <v>-0.4</v>
      </c>
      <c r="N831">
        <v>-0.34</v>
      </c>
      <c r="O831">
        <v>-0.49</v>
      </c>
      <c r="P831">
        <v>-0.22</v>
      </c>
      <c r="Q831">
        <v>-0.17</v>
      </c>
      <c r="R831">
        <v>-0.28999999999999998</v>
      </c>
      <c r="S831">
        <v>-0.12</v>
      </c>
      <c r="T831">
        <v>-0.11</v>
      </c>
      <c r="U831">
        <v>-0.16</v>
      </c>
      <c r="V831">
        <v>-0.26</v>
      </c>
      <c r="W831">
        <v>-0.32</v>
      </c>
      <c r="X831">
        <v>-0.42</v>
      </c>
      <c r="Y831">
        <v>-0.46</v>
      </c>
      <c r="Z831">
        <v>-0.14000000000000001</v>
      </c>
      <c r="AA831">
        <v>-0.18</v>
      </c>
      <c r="AB831">
        <v>-0.39</v>
      </c>
      <c r="AC831">
        <v>-0.42</v>
      </c>
      <c r="AD831">
        <v>-0.18</v>
      </c>
      <c r="AE831">
        <v>0</v>
      </c>
      <c r="AF831">
        <v>-0.01</v>
      </c>
      <c r="AG831">
        <v>0.01</v>
      </c>
      <c r="AH831">
        <v>0.1</v>
      </c>
      <c r="AI831">
        <v>0.08</v>
      </c>
      <c r="AJ831">
        <v>0.11</v>
      </c>
      <c r="AK831">
        <v>0.15</v>
      </c>
      <c r="AL831">
        <v>0.05</v>
      </c>
      <c r="AM831">
        <v>0</v>
      </c>
      <c r="AN831">
        <v>0.04</v>
      </c>
      <c r="AO831">
        <v>0.08</v>
      </c>
      <c r="AP831">
        <v>7.0000000000000007E-2</v>
      </c>
      <c r="AQ831">
        <v>0.02</v>
      </c>
      <c r="AR831">
        <v>-0.13</v>
      </c>
      <c r="AS831">
        <v>-0.16</v>
      </c>
      <c r="AT831">
        <v>-0.16</v>
      </c>
      <c r="AU831">
        <v>-0.1</v>
      </c>
      <c r="AV831">
        <v>-0.11</v>
      </c>
      <c r="AW831">
        <v>-0.12</v>
      </c>
      <c r="AX831">
        <v>-0.08</v>
      </c>
      <c r="AY831">
        <v>-0.01</v>
      </c>
      <c r="AZ831">
        <v>-0.01</v>
      </c>
      <c r="BA831">
        <v>0.01</v>
      </c>
      <c r="BB831">
        <v>0</v>
      </c>
      <c r="BC831">
        <v>0.04</v>
      </c>
      <c r="BD831">
        <v>0.03</v>
      </c>
      <c r="BE831">
        <v>0.04</v>
      </c>
      <c r="BF831">
        <v>0.03</v>
      </c>
      <c r="BG831">
        <v>0.05</v>
      </c>
      <c r="BH831">
        <v>0.05</v>
      </c>
      <c r="BI831">
        <v>0.08</v>
      </c>
      <c r="BJ831">
        <v>0.08</v>
      </c>
      <c r="BK831">
        <v>0.11</v>
      </c>
      <c r="BL831">
        <v>0.11</v>
      </c>
      <c r="BM831">
        <v>0.11</v>
      </c>
      <c r="BN831">
        <v>0.21</v>
      </c>
      <c r="BO831">
        <v>0.21</v>
      </c>
      <c r="BP831">
        <v>0.21</v>
      </c>
      <c r="BQ831">
        <v>0.21</v>
      </c>
      <c r="BR831">
        <v>0.21</v>
      </c>
      <c r="BS831">
        <v>0.21</v>
      </c>
      <c r="BT831">
        <v>0.21</v>
      </c>
      <c r="BU831">
        <v>0.21</v>
      </c>
      <c r="BV831">
        <v>0.16</v>
      </c>
      <c r="BW831">
        <v>0.21</v>
      </c>
      <c r="BX831">
        <v>0.09</v>
      </c>
      <c r="BY831">
        <v>0.04</v>
      </c>
      <c r="BZ831">
        <v>0.04</v>
      </c>
      <c r="CA831">
        <v>0.03</v>
      </c>
      <c r="CB831">
        <v>0.04</v>
      </c>
      <c r="CC831">
        <v>0.05</v>
      </c>
      <c r="CD831">
        <v>7.0000000000000007E-2</v>
      </c>
      <c r="CE831">
        <v>0.12</v>
      </c>
      <c r="CF831">
        <v>0.13</v>
      </c>
      <c r="CG831">
        <v>0.16</v>
      </c>
      <c r="CH831">
        <v>7.0000000000000007E-2</v>
      </c>
      <c r="CI831">
        <v>7.0000000000000007E-2</v>
      </c>
      <c r="CJ831">
        <v>0.13</v>
      </c>
      <c r="CK831">
        <v>0.18</v>
      </c>
      <c r="CL831">
        <v>0.09</v>
      </c>
      <c r="CM831">
        <v>0</v>
      </c>
      <c r="CN831">
        <v>0.03</v>
      </c>
      <c r="CO831">
        <v>0.02</v>
      </c>
      <c r="CP831">
        <v>-0.14000000000000001</v>
      </c>
      <c r="CQ831">
        <v>-0.13</v>
      </c>
      <c r="CR831">
        <v>-0.15</v>
      </c>
      <c r="CS831">
        <v>-0.14000000000000001</v>
      </c>
      <c r="CT831">
        <v>0.06</v>
      </c>
      <c r="CU831">
        <v>0.17</v>
      </c>
      <c r="CV831">
        <v>0.09</v>
      </c>
      <c r="CW831">
        <v>-0.02</v>
      </c>
      <c r="CX831">
        <v>-0.01</v>
      </c>
      <c r="CY831">
        <v>0.12</v>
      </c>
      <c r="CZ831">
        <v>0.77</v>
      </c>
      <c r="DA831">
        <v>1.05</v>
      </c>
      <c r="DB831">
        <v>1.04</v>
      </c>
      <c r="DC831">
        <v>0.96</v>
      </c>
      <c r="DD831">
        <v>1.03</v>
      </c>
      <c r="DE831">
        <v>1.1299999999999999</v>
      </c>
      <c r="DF831">
        <v>1.42</v>
      </c>
      <c r="DG831">
        <v>1.29</v>
      </c>
      <c r="DH831">
        <v>1.28</v>
      </c>
      <c r="DI831">
        <v>0.88</v>
      </c>
      <c r="DJ831">
        <v>1.26</v>
      </c>
      <c r="DK831">
        <v>1.46</v>
      </c>
      <c r="DL831">
        <v>1.53</v>
      </c>
      <c r="DM831">
        <v>1.61</v>
      </c>
      <c r="DN831">
        <v>2.1</v>
      </c>
      <c r="DO831">
        <v>2.12</v>
      </c>
      <c r="DP831">
        <v>2.2599999999999998</v>
      </c>
      <c r="DQ831">
        <v>2.2799999999999998</v>
      </c>
      <c r="DR831">
        <v>1.82</v>
      </c>
      <c r="DS831">
        <v>4.01</v>
      </c>
      <c r="DT831">
        <v>8.18</v>
      </c>
    </row>
    <row r="832" spans="1:124">
      <c r="A832" s="111">
        <v>827</v>
      </c>
      <c r="B832" t="s">
        <v>89</v>
      </c>
      <c r="C832" t="s">
        <v>2434</v>
      </c>
      <c r="D832" s="170" t="str">
        <f t="shared" si="12"/>
        <v>K:HHAH</v>
      </c>
      <c r="BB832">
        <v>1.7910000000000001</v>
      </c>
      <c r="BC832">
        <v>0.05</v>
      </c>
      <c r="BD832">
        <v>0.28899999999999998</v>
      </c>
      <c r="BE832">
        <v>0.49199999999999999</v>
      </c>
      <c r="BF832">
        <v>1.331</v>
      </c>
      <c r="BG832">
        <v>1.399</v>
      </c>
      <c r="BH832">
        <v>1.264</v>
      </c>
      <c r="BI832">
        <v>1.274</v>
      </c>
      <c r="BJ832">
        <v>1.4970000000000001</v>
      </c>
      <c r="BK832">
        <v>1.498</v>
      </c>
      <c r="BL832">
        <v>1.5820000000000001</v>
      </c>
      <c r="BM832">
        <v>1.377</v>
      </c>
      <c r="BN832">
        <v>1.4510000000000001</v>
      </c>
      <c r="BO832">
        <v>1.4510000000000001</v>
      </c>
      <c r="BP832">
        <v>1.4510000000000001</v>
      </c>
      <c r="BQ832">
        <v>1.4510000000000001</v>
      </c>
      <c r="BR832">
        <v>1.4510000000000001</v>
      </c>
      <c r="BS832">
        <v>1.4510000000000001</v>
      </c>
      <c r="BT832">
        <v>1.4510000000000001</v>
      </c>
      <c r="BU832">
        <v>1.4510000000000001</v>
      </c>
      <c r="BV832">
        <v>1.4510000000000001</v>
      </c>
      <c r="BW832">
        <v>1.4510000000000001</v>
      </c>
      <c r="BX832">
        <v>1.4510000000000001</v>
      </c>
      <c r="BY832">
        <v>1.4510000000000001</v>
      </c>
      <c r="BZ832">
        <v>1.4510000000000001</v>
      </c>
      <c r="CA832">
        <v>1.4510000000000001</v>
      </c>
      <c r="CB832">
        <v>1.4510000000000001</v>
      </c>
      <c r="CC832">
        <v>1.4510000000000001</v>
      </c>
      <c r="CD832">
        <v>1.4510000000000001</v>
      </c>
      <c r="CE832">
        <v>1.4510000000000001</v>
      </c>
      <c r="CF832">
        <v>1.4510000000000001</v>
      </c>
      <c r="CG832">
        <v>1.4510000000000001</v>
      </c>
      <c r="CH832">
        <v>1.4510000000000001</v>
      </c>
      <c r="CI832">
        <v>1.4510000000000001</v>
      </c>
      <c r="CJ832">
        <v>1.4510000000000001</v>
      </c>
      <c r="CK832">
        <v>1.4510000000000001</v>
      </c>
      <c r="CL832">
        <v>1.4510000000000001</v>
      </c>
      <c r="CM832">
        <v>1.4510000000000001</v>
      </c>
      <c r="CN832">
        <v>1.4510000000000001</v>
      </c>
      <c r="CO832">
        <v>1.4510000000000001</v>
      </c>
      <c r="CP832">
        <v>1.4510000000000001</v>
      </c>
      <c r="CQ832">
        <v>1.4510000000000001</v>
      </c>
      <c r="CR832">
        <v>1.4510000000000001</v>
      </c>
      <c r="CS832">
        <v>1.4510000000000001</v>
      </c>
      <c r="CT832">
        <v>1.4510000000000001</v>
      </c>
      <c r="CU832">
        <v>1.4510000000000001</v>
      </c>
      <c r="CV832">
        <v>1.4510000000000001</v>
      </c>
      <c r="CW832">
        <v>1.4510000000000001</v>
      </c>
      <c r="CX832">
        <v>1.4510000000000001</v>
      </c>
      <c r="CY832">
        <v>1.4510000000000001</v>
      </c>
      <c r="CZ832">
        <v>1.4510000000000001</v>
      </c>
      <c r="DA832">
        <v>1.4510000000000001</v>
      </c>
      <c r="DB832">
        <v>1.4510000000000001</v>
      </c>
      <c r="DC832">
        <v>1.4510000000000001</v>
      </c>
      <c r="DD832">
        <v>1.4510000000000001</v>
      </c>
      <c r="DE832">
        <v>1.4510000000000001</v>
      </c>
      <c r="DF832">
        <v>1.4510000000000001</v>
      </c>
      <c r="DG832">
        <v>1.4510000000000001</v>
      </c>
      <c r="DH832">
        <v>1.4510000000000001</v>
      </c>
      <c r="DI832">
        <v>1.502</v>
      </c>
      <c r="DJ832">
        <v>1.5660000000000001</v>
      </c>
      <c r="DK832">
        <v>1.6990000000000001</v>
      </c>
      <c r="DL832">
        <v>1.804</v>
      </c>
      <c r="DM832">
        <v>1.867</v>
      </c>
      <c r="DN832">
        <v>1.7649999999999999</v>
      </c>
      <c r="DO832">
        <v>1.736</v>
      </c>
      <c r="DP832">
        <v>1.879</v>
      </c>
      <c r="DQ832">
        <v>2.1240000000000001</v>
      </c>
      <c r="DR832">
        <v>1.3880000000000001</v>
      </c>
      <c r="DS832">
        <v>1.7010000000000001</v>
      </c>
      <c r="DT832">
        <v>-63.776000000000003</v>
      </c>
    </row>
    <row r="833" spans="1:124">
      <c r="A833" s="111">
        <v>828</v>
      </c>
      <c r="B833" t="s">
        <v>91</v>
      </c>
      <c r="C833" t="s">
        <v>2435</v>
      </c>
      <c r="D833" s="170" t="str">
        <f t="shared" si="12"/>
        <v>K:HHAH</v>
      </c>
      <c r="BB833">
        <v>-70.466999999999999</v>
      </c>
      <c r="BC833">
        <v>-1.272</v>
      </c>
      <c r="BD833">
        <v>-1.042</v>
      </c>
      <c r="BE833">
        <v>9.4E-2</v>
      </c>
      <c r="BF833">
        <v>0.73</v>
      </c>
      <c r="BG833">
        <v>0.75800000000000001</v>
      </c>
      <c r="BH833">
        <v>0.747</v>
      </c>
      <c r="BI833">
        <v>0.80800000000000005</v>
      </c>
      <c r="BJ833">
        <v>0.82200000000000006</v>
      </c>
      <c r="BK833">
        <v>0.628</v>
      </c>
      <c r="BL833">
        <v>0.78600000000000003</v>
      </c>
      <c r="BM833">
        <v>0.71599999999999997</v>
      </c>
      <c r="BN833">
        <v>0.877</v>
      </c>
      <c r="BO833">
        <v>0.877</v>
      </c>
      <c r="BP833">
        <v>0.877</v>
      </c>
      <c r="BQ833">
        <v>0.877</v>
      </c>
      <c r="BR833">
        <v>0.877</v>
      </c>
      <c r="BS833">
        <v>0.877</v>
      </c>
      <c r="BT833">
        <v>0.877</v>
      </c>
      <c r="BU833">
        <v>0.877</v>
      </c>
      <c r="BV833">
        <v>0.877</v>
      </c>
      <c r="BW833">
        <v>0.877</v>
      </c>
      <c r="BX833">
        <v>0.877</v>
      </c>
      <c r="BY833">
        <v>0.877</v>
      </c>
      <c r="BZ833">
        <v>0.877</v>
      </c>
      <c r="CA833">
        <v>0.877</v>
      </c>
      <c r="CB833">
        <v>0.877</v>
      </c>
      <c r="CC833">
        <v>0.877</v>
      </c>
      <c r="CD833">
        <v>0.877</v>
      </c>
      <c r="CE833">
        <v>0.877</v>
      </c>
      <c r="CF833">
        <v>0.877</v>
      </c>
      <c r="CG833">
        <v>0.877</v>
      </c>
      <c r="CH833">
        <v>0.877</v>
      </c>
      <c r="CI833">
        <v>0.877</v>
      </c>
      <c r="CJ833">
        <v>0.877</v>
      </c>
      <c r="CK833">
        <v>0.877</v>
      </c>
      <c r="CL833">
        <v>0.877</v>
      </c>
      <c r="CM833">
        <v>0.877</v>
      </c>
      <c r="CN833">
        <v>0.877</v>
      </c>
      <c r="CO833">
        <v>0.877</v>
      </c>
      <c r="CP833">
        <v>0.877</v>
      </c>
      <c r="CQ833">
        <v>0.877</v>
      </c>
      <c r="CR833">
        <v>0.877</v>
      </c>
      <c r="CS833">
        <v>0.877</v>
      </c>
      <c r="CT833">
        <v>0.877</v>
      </c>
      <c r="CU833">
        <v>0.877</v>
      </c>
      <c r="CV833">
        <v>0.877</v>
      </c>
      <c r="CW833">
        <v>0.877</v>
      </c>
      <c r="CX833">
        <v>0.877</v>
      </c>
      <c r="CY833">
        <v>0.877</v>
      </c>
      <c r="CZ833">
        <v>0.877</v>
      </c>
      <c r="DA833">
        <v>0.877</v>
      </c>
      <c r="DB833">
        <v>0.877</v>
      </c>
      <c r="DC833">
        <v>0.877</v>
      </c>
      <c r="DD833">
        <v>0.877</v>
      </c>
      <c r="DE833">
        <v>0.877</v>
      </c>
      <c r="DF833">
        <v>0.877</v>
      </c>
      <c r="DG833">
        <v>0.877</v>
      </c>
      <c r="DH833">
        <v>0.877</v>
      </c>
      <c r="DI833">
        <v>0.82300000000000006</v>
      </c>
      <c r="DJ833">
        <v>1.139</v>
      </c>
      <c r="DK833">
        <v>1.3560000000000001</v>
      </c>
      <c r="DL833">
        <v>1.278</v>
      </c>
      <c r="DM833">
        <v>1.9020000000000001</v>
      </c>
      <c r="DN833">
        <v>1.236</v>
      </c>
      <c r="DO833">
        <v>1.173</v>
      </c>
      <c r="DP833">
        <v>1.2230000000000001</v>
      </c>
      <c r="DQ833">
        <v>1.0049999999999999</v>
      </c>
      <c r="DR833">
        <v>1.9830000000000001</v>
      </c>
      <c r="DS833">
        <v>3.1790000000000003</v>
      </c>
      <c r="DT833">
        <v>10.404999999999999</v>
      </c>
    </row>
    <row r="834" spans="1:124">
      <c r="A834" s="111">
        <v>829</v>
      </c>
      <c r="B834" t="s">
        <v>89</v>
      </c>
      <c r="C834" t="s">
        <v>2436</v>
      </c>
      <c r="D834" s="170" t="str">
        <f t="shared" si="12"/>
        <v>CN:HHY</v>
      </c>
      <c r="F834">
        <v>1.1320000000000001</v>
      </c>
      <c r="G834">
        <v>1.0269999999999999</v>
      </c>
      <c r="H834">
        <v>1.097</v>
      </c>
      <c r="I834">
        <v>1.127</v>
      </c>
      <c r="J834">
        <v>1.1020000000000001</v>
      </c>
      <c r="K834">
        <v>1.0529999999999999</v>
      </c>
      <c r="L834">
        <v>1.006</v>
      </c>
      <c r="M834">
        <v>1.1100000000000001</v>
      </c>
      <c r="N834">
        <v>1.1399999999999999</v>
      </c>
      <c r="O834">
        <v>1.1460000000000001</v>
      </c>
      <c r="P834">
        <v>1.214</v>
      </c>
      <c r="Q834">
        <v>1.347</v>
      </c>
      <c r="R834">
        <v>1.335</v>
      </c>
      <c r="S834">
        <v>1.369</v>
      </c>
      <c r="T834">
        <v>1.321</v>
      </c>
      <c r="U834">
        <v>1.294</v>
      </c>
      <c r="V834">
        <v>1.2749999999999999</v>
      </c>
      <c r="W834">
        <v>1.278</v>
      </c>
      <c r="X834">
        <v>1.2649999999999999</v>
      </c>
      <c r="Y834">
        <v>1.2770000000000001</v>
      </c>
      <c r="Z834">
        <v>1.202</v>
      </c>
      <c r="AA834">
        <v>1.1440000000000001</v>
      </c>
      <c r="AB834">
        <v>1.19</v>
      </c>
      <c r="AC834">
        <v>1.198</v>
      </c>
      <c r="AD834">
        <v>1.2350000000000001</v>
      </c>
      <c r="AE834">
        <v>1.2290000000000001</v>
      </c>
      <c r="AF834">
        <v>1.2490000000000001</v>
      </c>
      <c r="AG834">
        <v>1.202</v>
      </c>
      <c r="AH834">
        <v>1.202</v>
      </c>
      <c r="AI834">
        <v>1.1679999999999999</v>
      </c>
      <c r="AJ834">
        <v>1.1599999999999999</v>
      </c>
      <c r="AK834">
        <v>1.1859999999999999</v>
      </c>
      <c r="AL834">
        <v>1.1970000000000001</v>
      </c>
      <c r="AM834">
        <v>1.1910000000000001</v>
      </c>
      <c r="AN834">
        <v>1.18</v>
      </c>
      <c r="AO834">
        <v>1.181</v>
      </c>
      <c r="AP834">
        <v>1.177</v>
      </c>
      <c r="AQ834">
        <v>1.1579999999999999</v>
      </c>
      <c r="AR834">
        <v>1.157</v>
      </c>
      <c r="AS834">
        <v>1.1850000000000001</v>
      </c>
      <c r="AT834">
        <v>1.2050000000000001</v>
      </c>
      <c r="AU834">
        <v>1.204</v>
      </c>
      <c r="AV834">
        <v>1.202</v>
      </c>
      <c r="AW834">
        <v>1.2130000000000001</v>
      </c>
      <c r="AX834">
        <v>1.208</v>
      </c>
      <c r="AY834">
        <v>1.206</v>
      </c>
      <c r="AZ834">
        <v>1.2</v>
      </c>
      <c r="BA834">
        <v>1.2</v>
      </c>
      <c r="BB834">
        <v>1.2050000000000001</v>
      </c>
      <c r="BC834">
        <v>1.1759999999999999</v>
      </c>
      <c r="BD834">
        <v>1.1970000000000001</v>
      </c>
      <c r="BE834">
        <v>1.1950000000000001</v>
      </c>
      <c r="BF834">
        <v>1.1850000000000001</v>
      </c>
      <c r="BG834">
        <v>1.1759999999999999</v>
      </c>
      <c r="BH834">
        <v>1.165</v>
      </c>
      <c r="BI834">
        <v>1.1719999999999999</v>
      </c>
      <c r="BJ834">
        <v>1.1759999999999999</v>
      </c>
      <c r="BK834">
        <v>1.1739999999999999</v>
      </c>
      <c r="BL834">
        <v>1.1819999999999999</v>
      </c>
      <c r="BM834">
        <v>1.115</v>
      </c>
      <c r="BN834">
        <v>1.1659999999999999</v>
      </c>
      <c r="BO834">
        <v>1.2070000000000001</v>
      </c>
      <c r="BP834">
        <v>1.1990000000000001</v>
      </c>
      <c r="BQ834">
        <v>1.1970000000000001</v>
      </c>
      <c r="BR834">
        <v>1.1930000000000001</v>
      </c>
      <c r="BS834">
        <v>1.214</v>
      </c>
      <c r="BT834">
        <v>1.256</v>
      </c>
      <c r="BU834">
        <v>1.2010000000000001</v>
      </c>
      <c r="BV834">
        <v>1.1850000000000001</v>
      </c>
      <c r="BW834">
        <v>1.169</v>
      </c>
      <c r="BX834">
        <v>1.127</v>
      </c>
      <c r="BY834">
        <v>1.016</v>
      </c>
      <c r="BZ834">
        <v>1.056</v>
      </c>
      <c r="CA834">
        <v>1.0349999999999999</v>
      </c>
      <c r="CB834">
        <v>1.06</v>
      </c>
      <c r="CC834">
        <v>1.095</v>
      </c>
      <c r="CD834">
        <v>1.155</v>
      </c>
      <c r="CE834">
        <v>1.123</v>
      </c>
      <c r="CF834">
        <v>1.131</v>
      </c>
      <c r="CG834">
        <v>1.1220000000000001</v>
      </c>
      <c r="CH834">
        <v>1.1739999999999999</v>
      </c>
      <c r="CI834">
        <v>1.23</v>
      </c>
      <c r="CJ834">
        <v>1.171</v>
      </c>
      <c r="CK834">
        <v>1.173</v>
      </c>
      <c r="CL834">
        <v>1.079</v>
      </c>
      <c r="CM834">
        <v>1.079</v>
      </c>
      <c r="CN834">
        <v>0.99299999999999999</v>
      </c>
      <c r="CO834">
        <v>1.069</v>
      </c>
      <c r="CP834">
        <v>1.06</v>
      </c>
      <c r="CQ834">
        <v>1.1200000000000001</v>
      </c>
      <c r="CR834">
        <v>1.1200000000000001</v>
      </c>
      <c r="CS834">
        <v>1.1260000000000001</v>
      </c>
      <c r="CT834">
        <v>1.0640000000000001</v>
      </c>
      <c r="CU834">
        <v>1.079</v>
      </c>
      <c r="CV834">
        <v>1.157</v>
      </c>
      <c r="CW834">
        <v>1.115</v>
      </c>
      <c r="CX834">
        <v>1.1200000000000001</v>
      </c>
      <c r="CY834">
        <v>1.206</v>
      </c>
      <c r="CZ834">
        <v>1.1779999999999999</v>
      </c>
      <c r="DA834">
        <v>1.069</v>
      </c>
      <c r="DB834">
        <v>1.087</v>
      </c>
      <c r="DC834">
        <v>1.119</v>
      </c>
      <c r="DD834">
        <v>1.0980000000000001</v>
      </c>
      <c r="DE834">
        <v>1.085</v>
      </c>
      <c r="DF834">
        <v>1.0980000000000001</v>
      </c>
      <c r="DG834">
        <v>1.095</v>
      </c>
      <c r="DH834">
        <v>1.083</v>
      </c>
      <c r="DI834">
        <v>0.83200000000000007</v>
      </c>
      <c r="DJ834">
        <v>0.71099999999999997</v>
      </c>
      <c r="DK834">
        <v>0.69100000000000006</v>
      </c>
      <c r="DL834">
        <v>0.70699999999999996</v>
      </c>
      <c r="DM834">
        <v>0.625</v>
      </c>
      <c r="DN834">
        <v>1.0289999999999999</v>
      </c>
      <c r="DO834">
        <v>1.3960000000000001</v>
      </c>
      <c r="DP834">
        <v>1.5110000000000001</v>
      </c>
      <c r="DQ834">
        <v>1.446</v>
      </c>
      <c r="DR834">
        <v>1.5449999999999999</v>
      </c>
      <c r="DS834">
        <v>1.8840000000000001</v>
      </c>
      <c r="DT834">
        <v>3799.6990000000001</v>
      </c>
    </row>
    <row r="835" spans="1:124">
      <c r="A835" s="111">
        <v>830</v>
      </c>
      <c r="B835" t="s">
        <v>91</v>
      </c>
      <c r="C835" t="s">
        <v>2437</v>
      </c>
      <c r="D835" s="170" t="str">
        <f t="shared" si="12"/>
        <v>CN:HHY</v>
      </c>
      <c r="F835">
        <v>-0.7</v>
      </c>
      <c r="G835">
        <v>-0.83</v>
      </c>
      <c r="H835">
        <v>-0.84</v>
      </c>
      <c r="I835">
        <v>-0.95</v>
      </c>
      <c r="J835">
        <v>-0.79</v>
      </c>
      <c r="K835">
        <v>-0.8</v>
      </c>
      <c r="L835">
        <v>-0.79</v>
      </c>
      <c r="M835">
        <v>-0.72</v>
      </c>
      <c r="N835">
        <v>-0.67</v>
      </c>
      <c r="O835">
        <v>-0.81</v>
      </c>
      <c r="P835">
        <v>-0.62</v>
      </c>
      <c r="Q835">
        <v>-0.55000000000000004</v>
      </c>
      <c r="R835">
        <v>-0.64</v>
      </c>
      <c r="S835">
        <v>-0.72</v>
      </c>
      <c r="T835">
        <v>-0.89</v>
      </c>
      <c r="U835">
        <v>-1.03</v>
      </c>
      <c r="V835">
        <v>-1.0900000000000001</v>
      </c>
      <c r="W835">
        <v>-0.76</v>
      </c>
      <c r="X835">
        <v>-0.86</v>
      </c>
      <c r="Y835">
        <v>-0.95</v>
      </c>
      <c r="Z835">
        <v>-0.87</v>
      </c>
      <c r="AA835">
        <v>-0.92</v>
      </c>
      <c r="AB835">
        <v>-1.1499999999999999</v>
      </c>
      <c r="AC835">
        <v>-1.08</v>
      </c>
      <c r="AD835">
        <v>-0.56999999999999995</v>
      </c>
      <c r="AE835">
        <v>-0.46</v>
      </c>
      <c r="AF835">
        <v>-0.54</v>
      </c>
      <c r="AG835">
        <v>-0.52</v>
      </c>
      <c r="AH835">
        <v>-0.06</v>
      </c>
      <c r="AI835">
        <v>-0.13</v>
      </c>
      <c r="AJ835">
        <v>-0.12</v>
      </c>
      <c r="AK835">
        <v>-0.09</v>
      </c>
      <c r="AL835">
        <v>-0.21</v>
      </c>
      <c r="AM835">
        <v>-0.16</v>
      </c>
      <c r="AN835">
        <v>-0.12</v>
      </c>
      <c r="AO835">
        <v>-0.08</v>
      </c>
      <c r="AP835">
        <v>-0.08</v>
      </c>
      <c r="AQ835">
        <v>-0.16</v>
      </c>
      <c r="AR835">
        <v>-0.11</v>
      </c>
      <c r="AS835">
        <v>-0.17</v>
      </c>
      <c r="AT835">
        <v>-0.15</v>
      </c>
      <c r="AU835">
        <v>-0.14000000000000001</v>
      </c>
      <c r="AV835">
        <v>-0.15</v>
      </c>
      <c r="AW835">
        <v>-0.18</v>
      </c>
      <c r="AX835">
        <v>-0.14000000000000001</v>
      </c>
      <c r="AY835">
        <v>-0.11</v>
      </c>
      <c r="AZ835">
        <v>-0.12</v>
      </c>
      <c r="BA835">
        <v>-0.09</v>
      </c>
      <c r="BB835">
        <v>-0.08</v>
      </c>
      <c r="BC835">
        <v>-0.04</v>
      </c>
      <c r="BD835">
        <v>-0.04</v>
      </c>
      <c r="BE835">
        <v>-0.01</v>
      </c>
      <c r="BF835">
        <v>-0.03</v>
      </c>
      <c r="BG835">
        <v>0</v>
      </c>
      <c r="BH835">
        <v>0.01</v>
      </c>
      <c r="BI835">
        <v>-0.01</v>
      </c>
      <c r="BJ835">
        <v>-0.01</v>
      </c>
      <c r="BK835">
        <v>0</v>
      </c>
      <c r="BL835">
        <v>0.02</v>
      </c>
      <c r="BM835">
        <v>0.04</v>
      </c>
      <c r="BN835">
        <v>0.32</v>
      </c>
      <c r="BO835">
        <v>0.4</v>
      </c>
      <c r="BP835">
        <v>0.41</v>
      </c>
      <c r="BQ835">
        <v>0.4</v>
      </c>
      <c r="BR835">
        <v>0.37</v>
      </c>
      <c r="BS835">
        <v>0.39</v>
      </c>
      <c r="BT835">
        <v>0.39</v>
      </c>
      <c r="BU835">
        <v>0.36</v>
      </c>
      <c r="BV835">
        <v>0.33</v>
      </c>
      <c r="BW835">
        <v>0.38</v>
      </c>
      <c r="BX835">
        <v>0.28999999999999998</v>
      </c>
      <c r="BY835">
        <v>0.23</v>
      </c>
      <c r="BZ835">
        <v>0.22</v>
      </c>
      <c r="CA835">
        <v>0.26</v>
      </c>
      <c r="CB835">
        <v>0.35</v>
      </c>
      <c r="CC835">
        <v>0.36</v>
      </c>
      <c r="CD835">
        <v>0.38</v>
      </c>
      <c r="CE835">
        <v>0.3</v>
      </c>
      <c r="CF835">
        <v>0.31</v>
      </c>
      <c r="CG835">
        <v>0.35</v>
      </c>
      <c r="CH835">
        <v>0.32</v>
      </c>
      <c r="CI835">
        <v>0.32</v>
      </c>
      <c r="CJ835">
        <v>0.36</v>
      </c>
      <c r="CK835">
        <v>0.37</v>
      </c>
      <c r="CL835">
        <v>0.23</v>
      </c>
      <c r="CM835">
        <v>0.22</v>
      </c>
      <c r="CN835">
        <v>0.28000000000000003</v>
      </c>
      <c r="CO835">
        <v>0.28000000000000003</v>
      </c>
      <c r="CP835">
        <v>0.04</v>
      </c>
      <c r="CQ835">
        <v>0.18</v>
      </c>
      <c r="CR835">
        <v>0.18</v>
      </c>
      <c r="CS835">
        <v>0.19</v>
      </c>
      <c r="CT835">
        <v>0.46</v>
      </c>
      <c r="CU835">
        <v>0.46</v>
      </c>
      <c r="CV835">
        <v>0.41</v>
      </c>
      <c r="CW835">
        <v>0.3</v>
      </c>
      <c r="CX835">
        <v>0.32</v>
      </c>
      <c r="CY835">
        <v>0.51</v>
      </c>
      <c r="CZ835">
        <v>0.49</v>
      </c>
      <c r="DA835">
        <v>0.88</v>
      </c>
      <c r="DB835">
        <v>0.81</v>
      </c>
      <c r="DC835">
        <v>0.81</v>
      </c>
      <c r="DD835">
        <v>0.88</v>
      </c>
      <c r="DE835">
        <v>1.03</v>
      </c>
      <c r="DF835">
        <v>1.23</v>
      </c>
      <c r="DG835">
        <v>1.5</v>
      </c>
      <c r="DH835">
        <v>1.47</v>
      </c>
      <c r="DI835">
        <v>1.1100000000000001</v>
      </c>
      <c r="DJ835">
        <v>0.92</v>
      </c>
      <c r="DK835">
        <v>1.06</v>
      </c>
      <c r="DL835">
        <v>1.07</v>
      </c>
      <c r="DM835">
        <v>0.75</v>
      </c>
      <c r="DN835">
        <v>1.33</v>
      </c>
      <c r="DO835">
        <v>1.39</v>
      </c>
      <c r="DP835">
        <v>0.81</v>
      </c>
      <c r="DQ835">
        <v>1.87</v>
      </c>
      <c r="DR835">
        <v>2.56</v>
      </c>
      <c r="DS835">
        <v>5.15</v>
      </c>
      <c r="DT835">
        <v>18.57</v>
      </c>
    </row>
    <row r="836" spans="1:124">
      <c r="A836" s="111">
        <v>831</v>
      </c>
      <c r="B836" t="s">
        <v>89</v>
      </c>
      <c r="C836" t="s">
        <v>2438</v>
      </c>
      <c r="D836" s="170" t="str">
        <f t="shared" si="12"/>
        <v>CN:HMH</v>
      </c>
      <c r="BC836">
        <v>-0.51</v>
      </c>
      <c r="BD836">
        <v>-0.89400000000000002</v>
      </c>
      <c r="BE836">
        <v>-0.70599999999999996</v>
      </c>
      <c r="BF836">
        <v>-0.61499999999999999</v>
      </c>
      <c r="BG836">
        <v>-0.63500000000000001</v>
      </c>
      <c r="BH836">
        <v>-0.63</v>
      </c>
      <c r="BI836">
        <v>-7.0000000000000007E-2</v>
      </c>
      <c r="BJ836">
        <v>3.5000000000000003E-2</v>
      </c>
      <c r="BK836">
        <v>2.1000000000000001E-2</v>
      </c>
      <c r="BL836">
        <v>4.3000000000000003E-2</v>
      </c>
      <c r="BM836">
        <v>-8.2000000000000003E-2</v>
      </c>
      <c r="BN836">
        <v>-7.8E-2</v>
      </c>
      <c r="BO836">
        <v>-7.8E-2</v>
      </c>
      <c r="BP836">
        <v>-7.8E-2</v>
      </c>
      <c r="BQ836">
        <v>-7.8E-2</v>
      </c>
      <c r="BR836">
        <v>-7.8E-2</v>
      </c>
      <c r="BS836">
        <v>-7.8E-2</v>
      </c>
      <c r="BT836">
        <v>-7.8E-2</v>
      </c>
      <c r="BU836">
        <v>-7.8E-2</v>
      </c>
      <c r="BV836">
        <v>-7.8E-2</v>
      </c>
      <c r="BW836">
        <v>-7.8E-2</v>
      </c>
      <c r="BX836">
        <v>-7.8E-2</v>
      </c>
      <c r="BY836">
        <v>-7.8E-2</v>
      </c>
      <c r="BZ836">
        <v>-7.8E-2</v>
      </c>
      <c r="CA836">
        <v>-7.8E-2</v>
      </c>
      <c r="CB836">
        <v>-7.8E-2</v>
      </c>
      <c r="CC836">
        <v>-7.8E-2</v>
      </c>
      <c r="CD836">
        <v>-7.8E-2</v>
      </c>
      <c r="CE836">
        <v>-7.8E-2</v>
      </c>
      <c r="CF836">
        <v>-7.8E-2</v>
      </c>
      <c r="CG836">
        <v>-7.8E-2</v>
      </c>
      <c r="CH836">
        <v>-7.8E-2</v>
      </c>
      <c r="CI836">
        <v>-7.8E-2</v>
      </c>
      <c r="CJ836">
        <v>-7.8E-2</v>
      </c>
      <c r="CK836">
        <v>-7.8E-2</v>
      </c>
      <c r="CL836">
        <v>-7.8E-2</v>
      </c>
      <c r="CM836">
        <v>-7.8E-2</v>
      </c>
      <c r="CN836">
        <v>-7.8E-2</v>
      </c>
      <c r="CO836">
        <v>-7.8E-2</v>
      </c>
      <c r="CP836">
        <v>-7.8E-2</v>
      </c>
      <c r="CQ836">
        <v>-7.8E-2</v>
      </c>
      <c r="CR836">
        <v>-7.8E-2</v>
      </c>
      <c r="CS836">
        <v>-7.8E-2</v>
      </c>
      <c r="CT836">
        <v>-7.8E-2</v>
      </c>
      <c r="CU836">
        <v>-7.8E-2</v>
      </c>
      <c r="CV836">
        <v>-7.8E-2</v>
      </c>
      <c r="CW836">
        <v>-7.8E-2</v>
      </c>
      <c r="CX836">
        <v>-7.8E-2</v>
      </c>
      <c r="CY836">
        <v>-7.8E-2</v>
      </c>
      <c r="CZ836">
        <v>-7.8E-2</v>
      </c>
      <c r="DA836">
        <v>-7.8E-2</v>
      </c>
      <c r="DB836">
        <v>-7.8E-2</v>
      </c>
      <c r="DC836">
        <v>-7.8E-2</v>
      </c>
      <c r="DD836">
        <v>-7.8E-2</v>
      </c>
      <c r="DE836">
        <v>-7.8E-2</v>
      </c>
      <c r="DF836">
        <v>-7.8E-2</v>
      </c>
      <c r="DG836">
        <v>-7.8E-2</v>
      </c>
      <c r="DH836">
        <v>-7.8E-2</v>
      </c>
      <c r="DI836">
        <v>-7.8E-2</v>
      </c>
      <c r="DJ836">
        <v>-0.11700000000000001</v>
      </c>
      <c r="DK836">
        <v>0.19700000000000001</v>
      </c>
      <c r="DL836">
        <v>0.38200000000000001</v>
      </c>
      <c r="DM836">
        <v>6.2E-2</v>
      </c>
      <c r="DN836">
        <v>0.123</v>
      </c>
      <c r="DO836">
        <v>5.9000000000000004E-2</v>
      </c>
      <c r="DP836">
        <v>-0.11900000000000001</v>
      </c>
      <c r="DQ836">
        <v>-0.46900000000000003</v>
      </c>
      <c r="DR836">
        <v>-0.42299999999999999</v>
      </c>
      <c r="DS836">
        <v>-0.89200000000000002</v>
      </c>
      <c r="DT836">
        <v>6.0430000000000001</v>
      </c>
    </row>
    <row r="837" spans="1:124">
      <c r="A837" s="111">
        <v>832</v>
      </c>
      <c r="B837" t="s">
        <v>91</v>
      </c>
      <c r="C837" t="s">
        <v>2439</v>
      </c>
      <c r="D837" s="170" t="str">
        <f t="shared" si="12"/>
        <v>CN:HMH</v>
      </c>
      <c r="BC837">
        <v>0.27</v>
      </c>
      <c r="BD837">
        <v>-0.35</v>
      </c>
      <c r="BE837">
        <v>0.35</v>
      </c>
      <c r="BF837">
        <v>-0.13</v>
      </c>
      <c r="BG837">
        <v>-0.09</v>
      </c>
      <c r="BH837">
        <v>-0.09</v>
      </c>
      <c r="BI837">
        <v>-0.39</v>
      </c>
      <c r="BJ837">
        <v>-0.28999999999999998</v>
      </c>
      <c r="BK837">
        <v>-0.16</v>
      </c>
      <c r="BL837">
        <v>-0.23</v>
      </c>
      <c r="BM837">
        <v>-0.35</v>
      </c>
      <c r="BN837">
        <v>-0.33</v>
      </c>
      <c r="BO837">
        <v>-0.33</v>
      </c>
      <c r="BP837">
        <v>-0.33</v>
      </c>
      <c r="BQ837">
        <v>-0.33</v>
      </c>
      <c r="BR837">
        <v>-0.33</v>
      </c>
      <c r="BS837">
        <v>-0.33</v>
      </c>
      <c r="BT837">
        <v>-0.33</v>
      </c>
      <c r="BU837">
        <v>-0.33</v>
      </c>
      <c r="BV837">
        <v>-0.33</v>
      </c>
      <c r="BW837">
        <v>-0.33</v>
      </c>
      <c r="BX837">
        <v>-0.33</v>
      </c>
      <c r="BY837">
        <v>-0.33</v>
      </c>
      <c r="BZ837">
        <v>-0.33</v>
      </c>
      <c r="CA837">
        <v>-0.33</v>
      </c>
      <c r="CB837">
        <v>-0.33</v>
      </c>
      <c r="CC837">
        <v>-0.33</v>
      </c>
      <c r="CD837">
        <v>-0.33</v>
      </c>
      <c r="CE837">
        <v>-0.33</v>
      </c>
      <c r="CF837">
        <v>-0.33</v>
      </c>
      <c r="CG837">
        <v>-0.33</v>
      </c>
      <c r="CH837">
        <v>-0.33</v>
      </c>
      <c r="CI837">
        <v>-0.33</v>
      </c>
      <c r="CJ837">
        <v>-0.33</v>
      </c>
      <c r="CK837">
        <v>-0.33</v>
      </c>
      <c r="CL837">
        <v>-0.33</v>
      </c>
      <c r="CM837">
        <v>-0.33</v>
      </c>
      <c r="CN837">
        <v>-0.33</v>
      </c>
      <c r="CO837">
        <v>-0.33</v>
      </c>
      <c r="CP837">
        <v>-0.33</v>
      </c>
      <c r="CQ837">
        <v>-0.33</v>
      </c>
      <c r="CR837">
        <v>-0.33</v>
      </c>
      <c r="CS837">
        <v>-0.33</v>
      </c>
      <c r="CT837">
        <v>-0.33</v>
      </c>
      <c r="CU837">
        <v>-0.33</v>
      </c>
      <c r="CV837">
        <v>-0.33</v>
      </c>
      <c r="CW837">
        <v>-0.33</v>
      </c>
      <c r="CX837">
        <v>-0.33</v>
      </c>
      <c r="CY837">
        <v>-0.33</v>
      </c>
      <c r="CZ837">
        <v>-0.33</v>
      </c>
      <c r="DA837">
        <v>-0.33</v>
      </c>
      <c r="DB837">
        <v>-0.33</v>
      </c>
      <c r="DC837">
        <v>-0.33</v>
      </c>
      <c r="DD837">
        <v>-0.33</v>
      </c>
      <c r="DE837">
        <v>-0.33</v>
      </c>
      <c r="DF837">
        <v>-0.33</v>
      </c>
      <c r="DG837">
        <v>-0.33</v>
      </c>
      <c r="DH837">
        <v>-0.33</v>
      </c>
      <c r="DI837">
        <v>-0.33</v>
      </c>
      <c r="DJ837">
        <v>0.33</v>
      </c>
      <c r="DK837">
        <v>0.13</v>
      </c>
      <c r="DL837">
        <v>0.05</v>
      </c>
      <c r="DM837">
        <v>-1.23</v>
      </c>
      <c r="DN837">
        <v>-1.1100000000000001</v>
      </c>
      <c r="DO837">
        <v>-1.1200000000000001</v>
      </c>
      <c r="DP837">
        <v>-1.4</v>
      </c>
      <c r="DQ837">
        <v>-0.84</v>
      </c>
      <c r="DR837">
        <v>-0.41</v>
      </c>
      <c r="DS837">
        <v>-1.19</v>
      </c>
      <c r="DT837">
        <v>4.42</v>
      </c>
    </row>
    <row r="838" spans="1:124">
      <c r="A838" s="111">
        <v>833</v>
      </c>
      <c r="B838" t="s">
        <v>101</v>
      </c>
      <c r="D838" s="170" t="str">
        <f t="shared" si="12"/>
        <v/>
      </c>
      <c r="F838" t="s">
        <v>102</v>
      </c>
    </row>
    <row r="839" spans="1:124">
      <c r="A839" s="111">
        <v>834</v>
      </c>
      <c r="B839" t="s">
        <v>101</v>
      </c>
      <c r="D839" s="170" t="str">
        <f t="shared" ref="D839:D902" si="13">IFERROR(RIGHT(LEFT(C839,LEN(C839)-1),LEN(C839)-FIND("(",C839)-1),"")</f>
        <v/>
      </c>
      <c r="F839" t="s">
        <v>102</v>
      </c>
    </row>
    <row r="840" spans="1:124">
      <c r="A840" s="111">
        <v>835</v>
      </c>
      <c r="B840" t="s">
        <v>89</v>
      </c>
      <c r="C840" t="s">
        <v>2440</v>
      </c>
      <c r="D840" s="170" t="str">
        <f t="shared" si="13"/>
        <v>K:RING</v>
      </c>
      <c r="F840">
        <v>1.4330000000000001</v>
      </c>
      <c r="G840">
        <v>1.407</v>
      </c>
      <c r="H840">
        <v>1.393</v>
      </c>
      <c r="I840">
        <v>1.331</v>
      </c>
      <c r="J840">
        <v>1.254</v>
      </c>
      <c r="K840">
        <v>1.2590000000000001</v>
      </c>
      <c r="L840">
        <v>1.181</v>
      </c>
      <c r="M840">
        <v>1.262</v>
      </c>
      <c r="N840">
        <v>1.216</v>
      </c>
      <c r="O840">
        <v>1.2310000000000001</v>
      </c>
      <c r="P840">
        <v>1.2630000000000001</v>
      </c>
      <c r="Q840">
        <v>0.94200000000000006</v>
      </c>
      <c r="R840">
        <v>0.94700000000000006</v>
      </c>
      <c r="S840">
        <v>0.78300000000000003</v>
      </c>
      <c r="T840">
        <v>0.61699999999999999</v>
      </c>
      <c r="U840">
        <v>0.58699999999999997</v>
      </c>
      <c r="V840">
        <v>0.46900000000000003</v>
      </c>
      <c r="W840">
        <v>0.432</v>
      </c>
      <c r="X840">
        <v>0.437</v>
      </c>
      <c r="Y840">
        <v>0.42699999999999999</v>
      </c>
      <c r="Z840">
        <v>0.33200000000000002</v>
      </c>
      <c r="AA840">
        <v>0.30599999999999999</v>
      </c>
      <c r="AB840">
        <v>0.27600000000000002</v>
      </c>
      <c r="AC840">
        <v>0.25700000000000001</v>
      </c>
      <c r="AD840">
        <v>0.21099999999999999</v>
      </c>
      <c r="AE840">
        <v>0.20499999999999999</v>
      </c>
      <c r="AF840">
        <v>0.20800000000000002</v>
      </c>
      <c r="AG840">
        <v>0.20100000000000001</v>
      </c>
      <c r="AH840">
        <v>0.32100000000000001</v>
      </c>
      <c r="AI840">
        <v>0.29699999999999999</v>
      </c>
      <c r="AJ840">
        <v>0.312</v>
      </c>
      <c r="AK840">
        <v>0.29099999999999998</v>
      </c>
      <c r="AL840">
        <v>0.28999999999999998</v>
      </c>
      <c r="AM840">
        <v>0.26400000000000001</v>
      </c>
      <c r="AN840">
        <v>0.216</v>
      </c>
      <c r="AO840">
        <v>0.19</v>
      </c>
      <c r="AP840">
        <v>0.215</v>
      </c>
      <c r="AQ840">
        <v>0.219</v>
      </c>
      <c r="AR840">
        <v>0.20200000000000001</v>
      </c>
      <c r="AS840">
        <v>0.2</v>
      </c>
      <c r="AT840">
        <v>0.2</v>
      </c>
      <c r="AU840">
        <v>0.20499999999999999</v>
      </c>
      <c r="AV840">
        <v>0.188</v>
      </c>
      <c r="AW840">
        <v>0.183</v>
      </c>
      <c r="AX840">
        <v>0.152</v>
      </c>
      <c r="AY840">
        <v>0.13700000000000001</v>
      </c>
      <c r="AZ840">
        <v>0.122</v>
      </c>
      <c r="BA840">
        <v>0.14799999999999999</v>
      </c>
      <c r="BB840">
        <v>0.14899999999999999</v>
      </c>
      <c r="BC840">
        <v>0.14699999999999999</v>
      </c>
      <c r="BD840">
        <v>0.155</v>
      </c>
      <c r="BE840">
        <v>0.14799999999999999</v>
      </c>
      <c r="BF840">
        <v>0.16600000000000001</v>
      </c>
      <c r="BG840">
        <v>0.182</v>
      </c>
      <c r="BH840">
        <v>0.19500000000000001</v>
      </c>
      <c r="BI840">
        <v>0.19900000000000001</v>
      </c>
      <c r="BJ840">
        <v>0.215</v>
      </c>
      <c r="BK840">
        <v>0.215</v>
      </c>
      <c r="BL840">
        <v>0.20800000000000002</v>
      </c>
      <c r="BM840">
        <v>0.22</v>
      </c>
      <c r="BN840">
        <v>0.21099999999999999</v>
      </c>
      <c r="BO840">
        <v>0.216</v>
      </c>
      <c r="BP840">
        <v>0.22500000000000001</v>
      </c>
      <c r="BQ840">
        <v>0.224</v>
      </c>
      <c r="BR840">
        <v>0.23300000000000001</v>
      </c>
      <c r="BS840">
        <v>0.224</v>
      </c>
      <c r="BT840">
        <v>0.224</v>
      </c>
      <c r="BU840">
        <v>0.22600000000000001</v>
      </c>
      <c r="BV840">
        <v>0.223</v>
      </c>
      <c r="BW840">
        <v>0.21099999999999999</v>
      </c>
      <c r="BX840">
        <v>0.20800000000000002</v>
      </c>
      <c r="BY840">
        <v>0.20600000000000002</v>
      </c>
      <c r="BZ840">
        <v>0.20600000000000002</v>
      </c>
      <c r="CA840">
        <v>0.245</v>
      </c>
      <c r="CB840">
        <v>0.23800000000000002</v>
      </c>
      <c r="CC840">
        <v>0.26200000000000001</v>
      </c>
      <c r="CD840">
        <v>0.26200000000000001</v>
      </c>
      <c r="CE840">
        <v>0.25800000000000001</v>
      </c>
      <c r="CF840">
        <v>0.25900000000000001</v>
      </c>
      <c r="CG840">
        <v>0.26</v>
      </c>
      <c r="CH840">
        <v>0.26700000000000002</v>
      </c>
      <c r="CI840">
        <v>0.27600000000000002</v>
      </c>
      <c r="CJ840">
        <v>0.28999999999999998</v>
      </c>
      <c r="CK840">
        <v>0.27200000000000002</v>
      </c>
      <c r="CL840">
        <v>0.26500000000000001</v>
      </c>
      <c r="CM840">
        <v>0.26700000000000002</v>
      </c>
      <c r="CN840">
        <v>0.26600000000000001</v>
      </c>
      <c r="CO840">
        <v>0.25600000000000001</v>
      </c>
      <c r="CP840">
        <v>7.9000000000000001E-2</v>
      </c>
      <c r="CQ840">
        <v>2.8000000000000001E-2</v>
      </c>
      <c r="CR840">
        <v>1E-3</v>
      </c>
      <c r="CS840">
        <v>1.7000000000000001E-2</v>
      </c>
      <c r="CT840">
        <v>2.5000000000000001E-2</v>
      </c>
      <c r="CU840">
        <v>7.0000000000000007E-2</v>
      </c>
      <c r="CV840">
        <v>0.17499999999999999</v>
      </c>
      <c r="CW840">
        <v>0.24199999999999999</v>
      </c>
      <c r="CX840">
        <v>0.20499999999999999</v>
      </c>
      <c r="CY840">
        <v>0.17100000000000001</v>
      </c>
      <c r="CZ840">
        <v>0.374</v>
      </c>
      <c r="DA840">
        <v>0.39400000000000002</v>
      </c>
      <c r="DB840">
        <v>0.4</v>
      </c>
      <c r="DC840">
        <v>0.35599999999999998</v>
      </c>
      <c r="DD840">
        <v>0.48399999999999999</v>
      </c>
      <c r="DE840">
        <v>0.56700000000000006</v>
      </c>
      <c r="DF840">
        <v>1.06</v>
      </c>
      <c r="DG840">
        <v>1.29</v>
      </c>
      <c r="DH840">
        <v>1.58</v>
      </c>
      <c r="DI840">
        <v>1.589</v>
      </c>
      <c r="DJ840">
        <v>1.6580000000000001</v>
      </c>
      <c r="DK840">
        <v>1.68</v>
      </c>
      <c r="DL840">
        <v>1.57</v>
      </c>
      <c r="DM840">
        <v>1.6060000000000001</v>
      </c>
      <c r="DN840">
        <v>1.7</v>
      </c>
      <c r="DO840">
        <v>0.71699999999999997</v>
      </c>
      <c r="DP840">
        <v>0.63200000000000001</v>
      </c>
      <c r="DQ840">
        <v>0.28100000000000003</v>
      </c>
      <c r="DR840">
        <v>0.22900000000000001</v>
      </c>
      <c r="DS840">
        <v>-9.7000000000000003E-2</v>
      </c>
      <c r="DT840">
        <v>2.2229999999999999</v>
      </c>
    </row>
    <row r="841" spans="1:124">
      <c r="A841" s="111">
        <v>836</v>
      </c>
      <c r="B841" t="s">
        <v>91</v>
      </c>
      <c r="C841" t="s">
        <v>2441</v>
      </c>
      <c r="D841" s="170" t="str">
        <f t="shared" si="13"/>
        <v>K:RING</v>
      </c>
      <c r="F841">
        <v>1.2230000000000001</v>
      </c>
      <c r="G841">
        <v>1.17</v>
      </c>
      <c r="H841">
        <v>1.1499999999999999</v>
      </c>
      <c r="I841">
        <v>0.89300000000000002</v>
      </c>
      <c r="J841">
        <v>0.76800000000000002</v>
      </c>
      <c r="K841">
        <v>0.75700000000000001</v>
      </c>
      <c r="L841">
        <v>0.88500000000000001</v>
      </c>
      <c r="M841">
        <v>0.80700000000000005</v>
      </c>
      <c r="N841">
        <v>0.77400000000000002</v>
      </c>
      <c r="O841">
        <v>0.79800000000000004</v>
      </c>
      <c r="P841">
        <v>0.78800000000000003</v>
      </c>
      <c r="Q841">
        <v>0.78700000000000003</v>
      </c>
      <c r="R841">
        <v>0.78700000000000003</v>
      </c>
      <c r="S841">
        <v>0.64800000000000002</v>
      </c>
      <c r="T841">
        <v>0.58099999999999996</v>
      </c>
      <c r="U841">
        <v>0.64700000000000002</v>
      </c>
      <c r="V841">
        <v>0.57100000000000006</v>
      </c>
      <c r="W841">
        <v>0.55900000000000005</v>
      </c>
      <c r="X841">
        <v>0.61299999999999999</v>
      </c>
      <c r="Y841">
        <v>0.56100000000000005</v>
      </c>
      <c r="Z841">
        <v>0.42899999999999999</v>
      </c>
      <c r="AA841">
        <v>0.40300000000000002</v>
      </c>
      <c r="AB841">
        <v>0.57899999999999996</v>
      </c>
      <c r="AC841">
        <v>0.56100000000000005</v>
      </c>
      <c r="AD841">
        <v>0.48</v>
      </c>
      <c r="AE841">
        <v>0.4</v>
      </c>
      <c r="AF841">
        <v>0.42399999999999999</v>
      </c>
      <c r="AG841">
        <v>0.40500000000000003</v>
      </c>
      <c r="AH841">
        <v>0.57499999999999996</v>
      </c>
      <c r="AI841">
        <v>0.52600000000000002</v>
      </c>
      <c r="AJ841">
        <v>0.53100000000000003</v>
      </c>
      <c r="AK841">
        <v>0.55300000000000005</v>
      </c>
      <c r="AL841">
        <v>0.52100000000000002</v>
      </c>
      <c r="AM841">
        <v>0.40200000000000002</v>
      </c>
      <c r="AN841">
        <v>0.33700000000000002</v>
      </c>
      <c r="AO841">
        <v>0.29199999999999998</v>
      </c>
      <c r="AP841">
        <v>0.29099999999999998</v>
      </c>
      <c r="AQ841">
        <v>0.28700000000000003</v>
      </c>
      <c r="AR841">
        <v>0.22500000000000001</v>
      </c>
      <c r="AS841">
        <v>0.191</v>
      </c>
      <c r="AT841">
        <v>0.19900000000000001</v>
      </c>
      <c r="AU841">
        <v>0.20200000000000001</v>
      </c>
      <c r="AV841">
        <v>0.185</v>
      </c>
      <c r="AW841">
        <v>0.26700000000000002</v>
      </c>
      <c r="AX841">
        <v>0.2</v>
      </c>
      <c r="AY841">
        <v>0.13200000000000001</v>
      </c>
      <c r="AZ841">
        <v>0.11</v>
      </c>
      <c r="BA841">
        <v>0.14000000000000001</v>
      </c>
      <c r="BB841">
        <v>0.14499999999999999</v>
      </c>
      <c r="BC841">
        <v>0.125</v>
      </c>
      <c r="BD841">
        <v>0.126</v>
      </c>
      <c r="BE841">
        <v>0.125</v>
      </c>
      <c r="BF841">
        <v>0.14100000000000001</v>
      </c>
      <c r="BG841">
        <v>0.16900000000000001</v>
      </c>
      <c r="BH841">
        <v>0.16500000000000001</v>
      </c>
      <c r="BI841">
        <v>0.17200000000000001</v>
      </c>
      <c r="BJ841">
        <v>0.16700000000000001</v>
      </c>
      <c r="BK841">
        <v>0.17599999999999999</v>
      </c>
      <c r="BL841">
        <v>0.16</v>
      </c>
      <c r="BM841">
        <v>0.151</v>
      </c>
      <c r="BN841">
        <v>0.14400000000000002</v>
      </c>
      <c r="BO841">
        <v>0.154</v>
      </c>
      <c r="BP841">
        <v>0.157</v>
      </c>
      <c r="BQ841">
        <v>0.16400000000000001</v>
      </c>
      <c r="BR841">
        <v>0.188</v>
      </c>
      <c r="BS841">
        <v>0.185</v>
      </c>
      <c r="BT841">
        <v>0.186</v>
      </c>
      <c r="BU841">
        <v>0.187</v>
      </c>
      <c r="BV841">
        <v>0.18099999999999999</v>
      </c>
      <c r="BW841">
        <v>0.161</v>
      </c>
      <c r="BX841">
        <v>0.16500000000000001</v>
      </c>
      <c r="BY841">
        <v>0.151</v>
      </c>
      <c r="BZ841">
        <v>0.154</v>
      </c>
      <c r="CA841">
        <v>0.17400000000000002</v>
      </c>
      <c r="CB841">
        <v>0.155</v>
      </c>
      <c r="CC841">
        <v>0.16200000000000001</v>
      </c>
      <c r="CD841">
        <v>0.152</v>
      </c>
      <c r="CE841">
        <v>0.13</v>
      </c>
      <c r="CF841">
        <v>0.127</v>
      </c>
      <c r="CG841">
        <v>0.13500000000000001</v>
      </c>
      <c r="CH841">
        <v>0.126</v>
      </c>
      <c r="CI841">
        <v>0.13100000000000001</v>
      </c>
      <c r="CJ841">
        <v>0.129</v>
      </c>
      <c r="CK841">
        <v>8.1000000000000003E-2</v>
      </c>
      <c r="CL841">
        <v>5.5E-2</v>
      </c>
      <c r="CM841">
        <v>5.2999999999999999E-2</v>
      </c>
      <c r="CN841">
        <v>4.3999999999999997E-2</v>
      </c>
      <c r="CO841">
        <v>4.2000000000000003E-2</v>
      </c>
      <c r="CP841">
        <v>-0.53</v>
      </c>
      <c r="CQ841">
        <v>-0.47600000000000003</v>
      </c>
      <c r="CR841">
        <v>-0.48099999999999998</v>
      </c>
      <c r="CS841">
        <v>-0.496</v>
      </c>
      <c r="CT841">
        <v>-0.47800000000000004</v>
      </c>
      <c r="CU841">
        <v>-0.40500000000000003</v>
      </c>
      <c r="CV841">
        <v>-0.316</v>
      </c>
      <c r="CW841">
        <v>-0.26900000000000002</v>
      </c>
      <c r="CX841">
        <v>-0.26100000000000001</v>
      </c>
      <c r="CY841">
        <v>-0.33300000000000002</v>
      </c>
      <c r="CZ841">
        <v>-0.29499999999999998</v>
      </c>
      <c r="DA841">
        <v>-0.18099999999999999</v>
      </c>
      <c r="DB841">
        <v>-0.20400000000000001</v>
      </c>
      <c r="DC841">
        <v>-0.20200000000000001</v>
      </c>
      <c r="DD841">
        <v>-0.09</v>
      </c>
      <c r="DE841">
        <v>-0.63700000000000001</v>
      </c>
      <c r="DF841">
        <v>-0.13800000000000001</v>
      </c>
      <c r="DG841">
        <v>0.312</v>
      </c>
      <c r="DH841">
        <v>0.59099999999999997</v>
      </c>
      <c r="DI841">
        <v>0.35</v>
      </c>
      <c r="DJ841">
        <v>0.435</v>
      </c>
      <c r="DK841">
        <v>0.48699999999999999</v>
      </c>
      <c r="DL841">
        <v>0.66100000000000003</v>
      </c>
      <c r="DM841">
        <v>0.83299999999999996</v>
      </c>
      <c r="DN841">
        <v>0.33900000000000002</v>
      </c>
      <c r="DO841">
        <v>-6.0999999999999999E-2</v>
      </c>
      <c r="DP841">
        <v>4.5999999999999999E-2</v>
      </c>
      <c r="DQ841">
        <v>-0.95</v>
      </c>
      <c r="DR841">
        <v>-0.89200000000000002</v>
      </c>
      <c r="DS841">
        <v>-0.36</v>
      </c>
      <c r="DT841">
        <v>0.38400000000000001</v>
      </c>
    </row>
    <row r="842" spans="1:124">
      <c r="A842" s="111">
        <v>837</v>
      </c>
      <c r="B842" t="s">
        <v>89</v>
      </c>
      <c r="C842" t="s">
        <v>2442</v>
      </c>
      <c r="D842" s="170" t="str">
        <f t="shared" si="13"/>
        <v>D:HRH</v>
      </c>
      <c r="F842">
        <v>0.85</v>
      </c>
      <c r="G842">
        <v>0.85</v>
      </c>
      <c r="H842">
        <v>0.82</v>
      </c>
      <c r="I842">
        <v>0.63</v>
      </c>
      <c r="J842">
        <v>0.56999999999999995</v>
      </c>
      <c r="K842">
        <v>0.59</v>
      </c>
      <c r="L842">
        <v>0.57999999999999996</v>
      </c>
      <c r="M842">
        <v>0.54</v>
      </c>
      <c r="N842">
        <v>0.48</v>
      </c>
      <c r="O842">
        <v>0.49</v>
      </c>
      <c r="P842">
        <v>0.49</v>
      </c>
      <c r="Q842">
        <v>0.63</v>
      </c>
      <c r="R842">
        <v>0.69</v>
      </c>
      <c r="S842">
        <v>0.61</v>
      </c>
      <c r="T842">
        <v>0.4</v>
      </c>
      <c r="U842">
        <v>0.49</v>
      </c>
      <c r="V842">
        <v>0.34</v>
      </c>
      <c r="W842">
        <v>0.34</v>
      </c>
      <c r="X842">
        <v>0.34</v>
      </c>
      <c r="Y842">
        <v>0.34</v>
      </c>
      <c r="Z842">
        <v>0.3</v>
      </c>
      <c r="AA842">
        <v>0.24</v>
      </c>
      <c r="AB842">
        <v>0.42</v>
      </c>
      <c r="AC842">
        <v>0.46</v>
      </c>
      <c r="AD842">
        <v>0.41</v>
      </c>
      <c r="AE842">
        <v>0.34</v>
      </c>
      <c r="AF842">
        <v>0.35</v>
      </c>
      <c r="AG842">
        <v>0.33</v>
      </c>
      <c r="AH842">
        <v>0.46</v>
      </c>
      <c r="AI842">
        <v>0.42</v>
      </c>
      <c r="AJ842">
        <v>0.43</v>
      </c>
      <c r="AK842">
        <v>0.43</v>
      </c>
      <c r="AL842">
        <v>0.39</v>
      </c>
      <c r="AM842">
        <v>0.31</v>
      </c>
      <c r="AN842">
        <v>0.22</v>
      </c>
      <c r="AO842">
        <v>0.19</v>
      </c>
      <c r="AP842">
        <v>0.22</v>
      </c>
      <c r="AQ842">
        <v>0.22</v>
      </c>
      <c r="AR842">
        <v>0.17</v>
      </c>
      <c r="AS842">
        <v>0.16</v>
      </c>
      <c r="AT842">
        <v>0.16</v>
      </c>
      <c r="AU842">
        <v>0.16</v>
      </c>
      <c r="AV842">
        <v>0.17</v>
      </c>
      <c r="AW842">
        <v>0.22</v>
      </c>
      <c r="AX842">
        <v>0.13</v>
      </c>
      <c r="AY842">
        <v>0.08</v>
      </c>
      <c r="AZ842">
        <v>0.04</v>
      </c>
      <c r="BA842">
        <v>0.05</v>
      </c>
      <c r="BB842">
        <v>0.04</v>
      </c>
      <c r="BC842">
        <v>0.03</v>
      </c>
      <c r="BD842">
        <v>0.03</v>
      </c>
      <c r="BE842">
        <v>0.02</v>
      </c>
      <c r="BF842">
        <v>0.02</v>
      </c>
      <c r="BG842">
        <v>0.1</v>
      </c>
      <c r="BH842">
        <v>0.09</v>
      </c>
      <c r="BI842">
        <v>0.09</v>
      </c>
      <c r="BJ842">
        <v>0.06</v>
      </c>
      <c r="BK842">
        <v>0.08</v>
      </c>
      <c r="BL842">
        <v>0.06</v>
      </c>
      <c r="BM842">
        <v>0.05</v>
      </c>
      <c r="BN842">
        <v>0.02</v>
      </c>
      <c r="BO842">
        <v>0.03</v>
      </c>
      <c r="BP842">
        <v>0.03</v>
      </c>
      <c r="BQ842">
        <v>0.04</v>
      </c>
      <c r="BR842">
        <v>0.06</v>
      </c>
      <c r="BS842">
        <v>0.04</v>
      </c>
      <c r="BT842">
        <v>0.05</v>
      </c>
      <c r="BU842">
        <v>0.05</v>
      </c>
      <c r="BV842">
        <v>0.04</v>
      </c>
      <c r="BW842">
        <v>0.01</v>
      </c>
      <c r="BX842">
        <v>0.01</v>
      </c>
      <c r="BY842">
        <v>-0.02</v>
      </c>
      <c r="BZ842">
        <v>-0.04</v>
      </c>
      <c r="CA842">
        <v>0</v>
      </c>
      <c r="CB842">
        <v>-0.02</v>
      </c>
      <c r="CC842">
        <v>-0.02</v>
      </c>
      <c r="CD842">
        <v>-0.02</v>
      </c>
      <c r="CE842">
        <v>-0.03</v>
      </c>
      <c r="CF842">
        <v>-0.02</v>
      </c>
      <c r="CG842">
        <v>-0.02</v>
      </c>
      <c r="CH842">
        <v>-0.03</v>
      </c>
      <c r="CI842">
        <v>-0.04</v>
      </c>
      <c r="CJ842">
        <v>-0.03</v>
      </c>
      <c r="CK842">
        <v>-0.11</v>
      </c>
      <c r="CL842">
        <v>-0.13</v>
      </c>
      <c r="CM842">
        <v>-0.14000000000000001</v>
      </c>
      <c r="CN842">
        <v>-0.15</v>
      </c>
      <c r="CO842">
        <v>-0.16</v>
      </c>
      <c r="CP842">
        <v>-0.66</v>
      </c>
      <c r="CQ842">
        <v>-0.67</v>
      </c>
      <c r="CR842">
        <v>-0.67</v>
      </c>
      <c r="CS842">
        <v>-0.67</v>
      </c>
      <c r="CT842">
        <v>-0.64</v>
      </c>
      <c r="CU842">
        <v>-0.63</v>
      </c>
      <c r="CV842">
        <v>-0.51</v>
      </c>
      <c r="CW842">
        <v>-0.49</v>
      </c>
      <c r="CX842">
        <v>-0.56999999999999995</v>
      </c>
      <c r="CY842">
        <v>-0.78</v>
      </c>
      <c r="CZ842">
        <v>-0.9</v>
      </c>
      <c r="DA842">
        <v>-0.84</v>
      </c>
      <c r="DB842">
        <v>-0.83</v>
      </c>
      <c r="DC842">
        <v>-0.83</v>
      </c>
      <c r="DD842">
        <v>-0.83</v>
      </c>
      <c r="DE842">
        <v>-1.2</v>
      </c>
      <c r="DF842">
        <v>-0.55000000000000004</v>
      </c>
      <c r="DG842">
        <v>-0.16</v>
      </c>
      <c r="DH842">
        <v>0.22</v>
      </c>
      <c r="DI842">
        <v>0.19</v>
      </c>
      <c r="DJ842">
        <v>0.34</v>
      </c>
      <c r="DK842">
        <v>0.37</v>
      </c>
      <c r="DL842">
        <v>0.75</v>
      </c>
      <c r="DM842">
        <v>0.74</v>
      </c>
      <c r="DN842">
        <v>0.73</v>
      </c>
      <c r="DO842">
        <v>-0.68</v>
      </c>
      <c r="DP842">
        <v>-0.64</v>
      </c>
      <c r="DQ842">
        <v>-0.72</v>
      </c>
      <c r="DR842">
        <v>-0.73</v>
      </c>
      <c r="DS842">
        <v>-0.67</v>
      </c>
      <c r="DT842">
        <v>-0.32</v>
      </c>
    </row>
    <row r="843" spans="1:124">
      <c r="A843" s="111">
        <v>838</v>
      </c>
      <c r="B843" t="s">
        <v>91</v>
      </c>
      <c r="C843" t="s">
        <v>2443</v>
      </c>
      <c r="D843" s="170" t="str">
        <f t="shared" si="13"/>
        <v>D:HRH</v>
      </c>
      <c r="F843">
        <v>0.93</v>
      </c>
      <c r="G843">
        <v>0.96</v>
      </c>
      <c r="H843">
        <v>0.93</v>
      </c>
      <c r="I843">
        <v>0.65</v>
      </c>
      <c r="J843">
        <v>0.51</v>
      </c>
      <c r="K843">
        <v>0.53</v>
      </c>
      <c r="L843">
        <v>0.7</v>
      </c>
      <c r="M843">
        <v>0.62</v>
      </c>
      <c r="N843">
        <v>0.57999999999999996</v>
      </c>
      <c r="O843">
        <v>0.6</v>
      </c>
      <c r="P843">
        <v>0.57999999999999996</v>
      </c>
      <c r="Q843">
        <v>0.59</v>
      </c>
      <c r="R843">
        <v>0.66</v>
      </c>
      <c r="S843">
        <v>0.46</v>
      </c>
      <c r="T843">
        <v>0.43</v>
      </c>
      <c r="U843">
        <v>0.54</v>
      </c>
      <c r="V843">
        <v>0.44</v>
      </c>
      <c r="W843">
        <v>0.42</v>
      </c>
      <c r="X843">
        <v>0.51</v>
      </c>
      <c r="Y843">
        <v>0.46</v>
      </c>
      <c r="Z843">
        <v>0.44</v>
      </c>
      <c r="AA843">
        <v>0.37</v>
      </c>
      <c r="AB843">
        <v>0.57999999999999996</v>
      </c>
      <c r="AC843">
        <v>0.57999999999999996</v>
      </c>
      <c r="AD843">
        <v>0.54</v>
      </c>
      <c r="AE843">
        <v>0.45</v>
      </c>
      <c r="AF843">
        <v>0.47</v>
      </c>
      <c r="AG843">
        <v>0.45</v>
      </c>
      <c r="AH843">
        <v>0.59</v>
      </c>
      <c r="AI843">
        <v>0.53</v>
      </c>
      <c r="AJ843">
        <v>0.53</v>
      </c>
      <c r="AK843">
        <v>0.55000000000000004</v>
      </c>
      <c r="AL843">
        <v>0.51</v>
      </c>
      <c r="AM843">
        <v>0.37</v>
      </c>
      <c r="AN843">
        <v>0.28999999999999998</v>
      </c>
      <c r="AO843">
        <v>0.24</v>
      </c>
      <c r="AP843">
        <v>0.24</v>
      </c>
      <c r="AQ843">
        <v>0.24</v>
      </c>
      <c r="AR843">
        <v>0.17</v>
      </c>
      <c r="AS843">
        <v>0.14000000000000001</v>
      </c>
      <c r="AT843">
        <v>0.14000000000000001</v>
      </c>
      <c r="AU843">
        <v>0.14000000000000001</v>
      </c>
      <c r="AV843">
        <v>0.12</v>
      </c>
      <c r="AW843">
        <v>0.22</v>
      </c>
      <c r="AX843">
        <v>0.15</v>
      </c>
      <c r="AY843">
        <v>0.08</v>
      </c>
      <c r="AZ843">
        <v>0.06</v>
      </c>
      <c r="BA843">
        <v>0.1</v>
      </c>
      <c r="BB843">
        <v>0.1</v>
      </c>
      <c r="BC843">
        <v>0.08</v>
      </c>
      <c r="BD843">
        <v>0.08</v>
      </c>
      <c r="BE843">
        <v>0.08</v>
      </c>
      <c r="BF843">
        <v>0.09</v>
      </c>
      <c r="BG843">
        <v>0.12</v>
      </c>
      <c r="BH843">
        <v>0.12</v>
      </c>
      <c r="BI843">
        <v>0.13</v>
      </c>
      <c r="BJ843">
        <v>0.12</v>
      </c>
      <c r="BK843">
        <v>0.13</v>
      </c>
      <c r="BL843">
        <v>0.12</v>
      </c>
      <c r="BM843">
        <v>0.11</v>
      </c>
      <c r="BN843">
        <v>0.08</v>
      </c>
      <c r="BO843">
        <v>0.09</v>
      </c>
      <c r="BP843">
        <v>0.1</v>
      </c>
      <c r="BQ843">
        <v>0.1</v>
      </c>
      <c r="BR843">
        <v>0.13</v>
      </c>
      <c r="BS843">
        <v>0.13</v>
      </c>
      <c r="BT843">
        <v>0.13</v>
      </c>
      <c r="BU843">
        <v>0.13</v>
      </c>
      <c r="BV843">
        <v>0.12</v>
      </c>
      <c r="BW843">
        <v>0.1</v>
      </c>
      <c r="BX843">
        <v>0.1</v>
      </c>
      <c r="BY843">
        <v>0.09</v>
      </c>
      <c r="BZ843">
        <v>0.09</v>
      </c>
      <c r="CA843">
        <v>0.11</v>
      </c>
      <c r="CB843">
        <v>0.08</v>
      </c>
      <c r="CC843">
        <v>0.09</v>
      </c>
      <c r="CD843">
        <v>0.09</v>
      </c>
      <c r="CE843">
        <v>7.0000000000000007E-2</v>
      </c>
      <c r="CF843">
        <v>7.0000000000000007E-2</v>
      </c>
      <c r="CG843">
        <v>0.08</v>
      </c>
      <c r="CH843">
        <v>0.06</v>
      </c>
      <c r="CI843">
        <v>7.0000000000000007E-2</v>
      </c>
      <c r="CJ843">
        <v>7.0000000000000007E-2</v>
      </c>
      <c r="CK843">
        <v>0</v>
      </c>
      <c r="CL843">
        <v>-0.03</v>
      </c>
      <c r="CM843">
        <v>-0.04</v>
      </c>
      <c r="CN843">
        <v>-0.05</v>
      </c>
      <c r="CO843">
        <v>-0.05</v>
      </c>
      <c r="CP843">
        <v>-0.67</v>
      </c>
      <c r="CQ843">
        <v>-0.6</v>
      </c>
      <c r="CR843">
        <v>-0.6</v>
      </c>
      <c r="CS843">
        <v>-0.61</v>
      </c>
      <c r="CT843">
        <v>-0.59</v>
      </c>
      <c r="CU843">
        <v>-0.49</v>
      </c>
      <c r="CV843">
        <v>-0.37</v>
      </c>
      <c r="CW843">
        <v>-0.31</v>
      </c>
      <c r="CX843">
        <v>-0.31</v>
      </c>
      <c r="CY843">
        <v>-0.41</v>
      </c>
      <c r="CZ843">
        <v>-0.31</v>
      </c>
      <c r="DA843">
        <v>-0.19</v>
      </c>
      <c r="DB843">
        <v>-0.2</v>
      </c>
      <c r="DC843">
        <v>-0.18</v>
      </c>
      <c r="DD843">
        <v>-0.04</v>
      </c>
      <c r="DE843">
        <v>-0.7</v>
      </c>
      <c r="DF843">
        <v>-0.14000000000000001</v>
      </c>
      <c r="DG843">
        <v>0.34</v>
      </c>
      <c r="DH843">
        <v>0.64</v>
      </c>
      <c r="DI843">
        <v>0.25</v>
      </c>
      <c r="DJ843">
        <v>0.3</v>
      </c>
      <c r="DK843">
        <v>0.36</v>
      </c>
      <c r="DL843">
        <v>0.56000000000000005</v>
      </c>
      <c r="DM843">
        <v>0.64</v>
      </c>
      <c r="DN843">
        <v>0.32</v>
      </c>
      <c r="DO843">
        <v>-0.19</v>
      </c>
      <c r="DP843">
        <v>-0.03</v>
      </c>
      <c r="DQ843">
        <v>-1.21</v>
      </c>
      <c r="DR843">
        <v>-1.1299999999999999</v>
      </c>
      <c r="DS843">
        <v>-0.82</v>
      </c>
      <c r="DT843">
        <v>-2.5299999999999998</v>
      </c>
    </row>
    <row r="844" spans="1:124">
      <c r="A844" s="111">
        <v>839</v>
      </c>
      <c r="B844" t="s">
        <v>89</v>
      </c>
      <c r="C844" t="s">
        <v>2444</v>
      </c>
      <c r="D844" s="170" t="str">
        <f t="shared" si="13"/>
        <v>D:HRHX</v>
      </c>
      <c r="F844">
        <v>0</v>
      </c>
      <c r="G844">
        <v>0</v>
      </c>
      <c r="H844">
        <v>0</v>
      </c>
      <c r="I844">
        <v>0</v>
      </c>
      <c r="J844">
        <v>0</v>
      </c>
      <c r="K844">
        <v>0</v>
      </c>
      <c r="L844">
        <v>0</v>
      </c>
      <c r="M844">
        <v>0</v>
      </c>
      <c r="N844">
        <v>0</v>
      </c>
      <c r="O844">
        <v>0</v>
      </c>
      <c r="P844">
        <v>0</v>
      </c>
      <c r="Q844">
        <v>0</v>
      </c>
      <c r="R844">
        <v>-1.25</v>
      </c>
      <c r="S844">
        <v>-0.87</v>
      </c>
      <c r="T844">
        <v>-1.42</v>
      </c>
      <c r="U844">
        <v>-1.48</v>
      </c>
      <c r="V844">
        <v>-1.0900000000000001</v>
      </c>
      <c r="W844">
        <v>-1.33</v>
      </c>
      <c r="X844">
        <v>-1.32</v>
      </c>
      <c r="Y844">
        <v>-1.49</v>
      </c>
      <c r="Z844">
        <v>-1.62</v>
      </c>
      <c r="AA844">
        <v>-1.73</v>
      </c>
      <c r="AB844">
        <v>-1.7</v>
      </c>
      <c r="AC844">
        <v>-1.45</v>
      </c>
      <c r="AD844">
        <v>-1.54</v>
      </c>
      <c r="AE844">
        <v>-1.59</v>
      </c>
      <c r="AF844">
        <v>-1.48</v>
      </c>
      <c r="AG844">
        <v>-1.53</v>
      </c>
      <c r="AH844">
        <v>-1.3</v>
      </c>
      <c r="AI844">
        <v>-1.34</v>
      </c>
      <c r="AJ844">
        <v>-1.33</v>
      </c>
      <c r="AK844">
        <v>-1.33</v>
      </c>
      <c r="AL844">
        <v>-1.37</v>
      </c>
      <c r="AM844">
        <v>-1.38</v>
      </c>
      <c r="AN844">
        <v>-1.1100000000000001</v>
      </c>
      <c r="AO844">
        <v>-1.04</v>
      </c>
      <c r="AP844">
        <v>-0.95</v>
      </c>
      <c r="AQ844">
        <v>-0.98</v>
      </c>
      <c r="AR844">
        <v>-0.79</v>
      </c>
      <c r="AS844">
        <v>-0.76</v>
      </c>
      <c r="AT844">
        <v>-0.75</v>
      </c>
      <c r="AU844">
        <v>-0.75</v>
      </c>
      <c r="AV844">
        <v>-0.75</v>
      </c>
      <c r="AW844">
        <v>-0.72</v>
      </c>
      <c r="AX844">
        <v>-0.75</v>
      </c>
      <c r="AY844">
        <v>-0.68</v>
      </c>
      <c r="AZ844">
        <v>-0.65</v>
      </c>
      <c r="BA844">
        <v>-0.65</v>
      </c>
      <c r="BB844">
        <v>-0.67</v>
      </c>
      <c r="BC844">
        <v>-0.66</v>
      </c>
      <c r="BD844">
        <v>-0.66</v>
      </c>
      <c r="BE844">
        <v>-0.65</v>
      </c>
      <c r="BF844">
        <v>-0.64</v>
      </c>
      <c r="BG844">
        <v>-0.61</v>
      </c>
      <c r="BH844">
        <v>-0.59</v>
      </c>
      <c r="BI844">
        <v>-0.61</v>
      </c>
      <c r="BJ844">
        <v>-0.61</v>
      </c>
      <c r="BK844">
        <v>-0.63</v>
      </c>
      <c r="BL844">
        <v>-0.63</v>
      </c>
      <c r="BM844">
        <v>-0.61</v>
      </c>
      <c r="BN844">
        <v>-0.61</v>
      </c>
      <c r="BO844">
        <v>-0.63</v>
      </c>
      <c r="BP844">
        <v>-0.64</v>
      </c>
      <c r="BQ844">
        <v>-0.67</v>
      </c>
      <c r="BR844">
        <v>-0.69</v>
      </c>
      <c r="BS844">
        <v>-0.72</v>
      </c>
      <c r="BT844">
        <v>-0.73</v>
      </c>
      <c r="BU844">
        <v>-0.74</v>
      </c>
      <c r="BV844">
        <v>-0.76</v>
      </c>
      <c r="BW844">
        <v>-0.74</v>
      </c>
      <c r="BX844">
        <v>-0.82</v>
      </c>
      <c r="BY844">
        <v>-0.85</v>
      </c>
      <c r="BZ844">
        <v>0</v>
      </c>
      <c r="CA844">
        <v>0</v>
      </c>
      <c r="CB844">
        <v>0</v>
      </c>
      <c r="CC844">
        <v>0</v>
      </c>
      <c r="CD844">
        <v>0</v>
      </c>
      <c r="CE844">
        <v>0</v>
      </c>
      <c r="CF844">
        <v>0</v>
      </c>
      <c r="CG844">
        <v>0</v>
      </c>
      <c r="CH844">
        <v>0</v>
      </c>
      <c r="CI844">
        <v>0</v>
      </c>
      <c r="CJ844">
        <v>0</v>
      </c>
      <c r="CK844">
        <v>0</v>
      </c>
      <c r="CL844">
        <v>0</v>
      </c>
      <c r="CM844">
        <v>0</v>
      </c>
      <c r="CN844">
        <v>0</v>
      </c>
      <c r="CO844">
        <v>0</v>
      </c>
      <c r="CP844">
        <v>0</v>
      </c>
      <c r="CQ844">
        <v>0</v>
      </c>
      <c r="CR844">
        <v>0</v>
      </c>
      <c r="CS844">
        <v>0</v>
      </c>
      <c r="CT844">
        <v>0</v>
      </c>
      <c r="CU844">
        <v>0</v>
      </c>
      <c r="CV844">
        <v>0</v>
      </c>
      <c r="CW844">
        <v>0</v>
      </c>
      <c r="CX844">
        <v>0</v>
      </c>
      <c r="CY844">
        <v>0</v>
      </c>
      <c r="CZ844">
        <v>0</v>
      </c>
      <c r="DA844">
        <v>0</v>
      </c>
      <c r="DB844">
        <v>0</v>
      </c>
      <c r="DC844">
        <v>0</v>
      </c>
      <c r="DD844">
        <v>0</v>
      </c>
      <c r="DE844">
        <v>0</v>
      </c>
      <c r="DF844">
        <v>0</v>
      </c>
      <c r="DG844">
        <v>0</v>
      </c>
      <c r="DH844">
        <v>0</v>
      </c>
      <c r="DI844">
        <v>0</v>
      </c>
      <c r="DJ844">
        <v>0</v>
      </c>
      <c r="DK844">
        <v>0</v>
      </c>
      <c r="DL844">
        <v>0</v>
      </c>
      <c r="DM844">
        <v>0</v>
      </c>
      <c r="DN844">
        <v>0</v>
      </c>
      <c r="DO844">
        <v>0</v>
      </c>
      <c r="DP844">
        <v>0</v>
      </c>
      <c r="DQ844">
        <v>0</v>
      </c>
      <c r="DR844">
        <v>0</v>
      </c>
      <c r="DS844">
        <v>0</v>
      </c>
      <c r="DT844">
        <v>0</v>
      </c>
    </row>
    <row r="845" spans="1:124">
      <c r="A845" s="111">
        <v>840</v>
      </c>
      <c r="B845" t="s">
        <v>91</v>
      </c>
      <c r="C845" t="s">
        <v>2445</v>
      </c>
      <c r="D845" s="170" t="str">
        <f t="shared" si="13"/>
        <v>D:HRHX</v>
      </c>
      <c r="F845">
        <v>0.08</v>
      </c>
      <c r="G845">
        <v>0.08</v>
      </c>
      <c r="H845">
        <v>0.08</v>
      </c>
      <c r="I845">
        <v>0.08</v>
      </c>
      <c r="J845">
        <v>0.06</v>
      </c>
      <c r="K845">
        <v>0.06</v>
      </c>
      <c r="L845">
        <v>0.06</v>
      </c>
      <c r="M845">
        <v>0.06</v>
      </c>
      <c r="N845">
        <v>0.08</v>
      </c>
      <c r="O845">
        <v>0.01</v>
      </c>
      <c r="P845">
        <v>0</v>
      </c>
      <c r="Q845">
        <v>0</v>
      </c>
      <c r="R845">
        <v>1.1399999999999999</v>
      </c>
      <c r="S845">
        <v>1.17</v>
      </c>
      <c r="T845">
        <v>0.64</v>
      </c>
      <c r="U845">
        <v>0.67</v>
      </c>
      <c r="V845">
        <v>0.73</v>
      </c>
      <c r="W845">
        <v>0.5</v>
      </c>
      <c r="X845">
        <v>0.46</v>
      </c>
      <c r="Y845">
        <v>0.34</v>
      </c>
      <c r="Z845">
        <v>0.28999999999999998</v>
      </c>
      <c r="AA845">
        <v>0.22</v>
      </c>
      <c r="AB845">
        <v>0.28000000000000003</v>
      </c>
      <c r="AC845">
        <v>0.28000000000000003</v>
      </c>
      <c r="AD845">
        <v>0.22</v>
      </c>
      <c r="AE845">
        <v>0.09</v>
      </c>
      <c r="AF845">
        <v>0.11</v>
      </c>
      <c r="AG845">
        <v>0.11</v>
      </c>
      <c r="AH845">
        <v>0.04</v>
      </c>
      <c r="AI845">
        <v>0.01</v>
      </c>
      <c r="AJ845">
        <v>0.03</v>
      </c>
      <c r="AK845">
        <v>0.04</v>
      </c>
      <c r="AL845">
        <v>0.04</v>
      </c>
      <c r="AM845">
        <v>-0.01</v>
      </c>
      <c r="AN845">
        <v>-0.01</v>
      </c>
      <c r="AO845">
        <v>0</v>
      </c>
      <c r="AP845">
        <v>-0.01</v>
      </c>
      <c r="AQ845">
        <v>-0.02</v>
      </c>
      <c r="AR845">
        <v>-0.01</v>
      </c>
      <c r="AS845">
        <v>0</v>
      </c>
      <c r="AT845">
        <v>0.02</v>
      </c>
      <c r="AU845">
        <v>0.01</v>
      </c>
      <c r="AV845">
        <v>0.01</v>
      </c>
      <c r="AW845">
        <v>0.01</v>
      </c>
      <c r="AX845">
        <v>0.02</v>
      </c>
      <c r="AY845">
        <v>0.05</v>
      </c>
      <c r="AZ845">
        <v>0.04</v>
      </c>
      <c r="BA845">
        <v>0.05</v>
      </c>
      <c r="BB845">
        <v>0.05</v>
      </c>
      <c r="BC845">
        <v>0.05</v>
      </c>
      <c r="BD845">
        <v>0.05</v>
      </c>
      <c r="BE845">
        <v>0.06</v>
      </c>
      <c r="BF845">
        <v>0.08</v>
      </c>
      <c r="BG845">
        <v>0.08</v>
      </c>
      <c r="BH845">
        <v>0.08</v>
      </c>
      <c r="BI845">
        <v>7.0000000000000007E-2</v>
      </c>
      <c r="BJ845">
        <v>7.0000000000000007E-2</v>
      </c>
      <c r="BK845">
        <v>0.06</v>
      </c>
      <c r="BL845">
        <v>7.0000000000000007E-2</v>
      </c>
      <c r="BM845">
        <v>7.0000000000000007E-2</v>
      </c>
      <c r="BN845">
        <v>7.0000000000000007E-2</v>
      </c>
      <c r="BO845">
        <v>7.0000000000000007E-2</v>
      </c>
      <c r="BP845">
        <v>7.0000000000000007E-2</v>
      </c>
      <c r="BQ845">
        <v>7.0000000000000007E-2</v>
      </c>
      <c r="BR845">
        <v>7.0000000000000007E-2</v>
      </c>
      <c r="BS845">
        <v>7.0000000000000007E-2</v>
      </c>
      <c r="BT845">
        <v>7.0000000000000007E-2</v>
      </c>
      <c r="BU845">
        <v>7.0000000000000007E-2</v>
      </c>
      <c r="BV845">
        <v>0.06</v>
      </c>
      <c r="BW845">
        <v>7.0000000000000007E-2</v>
      </c>
      <c r="BX845">
        <v>7.0000000000000007E-2</v>
      </c>
      <c r="BY845">
        <v>0.06</v>
      </c>
      <c r="BZ845">
        <v>0.03</v>
      </c>
      <c r="CA845">
        <v>0.03</v>
      </c>
      <c r="CB845">
        <v>0.03</v>
      </c>
      <c r="CC845">
        <v>0.03</v>
      </c>
      <c r="CD845">
        <v>0.02</v>
      </c>
      <c r="CE845">
        <v>0.03</v>
      </c>
      <c r="CF845">
        <v>0.03</v>
      </c>
      <c r="CG845">
        <v>0.04</v>
      </c>
      <c r="CH845">
        <v>0.03</v>
      </c>
      <c r="CI845">
        <v>0.04</v>
      </c>
      <c r="CJ845">
        <v>0.03</v>
      </c>
      <c r="CK845">
        <v>0.03</v>
      </c>
      <c r="CL845">
        <v>0.03</v>
      </c>
      <c r="CM845">
        <v>0.04</v>
      </c>
      <c r="CN845">
        <v>0.04</v>
      </c>
      <c r="CO845">
        <v>0.04</v>
      </c>
      <c r="CP845">
        <v>0.01</v>
      </c>
      <c r="CQ845">
        <v>0.06</v>
      </c>
      <c r="CR845">
        <v>0.06</v>
      </c>
      <c r="CS845">
        <v>0.05</v>
      </c>
      <c r="CT845">
        <v>0.05</v>
      </c>
      <c r="CU845">
        <v>0.12</v>
      </c>
      <c r="CV845">
        <v>0.15</v>
      </c>
      <c r="CW845">
        <v>0.17</v>
      </c>
      <c r="CX845">
        <v>0.18</v>
      </c>
      <c r="CY845">
        <v>0.23</v>
      </c>
      <c r="CZ845">
        <v>0.36</v>
      </c>
      <c r="DA845">
        <v>0.37</v>
      </c>
      <c r="DB845">
        <v>0.33</v>
      </c>
      <c r="DC845">
        <v>0.35</v>
      </c>
      <c r="DD845">
        <v>0.36</v>
      </c>
      <c r="DE845">
        <v>0.39</v>
      </c>
      <c r="DF845">
        <v>0.4</v>
      </c>
      <c r="DG845">
        <v>0.35</v>
      </c>
      <c r="DH845">
        <v>0.41</v>
      </c>
      <c r="DI845">
        <v>0.37</v>
      </c>
      <c r="DJ845">
        <v>0.28000000000000003</v>
      </c>
      <c r="DK845">
        <v>0.28999999999999998</v>
      </c>
      <c r="DL845">
        <v>0.25</v>
      </c>
      <c r="DM845">
        <v>0.26</v>
      </c>
      <c r="DN845">
        <v>-0.08</v>
      </c>
      <c r="DO845">
        <v>-0.03</v>
      </c>
      <c r="DP845">
        <v>0.02</v>
      </c>
      <c r="DQ845">
        <v>0.17</v>
      </c>
      <c r="DR845">
        <v>0.2</v>
      </c>
      <c r="DS845">
        <v>0.59</v>
      </c>
      <c r="DT845">
        <v>-1.29</v>
      </c>
    </row>
    <row r="846" spans="1:124">
      <c r="A846" s="111">
        <v>841</v>
      </c>
      <c r="B846" t="s">
        <v>89</v>
      </c>
      <c r="C846" t="s">
        <v>2446</v>
      </c>
      <c r="D846" s="170" t="str">
        <f t="shared" si="13"/>
        <v>K:HUTI</v>
      </c>
      <c r="F846">
        <v>1.143</v>
      </c>
      <c r="G846">
        <v>1.115</v>
      </c>
      <c r="H846">
        <v>1.0860000000000001</v>
      </c>
      <c r="I846">
        <v>1.2</v>
      </c>
      <c r="J846">
        <v>1.1859999999999999</v>
      </c>
      <c r="K846">
        <v>1.1679999999999999</v>
      </c>
      <c r="L846">
        <v>1.1460000000000001</v>
      </c>
      <c r="M846">
        <v>1.159</v>
      </c>
      <c r="N846">
        <v>1.1460000000000001</v>
      </c>
      <c r="O846">
        <v>1.159</v>
      </c>
      <c r="P846">
        <v>1.1559999999999999</v>
      </c>
      <c r="Q846">
        <v>1.1619999999999999</v>
      </c>
      <c r="R846">
        <v>1.1520000000000001</v>
      </c>
      <c r="S846">
        <v>1.1460000000000001</v>
      </c>
      <c r="T846">
        <v>1.125</v>
      </c>
      <c r="U846">
        <v>1.083</v>
      </c>
      <c r="V846">
        <v>0.91200000000000003</v>
      </c>
      <c r="W846">
        <v>0.84399999999999997</v>
      </c>
      <c r="X846">
        <v>0.84599999999999997</v>
      </c>
      <c r="Y846">
        <v>0.84499999999999997</v>
      </c>
      <c r="Z846">
        <v>0.877</v>
      </c>
      <c r="AA846">
        <v>0.84199999999999997</v>
      </c>
      <c r="AB846">
        <v>0.83399999999999996</v>
      </c>
      <c r="AC846">
        <v>0.82600000000000007</v>
      </c>
      <c r="AD846">
        <v>0.753</v>
      </c>
      <c r="AE846">
        <v>0.749</v>
      </c>
      <c r="AF846">
        <v>0.77900000000000003</v>
      </c>
      <c r="AG846">
        <v>0.73199999999999998</v>
      </c>
      <c r="AH846">
        <v>0.89200000000000002</v>
      </c>
      <c r="AI846">
        <v>0.91100000000000003</v>
      </c>
      <c r="AJ846">
        <v>0.90300000000000002</v>
      </c>
      <c r="AK846">
        <v>0.87</v>
      </c>
      <c r="AL846">
        <v>0.87</v>
      </c>
      <c r="AM846">
        <v>0.84499999999999997</v>
      </c>
      <c r="AN846">
        <v>0.80700000000000005</v>
      </c>
      <c r="AO846">
        <v>0.83699999999999997</v>
      </c>
      <c r="AP846">
        <v>0.84099999999999997</v>
      </c>
      <c r="AQ846">
        <v>0.86599999999999999</v>
      </c>
      <c r="AR846">
        <v>0.89300000000000002</v>
      </c>
      <c r="AS846">
        <v>0.88700000000000001</v>
      </c>
      <c r="AT846">
        <v>0.88500000000000001</v>
      </c>
      <c r="AU846">
        <v>0.88400000000000001</v>
      </c>
      <c r="AV846">
        <v>0.88600000000000001</v>
      </c>
      <c r="AW846">
        <v>0.88300000000000001</v>
      </c>
      <c r="AX846">
        <v>0.88</v>
      </c>
      <c r="AY846">
        <v>0.88</v>
      </c>
      <c r="AZ846">
        <v>0.879</v>
      </c>
      <c r="BA846">
        <v>0.878</v>
      </c>
      <c r="BB846">
        <v>0.88300000000000001</v>
      </c>
      <c r="BC846">
        <v>0.88</v>
      </c>
      <c r="BD846">
        <v>0.89300000000000002</v>
      </c>
      <c r="BE846">
        <v>0.89100000000000001</v>
      </c>
      <c r="BF846">
        <v>0.92200000000000004</v>
      </c>
      <c r="BG846">
        <v>0.92700000000000005</v>
      </c>
      <c r="BH846">
        <v>0.93</v>
      </c>
      <c r="BI846">
        <v>0.93200000000000005</v>
      </c>
      <c r="BJ846">
        <v>0.91800000000000004</v>
      </c>
      <c r="BK846">
        <v>0.91900000000000004</v>
      </c>
      <c r="BL846">
        <v>0.92200000000000004</v>
      </c>
      <c r="BM846">
        <v>0.92500000000000004</v>
      </c>
      <c r="BN846">
        <v>0.92800000000000005</v>
      </c>
      <c r="BO846">
        <v>0.93300000000000005</v>
      </c>
      <c r="BP846">
        <v>0.93600000000000005</v>
      </c>
      <c r="BQ846">
        <v>0.93600000000000005</v>
      </c>
      <c r="BR846">
        <v>0.94</v>
      </c>
      <c r="BS846">
        <v>0.94300000000000006</v>
      </c>
      <c r="BT846">
        <v>0.94499999999999995</v>
      </c>
      <c r="BU846">
        <v>0.94400000000000006</v>
      </c>
      <c r="BV846">
        <v>0.94499999999999995</v>
      </c>
      <c r="BW846">
        <v>0.94100000000000006</v>
      </c>
      <c r="BX846">
        <v>0.94300000000000006</v>
      </c>
      <c r="BY846">
        <v>0.94300000000000006</v>
      </c>
      <c r="BZ846">
        <v>0.94300000000000006</v>
      </c>
      <c r="CA846">
        <v>0.93900000000000006</v>
      </c>
      <c r="CB846">
        <v>0.93300000000000005</v>
      </c>
      <c r="CC846">
        <v>0.95800000000000007</v>
      </c>
      <c r="CD846">
        <v>1.0170000000000001</v>
      </c>
      <c r="CE846">
        <v>1.026</v>
      </c>
      <c r="CF846">
        <v>1.026</v>
      </c>
      <c r="CG846">
        <v>1.026</v>
      </c>
      <c r="CH846">
        <v>1.01</v>
      </c>
      <c r="CI846">
        <v>1.0130000000000001</v>
      </c>
      <c r="CJ846">
        <v>1.0349999999999999</v>
      </c>
      <c r="CK846">
        <v>1.0349999999999999</v>
      </c>
      <c r="CL846">
        <v>1.1000000000000001</v>
      </c>
      <c r="CM846">
        <v>1.1020000000000001</v>
      </c>
      <c r="CN846">
        <v>1.083</v>
      </c>
      <c r="CO846">
        <v>1.119</v>
      </c>
      <c r="CP846">
        <v>0.97099999999999997</v>
      </c>
      <c r="CQ846">
        <v>0.94200000000000006</v>
      </c>
      <c r="CR846">
        <v>0.97899999999999998</v>
      </c>
      <c r="CS846">
        <v>1.024</v>
      </c>
      <c r="CT846">
        <v>1.0170000000000001</v>
      </c>
      <c r="CU846">
        <v>1.0589999999999999</v>
      </c>
      <c r="CV846">
        <v>1.242</v>
      </c>
      <c r="CW846">
        <v>1.2150000000000001</v>
      </c>
      <c r="CX846">
        <v>1.2630000000000001</v>
      </c>
      <c r="CY846">
        <v>1.181</v>
      </c>
      <c r="CZ846">
        <v>1.2770000000000001</v>
      </c>
      <c r="DA846">
        <v>1.292</v>
      </c>
      <c r="DB846">
        <v>1.32</v>
      </c>
      <c r="DC846">
        <v>1.4179999999999999</v>
      </c>
      <c r="DD846">
        <v>1.385</v>
      </c>
      <c r="DE846">
        <v>1.411</v>
      </c>
      <c r="DF846">
        <v>1.472</v>
      </c>
      <c r="DG846">
        <v>1.546</v>
      </c>
      <c r="DH846">
        <v>1.671</v>
      </c>
      <c r="DI846">
        <v>1.7849999999999999</v>
      </c>
      <c r="DJ846">
        <v>1.6520000000000001</v>
      </c>
      <c r="DK846">
        <v>1.7250000000000001</v>
      </c>
      <c r="DL846">
        <v>1.502</v>
      </c>
      <c r="DM846">
        <v>1.6080000000000001</v>
      </c>
      <c r="DN846">
        <v>1.224</v>
      </c>
      <c r="DO846">
        <v>1.024</v>
      </c>
      <c r="DP846">
        <v>0.91600000000000004</v>
      </c>
      <c r="DQ846">
        <v>0.29499999999999998</v>
      </c>
      <c r="DR846">
        <v>0.6</v>
      </c>
      <c r="DS846">
        <v>0.6</v>
      </c>
      <c r="DT846">
        <v>16.586000000000002</v>
      </c>
    </row>
    <row r="847" spans="1:124">
      <c r="A847" s="111">
        <v>842</v>
      </c>
      <c r="B847" t="s">
        <v>91</v>
      </c>
      <c r="C847" t="s">
        <v>2447</v>
      </c>
      <c r="D847" s="170" t="str">
        <f t="shared" si="13"/>
        <v>K:HUTI</v>
      </c>
      <c r="F847">
        <v>1.1659999999999999</v>
      </c>
      <c r="G847">
        <v>1.121</v>
      </c>
      <c r="H847">
        <v>1.093</v>
      </c>
      <c r="I847">
        <v>1.016</v>
      </c>
      <c r="J847">
        <v>0.97199999999999998</v>
      </c>
      <c r="K847">
        <v>0.94700000000000006</v>
      </c>
      <c r="L847">
        <v>1.0090000000000001</v>
      </c>
      <c r="M847">
        <v>1.018</v>
      </c>
      <c r="N847">
        <v>1.0030000000000001</v>
      </c>
      <c r="O847">
        <v>1.018</v>
      </c>
      <c r="P847">
        <v>0.98599999999999999</v>
      </c>
      <c r="Q847">
        <v>0.98399999999999999</v>
      </c>
      <c r="R847">
        <v>0.96799999999999997</v>
      </c>
      <c r="S847">
        <v>1.0030000000000001</v>
      </c>
      <c r="T847">
        <v>0.98799999999999999</v>
      </c>
      <c r="U847">
        <v>1.008</v>
      </c>
      <c r="V847">
        <v>0.92</v>
      </c>
      <c r="W847">
        <v>0.80500000000000005</v>
      </c>
      <c r="X847">
        <v>0.84899999999999998</v>
      </c>
      <c r="Y847">
        <v>0.82800000000000007</v>
      </c>
      <c r="Z847">
        <v>0.90300000000000002</v>
      </c>
      <c r="AA847">
        <v>0.85399999999999998</v>
      </c>
      <c r="AB847">
        <v>0.93</v>
      </c>
      <c r="AC847">
        <v>0.92400000000000004</v>
      </c>
      <c r="AD847">
        <v>0.85899999999999999</v>
      </c>
      <c r="AE847">
        <v>0.75700000000000001</v>
      </c>
      <c r="AF847">
        <v>0.67600000000000005</v>
      </c>
      <c r="AG847">
        <v>0.65200000000000002</v>
      </c>
      <c r="AH847">
        <v>0.9</v>
      </c>
      <c r="AI847">
        <v>0.90500000000000003</v>
      </c>
      <c r="AJ847">
        <v>0.90600000000000003</v>
      </c>
      <c r="AK847">
        <v>0.90100000000000002</v>
      </c>
      <c r="AL847">
        <v>0.89500000000000002</v>
      </c>
      <c r="AM847">
        <v>0.82200000000000006</v>
      </c>
      <c r="AN847">
        <v>0.79900000000000004</v>
      </c>
      <c r="AO847">
        <v>0.85699999999999998</v>
      </c>
      <c r="AP847">
        <v>0.85199999999999998</v>
      </c>
      <c r="AQ847">
        <v>0.88300000000000001</v>
      </c>
      <c r="AR847">
        <v>0.96599999999999997</v>
      </c>
      <c r="AS847">
        <v>0.91700000000000004</v>
      </c>
      <c r="AT847">
        <v>0.91600000000000004</v>
      </c>
      <c r="AU847">
        <v>0.91700000000000004</v>
      </c>
      <c r="AV847">
        <v>0.92500000000000004</v>
      </c>
      <c r="AW847">
        <v>0.94499999999999995</v>
      </c>
      <c r="AX847">
        <v>0.94200000000000006</v>
      </c>
      <c r="AY847">
        <v>0.92700000000000005</v>
      </c>
      <c r="AZ847">
        <v>0.92400000000000004</v>
      </c>
      <c r="BA847">
        <v>0.92300000000000004</v>
      </c>
      <c r="BB847">
        <v>0.92800000000000005</v>
      </c>
      <c r="BC847">
        <v>0.91200000000000003</v>
      </c>
      <c r="BD847">
        <v>0.90400000000000003</v>
      </c>
      <c r="BE847">
        <v>0.88600000000000001</v>
      </c>
      <c r="BF847">
        <v>0.92</v>
      </c>
      <c r="BG847">
        <v>0.93300000000000005</v>
      </c>
      <c r="BH847">
        <v>0.93300000000000005</v>
      </c>
      <c r="BI847">
        <v>0.93900000000000006</v>
      </c>
      <c r="BJ847">
        <v>0.94600000000000006</v>
      </c>
      <c r="BK847">
        <v>0.94600000000000006</v>
      </c>
      <c r="BL847">
        <v>0.94200000000000006</v>
      </c>
      <c r="BM847">
        <v>0.94</v>
      </c>
      <c r="BN847">
        <v>0.94499999999999995</v>
      </c>
      <c r="BO847">
        <v>0.95200000000000007</v>
      </c>
      <c r="BP847">
        <v>0.95300000000000007</v>
      </c>
      <c r="BQ847">
        <v>0.95700000000000007</v>
      </c>
      <c r="BR847">
        <v>0.97099999999999997</v>
      </c>
      <c r="BS847">
        <v>0.97199999999999998</v>
      </c>
      <c r="BT847">
        <v>0.97199999999999998</v>
      </c>
      <c r="BU847">
        <v>0.97</v>
      </c>
      <c r="BV847">
        <v>0.97299999999999998</v>
      </c>
      <c r="BW847">
        <v>0.96399999999999997</v>
      </c>
      <c r="BX847">
        <v>0.97899999999999998</v>
      </c>
      <c r="BY847">
        <v>0.98099999999999998</v>
      </c>
      <c r="BZ847">
        <v>0.98099999999999998</v>
      </c>
      <c r="CA847">
        <v>0.97199999999999998</v>
      </c>
      <c r="CB847">
        <v>0.96299999999999997</v>
      </c>
      <c r="CC847">
        <v>0.96199999999999997</v>
      </c>
      <c r="CD847">
        <v>0.96499999999999997</v>
      </c>
      <c r="CE847">
        <v>0.99399999999999999</v>
      </c>
      <c r="CF847">
        <v>0.99399999999999999</v>
      </c>
      <c r="CG847">
        <v>1</v>
      </c>
      <c r="CH847">
        <v>0.96099999999999997</v>
      </c>
      <c r="CI847">
        <v>0.95600000000000007</v>
      </c>
      <c r="CJ847">
        <v>0.94800000000000006</v>
      </c>
      <c r="CK847">
        <v>0.95</v>
      </c>
      <c r="CL847">
        <v>0.98</v>
      </c>
      <c r="CM847">
        <v>1.042</v>
      </c>
      <c r="CN847">
        <v>1.085</v>
      </c>
      <c r="CO847">
        <v>1.0880000000000001</v>
      </c>
      <c r="CP847">
        <v>0.92300000000000004</v>
      </c>
      <c r="CQ847">
        <v>0.90300000000000002</v>
      </c>
      <c r="CR847">
        <v>0.90100000000000002</v>
      </c>
      <c r="CS847">
        <v>0.90500000000000003</v>
      </c>
      <c r="CT847">
        <v>0.90400000000000003</v>
      </c>
      <c r="CU847">
        <v>1.081</v>
      </c>
      <c r="CV847">
        <v>1.1539999999999999</v>
      </c>
      <c r="CW847">
        <v>1.0429999999999999</v>
      </c>
      <c r="CX847">
        <v>1.0529999999999999</v>
      </c>
      <c r="CY847">
        <v>0.92500000000000004</v>
      </c>
      <c r="CZ847">
        <v>0.66900000000000004</v>
      </c>
      <c r="DA847">
        <v>0.81100000000000005</v>
      </c>
      <c r="DB847">
        <v>0.84299999999999997</v>
      </c>
      <c r="DC847">
        <v>0.88800000000000001</v>
      </c>
      <c r="DD847">
        <v>0.85899999999999999</v>
      </c>
      <c r="DE847">
        <v>0.77400000000000002</v>
      </c>
      <c r="DF847">
        <v>0.79</v>
      </c>
      <c r="DG847">
        <v>0.96799999999999997</v>
      </c>
      <c r="DH847">
        <v>1.08</v>
      </c>
      <c r="DI847">
        <v>1.0429999999999999</v>
      </c>
      <c r="DJ847">
        <v>0.57600000000000007</v>
      </c>
      <c r="DK847">
        <v>0.70899999999999996</v>
      </c>
      <c r="DL847">
        <v>1.0680000000000001</v>
      </c>
      <c r="DM847">
        <v>1.9970000000000001</v>
      </c>
      <c r="DN847">
        <v>1.107</v>
      </c>
      <c r="DO847">
        <v>1.0090000000000001</v>
      </c>
      <c r="DP847">
        <v>1.2549999999999999</v>
      </c>
      <c r="DQ847">
        <v>-6.0000000000000001E-3</v>
      </c>
      <c r="DR847">
        <v>-2.4E-2</v>
      </c>
      <c r="DS847">
        <v>0.38200000000000001</v>
      </c>
      <c r="DT847">
        <v>-1.8320000000000001</v>
      </c>
    </row>
    <row r="848" spans="1:124">
      <c r="A848" s="111">
        <v>843</v>
      </c>
      <c r="B848" t="s">
        <v>89</v>
      </c>
      <c r="C848" t="s">
        <v>2448</v>
      </c>
      <c r="D848" s="170" t="str">
        <f t="shared" si="13"/>
        <v>D:HUWA</v>
      </c>
      <c r="F848">
        <v>0.82</v>
      </c>
      <c r="G848">
        <v>0.81</v>
      </c>
      <c r="H848">
        <v>0.77</v>
      </c>
      <c r="I848">
        <v>0.76</v>
      </c>
      <c r="J848">
        <v>0.75</v>
      </c>
      <c r="K848">
        <v>0.72</v>
      </c>
      <c r="L848">
        <v>0.72</v>
      </c>
      <c r="M848">
        <v>0.73</v>
      </c>
      <c r="N848">
        <v>0.72</v>
      </c>
      <c r="O848">
        <v>0.74</v>
      </c>
      <c r="P848">
        <v>0.72</v>
      </c>
      <c r="Q848">
        <v>0.73</v>
      </c>
      <c r="R848">
        <v>0.71</v>
      </c>
      <c r="S848">
        <v>0.7</v>
      </c>
      <c r="T848">
        <v>0.68</v>
      </c>
      <c r="U848">
        <v>0.73</v>
      </c>
      <c r="V848">
        <v>0.56999999999999995</v>
      </c>
      <c r="W848">
        <v>0.53</v>
      </c>
      <c r="X848">
        <v>0.53</v>
      </c>
      <c r="Y848">
        <v>0.53</v>
      </c>
      <c r="Z848">
        <v>0.57999999999999996</v>
      </c>
      <c r="AA848">
        <v>0.57999999999999996</v>
      </c>
      <c r="AB848">
        <v>0.65</v>
      </c>
      <c r="AC848">
        <v>0.65</v>
      </c>
      <c r="AD848">
        <v>0.64</v>
      </c>
      <c r="AE848">
        <v>0.61</v>
      </c>
      <c r="AF848">
        <v>0.57999999999999996</v>
      </c>
      <c r="AG848">
        <v>0.55000000000000004</v>
      </c>
      <c r="AH848">
        <v>0.77</v>
      </c>
      <c r="AI848">
        <v>0.77</v>
      </c>
      <c r="AJ848">
        <v>0.78</v>
      </c>
      <c r="AK848">
        <v>0.77</v>
      </c>
      <c r="AL848">
        <v>0.77</v>
      </c>
      <c r="AM848">
        <v>0.73</v>
      </c>
      <c r="AN848">
        <v>0.71</v>
      </c>
      <c r="AO848">
        <v>0.71</v>
      </c>
      <c r="AP848">
        <v>0.71</v>
      </c>
      <c r="AQ848">
        <v>0.74</v>
      </c>
      <c r="AR848">
        <v>0.86</v>
      </c>
      <c r="AS848">
        <v>0.83</v>
      </c>
      <c r="AT848">
        <v>0.83</v>
      </c>
      <c r="AU848">
        <v>0.84</v>
      </c>
      <c r="AV848">
        <v>0.83</v>
      </c>
      <c r="AW848">
        <v>0.85</v>
      </c>
      <c r="AX848">
        <v>0.83</v>
      </c>
      <c r="AY848">
        <v>0.82</v>
      </c>
      <c r="AZ848">
        <v>0.82</v>
      </c>
      <c r="BA848">
        <v>0.83</v>
      </c>
      <c r="BB848">
        <v>0.82</v>
      </c>
      <c r="BC848">
        <v>0.82</v>
      </c>
      <c r="BD848">
        <v>0.79</v>
      </c>
      <c r="BE848">
        <v>0.79</v>
      </c>
      <c r="BF848">
        <v>0.8</v>
      </c>
      <c r="BG848">
        <v>0.82</v>
      </c>
      <c r="BH848">
        <v>0.82</v>
      </c>
      <c r="BI848">
        <v>0.82</v>
      </c>
      <c r="BJ848">
        <v>0.82</v>
      </c>
      <c r="BK848">
        <v>0.82</v>
      </c>
      <c r="BL848">
        <v>0.81</v>
      </c>
      <c r="BM848">
        <v>0.8</v>
      </c>
      <c r="BN848">
        <v>0.81</v>
      </c>
      <c r="BO848">
        <v>0.82</v>
      </c>
      <c r="BP848">
        <v>0.81</v>
      </c>
      <c r="BQ848">
        <v>0.83</v>
      </c>
      <c r="BR848">
        <v>0.83</v>
      </c>
      <c r="BS848">
        <v>0.84</v>
      </c>
      <c r="BT848">
        <v>0.84</v>
      </c>
      <c r="BU848">
        <v>0.83</v>
      </c>
      <c r="BV848">
        <v>0.84</v>
      </c>
      <c r="BW848">
        <v>0.82</v>
      </c>
      <c r="BX848">
        <v>0.85</v>
      </c>
      <c r="BY848">
        <v>0.86</v>
      </c>
      <c r="BZ848">
        <v>0.86</v>
      </c>
      <c r="CA848">
        <v>0.85</v>
      </c>
      <c r="CB848">
        <v>0.85</v>
      </c>
      <c r="CC848">
        <v>0.85</v>
      </c>
      <c r="CD848">
        <v>0.87</v>
      </c>
      <c r="CE848">
        <v>0.88</v>
      </c>
      <c r="CF848">
        <v>0.89</v>
      </c>
      <c r="CG848">
        <v>0.89</v>
      </c>
      <c r="CH848">
        <v>0.87</v>
      </c>
      <c r="CI848">
        <v>0.84</v>
      </c>
      <c r="CJ848">
        <v>0.84</v>
      </c>
      <c r="CK848">
        <v>0.85</v>
      </c>
      <c r="CL848">
        <v>0.87</v>
      </c>
      <c r="CM848">
        <v>0.9</v>
      </c>
      <c r="CN848">
        <v>0.93</v>
      </c>
      <c r="CO848">
        <v>0.94</v>
      </c>
      <c r="CP848">
        <v>0.71</v>
      </c>
      <c r="CQ848">
        <v>0.73</v>
      </c>
      <c r="CR848">
        <v>0.72</v>
      </c>
      <c r="CS848">
        <v>0.72</v>
      </c>
      <c r="CT848">
        <v>0.71</v>
      </c>
      <c r="CU848">
        <v>0.79</v>
      </c>
      <c r="CV848">
        <v>0.91</v>
      </c>
      <c r="CW848">
        <v>0.84</v>
      </c>
      <c r="CX848">
        <v>0.84</v>
      </c>
      <c r="CY848">
        <v>0.65</v>
      </c>
      <c r="CZ848">
        <v>0.2</v>
      </c>
      <c r="DA848">
        <v>0.28000000000000003</v>
      </c>
      <c r="DB848">
        <v>0.28999999999999998</v>
      </c>
      <c r="DC848">
        <v>0.26</v>
      </c>
      <c r="DD848">
        <v>0.26</v>
      </c>
      <c r="DE848">
        <v>0.16</v>
      </c>
      <c r="DF848">
        <v>0.01</v>
      </c>
      <c r="DG848">
        <v>-0.05</v>
      </c>
      <c r="DH848">
        <v>-0.03</v>
      </c>
      <c r="DI848">
        <v>-0.06</v>
      </c>
      <c r="DJ848">
        <v>-0.34</v>
      </c>
      <c r="DK848">
        <v>-0.28999999999999998</v>
      </c>
      <c r="DL848">
        <v>0.27</v>
      </c>
      <c r="DM848">
        <v>0.31</v>
      </c>
      <c r="DN848">
        <v>0.18</v>
      </c>
      <c r="DO848">
        <v>-0.22</v>
      </c>
      <c r="DP848">
        <v>-0.27</v>
      </c>
      <c r="DQ848">
        <v>-0.38</v>
      </c>
      <c r="DR848">
        <v>-0.3</v>
      </c>
      <c r="DS848">
        <v>-0.12</v>
      </c>
      <c r="DT848">
        <v>0.14000000000000001</v>
      </c>
    </row>
    <row r="849" spans="1:124">
      <c r="A849" s="111">
        <v>844</v>
      </c>
      <c r="B849" t="s">
        <v>91</v>
      </c>
      <c r="C849" t="s">
        <v>2449</v>
      </c>
      <c r="D849" s="170" t="str">
        <f t="shared" si="13"/>
        <v>D:HUWA</v>
      </c>
      <c r="F849">
        <v>1.18</v>
      </c>
      <c r="G849">
        <v>1.1499999999999999</v>
      </c>
      <c r="H849">
        <v>1.1200000000000001</v>
      </c>
      <c r="I849">
        <v>1.03</v>
      </c>
      <c r="J849">
        <v>0.99</v>
      </c>
      <c r="K849">
        <v>0.96</v>
      </c>
      <c r="L849">
        <v>1.02</v>
      </c>
      <c r="M849">
        <v>1.03</v>
      </c>
      <c r="N849">
        <v>1.01</v>
      </c>
      <c r="O849">
        <v>1.03</v>
      </c>
      <c r="P849">
        <v>0.99</v>
      </c>
      <c r="Q849">
        <v>0.99</v>
      </c>
      <c r="R849">
        <v>0.98</v>
      </c>
      <c r="S849">
        <v>1</v>
      </c>
      <c r="T849">
        <v>0.96</v>
      </c>
      <c r="U849">
        <v>1.01</v>
      </c>
      <c r="V849">
        <v>0.89</v>
      </c>
      <c r="W849">
        <v>0.75</v>
      </c>
      <c r="X849">
        <v>0.78</v>
      </c>
      <c r="Y849">
        <v>0.76</v>
      </c>
      <c r="Z849">
        <v>0.81</v>
      </c>
      <c r="AA849">
        <v>0.8</v>
      </c>
      <c r="AB849">
        <v>0.87</v>
      </c>
      <c r="AC849">
        <v>0.84</v>
      </c>
      <c r="AD849">
        <v>0.74</v>
      </c>
      <c r="AE849">
        <v>0.66</v>
      </c>
      <c r="AF849">
        <v>0.56999999999999995</v>
      </c>
      <c r="AG849">
        <v>0.55000000000000004</v>
      </c>
      <c r="AH849">
        <v>0.83</v>
      </c>
      <c r="AI849">
        <v>0.8</v>
      </c>
      <c r="AJ849">
        <v>0.78</v>
      </c>
      <c r="AK849">
        <v>0.79</v>
      </c>
      <c r="AL849">
        <v>0.79</v>
      </c>
      <c r="AM849">
        <v>0.73</v>
      </c>
      <c r="AN849">
        <v>0.72</v>
      </c>
      <c r="AO849">
        <v>0.77</v>
      </c>
      <c r="AP849">
        <v>0.77</v>
      </c>
      <c r="AQ849">
        <v>0.79</v>
      </c>
      <c r="AR849">
        <v>0.9</v>
      </c>
      <c r="AS849">
        <v>0.85</v>
      </c>
      <c r="AT849">
        <v>0.85</v>
      </c>
      <c r="AU849">
        <v>0.85</v>
      </c>
      <c r="AV849">
        <v>0.86</v>
      </c>
      <c r="AW849">
        <v>0.89</v>
      </c>
      <c r="AX849">
        <v>0.89</v>
      </c>
      <c r="AY849">
        <v>0.89</v>
      </c>
      <c r="AZ849">
        <v>0.89</v>
      </c>
      <c r="BA849">
        <v>0.9</v>
      </c>
      <c r="BB849">
        <v>0.9</v>
      </c>
      <c r="BC849">
        <v>0.89</v>
      </c>
      <c r="BD849">
        <v>0.88</v>
      </c>
      <c r="BE849">
        <v>0.87</v>
      </c>
      <c r="BF849">
        <v>0.9</v>
      </c>
      <c r="BG849">
        <v>0.91</v>
      </c>
      <c r="BH849">
        <v>0.91</v>
      </c>
      <c r="BI849">
        <v>0.92</v>
      </c>
      <c r="BJ849">
        <v>0.92</v>
      </c>
      <c r="BK849">
        <v>0.92</v>
      </c>
      <c r="BL849">
        <v>0.91</v>
      </c>
      <c r="BM849">
        <v>0.91</v>
      </c>
      <c r="BN849">
        <v>0.91</v>
      </c>
      <c r="BO849">
        <v>0.92</v>
      </c>
      <c r="BP849">
        <v>0.92</v>
      </c>
      <c r="BQ849">
        <v>0.92</v>
      </c>
      <c r="BR849">
        <v>0.94</v>
      </c>
      <c r="BS849">
        <v>0.94</v>
      </c>
      <c r="BT849">
        <v>0.94</v>
      </c>
      <c r="BU849">
        <v>0.94</v>
      </c>
      <c r="BV849">
        <v>0.94</v>
      </c>
      <c r="BW849">
        <v>0.93</v>
      </c>
      <c r="BX849">
        <v>0.94</v>
      </c>
      <c r="BY849">
        <v>0.95</v>
      </c>
      <c r="BZ849">
        <v>0.94</v>
      </c>
      <c r="CA849">
        <v>0.94</v>
      </c>
      <c r="CB849">
        <v>0.94</v>
      </c>
      <c r="CC849">
        <v>0.94</v>
      </c>
      <c r="CD849">
        <v>0.95</v>
      </c>
      <c r="CE849">
        <v>0.98</v>
      </c>
      <c r="CF849">
        <v>0.98</v>
      </c>
      <c r="CG849">
        <v>0.99</v>
      </c>
      <c r="CH849">
        <v>0.96</v>
      </c>
      <c r="CI849">
        <v>0.95</v>
      </c>
      <c r="CJ849">
        <v>0.94</v>
      </c>
      <c r="CK849">
        <v>0.95</v>
      </c>
      <c r="CL849">
        <v>0.99</v>
      </c>
      <c r="CM849">
        <v>1.05</v>
      </c>
      <c r="CN849">
        <v>1.0900000000000001</v>
      </c>
      <c r="CO849">
        <v>1.0900000000000001</v>
      </c>
      <c r="CP849">
        <v>0.95</v>
      </c>
      <c r="CQ849">
        <v>1</v>
      </c>
      <c r="CR849">
        <v>1.01</v>
      </c>
      <c r="CS849">
        <v>1.02</v>
      </c>
      <c r="CT849">
        <v>1</v>
      </c>
      <c r="CU849">
        <v>1.18</v>
      </c>
      <c r="CV849">
        <v>1.24</v>
      </c>
      <c r="CW849">
        <v>1.1599999999999999</v>
      </c>
      <c r="CX849">
        <v>1.17</v>
      </c>
      <c r="CY849">
        <v>1.07</v>
      </c>
      <c r="CZ849">
        <v>0.79</v>
      </c>
      <c r="DA849">
        <v>0.97</v>
      </c>
      <c r="DB849">
        <v>0.98</v>
      </c>
      <c r="DC849">
        <v>1.05</v>
      </c>
      <c r="DD849">
        <v>1.03</v>
      </c>
      <c r="DE849">
        <v>0.9</v>
      </c>
      <c r="DF849">
        <v>0.87</v>
      </c>
      <c r="DG849">
        <v>0.98</v>
      </c>
      <c r="DH849">
        <v>1.0900000000000001</v>
      </c>
      <c r="DI849">
        <v>0.86</v>
      </c>
      <c r="DJ849">
        <v>0.38</v>
      </c>
      <c r="DK849">
        <v>0.49</v>
      </c>
      <c r="DL849">
        <v>0.89</v>
      </c>
      <c r="DM849">
        <v>1.66</v>
      </c>
      <c r="DN849">
        <v>0.8</v>
      </c>
      <c r="DO849">
        <v>0.71</v>
      </c>
      <c r="DP849">
        <v>0.79</v>
      </c>
      <c r="DQ849">
        <v>-0.67</v>
      </c>
      <c r="DR849">
        <v>-0.56000000000000005</v>
      </c>
      <c r="DS849">
        <v>-0.09</v>
      </c>
      <c r="DT849">
        <v>-0.65</v>
      </c>
    </row>
    <row r="850" spans="1:124">
      <c r="A850" s="111">
        <v>845</v>
      </c>
      <c r="B850" t="s">
        <v>89</v>
      </c>
      <c r="C850" t="s">
        <v>2450</v>
      </c>
      <c r="D850" s="170" t="str">
        <f t="shared" si="13"/>
        <v>@HUWHF</v>
      </c>
      <c r="F850">
        <v>0.76540000000000008</v>
      </c>
      <c r="G850">
        <v>0.752</v>
      </c>
      <c r="H850">
        <v>0.72140000000000004</v>
      </c>
      <c r="I850">
        <v>0.76219999999999999</v>
      </c>
      <c r="J850">
        <v>0.74420000000000008</v>
      </c>
      <c r="K850">
        <v>0.71050000000000002</v>
      </c>
      <c r="L850">
        <v>0.75509999999999999</v>
      </c>
      <c r="M850">
        <v>0.77670000000000006</v>
      </c>
      <c r="N850">
        <v>0.76530000000000009</v>
      </c>
      <c r="O850">
        <v>0.8054</v>
      </c>
      <c r="P850">
        <v>0.78800000000000003</v>
      </c>
      <c r="Q850">
        <v>0.82869999999999999</v>
      </c>
      <c r="R850">
        <v>0.79580000000000006</v>
      </c>
      <c r="S850">
        <v>0.80759999999999998</v>
      </c>
      <c r="T850">
        <v>0.73630000000000007</v>
      </c>
      <c r="U850">
        <v>0.72240000000000004</v>
      </c>
      <c r="V850">
        <v>0.59610000000000007</v>
      </c>
      <c r="W850">
        <v>0.42900000000000005</v>
      </c>
      <c r="X850">
        <v>0.42860000000000004</v>
      </c>
      <c r="Y850">
        <v>0.44830000000000003</v>
      </c>
      <c r="Z850">
        <v>0.67930000000000001</v>
      </c>
      <c r="AA850">
        <v>0.69600000000000006</v>
      </c>
      <c r="AB850">
        <v>0.71050000000000002</v>
      </c>
      <c r="AC850">
        <v>0.76470000000000005</v>
      </c>
      <c r="AD850">
        <v>0.7853</v>
      </c>
      <c r="AE850">
        <v>0.69880000000000009</v>
      </c>
      <c r="AF850">
        <v>0.65439999999999998</v>
      </c>
      <c r="AG850">
        <v>0.63780000000000003</v>
      </c>
      <c r="AH850">
        <v>1.0535000000000001</v>
      </c>
      <c r="AI850">
        <v>1.1318000000000001</v>
      </c>
      <c r="AJ850">
        <v>1.1159000000000001</v>
      </c>
      <c r="AK850">
        <v>1.0965</v>
      </c>
      <c r="AL850">
        <v>1.1298000000000001</v>
      </c>
      <c r="AM850">
        <v>1.0781000000000001</v>
      </c>
      <c r="AN850">
        <v>1.0845</v>
      </c>
      <c r="AO850">
        <v>1.1035000000000001</v>
      </c>
      <c r="AP850">
        <v>1.113</v>
      </c>
      <c r="AQ850">
        <v>1.1399000000000001</v>
      </c>
      <c r="AR850">
        <v>1.206</v>
      </c>
      <c r="AS850">
        <v>1.1952</v>
      </c>
      <c r="AT850">
        <v>1.1777</v>
      </c>
      <c r="AU850">
        <v>1.2</v>
      </c>
      <c r="AV850">
        <v>1.1864000000000001</v>
      </c>
      <c r="AW850">
        <v>1.2093</v>
      </c>
      <c r="AX850">
        <v>1.2049000000000001</v>
      </c>
      <c r="AY850">
        <v>1.1959</v>
      </c>
      <c r="AZ850">
        <v>1.1884000000000001</v>
      </c>
      <c r="BA850">
        <v>1.1999</v>
      </c>
      <c r="BB850">
        <v>1.2236</v>
      </c>
      <c r="BC850">
        <v>1.2210000000000001</v>
      </c>
      <c r="BD850">
        <v>1.1988000000000001</v>
      </c>
      <c r="BE850">
        <v>1.1918</v>
      </c>
      <c r="BF850">
        <v>1.2462</v>
      </c>
      <c r="BG850">
        <v>1.2841</v>
      </c>
      <c r="BH850">
        <v>1.2711000000000001</v>
      </c>
      <c r="BI850">
        <v>1.2814000000000001</v>
      </c>
      <c r="BJ850">
        <v>1.2635000000000001</v>
      </c>
      <c r="BK850">
        <v>1.2657</v>
      </c>
      <c r="BL850">
        <v>1.2662</v>
      </c>
      <c r="BM850">
        <v>1.2575000000000001</v>
      </c>
      <c r="BN850">
        <v>1.2404000000000002</v>
      </c>
      <c r="BO850">
        <v>1.2381</v>
      </c>
      <c r="BP850">
        <v>1.2398</v>
      </c>
      <c r="BQ850">
        <v>1.2630000000000001</v>
      </c>
      <c r="BR850">
        <v>1.2756000000000001</v>
      </c>
      <c r="BS850">
        <v>1.2733000000000001</v>
      </c>
      <c r="BT850">
        <v>1.2718</v>
      </c>
      <c r="BU850">
        <v>1.2697000000000001</v>
      </c>
      <c r="BV850">
        <v>1.2695000000000001</v>
      </c>
      <c r="BW850">
        <v>1.2584</v>
      </c>
      <c r="BX850">
        <v>1.2681</v>
      </c>
      <c r="BY850">
        <v>1.2754000000000001</v>
      </c>
      <c r="BZ850">
        <v>1.2765</v>
      </c>
      <c r="CA850">
        <v>1.2681</v>
      </c>
      <c r="CB850">
        <v>1.2894000000000001</v>
      </c>
      <c r="CC850">
        <v>1.3032000000000001</v>
      </c>
      <c r="CD850">
        <v>1.3003</v>
      </c>
      <c r="CE850">
        <v>1.3389</v>
      </c>
      <c r="CF850">
        <v>1.3387</v>
      </c>
      <c r="CG850">
        <v>1.3562000000000001</v>
      </c>
      <c r="CH850">
        <v>1.3348</v>
      </c>
      <c r="CI850">
        <v>1.3435000000000001</v>
      </c>
      <c r="CJ850">
        <v>1.3436000000000001</v>
      </c>
      <c r="CK850">
        <v>1.3519000000000001</v>
      </c>
      <c r="CL850">
        <v>1.3591</v>
      </c>
      <c r="CM850">
        <v>1.4339000000000002</v>
      </c>
      <c r="CN850">
        <v>1.4774</v>
      </c>
      <c r="CO850">
        <v>1.4786000000000001</v>
      </c>
      <c r="CP850">
        <v>1.3592</v>
      </c>
      <c r="CQ850">
        <v>1.2306000000000001</v>
      </c>
      <c r="CR850">
        <v>1.2831000000000001</v>
      </c>
      <c r="CS850">
        <v>1.3149</v>
      </c>
      <c r="CT850">
        <v>1.2052</v>
      </c>
      <c r="CU850">
        <v>1.3265</v>
      </c>
      <c r="CV850">
        <v>1.4222000000000001</v>
      </c>
      <c r="CW850">
        <v>1.3776000000000002</v>
      </c>
      <c r="CX850">
        <v>1.3634000000000002</v>
      </c>
      <c r="CY850">
        <v>1.2351000000000001</v>
      </c>
      <c r="CZ850">
        <v>1.0925</v>
      </c>
      <c r="DA850">
        <v>1.1100000000000001</v>
      </c>
      <c r="DB850">
        <v>1.1939</v>
      </c>
      <c r="DC850">
        <v>1.2110000000000001</v>
      </c>
      <c r="DD850">
        <v>1.2245000000000001</v>
      </c>
      <c r="DE850">
        <v>1.1481000000000001</v>
      </c>
      <c r="DF850">
        <v>1.1139000000000001</v>
      </c>
      <c r="DG850">
        <v>1.2350000000000001</v>
      </c>
      <c r="DH850">
        <v>1.3849</v>
      </c>
      <c r="DI850">
        <v>1.1975</v>
      </c>
      <c r="DJ850">
        <v>0.59530000000000005</v>
      </c>
      <c r="DK850">
        <v>0.57369999999999999</v>
      </c>
      <c r="DL850">
        <v>1.3314000000000001</v>
      </c>
      <c r="DM850">
        <v>1.4926000000000001</v>
      </c>
      <c r="DN850">
        <v>0.72050000000000003</v>
      </c>
      <c r="DO850">
        <v>0.60920000000000007</v>
      </c>
      <c r="DP850">
        <v>0.8649</v>
      </c>
      <c r="DQ850">
        <v>9.3900000000000011E-2</v>
      </c>
      <c r="DR850">
        <v>2.64E-2</v>
      </c>
      <c r="DS850">
        <v>9.9700000000000011E-2</v>
      </c>
      <c r="DT850">
        <v>-0.38970000000000005</v>
      </c>
    </row>
    <row r="851" spans="1:124">
      <c r="A851" s="111">
        <v>846</v>
      </c>
      <c r="B851" t="s">
        <v>91</v>
      </c>
      <c r="C851" t="s">
        <v>2451</v>
      </c>
      <c r="D851" s="170" t="str">
        <f t="shared" si="13"/>
        <v>@HUWHF</v>
      </c>
      <c r="F851">
        <v>0.80620000000000003</v>
      </c>
      <c r="G851">
        <v>0.77729999999999999</v>
      </c>
      <c r="H851">
        <v>0.745</v>
      </c>
      <c r="I851">
        <v>0.79370000000000007</v>
      </c>
      <c r="J851">
        <v>0.80620000000000003</v>
      </c>
      <c r="K851">
        <v>0.77380000000000004</v>
      </c>
      <c r="L851">
        <v>0.85070000000000001</v>
      </c>
      <c r="M851">
        <v>0.87320000000000009</v>
      </c>
      <c r="N851">
        <v>0.86899999999999999</v>
      </c>
      <c r="O851">
        <v>0.89290000000000003</v>
      </c>
      <c r="P851">
        <v>0.86499999999999999</v>
      </c>
      <c r="Q851">
        <v>0.86530000000000007</v>
      </c>
      <c r="R851">
        <v>0.83550000000000002</v>
      </c>
      <c r="S851">
        <v>0.8115</v>
      </c>
      <c r="T851">
        <v>0.74209999999999998</v>
      </c>
      <c r="U851">
        <v>0.70990000000000009</v>
      </c>
      <c r="V851">
        <v>0.64610000000000001</v>
      </c>
      <c r="W851">
        <v>0.53290000000000004</v>
      </c>
      <c r="X851">
        <v>0.52800000000000002</v>
      </c>
      <c r="Y851">
        <v>0.51870000000000005</v>
      </c>
      <c r="Z851">
        <v>0.71320000000000006</v>
      </c>
      <c r="AA851">
        <v>0.6371</v>
      </c>
      <c r="AB851">
        <v>0.68820000000000003</v>
      </c>
      <c r="AC851">
        <v>0.74950000000000006</v>
      </c>
      <c r="AD851">
        <v>0.73180000000000001</v>
      </c>
      <c r="AE851">
        <v>0.70250000000000001</v>
      </c>
      <c r="AF851">
        <v>0.63540000000000008</v>
      </c>
      <c r="AG851">
        <v>0.61960000000000004</v>
      </c>
      <c r="AH851">
        <v>0.91090000000000004</v>
      </c>
      <c r="AI851">
        <v>0.91490000000000005</v>
      </c>
      <c r="AJ851">
        <v>0.91520000000000001</v>
      </c>
      <c r="AK851">
        <v>0.94220000000000004</v>
      </c>
      <c r="AL851">
        <v>0.98180000000000001</v>
      </c>
      <c r="AM851">
        <v>0.91170000000000007</v>
      </c>
      <c r="AN851">
        <v>0.92780000000000007</v>
      </c>
      <c r="AO851">
        <v>0.9748</v>
      </c>
      <c r="AP851">
        <v>0.97270000000000001</v>
      </c>
      <c r="AQ851">
        <v>0.9951000000000001</v>
      </c>
      <c r="AR851">
        <v>1.0327</v>
      </c>
      <c r="AS851">
        <v>0.99430000000000007</v>
      </c>
      <c r="AT851">
        <v>0.98860000000000003</v>
      </c>
      <c r="AU851">
        <v>0.99260000000000004</v>
      </c>
      <c r="AV851">
        <v>0.99950000000000006</v>
      </c>
      <c r="AW851">
        <v>1.0211000000000001</v>
      </c>
      <c r="AX851">
        <v>1.0131000000000001</v>
      </c>
      <c r="AY851">
        <v>1.0065999999999999</v>
      </c>
      <c r="AZ851">
        <v>1.0024</v>
      </c>
      <c r="BA851">
        <v>1.0068000000000001</v>
      </c>
      <c r="BB851">
        <v>1.0235000000000001</v>
      </c>
      <c r="BC851">
        <v>1.0116000000000001</v>
      </c>
      <c r="BD851">
        <v>1.0044</v>
      </c>
      <c r="BE851">
        <v>0.99350000000000005</v>
      </c>
      <c r="BF851">
        <v>1.0277000000000001</v>
      </c>
      <c r="BG851">
        <v>1.0473000000000001</v>
      </c>
      <c r="BH851">
        <v>1.0458000000000001</v>
      </c>
      <c r="BI851">
        <v>1.0522</v>
      </c>
      <c r="BJ851">
        <v>1.0606</v>
      </c>
      <c r="BK851">
        <v>1.0608</v>
      </c>
      <c r="BL851">
        <v>1.0581</v>
      </c>
      <c r="BM851">
        <v>1.0587</v>
      </c>
      <c r="BN851">
        <v>1.0642</v>
      </c>
      <c r="BO851">
        <v>1.0659000000000001</v>
      </c>
      <c r="BP851">
        <v>1.0672000000000001</v>
      </c>
      <c r="BQ851">
        <v>1.0730999999999999</v>
      </c>
      <c r="BR851">
        <v>1.091</v>
      </c>
      <c r="BS851">
        <v>1.0907</v>
      </c>
      <c r="BT851">
        <v>1.0908</v>
      </c>
      <c r="BU851">
        <v>1.0891999999999999</v>
      </c>
      <c r="BV851">
        <v>1.0901000000000001</v>
      </c>
      <c r="BW851">
        <v>1.0782</v>
      </c>
      <c r="BX851">
        <v>1.0926</v>
      </c>
      <c r="BY851">
        <v>1.0931999999999999</v>
      </c>
      <c r="BZ851">
        <v>1.093</v>
      </c>
      <c r="CA851">
        <v>1.0897000000000001</v>
      </c>
      <c r="CB851">
        <v>1.1143000000000001</v>
      </c>
      <c r="CC851">
        <v>1.1259000000000001</v>
      </c>
      <c r="CD851">
        <v>1.1226</v>
      </c>
      <c r="CE851">
        <v>1.1560000000000001</v>
      </c>
      <c r="CF851">
        <v>1.1582000000000001</v>
      </c>
      <c r="CG851">
        <v>1.1646000000000001</v>
      </c>
      <c r="CH851">
        <v>1.1285000000000001</v>
      </c>
      <c r="CI851">
        <v>1.1238000000000001</v>
      </c>
      <c r="CJ851">
        <v>1.1228</v>
      </c>
      <c r="CK851">
        <v>1.1241000000000001</v>
      </c>
      <c r="CL851">
        <v>1.1554</v>
      </c>
      <c r="CM851">
        <v>1.2150000000000001</v>
      </c>
      <c r="CN851">
        <v>1.246</v>
      </c>
      <c r="CO851">
        <v>1.2474000000000001</v>
      </c>
      <c r="CP851">
        <v>1.1595</v>
      </c>
      <c r="CQ851">
        <v>1.1469</v>
      </c>
      <c r="CR851">
        <v>1.1462000000000001</v>
      </c>
      <c r="CS851">
        <v>1.1233</v>
      </c>
      <c r="CT851">
        <v>1.0342</v>
      </c>
      <c r="CU851">
        <v>1.2068000000000001</v>
      </c>
      <c r="CV851">
        <v>1.2190000000000001</v>
      </c>
      <c r="CW851">
        <v>1.1303000000000001</v>
      </c>
      <c r="CX851">
        <v>1.1349</v>
      </c>
      <c r="CY851">
        <v>1.0462</v>
      </c>
      <c r="CZ851">
        <v>0.98460000000000003</v>
      </c>
      <c r="DA851">
        <v>1.0920000000000001</v>
      </c>
      <c r="DB851">
        <v>1.1351</v>
      </c>
      <c r="DC851">
        <v>1.1917</v>
      </c>
      <c r="DD851">
        <v>1.1653</v>
      </c>
      <c r="DE851">
        <v>1.0782</v>
      </c>
      <c r="DF851">
        <v>1.1269</v>
      </c>
      <c r="DG851">
        <v>1.3299000000000001</v>
      </c>
      <c r="DH851">
        <v>1.4475</v>
      </c>
      <c r="DI851">
        <v>1.4768000000000001</v>
      </c>
      <c r="DJ851">
        <v>1.0266</v>
      </c>
      <c r="DK851">
        <v>1.1402000000000001</v>
      </c>
      <c r="DL851">
        <v>1.4611000000000001</v>
      </c>
      <c r="DM851">
        <v>2.2728999999999999</v>
      </c>
      <c r="DN851">
        <v>1.4195</v>
      </c>
      <c r="DO851">
        <v>1.3416000000000001</v>
      </c>
      <c r="DP851">
        <v>1.4858</v>
      </c>
      <c r="DQ851">
        <v>0.2928</v>
      </c>
      <c r="DR851">
        <v>0.29330000000000001</v>
      </c>
      <c r="DS851">
        <v>1.0323</v>
      </c>
      <c r="DT851">
        <v>-0.88790000000000002</v>
      </c>
    </row>
    <row r="852" spans="1:124">
      <c r="A852" s="111">
        <v>847</v>
      </c>
      <c r="B852" t="s">
        <v>89</v>
      </c>
      <c r="C852" t="s">
        <v>2452</v>
      </c>
      <c r="D852" s="170" t="str">
        <f t="shared" si="13"/>
        <v>D:HUAX</v>
      </c>
      <c r="F852">
        <v>0.85</v>
      </c>
      <c r="G852">
        <v>0.84</v>
      </c>
      <c r="H852">
        <v>0.81</v>
      </c>
      <c r="I852">
        <v>0.82</v>
      </c>
      <c r="J852">
        <v>0.81</v>
      </c>
      <c r="K852">
        <v>0.79</v>
      </c>
      <c r="L852">
        <v>0.79</v>
      </c>
      <c r="M852">
        <v>0.8</v>
      </c>
      <c r="N852">
        <v>0.79</v>
      </c>
      <c r="O852">
        <v>0.82</v>
      </c>
      <c r="P852">
        <v>0.82</v>
      </c>
      <c r="Q852">
        <v>0.83</v>
      </c>
      <c r="R852">
        <v>0.81</v>
      </c>
      <c r="S852">
        <v>0.79</v>
      </c>
      <c r="T852">
        <v>0.75</v>
      </c>
      <c r="U852">
        <v>0.79</v>
      </c>
      <c r="V852">
        <v>0.71</v>
      </c>
      <c r="W852">
        <v>0.7</v>
      </c>
      <c r="X852">
        <v>0.71</v>
      </c>
      <c r="Y852">
        <v>0.69</v>
      </c>
      <c r="Z852">
        <v>0.81</v>
      </c>
      <c r="AA852">
        <v>0.7</v>
      </c>
      <c r="AB852">
        <v>0.61</v>
      </c>
      <c r="AC852">
        <v>0.63</v>
      </c>
      <c r="AD852">
        <v>0.61</v>
      </c>
      <c r="AE852">
        <v>0.61</v>
      </c>
      <c r="AF852">
        <v>0.54</v>
      </c>
      <c r="AG852">
        <v>0.49</v>
      </c>
      <c r="AH852">
        <v>0.72</v>
      </c>
      <c r="AI852">
        <v>0.69</v>
      </c>
      <c r="AJ852">
        <v>0.71</v>
      </c>
      <c r="AK852">
        <v>0.7</v>
      </c>
      <c r="AL852">
        <v>0.72</v>
      </c>
      <c r="AM852">
        <v>0.7</v>
      </c>
      <c r="AN852">
        <v>0.65</v>
      </c>
      <c r="AO852">
        <v>0.7</v>
      </c>
      <c r="AP852">
        <v>0.72</v>
      </c>
      <c r="AQ852">
        <v>0.77</v>
      </c>
      <c r="AR852">
        <v>0.8</v>
      </c>
      <c r="AS852">
        <v>0.76</v>
      </c>
      <c r="AT852">
        <v>0.76</v>
      </c>
      <c r="AU852">
        <v>0.76</v>
      </c>
      <c r="AV852">
        <v>0.76</v>
      </c>
      <c r="AW852">
        <v>0.77</v>
      </c>
      <c r="AX852">
        <v>0.75</v>
      </c>
      <c r="AY852">
        <v>0.74</v>
      </c>
      <c r="AZ852">
        <v>0.73</v>
      </c>
      <c r="BA852">
        <v>0.75</v>
      </c>
      <c r="BB852">
        <v>0.78</v>
      </c>
      <c r="BC852">
        <v>0.78</v>
      </c>
      <c r="BD852">
        <v>0.74</v>
      </c>
      <c r="BE852">
        <v>0.74</v>
      </c>
      <c r="BF852">
        <v>0.75</v>
      </c>
      <c r="BG852">
        <v>0.77</v>
      </c>
      <c r="BH852">
        <v>0.77</v>
      </c>
      <c r="BI852">
        <v>0.77</v>
      </c>
      <c r="BJ852">
        <v>0.77</v>
      </c>
      <c r="BK852">
        <v>0.76</v>
      </c>
      <c r="BL852">
        <v>0.75</v>
      </c>
      <c r="BM852">
        <v>0.75</v>
      </c>
      <c r="BN852">
        <v>0.76</v>
      </c>
      <c r="BO852">
        <v>0.76</v>
      </c>
      <c r="BP852">
        <v>0.76</v>
      </c>
      <c r="BQ852">
        <v>0.78</v>
      </c>
      <c r="BR852">
        <v>0.78</v>
      </c>
      <c r="BS852">
        <v>0.78</v>
      </c>
      <c r="BT852">
        <v>0.78</v>
      </c>
      <c r="BU852">
        <v>0.78</v>
      </c>
      <c r="BV852">
        <v>0.78</v>
      </c>
      <c r="BW852">
        <v>0.76</v>
      </c>
      <c r="BX852">
        <v>0.77</v>
      </c>
      <c r="BY852">
        <v>0.78</v>
      </c>
      <c r="BZ852">
        <v>0.79</v>
      </c>
      <c r="CA852">
        <v>0.78</v>
      </c>
      <c r="CB852">
        <v>0.79</v>
      </c>
      <c r="CC852">
        <v>0.79</v>
      </c>
      <c r="CD852">
        <v>0.79</v>
      </c>
      <c r="CE852">
        <v>0.79</v>
      </c>
      <c r="CF852">
        <v>0.79</v>
      </c>
      <c r="CG852">
        <v>0.79</v>
      </c>
      <c r="CH852">
        <v>0.75</v>
      </c>
      <c r="CI852">
        <v>0.74</v>
      </c>
      <c r="CJ852">
        <v>0.75</v>
      </c>
      <c r="CK852">
        <v>0.74</v>
      </c>
      <c r="CL852">
        <v>0.77</v>
      </c>
      <c r="CM852">
        <v>0.8</v>
      </c>
      <c r="CN852">
        <v>0.87</v>
      </c>
      <c r="CO852">
        <v>0.88</v>
      </c>
      <c r="CP852">
        <v>0.63</v>
      </c>
      <c r="CQ852">
        <v>0.64</v>
      </c>
      <c r="CR852">
        <v>0.64</v>
      </c>
      <c r="CS852">
        <v>0.64</v>
      </c>
      <c r="CT852">
        <v>0.56000000000000005</v>
      </c>
      <c r="CU852">
        <v>0.57999999999999996</v>
      </c>
      <c r="CV852">
        <v>0.79</v>
      </c>
      <c r="CW852">
        <v>0.63</v>
      </c>
      <c r="CX852">
        <v>0.57999999999999996</v>
      </c>
      <c r="CY852">
        <v>0.34</v>
      </c>
      <c r="CZ852">
        <v>7.0000000000000007E-2</v>
      </c>
      <c r="DA852">
        <v>0.15</v>
      </c>
      <c r="DB852">
        <v>0.16</v>
      </c>
      <c r="DC852">
        <v>0.16</v>
      </c>
      <c r="DD852">
        <v>0.16</v>
      </c>
      <c r="DE852">
        <v>7.0000000000000007E-2</v>
      </c>
      <c r="DF852">
        <v>-0.01</v>
      </c>
      <c r="DG852">
        <v>-0.1</v>
      </c>
      <c r="DH852">
        <v>-7.0000000000000007E-2</v>
      </c>
      <c r="DI852">
        <v>-0.1</v>
      </c>
      <c r="DJ852">
        <v>-0.37</v>
      </c>
      <c r="DK852">
        <v>-0.31</v>
      </c>
      <c r="DL852">
        <v>0.2</v>
      </c>
      <c r="DM852">
        <v>0.24</v>
      </c>
      <c r="DN852">
        <v>0.1</v>
      </c>
      <c r="DO852">
        <v>-0.39</v>
      </c>
      <c r="DP852">
        <v>-0.36</v>
      </c>
      <c r="DQ852">
        <v>-0.5</v>
      </c>
      <c r="DR852">
        <v>-0.27</v>
      </c>
      <c r="DS852">
        <v>-0.02</v>
      </c>
      <c r="DT852">
        <v>-0.01</v>
      </c>
    </row>
    <row r="853" spans="1:124">
      <c r="A853" s="111">
        <v>848</v>
      </c>
      <c r="B853" t="s">
        <v>91</v>
      </c>
      <c r="C853" t="s">
        <v>2453</v>
      </c>
      <c r="D853" s="170" t="str">
        <f t="shared" si="13"/>
        <v>D:HUAX</v>
      </c>
      <c r="F853">
        <v>1.25</v>
      </c>
      <c r="G853">
        <v>1.19</v>
      </c>
      <c r="H853">
        <v>1.1599999999999999</v>
      </c>
      <c r="I853">
        <v>1.1000000000000001</v>
      </c>
      <c r="J853">
        <v>1.05</v>
      </c>
      <c r="K853">
        <v>1.04</v>
      </c>
      <c r="L853">
        <v>1.1200000000000001</v>
      </c>
      <c r="M853">
        <v>1.1200000000000001</v>
      </c>
      <c r="N853">
        <v>1.1100000000000001</v>
      </c>
      <c r="O853">
        <v>1.1399999999999999</v>
      </c>
      <c r="P853">
        <v>1.1399999999999999</v>
      </c>
      <c r="Q853">
        <v>1.1299999999999999</v>
      </c>
      <c r="R853">
        <v>1.1299999999999999</v>
      </c>
      <c r="S853">
        <v>1.1399999999999999</v>
      </c>
      <c r="T853">
        <v>1.05</v>
      </c>
      <c r="U853">
        <v>1.1000000000000001</v>
      </c>
      <c r="V853">
        <v>1.03</v>
      </c>
      <c r="W853">
        <v>0.97</v>
      </c>
      <c r="X853">
        <v>1.0900000000000001</v>
      </c>
      <c r="Y853">
        <v>1.07</v>
      </c>
      <c r="Z853">
        <v>1.18</v>
      </c>
      <c r="AA853">
        <v>1.07</v>
      </c>
      <c r="AB853">
        <v>0.89</v>
      </c>
      <c r="AC853">
        <v>0.88</v>
      </c>
      <c r="AD853">
        <v>0.73</v>
      </c>
      <c r="AE853">
        <v>0.62</v>
      </c>
      <c r="AF853">
        <v>0.46</v>
      </c>
      <c r="AG853">
        <v>0.42</v>
      </c>
      <c r="AH853">
        <v>0.75</v>
      </c>
      <c r="AI853">
        <v>0.73</v>
      </c>
      <c r="AJ853">
        <v>0.72</v>
      </c>
      <c r="AK853">
        <v>0.7</v>
      </c>
      <c r="AL853">
        <v>0.74</v>
      </c>
      <c r="AM853">
        <v>0.69</v>
      </c>
      <c r="AN853">
        <v>0.64</v>
      </c>
      <c r="AO853">
        <v>0.8</v>
      </c>
      <c r="AP853">
        <v>0.81</v>
      </c>
      <c r="AQ853">
        <v>0.85</v>
      </c>
      <c r="AR853">
        <v>0.86</v>
      </c>
      <c r="AS853">
        <v>0.8</v>
      </c>
      <c r="AT853">
        <v>0.79</v>
      </c>
      <c r="AU853">
        <v>0.79</v>
      </c>
      <c r="AV853">
        <v>0.8</v>
      </c>
      <c r="AW853">
        <v>0.82</v>
      </c>
      <c r="AX853">
        <v>0.82</v>
      </c>
      <c r="AY853">
        <v>0.82</v>
      </c>
      <c r="AZ853">
        <v>0.82</v>
      </c>
      <c r="BA853">
        <v>0.85</v>
      </c>
      <c r="BB853">
        <v>0.87</v>
      </c>
      <c r="BC853">
        <v>0.85</v>
      </c>
      <c r="BD853">
        <v>0.84</v>
      </c>
      <c r="BE853">
        <v>0.83</v>
      </c>
      <c r="BF853">
        <v>0.86</v>
      </c>
      <c r="BG853">
        <v>0.87</v>
      </c>
      <c r="BH853">
        <v>0.87</v>
      </c>
      <c r="BI853">
        <v>0.89</v>
      </c>
      <c r="BJ853">
        <v>0.9</v>
      </c>
      <c r="BK853">
        <v>0.9</v>
      </c>
      <c r="BL853">
        <v>0.89</v>
      </c>
      <c r="BM853">
        <v>0.9</v>
      </c>
      <c r="BN853">
        <v>0.9</v>
      </c>
      <c r="BO853">
        <v>0.91</v>
      </c>
      <c r="BP853">
        <v>0.91</v>
      </c>
      <c r="BQ853">
        <v>0.91</v>
      </c>
      <c r="BR853">
        <v>0.93</v>
      </c>
      <c r="BS853">
        <v>0.93</v>
      </c>
      <c r="BT853">
        <v>0.93</v>
      </c>
      <c r="BU853">
        <v>0.93</v>
      </c>
      <c r="BV853">
        <v>0.92</v>
      </c>
      <c r="BW853">
        <v>0.91</v>
      </c>
      <c r="BX853">
        <v>0.91</v>
      </c>
      <c r="BY853">
        <v>0.92</v>
      </c>
      <c r="BZ853">
        <v>0.92</v>
      </c>
      <c r="CA853">
        <v>0.91</v>
      </c>
      <c r="CB853">
        <v>0.92</v>
      </c>
      <c r="CC853">
        <v>0.92</v>
      </c>
      <c r="CD853">
        <v>0.91</v>
      </c>
      <c r="CE853">
        <v>0.93</v>
      </c>
      <c r="CF853">
        <v>0.93</v>
      </c>
      <c r="CG853">
        <v>0.94</v>
      </c>
      <c r="CH853">
        <v>0.9</v>
      </c>
      <c r="CI853">
        <v>0.9</v>
      </c>
      <c r="CJ853">
        <v>0.91</v>
      </c>
      <c r="CK853">
        <v>0.91</v>
      </c>
      <c r="CL853">
        <v>0.98</v>
      </c>
      <c r="CM853">
        <v>1.04</v>
      </c>
      <c r="CN853">
        <v>1.1100000000000001</v>
      </c>
      <c r="CO853">
        <v>1.1100000000000001</v>
      </c>
      <c r="CP853">
        <v>1</v>
      </c>
      <c r="CQ853">
        <v>1.05</v>
      </c>
      <c r="CR853">
        <v>1.04</v>
      </c>
      <c r="CS853">
        <v>1.05</v>
      </c>
      <c r="CT853">
        <v>0.99</v>
      </c>
      <c r="CU853">
        <v>1.1399999999999999</v>
      </c>
      <c r="CV853">
        <v>1.26</v>
      </c>
      <c r="CW853">
        <v>0.96</v>
      </c>
      <c r="CX853">
        <v>0.96</v>
      </c>
      <c r="CY853">
        <v>0.83</v>
      </c>
      <c r="CZ853">
        <v>0.82</v>
      </c>
      <c r="DA853">
        <v>1</v>
      </c>
      <c r="DB853">
        <v>1.02</v>
      </c>
      <c r="DC853">
        <v>1.07</v>
      </c>
      <c r="DD853">
        <v>1.03</v>
      </c>
      <c r="DE853">
        <v>0.94</v>
      </c>
      <c r="DF853">
        <v>0.97</v>
      </c>
      <c r="DG853">
        <v>1.1000000000000001</v>
      </c>
      <c r="DH853">
        <v>1.22</v>
      </c>
      <c r="DI853">
        <v>1.03</v>
      </c>
      <c r="DJ853">
        <v>0.68</v>
      </c>
      <c r="DK853">
        <v>0.82</v>
      </c>
      <c r="DL853">
        <v>1.19</v>
      </c>
      <c r="DM853">
        <v>2.1</v>
      </c>
      <c r="DN853">
        <v>1.25</v>
      </c>
      <c r="DO853">
        <v>1.1299999999999999</v>
      </c>
      <c r="DP853">
        <v>1.34</v>
      </c>
      <c r="DQ853">
        <v>-0.5</v>
      </c>
      <c r="DR853">
        <v>-0.23</v>
      </c>
      <c r="DS853">
        <v>0.53</v>
      </c>
      <c r="DT853">
        <v>-1.28</v>
      </c>
    </row>
    <row r="854" spans="1:124">
      <c r="A854" s="111">
        <v>849</v>
      </c>
      <c r="B854" t="s">
        <v>89</v>
      </c>
      <c r="C854" t="s">
        <v>2454</v>
      </c>
      <c r="D854" s="170" t="str">
        <f t="shared" si="13"/>
        <v>K:IDTI</v>
      </c>
      <c r="F854">
        <v>0.71499999999999997</v>
      </c>
      <c r="G854">
        <v>0.58799999999999997</v>
      </c>
      <c r="H854">
        <v>0.55400000000000005</v>
      </c>
      <c r="I854">
        <v>0.23100000000000001</v>
      </c>
      <c r="J854">
        <v>0.17699999999999999</v>
      </c>
      <c r="K854">
        <v>0.13500000000000001</v>
      </c>
      <c r="L854">
        <v>0.186</v>
      </c>
      <c r="M854">
        <v>0.19800000000000001</v>
      </c>
      <c r="N854">
        <v>0.21</v>
      </c>
      <c r="O854">
        <v>0.159</v>
      </c>
      <c r="P854">
        <v>0.14699999999999999</v>
      </c>
      <c r="Q854">
        <v>0.16700000000000001</v>
      </c>
      <c r="R854">
        <v>0.19500000000000001</v>
      </c>
      <c r="S854">
        <v>-1.8000000000000002E-2</v>
      </c>
      <c r="T854">
        <v>0.02</v>
      </c>
      <c r="U854">
        <v>-0.17799999999999999</v>
      </c>
      <c r="V854">
        <v>-4.0000000000000001E-3</v>
      </c>
      <c r="W854">
        <v>8.0000000000000002E-3</v>
      </c>
      <c r="X854">
        <v>-5.8000000000000003E-2</v>
      </c>
      <c r="Y854">
        <v>1.2E-2</v>
      </c>
      <c r="Z854">
        <v>0.29499999999999998</v>
      </c>
      <c r="AA854">
        <v>0.311</v>
      </c>
      <c r="AB854">
        <v>0.31</v>
      </c>
      <c r="AC854">
        <v>0.32500000000000001</v>
      </c>
      <c r="AD854">
        <v>0.27300000000000002</v>
      </c>
      <c r="AE854">
        <v>0.27600000000000002</v>
      </c>
      <c r="AF854">
        <v>0.26900000000000002</v>
      </c>
      <c r="AG854">
        <v>0.33900000000000002</v>
      </c>
      <c r="AH854">
        <v>0.50600000000000001</v>
      </c>
      <c r="AI854">
        <v>0.51200000000000001</v>
      </c>
      <c r="AJ854">
        <v>0.47</v>
      </c>
      <c r="AK854">
        <v>0.37</v>
      </c>
      <c r="AL854">
        <v>0.35699999999999998</v>
      </c>
      <c r="AM854">
        <v>0.45300000000000001</v>
      </c>
      <c r="AN854">
        <v>0.49</v>
      </c>
      <c r="AO854">
        <v>0.50900000000000001</v>
      </c>
      <c r="AP854">
        <v>0.56600000000000006</v>
      </c>
      <c r="AQ854">
        <v>0.59</v>
      </c>
      <c r="AR854">
        <v>0.67</v>
      </c>
      <c r="AS854">
        <v>0.66600000000000004</v>
      </c>
      <c r="AT854">
        <v>0.66900000000000004</v>
      </c>
      <c r="AU854">
        <v>0.68100000000000005</v>
      </c>
      <c r="AV854">
        <v>0.68700000000000006</v>
      </c>
      <c r="AW854">
        <v>0.68500000000000005</v>
      </c>
      <c r="AX854">
        <v>0.64600000000000002</v>
      </c>
      <c r="AY854">
        <v>0.65100000000000002</v>
      </c>
      <c r="AZ854">
        <v>0.65300000000000002</v>
      </c>
      <c r="BA854">
        <v>0.63700000000000001</v>
      </c>
      <c r="BB854">
        <v>0.64500000000000002</v>
      </c>
      <c r="BC854">
        <v>0.64400000000000002</v>
      </c>
      <c r="BD854">
        <v>0.67300000000000004</v>
      </c>
      <c r="BE854">
        <v>0.67700000000000005</v>
      </c>
      <c r="BF854">
        <v>0.66900000000000004</v>
      </c>
      <c r="BG854">
        <v>0.67300000000000004</v>
      </c>
      <c r="BH854">
        <v>0.66900000000000004</v>
      </c>
      <c r="BI854">
        <v>0.66700000000000004</v>
      </c>
      <c r="BJ854">
        <v>0.69300000000000006</v>
      </c>
      <c r="BK854">
        <v>0.69499999999999995</v>
      </c>
      <c r="BL854">
        <v>0.70300000000000007</v>
      </c>
      <c r="BM854">
        <v>0.70699999999999996</v>
      </c>
      <c r="BN854">
        <v>0.68</v>
      </c>
      <c r="BO854">
        <v>0.71499999999999997</v>
      </c>
      <c r="BP854">
        <v>0.73</v>
      </c>
      <c r="BQ854">
        <v>0.73599999999999999</v>
      </c>
      <c r="BR854">
        <v>0.74199999999999999</v>
      </c>
      <c r="BS854">
        <v>0.74299999999999999</v>
      </c>
      <c r="BT854">
        <v>0.74299999999999999</v>
      </c>
      <c r="BU854">
        <v>0.745</v>
      </c>
      <c r="BV854">
        <v>0.74299999999999999</v>
      </c>
      <c r="BW854">
        <v>0.745</v>
      </c>
      <c r="BX854">
        <v>0.749</v>
      </c>
      <c r="BY854">
        <v>0.749</v>
      </c>
      <c r="BZ854">
        <v>0.747</v>
      </c>
      <c r="CA854">
        <v>0.86899999999999999</v>
      </c>
      <c r="CB854">
        <v>0.86799999999999999</v>
      </c>
      <c r="CC854">
        <v>0.97399999999999998</v>
      </c>
      <c r="CD854">
        <v>0.97799999999999998</v>
      </c>
      <c r="CE854">
        <v>0.97099999999999997</v>
      </c>
      <c r="CF854">
        <v>0.96599999999999997</v>
      </c>
      <c r="CG854">
        <v>0.94800000000000006</v>
      </c>
      <c r="CH854">
        <v>0.85599999999999998</v>
      </c>
      <c r="CI854">
        <v>0.85699999999999998</v>
      </c>
      <c r="CJ854">
        <v>0.89300000000000002</v>
      </c>
      <c r="CK854">
        <v>0.88200000000000001</v>
      </c>
      <c r="CL854">
        <v>0.91600000000000004</v>
      </c>
      <c r="CM854">
        <v>0.91500000000000004</v>
      </c>
      <c r="CN854">
        <v>0.91400000000000003</v>
      </c>
      <c r="CO854">
        <v>0.86</v>
      </c>
      <c r="CP854">
        <v>0.70899999999999996</v>
      </c>
      <c r="CQ854">
        <v>0.70300000000000007</v>
      </c>
      <c r="CR854">
        <v>0.79300000000000004</v>
      </c>
      <c r="CS854">
        <v>0.99099999999999999</v>
      </c>
      <c r="CT854">
        <v>1.0030000000000001</v>
      </c>
      <c r="CU854">
        <v>0.89</v>
      </c>
      <c r="CV854">
        <v>0.95200000000000007</v>
      </c>
      <c r="CW854">
        <v>1.0589999999999999</v>
      </c>
      <c r="CX854">
        <v>0.88</v>
      </c>
      <c r="CY854">
        <v>0.80500000000000005</v>
      </c>
      <c r="CZ854">
        <v>0.42199999999999999</v>
      </c>
      <c r="DA854">
        <v>0.44500000000000001</v>
      </c>
      <c r="DB854">
        <v>0.43099999999999999</v>
      </c>
      <c r="DC854">
        <v>0.35699999999999998</v>
      </c>
      <c r="DD854">
        <v>0.26900000000000002</v>
      </c>
      <c r="DE854">
        <v>0.30199999999999999</v>
      </c>
      <c r="DF854">
        <v>0.64900000000000002</v>
      </c>
      <c r="DG854">
        <v>0.60799999999999998</v>
      </c>
      <c r="DH854">
        <v>0.58499999999999996</v>
      </c>
      <c r="DI854">
        <v>0.79800000000000004</v>
      </c>
      <c r="DJ854">
        <v>0.63700000000000001</v>
      </c>
      <c r="DK854">
        <v>0.72499999999999998</v>
      </c>
      <c r="DL854">
        <v>0.76800000000000002</v>
      </c>
      <c r="DM854">
        <v>0.83399999999999996</v>
      </c>
      <c r="DN854">
        <v>0.999</v>
      </c>
      <c r="DO854">
        <v>0.83200000000000007</v>
      </c>
      <c r="DP854">
        <v>0.91</v>
      </c>
      <c r="DQ854">
        <v>0.77600000000000002</v>
      </c>
      <c r="DR854">
        <v>0.89900000000000002</v>
      </c>
      <c r="DS854">
        <v>1.319</v>
      </c>
      <c r="DT854">
        <v>-11.547000000000001</v>
      </c>
    </row>
    <row r="855" spans="1:124">
      <c r="A855" s="111">
        <v>850</v>
      </c>
      <c r="B855" t="s">
        <v>91</v>
      </c>
      <c r="C855" t="s">
        <v>2455</v>
      </c>
      <c r="D855" s="170" t="str">
        <f t="shared" si="13"/>
        <v>K:IDTI</v>
      </c>
      <c r="F855">
        <v>0.97899999999999998</v>
      </c>
      <c r="G855">
        <v>0.79800000000000004</v>
      </c>
      <c r="H855">
        <v>0.77700000000000002</v>
      </c>
      <c r="I855">
        <v>0.57499999999999996</v>
      </c>
      <c r="J855">
        <v>0.504</v>
      </c>
      <c r="K855">
        <v>0.42499999999999999</v>
      </c>
      <c r="L855">
        <v>0.39400000000000002</v>
      </c>
      <c r="M855">
        <v>0.38600000000000001</v>
      </c>
      <c r="N855">
        <v>0.40200000000000002</v>
      </c>
      <c r="O855">
        <v>0.307</v>
      </c>
      <c r="P855">
        <v>0.27400000000000002</v>
      </c>
      <c r="Q855">
        <v>0.27100000000000002</v>
      </c>
      <c r="R855">
        <v>0.317</v>
      </c>
      <c r="S855">
        <v>0.316</v>
      </c>
      <c r="T855">
        <v>0.34600000000000003</v>
      </c>
      <c r="U855">
        <v>0.192</v>
      </c>
      <c r="V855">
        <v>0.318</v>
      </c>
      <c r="W855">
        <v>0.39900000000000002</v>
      </c>
      <c r="X855">
        <v>0.249</v>
      </c>
      <c r="Y855">
        <v>0.35100000000000003</v>
      </c>
      <c r="Z855">
        <v>0.57400000000000007</v>
      </c>
      <c r="AA855">
        <v>0.64</v>
      </c>
      <c r="AB855">
        <v>0.61399999999999999</v>
      </c>
      <c r="AC855">
        <v>0.76300000000000001</v>
      </c>
      <c r="AD855">
        <v>0.68900000000000006</v>
      </c>
      <c r="AE855">
        <v>0.66500000000000004</v>
      </c>
      <c r="AF855">
        <v>0.623</v>
      </c>
      <c r="AG855">
        <v>0.63200000000000001</v>
      </c>
      <c r="AH855">
        <v>0.82100000000000006</v>
      </c>
      <c r="AI855">
        <v>0.80200000000000005</v>
      </c>
      <c r="AJ855">
        <v>0.79700000000000004</v>
      </c>
      <c r="AK855">
        <v>0.872</v>
      </c>
      <c r="AL855">
        <v>0.83100000000000007</v>
      </c>
      <c r="AM855">
        <v>0.86599999999999999</v>
      </c>
      <c r="AN855">
        <v>0.873</v>
      </c>
      <c r="AO855">
        <v>0.85499999999999998</v>
      </c>
      <c r="AP855">
        <v>0.89</v>
      </c>
      <c r="AQ855">
        <v>0.91800000000000004</v>
      </c>
      <c r="AR855">
        <v>1.02</v>
      </c>
      <c r="AS855">
        <v>0.97799999999999998</v>
      </c>
      <c r="AT855">
        <v>0.99099999999999999</v>
      </c>
      <c r="AU855">
        <v>1.012</v>
      </c>
      <c r="AV855">
        <v>1.0110000000000001</v>
      </c>
      <c r="AW855">
        <v>1.036</v>
      </c>
      <c r="AX855">
        <v>0.96499999999999997</v>
      </c>
      <c r="AY855">
        <v>0.96599999999999997</v>
      </c>
      <c r="AZ855">
        <v>0.96499999999999997</v>
      </c>
      <c r="BA855">
        <v>0.91700000000000004</v>
      </c>
      <c r="BB855">
        <v>0.96399999999999997</v>
      </c>
      <c r="BC855">
        <v>0.96699999999999997</v>
      </c>
      <c r="BD855">
        <v>0.98499999999999999</v>
      </c>
      <c r="BE855">
        <v>0.96099999999999997</v>
      </c>
      <c r="BF855">
        <v>0.95100000000000007</v>
      </c>
      <c r="BG855">
        <v>1.0170000000000001</v>
      </c>
      <c r="BH855">
        <v>1.014</v>
      </c>
      <c r="BI855">
        <v>1.0130000000000001</v>
      </c>
      <c r="BJ855">
        <v>0.98699999999999999</v>
      </c>
      <c r="BK855">
        <v>1.01</v>
      </c>
      <c r="BL855">
        <v>1.0149999999999999</v>
      </c>
      <c r="BM855">
        <v>1.002</v>
      </c>
      <c r="BN855">
        <v>0.97599999999999998</v>
      </c>
      <c r="BO855">
        <v>1.028</v>
      </c>
      <c r="BP855">
        <v>1.0329999999999999</v>
      </c>
      <c r="BQ855">
        <v>0.998</v>
      </c>
      <c r="BR855">
        <v>1.02</v>
      </c>
      <c r="BS855">
        <v>1.0210000000000001</v>
      </c>
      <c r="BT855">
        <v>1.022</v>
      </c>
      <c r="BU855">
        <v>1.0230000000000001</v>
      </c>
      <c r="BV855">
        <v>1.02</v>
      </c>
      <c r="BW855">
        <v>1.022</v>
      </c>
      <c r="BX855">
        <v>1.048</v>
      </c>
      <c r="BY855">
        <v>1.052</v>
      </c>
      <c r="BZ855">
        <v>1.06</v>
      </c>
      <c r="CA855">
        <v>1.105</v>
      </c>
      <c r="CB855">
        <v>1.115</v>
      </c>
      <c r="CC855">
        <v>1.141</v>
      </c>
      <c r="CD855">
        <v>1.111</v>
      </c>
      <c r="CE855">
        <v>1.0860000000000001</v>
      </c>
      <c r="CF855">
        <v>1.137</v>
      </c>
      <c r="CG855">
        <v>1.1100000000000001</v>
      </c>
      <c r="CH855">
        <v>1.0429999999999999</v>
      </c>
      <c r="CI855">
        <v>1.036</v>
      </c>
      <c r="CJ855">
        <v>1.04</v>
      </c>
      <c r="CK855">
        <v>1.016</v>
      </c>
      <c r="CL855">
        <v>1.026</v>
      </c>
      <c r="CM855">
        <v>1.0669999999999999</v>
      </c>
      <c r="CN855">
        <v>1.077</v>
      </c>
      <c r="CO855">
        <v>1.0620000000000001</v>
      </c>
      <c r="CP855">
        <v>0.97399999999999998</v>
      </c>
      <c r="CQ855">
        <v>1.0010000000000001</v>
      </c>
      <c r="CR855">
        <v>1.0110000000000001</v>
      </c>
      <c r="CS855">
        <v>0.94100000000000006</v>
      </c>
      <c r="CT855">
        <v>1.018</v>
      </c>
      <c r="CU855">
        <v>0.86799999999999999</v>
      </c>
      <c r="CV855">
        <v>0.874</v>
      </c>
      <c r="CW855">
        <v>0.94</v>
      </c>
      <c r="CX855">
        <v>0.88900000000000001</v>
      </c>
      <c r="CY855">
        <v>0.80600000000000005</v>
      </c>
      <c r="CZ855">
        <v>0.33400000000000002</v>
      </c>
      <c r="DA855">
        <v>0.50700000000000001</v>
      </c>
      <c r="DB855">
        <v>0.44</v>
      </c>
      <c r="DC855">
        <v>0.43</v>
      </c>
      <c r="DD855">
        <v>0.377</v>
      </c>
      <c r="DE855">
        <v>0.20400000000000001</v>
      </c>
      <c r="DF855">
        <v>0.74299999999999999</v>
      </c>
      <c r="DG855">
        <v>0.57699999999999996</v>
      </c>
      <c r="DH855">
        <v>0.54900000000000004</v>
      </c>
      <c r="DI855">
        <v>0.94800000000000006</v>
      </c>
      <c r="DJ855">
        <v>0.66</v>
      </c>
      <c r="DK855">
        <v>0.82700000000000007</v>
      </c>
      <c r="DL855">
        <v>0.78100000000000003</v>
      </c>
      <c r="DM855">
        <v>1.371</v>
      </c>
      <c r="DN855">
        <v>1.5049999999999999</v>
      </c>
      <c r="DO855">
        <v>1.4330000000000001</v>
      </c>
      <c r="DP855">
        <v>1.4570000000000001</v>
      </c>
      <c r="DQ855">
        <v>1.2090000000000001</v>
      </c>
      <c r="DR855">
        <v>1.5049999999999999</v>
      </c>
      <c r="DS855">
        <v>1.879</v>
      </c>
      <c r="DT855">
        <v>2.5110000000000001</v>
      </c>
    </row>
    <row r="856" spans="1:124">
      <c r="A856" s="111">
        <v>851</v>
      </c>
      <c r="B856" t="s">
        <v>89</v>
      </c>
      <c r="C856" t="s">
        <v>2456</v>
      </c>
      <c r="D856" s="170" t="str">
        <f t="shared" si="13"/>
        <v>D:IIN</v>
      </c>
      <c r="F856">
        <v>0.46</v>
      </c>
      <c r="G856">
        <v>0.55000000000000004</v>
      </c>
      <c r="H856">
        <v>0.54</v>
      </c>
      <c r="I856">
        <v>0.63</v>
      </c>
      <c r="J856">
        <v>0.6</v>
      </c>
      <c r="K856">
        <v>0.6</v>
      </c>
      <c r="L856">
        <v>0.6</v>
      </c>
      <c r="M856">
        <v>0.6</v>
      </c>
      <c r="N856">
        <v>0.6</v>
      </c>
      <c r="O856">
        <v>0.61</v>
      </c>
      <c r="P856">
        <v>0.57999999999999996</v>
      </c>
      <c r="Q856">
        <v>0.56999999999999995</v>
      </c>
      <c r="R856">
        <v>0.64</v>
      </c>
      <c r="S856">
        <v>0.59</v>
      </c>
      <c r="T856">
        <v>0.71</v>
      </c>
      <c r="U856">
        <v>0.7</v>
      </c>
      <c r="V856">
        <v>0.82</v>
      </c>
      <c r="W856">
        <v>0.86</v>
      </c>
      <c r="X856">
        <v>0.89</v>
      </c>
      <c r="Y856">
        <v>0.94</v>
      </c>
      <c r="Z856">
        <v>1.38</v>
      </c>
      <c r="AA856">
        <v>1.52</v>
      </c>
      <c r="AB856">
        <v>1.63</v>
      </c>
      <c r="AC856">
        <v>1.72</v>
      </c>
      <c r="AD856">
        <v>1.64</v>
      </c>
      <c r="AE856">
        <v>1.57</v>
      </c>
      <c r="AF856">
        <v>1.56</v>
      </c>
      <c r="AG856">
        <v>1.59</v>
      </c>
      <c r="AH856">
        <v>2.2200000000000002</v>
      </c>
      <c r="AI856">
        <v>1.79</v>
      </c>
      <c r="AJ856">
        <v>1.79</v>
      </c>
      <c r="AK856">
        <v>1.78</v>
      </c>
      <c r="AL856">
        <v>1.71</v>
      </c>
      <c r="AM856">
        <v>1.79</v>
      </c>
      <c r="AN856">
        <v>1.73</v>
      </c>
      <c r="AO856">
        <v>1.75</v>
      </c>
      <c r="AP856">
        <v>1.82</v>
      </c>
      <c r="AQ856">
        <v>1.83</v>
      </c>
      <c r="AR856">
        <v>1.92</v>
      </c>
      <c r="AS856">
        <v>1.93</v>
      </c>
      <c r="AT856">
        <v>1.93</v>
      </c>
      <c r="AU856">
        <v>1.95</v>
      </c>
      <c r="AV856">
        <v>1.95</v>
      </c>
      <c r="AW856">
        <v>1.97</v>
      </c>
      <c r="AX856">
        <v>1.84</v>
      </c>
      <c r="AY856">
        <v>1.8</v>
      </c>
      <c r="AZ856">
        <v>1.81</v>
      </c>
      <c r="BA856">
        <v>1.78</v>
      </c>
      <c r="BB856">
        <v>1.86</v>
      </c>
      <c r="BC856">
        <v>1.86</v>
      </c>
      <c r="BD856">
        <v>1.87</v>
      </c>
      <c r="BE856">
        <v>1.87</v>
      </c>
      <c r="BF856">
        <v>1.85</v>
      </c>
      <c r="BG856">
        <v>1.91</v>
      </c>
      <c r="BH856">
        <v>1.9</v>
      </c>
      <c r="BI856">
        <v>1.9</v>
      </c>
      <c r="BJ856">
        <v>1.84</v>
      </c>
      <c r="BK856">
        <v>1.83</v>
      </c>
      <c r="BL856">
        <v>1.82</v>
      </c>
      <c r="BM856">
        <v>1.81</v>
      </c>
      <c r="BN856">
        <v>1.86</v>
      </c>
      <c r="BO856">
        <v>1.79</v>
      </c>
      <c r="BP856">
        <v>1.8</v>
      </c>
      <c r="BQ856">
        <v>1.73</v>
      </c>
      <c r="BR856">
        <v>1.76</v>
      </c>
      <c r="BS856">
        <v>1.76</v>
      </c>
      <c r="BT856">
        <v>1.77</v>
      </c>
      <c r="BU856">
        <v>1.77</v>
      </c>
      <c r="BV856">
        <v>1.77</v>
      </c>
      <c r="BW856">
        <v>1.77</v>
      </c>
      <c r="BX856">
        <v>1.84</v>
      </c>
      <c r="BY856">
        <v>1.86</v>
      </c>
      <c r="BZ856">
        <v>1.85</v>
      </c>
      <c r="CA856">
        <v>1.96</v>
      </c>
      <c r="CB856">
        <v>1.95</v>
      </c>
      <c r="CC856">
        <v>1.97</v>
      </c>
      <c r="CD856">
        <v>1.94</v>
      </c>
      <c r="CE856">
        <v>1.92</v>
      </c>
      <c r="CF856">
        <v>1.84</v>
      </c>
      <c r="CG856">
        <v>1.81</v>
      </c>
      <c r="CH856">
        <v>1.66</v>
      </c>
      <c r="CI856">
        <v>1.64</v>
      </c>
      <c r="CJ856">
        <v>1.64</v>
      </c>
      <c r="CK856">
        <v>1.63</v>
      </c>
      <c r="CL856">
        <v>1.65</v>
      </c>
      <c r="CM856">
        <v>1.68</v>
      </c>
      <c r="CN856">
        <v>1.7</v>
      </c>
      <c r="CO856">
        <v>1.66</v>
      </c>
      <c r="CP856">
        <v>0.49</v>
      </c>
      <c r="CQ856">
        <v>1.1599999999999999</v>
      </c>
      <c r="CR856">
        <v>1.1599999999999999</v>
      </c>
      <c r="CS856">
        <v>1.23</v>
      </c>
      <c r="CT856">
        <v>1.35</v>
      </c>
      <c r="CU856">
        <v>1.18</v>
      </c>
      <c r="CV856">
        <v>1.25</v>
      </c>
      <c r="CW856">
        <v>1.29</v>
      </c>
      <c r="CX856">
        <v>1.03</v>
      </c>
      <c r="CY856">
        <v>0.93</v>
      </c>
      <c r="CZ856">
        <v>0.28999999999999998</v>
      </c>
      <c r="DA856">
        <v>0.41</v>
      </c>
      <c r="DB856">
        <v>0.41</v>
      </c>
      <c r="DC856">
        <v>0.45</v>
      </c>
      <c r="DD856">
        <v>0.46</v>
      </c>
      <c r="DE856">
        <v>0.3</v>
      </c>
      <c r="DF856">
        <v>1.28</v>
      </c>
      <c r="DG856">
        <v>1.49</v>
      </c>
      <c r="DH856">
        <v>1.3</v>
      </c>
      <c r="DI856">
        <v>1.34</v>
      </c>
      <c r="DJ856">
        <v>1.05</v>
      </c>
      <c r="DK856">
        <v>1.1200000000000001</v>
      </c>
      <c r="DL856">
        <v>1.1299999999999999</v>
      </c>
      <c r="DM856">
        <v>1.01</v>
      </c>
      <c r="DN856">
        <v>1.2</v>
      </c>
      <c r="DO856">
        <v>0.8</v>
      </c>
      <c r="DP856">
        <v>0.71</v>
      </c>
      <c r="DQ856">
        <v>0.67</v>
      </c>
      <c r="DR856">
        <v>0.83</v>
      </c>
      <c r="DS856">
        <v>1.54</v>
      </c>
      <c r="DT856">
        <v>1.91</v>
      </c>
    </row>
    <row r="857" spans="1:124">
      <c r="A857" s="111">
        <v>852</v>
      </c>
      <c r="B857" t="s">
        <v>91</v>
      </c>
      <c r="C857" t="s">
        <v>2457</v>
      </c>
      <c r="D857" s="170" t="str">
        <f t="shared" si="13"/>
        <v>D:IIN</v>
      </c>
      <c r="F857">
        <v>0.49</v>
      </c>
      <c r="G857">
        <v>0.78</v>
      </c>
      <c r="H857">
        <v>0.77</v>
      </c>
      <c r="I857">
        <v>0.85</v>
      </c>
      <c r="J857">
        <v>0.77</v>
      </c>
      <c r="K857">
        <v>0.77</v>
      </c>
      <c r="L857">
        <v>0.77</v>
      </c>
      <c r="M857">
        <v>0.77</v>
      </c>
      <c r="N857">
        <v>0.78</v>
      </c>
      <c r="O857">
        <v>0.78</v>
      </c>
      <c r="P857">
        <v>0.74</v>
      </c>
      <c r="Q857">
        <v>0.74</v>
      </c>
      <c r="R857">
        <v>0.83</v>
      </c>
      <c r="S857">
        <v>0.96</v>
      </c>
      <c r="T857">
        <v>1.07</v>
      </c>
      <c r="U857">
        <v>0.96</v>
      </c>
      <c r="V857">
        <v>1.0900000000000001</v>
      </c>
      <c r="W857">
        <v>1.18</v>
      </c>
      <c r="X857">
        <v>0.99</v>
      </c>
      <c r="Y857">
        <v>1.08</v>
      </c>
      <c r="Z857">
        <v>1.39</v>
      </c>
      <c r="AA857">
        <v>1.5</v>
      </c>
      <c r="AB857">
        <v>1.52</v>
      </c>
      <c r="AC857">
        <v>1.69</v>
      </c>
      <c r="AD857">
        <v>1.49</v>
      </c>
      <c r="AE857">
        <v>1.43</v>
      </c>
      <c r="AF857">
        <v>1.37</v>
      </c>
      <c r="AG857">
        <v>1.38</v>
      </c>
      <c r="AH857">
        <v>1.91</v>
      </c>
      <c r="AI857">
        <v>1.59</v>
      </c>
      <c r="AJ857">
        <v>1.59</v>
      </c>
      <c r="AK857">
        <v>1.67</v>
      </c>
      <c r="AL857">
        <v>1.62</v>
      </c>
      <c r="AM857">
        <v>1.64</v>
      </c>
      <c r="AN857">
        <v>1.62</v>
      </c>
      <c r="AO857">
        <v>1.54</v>
      </c>
      <c r="AP857">
        <v>1.58</v>
      </c>
      <c r="AQ857">
        <v>1.61</v>
      </c>
      <c r="AR857">
        <v>1.68</v>
      </c>
      <c r="AS857">
        <v>1.63</v>
      </c>
      <c r="AT857">
        <v>1.64</v>
      </c>
      <c r="AU857">
        <v>1.67</v>
      </c>
      <c r="AV857">
        <v>1.67</v>
      </c>
      <c r="AW857">
        <v>1.71</v>
      </c>
      <c r="AX857">
        <v>1.64</v>
      </c>
      <c r="AY857">
        <v>1.58</v>
      </c>
      <c r="AZ857">
        <v>1.58</v>
      </c>
      <c r="BA857">
        <v>1.53</v>
      </c>
      <c r="BB857">
        <v>1.61</v>
      </c>
      <c r="BC857">
        <v>1.61</v>
      </c>
      <c r="BD857">
        <v>1.61</v>
      </c>
      <c r="BE857">
        <v>1.62</v>
      </c>
      <c r="BF857">
        <v>1.58</v>
      </c>
      <c r="BG857">
        <v>1.66</v>
      </c>
      <c r="BH857">
        <v>1.66</v>
      </c>
      <c r="BI857">
        <v>1.65</v>
      </c>
      <c r="BJ857">
        <v>1.62</v>
      </c>
      <c r="BK857">
        <v>1.65</v>
      </c>
      <c r="BL857">
        <v>1.64</v>
      </c>
      <c r="BM857">
        <v>1.62</v>
      </c>
      <c r="BN857">
        <v>1.62</v>
      </c>
      <c r="BO857">
        <v>1.51</v>
      </c>
      <c r="BP857">
        <v>1.51</v>
      </c>
      <c r="BQ857">
        <v>1.47</v>
      </c>
      <c r="BR857">
        <v>1.52</v>
      </c>
      <c r="BS857">
        <v>1.52</v>
      </c>
      <c r="BT857">
        <v>1.52</v>
      </c>
      <c r="BU857">
        <v>1.53</v>
      </c>
      <c r="BV857">
        <v>1.53</v>
      </c>
      <c r="BW857">
        <v>1.53</v>
      </c>
      <c r="BX857">
        <v>1.56</v>
      </c>
      <c r="BY857">
        <v>1.57</v>
      </c>
      <c r="BZ857">
        <v>1.58</v>
      </c>
      <c r="CA857">
        <v>1.62</v>
      </c>
      <c r="CB857">
        <v>1.59</v>
      </c>
      <c r="CC857">
        <v>1.63</v>
      </c>
      <c r="CD857">
        <v>1.59</v>
      </c>
      <c r="CE857">
        <v>1.55</v>
      </c>
      <c r="CF857">
        <v>1.61</v>
      </c>
      <c r="CG857">
        <v>1.59</v>
      </c>
      <c r="CH857">
        <v>1.49</v>
      </c>
      <c r="CI857">
        <v>1.47</v>
      </c>
      <c r="CJ857">
        <v>1.47</v>
      </c>
      <c r="CK857">
        <v>1.46</v>
      </c>
      <c r="CL857">
        <v>1.5</v>
      </c>
      <c r="CM857">
        <v>1.52</v>
      </c>
      <c r="CN857">
        <v>1.55</v>
      </c>
      <c r="CO857">
        <v>1.53</v>
      </c>
      <c r="CP857">
        <v>0.7</v>
      </c>
      <c r="CQ857">
        <v>1.31</v>
      </c>
      <c r="CR857">
        <v>1.3</v>
      </c>
      <c r="CS857">
        <v>1.22</v>
      </c>
      <c r="CT857">
        <v>1.32</v>
      </c>
      <c r="CU857">
        <v>1.2</v>
      </c>
      <c r="CV857">
        <v>1.2</v>
      </c>
      <c r="CW857">
        <v>1.34</v>
      </c>
      <c r="CX857">
        <v>1.26</v>
      </c>
      <c r="CY857">
        <v>1.21</v>
      </c>
      <c r="CZ857">
        <v>0.61</v>
      </c>
      <c r="DA857">
        <v>0.84</v>
      </c>
      <c r="DB857">
        <v>0.8</v>
      </c>
      <c r="DC857">
        <v>0.79</v>
      </c>
      <c r="DD857">
        <v>0.77</v>
      </c>
      <c r="DE857">
        <v>0.53</v>
      </c>
      <c r="DF857">
        <v>1.1100000000000001</v>
      </c>
      <c r="DG857">
        <v>1.27</v>
      </c>
      <c r="DH857">
        <v>1.1499999999999999</v>
      </c>
      <c r="DI857">
        <v>1.71</v>
      </c>
      <c r="DJ857">
        <v>1.27</v>
      </c>
      <c r="DK857">
        <v>1.4</v>
      </c>
      <c r="DL857">
        <v>1.34</v>
      </c>
      <c r="DM857">
        <v>0.37</v>
      </c>
      <c r="DN857">
        <v>1.05</v>
      </c>
      <c r="DO857">
        <v>0.91</v>
      </c>
      <c r="DP857">
        <v>0.82</v>
      </c>
      <c r="DQ857">
        <v>0.6</v>
      </c>
      <c r="DR857">
        <v>0.62</v>
      </c>
      <c r="DS857">
        <v>1.39</v>
      </c>
      <c r="DT857">
        <v>6.77</v>
      </c>
    </row>
    <row r="858" spans="1:124">
      <c r="A858" s="111">
        <v>853</v>
      </c>
      <c r="B858" t="s">
        <v>101</v>
      </c>
      <c r="D858" s="170" t="str">
        <f t="shared" si="13"/>
        <v/>
      </c>
      <c r="F858" t="s">
        <v>102</v>
      </c>
    </row>
    <row r="859" spans="1:124">
      <c r="A859" s="111">
        <v>854</v>
      </c>
      <c r="B859" t="s">
        <v>101</v>
      </c>
      <c r="D859" s="170" t="str">
        <f t="shared" si="13"/>
        <v/>
      </c>
      <c r="F859" t="s">
        <v>102</v>
      </c>
    </row>
    <row r="860" spans="1:124">
      <c r="A860" s="111">
        <v>855</v>
      </c>
      <c r="B860" t="s">
        <v>101</v>
      </c>
      <c r="D860" s="170" t="str">
        <f t="shared" si="13"/>
        <v/>
      </c>
      <c r="F860" t="s">
        <v>102</v>
      </c>
    </row>
    <row r="861" spans="1:124">
      <c r="A861" s="111">
        <v>856</v>
      </c>
      <c r="B861" t="s">
        <v>101</v>
      </c>
      <c r="D861" s="170" t="str">
        <f t="shared" si="13"/>
        <v/>
      </c>
      <c r="F861" t="s">
        <v>102</v>
      </c>
    </row>
    <row r="862" spans="1:124">
      <c r="A862" s="111">
        <v>857</v>
      </c>
      <c r="B862" t="s">
        <v>89</v>
      </c>
      <c r="C862" t="s">
        <v>2458</v>
      </c>
      <c r="D862" s="170" t="str">
        <f t="shared" si="13"/>
        <v>CN:IEC</v>
      </c>
      <c r="F862">
        <v>0.83299999999999996</v>
      </c>
      <c r="G862">
        <v>0.84599999999999997</v>
      </c>
      <c r="H862">
        <v>0.84599999999999997</v>
      </c>
      <c r="I862">
        <v>0.82400000000000007</v>
      </c>
      <c r="J862">
        <v>0.8</v>
      </c>
      <c r="K862">
        <v>0.78800000000000003</v>
      </c>
      <c r="L862">
        <v>0.72399999999999998</v>
      </c>
      <c r="M862">
        <v>0.69300000000000006</v>
      </c>
      <c r="N862">
        <v>0.72799999999999998</v>
      </c>
      <c r="O862">
        <v>0.75600000000000001</v>
      </c>
      <c r="P862">
        <v>0.82700000000000007</v>
      </c>
      <c r="Q862">
        <v>0.84199999999999997</v>
      </c>
      <c r="R862">
        <v>0.85599999999999998</v>
      </c>
      <c r="S862">
        <v>0.94400000000000006</v>
      </c>
      <c r="T862">
        <v>0.92400000000000004</v>
      </c>
      <c r="U862">
        <v>0.94100000000000006</v>
      </c>
      <c r="V862">
        <v>0.93600000000000005</v>
      </c>
      <c r="W862">
        <v>0.96599999999999997</v>
      </c>
      <c r="X862">
        <v>0.94600000000000006</v>
      </c>
      <c r="Y862">
        <v>0.97699999999999998</v>
      </c>
      <c r="Z862">
        <v>0.83699999999999997</v>
      </c>
      <c r="AA862">
        <v>0.73799999999999999</v>
      </c>
      <c r="AB862">
        <v>0.78500000000000003</v>
      </c>
      <c r="AC862">
        <v>0.79100000000000004</v>
      </c>
      <c r="AD862">
        <v>0.68700000000000006</v>
      </c>
      <c r="AE862">
        <v>0.68400000000000005</v>
      </c>
      <c r="AF862">
        <v>0.77600000000000002</v>
      </c>
      <c r="AG862">
        <v>0.81600000000000006</v>
      </c>
      <c r="AH862">
        <v>0.81700000000000006</v>
      </c>
      <c r="AI862">
        <v>0.78700000000000003</v>
      </c>
      <c r="AJ862">
        <v>0.77200000000000002</v>
      </c>
      <c r="AK862">
        <v>0.78400000000000003</v>
      </c>
      <c r="AL862">
        <v>0.85499999999999998</v>
      </c>
      <c r="AM862">
        <v>0.871</v>
      </c>
      <c r="AN862">
        <v>0.92</v>
      </c>
      <c r="AO862">
        <v>0.89900000000000002</v>
      </c>
      <c r="AP862">
        <v>0.90100000000000002</v>
      </c>
      <c r="AQ862">
        <v>0.89300000000000002</v>
      </c>
      <c r="AR862">
        <v>0.89600000000000002</v>
      </c>
      <c r="AS862">
        <v>0.90500000000000003</v>
      </c>
      <c r="AT862">
        <v>0.91200000000000003</v>
      </c>
      <c r="AU862">
        <v>0.91800000000000004</v>
      </c>
      <c r="AV862">
        <v>0.91800000000000004</v>
      </c>
      <c r="AW862">
        <v>0.91300000000000003</v>
      </c>
      <c r="AX862">
        <v>0.92</v>
      </c>
      <c r="AY862">
        <v>0.92100000000000004</v>
      </c>
      <c r="AZ862">
        <v>0.93200000000000005</v>
      </c>
      <c r="BA862">
        <v>0.93300000000000005</v>
      </c>
      <c r="BB862">
        <v>0.93900000000000006</v>
      </c>
      <c r="BC862">
        <v>0.93200000000000005</v>
      </c>
      <c r="BD862">
        <v>0.95400000000000007</v>
      </c>
      <c r="BE862">
        <v>0.95600000000000007</v>
      </c>
      <c r="BF862">
        <v>0.97099999999999997</v>
      </c>
      <c r="BG862">
        <v>0.97099999999999997</v>
      </c>
      <c r="BH862">
        <v>0.97199999999999998</v>
      </c>
      <c r="BI862">
        <v>0.96599999999999997</v>
      </c>
      <c r="BJ862">
        <v>0.97699999999999998</v>
      </c>
      <c r="BK862">
        <v>0.97199999999999998</v>
      </c>
      <c r="BL862">
        <v>0.97499999999999998</v>
      </c>
      <c r="BM862">
        <v>0.99299999999999999</v>
      </c>
      <c r="BN862">
        <v>1.0190000000000001</v>
      </c>
      <c r="BO862">
        <v>1.0190000000000001</v>
      </c>
      <c r="BP862">
        <v>1.012</v>
      </c>
      <c r="BQ862">
        <v>1.018</v>
      </c>
      <c r="BR862">
        <v>1.02</v>
      </c>
      <c r="BS862">
        <v>1.028</v>
      </c>
      <c r="BT862">
        <v>1.079</v>
      </c>
      <c r="BU862">
        <v>1.1299999999999999</v>
      </c>
      <c r="BV862">
        <v>1.117</v>
      </c>
      <c r="BW862">
        <v>1.1040000000000001</v>
      </c>
      <c r="BX862">
        <v>1.0860000000000001</v>
      </c>
      <c r="BY862">
        <v>1.0940000000000001</v>
      </c>
      <c r="BZ862">
        <v>1.0720000000000001</v>
      </c>
      <c r="CA862">
        <v>1.0349999999999999</v>
      </c>
      <c r="CB862">
        <v>1.0900000000000001</v>
      </c>
      <c r="CC862">
        <v>1.0820000000000001</v>
      </c>
      <c r="CD862">
        <v>1.121</v>
      </c>
      <c r="CE862">
        <v>1.087</v>
      </c>
      <c r="CF862">
        <v>1.0940000000000001</v>
      </c>
      <c r="CG862">
        <v>1.07</v>
      </c>
      <c r="CH862">
        <v>1.2250000000000001</v>
      </c>
      <c r="CI862">
        <v>1.353</v>
      </c>
      <c r="CJ862">
        <v>1.3220000000000001</v>
      </c>
      <c r="CK862">
        <v>1.3160000000000001</v>
      </c>
      <c r="CL862">
        <v>1.6260000000000001</v>
      </c>
      <c r="CM862">
        <v>1.625</v>
      </c>
      <c r="CN862">
        <v>1.4930000000000001</v>
      </c>
      <c r="CO862">
        <v>1.4610000000000001</v>
      </c>
      <c r="CP862">
        <v>1.452</v>
      </c>
      <c r="CQ862">
        <v>1.522</v>
      </c>
      <c r="CR862">
        <v>1.5210000000000001</v>
      </c>
      <c r="CS862">
        <v>1.5409999999999999</v>
      </c>
      <c r="CT862">
        <v>1.4850000000000001</v>
      </c>
      <c r="CU862">
        <v>1.45</v>
      </c>
      <c r="CV862">
        <v>1.284</v>
      </c>
      <c r="CW862">
        <v>1.4450000000000001</v>
      </c>
      <c r="CX862">
        <v>1.46</v>
      </c>
      <c r="CY862">
        <v>1.71</v>
      </c>
      <c r="CZ862">
        <v>1.6719999999999999</v>
      </c>
      <c r="DA862">
        <v>1.635</v>
      </c>
      <c r="DB862">
        <v>1.617</v>
      </c>
      <c r="DC862">
        <v>1.629</v>
      </c>
      <c r="DD862">
        <v>1.665</v>
      </c>
      <c r="DE862">
        <v>1.6759999999999999</v>
      </c>
      <c r="DF862">
        <v>1.615</v>
      </c>
      <c r="DG862">
        <v>1.621</v>
      </c>
      <c r="DH862">
        <v>1.5740000000000001</v>
      </c>
      <c r="DI862">
        <v>1.7949999999999999</v>
      </c>
      <c r="DJ862">
        <v>1.7110000000000001</v>
      </c>
      <c r="DK862">
        <v>1.8149999999999999</v>
      </c>
      <c r="DL862">
        <v>1.7690000000000001</v>
      </c>
      <c r="DM862">
        <v>1.427</v>
      </c>
      <c r="DN862">
        <v>1.43</v>
      </c>
      <c r="DO862">
        <v>1.625</v>
      </c>
      <c r="DP862">
        <v>1.623</v>
      </c>
      <c r="DQ862">
        <v>1.8280000000000001</v>
      </c>
      <c r="DR862">
        <v>1.86</v>
      </c>
      <c r="DS862">
        <v>2.0649999999999999</v>
      </c>
      <c r="DT862">
        <v>1826.999</v>
      </c>
    </row>
    <row r="863" spans="1:124">
      <c r="A863" s="111">
        <v>858</v>
      </c>
      <c r="B863" t="s">
        <v>91</v>
      </c>
      <c r="C863" t="s">
        <v>2459</v>
      </c>
      <c r="D863" s="170" t="str">
        <f t="shared" si="13"/>
        <v>CN:IEC</v>
      </c>
      <c r="F863">
        <v>-0.25</v>
      </c>
      <c r="G863">
        <v>-0.21</v>
      </c>
      <c r="H863">
        <v>-0.25</v>
      </c>
      <c r="I863">
        <v>-0.41</v>
      </c>
      <c r="J863">
        <v>-0.34</v>
      </c>
      <c r="K863">
        <v>-0.34</v>
      </c>
      <c r="L863">
        <v>-0.3</v>
      </c>
      <c r="M863">
        <v>-0.28000000000000003</v>
      </c>
      <c r="N863">
        <v>-0.21</v>
      </c>
      <c r="O863">
        <v>-0.32</v>
      </c>
      <c r="P863">
        <v>-0.18</v>
      </c>
      <c r="Q863">
        <v>-0.17</v>
      </c>
      <c r="R863">
        <v>-0.33</v>
      </c>
      <c r="S863">
        <v>-0.53</v>
      </c>
      <c r="T863">
        <v>-0.66</v>
      </c>
      <c r="U863">
        <v>-0.7</v>
      </c>
      <c r="V863">
        <v>-0.7</v>
      </c>
      <c r="W863">
        <v>-0.42</v>
      </c>
      <c r="X863">
        <v>-0.52</v>
      </c>
      <c r="Y863">
        <v>-0.67</v>
      </c>
      <c r="Z863">
        <v>-0.66</v>
      </c>
      <c r="AA863">
        <v>-0.83</v>
      </c>
      <c r="AB863">
        <v>-1.07</v>
      </c>
      <c r="AC863">
        <v>-0.94</v>
      </c>
      <c r="AD863">
        <v>-0.94</v>
      </c>
      <c r="AE863">
        <v>-0.65</v>
      </c>
      <c r="AF863">
        <v>-0.78</v>
      </c>
      <c r="AG863">
        <v>-0.72</v>
      </c>
      <c r="AH863">
        <v>-0.2</v>
      </c>
      <c r="AI863">
        <v>-0.26</v>
      </c>
      <c r="AJ863">
        <v>-0.24</v>
      </c>
      <c r="AK863">
        <v>-0.22</v>
      </c>
      <c r="AL863">
        <v>-0.38</v>
      </c>
      <c r="AM863">
        <v>-0.24</v>
      </c>
      <c r="AN863">
        <v>-7.0000000000000007E-2</v>
      </c>
      <c r="AO863">
        <v>-0.19</v>
      </c>
      <c r="AP863">
        <v>-0.2</v>
      </c>
      <c r="AQ863">
        <v>-0.23</v>
      </c>
      <c r="AR863">
        <v>-0.13</v>
      </c>
      <c r="AS863">
        <v>-0.15</v>
      </c>
      <c r="AT863">
        <v>-0.17</v>
      </c>
      <c r="AU863">
        <v>-0.13</v>
      </c>
      <c r="AV863">
        <v>-0.14000000000000001</v>
      </c>
      <c r="AW863">
        <v>-0.13</v>
      </c>
      <c r="AX863">
        <v>0</v>
      </c>
      <c r="AY863">
        <v>-0.01</v>
      </c>
      <c r="AZ863">
        <v>0</v>
      </c>
      <c r="BA863">
        <v>0.03</v>
      </c>
      <c r="BB863">
        <v>7.0000000000000007E-2</v>
      </c>
      <c r="BC863">
        <v>0.08</v>
      </c>
      <c r="BD863">
        <v>0.08</v>
      </c>
      <c r="BE863">
        <v>0.17</v>
      </c>
      <c r="BF863">
        <v>0.19</v>
      </c>
      <c r="BG863">
        <v>0.2</v>
      </c>
      <c r="BH863">
        <v>0.2</v>
      </c>
      <c r="BI863">
        <v>0.19</v>
      </c>
      <c r="BJ863">
        <v>0.2</v>
      </c>
      <c r="BK863">
        <v>0.22</v>
      </c>
      <c r="BL863">
        <v>0.23</v>
      </c>
      <c r="BM863">
        <v>0.23</v>
      </c>
      <c r="BN863">
        <v>0.32</v>
      </c>
      <c r="BO863">
        <v>0.31</v>
      </c>
      <c r="BP863">
        <v>0.32</v>
      </c>
      <c r="BQ863">
        <v>0.32</v>
      </c>
      <c r="BR863">
        <v>0.33</v>
      </c>
      <c r="BS863">
        <v>0.33</v>
      </c>
      <c r="BT863">
        <v>0.33</v>
      </c>
      <c r="BU863">
        <v>0.33</v>
      </c>
      <c r="BV863">
        <v>0.3</v>
      </c>
      <c r="BW863">
        <v>0.34</v>
      </c>
      <c r="BX863">
        <v>0.28000000000000003</v>
      </c>
      <c r="BY863">
        <v>0.27</v>
      </c>
      <c r="BZ863">
        <v>0.28000000000000003</v>
      </c>
      <c r="CA863">
        <v>0.33</v>
      </c>
      <c r="CB863">
        <v>0.4</v>
      </c>
      <c r="CC863">
        <v>0.38</v>
      </c>
      <c r="CD863">
        <v>0.39</v>
      </c>
      <c r="CE863">
        <v>0.31</v>
      </c>
      <c r="CF863">
        <v>0.32</v>
      </c>
      <c r="CG863">
        <v>0.37</v>
      </c>
      <c r="CH863">
        <v>0.39</v>
      </c>
      <c r="CI863">
        <v>0.42</v>
      </c>
      <c r="CJ863">
        <v>0.46</v>
      </c>
      <c r="CK863">
        <v>0.44</v>
      </c>
      <c r="CL863">
        <v>0.47</v>
      </c>
      <c r="CM863">
        <v>0.43</v>
      </c>
      <c r="CN863">
        <v>0.53</v>
      </c>
      <c r="CO863">
        <v>0.51</v>
      </c>
      <c r="CP863">
        <v>0.45</v>
      </c>
      <c r="CQ863">
        <v>0.59</v>
      </c>
      <c r="CR863">
        <v>0.57999999999999996</v>
      </c>
      <c r="CS863">
        <v>0.59</v>
      </c>
      <c r="CT863">
        <v>0.96</v>
      </c>
      <c r="CU863">
        <v>0.9</v>
      </c>
      <c r="CV863">
        <v>0.65</v>
      </c>
      <c r="CW863">
        <v>0.95</v>
      </c>
      <c r="CX863">
        <v>0.98</v>
      </c>
      <c r="CY863">
        <v>1.1499999999999999</v>
      </c>
      <c r="CZ863">
        <v>1.28</v>
      </c>
      <c r="DA863">
        <v>1.61</v>
      </c>
      <c r="DB863">
        <v>1.68</v>
      </c>
      <c r="DC863">
        <v>1.65</v>
      </c>
      <c r="DD863">
        <v>1.66</v>
      </c>
      <c r="DE863">
        <v>1.74</v>
      </c>
      <c r="DF863">
        <v>1.74</v>
      </c>
      <c r="DG863">
        <v>2.76</v>
      </c>
      <c r="DH863">
        <v>2.66</v>
      </c>
      <c r="DI863">
        <v>2.67</v>
      </c>
      <c r="DJ863">
        <v>2.92</v>
      </c>
      <c r="DK863">
        <v>3.1</v>
      </c>
      <c r="DL863">
        <v>3.29</v>
      </c>
      <c r="DM863">
        <v>1.74</v>
      </c>
      <c r="DN863">
        <v>1.51</v>
      </c>
      <c r="DO863">
        <v>1.5</v>
      </c>
      <c r="DP863">
        <v>1.61</v>
      </c>
      <c r="DQ863">
        <v>1.51</v>
      </c>
      <c r="DR863">
        <v>1.76</v>
      </c>
      <c r="DS863">
        <v>4.5999999999999996</v>
      </c>
      <c r="DT863">
        <v>8.77</v>
      </c>
    </row>
    <row r="864" spans="1:124">
      <c r="A864" s="111">
        <v>859</v>
      </c>
      <c r="B864" t="s">
        <v>89</v>
      </c>
      <c r="C864" t="s">
        <v>2460</v>
      </c>
      <c r="D864" s="170" t="str">
        <f t="shared" si="13"/>
        <v>CN:IMA</v>
      </c>
      <c r="F864">
        <v>0.73699999999999999</v>
      </c>
      <c r="G864">
        <v>0.74199999999999999</v>
      </c>
      <c r="H864">
        <v>0.66700000000000004</v>
      </c>
      <c r="I864">
        <v>0.66600000000000004</v>
      </c>
      <c r="J864">
        <v>0.67400000000000004</v>
      </c>
      <c r="K864">
        <v>0.67800000000000005</v>
      </c>
      <c r="L864">
        <v>0.63200000000000001</v>
      </c>
      <c r="M864">
        <v>0.66700000000000004</v>
      </c>
      <c r="N864">
        <v>0.69600000000000006</v>
      </c>
      <c r="O864">
        <v>0.69700000000000006</v>
      </c>
      <c r="P864">
        <v>0.70799999999999996</v>
      </c>
      <c r="Q864">
        <v>0.79400000000000004</v>
      </c>
      <c r="R864">
        <v>0.79700000000000004</v>
      </c>
      <c r="S864">
        <v>0.81800000000000006</v>
      </c>
      <c r="T864">
        <v>0.80600000000000005</v>
      </c>
      <c r="U864">
        <v>0.80700000000000005</v>
      </c>
      <c r="V864">
        <v>0.81100000000000005</v>
      </c>
      <c r="W864">
        <v>0.80100000000000005</v>
      </c>
      <c r="X864">
        <v>0.80200000000000005</v>
      </c>
      <c r="Y864">
        <v>0.80400000000000005</v>
      </c>
      <c r="Z864">
        <v>0.78500000000000003</v>
      </c>
      <c r="AA864">
        <v>0.76900000000000002</v>
      </c>
      <c r="AB864">
        <v>0.77400000000000002</v>
      </c>
      <c r="AC864">
        <v>0.81400000000000006</v>
      </c>
      <c r="AD864">
        <v>0.79200000000000004</v>
      </c>
      <c r="AE864">
        <v>0.79</v>
      </c>
      <c r="AF864">
        <v>0.83299999999999996</v>
      </c>
      <c r="AG864">
        <v>0.84699999999999998</v>
      </c>
      <c r="AH864">
        <v>0.84199999999999997</v>
      </c>
      <c r="AI864">
        <v>0.84699999999999998</v>
      </c>
      <c r="AJ864">
        <v>0.84399999999999997</v>
      </c>
      <c r="AK864">
        <v>0.84199999999999997</v>
      </c>
      <c r="AL864">
        <v>0.85199999999999998</v>
      </c>
      <c r="AM864">
        <v>0.85399999999999998</v>
      </c>
      <c r="AN864">
        <v>0.84699999999999998</v>
      </c>
      <c r="AO864">
        <v>0.84299999999999997</v>
      </c>
      <c r="AP864">
        <v>0.83100000000000007</v>
      </c>
      <c r="AQ864">
        <v>0.83100000000000007</v>
      </c>
      <c r="AR864">
        <v>0.83499999999999996</v>
      </c>
      <c r="AS864">
        <v>0.83899999999999997</v>
      </c>
      <c r="AT864">
        <v>0.84</v>
      </c>
      <c r="AU864">
        <v>0.82900000000000007</v>
      </c>
      <c r="AV864">
        <v>0.83</v>
      </c>
      <c r="AW864">
        <v>0.82900000000000007</v>
      </c>
      <c r="AX864">
        <v>0.82600000000000007</v>
      </c>
      <c r="AY864">
        <v>0.82499999999999996</v>
      </c>
      <c r="AZ864">
        <v>0.83</v>
      </c>
      <c r="BA864">
        <v>0.81499999999999995</v>
      </c>
      <c r="BB864">
        <v>0.81700000000000006</v>
      </c>
      <c r="BC864">
        <v>0.82800000000000007</v>
      </c>
      <c r="BD864">
        <v>0.83799999999999997</v>
      </c>
      <c r="BE864">
        <v>0.85099999999999998</v>
      </c>
      <c r="BF864">
        <v>0.86499999999999999</v>
      </c>
      <c r="BG864">
        <v>0.87</v>
      </c>
      <c r="BH864">
        <v>0.86899999999999999</v>
      </c>
      <c r="BI864">
        <v>0.88</v>
      </c>
      <c r="BJ864">
        <v>0.89100000000000001</v>
      </c>
      <c r="BK864">
        <v>0.88700000000000001</v>
      </c>
      <c r="BL864">
        <v>0.89</v>
      </c>
      <c r="BM864">
        <v>0.88800000000000001</v>
      </c>
      <c r="BN864">
        <v>0.89800000000000002</v>
      </c>
      <c r="BO864">
        <v>0.89700000000000002</v>
      </c>
      <c r="BP864">
        <v>0.89700000000000002</v>
      </c>
      <c r="BQ864">
        <v>0.89700000000000002</v>
      </c>
      <c r="BR864">
        <v>0.90200000000000002</v>
      </c>
      <c r="BS864">
        <v>0.9</v>
      </c>
      <c r="BT864">
        <v>0.91700000000000004</v>
      </c>
      <c r="BU864">
        <v>0.92800000000000005</v>
      </c>
      <c r="BV864">
        <v>0.92200000000000004</v>
      </c>
      <c r="BW864">
        <v>0.92300000000000004</v>
      </c>
      <c r="BX864">
        <v>0.92100000000000004</v>
      </c>
      <c r="BY864">
        <v>0.89500000000000002</v>
      </c>
      <c r="BZ864">
        <v>0.89</v>
      </c>
      <c r="CA864">
        <v>0.879</v>
      </c>
      <c r="CB864">
        <v>0.89400000000000002</v>
      </c>
      <c r="CC864">
        <v>0.89400000000000002</v>
      </c>
      <c r="CD864">
        <v>0.89800000000000002</v>
      </c>
      <c r="CE864">
        <v>0.89400000000000002</v>
      </c>
      <c r="CF864">
        <v>0.89500000000000002</v>
      </c>
      <c r="CG864">
        <v>0.89100000000000001</v>
      </c>
      <c r="CH864">
        <v>0.91600000000000004</v>
      </c>
      <c r="CI864">
        <v>0.93200000000000005</v>
      </c>
      <c r="CJ864">
        <v>0.93200000000000005</v>
      </c>
      <c r="CK864">
        <v>0.93100000000000005</v>
      </c>
      <c r="CL864">
        <v>0.96499999999999997</v>
      </c>
      <c r="CM864">
        <v>0.96699999999999997</v>
      </c>
      <c r="CN864">
        <v>0.92600000000000005</v>
      </c>
      <c r="CO864">
        <v>0.876</v>
      </c>
      <c r="CP864">
        <v>0.89300000000000002</v>
      </c>
      <c r="CQ864">
        <v>0.88</v>
      </c>
      <c r="CR864">
        <v>0.88700000000000001</v>
      </c>
      <c r="CS864">
        <v>0.88700000000000001</v>
      </c>
      <c r="CT864">
        <v>0.86799999999999999</v>
      </c>
      <c r="CU864">
        <v>0.84899999999999998</v>
      </c>
      <c r="CV864">
        <v>0.88900000000000001</v>
      </c>
      <c r="CW864">
        <v>0.91100000000000003</v>
      </c>
      <c r="CX864">
        <v>0.92700000000000005</v>
      </c>
      <c r="CY864">
        <v>0.94700000000000006</v>
      </c>
      <c r="CZ864">
        <v>0.93200000000000005</v>
      </c>
      <c r="DA864">
        <v>0.91700000000000004</v>
      </c>
      <c r="DB864">
        <v>0.91400000000000003</v>
      </c>
      <c r="DC864">
        <v>1.0660000000000001</v>
      </c>
      <c r="DD864">
        <v>1.079</v>
      </c>
      <c r="DE864">
        <v>1.0780000000000001</v>
      </c>
      <c r="DF864">
        <v>1.071</v>
      </c>
      <c r="DG864">
        <v>1.0680000000000001</v>
      </c>
      <c r="DH864">
        <v>1.069</v>
      </c>
      <c r="DI864">
        <v>1.361</v>
      </c>
      <c r="DJ864">
        <v>1.327</v>
      </c>
      <c r="DK864">
        <v>1.327</v>
      </c>
      <c r="DL864">
        <v>1.401</v>
      </c>
      <c r="DM864">
        <v>1.147</v>
      </c>
      <c r="DN864">
        <v>1.1440000000000001</v>
      </c>
      <c r="DO864">
        <v>1.0449999999999999</v>
      </c>
      <c r="DP864">
        <v>1.0649999999999999</v>
      </c>
      <c r="DQ864">
        <v>0.81</v>
      </c>
      <c r="DR864">
        <v>0.82100000000000006</v>
      </c>
      <c r="DS864">
        <v>0.80200000000000005</v>
      </c>
      <c r="DT864">
        <v>1.0149999999999999</v>
      </c>
    </row>
    <row r="865" spans="1:124">
      <c r="A865" s="111">
        <v>860</v>
      </c>
      <c r="B865" t="s">
        <v>91</v>
      </c>
      <c r="C865" t="s">
        <v>2461</v>
      </c>
      <c r="D865" s="170" t="str">
        <f t="shared" si="13"/>
        <v>CN:IMA</v>
      </c>
      <c r="F865">
        <v>0.2</v>
      </c>
      <c r="G865">
        <v>0.24</v>
      </c>
      <c r="H865">
        <v>0.18</v>
      </c>
      <c r="I865">
        <v>0.13</v>
      </c>
      <c r="J865">
        <v>0.22</v>
      </c>
      <c r="K865">
        <v>0.21</v>
      </c>
      <c r="L865">
        <v>0.27</v>
      </c>
      <c r="M865">
        <v>0.3</v>
      </c>
      <c r="N865">
        <v>0.34</v>
      </c>
      <c r="O865">
        <v>0.33</v>
      </c>
      <c r="P865">
        <v>0.38</v>
      </c>
      <c r="Q865">
        <v>0.43</v>
      </c>
      <c r="R865">
        <v>0.38</v>
      </c>
      <c r="S865">
        <v>0.42</v>
      </c>
      <c r="T865">
        <v>0.35</v>
      </c>
      <c r="U865">
        <v>0.32</v>
      </c>
      <c r="V865">
        <v>0.37</v>
      </c>
      <c r="W865">
        <v>0.54</v>
      </c>
      <c r="X865">
        <v>0.5</v>
      </c>
      <c r="Y865">
        <v>0.43</v>
      </c>
      <c r="Z865">
        <v>0.59</v>
      </c>
      <c r="AA865">
        <v>0.53</v>
      </c>
      <c r="AB865">
        <v>0.45</v>
      </c>
      <c r="AC865">
        <v>0.42</v>
      </c>
      <c r="AD865">
        <v>0.4</v>
      </c>
      <c r="AE865">
        <v>0.35</v>
      </c>
      <c r="AF865">
        <v>0.21</v>
      </c>
      <c r="AG865">
        <v>0.27</v>
      </c>
      <c r="AH865">
        <v>0.33</v>
      </c>
      <c r="AI865">
        <v>0.32</v>
      </c>
      <c r="AJ865">
        <v>0.32</v>
      </c>
      <c r="AK865">
        <v>0.32</v>
      </c>
      <c r="AL865">
        <v>0.22</v>
      </c>
      <c r="AM865">
        <v>0.27</v>
      </c>
      <c r="AN865">
        <v>0.28000000000000003</v>
      </c>
      <c r="AO865">
        <v>0.16</v>
      </c>
      <c r="AP865">
        <v>0.16</v>
      </c>
      <c r="AQ865">
        <v>0.11</v>
      </c>
      <c r="AR865">
        <v>0.16</v>
      </c>
      <c r="AS865">
        <v>0.13</v>
      </c>
      <c r="AT865">
        <v>0.13</v>
      </c>
      <c r="AU865">
        <v>0.17</v>
      </c>
      <c r="AV865">
        <v>0.17</v>
      </c>
      <c r="AW865">
        <v>0.17</v>
      </c>
      <c r="AX865">
        <v>0.22</v>
      </c>
      <c r="AY865">
        <v>0.21</v>
      </c>
      <c r="AZ865">
        <v>0.22</v>
      </c>
      <c r="BA865">
        <v>0.21</v>
      </c>
      <c r="BB865">
        <v>0.26</v>
      </c>
      <c r="BC865">
        <v>0.26</v>
      </c>
      <c r="BD865">
        <v>0.26</v>
      </c>
      <c r="BE865">
        <v>0.38</v>
      </c>
      <c r="BF865">
        <v>0.41</v>
      </c>
      <c r="BG865">
        <v>0.43</v>
      </c>
      <c r="BH865">
        <v>0.44</v>
      </c>
      <c r="BI865">
        <v>0.46</v>
      </c>
      <c r="BJ865">
        <v>0.45</v>
      </c>
      <c r="BK865">
        <v>0.47</v>
      </c>
      <c r="BL865">
        <v>0.46</v>
      </c>
      <c r="BM865">
        <v>0.47</v>
      </c>
      <c r="BN865">
        <v>0.46</v>
      </c>
      <c r="BO865">
        <v>0.46</v>
      </c>
      <c r="BP865">
        <v>0.46</v>
      </c>
      <c r="BQ865">
        <v>0.47</v>
      </c>
      <c r="BR865">
        <v>0.44</v>
      </c>
      <c r="BS865">
        <v>0.44</v>
      </c>
      <c r="BT865">
        <v>0.45</v>
      </c>
      <c r="BU865">
        <v>0.43</v>
      </c>
      <c r="BV865">
        <v>0.41</v>
      </c>
      <c r="BW865">
        <v>0.41</v>
      </c>
      <c r="BX865">
        <v>0.39</v>
      </c>
      <c r="BY865">
        <v>0.35</v>
      </c>
      <c r="BZ865">
        <v>0.35</v>
      </c>
      <c r="CA865">
        <v>0.38</v>
      </c>
      <c r="CB865">
        <v>0.4</v>
      </c>
      <c r="CC865">
        <v>0.39</v>
      </c>
      <c r="CD865">
        <v>0.36</v>
      </c>
      <c r="CE865">
        <v>0.31</v>
      </c>
      <c r="CF865">
        <v>0.32</v>
      </c>
      <c r="CG865">
        <v>0.34</v>
      </c>
      <c r="CH865">
        <v>0.32</v>
      </c>
      <c r="CI865">
        <v>0.33</v>
      </c>
      <c r="CJ865">
        <v>0.35</v>
      </c>
      <c r="CK865">
        <v>0.33</v>
      </c>
      <c r="CL865">
        <v>0.33</v>
      </c>
      <c r="CM865">
        <v>0.34</v>
      </c>
      <c r="CN865">
        <v>0.42</v>
      </c>
      <c r="CO865">
        <v>0.41</v>
      </c>
      <c r="CP865">
        <v>0.34</v>
      </c>
      <c r="CQ865">
        <v>0.36</v>
      </c>
      <c r="CR865">
        <v>0.36</v>
      </c>
      <c r="CS865">
        <v>0.36</v>
      </c>
      <c r="CT865">
        <v>0.56000000000000005</v>
      </c>
      <c r="CU865">
        <v>0.52</v>
      </c>
      <c r="CV865">
        <v>0.53</v>
      </c>
      <c r="CW865">
        <v>0.8</v>
      </c>
      <c r="CX865">
        <v>0.83</v>
      </c>
      <c r="CY865">
        <v>1</v>
      </c>
      <c r="CZ865">
        <v>1.24</v>
      </c>
      <c r="DA865">
        <v>1.54</v>
      </c>
      <c r="DB865">
        <v>1.55</v>
      </c>
      <c r="DC865">
        <v>1.53</v>
      </c>
      <c r="DD865">
        <v>1.52</v>
      </c>
      <c r="DE865">
        <v>1.6</v>
      </c>
      <c r="DF865">
        <v>1.82</v>
      </c>
      <c r="DG865">
        <v>2.89</v>
      </c>
      <c r="DH865">
        <v>2.91</v>
      </c>
      <c r="DI865">
        <v>3.66</v>
      </c>
      <c r="DJ865">
        <v>4.2699999999999996</v>
      </c>
      <c r="DK865">
        <v>4.47</v>
      </c>
      <c r="DL865">
        <v>4.5999999999999996</v>
      </c>
      <c r="DM865">
        <v>2.78</v>
      </c>
      <c r="DN865">
        <v>3.06</v>
      </c>
      <c r="DO865">
        <v>2.89</v>
      </c>
      <c r="DP865">
        <v>2.86</v>
      </c>
      <c r="DQ865">
        <v>0.48</v>
      </c>
      <c r="DR865">
        <v>0.38</v>
      </c>
      <c r="DS865">
        <v>2.58</v>
      </c>
      <c r="DT865">
        <v>7.26</v>
      </c>
    </row>
    <row r="866" spans="1:124">
      <c r="A866" s="111">
        <v>861</v>
      </c>
      <c r="B866" t="s">
        <v>89</v>
      </c>
      <c r="C866" t="s">
        <v>2462</v>
      </c>
      <c r="D866" s="170" t="str">
        <f t="shared" si="13"/>
        <v>D:AR9</v>
      </c>
      <c r="F866">
        <v>0.81</v>
      </c>
      <c r="G866">
        <v>0.8</v>
      </c>
      <c r="H866">
        <v>0.81</v>
      </c>
      <c r="I866">
        <v>1.01</v>
      </c>
      <c r="J866">
        <v>0.99</v>
      </c>
      <c r="K866">
        <v>1.01</v>
      </c>
      <c r="L866">
        <v>1.01</v>
      </c>
      <c r="M866">
        <v>1.02</v>
      </c>
      <c r="N866">
        <v>1.04</v>
      </c>
      <c r="O866">
        <v>1.06</v>
      </c>
      <c r="P866">
        <v>1.1200000000000001</v>
      </c>
      <c r="Q866">
        <v>1.1200000000000001</v>
      </c>
      <c r="R866">
        <v>1.0900000000000001</v>
      </c>
      <c r="S866">
        <v>1.0900000000000001</v>
      </c>
      <c r="T866">
        <v>0.97</v>
      </c>
      <c r="U866">
        <v>1.1499999999999999</v>
      </c>
      <c r="V866">
        <v>1</v>
      </c>
      <c r="W866">
        <v>0.87</v>
      </c>
      <c r="X866">
        <v>0.88</v>
      </c>
      <c r="Y866">
        <v>0.91</v>
      </c>
      <c r="Z866">
        <v>0.99</v>
      </c>
      <c r="AA866">
        <v>0.98</v>
      </c>
      <c r="AB866">
        <v>1.1499999999999999</v>
      </c>
      <c r="AC866">
        <v>1.1399999999999999</v>
      </c>
      <c r="AD866">
        <v>1.18</v>
      </c>
      <c r="AE866">
        <v>1.0900000000000001</v>
      </c>
      <c r="AF866">
        <v>1.08</v>
      </c>
      <c r="AG866">
        <v>0.95</v>
      </c>
      <c r="AH866">
        <v>0.96</v>
      </c>
      <c r="AI866">
        <v>1.08</v>
      </c>
      <c r="AJ866">
        <v>1.0900000000000001</v>
      </c>
      <c r="AK866">
        <v>1.1299999999999999</v>
      </c>
      <c r="AL866">
        <v>0.98</v>
      </c>
      <c r="AM866">
        <v>0.95</v>
      </c>
      <c r="AN866">
        <v>0.86</v>
      </c>
      <c r="AO866">
        <v>0.78</v>
      </c>
      <c r="AP866">
        <v>0.85</v>
      </c>
      <c r="AQ866">
        <v>0.82</v>
      </c>
      <c r="AR866">
        <v>0.81</v>
      </c>
      <c r="AS866">
        <v>0.82</v>
      </c>
      <c r="AT866">
        <v>0.82</v>
      </c>
      <c r="AU866">
        <v>0.84</v>
      </c>
      <c r="AV866">
        <v>0.83</v>
      </c>
      <c r="AW866">
        <v>0.88</v>
      </c>
      <c r="AX866">
        <v>0.78</v>
      </c>
      <c r="AY866">
        <v>0.85</v>
      </c>
      <c r="AZ866">
        <v>0.9</v>
      </c>
      <c r="BA866">
        <v>0.91</v>
      </c>
      <c r="BB866">
        <v>1.04</v>
      </c>
      <c r="BC866">
        <v>1.04</v>
      </c>
      <c r="BD866">
        <v>1.02</v>
      </c>
      <c r="BE866">
        <v>0.97</v>
      </c>
      <c r="BF866">
        <v>0.95</v>
      </c>
      <c r="BG866">
        <v>0.97</v>
      </c>
      <c r="BH866">
        <v>0.98</v>
      </c>
      <c r="BI866">
        <v>1.03</v>
      </c>
      <c r="BJ866">
        <v>0.77</v>
      </c>
      <c r="BK866">
        <v>0.75</v>
      </c>
      <c r="BL866">
        <v>0.77</v>
      </c>
      <c r="BM866">
        <v>0.76</v>
      </c>
      <c r="BN866">
        <v>0.66</v>
      </c>
      <c r="BO866">
        <v>0.66</v>
      </c>
      <c r="BP866">
        <v>0.67</v>
      </c>
      <c r="BQ866">
        <v>0.64</v>
      </c>
      <c r="BR866">
        <v>0.68</v>
      </c>
      <c r="BS866">
        <v>0.67</v>
      </c>
      <c r="BT866">
        <v>0.67</v>
      </c>
      <c r="BU866">
        <v>0.67</v>
      </c>
      <c r="BV866">
        <v>0.67</v>
      </c>
      <c r="BW866">
        <v>0.66</v>
      </c>
      <c r="BX866">
        <v>0.56999999999999995</v>
      </c>
      <c r="BY866">
        <v>0.56999999999999995</v>
      </c>
      <c r="BZ866">
        <v>0.56999999999999995</v>
      </c>
      <c r="CA866">
        <v>0.62</v>
      </c>
      <c r="CB866">
        <v>0.66</v>
      </c>
      <c r="CC866">
        <v>0.67</v>
      </c>
      <c r="CD866">
        <v>0.7</v>
      </c>
      <c r="CE866">
        <v>0.77</v>
      </c>
      <c r="CF866">
        <v>0.79</v>
      </c>
      <c r="CG866">
        <v>0.77</v>
      </c>
      <c r="CH866">
        <v>0.78</v>
      </c>
      <c r="CI866">
        <v>0.77</v>
      </c>
      <c r="CJ866">
        <v>0.77</v>
      </c>
      <c r="CK866">
        <v>0.79</v>
      </c>
      <c r="CL866">
        <v>0.8</v>
      </c>
      <c r="CM866">
        <v>0.85</v>
      </c>
      <c r="CN866">
        <v>0.86</v>
      </c>
      <c r="CO866">
        <v>0.93</v>
      </c>
      <c r="CP866">
        <v>0.94</v>
      </c>
      <c r="CQ866">
        <v>0.72</v>
      </c>
      <c r="CR866">
        <v>0.71</v>
      </c>
      <c r="CS866">
        <v>0.57999999999999996</v>
      </c>
      <c r="CT866">
        <v>0.98</v>
      </c>
      <c r="CU866">
        <v>1.24</v>
      </c>
      <c r="CV866">
        <v>1.56</v>
      </c>
      <c r="CW866">
        <v>1.58</v>
      </c>
      <c r="CX866">
        <v>1.32</v>
      </c>
      <c r="CY866">
        <v>1.5</v>
      </c>
      <c r="CZ866">
        <v>1.72</v>
      </c>
      <c r="DA866">
        <v>1.97</v>
      </c>
      <c r="DB866">
        <v>1.98</v>
      </c>
      <c r="DC866">
        <v>2.16</v>
      </c>
      <c r="DD866">
        <v>2.17</v>
      </c>
      <c r="DE866">
        <v>1.87</v>
      </c>
      <c r="DF866">
        <v>3.55</v>
      </c>
      <c r="DG866">
        <v>3</v>
      </c>
      <c r="DH866">
        <v>2.12</v>
      </c>
      <c r="DI866">
        <v>2.12</v>
      </c>
      <c r="DJ866">
        <v>1.08</v>
      </c>
      <c r="DK866">
        <v>1.1000000000000001</v>
      </c>
      <c r="DL866">
        <v>1.1399999999999999</v>
      </c>
      <c r="DM866">
        <v>1.34</v>
      </c>
      <c r="DN866">
        <v>1.48</v>
      </c>
      <c r="DO866">
        <v>1.97</v>
      </c>
      <c r="DP866">
        <v>-0.09</v>
      </c>
      <c r="DQ866">
        <v>-0.04</v>
      </c>
      <c r="DR866">
        <v>1.26</v>
      </c>
      <c r="DS866">
        <v>0.25</v>
      </c>
      <c r="DT866">
        <v>-1.29</v>
      </c>
    </row>
    <row r="867" spans="1:124">
      <c r="A867" s="111">
        <v>862</v>
      </c>
      <c r="B867" t="s">
        <v>91</v>
      </c>
      <c r="C867" t="s">
        <v>2463</v>
      </c>
      <c r="D867" s="170" t="str">
        <f t="shared" si="13"/>
        <v>D:AR9</v>
      </c>
      <c r="F867">
        <v>0.74</v>
      </c>
      <c r="G867">
        <v>0.7</v>
      </c>
      <c r="H867">
        <v>0.69</v>
      </c>
      <c r="I867">
        <v>0.71</v>
      </c>
      <c r="J867">
        <v>0.61</v>
      </c>
      <c r="K867">
        <v>0.64</v>
      </c>
      <c r="L867">
        <v>0.88</v>
      </c>
      <c r="M867">
        <v>0.9</v>
      </c>
      <c r="N867">
        <v>0.89</v>
      </c>
      <c r="O867">
        <v>0.91</v>
      </c>
      <c r="P867">
        <v>1</v>
      </c>
      <c r="Q867">
        <v>0.99</v>
      </c>
      <c r="R867">
        <v>0.9</v>
      </c>
      <c r="S867">
        <v>0.99</v>
      </c>
      <c r="T867">
        <v>0.86</v>
      </c>
      <c r="U867">
        <v>1.05</v>
      </c>
      <c r="V867">
        <v>0.82</v>
      </c>
      <c r="W867">
        <v>0.36</v>
      </c>
      <c r="X867">
        <v>0.47</v>
      </c>
      <c r="Y867">
        <v>0.57999999999999996</v>
      </c>
      <c r="Z867">
        <v>0.56000000000000005</v>
      </c>
      <c r="AA867">
        <v>0.53</v>
      </c>
      <c r="AB867">
        <v>0.65</v>
      </c>
      <c r="AC867">
        <v>0.62</v>
      </c>
      <c r="AD867">
        <v>0.68</v>
      </c>
      <c r="AE867">
        <v>0.61</v>
      </c>
      <c r="AF867">
        <v>0.59</v>
      </c>
      <c r="AG867">
        <v>0.51</v>
      </c>
      <c r="AH867">
        <v>0.82</v>
      </c>
      <c r="AI867">
        <v>0.88</v>
      </c>
      <c r="AJ867">
        <v>0.86</v>
      </c>
      <c r="AK867">
        <v>0.76</v>
      </c>
      <c r="AL867">
        <v>0.54</v>
      </c>
      <c r="AM867">
        <v>0.47</v>
      </c>
      <c r="AN867">
        <v>0.41</v>
      </c>
      <c r="AO867">
        <v>0.33</v>
      </c>
      <c r="AP867">
        <v>0.38</v>
      </c>
      <c r="AQ867">
        <v>0.36</v>
      </c>
      <c r="AR867">
        <v>0.36</v>
      </c>
      <c r="AS867">
        <v>0.33</v>
      </c>
      <c r="AT867">
        <v>0.33</v>
      </c>
      <c r="AU867">
        <v>0.39</v>
      </c>
      <c r="AV867">
        <v>0.41</v>
      </c>
      <c r="AW867">
        <v>0.51</v>
      </c>
      <c r="AX867">
        <v>0.45</v>
      </c>
      <c r="AY867">
        <v>0.6</v>
      </c>
      <c r="AZ867">
        <v>0.64</v>
      </c>
      <c r="BA867">
        <v>0.69</v>
      </c>
      <c r="BB867">
        <v>0.86</v>
      </c>
      <c r="BC867">
        <v>0.89</v>
      </c>
      <c r="BD867">
        <v>0.89</v>
      </c>
      <c r="BE867">
        <v>0.78</v>
      </c>
      <c r="BF867">
        <v>0.78</v>
      </c>
      <c r="BG867">
        <v>0.87</v>
      </c>
      <c r="BH867">
        <v>0.88</v>
      </c>
      <c r="BI867">
        <v>0.92</v>
      </c>
      <c r="BJ867">
        <v>0.73</v>
      </c>
      <c r="BK867">
        <v>0.6</v>
      </c>
      <c r="BL867">
        <v>0.63</v>
      </c>
      <c r="BM867">
        <v>0.65</v>
      </c>
      <c r="BN867">
        <v>0.56999999999999995</v>
      </c>
      <c r="BO867">
        <v>0.57999999999999996</v>
      </c>
      <c r="BP867">
        <v>0.57999999999999996</v>
      </c>
      <c r="BQ867">
        <v>0.56999999999999995</v>
      </c>
      <c r="BR867">
        <v>0.63</v>
      </c>
      <c r="BS867">
        <v>0.63</v>
      </c>
      <c r="BT867">
        <v>0.63</v>
      </c>
      <c r="BU867">
        <v>0.63</v>
      </c>
      <c r="BV867">
        <v>0.63</v>
      </c>
      <c r="BW867">
        <v>0.62</v>
      </c>
      <c r="BX867">
        <v>0.54</v>
      </c>
      <c r="BY867">
        <v>0.54</v>
      </c>
      <c r="BZ867">
        <v>0.54</v>
      </c>
      <c r="CA867">
        <v>0.56000000000000005</v>
      </c>
      <c r="CB867">
        <v>0.59</v>
      </c>
      <c r="CC867">
        <v>0.61</v>
      </c>
      <c r="CD867">
        <v>0.64</v>
      </c>
      <c r="CE867">
        <v>0.82</v>
      </c>
      <c r="CF867">
        <v>0.81</v>
      </c>
      <c r="CG867">
        <v>0.79</v>
      </c>
      <c r="CH867">
        <v>0.77</v>
      </c>
      <c r="CI867">
        <v>0.76</v>
      </c>
      <c r="CJ867">
        <v>0.75</v>
      </c>
      <c r="CK867">
        <v>0.78</v>
      </c>
      <c r="CL867">
        <v>0.79</v>
      </c>
      <c r="CM867">
        <v>0.83</v>
      </c>
      <c r="CN867">
        <v>0.85</v>
      </c>
      <c r="CO867">
        <v>0.88</v>
      </c>
      <c r="CP867">
        <v>0.8</v>
      </c>
      <c r="CQ867">
        <v>0.68</v>
      </c>
      <c r="CR867">
        <v>0.68</v>
      </c>
      <c r="CS867">
        <v>0.81</v>
      </c>
      <c r="CT867">
        <v>1.29</v>
      </c>
      <c r="CU867">
        <v>1.61</v>
      </c>
      <c r="CV867">
        <v>1.77</v>
      </c>
      <c r="CW867">
        <v>1.96</v>
      </c>
      <c r="CX867">
        <v>1.88</v>
      </c>
      <c r="CY867">
        <v>2.0299999999999998</v>
      </c>
      <c r="CZ867">
        <v>2.64</v>
      </c>
      <c r="DA867">
        <v>3.21</v>
      </c>
      <c r="DB867">
        <v>3.26</v>
      </c>
      <c r="DC867">
        <v>3.15</v>
      </c>
      <c r="DD867">
        <v>3.04</v>
      </c>
      <c r="DE867">
        <v>2.57</v>
      </c>
      <c r="DF867">
        <v>3.48</v>
      </c>
      <c r="DG867">
        <v>2.61</v>
      </c>
      <c r="DH867">
        <v>1.91</v>
      </c>
      <c r="DI867">
        <v>2.06</v>
      </c>
      <c r="DJ867">
        <v>0.36</v>
      </c>
      <c r="DK867">
        <v>0.42</v>
      </c>
      <c r="DL867">
        <v>0.34</v>
      </c>
      <c r="DM867">
        <v>2.4500000000000002</v>
      </c>
      <c r="DN867">
        <v>3.43</v>
      </c>
      <c r="DO867">
        <v>3.62</v>
      </c>
      <c r="DP867">
        <v>1.34</v>
      </c>
      <c r="DQ867">
        <v>2.95</v>
      </c>
      <c r="DR867">
        <v>4.1399999999999997</v>
      </c>
      <c r="DS867">
        <v>4.29</v>
      </c>
      <c r="DT867">
        <v>-6.7</v>
      </c>
    </row>
    <row r="868" spans="1:124">
      <c r="A868" s="111">
        <v>863</v>
      </c>
      <c r="B868" t="s">
        <v>89</v>
      </c>
      <c r="C868" t="s">
        <v>2464</v>
      </c>
      <c r="D868" s="170" t="str">
        <f t="shared" si="13"/>
        <v>K:ARTF</v>
      </c>
      <c r="F868">
        <v>0.443</v>
      </c>
      <c r="G868">
        <v>0.41400000000000003</v>
      </c>
      <c r="H868">
        <v>0.42899999999999999</v>
      </c>
      <c r="I868">
        <v>0.39800000000000002</v>
      </c>
      <c r="J868">
        <v>0.372</v>
      </c>
      <c r="K868">
        <v>0.39700000000000002</v>
      </c>
      <c r="L868">
        <v>0.42299999999999999</v>
      </c>
      <c r="M868">
        <v>0.44600000000000001</v>
      </c>
      <c r="N868">
        <v>0.47</v>
      </c>
      <c r="O868">
        <v>0.49399999999999999</v>
      </c>
      <c r="P868">
        <v>0.57100000000000006</v>
      </c>
      <c r="Q868">
        <v>0.59099999999999997</v>
      </c>
      <c r="R868">
        <v>0.53900000000000003</v>
      </c>
      <c r="S868">
        <v>0.43099999999999999</v>
      </c>
      <c r="T868">
        <v>0.36399999999999999</v>
      </c>
      <c r="U868">
        <v>0.26900000000000002</v>
      </c>
      <c r="V868">
        <v>0.109</v>
      </c>
      <c r="W868">
        <v>-1.4999999999999999E-2</v>
      </c>
      <c r="X868">
        <v>1E-3</v>
      </c>
      <c r="Y868">
        <v>0.02</v>
      </c>
      <c r="Z868">
        <v>0.22</v>
      </c>
      <c r="AA868">
        <v>0.218</v>
      </c>
      <c r="AB868">
        <v>0.217</v>
      </c>
      <c r="AC868">
        <v>0.22900000000000001</v>
      </c>
      <c r="AD868">
        <v>0.22</v>
      </c>
      <c r="AE868">
        <v>0.217</v>
      </c>
      <c r="AF868">
        <v>0.22</v>
      </c>
      <c r="AG868">
        <v>0.11</v>
      </c>
      <c r="AH868">
        <v>0.26500000000000001</v>
      </c>
      <c r="AI868">
        <v>0.55000000000000004</v>
      </c>
      <c r="AJ868">
        <v>0.59</v>
      </c>
      <c r="AK868">
        <v>0.60299999999999998</v>
      </c>
      <c r="AL868">
        <v>0.61099999999999999</v>
      </c>
      <c r="AM868">
        <v>0.622</v>
      </c>
      <c r="AN868">
        <v>0.46800000000000003</v>
      </c>
      <c r="AO868">
        <v>0.38200000000000001</v>
      </c>
      <c r="AP868">
        <v>0.442</v>
      </c>
      <c r="AQ868">
        <v>0.42699999999999999</v>
      </c>
      <c r="AR868">
        <v>0.45800000000000002</v>
      </c>
      <c r="AS868">
        <v>0.46500000000000002</v>
      </c>
      <c r="AT868">
        <v>0.46300000000000002</v>
      </c>
      <c r="AU868">
        <v>0.499</v>
      </c>
      <c r="AV868">
        <v>0.51700000000000002</v>
      </c>
      <c r="AW868">
        <v>0.51100000000000001</v>
      </c>
      <c r="AX868">
        <v>0.49099999999999999</v>
      </c>
      <c r="AY868">
        <v>0.51900000000000002</v>
      </c>
      <c r="AZ868">
        <v>0.54700000000000004</v>
      </c>
      <c r="BA868">
        <v>0.58399999999999996</v>
      </c>
      <c r="BB868">
        <v>0.621</v>
      </c>
      <c r="BC868">
        <v>0.624</v>
      </c>
      <c r="BD868">
        <v>0.629</v>
      </c>
      <c r="BE868">
        <v>0.62</v>
      </c>
      <c r="BF868">
        <v>0.59599999999999997</v>
      </c>
      <c r="BG868">
        <v>0.58799999999999997</v>
      </c>
      <c r="BH868">
        <v>0.54600000000000004</v>
      </c>
      <c r="BI868">
        <v>0.52300000000000002</v>
      </c>
      <c r="BJ868">
        <v>0.60599999999999998</v>
      </c>
      <c r="BK868">
        <v>0.58699999999999997</v>
      </c>
      <c r="BL868">
        <v>0.60499999999999998</v>
      </c>
      <c r="BM868">
        <v>0.59699999999999998</v>
      </c>
      <c r="BN868">
        <v>0.53900000000000003</v>
      </c>
      <c r="BO868">
        <v>0.55000000000000004</v>
      </c>
      <c r="BP868">
        <v>0.56900000000000006</v>
      </c>
      <c r="BQ868">
        <v>0.57200000000000006</v>
      </c>
      <c r="BR868">
        <v>0.59299999999999997</v>
      </c>
      <c r="BS868">
        <v>0.58399999999999996</v>
      </c>
      <c r="BT868">
        <v>0.58299999999999996</v>
      </c>
      <c r="BU868">
        <v>0.57999999999999996</v>
      </c>
      <c r="BV868">
        <v>0.57899999999999996</v>
      </c>
      <c r="BW868">
        <v>0.57600000000000007</v>
      </c>
      <c r="BX868">
        <v>0.53900000000000003</v>
      </c>
      <c r="BY868">
        <v>0.53900000000000003</v>
      </c>
      <c r="BZ868">
        <v>0.53900000000000003</v>
      </c>
      <c r="CA868">
        <v>0.59599999999999997</v>
      </c>
      <c r="CB868">
        <v>0.60599999999999998</v>
      </c>
      <c r="CC868">
        <v>0.68</v>
      </c>
      <c r="CD868">
        <v>0.75800000000000001</v>
      </c>
      <c r="CE868">
        <v>0.80300000000000005</v>
      </c>
      <c r="CF868">
        <v>0.80500000000000005</v>
      </c>
      <c r="CG868">
        <v>0.80200000000000005</v>
      </c>
      <c r="CH868">
        <v>0.755</v>
      </c>
      <c r="CI868">
        <v>0.76</v>
      </c>
      <c r="CJ868">
        <v>0.78200000000000003</v>
      </c>
      <c r="CK868">
        <v>0.78700000000000003</v>
      </c>
      <c r="CL868">
        <v>0.83100000000000007</v>
      </c>
      <c r="CM868">
        <v>0.83100000000000007</v>
      </c>
      <c r="CN868">
        <v>0.83599999999999997</v>
      </c>
      <c r="CO868">
        <v>0.96499999999999997</v>
      </c>
      <c r="CP868">
        <v>0.92</v>
      </c>
      <c r="CQ868">
        <v>0.59899999999999998</v>
      </c>
      <c r="CR868">
        <v>0.53500000000000003</v>
      </c>
      <c r="CS868">
        <v>0.52400000000000002</v>
      </c>
      <c r="CT868">
        <v>0.51500000000000001</v>
      </c>
      <c r="CU868">
        <v>0.60599999999999998</v>
      </c>
      <c r="CV868">
        <v>1.026</v>
      </c>
      <c r="CW868">
        <v>1.19</v>
      </c>
      <c r="CX868">
        <v>0.89900000000000002</v>
      </c>
      <c r="CY868">
        <v>0.98899999999999999</v>
      </c>
      <c r="CZ868">
        <v>1.149</v>
      </c>
      <c r="DA868">
        <v>1.161</v>
      </c>
      <c r="DB868">
        <v>1.1819999999999999</v>
      </c>
      <c r="DC868">
        <v>1.008</v>
      </c>
      <c r="DD868">
        <v>0.89200000000000002</v>
      </c>
      <c r="DE868">
        <v>0.96699999999999997</v>
      </c>
      <c r="DF868">
        <v>1.409</v>
      </c>
      <c r="DG868">
        <v>1.018</v>
      </c>
      <c r="DH868">
        <v>0.47100000000000003</v>
      </c>
      <c r="DI868">
        <v>0.161</v>
      </c>
      <c r="DJ868">
        <v>-0.51500000000000001</v>
      </c>
      <c r="DK868">
        <v>-0.47600000000000003</v>
      </c>
      <c r="DL868">
        <v>-0.5</v>
      </c>
      <c r="DM868">
        <v>-0.29099999999999998</v>
      </c>
      <c r="DN868">
        <v>-0.42899999999999999</v>
      </c>
      <c r="DO868">
        <v>-0.14400000000000002</v>
      </c>
      <c r="DP868">
        <v>1.1240000000000001</v>
      </c>
      <c r="DQ868">
        <v>2.3519999999999999</v>
      </c>
      <c r="DR868">
        <v>1.7949999999999999</v>
      </c>
      <c r="DS868">
        <v>3.07</v>
      </c>
      <c r="DT868">
        <v>21.667999999999999</v>
      </c>
    </row>
    <row r="869" spans="1:124">
      <c r="A869" s="111">
        <v>864</v>
      </c>
      <c r="B869" t="s">
        <v>91</v>
      </c>
      <c r="C869" t="s">
        <v>2465</v>
      </c>
      <c r="D869" s="170" t="str">
        <f t="shared" si="13"/>
        <v>K:ARTF</v>
      </c>
      <c r="F869">
        <v>0.95900000000000007</v>
      </c>
      <c r="G869">
        <v>0.90400000000000003</v>
      </c>
      <c r="H869">
        <v>0.91200000000000003</v>
      </c>
      <c r="I869">
        <v>0.879</v>
      </c>
      <c r="J869">
        <v>0.78500000000000003</v>
      </c>
      <c r="K869">
        <v>0.79800000000000004</v>
      </c>
      <c r="L869">
        <v>0.79700000000000004</v>
      </c>
      <c r="M869">
        <v>0.79600000000000004</v>
      </c>
      <c r="N869">
        <v>0.81700000000000006</v>
      </c>
      <c r="O869">
        <v>0.84699999999999998</v>
      </c>
      <c r="P869">
        <v>0.97899999999999998</v>
      </c>
      <c r="Q869">
        <v>0.97499999999999998</v>
      </c>
      <c r="R869">
        <v>0.89900000000000002</v>
      </c>
      <c r="S869">
        <v>1.032</v>
      </c>
      <c r="T869">
        <v>0.88500000000000001</v>
      </c>
      <c r="U869">
        <v>0.95200000000000007</v>
      </c>
      <c r="V869">
        <v>0.81100000000000005</v>
      </c>
      <c r="W869">
        <v>0.34100000000000003</v>
      </c>
      <c r="X869">
        <v>0.377</v>
      </c>
      <c r="Y869">
        <v>0.39300000000000002</v>
      </c>
      <c r="Z869">
        <v>0.58399999999999996</v>
      </c>
      <c r="AA869">
        <v>0.61</v>
      </c>
      <c r="AB869">
        <v>0.66600000000000004</v>
      </c>
      <c r="AC869">
        <v>0.75600000000000001</v>
      </c>
      <c r="AD869">
        <v>0.76200000000000001</v>
      </c>
      <c r="AE869">
        <v>0.68900000000000006</v>
      </c>
      <c r="AF869">
        <v>0.71</v>
      </c>
      <c r="AG869">
        <v>0.66800000000000004</v>
      </c>
      <c r="AH869">
        <v>0.78900000000000003</v>
      </c>
      <c r="AI869">
        <v>0.85899999999999999</v>
      </c>
      <c r="AJ869">
        <v>0.88100000000000001</v>
      </c>
      <c r="AK869">
        <v>0.88100000000000001</v>
      </c>
      <c r="AL869">
        <v>0.89100000000000001</v>
      </c>
      <c r="AM869">
        <v>0.73199999999999998</v>
      </c>
      <c r="AN869">
        <v>0.58099999999999996</v>
      </c>
      <c r="AO869">
        <v>0.50800000000000001</v>
      </c>
      <c r="AP869">
        <v>0.55900000000000005</v>
      </c>
      <c r="AQ869">
        <v>0.53100000000000003</v>
      </c>
      <c r="AR869">
        <v>0.54600000000000004</v>
      </c>
      <c r="AS869">
        <v>0.53300000000000003</v>
      </c>
      <c r="AT869">
        <v>0.53300000000000003</v>
      </c>
      <c r="AU869">
        <v>0.59099999999999997</v>
      </c>
      <c r="AV869">
        <v>0.60099999999999998</v>
      </c>
      <c r="AW869">
        <v>0.66400000000000003</v>
      </c>
      <c r="AX869">
        <v>0.64800000000000002</v>
      </c>
      <c r="AY869">
        <v>0.80100000000000005</v>
      </c>
      <c r="AZ869">
        <v>0.84799999999999998</v>
      </c>
      <c r="BA869">
        <v>0.86099999999999999</v>
      </c>
      <c r="BB869">
        <v>0.96199999999999997</v>
      </c>
      <c r="BC869">
        <v>0.98399999999999999</v>
      </c>
      <c r="BD869">
        <v>0.99299999999999999</v>
      </c>
      <c r="BE869">
        <v>0.90700000000000003</v>
      </c>
      <c r="BF869">
        <v>0.88100000000000001</v>
      </c>
      <c r="BG869">
        <v>0.90500000000000003</v>
      </c>
      <c r="BH869">
        <v>0.94400000000000006</v>
      </c>
      <c r="BI869">
        <v>0.90500000000000003</v>
      </c>
      <c r="BJ869">
        <v>0.83499999999999996</v>
      </c>
      <c r="BK869">
        <v>0.71499999999999997</v>
      </c>
      <c r="BL869">
        <v>0.74099999999999999</v>
      </c>
      <c r="BM869">
        <v>0.75900000000000001</v>
      </c>
      <c r="BN869">
        <v>0.68800000000000006</v>
      </c>
      <c r="BO869">
        <v>0.70899999999999996</v>
      </c>
      <c r="BP869">
        <v>0.71499999999999997</v>
      </c>
      <c r="BQ869">
        <v>0.70100000000000007</v>
      </c>
      <c r="BR869">
        <v>0.75800000000000001</v>
      </c>
      <c r="BS869">
        <v>0.75600000000000001</v>
      </c>
      <c r="BT869">
        <v>0.75700000000000001</v>
      </c>
      <c r="BU869">
        <v>0.75600000000000001</v>
      </c>
      <c r="BV869">
        <v>0.75600000000000001</v>
      </c>
      <c r="BW869">
        <v>0.748</v>
      </c>
      <c r="BX869">
        <v>0.66900000000000004</v>
      </c>
      <c r="BY869">
        <v>0.67300000000000004</v>
      </c>
      <c r="BZ869">
        <v>0.67100000000000004</v>
      </c>
      <c r="CA869">
        <v>0.69600000000000006</v>
      </c>
      <c r="CB869">
        <v>0.73</v>
      </c>
      <c r="CC869">
        <v>0.75</v>
      </c>
      <c r="CD869">
        <v>0.78200000000000003</v>
      </c>
      <c r="CE869">
        <v>0.96</v>
      </c>
      <c r="CF869">
        <v>0.95300000000000007</v>
      </c>
      <c r="CG869">
        <v>0.95300000000000007</v>
      </c>
      <c r="CH869">
        <v>0.90400000000000003</v>
      </c>
      <c r="CI869">
        <v>0.89900000000000002</v>
      </c>
      <c r="CJ869">
        <v>0.89900000000000002</v>
      </c>
      <c r="CK869">
        <v>0.92</v>
      </c>
      <c r="CL869">
        <v>0.93600000000000005</v>
      </c>
      <c r="CM869">
        <v>0.97399999999999998</v>
      </c>
      <c r="CN869">
        <v>0.97399999999999998</v>
      </c>
      <c r="CO869">
        <v>1.002</v>
      </c>
      <c r="CP869">
        <v>1.073</v>
      </c>
      <c r="CQ869">
        <v>0.94400000000000006</v>
      </c>
      <c r="CR869">
        <v>0.92700000000000005</v>
      </c>
      <c r="CS869">
        <v>0.94700000000000006</v>
      </c>
      <c r="CT869">
        <v>0.93700000000000006</v>
      </c>
      <c r="CU869">
        <v>1.325</v>
      </c>
      <c r="CV869">
        <v>1.6240000000000001</v>
      </c>
      <c r="CW869">
        <v>1.83</v>
      </c>
      <c r="CX869">
        <v>1.744</v>
      </c>
      <c r="CY869">
        <v>1.8880000000000001</v>
      </c>
      <c r="CZ869">
        <v>2.4020000000000001</v>
      </c>
      <c r="DA869">
        <v>2.706</v>
      </c>
      <c r="DB869">
        <v>2.762</v>
      </c>
      <c r="DC869">
        <v>2.7149999999999999</v>
      </c>
      <c r="DD869">
        <v>2.6440000000000001</v>
      </c>
      <c r="DE869">
        <v>2.331</v>
      </c>
      <c r="DF869">
        <v>3.1880000000000002</v>
      </c>
      <c r="DG869">
        <v>2.3460000000000001</v>
      </c>
      <c r="DH869">
        <v>1.627</v>
      </c>
      <c r="DI869">
        <v>1.6910000000000001</v>
      </c>
      <c r="DJ869">
        <v>0.17100000000000001</v>
      </c>
      <c r="DK869">
        <v>0.307</v>
      </c>
      <c r="DL869">
        <v>0.27100000000000002</v>
      </c>
      <c r="DM869">
        <v>2.0390000000000001</v>
      </c>
      <c r="DN869">
        <v>2.77</v>
      </c>
      <c r="DO869">
        <v>2.9290000000000003</v>
      </c>
      <c r="DP869">
        <v>1.1990000000000001</v>
      </c>
      <c r="DQ869">
        <v>2.9630000000000001</v>
      </c>
      <c r="DR869">
        <v>4.1130000000000004</v>
      </c>
      <c r="DS869">
        <v>4.2080000000000002</v>
      </c>
      <c r="DT869">
        <v>-2.61</v>
      </c>
    </row>
    <row r="870" spans="1:124">
      <c r="A870" s="111">
        <v>865</v>
      </c>
      <c r="B870" t="s">
        <v>89</v>
      </c>
      <c r="C870" t="s">
        <v>2466</v>
      </c>
      <c r="D870" s="170" t="str">
        <f t="shared" si="13"/>
        <v>D:6TG</v>
      </c>
      <c r="BE870">
        <v>10.23</v>
      </c>
      <c r="BF870">
        <v>5.21</v>
      </c>
      <c r="BG870">
        <v>-0.66</v>
      </c>
      <c r="BH870">
        <v>-3.1</v>
      </c>
      <c r="BI870">
        <v>-2.0499999999999998</v>
      </c>
      <c r="BJ870">
        <v>-3.5</v>
      </c>
      <c r="BK870">
        <v>-2.2799999999999998</v>
      </c>
      <c r="BL870">
        <v>-2.87</v>
      </c>
      <c r="BM870">
        <v>-2.64</v>
      </c>
      <c r="BN870">
        <v>-0.82</v>
      </c>
      <c r="BO870">
        <v>-0.82</v>
      </c>
      <c r="BP870">
        <v>-0.82</v>
      </c>
      <c r="BQ870">
        <v>-0.82</v>
      </c>
      <c r="BR870">
        <v>-0.82</v>
      </c>
      <c r="BS870">
        <v>-0.82</v>
      </c>
      <c r="BT870">
        <v>-0.82</v>
      </c>
      <c r="BU870">
        <v>-0.82</v>
      </c>
      <c r="BV870">
        <v>-0.82</v>
      </c>
      <c r="BW870">
        <v>-0.82</v>
      </c>
      <c r="BX870">
        <v>-0.82</v>
      </c>
      <c r="BY870">
        <v>-0.82</v>
      </c>
      <c r="BZ870">
        <v>-0.82</v>
      </c>
      <c r="CA870">
        <v>-0.82</v>
      </c>
      <c r="CB870">
        <v>-0.82</v>
      </c>
      <c r="CC870">
        <v>-0.82</v>
      </c>
      <c r="CD870">
        <v>-0.82</v>
      </c>
      <c r="CE870">
        <v>-0.82</v>
      </c>
      <c r="CF870">
        <v>-0.82</v>
      </c>
      <c r="CG870">
        <v>-0.82</v>
      </c>
      <c r="CH870">
        <v>-0.82</v>
      </c>
      <c r="CI870">
        <v>-0.82</v>
      </c>
      <c r="CJ870">
        <v>-0.82</v>
      </c>
      <c r="CK870">
        <v>-0.82</v>
      </c>
      <c r="CL870">
        <v>-0.82</v>
      </c>
      <c r="CM870">
        <v>-0.82</v>
      </c>
      <c r="CN870">
        <v>-0.82</v>
      </c>
      <c r="CO870">
        <v>-0.82</v>
      </c>
      <c r="CP870">
        <v>-0.82</v>
      </c>
      <c r="CQ870">
        <v>-0.82</v>
      </c>
      <c r="CR870">
        <v>-0.82</v>
      </c>
      <c r="CS870">
        <v>-0.82</v>
      </c>
      <c r="CT870">
        <v>-0.82</v>
      </c>
      <c r="CU870">
        <v>-0.82</v>
      </c>
      <c r="CV870">
        <v>-0.82</v>
      </c>
      <c r="CW870">
        <v>-0.82</v>
      </c>
      <c r="CX870">
        <v>-0.82</v>
      </c>
      <c r="CY870">
        <v>-0.82</v>
      </c>
      <c r="CZ870">
        <v>-0.82</v>
      </c>
      <c r="DA870">
        <v>-0.82</v>
      </c>
      <c r="DB870">
        <v>-0.82</v>
      </c>
      <c r="DC870">
        <v>-0.82</v>
      </c>
      <c r="DD870">
        <v>-0.82</v>
      </c>
      <c r="DE870">
        <v>-0.82</v>
      </c>
      <c r="DF870">
        <v>-0.82</v>
      </c>
      <c r="DG870">
        <v>-0.82</v>
      </c>
      <c r="DH870">
        <v>-0.82</v>
      </c>
      <c r="DI870">
        <v>-0.82</v>
      </c>
      <c r="DJ870">
        <v>-0.82</v>
      </c>
      <c r="DK870">
        <v>-0.82</v>
      </c>
      <c r="DL870">
        <v>-0.65</v>
      </c>
      <c r="DM870">
        <v>-1.1200000000000001</v>
      </c>
      <c r="DN870">
        <v>-1.42</v>
      </c>
      <c r="DO870">
        <v>-1.85</v>
      </c>
      <c r="DP870">
        <v>-1.9</v>
      </c>
      <c r="DQ870">
        <v>-1.97</v>
      </c>
      <c r="DR870">
        <v>-1.82</v>
      </c>
      <c r="DS870">
        <v>1.1000000000000001</v>
      </c>
      <c r="DT870">
        <v>4.3499999999999996</v>
      </c>
    </row>
    <row r="871" spans="1:124">
      <c r="A871" s="111">
        <v>866</v>
      </c>
      <c r="B871" t="s">
        <v>91</v>
      </c>
      <c r="C871" t="s">
        <v>2467</v>
      </c>
      <c r="D871" s="170" t="str">
        <f t="shared" si="13"/>
        <v>D:6TG</v>
      </c>
      <c r="BE871">
        <v>10.38</v>
      </c>
      <c r="BF871">
        <v>9.9499999999999993</v>
      </c>
      <c r="BG871">
        <v>11.36</v>
      </c>
      <c r="BH871">
        <v>12.27</v>
      </c>
      <c r="BI871">
        <v>11.62</v>
      </c>
      <c r="BJ871">
        <v>12.31</v>
      </c>
      <c r="BK871">
        <v>4.1900000000000004</v>
      </c>
      <c r="BL871">
        <v>2.99</v>
      </c>
      <c r="BM871">
        <v>2.5499999999999998</v>
      </c>
      <c r="BN871">
        <v>3.28</v>
      </c>
      <c r="BO871">
        <v>3.28</v>
      </c>
      <c r="BP871">
        <v>3.28</v>
      </c>
      <c r="BQ871">
        <v>3.28</v>
      </c>
      <c r="BR871">
        <v>3.28</v>
      </c>
      <c r="BS871">
        <v>3.28</v>
      </c>
      <c r="BT871">
        <v>3.28</v>
      </c>
      <c r="BU871">
        <v>3.28</v>
      </c>
      <c r="BV871">
        <v>3.28</v>
      </c>
      <c r="BW871">
        <v>3.28</v>
      </c>
      <c r="BX871">
        <v>3.28</v>
      </c>
      <c r="BY871">
        <v>3.28</v>
      </c>
      <c r="BZ871">
        <v>3.28</v>
      </c>
      <c r="CA871">
        <v>3.28</v>
      </c>
      <c r="CB871">
        <v>3.28</v>
      </c>
      <c r="CC871">
        <v>3.28</v>
      </c>
      <c r="CD871">
        <v>3.28</v>
      </c>
      <c r="CE871">
        <v>3.28</v>
      </c>
      <c r="CF871">
        <v>3.28</v>
      </c>
      <c r="CG871">
        <v>3.28</v>
      </c>
      <c r="CH871">
        <v>3.28</v>
      </c>
      <c r="CI871">
        <v>3.28</v>
      </c>
      <c r="CJ871">
        <v>3.28</v>
      </c>
      <c r="CK871">
        <v>3.28</v>
      </c>
      <c r="CL871">
        <v>3.28</v>
      </c>
      <c r="CM871">
        <v>3.28</v>
      </c>
      <c r="CN871">
        <v>3.28</v>
      </c>
      <c r="CO871">
        <v>3.28</v>
      </c>
      <c r="CP871">
        <v>3.28</v>
      </c>
      <c r="CQ871">
        <v>3.28</v>
      </c>
      <c r="CR871">
        <v>3.28</v>
      </c>
      <c r="CS871">
        <v>3.28</v>
      </c>
      <c r="CT871">
        <v>3.28</v>
      </c>
      <c r="CU871">
        <v>3.28</v>
      </c>
      <c r="CV871">
        <v>3.28</v>
      </c>
      <c r="CW871">
        <v>3.28</v>
      </c>
      <c r="CX871">
        <v>3.28</v>
      </c>
      <c r="CY871">
        <v>3.28</v>
      </c>
      <c r="CZ871">
        <v>3.28</v>
      </c>
      <c r="DA871">
        <v>3.28</v>
      </c>
      <c r="DB871">
        <v>3.28</v>
      </c>
      <c r="DC871">
        <v>3.28</v>
      </c>
      <c r="DD871">
        <v>3.28</v>
      </c>
      <c r="DE871">
        <v>3.28</v>
      </c>
      <c r="DF871">
        <v>3.28</v>
      </c>
      <c r="DG871">
        <v>3.28</v>
      </c>
      <c r="DH871">
        <v>3.28</v>
      </c>
      <c r="DI871">
        <v>3.28</v>
      </c>
      <c r="DJ871">
        <v>3.28</v>
      </c>
      <c r="DK871">
        <v>3.28</v>
      </c>
      <c r="DL871">
        <v>3.41</v>
      </c>
      <c r="DM871">
        <v>-1.76</v>
      </c>
      <c r="DN871">
        <v>-4.3499999999999996</v>
      </c>
      <c r="DO871">
        <v>-4.3899999999999997</v>
      </c>
      <c r="DP871">
        <v>-4.3099999999999996</v>
      </c>
      <c r="DQ871">
        <v>-6.86</v>
      </c>
      <c r="DR871">
        <v>-6.67</v>
      </c>
      <c r="DS871">
        <v>-4.2300000000000004</v>
      </c>
      <c r="DT871">
        <v>18.8</v>
      </c>
    </row>
    <row r="872" spans="1:124">
      <c r="A872" s="111">
        <v>867</v>
      </c>
      <c r="B872" t="s">
        <v>89</v>
      </c>
      <c r="C872" t="s">
        <v>2468</v>
      </c>
      <c r="D872" s="170" t="str">
        <f t="shared" si="13"/>
        <v>K:ITHL</v>
      </c>
      <c r="BD872">
        <v>98.189000000000007</v>
      </c>
      <c r="BE872">
        <v>-9.2260000000000009</v>
      </c>
      <c r="BF872">
        <v>2.31</v>
      </c>
      <c r="BG872">
        <v>2.9990000000000001</v>
      </c>
      <c r="BH872">
        <v>3.4</v>
      </c>
      <c r="BI872">
        <v>3.2240000000000002</v>
      </c>
      <c r="BJ872">
        <v>2.78</v>
      </c>
      <c r="BK872">
        <v>2.79</v>
      </c>
      <c r="BL872">
        <v>2.2269999999999999</v>
      </c>
      <c r="BM872">
        <v>1.631</v>
      </c>
      <c r="BN872">
        <v>1.909</v>
      </c>
      <c r="BO872">
        <v>1.909</v>
      </c>
      <c r="BP872">
        <v>1.909</v>
      </c>
      <c r="BQ872">
        <v>1.909</v>
      </c>
      <c r="BR872">
        <v>1.909</v>
      </c>
      <c r="BS872">
        <v>1.909</v>
      </c>
      <c r="BT872">
        <v>1.909</v>
      </c>
      <c r="BU872">
        <v>1.909</v>
      </c>
      <c r="BV872">
        <v>1.909</v>
      </c>
      <c r="BW872">
        <v>1.909</v>
      </c>
      <c r="BX872">
        <v>1.909</v>
      </c>
      <c r="BY872">
        <v>1.909</v>
      </c>
      <c r="BZ872">
        <v>1.909</v>
      </c>
      <c r="CA872">
        <v>1.909</v>
      </c>
      <c r="CB872">
        <v>1.909</v>
      </c>
      <c r="CC872">
        <v>1.909</v>
      </c>
      <c r="CD872">
        <v>1.909</v>
      </c>
      <c r="CE872">
        <v>1.909</v>
      </c>
      <c r="CF872">
        <v>1.909</v>
      </c>
      <c r="CG872">
        <v>1.909</v>
      </c>
      <c r="CH872">
        <v>1.909</v>
      </c>
      <c r="CI872">
        <v>1.909</v>
      </c>
      <c r="CJ872">
        <v>1.909</v>
      </c>
      <c r="CK872">
        <v>1.909</v>
      </c>
      <c r="CL872">
        <v>1.909</v>
      </c>
      <c r="CM872">
        <v>1.909</v>
      </c>
      <c r="CN872">
        <v>1.909</v>
      </c>
      <c r="CO872">
        <v>1.909</v>
      </c>
      <c r="CP872">
        <v>1.909</v>
      </c>
      <c r="CQ872">
        <v>1.909</v>
      </c>
      <c r="CR872">
        <v>1.909</v>
      </c>
      <c r="CS872">
        <v>1.909</v>
      </c>
      <c r="CT872">
        <v>1.909</v>
      </c>
      <c r="CU872">
        <v>1.909</v>
      </c>
      <c r="CV872">
        <v>1.909</v>
      </c>
      <c r="CW872">
        <v>1.909</v>
      </c>
      <c r="CX872">
        <v>1.909</v>
      </c>
      <c r="CY872">
        <v>1.909</v>
      </c>
      <c r="CZ872">
        <v>1.909</v>
      </c>
      <c r="DA872">
        <v>1.909</v>
      </c>
      <c r="DB872">
        <v>1.909</v>
      </c>
      <c r="DC872">
        <v>1.909</v>
      </c>
      <c r="DD872">
        <v>1.909</v>
      </c>
      <c r="DE872">
        <v>1.909</v>
      </c>
      <c r="DF872">
        <v>1.909</v>
      </c>
      <c r="DG872">
        <v>1.909</v>
      </c>
      <c r="DH872">
        <v>1.909</v>
      </c>
      <c r="DI872">
        <v>1.909</v>
      </c>
      <c r="DJ872">
        <v>1.909</v>
      </c>
      <c r="DK872">
        <v>2.1219999999999999</v>
      </c>
      <c r="DL872">
        <v>2.0350000000000001</v>
      </c>
      <c r="DM872">
        <v>1.546</v>
      </c>
      <c r="DN872">
        <v>0.29299999999999998</v>
      </c>
      <c r="DO872">
        <v>0.23700000000000002</v>
      </c>
      <c r="DP872">
        <v>-3.3000000000000002E-2</v>
      </c>
      <c r="DQ872">
        <v>-0.47700000000000004</v>
      </c>
      <c r="DR872">
        <v>-1.7370000000000001</v>
      </c>
      <c r="DS872">
        <v>-4.2320000000000002</v>
      </c>
      <c r="DT872">
        <v>-101.70700000000001</v>
      </c>
    </row>
    <row r="873" spans="1:124">
      <c r="A873" s="111">
        <v>868</v>
      </c>
      <c r="B873" t="s">
        <v>91</v>
      </c>
      <c r="C873" t="s">
        <v>2469</v>
      </c>
      <c r="D873" s="170" t="str">
        <f t="shared" si="13"/>
        <v>K:ITHL</v>
      </c>
      <c r="BD873">
        <v>-14.397</v>
      </c>
      <c r="BE873">
        <v>9.3320000000000007</v>
      </c>
      <c r="BF873">
        <v>9.4220000000000006</v>
      </c>
      <c r="BG873">
        <v>9.9260000000000002</v>
      </c>
      <c r="BH873">
        <v>10.545999999999999</v>
      </c>
      <c r="BI873">
        <v>10.056000000000001</v>
      </c>
      <c r="BJ873">
        <v>10.398</v>
      </c>
      <c r="BK873">
        <v>2.8879999999999999</v>
      </c>
      <c r="BL873">
        <v>1.91</v>
      </c>
      <c r="BM873">
        <v>1.49</v>
      </c>
      <c r="BN873">
        <v>2.2429999999999999</v>
      </c>
      <c r="BO873">
        <v>2.2429999999999999</v>
      </c>
      <c r="BP873">
        <v>2.2429999999999999</v>
      </c>
      <c r="BQ873">
        <v>2.2429999999999999</v>
      </c>
      <c r="BR873">
        <v>2.2429999999999999</v>
      </c>
      <c r="BS873">
        <v>2.2429999999999999</v>
      </c>
      <c r="BT873">
        <v>2.2429999999999999</v>
      </c>
      <c r="BU873">
        <v>2.2429999999999999</v>
      </c>
      <c r="BV873">
        <v>2.2429999999999999</v>
      </c>
      <c r="BW873">
        <v>2.2429999999999999</v>
      </c>
      <c r="BX873">
        <v>2.2429999999999999</v>
      </c>
      <c r="BY873">
        <v>2.2429999999999999</v>
      </c>
      <c r="BZ873">
        <v>2.2429999999999999</v>
      </c>
      <c r="CA873">
        <v>2.2429999999999999</v>
      </c>
      <c r="CB873">
        <v>2.2429999999999999</v>
      </c>
      <c r="CC873">
        <v>2.2429999999999999</v>
      </c>
      <c r="CD873">
        <v>2.2429999999999999</v>
      </c>
      <c r="CE873">
        <v>2.2429999999999999</v>
      </c>
      <c r="CF873">
        <v>2.2429999999999999</v>
      </c>
      <c r="CG873">
        <v>2.2429999999999999</v>
      </c>
      <c r="CH873">
        <v>2.2429999999999999</v>
      </c>
      <c r="CI873">
        <v>2.2429999999999999</v>
      </c>
      <c r="CJ873">
        <v>2.2429999999999999</v>
      </c>
      <c r="CK873">
        <v>2.2429999999999999</v>
      </c>
      <c r="CL873">
        <v>2.2429999999999999</v>
      </c>
      <c r="CM873">
        <v>2.2429999999999999</v>
      </c>
      <c r="CN873">
        <v>2.2429999999999999</v>
      </c>
      <c r="CO873">
        <v>2.2429999999999999</v>
      </c>
      <c r="CP873">
        <v>2.2429999999999999</v>
      </c>
      <c r="CQ873">
        <v>2.2429999999999999</v>
      </c>
      <c r="CR873">
        <v>2.2429999999999999</v>
      </c>
      <c r="CS873">
        <v>2.2429999999999999</v>
      </c>
      <c r="CT873">
        <v>2.2429999999999999</v>
      </c>
      <c r="CU873">
        <v>2.2429999999999999</v>
      </c>
      <c r="CV873">
        <v>2.2429999999999999</v>
      </c>
      <c r="CW873">
        <v>2.2429999999999999</v>
      </c>
      <c r="CX873">
        <v>2.2429999999999999</v>
      </c>
      <c r="CY873">
        <v>2.2429999999999999</v>
      </c>
      <c r="CZ873">
        <v>2.2429999999999999</v>
      </c>
      <c r="DA873">
        <v>2.2429999999999999</v>
      </c>
      <c r="DB873">
        <v>2.2429999999999999</v>
      </c>
      <c r="DC873">
        <v>2.2429999999999999</v>
      </c>
      <c r="DD873">
        <v>2.2429999999999999</v>
      </c>
      <c r="DE873">
        <v>2.2429999999999999</v>
      </c>
      <c r="DF873">
        <v>2.2429999999999999</v>
      </c>
      <c r="DG873">
        <v>2.2429999999999999</v>
      </c>
      <c r="DH873">
        <v>2.2429999999999999</v>
      </c>
      <c r="DI873">
        <v>2.2429999999999999</v>
      </c>
      <c r="DJ873">
        <v>2.2429999999999999</v>
      </c>
      <c r="DK873">
        <v>2.633</v>
      </c>
      <c r="DL873">
        <v>2.8080000000000003</v>
      </c>
      <c r="DM873">
        <v>-1.6520000000000001</v>
      </c>
      <c r="DN873">
        <v>-4.327</v>
      </c>
      <c r="DO873">
        <v>-4.3479999999999999</v>
      </c>
      <c r="DP873">
        <v>-4.2759999999999998</v>
      </c>
      <c r="DQ873">
        <v>-6.617</v>
      </c>
      <c r="DR873">
        <v>-6.5579999999999998</v>
      </c>
      <c r="DS873">
        <v>-4.0960000000000001</v>
      </c>
      <c r="DT873">
        <v>17.454999999999998</v>
      </c>
    </row>
    <row r="874" spans="1:124">
      <c r="A874" s="111">
        <v>869</v>
      </c>
      <c r="B874" t="s">
        <v>101</v>
      </c>
      <c r="D874" s="170" t="str">
        <f t="shared" si="13"/>
        <v/>
      </c>
      <c r="F874" t="s">
        <v>102</v>
      </c>
    </row>
    <row r="875" spans="1:124">
      <c r="A875" s="111">
        <v>870</v>
      </c>
      <c r="B875" t="s">
        <v>101</v>
      </c>
      <c r="D875" s="170" t="str">
        <f t="shared" si="13"/>
        <v/>
      </c>
      <c r="F875" t="s">
        <v>102</v>
      </c>
    </row>
    <row r="876" spans="1:124">
      <c r="A876" s="111">
        <v>871</v>
      </c>
      <c r="B876" t="s">
        <v>89</v>
      </c>
      <c r="C876" t="s">
        <v>2470</v>
      </c>
      <c r="D876" s="170" t="str">
        <f t="shared" si="13"/>
        <v>K:JIAN</v>
      </c>
      <c r="AV876">
        <v>-2.4329999999999998</v>
      </c>
      <c r="AW876">
        <v>-3.8540000000000001</v>
      </c>
      <c r="AX876">
        <v>-3.1640000000000001</v>
      </c>
      <c r="AY876">
        <v>9.5000000000000001E-2</v>
      </c>
      <c r="AZ876">
        <v>5.5E-2</v>
      </c>
      <c r="BA876">
        <v>-0.56700000000000006</v>
      </c>
      <c r="BB876">
        <v>-0.68100000000000005</v>
      </c>
      <c r="BC876">
        <v>-0.42099999999999999</v>
      </c>
      <c r="BD876">
        <v>-0.24099999999999999</v>
      </c>
      <c r="BE876">
        <v>-0.122</v>
      </c>
      <c r="BF876">
        <v>0.36799999999999999</v>
      </c>
      <c r="BG876">
        <v>0.64300000000000002</v>
      </c>
      <c r="BH876">
        <v>0.56800000000000006</v>
      </c>
      <c r="BI876">
        <v>0.626</v>
      </c>
      <c r="BJ876">
        <v>-7.0000000000000007E-2</v>
      </c>
      <c r="BK876">
        <v>-3.9E-2</v>
      </c>
      <c r="BL876">
        <v>1E-3</v>
      </c>
      <c r="BM876">
        <v>6.5000000000000002E-2</v>
      </c>
      <c r="BN876">
        <v>0.17899999999999999</v>
      </c>
      <c r="BO876">
        <v>0.17899999999999999</v>
      </c>
      <c r="BP876">
        <v>0.17899999999999999</v>
      </c>
      <c r="BQ876">
        <v>0.17899999999999999</v>
      </c>
      <c r="BR876">
        <v>0.17899999999999999</v>
      </c>
      <c r="BS876">
        <v>0.17899999999999999</v>
      </c>
      <c r="BT876">
        <v>0.17899999999999999</v>
      </c>
      <c r="BU876">
        <v>0.17899999999999999</v>
      </c>
      <c r="BV876">
        <v>0.17899999999999999</v>
      </c>
      <c r="BW876">
        <v>0.17899999999999999</v>
      </c>
      <c r="BX876">
        <v>0.17899999999999999</v>
      </c>
      <c r="BY876">
        <v>0.17899999999999999</v>
      </c>
      <c r="BZ876">
        <v>0.17899999999999999</v>
      </c>
      <c r="CA876">
        <v>0.17899999999999999</v>
      </c>
      <c r="CB876">
        <v>0.17899999999999999</v>
      </c>
      <c r="CC876">
        <v>0.17899999999999999</v>
      </c>
      <c r="CD876">
        <v>0.17899999999999999</v>
      </c>
      <c r="CE876">
        <v>0.17899999999999999</v>
      </c>
      <c r="CF876">
        <v>0.17899999999999999</v>
      </c>
      <c r="CG876">
        <v>0.17899999999999999</v>
      </c>
      <c r="CH876">
        <v>0.17899999999999999</v>
      </c>
      <c r="CI876">
        <v>0.17899999999999999</v>
      </c>
      <c r="CJ876">
        <v>0.17899999999999999</v>
      </c>
      <c r="CK876">
        <v>0.17899999999999999</v>
      </c>
      <c r="CL876">
        <v>0.17899999999999999</v>
      </c>
      <c r="CM876">
        <v>0.17899999999999999</v>
      </c>
      <c r="CN876">
        <v>0.17899999999999999</v>
      </c>
      <c r="CO876">
        <v>0.17899999999999999</v>
      </c>
      <c r="CP876">
        <v>0.17899999999999999</v>
      </c>
      <c r="CQ876">
        <v>0.17899999999999999</v>
      </c>
      <c r="CR876">
        <v>0.17899999999999999</v>
      </c>
      <c r="CS876">
        <v>0.17899999999999999</v>
      </c>
      <c r="CT876">
        <v>0.17899999999999999</v>
      </c>
      <c r="CU876">
        <v>0.17899999999999999</v>
      </c>
      <c r="CV876">
        <v>0.17899999999999999</v>
      </c>
      <c r="CW876">
        <v>0.17899999999999999</v>
      </c>
      <c r="CX876">
        <v>0.17899999999999999</v>
      </c>
      <c r="CY876">
        <v>0.17899999999999999</v>
      </c>
      <c r="CZ876">
        <v>0.17899999999999999</v>
      </c>
      <c r="DA876">
        <v>0.17899999999999999</v>
      </c>
      <c r="DB876">
        <v>0.17899999999999999</v>
      </c>
      <c r="DC876">
        <v>0.9</v>
      </c>
      <c r="DD876">
        <v>0.60799999999999998</v>
      </c>
      <c r="DE876">
        <v>0.6</v>
      </c>
      <c r="DF876">
        <v>0.35399999999999998</v>
      </c>
      <c r="DG876">
        <v>6.2E-2</v>
      </c>
      <c r="DH876">
        <v>0.34</v>
      </c>
      <c r="DI876">
        <v>0.26800000000000002</v>
      </c>
      <c r="DJ876">
        <v>0.19400000000000001</v>
      </c>
      <c r="DK876">
        <v>0.23400000000000001</v>
      </c>
      <c r="DL876">
        <v>0.314</v>
      </c>
      <c r="DM876">
        <v>0.4</v>
      </c>
      <c r="DN876">
        <v>0.42499999999999999</v>
      </c>
      <c r="DO876">
        <v>-0.42399999999999999</v>
      </c>
      <c r="DP876">
        <v>-0.65400000000000003</v>
      </c>
      <c r="DQ876">
        <v>-0.86199999999999999</v>
      </c>
      <c r="DR876">
        <v>2.25</v>
      </c>
      <c r="DS876">
        <v>1.8960000000000001</v>
      </c>
      <c r="DT876">
        <v>-26.765000000000001</v>
      </c>
    </row>
    <row r="877" spans="1:124">
      <c r="A877" s="111">
        <v>872</v>
      </c>
      <c r="B877" t="s">
        <v>91</v>
      </c>
      <c r="C877" t="s">
        <v>2471</v>
      </c>
      <c r="D877" s="170" t="str">
        <f t="shared" si="13"/>
        <v>K:JIAN</v>
      </c>
      <c r="AV877">
        <v>-5.0220000000000002</v>
      </c>
      <c r="AW877">
        <v>4.1189999999999998</v>
      </c>
      <c r="AX877">
        <v>-0.69400000000000006</v>
      </c>
      <c r="AY877">
        <v>2.8140000000000001</v>
      </c>
      <c r="AZ877">
        <v>2.7610000000000001</v>
      </c>
      <c r="BA877">
        <v>1.593</v>
      </c>
      <c r="BB877">
        <v>1.117</v>
      </c>
      <c r="BC877">
        <v>1.137</v>
      </c>
      <c r="BD877">
        <v>1.1280000000000001</v>
      </c>
      <c r="BE877">
        <v>1.1499999999999999</v>
      </c>
      <c r="BF877">
        <v>1.244</v>
      </c>
      <c r="BG877">
        <v>1.196</v>
      </c>
      <c r="BH877">
        <v>1.1970000000000001</v>
      </c>
      <c r="BI877">
        <v>1.222</v>
      </c>
      <c r="BJ877">
        <v>1.1380000000000001</v>
      </c>
      <c r="BK877">
        <v>0.93900000000000006</v>
      </c>
      <c r="BL877">
        <v>0.93300000000000005</v>
      </c>
      <c r="BM877">
        <v>0.96499999999999997</v>
      </c>
      <c r="BN877">
        <v>1.0880000000000001</v>
      </c>
      <c r="BO877">
        <v>1.0880000000000001</v>
      </c>
      <c r="BP877">
        <v>1.0880000000000001</v>
      </c>
      <c r="BQ877">
        <v>1.0880000000000001</v>
      </c>
      <c r="BR877">
        <v>1.0880000000000001</v>
      </c>
      <c r="BS877">
        <v>1.0880000000000001</v>
      </c>
      <c r="BT877">
        <v>1.0880000000000001</v>
      </c>
      <c r="BU877">
        <v>1.0880000000000001</v>
      </c>
      <c r="BV877">
        <v>1.0880000000000001</v>
      </c>
      <c r="BW877">
        <v>1.0880000000000001</v>
      </c>
      <c r="BX877">
        <v>1.0880000000000001</v>
      </c>
      <c r="BY877">
        <v>1.0880000000000001</v>
      </c>
      <c r="BZ877">
        <v>1.0880000000000001</v>
      </c>
      <c r="CA877">
        <v>1.0880000000000001</v>
      </c>
      <c r="CB877">
        <v>1.0880000000000001</v>
      </c>
      <c r="CC877">
        <v>1.0880000000000001</v>
      </c>
      <c r="CD877">
        <v>1.0880000000000001</v>
      </c>
      <c r="CE877">
        <v>1.0880000000000001</v>
      </c>
      <c r="CF877">
        <v>1.0880000000000001</v>
      </c>
      <c r="CG877">
        <v>1.0880000000000001</v>
      </c>
      <c r="CH877">
        <v>1.0880000000000001</v>
      </c>
      <c r="CI877">
        <v>1.0880000000000001</v>
      </c>
      <c r="CJ877">
        <v>1.0880000000000001</v>
      </c>
      <c r="CK877">
        <v>1.0880000000000001</v>
      </c>
      <c r="CL877">
        <v>1.0880000000000001</v>
      </c>
      <c r="CM877">
        <v>1.0880000000000001</v>
      </c>
      <c r="CN877">
        <v>1.0880000000000001</v>
      </c>
      <c r="CO877">
        <v>1.0880000000000001</v>
      </c>
      <c r="CP877">
        <v>1.0880000000000001</v>
      </c>
      <c r="CQ877">
        <v>1.0880000000000001</v>
      </c>
      <c r="CR877">
        <v>1.0880000000000001</v>
      </c>
      <c r="CS877">
        <v>1.0880000000000001</v>
      </c>
      <c r="CT877">
        <v>1.0880000000000001</v>
      </c>
      <c r="CU877">
        <v>1.0880000000000001</v>
      </c>
      <c r="CV877">
        <v>1.0880000000000001</v>
      </c>
      <c r="CW877">
        <v>1.0880000000000001</v>
      </c>
      <c r="CX877">
        <v>1.0880000000000001</v>
      </c>
      <c r="CY877">
        <v>1.0880000000000001</v>
      </c>
      <c r="CZ877">
        <v>1.0880000000000001</v>
      </c>
      <c r="DA877">
        <v>1.0880000000000001</v>
      </c>
      <c r="DB877">
        <v>1.0880000000000001</v>
      </c>
      <c r="DC877">
        <v>1.3580000000000001</v>
      </c>
      <c r="DD877">
        <v>1.17</v>
      </c>
      <c r="DE877">
        <v>1.296</v>
      </c>
      <c r="DF877">
        <v>1.208</v>
      </c>
      <c r="DG877">
        <v>5.1000000000000004E-2</v>
      </c>
      <c r="DH877">
        <v>0.39200000000000002</v>
      </c>
      <c r="DI877">
        <v>0.48</v>
      </c>
      <c r="DJ877">
        <v>0.374</v>
      </c>
      <c r="DK877">
        <v>0.498</v>
      </c>
      <c r="DL877">
        <v>0.36899999999999999</v>
      </c>
      <c r="DM877">
        <v>1.1340000000000001</v>
      </c>
      <c r="DN877">
        <v>1.3860000000000001</v>
      </c>
      <c r="DO877">
        <v>1.1020000000000001</v>
      </c>
      <c r="DP877">
        <v>1.365</v>
      </c>
      <c r="DQ877">
        <v>2.0270000000000001</v>
      </c>
      <c r="DR877">
        <v>0.30399999999999999</v>
      </c>
      <c r="DS877">
        <v>2.8370000000000002</v>
      </c>
      <c r="DT877">
        <v>4.5810000000000004</v>
      </c>
    </row>
    <row r="878" spans="1:124">
      <c r="A878" s="111">
        <v>873</v>
      </c>
      <c r="B878" t="s">
        <v>89</v>
      </c>
      <c r="C878" t="s">
        <v>2472</v>
      </c>
      <c r="D878" s="170" t="str">
        <f t="shared" si="13"/>
        <v>CN:JCR</v>
      </c>
      <c r="F878">
        <v>0.95200000000000007</v>
      </c>
      <c r="G878">
        <v>0.94200000000000006</v>
      </c>
      <c r="H878">
        <v>0.95200000000000007</v>
      </c>
      <c r="I878">
        <v>0.92700000000000005</v>
      </c>
      <c r="J878">
        <v>0.96599999999999997</v>
      </c>
      <c r="K878">
        <v>0.93700000000000006</v>
      </c>
      <c r="L878">
        <v>0.90700000000000003</v>
      </c>
      <c r="M878">
        <v>0.84</v>
      </c>
      <c r="N878">
        <v>0.86499999999999999</v>
      </c>
      <c r="O878">
        <v>0.89800000000000002</v>
      </c>
      <c r="P878">
        <v>1.002</v>
      </c>
      <c r="Q878">
        <v>1.0660000000000001</v>
      </c>
      <c r="R878">
        <v>1.0429999999999999</v>
      </c>
      <c r="S878">
        <v>1.0900000000000001</v>
      </c>
      <c r="T878">
        <v>1.0369999999999999</v>
      </c>
      <c r="U878">
        <v>1.0609999999999999</v>
      </c>
      <c r="V878">
        <v>1.0369999999999999</v>
      </c>
      <c r="W878">
        <v>1.0669999999999999</v>
      </c>
      <c r="X878">
        <v>1.0349999999999999</v>
      </c>
      <c r="Y878">
        <v>1.0529999999999999</v>
      </c>
      <c r="Z878">
        <v>1.06</v>
      </c>
      <c r="AA878">
        <v>1.004</v>
      </c>
      <c r="AB878">
        <v>0.97499999999999998</v>
      </c>
      <c r="AC878">
        <v>0.95700000000000007</v>
      </c>
      <c r="AD878">
        <v>0.85299999999999998</v>
      </c>
      <c r="AE878">
        <v>0.85099999999999998</v>
      </c>
      <c r="AF878">
        <v>0.81</v>
      </c>
      <c r="AG878">
        <v>0.76500000000000001</v>
      </c>
      <c r="AH878">
        <v>0.76600000000000001</v>
      </c>
      <c r="AI878">
        <v>0.75700000000000001</v>
      </c>
      <c r="AJ878">
        <v>0.76600000000000001</v>
      </c>
      <c r="AK878">
        <v>0.77700000000000002</v>
      </c>
      <c r="AL878">
        <v>0.71099999999999997</v>
      </c>
      <c r="AM878">
        <v>0.70200000000000007</v>
      </c>
      <c r="AN878">
        <v>0.67200000000000004</v>
      </c>
      <c r="AO878">
        <v>0.66500000000000004</v>
      </c>
      <c r="AP878">
        <v>0.66</v>
      </c>
      <c r="AQ878">
        <v>0.65300000000000002</v>
      </c>
      <c r="AR878">
        <v>0.64800000000000002</v>
      </c>
      <c r="AS878">
        <v>0.63100000000000001</v>
      </c>
      <c r="AT878">
        <v>0.63300000000000001</v>
      </c>
      <c r="AU878">
        <v>0.67</v>
      </c>
      <c r="AV878">
        <v>0.67</v>
      </c>
      <c r="AW878">
        <v>0.66600000000000004</v>
      </c>
      <c r="AX878">
        <v>0.66300000000000003</v>
      </c>
      <c r="AY878">
        <v>0.66100000000000003</v>
      </c>
      <c r="AZ878">
        <v>0.65100000000000002</v>
      </c>
      <c r="BA878">
        <v>0.69</v>
      </c>
      <c r="BB878">
        <v>0.68100000000000005</v>
      </c>
      <c r="BC878">
        <v>0.67400000000000004</v>
      </c>
      <c r="BD878">
        <v>0.67300000000000004</v>
      </c>
      <c r="BE878">
        <v>0.66900000000000004</v>
      </c>
      <c r="BF878">
        <v>0.65800000000000003</v>
      </c>
      <c r="BG878">
        <v>0.64800000000000002</v>
      </c>
      <c r="BH878">
        <v>0.64700000000000002</v>
      </c>
      <c r="BI878">
        <v>0.64</v>
      </c>
      <c r="BJ878">
        <v>0.64</v>
      </c>
      <c r="BK878">
        <v>0.63300000000000001</v>
      </c>
      <c r="BL878">
        <v>0.63500000000000001</v>
      </c>
      <c r="BM878">
        <v>0.65300000000000002</v>
      </c>
      <c r="BN878">
        <v>0.69</v>
      </c>
      <c r="BO878">
        <v>0.69499999999999995</v>
      </c>
      <c r="BP878">
        <v>0.66700000000000004</v>
      </c>
      <c r="BQ878">
        <v>0.66900000000000004</v>
      </c>
      <c r="BR878">
        <v>0.66500000000000004</v>
      </c>
      <c r="BS878">
        <v>0.67400000000000004</v>
      </c>
      <c r="BT878">
        <v>0.67200000000000004</v>
      </c>
      <c r="BU878">
        <v>0.71199999999999997</v>
      </c>
      <c r="BV878">
        <v>0.70100000000000007</v>
      </c>
      <c r="BW878">
        <v>0.67400000000000004</v>
      </c>
      <c r="BX878">
        <v>0.59199999999999997</v>
      </c>
      <c r="BY878">
        <v>0.52</v>
      </c>
      <c r="BZ878">
        <v>0.55000000000000004</v>
      </c>
      <c r="CA878">
        <v>0.51500000000000001</v>
      </c>
      <c r="CB878">
        <v>0.50800000000000001</v>
      </c>
      <c r="CC878">
        <v>0.46</v>
      </c>
      <c r="CD878">
        <v>0.52500000000000002</v>
      </c>
      <c r="CE878">
        <v>0.46800000000000003</v>
      </c>
      <c r="CF878">
        <v>0.47300000000000003</v>
      </c>
      <c r="CG878">
        <v>0.434</v>
      </c>
      <c r="CH878">
        <v>0.33400000000000002</v>
      </c>
      <c r="CI878">
        <v>0.35399999999999998</v>
      </c>
      <c r="CJ878">
        <v>0.34800000000000003</v>
      </c>
      <c r="CK878">
        <v>0.33500000000000002</v>
      </c>
      <c r="CL878">
        <v>0.40600000000000003</v>
      </c>
      <c r="CM878">
        <v>0.40600000000000003</v>
      </c>
      <c r="CN878">
        <v>0.45900000000000002</v>
      </c>
      <c r="CO878">
        <v>0.53900000000000003</v>
      </c>
      <c r="CP878">
        <v>0.54</v>
      </c>
      <c r="CQ878">
        <v>0.56499999999999995</v>
      </c>
      <c r="CR878">
        <v>0.56499999999999995</v>
      </c>
      <c r="CS878">
        <v>0.57899999999999996</v>
      </c>
      <c r="CT878">
        <v>0.78400000000000003</v>
      </c>
      <c r="CU878">
        <v>0.85199999999999998</v>
      </c>
      <c r="CV878">
        <v>1.1000000000000001</v>
      </c>
      <c r="CW878">
        <v>1.1380000000000001</v>
      </c>
      <c r="CX878">
        <v>1.1480000000000001</v>
      </c>
      <c r="CY878">
        <v>1.381</v>
      </c>
      <c r="CZ878">
        <v>1.3920000000000001</v>
      </c>
      <c r="DA878">
        <v>1.4390000000000001</v>
      </c>
      <c r="DB878">
        <v>1.4450000000000001</v>
      </c>
      <c r="DC878">
        <v>0.98099999999999998</v>
      </c>
      <c r="DD878">
        <v>1.0249999999999999</v>
      </c>
      <c r="DE878">
        <v>1.016</v>
      </c>
      <c r="DF878">
        <v>1.0620000000000001</v>
      </c>
      <c r="DG878">
        <v>1.054</v>
      </c>
      <c r="DH878">
        <v>1.111</v>
      </c>
      <c r="DI878">
        <v>0.92100000000000004</v>
      </c>
      <c r="DJ878">
        <v>1.218</v>
      </c>
      <c r="DK878">
        <v>1.0589999999999999</v>
      </c>
      <c r="DL878">
        <v>1.141</v>
      </c>
      <c r="DM878">
        <v>1.1240000000000001</v>
      </c>
      <c r="DN878">
        <v>1.353</v>
      </c>
      <c r="DO878">
        <v>1.786</v>
      </c>
      <c r="DP878">
        <v>1.8149999999999999</v>
      </c>
      <c r="DQ878">
        <v>1.978</v>
      </c>
      <c r="DR878">
        <v>1.9140000000000001</v>
      </c>
      <c r="DS878">
        <v>2.2709999999999999</v>
      </c>
      <c r="DT878">
        <v>1620.2180000000001</v>
      </c>
    </row>
    <row r="879" spans="1:124">
      <c r="A879" s="111">
        <v>874</v>
      </c>
      <c r="B879" t="s">
        <v>91</v>
      </c>
      <c r="C879" t="s">
        <v>2473</v>
      </c>
      <c r="D879" s="170" t="str">
        <f t="shared" si="13"/>
        <v>CN:JCR</v>
      </c>
      <c r="F879">
        <v>-0.21</v>
      </c>
      <c r="G879">
        <v>-0.21</v>
      </c>
      <c r="H879">
        <v>-0.27</v>
      </c>
      <c r="I879">
        <v>-0.48</v>
      </c>
      <c r="J879">
        <v>-0.4</v>
      </c>
      <c r="K879">
        <v>-0.39</v>
      </c>
      <c r="L879">
        <v>-0.32</v>
      </c>
      <c r="M879">
        <v>-0.3</v>
      </c>
      <c r="N879">
        <v>-0.25</v>
      </c>
      <c r="O879">
        <v>-0.44</v>
      </c>
      <c r="P879">
        <v>-0.24</v>
      </c>
      <c r="Q879">
        <v>-0.2</v>
      </c>
      <c r="R879">
        <v>-0.31</v>
      </c>
      <c r="S879">
        <v>-0.28000000000000003</v>
      </c>
      <c r="T879">
        <v>-0.43</v>
      </c>
      <c r="U879">
        <v>-0.54</v>
      </c>
      <c r="V879">
        <v>-0.6</v>
      </c>
      <c r="W879">
        <v>-0.35</v>
      </c>
      <c r="X879">
        <v>-0.47</v>
      </c>
      <c r="Y879">
        <v>-0.59</v>
      </c>
      <c r="Z879">
        <v>-0.4</v>
      </c>
      <c r="AA879">
        <v>-0.45</v>
      </c>
      <c r="AB879">
        <v>-0.62</v>
      </c>
      <c r="AC879">
        <v>-0.31</v>
      </c>
      <c r="AD879">
        <v>-0.3</v>
      </c>
      <c r="AE879">
        <v>-0.23</v>
      </c>
      <c r="AF879">
        <v>-0.2</v>
      </c>
      <c r="AG879">
        <v>-0.19</v>
      </c>
      <c r="AH879">
        <v>-0.14000000000000001</v>
      </c>
      <c r="AI879">
        <v>-0.18</v>
      </c>
      <c r="AJ879">
        <v>-0.19</v>
      </c>
      <c r="AK879">
        <v>-0.17</v>
      </c>
      <c r="AL879">
        <v>-0.16</v>
      </c>
      <c r="AM879">
        <v>-0.16</v>
      </c>
      <c r="AN879">
        <v>-0.2</v>
      </c>
      <c r="AO879">
        <v>-0.22</v>
      </c>
      <c r="AP879">
        <v>-0.23</v>
      </c>
      <c r="AQ879">
        <v>-0.24</v>
      </c>
      <c r="AR879">
        <v>-0.26</v>
      </c>
      <c r="AS879">
        <v>-0.23</v>
      </c>
      <c r="AT879">
        <v>-0.22</v>
      </c>
      <c r="AU879">
        <v>-0.15</v>
      </c>
      <c r="AV879">
        <v>-0.15</v>
      </c>
      <c r="AW879">
        <v>-0.16</v>
      </c>
      <c r="AX879">
        <v>-0.13</v>
      </c>
      <c r="AY879">
        <v>-0.08</v>
      </c>
      <c r="AZ879">
        <v>-0.09</v>
      </c>
      <c r="BA879">
        <v>-0.04</v>
      </c>
      <c r="BB879">
        <v>-7.0000000000000007E-2</v>
      </c>
      <c r="BC879">
        <v>-0.06</v>
      </c>
      <c r="BD879">
        <v>-0.06</v>
      </c>
      <c r="BE879">
        <v>-0.05</v>
      </c>
      <c r="BF879">
        <v>-7.0000000000000007E-2</v>
      </c>
      <c r="BG879">
        <v>-0.05</v>
      </c>
      <c r="BH879">
        <v>-0.05</v>
      </c>
      <c r="BI879">
        <v>-0.06</v>
      </c>
      <c r="BJ879">
        <v>-0.06</v>
      </c>
      <c r="BK879">
        <v>-0.04</v>
      </c>
      <c r="BL879">
        <v>-0.03</v>
      </c>
      <c r="BM879">
        <v>-0.03</v>
      </c>
      <c r="BN879">
        <v>0.11</v>
      </c>
      <c r="BO879">
        <v>0.11</v>
      </c>
      <c r="BP879">
        <v>0.13</v>
      </c>
      <c r="BQ879">
        <v>0.13</v>
      </c>
      <c r="BR879">
        <v>0.1</v>
      </c>
      <c r="BS879">
        <v>0.11</v>
      </c>
      <c r="BT879">
        <v>0.11</v>
      </c>
      <c r="BU879">
        <v>0.11</v>
      </c>
      <c r="BV879">
        <v>0.09</v>
      </c>
      <c r="BW879">
        <v>0.16</v>
      </c>
      <c r="BX879">
        <v>0.05</v>
      </c>
      <c r="BY879">
        <v>0.02</v>
      </c>
      <c r="BZ879">
        <v>0.01</v>
      </c>
      <c r="CA879">
        <v>0.06</v>
      </c>
      <c r="CB879">
        <v>0.12</v>
      </c>
      <c r="CC879">
        <v>0.09</v>
      </c>
      <c r="CD879">
        <v>0.14000000000000001</v>
      </c>
      <c r="CE879">
        <v>0.06</v>
      </c>
      <c r="CF879">
        <v>0.06</v>
      </c>
      <c r="CG879">
        <v>0.11</v>
      </c>
      <c r="CH879">
        <v>0.04</v>
      </c>
      <c r="CI879">
        <v>0.04</v>
      </c>
      <c r="CJ879">
        <v>0.05</v>
      </c>
      <c r="CK879">
        <v>-0.01</v>
      </c>
      <c r="CL879">
        <v>0</v>
      </c>
      <c r="CM879">
        <v>-0.02</v>
      </c>
      <c r="CN879">
        <v>-0.04</v>
      </c>
      <c r="CO879">
        <v>-0.03</v>
      </c>
      <c r="CP879">
        <v>0.02</v>
      </c>
      <c r="CQ879">
        <v>0.13</v>
      </c>
      <c r="CR879">
        <v>0.13</v>
      </c>
      <c r="CS879">
        <v>0.12</v>
      </c>
      <c r="CT879">
        <v>0.14000000000000001</v>
      </c>
      <c r="CU879">
        <v>0.24</v>
      </c>
      <c r="CV879">
        <v>0.3</v>
      </c>
      <c r="CW879">
        <v>0.35</v>
      </c>
      <c r="CX879">
        <v>0.38</v>
      </c>
      <c r="CY879">
        <v>0.45</v>
      </c>
      <c r="CZ879">
        <v>0.79</v>
      </c>
      <c r="DA879">
        <v>0.86</v>
      </c>
      <c r="DB879">
        <v>0.84</v>
      </c>
      <c r="DC879">
        <v>0.61</v>
      </c>
      <c r="DD879">
        <v>0.59</v>
      </c>
      <c r="DE879">
        <v>0.7</v>
      </c>
      <c r="DF879">
        <v>0.98</v>
      </c>
      <c r="DG879">
        <v>0.79</v>
      </c>
      <c r="DH879">
        <v>0.83</v>
      </c>
      <c r="DI879">
        <v>0.36</v>
      </c>
      <c r="DJ879">
        <v>1.24</v>
      </c>
      <c r="DK879">
        <v>1.48</v>
      </c>
      <c r="DL879">
        <v>1.5</v>
      </c>
      <c r="DM879">
        <v>1.68</v>
      </c>
      <c r="DN879">
        <v>1.94</v>
      </c>
      <c r="DO879">
        <v>1.99</v>
      </c>
      <c r="DP879">
        <v>1.98</v>
      </c>
      <c r="DQ879">
        <v>2.33</v>
      </c>
      <c r="DR879">
        <v>2.11</v>
      </c>
      <c r="DS879">
        <v>4.8</v>
      </c>
      <c r="DT879">
        <v>7.57</v>
      </c>
    </row>
    <row r="880" spans="1:124">
      <c r="A880" s="111">
        <v>875</v>
      </c>
      <c r="B880" t="s">
        <v>89</v>
      </c>
      <c r="C880" t="s">
        <v>2474</v>
      </c>
      <c r="D880" s="170" t="str">
        <f t="shared" si="13"/>
        <v>CN:JGA</v>
      </c>
      <c r="F880">
        <v>1.026</v>
      </c>
      <c r="G880">
        <v>1.0110000000000001</v>
      </c>
      <c r="H880">
        <v>1.002</v>
      </c>
      <c r="I880">
        <v>1.0030000000000001</v>
      </c>
      <c r="J880">
        <v>1.0090000000000001</v>
      </c>
      <c r="K880">
        <v>0.98199999999999998</v>
      </c>
      <c r="L880">
        <v>0.92500000000000004</v>
      </c>
      <c r="M880">
        <v>0.84</v>
      </c>
      <c r="N880">
        <v>0.89700000000000002</v>
      </c>
      <c r="O880">
        <v>0.92100000000000004</v>
      </c>
      <c r="P880">
        <v>1.0030000000000001</v>
      </c>
      <c r="Q880">
        <v>1.026</v>
      </c>
      <c r="R880">
        <v>1.0130000000000001</v>
      </c>
      <c r="S880">
        <v>1.038</v>
      </c>
      <c r="T880">
        <v>0.92500000000000004</v>
      </c>
      <c r="U880">
        <v>0.99099999999999999</v>
      </c>
      <c r="V880">
        <v>0.91200000000000003</v>
      </c>
      <c r="W880">
        <v>0.9</v>
      </c>
      <c r="X880">
        <v>0.86699999999999999</v>
      </c>
      <c r="Y880">
        <v>0.88300000000000001</v>
      </c>
      <c r="Z880">
        <v>0.85499999999999998</v>
      </c>
      <c r="AA880">
        <v>0.8</v>
      </c>
      <c r="AB880">
        <v>0.82600000000000007</v>
      </c>
      <c r="AC880">
        <v>0.80300000000000005</v>
      </c>
      <c r="AD880">
        <v>0.80800000000000005</v>
      </c>
      <c r="AE880">
        <v>0.81</v>
      </c>
      <c r="AF880">
        <v>0.82200000000000006</v>
      </c>
      <c r="AG880">
        <v>0.82</v>
      </c>
      <c r="AH880">
        <v>0.82300000000000006</v>
      </c>
      <c r="AI880">
        <v>0.78200000000000003</v>
      </c>
      <c r="AJ880">
        <v>0.78</v>
      </c>
      <c r="AK880">
        <v>0.77400000000000002</v>
      </c>
      <c r="AL880">
        <v>0.79100000000000004</v>
      </c>
      <c r="AM880">
        <v>0.78400000000000003</v>
      </c>
      <c r="AN880">
        <v>0.79400000000000004</v>
      </c>
      <c r="AO880">
        <v>0.78700000000000003</v>
      </c>
      <c r="AP880">
        <v>0.82200000000000006</v>
      </c>
      <c r="AQ880">
        <v>0.84499999999999997</v>
      </c>
      <c r="AR880">
        <v>0.84</v>
      </c>
      <c r="AS880">
        <v>0.81300000000000006</v>
      </c>
      <c r="AT880">
        <v>0.81100000000000005</v>
      </c>
      <c r="AU880">
        <v>0.81200000000000006</v>
      </c>
      <c r="AV880">
        <v>0.81100000000000005</v>
      </c>
      <c r="AW880">
        <v>0.79700000000000004</v>
      </c>
      <c r="AX880">
        <v>0.78700000000000003</v>
      </c>
      <c r="AY880">
        <v>0.79</v>
      </c>
      <c r="AZ880">
        <v>0.79800000000000004</v>
      </c>
      <c r="BA880">
        <v>0.74299999999999999</v>
      </c>
      <c r="BB880">
        <v>0.71299999999999997</v>
      </c>
      <c r="BC880">
        <v>0.69700000000000006</v>
      </c>
      <c r="BD880">
        <v>0.71099999999999997</v>
      </c>
      <c r="BE880">
        <v>0.71499999999999997</v>
      </c>
      <c r="BF880">
        <v>0.70300000000000007</v>
      </c>
      <c r="BG880">
        <v>0.69300000000000006</v>
      </c>
      <c r="BH880">
        <v>0.71099999999999997</v>
      </c>
      <c r="BI880">
        <v>0.71</v>
      </c>
      <c r="BJ880">
        <v>0.70899999999999996</v>
      </c>
      <c r="BK880">
        <v>0.70499999999999996</v>
      </c>
      <c r="BL880">
        <v>0.72</v>
      </c>
      <c r="BM880">
        <v>0.75700000000000001</v>
      </c>
      <c r="BN880">
        <v>0.77400000000000002</v>
      </c>
      <c r="BO880">
        <v>0.78200000000000003</v>
      </c>
      <c r="BP880">
        <v>0.78</v>
      </c>
      <c r="BQ880">
        <v>0.78300000000000003</v>
      </c>
      <c r="BR880">
        <v>0.78600000000000003</v>
      </c>
      <c r="BS880">
        <v>0.79700000000000004</v>
      </c>
      <c r="BT880">
        <v>0.83</v>
      </c>
      <c r="BU880">
        <v>0.89</v>
      </c>
      <c r="BV880">
        <v>0.86299999999999999</v>
      </c>
      <c r="BW880">
        <v>0.85199999999999998</v>
      </c>
      <c r="BX880">
        <v>0.81499999999999995</v>
      </c>
      <c r="BY880">
        <v>0.80500000000000005</v>
      </c>
      <c r="BZ880">
        <v>0.83100000000000007</v>
      </c>
      <c r="CA880">
        <v>0.81100000000000005</v>
      </c>
      <c r="CB880">
        <v>0.93</v>
      </c>
      <c r="CC880">
        <v>0.86099999999999999</v>
      </c>
      <c r="CD880">
        <v>0.98599999999999999</v>
      </c>
      <c r="CE880">
        <v>0.97299999999999998</v>
      </c>
      <c r="CF880">
        <v>0.98199999999999998</v>
      </c>
      <c r="CG880">
        <v>0.98399999999999999</v>
      </c>
      <c r="CH880">
        <v>0.98799999999999999</v>
      </c>
      <c r="CI880">
        <v>1.04</v>
      </c>
      <c r="CJ880">
        <v>1.004</v>
      </c>
      <c r="CK880">
        <v>1.014</v>
      </c>
      <c r="CL880">
        <v>0.98399999999999999</v>
      </c>
      <c r="CM880">
        <v>0.98199999999999998</v>
      </c>
      <c r="CN880">
        <v>0.90700000000000003</v>
      </c>
      <c r="CO880">
        <v>0.876</v>
      </c>
      <c r="CP880">
        <v>0.86299999999999999</v>
      </c>
      <c r="CQ880">
        <v>0.88100000000000001</v>
      </c>
      <c r="CR880">
        <v>0.88</v>
      </c>
      <c r="CS880">
        <v>0.91100000000000003</v>
      </c>
      <c r="CT880">
        <v>0.98199999999999998</v>
      </c>
      <c r="CU880">
        <v>0.97399999999999998</v>
      </c>
      <c r="CV880">
        <v>1.0940000000000001</v>
      </c>
      <c r="CW880">
        <v>1.095</v>
      </c>
      <c r="CX880">
        <v>0.77600000000000002</v>
      </c>
      <c r="CY880">
        <v>0.50700000000000001</v>
      </c>
      <c r="CZ880">
        <v>0.57499999999999996</v>
      </c>
      <c r="DA880">
        <v>0.65500000000000003</v>
      </c>
      <c r="DB880">
        <v>0.64100000000000001</v>
      </c>
      <c r="DC880">
        <v>0.55900000000000005</v>
      </c>
      <c r="DD880">
        <v>0.61899999999999999</v>
      </c>
      <c r="DE880">
        <v>0.64300000000000002</v>
      </c>
      <c r="DF880">
        <v>0.70200000000000007</v>
      </c>
      <c r="DG880">
        <v>0.71499999999999997</v>
      </c>
      <c r="DH880">
        <v>0.58699999999999997</v>
      </c>
      <c r="DI880">
        <v>0.56300000000000006</v>
      </c>
      <c r="DJ880">
        <v>1.2410000000000001</v>
      </c>
      <c r="DK880">
        <v>1.2170000000000001</v>
      </c>
      <c r="DL880">
        <v>1.2549999999999999</v>
      </c>
      <c r="DM880">
        <v>0.752</v>
      </c>
      <c r="DN880">
        <v>0.68500000000000005</v>
      </c>
      <c r="DO880">
        <v>0.65900000000000003</v>
      </c>
      <c r="DP880">
        <v>0.497</v>
      </c>
      <c r="DQ880">
        <v>0.57100000000000006</v>
      </c>
      <c r="DR880">
        <v>0.51500000000000001</v>
      </c>
      <c r="DS880">
        <v>-0.221</v>
      </c>
      <c r="DT880">
        <v>566.08400000000006</v>
      </c>
    </row>
    <row r="881" spans="1:124">
      <c r="A881" s="111">
        <v>876</v>
      </c>
      <c r="B881" t="s">
        <v>91</v>
      </c>
      <c r="C881" t="s">
        <v>2475</v>
      </c>
      <c r="D881" s="170" t="str">
        <f t="shared" si="13"/>
        <v>CN:JGA</v>
      </c>
      <c r="F881">
        <v>-0.47</v>
      </c>
      <c r="G881">
        <v>-0.44</v>
      </c>
      <c r="H881">
        <v>-0.44</v>
      </c>
      <c r="I881">
        <v>-0.43</v>
      </c>
      <c r="J881">
        <v>-0.34</v>
      </c>
      <c r="K881">
        <v>-0.33</v>
      </c>
      <c r="L881">
        <v>-0.34</v>
      </c>
      <c r="M881">
        <v>-0.35</v>
      </c>
      <c r="N881">
        <v>-0.24</v>
      </c>
      <c r="O881">
        <v>-0.48</v>
      </c>
      <c r="P881">
        <v>-0.22</v>
      </c>
      <c r="Q881">
        <v>-0.21</v>
      </c>
      <c r="R881">
        <v>-0.14000000000000001</v>
      </c>
      <c r="S881">
        <v>-0.18</v>
      </c>
      <c r="T881">
        <v>-0.17</v>
      </c>
      <c r="U881">
        <v>-0.1</v>
      </c>
      <c r="V881">
        <v>-0.25</v>
      </c>
      <c r="W881">
        <v>-0.08</v>
      </c>
      <c r="X881">
        <v>-0.15</v>
      </c>
      <c r="Y881">
        <v>-0.28000000000000003</v>
      </c>
      <c r="Z881">
        <v>-0.16</v>
      </c>
      <c r="AA881">
        <v>-0.19</v>
      </c>
      <c r="AB881">
        <v>-0.25</v>
      </c>
      <c r="AC881">
        <v>-0.08</v>
      </c>
      <c r="AD881">
        <v>0.14000000000000001</v>
      </c>
      <c r="AE881">
        <v>0.28000000000000003</v>
      </c>
      <c r="AF881">
        <v>0.24</v>
      </c>
      <c r="AG881">
        <v>0.25</v>
      </c>
      <c r="AH881">
        <v>0.38</v>
      </c>
      <c r="AI881">
        <v>0.31</v>
      </c>
      <c r="AJ881">
        <v>0.33</v>
      </c>
      <c r="AK881">
        <v>0.38</v>
      </c>
      <c r="AL881">
        <v>0.28000000000000003</v>
      </c>
      <c r="AM881">
        <v>0.27</v>
      </c>
      <c r="AN881">
        <v>0.3</v>
      </c>
      <c r="AO881">
        <v>0.32</v>
      </c>
      <c r="AP881">
        <v>0.57999999999999996</v>
      </c>
      <c r="AQ881">
        <v>0.43</v>
      </c>
      <c r="AR881">
        <v>0.21</v>
      </c>
      <c r="AS881">
        <v>0.28000000000000003</v>
      </c>
      <c r="AT881">
        <v>0.27</v>
      </c>
      <c r="AU881">
        <v>0.3</v>
      </c>
      <c r="AV881">
        <v>0.3</v>
      </c>
      <c r="AW881">
        <v>0.33</v>
      </c>
      <c r="AX881">
        <v>0.34</v>
      </c>
      <c r="AY881">
        <v>0.26</v>
      </c>
      <c r="AZ881">
        <v>0.27</v>
      </c>
      <c r="BA881">
        <v>0.25</v>
      </c>
      <c r="BB881">
        <v>0.15</v>
      </c>
      <c r="BC881">
        <v>0.18</v>
      </c>
      <c r="BD881">
        <v>0.19</v>
      </c>
      <c r="BE881">
        <v>0.28999999999999998</v>
      </c>
      <c r="BF881">
        <v>0.27</v>
      </c>
      <c r="BG881">
        <v>0.28999999999999998</v>
      </c>
      <c r="BH881">
        <v>0.28000000000000003</v>
      </c>
      <c r="BI881">
        <v>0.26</v>
      </c>
      <c r="BJ881">
        <v>0.26</v>
      </c>
      <c r="BK881">
        <v>0.27</v>
      </c>
      <c r="BL881">
        <v>0.27</v>
      </c>
      <c r="BM881">
        <v>0.27</v>
      </c>
      <c r="BN881">
        <v>0.34</v>
      </c>
      <c r="BO881">
        <v>0.35</v>
      </c>
      <c r="BP881">
        <v>0.36</v>
      </c>
      <c r="BQ881">
        <v>0.36</v>
      </c>
      <c r="BR881">
        <v>0.37</v>
      </c>
      <c r="BS881">
        <v>0.38</v>
      </c>
      <c r="BT881">
        <v>0.38</v>
      </c>
      <c r="BU881">
        <v>0.38</v>
      </c>
      <c r="BV881">
        <v>0.33</v>
      </c>
      <c r="BW881">
        <v>0.37</v>
      </c>
      <c r="BX881">
        <v>0.3</v>
      </c>
      <c r="BY881">
        <v>0.28999999999999998</v>
      </c>
      <c r="BZ881">
        <v>0.28000000000000003</v>
      </c>
      <c r="CA881">
        <v>0.32</v>
      </c>
      <c r="CB881">
        <v>0.31</v>
      </c>
      <c r="CC881">
        <v>0.26</v>
      </c>
      <c r="CD881">
        <v>0.35</v>
      </c>
      <c r="CE881">
        <v>0.28999999999999998</v>
      </c>
      <c r="CF881">
        <v>0.3</v>
      </c>
      <c r="CG881">
        <v>0.33</v>
      </c>
      <c r="CH881">
        <v>0.28000000000000003</v>
      </c>
      <c r="CI881">
        <v>0.28000000000000003</v>
      </c>
      <c r="CJ881">
        <v>0.31</v>
      </c>
      <c r="CK881">
        <v>0.35</v>
      </c>
      <c r="CL881">
        <v>0.24</v>
      </c>
      <c r="CM881">
        <v>0.12</v>
      </c>
      <c r="CN881">
        <v>0.18</v>
      </c>
      <c r="CO881">
        <v>0.17</v>
      </c>
      <c r="CP881">
        <v>-0.34</v>
      </c>
      <c r="CQ881">
        <v>-0.28000000000000003</v>
      </c>
      <c r="CR881">
        <v>-0.28000000000000003</v>
      </c>
      <c r="CS881">
        <v>-0.28999999999999998</v>
      </c>
      <c r="CT881">
        <v>-0.18</v>
      </c>
      <c r="CU881">
        <v>-0.4</v>
      </c>
      <c r="CV881">
        <v>-0.44</v>
      </c>
      <c r="CW881">
        <v>-0.5</v>
      </c>
      <c r="CX881">
        <v>-0.87</v>
      </c>
      <c r="CY881">
        <v>-0.53</v>
      </c>
      <c r="CZ881">
        <v>-0.05</v>
      </c>
      <c r="DA881">
        <v>-0.19</v>
      </c>
      <c r="DB881">
        <v>-0.17</v>
      </c>
      <c r="DC881">
        <v>-0.2</v>
      </c>
      <c r="DD881">
        <v>-0.26</v>
      </c>
      <c r="DE881">
        <v>-0.39</v>
      </c>
      <c r="DF881">
        <v>-0.23</v>
      </c>
      <c r="DG881">
        <v>0.19</v>
      </c>
      <c r="DH881">
        <v>-0.04</v>
      </c>
      <c r="DI881">
        <v>-0.32</v>
      </c>
      <c r="DJ881">
        <v>1.99</v>
      </c>
      <c r="DK881">
        <v>2.1800000000000002</v>
      </c>
      <c r="DL881">
        <v>2.25</v>
      </c>
      <c r="DM881">
        <v>-0.78</v>
      </c>
      <c r="DN881">
        <v>-1.3</v>
      </c>
      <c r="DO881">
        <v>-1.33</v>
      </c>
      <c r="DP881">
        <v>-0.67</v>
      </c>
      <c r="DQ881">
        <v>-1.32</v>
      </c>
      <c r="DR881">
        <v>-1.72</v>
      </c>
      <c r="DS881">
        <v>-0.37</v>
      </c>
      <c r="DT881">
        <v>3.39</v>
      </c>
    </row>
    <row r="882" spans="1:124">
      <c r="A882" s="111">
        <v>877</v>
      </c>
      <c r="B882" t="s">
        <v>89</v>
      </c>
      <c r="C882" t="s">
        <v>2476</v>
      </c>
      <c r="D882" s="170" t="str">
        <f t="shared" si="13"/>
        <v>CN:JGU</v>
      </c>
      <c r="N882">
        <v>23.239000000000001</v>
      </c>
      <c r="O882">
        <v>3.1310000000000002</v>
      </c>
      <c r="P882">
        <v>2.33</v>
      </c>
      <c r="Q882">
        <v>2.331</v>
      </c>
      <c r="R882">
        <v>2.726</v>
      </c>
      <c r="S882">
        <v>0.92100000000000004</v>
      </c>
      <c r="T882">
        <v>0.97499999999999998</v>
      </c>
      <c r="U882">
        <v>0.97899999999999998</v>
      </c>
      <c r="V882">
        <v>0.97299999999999998</v>
      </c>
      <c r="W882">
        <v>0.67500000000000004</v>
      </c>
      <c r="X882">
        <v>0.61499999999999999</v>
      </c>
      <c r="Y882">
        <v>0.63800000000000001</v>
      </c>
      <c r="Z882">
        <v>0.498</v>
      </c>
      <c r="AA882">
        <v>0.47600000000000003</v>
      </c>
      <c r="AB882">
        <v>0.55800000000000005</v>
      </c>
      <c r="AC882">
        <v>0.55400000000000005</v>
      </c>
      <c r="AD882">
        <v>0.68400000000000005</v>
      </c>
      <c r="AE882">
        <v>0.67700000000000005</v>
      </c>
      <c r="AF882">
        <v>0.69499999999999995</v>
      </c>
      <c r="AG882">
        <v>0.71599999999999997</v>
      </c>
      <c r="AH882">
        <v>0.74299999999999999</v>
      </c>
      <c r="AI882">
        <v>0.72199999999999998</v>
      </c>
      <c r="AJ882">
        <v>0.752</v>
      </c>
      <c r="AK882">
        <v>0.72699999999999998</v>
      </c>
      <c r="AL882">
        <v>0.83299999999999996</v>
      </c>
      <c r="AM882">
        <v>0.84699999999999998</v>
      </c>
      <c r="AN882">
        <v>0.85499999999999998</v>
      </c>
      <c r="AO882">
        <v>0.84899999999999998</v>
      </c>
      <c r="AP882">
        <v>0.84899999999999998</v>
      </c>
      <c r="AQ882">
        <v>0.82400000000000007</v>
      </c>
      <c r="AR882">
        <v>0.82400000000000007</v>
      </c>
      <c r="AS882">
        <v>0.83599999999999997</v>
      </c>
      <c r="AT882">
        <v>0.82800000000000007</v>
      </c>
      <c r="AU882">
        <v>0.84799999999999998</v>
      </c>
      <c r="AV882">
        <v>0.83899999999999997</v>
      </c>
      <c r="AW882">
        <v>0.83599999999999997</v>
      </c>
      <c r="AX882">
        <v>0.84599999999999997</v>
      </c>
      <c r="AY882">
        <v>0.84499999999999997</v>
      </c>
      <c r="AZ882">
        <v>0.85699999999999998</v>
      </c>
      <c r="BA882">
        <v>0.83599999999999997</v>
      </c>
      <c r="BB882">
        <v>0.83799999999999997</v>
      </c>
      <c r="BC882">
        <v>0.85799999999999998</v>
      </c>
      <c r="BD882">
        <v>0.85899999999999999</v>
      </c>
      <c r="BE882">
        <v>0.86399999999999999</v>
      </c>
      <c r="BF882">
        <v>0.86399999999999999</v>
      </c>
      <c r="BG882">
        <v>0.86099999999999999</v>
      </c>
      <c r="BH882">
        <v>0.86099999999999999</v>
      </c>
      <c r="BI882">
        <v>0.88100000000000001</v>
      </c>
      <c r="BJ882">
        <v>0.878</v>
      </c>
      <c r="BK882">
        <v>0.88500000000000001</v>
      </c>
      <c r="BL882">
        <v>0.89</v>
      </c>
      <c r="BM882">
        <v>0.89900000000000002</v>
      </c>
      <c r="BN882">
        <v>0.90100000000000002</v>
      </c>
      <c r="BO882">
        <v>0.90100000000000002</v>
      </c>
      <c r="BP882">
        <v>0.90100000000000002</v>
      </c>
      <c r="BQ882">
        <v>0.90100000000000002</v>
      </c>
      <c r="BR882">
        <v>0.90100000000000002</v>
      </c>
      <c r="BS882">
        <v>0.90100000000000002</v>
      </c>
      <c r="BT882">
        <v>0.90100000000000002</v>
      </c>
      <c r="BU882">
        <v>0.94300000000000006</v>
      </c>
      <c r="BV882">
        <v>0.91100000000000003</v>
      </c>
      <c r="BW882">
        <v>0.93</v>
      </c>
      <c r="BX882">
        <v>0.94900000000000007</v>
      </c>
      <c r="BY882">
        <v>0.97799999999999998</v>
      </c>
      <c r="BZ882">
        <v>1.02</v>
      </c>
      <c r="CA882">
        <v>1.0130000000000001</v>
      </c>
      <c r="CB882">
        <v>1.032</v>
      </c>
      <c r="CC882">
        <v>1.073</v>
      </c>
      <c r="CD882">
        <v>1.0820000000000001</v>
      </c>
      <c r="CE882">
        <v>1.1120000000000001</v>
      </c>
      <c r="CF882">
        <v>1.1060000000000001</v>
      </c>
      <c r="CG882">
        <v>1.145</v>
      </c>
      <c r="CH882">
        <v>1.1919999999999999</v>
      </c>
      <c r="CI882">
        <v>1.204</v>
      </c>
      <c r="CJ882">
        <v>1.1930000000000001</v>
      </c>
      <c r="CK882">
        <v>1.19</v>
      </c>
      <c r="CL882">
        <v>1.17</v>
      </c>
      <c r="CM882">
        <v>1.17</v>
      </c>
      <c r="CN882">
        <v>1.198</v>
      </c>
      <c r="CO882">
        <v>1.2050000000000001</v>
      </c>
      <c r="CP882">
        <v>1.1399999999999999</v>
      </c>
      <c r="CQ882">
        <v>1.1950000000000001</v>
      </c>
      <c r="CR882">
        <v>1.175</v>
      </c>
      <c r="CS882">
        <v>1.254</v>
      </c>
      <c r="CT882">
        <v>1.1140000000000001</v>
      </c>
      <c r="CU882">
        <v>1.087</v>
      </c>
      <c r="CV882">
        <v>1.0920000000000001</v>
      </c>
      <c r="CW882">
        <v>1.129</v>
      </c>
      <c r="CX882">
        <v>1.1299999999999999</v>
      </c>
      <c r="CY882">
        <v>1.327</v>
      </c>
      <c r="CZ882">
        <v>1.325</v>
      </c>
      <c r="DA882">
        <v>1.284</v>
      </c>
      <c r="DB882">
        <v>1.298</v>
      </c>
      <c r="DC882">
        <v>1.2070000000000001</v>
      </c>
      <c r="DD882">
        <v>1.329</v>
      </c>
      <c r="DE882">
        <v>1.3380000000000001</v>
      </c>
      <c r="DF882">
        <v>1.3029999999999999</v>
      </c>
      <c r="DG882">
        <v>1.274</v>
      </c>
      <c r="DH882">
        <v>1.147</v>
      </c>
      <c r="DI882">
        <v>1.6620000000000001</v>
      </c>
      <c r="DJ882">
        <v>1.61</v>
      </c>
      <c r="DK882">
        <v>1.571</v>
      </c>
      <c r="DL882">
        <v>1.6870000000000001</v>
      </c>
      <c r="DM882">
        <v>1.605</v>
      </c>
      <c r="DN882">
        <v>1.7150000000000001</v>
      </c>
      <c r="DO882">
        <v>2.0529999999999999</v>
      </c>
      <c r="DP882">
        <v>2.367</v>
      </c>
      <c r="DQ882">
        <v>2.0569999999999999</v>
      </c>
      <c r="DR882">
        <v>2.0209999999999999</v>
      </c>
      <c r="DS882">
        <v>-0.68900000000000006</v>
      </c>
      <c r="DT882">
        <v>-5.6790000000000003</v>
      </c>
    </row>
    <row r="883" spans="1:124">
      <c r="A883" s="111">
        <v>878</v>
      </c>
      <c r="B883" t="s">
        <v>91</v>
      </c>
      <c r="C883" t="s">
        <v>2477</v>
      </c>
      <c r="D883" s="170" t="str">
        <f t="shared" si="13"/>
        <v>CN:JGU</v>
      </c>
      <c r="N883">
        <v>27.64</v>
      </c>
      <c r="O883">
        <v>5.9</v>
      </c>
      <c r="P883">
        <v>3.08</v>
      </c>
      <c r="Q883">
        <v>3.06</v>
      </c>
      <c r="R883">
        <v>3.66</v>
      </c>
      <c r="S883">
        <v>2.88</v>
      </c>
      <c r="T883">
        <v>0.08</v>
      </c>
      <c r="U883">
        <v>-0.06</v>
      </c>
      <c r="V883">
        <v>-0.35</v>
      </c>
      <c r="W883">
        <v>0.13</v>
      </c>
      <c r="X883">
        <v>0.01</v>
      </c>
      <c r="Y883">
        <v>-0.26</v>
      </c>
      <c r="Z883">
        <v>-0.23</v>
      </c>
      <c r="AA883">
        <v>-0.13</v>
      </c>
      <c r="AB883">
        <v>-0.42</v>
      </c>
      <c r="AC883">
        <v>-0.18</v>
      </c>
      <c r="AD883">
        <v>0.52</v>
      </c>
      <c r="AE883">
        <v>0.17</v>
      </c>
      <c r="AF883">
        <v>-0.02</v>
      </c>
      <c r="AG883">
        <v>-0.02</v>
      </c>
      <c r="AH883">
        <v>0.51</v>
      </c>
      <c r="AI883">
        <v>0.4</v>
      </c>
      <c r="AJ883">
        <v>0.48</v>
      </c>
      <c r="AK883">
        <v>0.74</v>
      </c>
      <c r="AL883">
        <v>0.56000000000000005</v>
      </c>
      <c r="AM883">
        <v>0.67</v>
      </c>
      <c r="AN883">
        <v>0.7</v>
      </c>
      <c r="AO883">
        <v>0.51</v>
      </c>
      <c r="AP883">
        <v>0.46</v>
      </c>
      <c r="AQ883">
        <v>0.46</v>
      </c>
      <c r="AR883">
        <v>0.35</v>
      </c>
      <c r="AS883">
        <v>0.25</v>
      </c>
      <c r="AT883">
        <v>0.31</v>
      </c>
      <c r="AU883">
        <v>0.34</v>
      </c>
      <c r="AV883">
        <v>0.34</v>
      </c>
      <c r="AW883">
        <v>0.33</v>
      </c>
      <c r="AX883">
        <v>0.38</v>
      </c>
      <c r="AY883">
        <v>0.47</v>
      </c>
      <c r="AZ883">
        <v>0.5</v>
      </c>
      <c r="BA883">
        <v>0.52</v>
      </c>
      <c r="BB883">
        <v>0.48</v>
      </c>
      <c r="BC883">
        <v>0.44</v>
      </c>
      <c r="BD883">
        <v>0.44</v>
      </c>
      <c r="BE883">
        <v>0.47</v>
      </c>
      <c r="BF883">
        <v>0.44</v>
      </c>
      <c r="BG883">
        <v>0.44</v>
      </c>
      <c r="BH883">
        <v>0.43</v>
      </c>
      <c r="BI883">
        <v>0.39</v>
      </c>
      <c r="BJ883">
        <v>0.39</v>
      </c>
      <c r="BK883">
        <v>0.35</v>
      </c>
      <c r="BL883">
        <v>0.32</v>
      </c>
      <c r="BM883">
        <v>0.32</v>
      </c>
      <c r="BN883">
        <v>0.34</v>
      </c>
      <c r="BO883">
        <v>0.34</v>
      </c>
      <c r="BP883">
        <v>0.34</v>
      </c>
      <c r="BQ883">
        <v>0.34</v>
      </c>
      <c r="BR883">
        <v>0.34</v>
      </c>
      <c r="BS883">
        <v>0.34</v>
      </c>
      <c r="BT883">
        <v>0.34</v>
      </c>
      <c r="BU883">
        <v>0.35</v>
      </c>
      <c r="BV883">
        <v>0.3</v>
      </c>
      <c r="BW883">
        <v>0.28999999999999998</v>
      </c>
      <c r="BX883">
        <v>0.27</v>
      </c>
      <c r="BY883">
        <v>0.26</v>
      </c>
      <c r="BZ883">
        <v>0.26</v>
      </c>
      <c r="CA883">
        <v>0.28999999999999998</v>
      </c>
      <c r="CB883">
        <v>0.36</v>
      </c>
      <c r="CC883">
        <v>0.37</v>
      </c>
      <c r="CD883">
        <v>0.41</v>
      </c>
      <c r="CE883">
        <v>0.37</v>
      </c>
      <c r="CF883">
        <v>0.38</v>
      </c>
      <c r="CG883">
        <v>0.41</v>
      </c>
      <c r="CH883">
        <v>0.42</v>
      </c>
      <c r="CI883">
        <v>0.4</v>
      </c>
      <c r="CJ883">
        <v>0.44</v>
      </c>
      <c r="CK883">
        <v>0.43</v>
      </c>
      <c r="CL883">
        <v>0.28999999999999998</v>
      </c>
      <c r="CM883">
        <v>0.35</v>
      </c>
      <c r="CN883">
        <v>0.41</v>
      </c>
      <c r="CO883">
        <v>0.39</v>
      </c>
      <c r="CP883">
        <v>-0.13</v>
      </c>
      <c r="CQ883">
        <v>0.13</v>
      </c>
      <c r="CR883">
        <v>0.11</v>
      </c>
      <c r="CS883">
        <v>-0.02</v>
      </c>
      <c r="CT883">
        <v>0.39</v>
      </c>
      <c r="CU883">
        <v>0.24</v>
      </c>
      <c r="CV883">
        <v>0.12</v>
      </c>
      <c r="CW883">
        <v>0.28000000000000003</v>
      </c>
      <c r="CX883">
        <v>0.3</v>
      </c>
      <c r="CY883">
        <v>0.35</v>
      </c>
      <c r="CZ883">
        <v>0.53</v>
      </c>
      <c r="DA883">
        <v>0.87</v>
      </c>
      <c r="DB883">
        <v>0.68</v>
      </c>
      <c r="DC883">
        <v>0.57999999999999996</v>
      </c>
      <c r="DD883">
        <v>0.52</v>
      </c>
      <c r="DE883">
        <v>0.52</v>
      </c>
      <c r="DF883">
        <v>0.32</v>
      </c>
      <c r="DG883">
        <v>-0.87</v>
      </c>
      <c r="DH883">
        <v>-1.31</v>
      </c>
      <c r="DI883">
        <v>-1.7</v>
      </c>
      <c r="DJ883">
        <v>-1.17</v>
      </c>
      <c r="DK883">
        <v>-0.92</v>
      </c>
      <c r="DL883">
        <v>-0.76</v>
      </c>
      <c r="DM883">
        <v>-3.1</v>
      </c>
      <c r="DN883">
        <v>-3.44</v>
      </c>
      <c r="DO883">
        <v>-3.48</v>
      </c>
      <c r="DP883">
        <v>-3.93</v>
      </c>
      <c r="DQ883">
        <v>-3.58</v>
      </c>
      <c r="DR883">
        <v>-4.21</v>
      </c>
      <c r="DS883">
        <v>-1.1299999999999999</v>
      </c>
      <c r="DT883">
        <v>-2.0299999999999998</v>
      </c>
    </row>
    <row r="884" spans="1:124">
      <c r="A884" s="111">
        <v>879</v>
      </c>
      <c r="B884" t="s">
        <v>89</v>
      </c>
      <c r="C884" t="s">
        <v>2478</v>
      </c>
      <c r="D884" s="170" t="str">
        <f t="shared" si="13"/>
        <v>CN:JHH</v>
      </c>
      <c r="L884">
        <v>1.2610000000000001</v>
      </c>
      <c r="M884">
        <v>1.046</v>
      </c>
      <c r="N884">
        <v>1.3720000000000001</v>
      </c>
      <c r="O884">
        <v>1.2450000000000001</v>
      </c>
      <c r="P884">
        <v>1.0090000000000001</v>
      </c>
      <c r="Q884">
        <v>1.018</v>
      </c>
      <c r="R884">
        <v>1.103</v>
      </c>
      <c r="S884">
        <v>1.0580000000000001</v>
      </c>
      <c r="T884">
        <v>1.173</v>
      </c>
      <c r="U884">
        <v>1.171</v>
      </c>
      <c r="V884">
        <v>1.133</v>
      </c>
      <c r="W884">
        <v>0.95499999999999996</v>
      </c>
      <c r="X884">
        <v>0.91</v>
      </c>
      <c r="Y884">
        <v>0.92</v>
      </c>
      <c r="Z884">
        <v>0.85</v>
      </c>
      <c r="AA884">
        <v>0.76500000000000001</v>
      </c>
      <c r="AB884">
        <v>0.67200000000000004</v>
      </c>
      <c r="AC884">
        <v>0.67400000000000004</v>
      </c>
      <c r="AD884">
        <v>0.58699999999999997</v>
      </c>
      <c r="AE884">
        <v>0.59899999999999998</v>
      </c>
      <c r="AF884">
        <v>0.67100000000000004</v>
      </c>
      <c r="AG884">
        <v>0.65500000000000003</v>
      </c>
      <c r="AH884">
        <v>0.64500000000000002</v>
      </c>
      <c r="AI884">
        <v>0.63300000000000001</v>
      </c>
      <c r="AJ884">
        <v>0.64300000000000002</v>
      </c>
      <c r="AK884">
        <v>0.63500000000000001</v>
      </c>
      <c r="AL884">
        <v>0.625</v>
      </c>
      <c r="AM884">
        <v>0.59799999999999998</v>
      </c>
      <c r="AN884">
        <v>0.60099999999999998</v>
      </c>
      <c r="AO884">
        <v>0.61099999999999999</v>
      </c>
      <c r="AP884">
        <v>0.61099999999999999</v>
      </c>
      <c r="AQ884">
        <v>0.626</v>
      </c>
      <c r="AR884">
        <v>0.624</v>
      </c>
      <c r="AS884">
        <v>0.64800000000000002</v>
      </c>
      <c r="AT884">
        <v>0.64800000000000002</v>
      </c>
      <c r="AU884">
        <v>0.67500000000000004</v>
      </c>
      <c r="AV884">
        <v>0.68</v>
      </c>
      <c r="AW884">
        <v>0.67900000000000005</v>
      </c>
      <c r="AX884">
        <v>0.66800000000000004</v>
      </c>
      <c r="AY884">
        <v>0.66500000000000004</v>
      </c>
      <c r="AZ884">
        <v>0.65300000000000002</v>
      </c>
      <c r="BA884">
        <v>0.67100000000000004</v>
      </c>
      <c r="BB884">
        <v>0.67100000000000004</v>
      </c>
      <c r="BC884">
        <v>0.66900000000000004</v>
      </c>
      <c r="BD884">
        <v>0.68600000000000005</v>
      </c>
      <c r="BE884">
        <v>0.68300000000000005</v>
      </c>
      <c r="BF884">
        <v>0.68200000000000005</v>
      </c>
      <c r="BG884">
        <v>0.68600000000000005</v>
      </c>
      <c r="BH884">
        <v>0.68700000000000006</v>
      </c>
      <c r="BI884">
        <v>0.68</v>
      </c>
      <c r="BJ884">
        <v>0.68100000000000005</v>
      </c>
      <c r="BK884">
        <v>0.68200000000000005</v>
      </c>
      <c r="BL884">
        <v>0.67100000000000004</v>
      </c>
      <c r="BM884">
        <v>0.68800000000000006</v>
      </c>
      <c r="BN884">
        <v>0.68800000000000006</v>
      </c>
      <c r="BO884">
        <v>0.68800000000000006</v>
      </c>
      <c r="BP884">
        <v>0.68800000000000006</v>
      </c>
      <c r="BQ884">
        <v>0.68800000000000006</v>
      </c>
      <c r="BR884">
        <v>0.68800000000000006</v>
      </c>
      <c r="BS884">
        <v>0.67400000000000004</v>
      </c>
      <c r="BT884">
        <v>0.69</v>
      </c>
      <c r="BU884">
        <v>0.72599999999999998</v>
      </c>
      <c r="BV884">
        <v>0.71599999999999997</v>
      </c>
      <c r="BW884">
        <v>0.7</v>
      </c>
      <c r="BX884">
        <v>0.74</v>
      </c>
      <c r="BY884">
        <v>0.754</v>
      </c>
      <c r="BZ884">
        <v>0.79500000000000004</v>
      </c>
      <c r="CA884">
        <v>0.75900000000000001</v>
      </c>
      <c r="CB884">
        <v>0.73499999999999999</v>
      </c>
      <c r="CC884">
        <v>0.76400000000000001</v>
      </c>
      <c r="CD884">
        <v>0.76900000000000002</v>
      </c>
      <c r="CE884">
        <v>0.74199999999999999</v>
      </c>
      <c r="CF884">
        <v>0.73899999999999999</v>
      </c>
      <c r="CG884">
        <v>0.75800000000000001</v>
      </c>
      <c r="CH884">
        <v>0.747</v>
      </c>
      <c r="CI884">
        <v>0.75700000000000001</v>
      </c>
      <c r="CJ884">
        <v>0.78200000000000003</v>
      </c>
      <c r="CK884">
        <v>0.78800000000000003</v>
      </c>
      <c r="CL884">
        <v>0.85299999999999998</v>
      </c>
      <c r="CM884">
        <v>0.85199999999999998</v>
      </c>
      <c r="CN884">
        <v>0.73699999999999999</v>
      </c>
      <c r="CO884">
        <v>0.71499999999999997</v>
      </c>
      <c r="CP884">
        <v>0.71299999999999997</v>
      </c>
      <c r="CQ884">
        <v>0.72899999999999998</v>
      </c>
      <c r="CR884">
        <v>0.74099999999999999</v>
      </c>
      <c r="CS884">
        <v>0.75</v>
      </c>
      <c r="CT884">
        <v>0.92</v>
      </c>
      <c r="CU884">
        <v>0.995</v>
      </c>
      <c r="CV884">
        <v>1.1440000000000001</v>
      </c>
      <c r="CW884">
        <v>1.103</v>
      </c>
      <c r="CX884">
        <v>1.111</v>
      </c>
      <c r="CY884">
        <v>1.165</v>
      </c>
      <c r="CZ884">
        <v>1.1639999999999999</v>
      </c>
      <c r="DA884">
        <v>1.0609999999999999</v>
      </c>
      <c r="DB884">
        <v>1.0569999999999999</v>
      </c>
      <c r="DC884">
        <v>0.98</v>
      </c>
      <c r="DD884">
        <v>0.95900000000000007</v>
      </c>
      <c r="DE884">
        <v>0.95200000000000007</v>
      </c>
      <c r="DF884">
        <v>0.98299999999999998</v>
      </c>
      <c r="DG884">
        <v>0.94200000000000006</v>
      </c>
      <c r="DH884">
        <v>1.147</v>
      </c>
      <c r="DI884">
        <v>1.0660000000000001</v>
      </c>
      <c r="DJ884">
        <v>1.0960000000000001</v>
      </c>
      <c r="DK884">
        <v>1.08</v>
      </c>
      <c r="DL884">
        <v>0.98799999999999999</v>
      </c>
      <c r="DM884">
        <v>1.54</v>
      </c>
      <c r="DN884">
        <v>1.42</v>
      </c>
      <c r="DO884">
        <v>1.462</v>
      </c>
      <c r="DP884">
        <v>1.4339999999999999</v>
      </c>
      <c r="DQ884">
        <v>1.62</v>
      </c>
      <c r="DR884">
        <v>1.651</v>
      </c>
      <c r="DS884">
        <v>5.5469999999999997</v>
      </c>
      <c r="DT884">
        <v>-14.6</v>
      </c>
    </row>
    <row r="885" spans="1:124">
      <c r="A885" s="111">
        <v>880</v>
      </c>
      <c r="B885" t="s">
        <v>91</v>
      </c>
      <c r="C885" t="s">
        <v>2479</v>
      </c>
      <c r="D885" s="170" t="str">
        <f t="shared" si="13"/>
        <v>CN:JHH</v>
      </c>
      <c r="L885">
        <v>-39.64</v>
      </c>
      <c r="M885">
        <v>-28.56</v>
      </c>
      <c r="N885">
        <v>13.63</v>
      </c>
      <c r="O885">
        <v>-2.95</v>
      </c>
      <c r="P885">
        <v>-1.93</v>
      </c>
      <c r="Q885">
        <v>-1.88</v>
      </c>
      <c r="R885">
        <v>-1.08</v>
      </c>
      <c r="S885">
        <v>-1.84</v>
      </c>
      <c r="T885">
        <v>-2.76</v>
      </c>
      <c r="U885">
        <v>-2.76</v>
      </c>
      <c r="V885">
        <v>-2.38</v>
      </c>
      <c r="W885">
        <v>-1.1499999999999999</v>
      </c>
      <c r="X885">
        <v>-1.23</v>
      </c>
      <c r="Y885">
        <v>-1.45</v>
      </c>
      <c r="Z885">
        <v>-1.07</v>
      </c>
      <c r="AA885">
        <v>-1.01</v>
      </c>
      <c r="AB885">
        <v>-0.94</v>
      </c>
      <c r="AC885">
        <v>-0.91</v>
      </c>
      <c r="AD885">
        <v>-0.56000000000000005</v>
      </c>
      <c r="AE885">
        <v>0.08</v>
      </c>
      <c r="AF885">
        <v>-0.18</v>
      </c>
      <c r="AG885">
        <v>-0.18</v>
      </c>
      <c r="AH885">
        <v>-0.16</v>
      </c>
      <c r="AI885">
        <v>-0.24</v>
      </c>
      <c r="AJ885">
        <v>-0.2</v>
      </c>
      <c r="AK885">
        <v>-0.14000000000000001</v>
      </c>
      <c r="AL885">
        <v>-0.19</v>
      </c>
      <c r="AM885">
        <v>-0.28999999999999998</v>
      </c>
      <c r="AN885">
        <v>-0.24</v>
      </c>
      <c r="AO885">
        <v>-0.04</v>
      </c>
      <c r="AP885">
        <v>-0.08</v>
      </c>
      <c r="AQ885">
        <v>-0.14000000000000001</v>
      </c>
      <c r="AR885">
        <v>-0.12</v>
      </c>
      <c r="AS885">
        <v>-0.23</v>
      </c>
      <c r="AT885">
        <v>-0.22</v>
      </c>
      <c r="AU885">
        <v>-0.19</v>
      </c>
      <c r="AV885">
        <v>-0.2</v>
      </c>
      <c r="AW885">
        <v>-0.21</v>
      </c>
      <c r="AX885">
        <v>-0.23</v>
      </c>
      <c r="AY885">
        <v>-0.01</v>
      </c>
      <c r="AZ885">
        <v>-0.04</v>
      </c>
      <c r="BA885">
        <v>0.01</v>
      </c>
      <c r="BB885">
        <v>0.02</v>
      </c>
      <c r="BC885">
        <v>0</v>
      </c>
      <c r="BD885">
        <v>0</v>
      </c>
      <c r="BE885">
        <v>0</v>
      </c>
      <c r="BF885">
        <v>0.03</v>
      </c>
      <c r="BG885">
        <v>0.03</v>
      </c>
      <c r="BH885">
        <v>0.04</v>
      </c>
      <c r="BI885">
        <v>0.04</v>
      </c>
      <c r="BJ885">
        <v>0.04</v>
      </c>
      <c r="BK885">
        <v>0.04</v>
      </c>
      <c r="BL885">
        <v>0.08</v>
      </c>
      <c r="BM885">
        <v>0.09</v>
      </c>
      <c r="BN885">
        <v>0.1</v>
      </c>
      <c r="BO885">
        <v>0.1</v>
      </c>
      <c r="BP885">
        <v>0.1</v>
      </c>
      <c r="BQ885">
        <v>0.1</v>
      </c>
      <c r="BR885">
        <v>0.1</v>
      </c>
      <c r="BS885">
        <v>0.11</v>
      </c>
      <c r="BT885">
        <v>0.11</v>
      </c>
      <c r="BU885">
        <v>0.12</v>
      </c>
      <c r="BV885">
        <v>0.09</v>
      </c>
      <c r="BW885">
        <v>0.13</v>
      </c>
      <c r="BX885">
        <v>0.14000000000000001</v>
      </c>
      <c r="BY885">
        <v>0.14000000000000001</v>
      </c>
      <c r="BZ885">
        <v>0.13</v>
      </c>
      <c r="CA885">
        <v>0.17</v>
      </c>
      <c r="CB885">
        <v>0.28000000000000003</v>
      </c>
      <c r="CC885">
        <v>0.28999999999999998</v>
      </c>
      <c r="CD885">
        <v>0.31</v>
      </c>
      <c r="CE885">
        <v>0.24</v>
      </c>
      <c r="CF885">
        <v>0.25</v>
      </c>
      <c r="CG885">
        <v>0.27</v>
      </c>
      <c r="CH885">
        <v>0.24</v>
      </c>
      <c r="CI885">
        <v>0.23</v>
      </c>
      <c r="CJ885">
        <v>0.23</v>
      </c>
      <c r="CK885">
        <v>0.26</v>
      </c>
      <c r="CL885">
        <v>0.21</v>
      </c>
      <c r="CM885">
        <v>0.03</v>
      </c>
      <c r="CN885">
        <v>0.11</v>
      </c>
      <c r="CO885">
        <v>0.1</v>
      </c>
      <c r="CP885">
        <v>0.02</v>
      </c>
      <c r="CQ885">
        <v>0.15</v>
      </c>
      <c r="CR885">
        <v>0.15</v>
      </c>
      <c r="CS885">
        <v>0.14000000000000001</v>
      </c>
      <c r="CT885">
        <v>0.21</v>
      </c>
      <c r="CU885">
        <v>0.4</v>
      </c>
      <c r="CV885">
        <v>0.43</v>
      </c>
      <c r="CW885">
        <v>0.25</v>
      </c>
      <c r="CX885">
        <v>0.28999999999999998</v>
      </c>
      <c r="CY885">
        <v>0.52</v>
      </c>
      <c r="CZ885">
        <v>0.85</v>
      </c>
      <c r="DA885">
        <v>1.41</v>
      </c>
      <c r="DB885">
        <v>1.45</v>
      </c>
      <c r="DC885">
        <v>1.38</v>
      </c>
      <c r="DD885">
        <v>1.47</v>
      </c>
      <c r="DE885">
        <v>1.64</v>
      </c>
      <c r="DF885">
        <v>2.06</v>
      </c>
      <c r="DG885">
        <v>1.28</v>
      </c>
      <c r="DH885">
        <v>1.58</v>
      </c>
      <c r="DI885">
        <v>1.1499999999999999</v>
      </c>
      <c r="DJ885">
        <v>1.39</v>
      </c>
      <c r="DK885">
        <v>1.63</v>
      </c>
      <c r="DL885">
        <v>1.85</v>
      </c>
      <c r="DM885">
        <v>3</v>
      </c>
      <c r="DN885">
        <v>2.74</v>
      </c>
      <c r="DO885">
        <v>2.67</v>
      </c>
      <c r="DP885">
        <v>2.41</v>
      </c>
      <c r="DQ885">
        <v>3.28</v>
      </c>
      <c r="DR885">
        <v>3.87</v>
      </c>
      <c r="DS885">
        <v>7.01</v>
      </c>
      <c r="DT885">
        <v>-6.32</v>
      </c>
    </row>
    <row r="886" spans="1:124">
      <c r="A886" s="111">
        <v>881</v>
      </c>
      <c r="B886" t="s">
        <v>89</v>
      </c>
      <c r="C886" t="s">
        <v>2480</v>
      </c>
      <c r="D886" s="170" t="str">
        <f t="shared" si="13"/>
        <v>CN:JSH</v>
      </c>
      <c r="F886">
        <v>1.169</v>
      </c>
      <c r="G886">
        <v>1.155</v>
      </c>
      <c r="H886">
        <v>1.175</v>
      </c>
      <c r="I886">
        <v>1.1639999999999999</v>
      </c>
      <c r="J886">
        <v>1.1499999999999999</v>
      </c>
      <c r="K886">
        <v>1.139</v>
      </c>
      <c r="L886">
        <v>1.0589999999999999</v>
      </c>
      <c r="M886">
        <v>1.014</v>
      </c>
      <c r="N886">
        <v>1.032</v>
      </c>
      <c r="O886">
        <v>1.0669999999999999</v>
      </c>
      <c r="P886">
        <v>1.109</v>
      </c>
      <c r="Q886">
        <v>1.1559999999999999</v>
      </c>
      <c r="R886">
        <v>1.1480000000000001</v>
      </c>
      <c r="S886">
        <v>1.1599999999999999</v>
      </c>
      <c r="T886">
        <v>1.0860000000000001</v>
      </c>
      <c r="U886">
        <v>1.093</v>
      </c>
      <c r="V886">
        <v>1.097</v>
      </c>
      <c r="W886">
        <v>0.995</v>
      </c>
      <c r="X886">
        <v>0.98699999999999999</v>
      </c>
      <c r="Y886">
        <v>0.99099999999999999</v>
      </c>
      <c r="Z886">
        <v>0.89700000000000002</v>
      </c>
      <c r="AA886">
        <v>0.82300000000000006</v>
      </c>
      <c r="AB886">
        <v>0.90500000000000003</v>
      </c>
      <c r="AC886">
        <v>0.88600000000000001</v>
      </c>
      <c r="AD886">
        <v>0.96799999999999997</v>
      </c>
      <c r="AE886">
        <v>0.96799999999999997</v>
      </c>
      <c r="AF886">
        <v>0.96799999999999997</v>
      </c>
      <c r="AG886">
        <v>0.93600000000000005</v>
      </c>
      <c r="AH886">
        <v>0.93800000000000006</v>
      </c>
      <c r="AI886">
        <v>0.92400000000000004</v>
      </c>
      <c r="AJ886">
        <v>0.92200000000000004</v>
      </c>
      <c r="AK886">
        <v>0.93100000000000005</v>
      </c>
      <c r="AL886">
        <v>0.95499999999999996</v>
      </c>
      <c r="AM886">
        <v>0.95400000000000007</v>
      </c>
      <c r="AN886">
        <v>0.95300000000000007</v>
      </c>
      <c r="AO886">
        <v>0.95800000000000007</v>
      </c>
      <c r="AP886">
        <v>0.96</v>
      </c>
      <c r="AQ886">
        <v>0.96499999999999997</v>
      </c>
      <c r="AR886">
        <v>0.97099999999999997</v>
      </c>
      <c r="AS886">
        <v>0.96899999999999997</v>
      </c>
      <c r="AT886">
        <v>0.97</v>
      </c>
      <c r="AU886">
        <v>0.96899999999999997</v>
      </c>
      <c r="AV886">
        <v>0.96599999999999997</v>
      </c>
      <c r="AW886">
        <v>0.96199999999999997</v>
      </c>
      <c r="AX886">
        <v>0.96099999999999997</v>
      </c>
      <c r="AY886">
        <v>0.96</v>
      </c>
      <c r="AZ886">
        <v>0.95700000000000007</v>
      </c>
      <c r="BA886">
        <v>0.93300000000000005</v>
      </c>
      <c r="BB886">
        <v>0.93600000000000005</v>
      </c>
      <c r="BC886">
        <v>0.91400000000000003</v>
      </c>
      <c r="BD886">
        <v>0.9</v>
      </c>
      <c r="BE886">
        <v>0.90400000000000003</v>
      </c>
      <c r="BF886">
        <v>0.90300000000000002</v>
      </c>
      <c r="BG886">
        <v>0.89800000000000002</v>
      </c>
      <c r="BH886">
        <v>0.90600000000000003</v>
      </c>
      <c r="BI886">
        <v>0.88300000000000001</v>
      </c>
      <c r="BJ886">
        <v>0.88600000000000001</v>
      </c>
      <c r="BK886">
        <v>0.872</v>
      </c>
      <c r="BL886">
        <v>0.86799999999999999</v>
      </c>
      <c r="BM886">
        <v>0.89600000000000002</v>
      </c>
      <c r="BN886">
        <v>0.91500000000000004</v>
      </c>
      <c r="BO886">
        <v>0.92300000000000004</v>
      </c>
      <c r="BP886">
        <v>0.92400000000000004</v>
      </c>
      <c r="BQ886">
        <v>0.93</v>
      </c>
      <c r="BR886">
        <v>0.93300000000000005</v>
      </c>
      <c r="BS886">
        <v>0.93900000000000006</v>
      </c>
      <c r="BT886">
        <v>0.97599999999999998</v>
      </c>
      <c r="BU886">
        <v>1.0130000000000001</v>
      </c>
      <c r="BV886">
        <v>1.004</v>
      </c>
      <c r="BW886">
        <v>0.98</v>
      </c>
      <c r="BX886">
        <v>0.95100000000000007</v>
      </c>
      <c r="BY886">
        <v>0.91500000000000004</v>
      </c>
      <c r="BZ886">
        <v>0.93300000000000005</v>
      </c>
      <c r="CA886">
        <v>0.92</v>
      </c>
      <c r="CB886">
        <v>0.98699999999999999</v>
      </c>
      <c r="CC886">
        <v>0.98699999999999999</v>
      </c>
      <c r="CD886">
        <v>1.0010000000000001</v>
      </c>
      <c r="CE886">
        <v>1.0640000000000001</v>
      </c>
      <c r="CF886">
        <v>1.0660000000000001</v>
      </c>
      <c r="CG886">
        <v>1.0680000000000001</v>
      </c>
      <c r="CH886">
        <v>1.1719999999999999</v>
      </c>
      <c r="CI886">
        <v>1.272</v>
      </c>
      <c r="CJ886">
        <v>1.196</v>
      </c>
      <c r="CK886">
        <v>1.2010000000000001</v>
      </c>
      <c r="CL886">
        <v>1.071</v>
      </c>
      <c r="CM886">
        <v>1.07</v>
      </c>
      <c r="CN886">
        <v>1.0589999999999999</v>
      </c>
      <c r="CO886">
        <v>1.149</v>
      </c>
      <c r="CP886">
        <v>1.1380000000000001</v>
      </c>
      <c r="CQ886">
        <v>1.17</v>
      </c>
      <c r="CR886">
        <v>1.169</v>
      </c>
      <c r="CS886">
        <v>1.163</v>
      </c>
      <c r="CT886">
        <v>1.1559999999999999</v>
      </c>
      <c r="CU886">
        <v>1.167</v>
      </c>
      <c r="CV886">
        <v>1.268</v>
      </c>
      <c r="CW886">
        <v>1.2570000000000001</v>
      </c>
      <c r="CX886">
        <v>1.2649999999999999</v>
      </c>
      <c r="CY886">
        <v>1.3960000000000001</v>
      </c>
      <c r="CZ886">
        <v>1.421</v>
      </c>
      <c r="DA886">
        <v>1.452</v>
      </c>
      <c r="DB886">
        <v>1.4359999999999999</v>
      </c>
      <c r="DC886">
        <v>1.44</v>
      </c>
      <c r="DD886">
        <v>1.4370000000000001</v>
      </c>
      <c r="DE886">
        <v>1.4379999999999999</v>
      </c>
      <c r="DF886">
        <v>1.4430000000000001</v>
      </c>
      <c r="DG886">
        <v>1.4410000000000001</v>
      </c>
      <c r="DH886">
        <v>1.448</v>
      </c>
      <c r="DI886">
        <v>1.661</v>
      </c>
      <c r="DJ886">
        <v>1.577</v>
      </c>
      <c r="DK886">
        <v>1.6919999999999999</v>
      </c>
      <c r="DL886">
        <v>1.843</v>
      </c>
      <c r="DM886">
        <v>1.581</v>
      </c>
      <c r="DN886">
        <v>1.8049999999999999</v>
      </c>
      <c r="DO886">
        <v>1.1679999999999999</v>
      </c>
      <c r="DP886">
        <v>1.0940000000000001</v>
      </c>
      <c r="DQ886">
        <v>1.2390000000000001</v>
      </c>
      <c r="DR886">
        <v>1.274</v>
      </c>
      <c r="DS886">
        <v>0.63400000000000001</v>
      </c>
      <c r="DT886">
        <v>554.58699999999999</v>
      </c>
    </row>
    <row r="887" spans="1:124">
      <c r="A887" s="111">
        <v>882</v>
      </c>
      <c r="B887" t="s">
        <v>91</v>
      </c>
      <c r="C887" t="s">
        <v>2481</v>
      </c>
      <c r="D887" s="170" t="str">
        <f t="shared" si="13"/>
        <v>CN:JSH</v>
      </c>
      <c r="F887">
        <v>-0.35</v>
      </c>
      <c r="G887">
        <v>-0.35</v>
      </c>
      <c r="H887">
        <v>-0.36</v>
      </c>
      <c r="I887">
        <v>-0.5</v>
      </c>
      <c r="J887">
        <v>-0.43</v>
      </c>
      <c r="K887">
        <v>-0.42</v>
      </c>
      <c r="L887">
        <v>-0.4</v>
      </c>
      <c r="M887">
        <v>-0.38</v>
      </c>
      <c r="N887">
        <v>-0.34</v>
      </c>
      <c r="O887">
        <v>-0.53</v>
      </c>
      <c r="P887">
        <v>-0.37</v>
      </c>
      <c r="Q887">
        <v>-0.34</v>
      </c>
      <c r="R887">
        <v>-0.46</v>
      </c>
      <c r="S887">
        <v>-0.46</v>
      </c>
      <c r="T887">
        <v>-0.54</v>
      </c>
      <c r="U887">
        <v>-0.57999999999999996</v>
      </c>
      <c r="V887">
        <v>-0.56000000000000005</v>
      </c>
      <c r="W887">
        <v>-0.55000000000000004</v>
      </c>
      <c r="X887">
        <v>-0.63</v>
      </c>
      <c r="Y887">
        <v>-0.7</v>
      </c>
      <c r="Z887">
        <v>-0.65</v>
      </c>
      <c r="AA887">
        <v>-0.73</v>
      </c>
      <c r="AB887">
        <v>-0.88</v>
      </c>
      <c r="AC887">
        <v>-0.72</v>
      </c>
      <c r="AD887">
        <v>-0.28999999999999998</v>
      </c>
      <c r="AE887">
        <v>-0.14000000000000001</v>
      </c>
      <c r="AF887">
        <v>-0.17</v>
      </c>
      <c r="AG887">
        <v>-0.15</v>
      </c>
      <c r="AH887">
        <v>0.22</v>
      </c>
      <c r="AI887">
        <v>0.16</v>
      </c>
      <c r="AJ887">
        <v>0.19</v>
      </c>
      <c r="AK887">
        <v>0.18</v>
      </c>
      <c r="AL887">
        <v>7.0000000000000007E-2</v>
      </c>
      <c r="AM887">
        <v>0.11</v>
      </c>
      <c r="AN887">
        <v>0.14000000000000001</v>
      </c>
      <c r="AO887">
        <v>0.16</v>
      </c>
      <c r="AP887">
        <v>0.16</v>
      </c>
      <c r="AQ887">
        <v>0.11</v>
      </c>
      <c r="AR887">
        <v>0.05</v>
      </c>
      <c r="AS887">
        <v>0.06</v>
      </c>
      <c r="AT887">
        <v>0.05</v>
      </c>
      <c r="AU887">
        <v>0.1</v>
      </c>
      <c r="AV887">
        <v>0.09</v>
      </c>
      <c r="AW887">
        <v>0.08</v>
      </c>
      <c r="AX887">
        <v>7.0000000000000007E-2</v>
      </c>
      <c r="AY887">
        <v>0.09</v>
      </c>
      <c r="AZ887">
        <v>0.09</v>
      </c>
      <c r="BA887">
        <v>0.1</v>
      </c>
      <c r="BB887">
        <v>0.16</v>
      </c>
      <c r="BC887">
        <v>0.19</v>
      </c>
      <c r="BD887">
        <v>0.17</v>
      </c>
      <c r="BE887">
        <v>0.24</v>
      </c>
      <c r="BF887">
        <v>0.24</v>
      </c>
      <c r="BG887">
        <v>0.28000000000000003</v>
      </c>
      <c r="BH887">
        <v>0.27</v>
      </c>
      <c r="BI887">
        <v>0.22</v>
      </c>
      <c r="BJ887">
        <v>0.22</v>
      </c>
      <c r="BK887">
        <v>0.25</v>
      </c>
      <c r="BL887">
        <v>0.24</v>
      </c>
      <c r="BM887">
        <v>0.24</v>
      </c>
      <c r="BN887">
        <v>0.33</v>
      </c>
      <c r="BO887">
        <v>0.34</v>
      </c>
      <c r="BP887">
        <v>0.35</v>
      </c>
      <c r="BQ887">
        <v>0.35</v>
      </c>
      <c r="BR887">
        <v>0.35</v>
      </c>
      <c r="BS887">
        <v>0.36</v>
      </c>
      <c r="BT887">
        <v>0.36</v>
      </c>
      <c r="BU887">
        <v>0.35</v>
      </c>
      <c r="BV887">
        <v>0.33</v>
      </c>
      <c r="BW887">
        <v>0.4</v>
      </c>
      <c r="BX887">
        <v>0.34</v>
      </c>
      <c r="BY887">
        <v>0.31</v>
      </c>
      <c r="BZ887">
        <v>0.31</v>
      </c>
      <c r="CA887">
        <v>0.33</v>
      </c>
      <c r="CB887">
        <v>0.38</v>
      </c>
      <c r="CC887">
        <v>0.37</v>
      </c>
      <c r="CD887">
        <v>0.35</v>
      </c>
      <c r="CE887">
        <v>0.38</v>
      </c>
      <c r="CF887">
        <v>0.38</v>
      </c>
      <c r="CG887">
        <v>0.41</v>
      </c>
      <c r="CH887">
        <v>0.41</v>
      </c>
      <c r="CI887">
        <v>0.43</v>
      </c>
      <c r="CJ887">
        <v>0.49</v>
      </c>
      <c r="CK887">
        <v>0.5</v>
      </c>
      <c r="CL887">
        <v>0.36</v>
      </c>
      <c r="CM887">
        <v>0.32</v>
      </c>
      <c r="CN887">
        <v>0.36</v>
      </c>
      <c r="CO887">
        <v>0.35</v>
      </c>
      <c r="CP887">
        <v>7.0000000000000007E-2</v>
      </c>
      <c r="CQ887">
        <v>0.16</v>
      </c>
      <c r="CR887">
        <v>0.15</v>
      </c>
      <c r="CS887">
        <v>0.17</v>
      </c>
      <c r="CT887">
        <v>0.41</v>
      </c>
      <c r="CU887">
        <v>0.37</v>
      </c>
      <c r="CV887">
        <v>0.32</v>
      </c>
      <c r="CW887">
        <v>0.26</v>
      </c>
      <c r="CX887">
        <v>0.28000000000000003</v>
      </c>
      <c r="CY887">
        <v>0.46</v>
      </c>
      <c r="CZ887">
        <v>0.92</v>
      </c>
      <c r="DA887">
        <v>1.05</v>
      </c>
      <c r="DB887">
        <v>1.1000000000000001</v>
      </c>
      <c r="DC887">
        <v>1.07</v>
      </c>
      <c r="DD887">
        <v>1.1299999999999999</v>
      </c>
      <c r="DE887">
        <v>1.22</v>
      </c>
      <c r="DF887">
        <v>1.39</v>
      </c>
      <c r="DG887">
        <v>1.78</v>
      </c>
      <c r="DH887">
        <v>1.75</v>
      </c>
      <c r="DI887">
        <v>1.59</v>
      </c>
      <c r="DJ887">
        <v>1.41</v>
      </c>
      <c r="DK887">
        <v>1.55</v>
      </c>
      <c r="DL887">
        <v>1.59</v>
      </c>
      <c r="DM887">
        <v>-0.17</v>
      </c>
      <c r="DN887">
        <v>-0.53</v>
      </c>
      <c r="DO887">
        <v>-0.8</v>
      </c>
      <c r="DP887">
        <v>-0.48</v>
      </c>
      <c r="DQ887">
        <v>-1.27</v>
      </c>
      <c r="DR887">
        <v>-1.21</v>
      </c>
      <c r="DS887">
        <v>1.24</v>
      </c>
      <c r="DT887">
        <v>3.28</v>
      </c>
    </row>
    <row r="888" spans="1:124">
      <c r="A888" s="111">
        <v>883</v>
      </c>
      <c r="B888" t="s">
        <v>89</v>
      </c>
      <c r="C888" t="s">
        <v>2482</v>
      </c>
      <c r="D888" s="170" t="str">
        <f t="shared" si="13"/>
        <v>CN:JHU</v>
      </c>
      <c r="F888">
        <v>0.91800000000000004</v>
      </c>
      <c r="G888">
        <v>0.98499999999999999</v>
      </c>
      <c r="H888">
        <v>0.99199999999999999</v>
      </c>
      <c r="I888">
        <v>0.97199999999999998</v>
      </c>
      <c r="J888">
        <v>0.98899999999999999</v>
      </c>
      <c r="K888">
        <v>0.98199999999999998</v>
      </c>
      <c r="L888">
        <v>1.0190000000000001</v>
      </c>
      <c r="M888">
        <v>1.008</v>
      </c>
      <c r="N888">
        <v>0.997</v>
      </c>
      <c r="O888">
        <v>1.0010000000000001</v>
      </c>
      <c r="P888">
        <v>1.008</v>
      </c>
      <c r="Q888">
        <v>1.121</v>
      </c>
      <c r="R888">
        <v>1.0660000000000001</v>
      </c>
      <c r="S888">
        <v>1.103</v>
      </c>
      <c r="T888">
        <v>1.0860000000000001</v>
      </c>
      <c r="U888">
        <v>1.075</v>
      </c>
      <c r="V888">
        <v>1.0760000000000001</v>
      </c>
      <c r="W888">
        <v>1.0509999999999999</v>
      </c>
      <c r="X888">
        <v>1.052</v>
      </c>
      <c r="Y888">
        <v>1.103</v>
      </c>
      <c r="Z888">
        <v>1.117</v>
      </c>
      <c r="AA888">
        <v>1.0760000000000001</v>
      </c>
      <c r="AB888">
        <v>1.129</v>
      </c>
      <c r="AC888">
        <v>1.133</v>
      </c>
      <c r="AD888">
        <v>1.133</v>
      </c>
      <c r="AE888">
        <v>1.1380000000000001</v>
      </c>
      <c r="AF888">
        <v>1.1579999999999999</v>
      </c>
      <c r="AG888">
        <v>1.1120000000000001</v>
      </c>
      <c r="AH888">
        <v>1.1140000000000001</v>
      </c>
      <c r="AI888">
        <v>1.125</v>
      </c>
      <c r="AJ888">
        <v>1.127</v>
      </c>
      <c r="AK888">
        <v>1.133</v>
      </c>
      <c r="AL888">
        <v>1.131</v>
      </c>
      <c r="AM888">
        <v>1.131</v>
      </c>
      <c r="AN888">
        <v>1.117</v>
      </c>
      <c r="AO888">
        <v>1.1440000000000001</v>
      </c>
      <c r="AP888">
        <v>1.141</v>
      </c>
      <c r="AQ888">
        <v>1.1480000000000001</v>
      </c>
      <c r="AR888">
        <v>1.147</v>
      </c>
      <c r="AS888">
        <v>1.1480000000000001</v>
      </c>
      <c r="AT888">
        <v>1.149</v>
      </c>
      <c r="AU888">
        <v>1.161</v>
      </c>
      <c r="AV888">
        <v>1.165</v>
      </c>
      <c r="AW888">
        <v>1.1559999999999999</v>
      </c>
      <c r="AX888">
        <v>1.163</v>
      </c>
      <c r="AY888">
        <v>1.1639999999999999</v>
      </c>
      <c r="AZ888">
        <v>1.1619999999999999</v>
      </c>
      <c r="BA888">
        <v>1.139</v>
      </c>
      <c r="BB888">
        <v>1.1399999999999999</v>
      </c>
      <c r="BC888">
        <v>1.111</v>
      </c>
      <c r="BD888">
        <v>1.103</v>
      </c>
      <c r="BE888">
        <v>1.0980000000000001</v>
      </c>
      <c r="BF888">
        <v>1.107</v>
      </c>
      <c r="BG888">
        <v>1.07</v>
      </c>
      <c r="BH888">
        <v>1.069</v>
      </c>
      <c r="BI888">
        <v>1.0629999999999999</v>
      </c>
      <c r="BJ888">
        <v>1.0640000000000001</v>
      </c>
      <c r="BK888">
        <v>1.0649999999999999</v>
      </c>
      <c r="BL888">
        <v>1.0760000000000001</v>
      </c>
      <c r="BM888">
        <v>1.079</v>
      </c>
      <c r="BN888">
        <v>1.087</v>
      </c>
      <c r="BO888">
        <v>1.073</v>
      </c>
      <c r="BP888">
        <v>1.0660000000000001</v>
      </c>
      <c r="BQ888">
        <v>1.069</v>
      </c>
      <c r="BR888">
        <v>1.073</v>
      </c>
      <c r="BS888">
        <v>1.0720000000000001</v>
      </c>
      <c r="BT888">
        <v>1.0660000000000001</v>
      </c>
      <c r="BU888">
        <v>1.0840000000000001</v>
      </c>
      <c r="BV888">
        <v>1.097</v>
      </c>
      <c r="BW888">
        <v>1.0960000000000001</v>
      </c>
      <c r="BX888">
        <v>1.1020000000000001</v>
      </c>
      <c r="BY888">
        <v>1.0329999999999999</v>
      </c>
      <c r="BZ888">
        <v>1.0760000000000001</v>
      </c>
      <c r="CA888">
        <v>1.06</v>
      </c>
      <c r="CB888">
        <v>1.0820000000000001</v>
      </c>
      <c r="CC888">
        <v>1.0980000000000001</v>
      </c>
      <c r="CD888">
        <v>1.109</v>
      </c>
      <c r="CE888">
        <v>1.1180000000000001</v>
      </c>
      <c r="CF888">
        <v>1.1160000000000001</v>
      </c>
      <c r="CG888">
        <v>1.0720000000000001</v>
      </c>
      <c r="CH888">
        <v>1.0569999999999999</v>
      </c>
      <c r="CI888">
        <v>1.0900000000000001</v>
      </c>
      <c r="CJ888">
        <v>1.0230000000000001</v>
      </c>
      <c r="CK888">
        <v>1.028</v>
      </c>
      <c r="CL888">
        <v>0.98699999999999999</v>
      </c>
      <c r="CM888">
        <v>0.98699999999999999</v>
      </c>
      <c r="CN888">
        <v>0.90200000000000002</v>
      </c>
      <c r="CO888">
        <v>0.95600000000000007</v>
      </c>
      <c r="CP888">
        <v>0.94100000000000006</v>
      </c>
      <c r="CQ888">
        <v>0.91900000000000004</v>
      </c>
      <c r="CR888">
        <v>0.93700000000000006</v>
      </c>
      <c r="CS888">
        <v>0.93400000000000005</v>
      </c>
      <c r="CT888">
        <v>0.89300000000000002</v>
      </c>
      <c r="CU888">
        <v>0.86499999999999999</v>
      </c>
      <c r="CV888">
        <v>0.92</v>
      </c>
      <c r="CW888">
        <v>0.91600000000000004</v>
      </c>
      <c r="CX888">
        <v>0.91400000000000003</v>
      </c>
      <c r="CY888">
        <v>0.82700000000000007</v>
      </c>
      <c r="CZ888">
        <v>0.83699999999999997</v>
      </c>
      <c r="DA888">
        <v>0.86299999999999999</v>
      </c>
      <c r="DB888">
        <v>0.87</v>
      </c>
      <c r="DC888">
        <v>0.78500000000000003</v>
      </c>
      <c r="DD888">
        <v>0.79800000000000004</v>
      </c>
      <c r="DE888">
        <v>0.81100000000000005</v>
      </c>
      <c r="DF888">
        <v>0.748</v>
      </c>
      <c r="DG888">
        <v>0.754</v>
      </c>
      <c r="DH888">
        <v>0.70300000000000007</v>
      </c>
      <c r="DI888">
        <v>0.66300000000000003</v>
      </c>
      <c r="DJ888">
        <v>0.66700000000000004</v>
      </c>
      <c r="DK888">
        <v>0.97099999999999997</v>
      </c>
      <c r="DL888">
        <v>0.997</v>
      </c>
      <c r="DM888">
        <v>1.4510000000000001</v>
      </c>
      <c r="DN888">
        <v>1.2010000000000001</v>
      </c>
      <c r="DO888">
        <v>0.91700000000000004</v>
      </c>
      <c r="DP888">
        <v>1.649</v>
      </c>
      <c r="DQ888">
        <v>1.7890000000000001</v>
      </c>
      <c r="DR888">
        <v>1.764</v>
      </c>
      <c r="DS888">
        <v>1.6659999999999999</v>
      </c>
      <c r="DT888">
        <v>0.71</v>
      </c>
    </row>
    <row r="889" spans="1:124">
      <c r="A889" s="111">
        <v>884</v>
      </c>
      <c r="B889" t="s">
        <v>91</v>
      </c>
      <c r="C889" t="s">
        <v>2483</v>
      </c>
      <c r="D889" s="170" t="str">
        <f t="shared" si="13"/>
        <v>CN:JHU</v>
      </c>
      <c r="F889">
        <v>0.28999999999999998</v>
      </c>
      <c r="G889">
        <v>0.49</v>
      </c>
      <c r="H889">
        <v>0.46</v>
      </c>
      <c r="I889">
        <v>0.36</v>
      </c>
      <c r="J889">
        <v>0.38</v>
      </c>
      <c r="K889">
        <v>0.41</v>
      </c>
      <c r="L889">
        <v>0.42</v>
      </c>
      <c r="M889">
        <v>0.44</v>
      </c>
      <c r="N889">
        <v>0.48</v>
      </c>
      <c r="O889">
        <v>0.38</v>
      </c>
      <c r="P889">
        <v>0.49</v>
      </c>
      <c r="Q889">
        <v>0.56000000000000005</v>
      </c>
      <c r="R889">
        <v>0.51</v>
      </c>
      <c r="S889">
        <v>0.53</v>
      </c>
      <c r="T889">
        <v>0.28999999999999998</v>
      </c>
      <c r="U889">
        <v>0.27</v>
      </c>
      <c r="V889">
        <v>0.18</v>
      </c>
      <c r="W889">
        <v>0.35</v>
      </c>
      <c r="X889">
        <v>0.27</v>
      </c>
      <c r="Y889">
        <v>0</v>
      </c>
      <c r="Z889">
        <v>0.11</v>
      </c>
      <c r="AA889">
        <v>0.02</v>
      </c>
      <c r="AB889">
        <v>-0.14000000000000001</v>
      </c>
      <c r="AC889">
        <v>-7.0000000000000007E-2</v>
      </c>
      <c r="AD889">
        <v>0.28999999999999998</v>
      </c>
      <c r="AE889">
        <v>0.27</v>
      </c>
      <c r="AF889">
        <v>0.16</v>
      </c>
      <c r="AG889">
        <v>0.19</v>
      </c>
      <c r="AH889">
        <v>0.24</v>
      </c>
      <c r="AI889">
        <v>0.23</v>
      </c>
      <c r="AJ889">
        <v>0.23</v>
      </c>
      <c r="AK889">
        <v>0.26</v>
      </c>
      <c r="AL889">
        <v>0.13</v>
      </c>
      <c r="AM889">
        <v>0.18</v>
      </c>
      <c r="AN889">
        <v>0.21</v>
      </c>
      <c r="AO889">
        <v>0.24</v>
      </c>
      <c r="AP889">
        <v>0.24</v>
      </c>
      <c r="AQ889">
        <v>0.1</v>
      </c>
      <c r="AR889">
        <v>-0.02</v>
      </c>
      <c r="AS889">
        <v>-0.01</v>
      </c>
      <c r="AT889">
        <v>0.01</v>
      </c>
      <c r="AU889">
        <v>0.04</v>
      </c>
      <c r="AV889">
        <v>0.04</v>
      </c>
      <c r="AW889">
        <v>0.06</v>
      </c>
      <c r="AX889">
        <v>0.12</v>
      </c>
      <c r="AY889">
        <v>0.11</v>
      </c>
      <c r="AZ889">
        <v>0.11</v>
      </c>
      <c r="BA889">
        <v>0.11</v>
      </c>
      <c r="BB889">
        <v>0.1</v>
      </c>
      <c r="BC889">
        <v>0.13</v>
      </c>
      <c r="BD889">
        <v>0.12</v>
      </c>
      <c r="BE889">
        <v>0.1</v>
      </c>
      <c r="BF889">
        <v>0.14000000000000001</v>
      </c>
      <c r="BG889">
        <v>0.22</v>
      </c>
      <c r="BH889">
        <v>0.22</v>
      </c>
      <c r="BI889">
        <v>0.19</v>
      </c>
      <c r="BJ889">
        <v>0.19</v>
      </c>
      <c r="BK889">
        <v>0.19</v>
      </c>
      <c r="BL889">
        <v>0.18</v>
      </c>
      <c r="BM889">
        <v>0.19</v>
      </c>
      <c r="BN889">
        <v>0.18</v>
      </c>
      <c r="BO889">
        <v>0.09</v>
      </c>
      <c r="BP889">
        <v>0.1</v>
      </c>
      <c r="BQ889">
        <v>0.1</v>
      </c>
      <c r="BR889">
        <v>0.11</v>
      </c>
      <c r="BS889">
        <v>0.11</v>
      </c>
      <c r="BT889">
        <v>0.11</v>
      </c>
      <c r="BU889">
        <v>0.11</v>
      </c>
      <c r="BV889">
        <v>0.09</v>
      </c>
      <c r="BW889">
        <v>0.11</v>
      </c>
      <c r="BX889">
        <v>0.06</v>
      </c>
      <c r="BY889">
        <v>0.01</v>
      </c>
      <c r="BZ889">
        <v>0</v>
      </c>
      <c r="CA889">
        <v>0.04</v>
      </c>
      <c r="CB889">
        <v>0.1</v>
      </c>
      <c r="CC889">
        <v>0.09</v>
      </c>
      <c r="CD889">
        <v>0.13</v>
      </c>
      <c r="CE889">
        <v>7.0000000000000007E-2</v>
      </c>
      <c r="CF889">
        <v>7.0000000000000007E-2</v>
      </c>
      <c r="CG889">
        <v>0.15</v>
      </c>
      <c r="CH889">
        <v>0.1</v>
      </c>
      <c r="CI889">
        <v>0.12</v>
      </c>
      <c r="CJ889">
        <v>0.17</v>
      </c>
      <c r="CK889">
        <v>0.19</v>
      </c>
      <c r="CL889">
        <v>0.05</v>
      </c>
      <c r="CM889">
        <v>0.03</v>
      </c>
      <c r="CN889">
        <v>0.11</v>
      </c>
      <c r="CO889">
        <v>0.1</v>
      </c>
      <c r="CP889">
        <v>-0.15</v>
      </c>
      <c r="CQ889">
        <v>-0.14000000000000001</v>
      </c>
      <c r="CR889">
        <v>-0.15</v>
      </c>
      <c r="CS889">
        <v>-0.14000000000000001</v>
      </c>
      <c r="CT889">
        <v>0.11</v>
      </c>
      <c r="CU889">
        <v>-7.0000000000000007E-2</v>
      </c>
      <c r="CV889">
        <v>-0.12</v>
      </c>
      <c r="CW889">
        <v>-0.17</v>
      </c>
      <c r="CX889">
        <v>-0.15</v>
      </c>
      <c r="CY889">
        <v>0.2</v>
      </c>
      <c r="CZ889">
        <v>0.81</v>
      </c>
      <c r="DA889">
        <v>0.86</v>
      </c>
      <c r="DB889">
        <v>0.76</v>
      </c>
      <c r="DC889">
        <v>0.69</v>
      </c>
      <c r="DD889">
        <v>0.73</v>
      </c>
      <c r="DE889">
        <v>0.69</v>
      </c>
      <c r="DF889">
        <v>0.48</v>
      </c>
      <c r="DG889">
        <v>0.69</v>
      </c>
      <c r="DH889">
        <v>0.54</v>
      </c>
      <c r="DI889">
        <v>0.25</v>
      </c>
      <c r="DJ889">
        <v>0.48</v>
      </c>
      <c r="DK889">
        <v>0.42</v>
      </c>
      <c r="DL889">
        <v>0.54</v>
      </c>
      <c r="DM889">
        <v>0.8</v>
      </c>
      <c r="DN889">
        <v>-0.69</v>
      </c>
      <c r="DO889">
        <v>-0.85</v>
      </c>
      <c r="DP889">
        <v>-0.56999999999999995</v>
      </c>
      <c r="DQ889">
        <v>-0.72</v>
      </c>
      <c r="DR889">
        <v>-1.03</v>
      </c>
      <c r="DS889">
        <v>1.82</v>
      </c>
      <c r="DT889">
        <v>1.1100000000000001</v>
      </c>
    </row>
    <row r="890" spans="1:124">
      <c r="A890" s="111">
        <v>885</v>
      </c>
      <c r="B890" t="s">
        <v>89</v>
      </c>
      <c r="C890" t="s">
        <v>2484</v>
      </c>
      <c r="D890" s="170" t="str">
        <f t="shared" si="13"/>
        <v>CN:JKG</v>
      </c>
      <c r="AF890">
        <v>0.42299999999999999</v>
      </c>
      <c r="AG890">
        <v>0.78900000000000003</v>
      </c>
      <c r="AH890">
        <v>0.63100000000000001</v>
      </c>
      <c r="AI890">
        <v>0.94100000000000006</v>
      </c>
      <c r="AJ890">
        <v>1.097</v>
      </c>
      <c r="AK890">
        <v>1.1919999999999999</v>
      </c>
      <c r="AL890">
        <v>0.97499999999999998</v>
      </c>
      <c r="AM890">
        <v>0.92300000000000004</v>
      </c>
      <c r="AN890">
        <v>0.99</v>
      </c>
      <c r="AO890">
        <v>0.97699999999999998</v>
      </c>
      <c r="AP890">
        <v>0.96099999999999997</v>
      </c>
      <c r="AQ890">
        <v>0.90500000000000003</v>
      </c>
      <c r="AR890">
        <v>0.90500000000000003</v>
      </c>
      <c r="AS890">
        <v>0.91100000000000003</v>
      </c>
      <c r="AT890">
        <v>0.91500000000000004</v>
      </c>
      <c r="AU890">
        <v>0.997</v>
      </c>
      <c r="AV890">
        <v>1.0070000000000001</v>
      </c>
      <c r="AW890">
        <v>0.998</v>
      </c>
      <c r="AX890">
        <v>1.032</v>
      </c>
      <c r="AY890">
        <v>1.032</v>
      </c>
      <c r="AZ890">
        <v>1.0469999999999999</v>
      </c>
      <c r="BA890">
        <v>1.016</v>
      </c>
      <c r="BB890">
        <v>1.0130000000000001</v>
      </c>
      <c r="BC890">
        <v>0.98199999999999998</v>
      </c>
      <c r="BD890">
        <v>0.91</v>
      </c>
      <c r="BE890">
        <v>0.89600000000000002</v>
      </c>
      <c r="BF890">
        <v>0.89500000000000002</v>
      </c>
      <c r="BG890">
        <v>0.88600000000000001</v>
      </c>
      <c r="BH890">
        <v>0.88500000000000001</v>
      </c>
      <c r="BI890">
        <v>0.89200000000000002</v>
      </c>
      <c r="BJ890">
        <v>0.89600000000000002</v>
      </c>
      <c r="BK890">
        <v>0.90100000000000002</v>
      </c>
      <c r="BL890">
        <v>0.89900000000000002</v>
      </c>
      <c r="BM890">
        <v>0.91200000000000003</v>
      </c>
      <c r="BN890">
        <v>0.93300000000000005</v>
      </c>
      <c r="BO890">
        <v>0.93300000000000005</v>
      </c>
      <c r="BP890">
        <v>0.93300000000000005</v>
      </c>
      <c r="BQ890">
        <v>0.93300000000000005</v>
      </c>
      <c r="BR890">
        <v>0.93300000000000005</v>
      </c>
      <c r="BS890">
        <v>0.93300000000000005</v>
      </c>
      <c r="BT890">
        <v>0.93300000000000005</v>
      </c>
      <c r="BU890">
        <v>0.93300000000000005</v>
      </c>
      <c r="BV890">
        <v>0.93300000000000005</v>
      </c>
      <c r="BW890">
        <v>0.93300000000000005</v>
      </c>
      <c r="BX890">
        <v>0.93300000000000005</v>
      </c>
      <c r="BY890">
        <v>0.93300000000000005</v>
      </c>
      <c r="BZ890">
        <v>0.93300000000000005</v>
      </c>
      <c r="CA890">
        <v>0.93300000000000005</v>
      </c>
      <c r="CB890">
        <v>0.93300000000000005</v>
      </c>
      <c r="CC890">
        <v>0.93300000000000005</v>
      </c>
      <c r="CD890">
        <v>0.93300000000000005</v>
      </c>
      <c r="CE890">
        <v>0.93300000000000005</v>
      </c>
      <c r="CF890">
        <v>0.93300000000000005</v>
      </c>
      <c r="CG890">
        <v>0.93300000000000005</v>
      </c>
      <c r="CH890">
        <v>0.93300000000000005</v>
      </c>
      <c r="CI890">
        <v>0.93300000000000005</v>
      </c>
      <c r="CJ890">
        <v>0.93300000000000005</v>
      </c>
      <c r="CK890">
        <v>0.93300000000000005</v>
      </c>
      <c r="CL890">
        <v>0.93300000000000005</v>
      </c>
      <c r="CM890">
        <v>0.93300000000000005</v>
      </c>
      <c r="CN890">
        <v>0.98499999999999999</v>
      </c>
      <c r="CO890">
        <v>0.89600000000000002</v>
      </c>
      <c r="CP890">
        <v>0.84599999999999997</v>
      </c>
      <c r="CQ890">
        <v>0.86599999999999999</v>
      </c>
      <c r="CR890">
        <v>0.85</v>
      </c>
      <c r="CS890">
        <v>0.88600000000000001</v>
      </c>
      <c r="CT890">
        <v>0.90500000000000003</v>
      </c>
      <c r="CU890">
        <v>1.0010000000000001</v>
      </c>
      <c r="CV890">
        <v>0.874</v>
      </c>
      <c r="CW890">
        <v>0.876</v>
      </c>
      <c r="CX890">
        <v>0.89100000000000001</v>
      </c>
      <c r="CY890">
        <v>0.97799999999999998</v>
      </c>
      <c r="CZ890">
        <v>0.97299999999999998</v>
      </c>
      <c r="DA890">
        <v>0.96899999999999997</v>
      </c>
      <c r="DB890">
        <v>0.96599999999999997</v>
      </c>
      <c r="DC890">
        <v>0.70799999999999996</v>
      </c>
      <c r="DD890">
        <v>0.63100000000000001</v>
      </c>
      <c r="DE890">
        <v>0.64800000000000002</v>
      </c>
      <c r="DF890">
        <v>0.58799999999999997</v>
      </c>
      <c r="DG890">
        <v>0.58899999999999997</v>
      </c>
      <c r="DH890">
        <v>0.45400000000000001</v>
      </c>
      <c r="DI890">
        <v>0.42499999999999999</v>
      </c>
      <c r="DJ890">
        <v>0.41899999999999998</v>
      </c>
      <c r="DK890">
        <v>0.64600000000000002</v>
      </c>
      <c r="DL890">
        <v>1.073</v>
      </c>
      <c r="DM890">
        <v>1.214</v>
      </c>
      <c r="DN890">
        <v>1.2690000000000001</v>
      </c>
      <c r="DO890">
        <v>1.5580000000000001</v>
      </c>
      <c r="DP890">
        <v>1.74</v>
      </c>
      <c r="DQ890">
        <v>1.83</v>
      </c>
      <c r="DR890">
        <v>1.851</v>
      </c>
      <c r="DS890">
        <v>2.492</v>
      </c>
      <c r="DT890">
        <v>4.8460000000000001</v>
      </c>
    </row>
    <row r="891" spans="1:124">
      <c r="A891" s="111">
        <v>886</v>
      </c>
      <c r="B891" t="s">
        <v>91</v>
      </c>
      <c r="C891" t="s">
        <v>2485</v>
      </c>
      <c r="D891" s="170" t="str">
        <f t="shared" si="13"/>
        <v>CN:JKG</v>
      </c>
      <c r="AF891">
        <v>-0.12</v>
      </c>
      <c r="AG891">
        <v>-0.35</v>
      </c>
      <c r="AH891">
        <v>0.09</v>
      </c>
      <c r="AI891">
        <v>0.35</v>
      </c>
      <c r="AJ891">
        <v>0.6</v>
      </c>
      <c r="AK891">
        <v>0.86</v>
      </c>
      <c r="AL891">
        <v>0.83</v>
      </c>
      <c r="AM891">
        <v>0.7</v>
      </c>
      <c r="AN891">
        <v>0.87</v>
      </c>
      <c r="AO891">
        <v>0.63</v>
      </c>
      <c r="AP891">
        <v>0.46</v>
      </c>
      <c r="AQ891">
        <v>0.44</v>
      </c>
      <c r="AR891">
        <v>0.33</v>
      </c>
      <c r="AS891">
        <v>0.25</v>
      </c>
      <c r="AT891">
        <v>0.24</v>
      </c>
      <c r="AU891">
        <v>0.28999999999999998</v>
      </c>
      <c r="AV891">
        <v>0.28000000000000003</v>
      </c>
      <c r="AW891">
        <v>0.28000000000000003</v>
      </c>
      <c r="AX891">
        <v>0.35</v>
      </c>
      <c r="AY891">
        <v>0.3</v>
      </c>
      <c r="AZ891">
        <v>0.32</v>
      </c>
      <c r="BA891">
        <v>0.37</v>
      </c>
      <c r="BB891">
        <v>0.38</v>
      </c>
      <c r="BC891">
        <v>0.37</v>
      </c>
      <c r="BD891">
        <v>0.37</v>
      </c>
      <c r="BE891">
        <v>0.36</v>
      </c>
      <c r="BF891">
        <v>0.34</v>
      </c>
      <c r="BG891">
        <v>0.34</v>
      </c>
      <c r="BH891">
        <v>0.34</v>
      </c>
      <c r="BI891">
        <v>0.31</v>
      </c>
      <c r="BJ891">
        <v>0.31</v>
      </c>
      <c r="BK891">
        <v>0.28999999999999998</v>
      </c>
      <c r="BL891">
        <v>0.28000000000000003</v>
      </c>
      <c r="BM891">
        <v>0.28999999999999998</v>
      </c>
      <c r="BN891">
        <v>0.33</v>
      </c>
      <c r="BO891">
        <v>0.33</v>
      </c>
      <c r="BP891">
        <v>0.33</v>
      </c>
      <c r="BQ891">
        <v>0.33</v>
      </c>
      <c r="BR891">
        <v>0.33</v>
      </c>
      <c r="BS891">
        <v>0.33</v>
      </c>
      <c r="BT891">
        <v>0.33</v>
      </c>
      <c r="BU891">
        <v>0.33</v>
      </c>
      <c r="BV891">
        <v>0.33</v>
      </c>
      <c r="BW891">
        <v>0.33</v>
      </c>
      <c r="BX891">
        <v>0.33</v>
      </c>
      <c r="BY891">
        <v>0.33</v>
      </c>
      <c r="BZ891">
        <v>0.33</v>
      </c>
      <c r="CA891">
        <v>0.33</v>
      </c>
      <c r="CB891">
        <v>0.33</v>
      </c>
      <c r="CC891">
        <v>0.33</v>
      </c>
      <c r="CD891">
        <v>0.33</v>
      </c>
      <c r="CE891">
        <v>0.33</v>
      </c>
      <c r="CF891">
        <v>0.33</v>
      </c>
      <c r="CG891">
        <v>0.33</v>
      </c>
      <c r="CH891">
        <v>0.33</v>
      </c>
      <c r="CI891">
        <v>0.33</v>
      </c>
      <c r="CJ891">
        <v>0.33</v>
      </c>
      <c r="CK891">
        <v>0.33</v>
      </c>
      <c r="CL891">
        <v>0.33</v>
      </c>
      <c r="CM891">
        <v>0.3</v>
      </c>
      <c r="CN891">
        <v>0.33</v>
      </c>
      <c r="CO891">
        <v>0.31</v>
      </c>
      <c r="CP891">
        <v>-0.06</v>
      </c>
      <c r="CQ891">
        <v>0.08</v>
      </c>
      <c r="CR891">
        <v>7.0000000000000007E-2</v>
      </c>
      <c r="CS891">
        <v>0.01</v>
      </c>
      <c r="CT891">
        <v>0.21</v>
      </c>
      <c r="CU891">
        <v>0.48</v>
      </c>
      <c r="CV891">
        <v>0.28000000000000003</v>
      </c>
      <c r="CW891">
        <v>0.3</v>
      </c>
      <c r="CX891">
        <v>0.36</v>
      </c>
      <c r="CY891">
        <v>0.5</v>
      </c>
      <c r="CZ891">
        <v>0.61</v>
      </c>
      <c r="DA891">
        <v>0.77</v>
      </c>
      <c r="DB891">
        <v>0.78</v>
      </c>
      <c r="DC891">
        <v>0.62</v>
      </c>
      <c r="DD891">
        <v>0.76</v>
      </c>
      <c r="DE891">
        <v>0.68</v>
      </c>
      <c r="DF891">
        <v>0.53</v>
      </c>
      <c r="DG891">
        <v>0.59</v>
      </c>
      <c r="DH891">
        <v>0.3</v>
      </c>
      <c r="DI891">
        <v>0.19</v>
      </c>
      <c r="DJ891">
        <v>0.53</v>
      </c>
      <c r="DK891">
        <v>0.49</v>
      </c>
      <c r="DL891">
        <v>0.39</v>
      </c>
      <c r="DM891">
        <v>-0.24</v>
      </c>
      <c r="DN891">
        <v>-0.17</v>
      </c>
      <c r="DO891">
        <v>-0.18</v>
      </c>
      <c r="DP891">
        <v>-0.44</v>
      </c>
      <c r="DQ891">
        <v>-0.31</v>
      </c>
      <c r="DR891">
        <v>-0.16</v>
      </c>
      <c r="DS891">
        <v>2.93</v>
      </c>
      <c r="DT891">
        <v>3.07</v>
      </c>
    </row>
    <row r="892" spans="1:124">
      <c r="A892" s="111">
        <v>887</v>
      </c>
      <c r="B892" t="s">
        <v>89</v>
      </c>
      <c r="C892" t="s">
        <v>2486</v>
      </c>
      <c r="D892" s="170" t="str">
        <f t="shared" si="13"/>
        <v>CN:JLT</v>
      </c>
      <c r="BC892">
        <v>-0.439</v>
      </c>
      <c r="BD892">
        <v>-0.41499999999999998</v>
      </c>
      <c r="BE892">
        <v>-0.25</v>
      </c>
      <c r="BF892">
        <v>-0.189</v>
      </c>
      <c r="BG892">
        <v>-0.158</v>
      </c>
      <c r="BH892">
        <v>-0.16500000000000001</v>
      </c>
      <c r="BI892">
        <v>-2.1999999999999999E-2</v>
      </c>
      <c r="BJ892">
        <v>6.7000000000000004E-2</v>
      </c>
      <c r="BK892">
        <v>0.125</v>
      </c>
      <c r="BL892">
        <v>0.17200000000000001</v>
      </c>
      <c r="BM892">
        <v>0.23900000000000002</v>
      </c>
      <c r="BN892">
        <v>0.505</v>
      </c>
      <c r="BO892">
        <v>0.505</v>
      </c>
      <c r="BP892">
        <v>0.505</v>
      </c>
      <c r="BQ892">
        <v>0.505</v>
      </c>
      <c r="BR892">
        <v>0.505</v>
      </c>
      <c r="BS892">
        <v>0.505</v>
      </c>
      <c r="BT892">
        <v>0.505</v>
      </c>
      <c r="BU892">
        <v>0.505</v>
      </c>
      <c r="BV892">
        <v>0.505</v>
      </c>
      <c r="BW892">
        <v>0.505</v>
      </c>
      <c r="BX892">
        <v>0.505</v>
      </c>
      <c r="BY892">
        <v>0.505</v>
      </c>
      <c r="BZ892">
        <v>0.505</v>
      </c>
      <c r="CA892">
        <v>0.505</v>
      </c>
      <c r="CB892">
        <v>0.505</v>
      </c>
      <c r="CC892">
        <v>0.505</v>
      </c>
      <c r="CD892">
        <v>0.505</v>
      </c>
      <c r="CE892">
        <v>0.505</v>
      </c>
      <c r="CF892">
        <v>0.505</v>
      </c>
      <c r="CG892">
        <v>0.505</v>
      </c>
      <c r="CH892">
        <v>0.505</v>
      </c>
      <c r="CI892">
        <v>0.505</v>
      </c>
      <c r="CJ892">
        <v>0.505</v>
      </c>
      <c r="CK892">
        <v>0.505</v>
      </c>
      <c r="CL892">
        <v>0.505</v>
      </c>
      <c r="CM892">
        <v>0.505</v>
      </c>
      <c r="CN892">
        <v>0.505</v>
      </c>
      <c r="CO892">
        <v>0.505</v>
      </c>
      <c r="CP892">
        <v>0.505</v>
      </c>
      <c r="CQ892">
        <v>0.505</v>
      </c>
      <c r="CR892">
        <v>0.505</v>
      </c>
      <c r="CS892">
        <v>0.505</v>
      </c>
      <c r="CT892">
        <v>0.505</v>
      </c>
      <c r="CU892">
        <v>0.505</v>
      </c>
      <c r="CV892">
        <v>0.505</v>
      </c>
      <c r="CW892">
        <v>0.505</v>
      </c>
      <c r="CX892">
        <v>0.505</v>
      </c>
      <c r="CY892">
        <v>0.505</v>
      </c>
      <c r="CZ892">
        <v>0.505</v>
      </c>
      <c r="DA892">
        <v>0.505</v>
      </c>
      <c r="DB892">
        <v>0.505</v>
      </c>
      <c r="DC892">
        <v>0.505</v>
      </c>
      <c r="DD892">
        <v>0.505</v>
      </c>
      <c r="DE892">
        <v>0.505</v>
      </c>
      <c r="DF892">
        <v>0.505</v>
      </c>
      <c r="DG892">
        <v>0.505</v>
      </c>
      <c r="DH892">
        <v>0.505</v>
      </c>
      <c r="DI892">
        <v>0.505</v>
      </c>
      <c r="DJ892">
        <v>0.501</v>
      </c>
      <c r="DK892">
        <v>0.77</v>
      </c>
      <c r="DL892">
        <v>1.1180000000000001</v>
      </c>
      <c r="DM892">
        <v>1.198</v>
      </c>
      <c r="DN892">
        <v>1.306</v>
      </c>
      <c r="DO892">
        <v>1.37</v>
      </c>
      <c r="DP892">
        <v>1.29</v>
      </c>
      <c r="DQ892">
        <v>1.536</v>
      </c>
      <c r="DR892">
        <v>1.5509999999999999</v>
      </c>
      <c r="DS892">
        <v>1.264</v>
      </c>
      <c r="DT892">
        <v>15.559000000000001</v>
      </c>
    </row>
    <row r="893" spans="1:124">
      <c r="A893" s="111">
        <v>888</v>
      </c>
      <c r="B893" t="s">
        <v>91</v>
      </c>
      <c r="C893" t="s">
        <v>2487</v>
      </c>
      <c r="D893" s="170" t="str">
        <f t="shared" si="13"/>
        <v>CN:JLT</v>
      </c>
      <c r="BC893">
        <v>0.13</v>
      </c>
      <c r="BD893">
        <v>-0.13</v>
      </c>
      <c r="BE893">
        <v>0.64</v>
      </c>
      <c r="BF893">
        <v>0.28000000000000003</v>
      </c>
      <c r="BG893">
        <v>0.26</v>
      </c>
      <c r="BH893">
        <v>0.28999999999999998</v>
      </c>
      <c r="BI893">
        <v>0.23</v>
      </c>
      <c r="BJ893">
        <v>0.31</v>
      </c>
      <c r="BK893">
        <v>-0.15</v>
      </c>
      <c r="BL893">
        <v>-0.28000000000000003</v>
      </c>
      <c r="BM893">
        <v>-0.21</v>
      </c>
      <c r="BN893">
        <v>0.28000000000000003</v>
      </c>
      <c r="BO893">
        <v>0.28000000000000003</v>
      </c>
      <c r="BP893">
        <v>0.28000000000000003</v>
      </c>
      <c r="BQ893">
        <v>0.28000000000000003</v>
      </c>
      <c r="BR893">
        <v>0.28000000000000003</v>
      </c>
      <c r="BS893">
        <v>0.28000000000000003</v>
      </c>
      <c r="BT893">
        <v>0.28000000000000003</v>
      </c>
      <c r="BU893">
        <v>0.28000000000000003</v>
      </c>
      <c r="BV893">
        <v>0.28000000000000003</v>
      </c>
      <c r="BW893">
        <v>0.28000000000000003</v>
      </c>
      <c r="BX893">
        <v>0.28000000000000003</v>
      </c>
      <c r="BY893">
        <v>0.28000000000000003</v>
      </c>
      <c r="BZ893">
        <v>0.28000000000000003</v>
      </c>
      <c r="CA893">
        <v>0.28000000000000003</v>
      </c>
      <c r="CB893">
        <v>0.28000000000000003</v>
      </c>
      <c r="CC893">
        <v>0.28000000000000003</v>
      </c>
      <c r="CD893">
        <v>0.28000000000000003</v>
      </c>
      <c r="CE893">
        <v>0.28000000000000003</v>
      </c>
      <c r="CF893">
        <v>0.28000000000000003</v>
      </c>
      <c r="CG893">
        <v>0.28000000000000003</v>
      </c>
      <c r="CH893">
        <v>0.28000000000000003</v>
      </c>
      <c r="CI893">
        <v>0.28000000000000003</v>
      </c>
      <c r="CJ893">
        <v>0.28000000000000003</v>
      </c>
      <c r="CK893">
        <v>0.28000000000000003</v>
      </c>
      <c r="CL893">
        <v>0.28000000000000003</v>
      </c>
      <c r="CM893">
        <v>0.28000000000000003</v>
      </c>
      <c r="CN893">
        <v>0.28000000000000003</v>
      </c>
      <c r="CO893">
        <v>0.28000000000000003</v>
      </c>
      <c r="CP893">
        <v>0.28000000000000003</v>
      </c>
      <c r="CQ893">
        <v>0.28000000000000003</v>
      </c>
      <c r="CR893">
        <v>0.28000000000000003</v>
      </c>
      <c r="CS893">
        <v>0.28000000000000003</v>
      </c>
      <c r="CT893">
        <v>0.28000000000000003</v>
      </c>
      <c r="CU893">
        <v>0.28000000000000003</v>
      </c>
      <c r="CV893">
        <v>0.28000000000000003</v>
      </c>
      <c r="CW893">
        <v>0.28000000000000003</v>
      </c>
      <c r="CX893">
        <v>0.28000000000000003</v>
      </c>
      <c r="CY893">
        <v>0.28000000000000003</v>
      </c>
      <c r="CZ893">
        <v>0.28000000000000003</v>
      </c>
      <c r="DA893">
        <v>0.28000000000000003</v>
      </c>
      <c r="DB893">
        <v>0.28000000000000003</v>
      </c>
      <c r="DC893">
        <v>0.28000000000000003</v>
      </c>
      <c r="DD893">
        <v>0.28000000000000003</v>
      </c>
      <c r="DE893">
        <v>0.28000000000000003</v>
      </c>
      <c r="DF893">
        <v>0.28000000000000003</v>
      </c>
      <c r="DG893">
        <v>0.28000000000000003</v>
      </c>
      <c r="DH893">
        <v>0.28000000000000003</v>
      </c>
      <c r="DI893">
        <v>0.28000000000000003</v>
      </c>
      <c r="DJ893">
        <v>0.65</v>
      </c>
      <c r="DK893">
        <v>0.59</v>
      </c>
      <c r="DL893">
        <v>0.54</v>
      </c>
      <c r="DM893">
        <v>-0.2</v>
      </c>
      <c r="DN893">
        <v>0.15</v>
      </c>
      <c r="DO893">
        <v>0.08</v>
      </c>
      <c r="DP893">
        <v>-0.35</v>
      </c>
      <c r="DQ893">
        <v>-0.96</v>
      </c>
      <c r="DR893">
        <v>-0.9</v>
      </c>
      <c r="DS893">
        <v>1.67</v>
      </c>
      <c r="DT893">
        <v>8.35</v>
      </c>
    </row>
    <row r="894" spans="1:124">
      <c r="A894" s="111">
        <v>889</v>
      </c>
      <c r="B894" t="s">
        <v>101</v>
      </c>
      <c r="D894" s="170" t="str">
        <f t="shared" si="13"/>
        <v/>
      </c>
      <c r="F894" t="s">
        <v>131</v>
      </c>
    </row>
    <row r="895" spans="1:124">
      <c r="A895" s="111">
        <v>890</v>
      </c>
      <c r="B895" t="s">
        <v>101</v>
      </c>
      <c r="D895" s="170" t="str">
        <f t="shared" si="13"/>
        <v/>
      </c>
      <c r="F895" t="s">
        <v>131</v>
      </c>
    </row>
    <row r="896" spans="1:124">
      <c r="A896" s="111">
        <v>891</v>
      </c>
      <c r="B896" t="s">
        <v>89</v>
      </c>
      <c r="C896" t="s">
        <v>2488</v>
      </c>
      <c r="D896" s="170" t="str">
        <f t="shared" si="13"/>
        <v>CN:SGP</v>
      </c>
      <c r="F896">
        <v>0.87</v>
      </c>
      <c r="G896">
        <v>0.86899999999999999</v>
      </c>
      <c r="H896">
        <v>0.88200000000000001</v>
      </c>
      <c r="I896">
        <v>0.89</v>
      </c>
      <c r="J896">
        <v>0.878</v>
      </c>
      <c r="K896">
        <v>0.85199999999999998</v>
      </c>
      <c r="L896">
        <v>0.85599999999999998</v>
      </c>
      <c r="M896">
        <v>0.94100000000000006</v>
      </c>
      <c r="N896">
        <v>1.0329999999999999</v>
      </c>
      <c r="O896">
        <v>1.0629999999999999</v>
      </c>
      <c r="P896">
        <v>1.127</v>
      </c>
      <c r="Q896">
        <v>1.1579999999999999</v>
      </c>
      <c r="R896">
        <v>1.171</v>
      </c>
      <c r="S896">
        <v>1.2909999999999999</v>
      </c>
      <c r="T896">
        <v>1.3109999999999999</v>
      </c>
      <c r="U896">
        <v>1.343</v>
      </c>
      <c r="V896">
        <v>1.2670000000000001</v>
      </c>
      <c r="W896">
        <v>1.304</v>
      </c>
      <c r="X896">
        <v>1.274</v>
      </c>
      <c r="Y896">
        <v>1.2790000000000001</v>
      </c>
      <c r="Z896">
        <v>1.21</v>
      </c>
      <c r="AA896">
        <v>1.167</v>
      </c>
      <c r="AB896">
        <v>1.2210000000000001</v>
      </c>
      <c r="AC896">
        <v>1.1990000000000001</v>
      </c>
      <c r="AD896">
        <v>1.208</v>
      </c>
      <c r="AE896">
        <v>1.2070000000000001</v>
      </c>
      <c r="AF896">
        <v>1.2649999999999999</v>
      </c>
      <c r="AG896">
        <v>1.23</v>
      </c>
      <c r="AH896">
        <v>1.2290000000000001</v>
      </c>
      <c r="AI896">
        <v>1.23</v>
      </c>
      <c r="AJ896">
        <v>1.2170000000000001</v>
      </c>
      <c r="AK896">
        <v>1.2350000000000001</v>
      </c>
      <c r="AL896">
        <v>1.2390000000000001</v>
      </c>
      <c r="AM896">
        <v>1.2270000000000001</v>
      </c>
      <c r="AN896">
        <v>1.2549999999999999</v>
      </c>
      <c r="AO896">
        <v>1.246</v>
      </c>
      <c r="AP896">
        <v>1.2490000000000001</v>
      </c>
      <c r="AQ896">
        <v>1.2190000000000001</v>
      </c>
      <c r="AR896">
        <v>1.2190000000000001</v>
      </c>
      <c r="AS896">
        <v>1.2330000000000001</v>
      </c>
      <c r="AT896">
        <v>1.2410000000000001</v>
      </c>
      <c r="AU896">
        <v>1.2490000000000001</v>
      </c>
      <c r="AV896">
        <v>1.248</v>
      </c>
      <c r="AW896">
        <v>1.252</v>
      </c>
      <c r="AX896">
        <v>1.248</v>
      </c>
      <c r="AY896">
        <v>1.248</v>
      </c>
      <c r="AZ896">
        <v>1.2430000000000001</v>
      </c>
      <c r="BA896">
        <v>1.179</v>
      </c>
      <c r="BB896">
        <v>1.1830000000000001</v>
      </c>
      <c r="BC896">
        <v>1.175</v>
      </c>
      <c r="BD896">
        <v>1.1830000000000001</v>
      </c>
      <c r="BE896">
        <v>1.1870000000000001</v>
      </c>
      <c r="BF896">
        <v>1.18</v>
      </c>
      <c r="BG896">
        <v>1.1779999999999999</v>
      </c>
      <c r="BH896">
        <v>1.18</v>
      </c>
      <c r="BI896">
        <v>1.19</v>
      </c>
      <c r="BJ896">
        <v>1.1910000000000001</v>
      </c>
      <c r="BK896">
        <v>1.19</v>
      </c>
      <c r="BL896">
        <v>1.216</v>
      </c>
      <c r="BM896">
        <v>1.27</v>
      </c>
      <c r="BN896">
        <v>1.304</v>
      </c>
      <c r="BO896">
        <v>1.3140000000000001</v>
      </c>
      <c r="BP896">
        <v>1.3129999999999999</v>
      </c>
      <c r="BQ896">
        <v>1.319</v>
      </c>
      <c r="BR896">
        <v>1.3180000000000001</v>
      </c>
      <c r="BS896">
        <v>1.3320000000000001</v>
      </c>
      <c r="BT896">
        <v>1.373</v>
      </c>
      <c r="BU896">
        <v>1.3760000000000001</v>
      </c>
      <c r="BV896">
        <v>1.323</v>
      </c>
      <c r="BW896">
        <v>1.2989999999999999</v>
      </c>
      <c r="BX896">
        <v>1.2749999999999999</v>
      </c>
      <c r="BY896">
        <v>1.2570000000000001</v>
      </c>
      <c r="BZ896">
        <v>1.2470000000000001</v>
      </c>
      <c r="CA896">
        <v>1.1930000000000001</v>
      </c>
      <c r="CB896">
        <v>1.1739999999999999</v>
      </c>
      <c r="CC896">
        <v>1.133</v>
      </c>
      <c r="CD896">
        <v>1.2470000000000001</v>
      </c>
      <c r="CE896">
        <v>1.202</v>
      </c>
      <c r="CF896">
        <v>1.214</v>
      </c>
      <c r="CG896">
        <v>1.218</v>
      </c>
      <c r="CH896">
        <v>1.266</v>
      </c>
      <c r="CI896">
        <v>1.3149999999999999</v>
      </c>
      <c r="CJ896">
        <v>1.252</v>
      </c>
      <c r="CK896">
        <v>1.256</v>
      </c>
      <c r="CL896">
        <v>1.226</v>
      </c>
      <c r="CM896">
        <v>1.226</v>
      </c>
      <c r="CN896">
        <v>1.0609999999999999</v>
      </c>
      <c r="CO896">
        <v>1.1180000000000001</v>
      </c>
      <c r="CP896">
        <v>1.117</v>
      </c>
      <c r="CQ896">
        <v>1.081</v>
      </c>
      <c r="CR896">
        <v>1.079</v>
      </c>
      <c r="CS896">
        <v>1.083</v>
      </c>
      <c r="CT896">
        <v>1.0349999999999999</v>
      </c>
      <c r="CU896">
        <v>1.0589999999999999</v>
      </c>
      <c r="CV896">
        <v>0.83399999999999996</v>
      </c>
      <c r="CW896">
        <v>0.92900000000000005</v>
      </c>
      <c r="CX896">
        <v>0.89800000000000002</v>
      </c>
      <c r="CY896">
        <v>1.038</v>
      </c>
      <c r="CZ896">
        <v>1.0489999999999999</v>
      </c>
      <c r="DA896">
        <v>1.03</v>
      </c>
      <c r="DB896">
        <v>1.03</v>
      </c>
      <c r="DC896">
        <v>0.97399999999999998</v>
      </c>
      <c r="DD896">
        <v>0.96199999999999997</v>
      </c>
      <c r="DE896">
        <v>0.95200000000000007</v>
      </c>
      <c r="DF896">
        <v>0.94800000000000006</v>
      </c>
      <c r="DG896">
        <v>0.95</v>
      </c>
      <c r="DH896">
        <v>0.96799999999999997</v>
      </c>
      <c r="DI896">
        <v>1.7890000000000001</v>
      </c>
      <c r="DJ896">
        <v>1.75</v>
      </c>
      <c r="DK896">
        <v>1.8260000000000001</v>
      </c>
      <c r="DL896">
        <v>2.0299999999999998</v>
      </c>
      <c r="DM896">
        <v>1.821</v>
      </c>
      <c r="DN896">
        <v>2.6749999999999998</v>
      </c>
      <c r="DO896">
        <v>2.194</v>
      </c>
      <c r="DP896">
        <v>2.1840000000000002</v>
      </c>
      <c r="DQ896">
        <v>2.121</v>
      </c>
      <c r="DR896">
        <v>2.1230000000000002</v>
      </c>
      <c r="DS896">
        <v>2.8330000000000002</v>
      </c>
      <c r="DT896">
        <v>4408.8460000000005</v>
      </c>
    </row>
    <row r="897" spans="1:124">
      <c r="A897" s="111">
        <v>892</v>
      </c>
      <c r="B897" t="s">
        <v>91</v>
      </c>
      <c r="C897" t="s">
        <v>2489</v>
      </c>
      <c r="D897" s="170" t="str">
        <f t="shared" si="13"/>
        <v>CN:SGP</v>
      </c>
      <c r="F897">
        <v>-0.16</v>
      </c>
      <c r="G897">
        <v>-0.13</v>
      </c>
      <c r="H897">
        <v>-0.15</v>
      </c>
      <c r="I897">
        <v>-0.19</v>
      </c>
      <c r="J897">
        <v>-0.08</v>
      </c>
      <c r="K897">
        <v>-0.08</v>
      </c>
      <c r="L897">
        <v>-0.08</v>
      </c>
      <c r="M897">
        <v>-0.05</v>
      </c>
      <c r="N897">
        <v>0.14000000000000001</v>
      </c>
      <c r="O897">
        <v>-0.06</v>
      </c>
      <c r="P897">
        <v>0.09</v>
      </c>
      <c r="Q897">
        <v>0.12</v>
      </c>
      <c r="R897">
        <v>0</v>
      </c>
      <c r="S897">
        <v>-7.0000000000000007E-2</v>
      </c>
      <c r="T897">
        <v>-0.48</v>
      </c>
      <c r="U897">
        <v>-0.54</v>
      </c>
      <c r="V897">
        <v>-0.73</v>
      </c>
      <c r="W897">
        <v>-0.39</v>
      </c>
      <c r="X897">
        <v>-0.52</v>
      </c>
      <c r="Y897">
        <v>-0.6</v>
      </c>
      <c r="Z897">
        <v>-0.35</v>
      </c>
      <c r="AA897">
        <v>-0.34</v>
      </c>
      <c r="AB897">
        <v>-0.49</v>
      </c>
      <c r="AC897">
        <v>-0.27</v>
      </c>
      <c r="AD897">
        <v>0.08</v>
      </c>
      <c r="AE897">
        <v>0.1</v>
      </c>
      <c r="AF897">
        <v>-0.03</v>
      </c>
      <c r="AG897">
        <v>-0.01</v>
      </c>
      <c r="AH897">
        <v>-0.01</v>
      </c>
      <c r="AI897">
        <v>-0.01</v>
      </c>
      <c r="AJ897">
        <v>0.02</v>
      </c>
      <c r="AK897">
        <v>0.04</v>
      </c>
      <c r="AL897">
        <v>-0.08</v>
      </c>
      <c r="AM897">
        <v>-0.05</v>
      </c>
      <c r="AN897">
        <v>0.08</v>
      </c>
      <c r="AO897">
        <v>0</v>
      </c>
      <c r="AP897">
        <v>0.01</v>
      </c>
      <c r="AQ897">
        <v>-0.05</v>
      </c>
      <c r="AR897">
        <v>-0.09</v>
      </c>
      <c r="AS897">
        <v>-0.12</v>
      </c>
      <c r="AT897">
        <v>-0.11</v>
      </c>
      <c r="AU897">
        <v>-0.1</v>
      </c>
      <c r="AV897">
        <v>-0.11</v>
      </c>
      <c r="AW897">
        <v>-0.13</v>
      </c>
      <c r="AX897">
        <v>-0.11</v>
      </c>
      <c r="AY897">
        <v>-0.12</v>
      </c>
      <c r="AZ897">
        <v>-0.12</v>
      </c>
      <c r="BA897">
        <v>-0.16</v>
      </c>
      <c r="BB897">
        <v>-0.11</v>
      </c>
      <c r="BC897">
        <v>-0.1</v>
      </c>
      <c r="BD897">
        <v>-0.1</v>
      </c>
      <c r="BE897">
        <v>-0.04</v>
      </c>
      <c r="BF897">
        <v>-0.06</v>
      </c>
      <c r="BG897">
        <v>-0.02</v>
      </c>
      <c r="BH897">
        <v>-0.02</v>
      </c>
      <c r="BI897">
        <v>-0.04</v>
      </c>
      <c r="BJ897">
        <v>-0.04</v>
      </c>
      <c r="BK897">
        <v>-0.03</v>
      </c>
      <c r="BL897">
        <v>0</v>
      </c>
      <c r="BM897">
        <v>-0.01</v>
      </c>
      <c r="BN897">
        <v>0.06</v>
      </c>
      <c r="BO897">
        <v>7.0000000000000007E-2</v>
      </c>
      <c r="BP897">
        <v>7.0000000000000007E-2</v>
      </c>
      <c r="BQ897">
        <v>7.0000000000000007E-2</v>
      </c>
      <c r="BR897">
        <v>0.06</v>
      </c>
      <c r="BS897">
        <v>7.0000000000000007E-2</v>
      </c>
      <c r="BT897">
        <v>7.0000000000000007E-2</v>
      </c>
      <c r="BU897">
        <v>0.05</v>
      </c>
      <c r="BV897">
        <v>-0.05</v>
      </c>
      <c r="BW897">
        <v>0.02</v>
      </c>
      <c r="BX897">
        <v>-7.0000000000000007E-2</v>
      </c>
      <c r="BY897">
        <v>-0.09</v>
      </c>
      <c r="BZ897">
        <v>-0.08</v>
      </c>
      <c r="CA897">
        <v>-0.02</v>
      </c>
      <c r="CB897">
        <v>0.13</v>
      </c>
      <c r="CC897">
        <v>0.1</v>
      </c>
      <c r="CD897">
        <v>0.16</v>
      </c>
      <c r="CE897">
        <v>7.0000000000000007E-2</v>
      </c>
      <c r="CF897">
        <v>0.08</v>
      </c>
      <c r="CG897">
        <v>0.11</v>
      </c>
      <c r="CH897">
        <v>7.0000000000000007E-2</v>
      </c>
      <c r="CI897">
        <v>0.06</v>
      </c>
      <c r="CJ897">
        <v>0.11</v>
      </c>
      <c r="CK897">
        <v>0.11</v>
      </c>
      <c r="CL897">
        <v>-0.01</v>
      </c>
      <c r="CM897">
        <v>-0.04</v>
      </c>
      <c r="CN897">
        <v>0.05</v>
      </c>
      <c r="CO897">
        <v>0.04</v>
      </c>
      <c r="CP897">
        <v>0.03</v>
      </c>
      <c r="CQ897">
        <v>0.03</v>
      </c>
      <c r="CR897">
        <v>0.01</v>
      </c>
      <c r="CS897">
        <v>0.02</v>
      </c>
      <c r="CT897">
        <v>0.26</v>
      </c>
      <c r="CU897">
        <v>0.24</v>
      </c>
      <c r="CV897">
        <v>0</v>
      </c>
      <c r="CW897">
        <v>0.15</v>
      </c>
      <c r="CX897">
        <v>0.15</v>
      </c>
      <c r="CY897">
        <v>0.23</v>
      </c>
      <c r="CZ897">
        <v>0.5</v>
      </c>
      <c r="DA897">
        <v>0.69</v>
      </c>
      <c r="DB897">
        <v>0.68</v>
      </c>
      <c r="DC897">
        <v>0.65</v>
      </c>
      <c r="DD897">
        <v>0.7</v>
      </c>
      <c r="DE897">
        <v>0.83</v>
      </c>
      <c r="DF897">
        <v>0.94</v>
      </c>
      <c r="DG897">
        <v>1.35</v>
      </c>
      <c r="DH897">
        <v>1.37</v>
      </c>
      <c r="DI897">
        <v>1.98</v>
      </c>
      <c r="DJ897">
        <v>2.06</v>
      </c>
      <c r="DK897">
        <v>2.25</v>
      </c>
      <c r="DL897">
        <v>2.2799999999999998</v>
      </c>
      <c r="DM897">
        <v>1.25</v>
      </c>
      <c r="DN897">
        <v>2.0299999999999998</v>
      </c>
      <c r="DO897">
        <v>1.76</v>
      </c>
      <c r="DP897">
        <v>1.97</v>
      </c>
      <c r="DQ897">
        <v>3.69</v>
      </c>
      <c r="DR897">
        <v>3.99</v>
      </c>
      <c r="DS897">
        <v>7.12</v>
      </c>
      <c r="DT897">
        <v>20.04</v>
      </c>
    </row>
    <row r="898" spans="1:124">
      <c r="A898" s="111">
        <v>893</v>
      </c>
      <c r="B898" t="s">
        <v>89</v>
      </c>
      <c r="C898" t="s">
        <v>2490</v>
      </c>
      <c r="D898" s="170" t="str">
        <f t="shared" si="13"/>
        <v>CN:JSI</v>
      </c>
      <c r="F898">
        <v>1.0489999999999999</v>
      </c>
      <c r="G898">
        <v>1.0010000000000001</v>
      </c>
      <c r="H898">
        <v>1.014</v>
      </c>
      <c r="I898">
        <v>1.014</v>
      </c>
      <c r="J898">
        <v>1.026</v>
      </c>
      <c r="K898">
        <v>0.98599999999999999</v>
      </c>
      <c r="L898">
        <v>0.89400000000000002</v>
      </c>
      <c r="M898">
        <v>0.89700000000000002</v>
      </c>
      <c r="N898">
        <v>0.93700000000000006</v>
      </c>
      <c r="O898">
        <v>0.96</v>
      </c>
      <c r="P898">
        <v>0.95</v>
      </c>
      <c r="Q898">
        <v>1.01</v>
      </c>
      <c r="R898">
        <v>1.022</v>
      </c>
      <c r="S898">
        <v>1.1000000000000001</v>
      </c>
      <c r="T898">
        <v>0.94</v>
      </c>
      <c r="U898">
        <v>0.95200000000000007</v>
      </c>
      <c r="V898">
        <v>0.89200000000000002</v>
      </c>
      <c r="W898">
        <v>0.89900000000000002</v>
      </c>
      <c r="X898">
        <v>0.876</v>
      </c>
      <c r="Y898">
        <v>0.90500000000000003</v>
      </c>
      <c r="Z898">
        <v>0.89200000000000002</v>
      </c>
      <c r="AA898">
        <v>0.83200000000000007</v>
      </c>
      <c r="AB898">
        <v>0.89400000000000002</v>
      </c>
      <c r="AC898">
        <v>0.874</v>
      </c>
      <c r="AD898">
        <v>0.89700000000000002</v>
      </c>
      <c r="AE898">
        <v>0.9</v>
      </c>
      <c r="AF898">
        <v>0.90400000000000003</v>
      </c>
      <c r="AG898">
        <v>0.89</v>
      </c>
      <c r="AH898">
        <v>0.89100000000000001</v>
      </c>
      <c r="AI898">
        <v>0.88100000000000001</v>
      </c>
      <c r="AJ898">
        <v>0.88100000000000001</v>
      </c>
      <c r="AK898">
        <v>0.88700000000000001</v>
      </c>
      <c r="AL898">
        <v>0.91200000000000003</v>
      </c>
      <c r="AM898">
        <v>0.90400000000000003</v>
      </c>
      <c r="AN898">
        <v>0.90400000000000003</v>
      </c>
      <c r="AO898">
        <v>0.92900000000000005</v>
      </c>
      <c r="AP898">
        <v>0.92700000000000005</v>
      </c>
      <c r="AQ898">
        <v>0.92200000000000004</v>
      </c>
      <c r="AR898">
        <v>0.92500000000000004</v>
      </c>
      <c r="AS898">
        <v>0.93600000000000005</v>
      </c>
      <c r="AT898">
        <v>0.92500000000000004</v>
      </c>
      <c r="AU898">
        <v>0.94499999999999995</v>
      </c>
      <c r="AV898">
        <v>0.94400000000000006</v>
      </c>
      <c r="AW898">
        <v>0.94100000000000006</v>
      </c>
      <c r="AX898">
        <v>0.94700000000000006</v>
      </c>
      <c r="AY898">
        <v>0.94400000000000006</v>
      </c>
      <c r="AZ898">
        <v>0.93</v>
      </c>
      <c r="BA898">
        <v>0.93</v>
      </c>
      <c r="BB898">
        <v>0.94</v>
      </c>
      <c r="BC898">
        <v>0.94100000000000006</v>
      </c>
      <c r="BD898">
        <v>0.93700000000000006</v>
      </c>
      <c r="BE898">
        <v>0.94100000000000006</v>
      </c>
      <c r="BF898">
        <v>0.93</v>
      </c>
      <c r="BG898">
        <v>0.92900000000000005</v>
      </c>
      <c r="BH898">
        <v>0.93</v>
      </c>
      <c r="BI898">
        <v>0.93400000000000005</v>
      </c>
      <c r="BJ898">
        <v>0.93400000000000005</v>
      </c>
      <c r="BK898">
        <v>0.93500000000000005</v>
      </c>
      <c r="BL898">
        <v>0.93400000000000005</v>
      </c>
      <c r="BM898">
        <v>0.92600000000000005</v>
      </c>
      <c r="BN898">
        <v>0.94700000000000006</v>
      </c>
      <c r="BO898">
        <v>0.96</v>
      </c>
      <c r="BP898">
        <v>0.95400000000000007</v>
      </c>
      <c r="BQ898">
        <v>0.95499999999999996</v>
      </c>
      <c r="BR898">
        <v>0.95300000000000007</v>
      </c>
      <c r="BS898">
        <v>0.96599999999999997</v>
      </c>
      <c r="BT898">
        <v>1.0090000000000001</v>
      </c>
      <c r="BU898">
        <v>1.0249999999999999</v>
      </c>
      <c r="BV898">
        <v>1.0030000000000001</v>
      </c>
      <c r="BW898">
        <v>0.98799999999999999</v>
      </c>
      <c r="BX898">
        <v>1.0010000000000001</v>
      </c>
      <c r="BY898">
        <v>0.96099999999999997</v>
      </c>
      <c r="BZ898">
        <v>0.94</v>
      </c>
      <c r="CA898">
        <v>0.90500000000000003</v>
      </c>
      <c r="CB898">
        <v>1.044</v>
      </c>
      <c r="CC898">
        <v>1.0369999999999999</v>
      </c>
      <c r="CD898">
        <v>1.1299999999999999</v>
      </c>
      <c r="CE898">
        <v>1.125</v>
      </c>
      <c r="CF898">
        <v>1.133</v>
      </c>
      <c r="CG898">
        <v>1.1040000000000001</v>
      </c>
      <c r="CH898">
        <v>1.131</v>
      </c>
      <c r="CI898">
        <v>1.208</v>
      </c>
      <c r="CJ898">
        <v>1.145</v>
      </c>
      <c r="CK898">
        <v>1.153</v>
      </c>
      <c r="CL898">
        <v>1.1399999999999999</v>
      </c>
      <c r="CM898">
        <v>1.139</v>
      </c>
      <c r="CN898">
        <v>1.1280000000000001</v>
      </c>
      <c r="CO898">
        <v>1.1779999999999999</v>
      </c>
      <c r="CP898">
        <v>1.17</v>
      </c>
      <c r="CQ898">
        <v>1.1850000000000001</v>
      </c>
      <c r="CR898">
        <v>1.1839999999999999</v>
      </c>
      <c r="CS898">
        <v>1.2130000000000001</v>
      </c>
      <c r="CT898">
        <v>1.238</v>
      </c>
      <c r="CU898">
        <v>1.3009999999999999</v>
      </c>
      <c r="CV898">
        <v>1.448</v>
      </c>
      <c r="CW898">
        <v>1.246</v>
      </c>
      <c r="CX898">
        <v>1.3009999999999999</v>
      </c>
      <c r="CY898">
        <v>1.46</v>
      </c>
      <c r="CZ898">
        <v>1.49</v>
      </c>
      <c r="DA898">
        <v>1.492</v>
      </c>
      <c r="DB898">
        <v>1.49</v>
      </c>
      <c r="DC898">
        <v>1.3220000000000001</v>
      </c>
      <c r="DD898">
        <v>1.335</v>
      </c>
      <c r="DE898">
        <v>1.353</v>
      </c>
      <c r="DF898">
        <v>1.3129999999999999</v>
      </c>
      <c r="DG898">
        <v>1.3</v>
      </c>
      <c r="DH898">
        <v>1.3920000000000001</v>
      </c>
      <c r="DI898">
        <v>1.5170000000000001</v>
      </c>
      <c r="DJ898">
        <v>1.415</v>
      </c>
      <c r="DK898">
        <v>1.2969999999999999</v>
      </c>
      <c r="DL898">
        <v>1.101</v>
      </c>
      <c r="DM898">
        <v>0.89</v>
      </c>
      <c r="DN898">
        <v>1.3080000000000001</v>
      </c>
      <c r="DO898">
        <v>1.524</v>
      </c>
      <c r="DP898">
        <v>1.5110000000000001</v>
      </c>
      <c r="DQ898">
        <v>1.4239999999999999</v>
      </c>
      <c r="DR898">
        <v>1.4330000000000001</v>
      </c>
      <c r="DS898">
        <v>1.3069999999999999</v>
      </c>
      <c r="DT898">
        <v>2929.366</v>
      </c>
    </row>
    <row r="899" spans="1:124">
      <c r="A899" s="111">
        <v>894</v>
      </c>
      <c r="B899" t="s">
        <v>91</v>
      </c>
      <c r="C899" t="s">
        <v>2491</v>
      </c>
      <c r="D899" s="170" t="str">
        <f t="shared" si="13"/>
        <v>CN:JSI</v>
      </c>
      <c r="F899">
        <v>-0.15</v>
      </c>
      <c r="G899">
        <v>-0.2</v>
      </c>
      <c r="H899">
        <v>-0.18</v>
      </c>
      <c r="I899">
        <v>-0.18</v>
      </c>
      <c r="J899">
        <v>-0.06</v>
      </c>
      <c r="K899">
        <v>-0.04</v>
      </c>
      <c r="L899">
        <v>-0.05</v>
      </c>
      <c r="M899">
        <v>-7.0000000000000007E-2</v>
      </c>
      <c r="N899">
        <v>0.01</v>
      </c>
      <c r="O899">
        <v>-0.27</v>
      </c>
      <c r="P899">
        <v>-0.17</v>
      </c>
      <c r="Q899">
        <v>-0.16</v>
      </c>
      <c r="R899">
        <v>-0.3</v>
      </c>
      <c r="S899">
        <v>-0.37</v>
      </c>
      <c r="T899">
        <v>-0.21</v>
      </c>
      <c r="U899">
        <v>-0.2</v>
      </c>
      <c r="V899">
        <v>-0.3</v>
      </c>
      <c r="W899">
        <v>-0.08</v>
      </c>
      <c r="X899">
        <v>-0.12</v>
      </c>
      <c r="Y899">
        <v>-0.32</v>
      </c>
      <c r="Z899">
        <v>-0.16</v>
      </c>
      <c r="AA899">
        <v>-0.18</v>
      </c>
      <c r="AB899">
        <v>-0.33</v>
      </c>
      <c r="AC899">
        <v>-0.19</v>
      </c>
      <c r="AD899">
        <v>0.1</v>
      </c>
      <c r="AE899">
        <v>0.22</v>
      </c>
      <c r="AF899">
        <v>0.19</v>
      </c>
      <c r="AG899">
        <v>0.22</v>
      </c>
      <c r="AH899">
        <v>0.32</v>
      </c>
      <c r="AI899">
        <v>0.28000000000000003</v>
      </c>
      <c r="AJ899">
        <v>0.28999999999999998</v>
      </c>
      <c r="AK899">
        <v>0.32</v>
      </c>
      <c r="AL899">
        <v>0.2</v>
      </c>
      <c r="AM899">
        <v>0.19</v>
      </c>
      <c r="AN899">
        <v>0.22</v>
      </c>
      <c r="AO899">
        <v>0.44</v>
      </c>
      <c r="AP899">
        <v>0.41</v>
      </c>
      <c r="AQ899">
        <v>0.36</v>
      </c>
      <c r="AR899">
        <v>0.25</v>
      </c>
      <c r="AS899">
        <v>0.23</v>
      </c>
      <c r="AT899">
        <v>0.22</v>
      </c>
      <c r="AU899">
        <v>0.26</v>
      </c>
      <c r="AV899">
        <v>0.25</v>
      </c>
      <c r="AW899">
        <v>0.26</v>
      </c>
      <c r="AX899">
        <v>0.31</v>
      </c>
      <c r="AY899">
        <v>0.36</v>
      </c>
      <c r="AZ899">
        <v>0.34</v>
      </c>
      <c r="BA899">
        <v>0.37</v>
      </c>
      <c r="BB899">
        <v>0.39</v>
      </c>
      <c r="BC899">
        <v>0.39</v>
      </c>
      <c r="BD899">
        <v>0.37</v>
      </c>
      <c r="BE899">
        <v>0.42</v>
      </c>
      <c r="BF899">
        <v>0.4</v>
      </c>
      <c r="BG899">
        <v>0.42</v>
      </c>
      <c r="BH899">
        <v>0.42</v>
      </c>
      <c r="BI899">
        <v>0.4</v>
      </c>
      <c r="BJ899">
        <v>0.4</v>
      </c>
      <c r="BK899">
        <v>0.39</v>
      </c>
      <c r="BL899">
        <v>0.38</v>
      </c>
      <c r="BM899">
        <v>0.39</v>
      </c>
      <c r="BN899">
        <v>0.45</v>
      </c>
      <c r="BO899">
        <v>0.48</v>
      </c>
      <c r="BP899">
        <v>0.49</v>
      </c>
      <c r="BQ899">
        <v>0.49</v>
      </c>
      <c r="BR899">
        <v>0.47</v>
      </c>
      <c r="BS899">
        <v>0.48</v>
      </c>
      <c r="BT899">
        <v>0.48</v>
      </c>
      <c r="BU899">
        <v>0.47</v>
      </c>
      <c r="BV899">
        <v>0.44</v>
      </c>
      <c r="BW899">
        <v>0.48</v>
      </c>
      <c r="BX899">
        <v>0.46</v>
      </c>
      <c r="BY899">
        <v>0.43</v>
      </c>
      <c r="BZ899">
        <v>0.44</v>
      </c>
      <c r="CA899">
        <v>0.49</v>
      </c>
      <c r="CB899">
        <v>0.48</v>
      </c>
      <c r="CC899">
        <v>0.46</v>
      </c>
      <c r="CD899">
        <v>0.52</v>
      </c>
      <c r="CE899">
        <v>0.47</v>
      </c>
      <c r="CF899">
        <v>0.48</v>
      </c>
      <c r="CG899">
        <v>0.54</v>
      </c>
      <c r="CH899">
        <v>0.5</v>
      </c>
      <c r="CI899">
        <v>0.51</v>
      </c>
      <c r="CJ899">
        <v>0.56000000000000005</v>
      </c>
      <c r="CK899">
        <v>0.57999999999999996</v>
      </c>
      <c r="CL899">
        <v>0.49</v>
      </c>
      <c r="CM899">
        <v>0.45</v>
      </c>
      <c r="CN899">
        <v>0.49</v>
      </c>
      <c r="CO899">
        <v>0.49</v>
      </c>
      <c r="CP899">
        <v>0.45</v>
      </c>
      <c r="CQ899">
        <v>0.52</v>
      </c>
      <c r="CR899">
        <v>0.52</v>
      </c>
      <c r="CS899">
        <v>0.51</v>
      </c>
      <c r="CT899">
        <v>0.76</v>
      </c>
      <c r="CU899">
        <v>0.9</v>
      </c>
      <c r="CV899">
        <v>0.87</v>
      </c>
      <c r="CW899">
        <v>0.39</v>
      </c>
      <c r="CX899">
        <v>0.45</v>
      </c>
      <c r="CY899">
        <v>0.62</v>
      </c>
      <c r="CZ899">
        <v>1.22</v>
      </c>
      <c r="DA899">
        <v>1.45</v>
      </c>
      <c r="DB899">
        <v>1.45</v>
      </c>
      <c r="DC899">
        <v>1.36</v>
      </c>
      <c r="DD899">
        <v>1.39</v>
      </c>
      <c r="DE899">
        <v>1.4</v>
      </c>
      <c r="DF899">
        <v>1.46</v>
      </c>
      <c r="DG899">
        <v>1.25</v>
      </c>
      <c r="DH899">
        <v>1.34</v>
      </c>
      <c r="DI899">
        <v>1.06</v>
      </c>
      <c r="DJ899">
        <v>0.65</v>
      </c>
      <c r="DK899">
        <v>0.88</v>
      </c>
      <c r="DL899">
        <v>1.07</v>
      </c>
      <c r="DM899">
        <v>-0.28999999999999998</v>
      </c>
      <c r="DN899">
        <v>-7.0000000000000007E-2</v>
      </c>
      <c r="DO899">
        <v>-0.08</v>
      </c>
      <c r="DP899">
        <v>0</v>
      </c>
      <c r="DQ899">
        <v>0.79</v>
      </c>
      <c r="DR899">
        <v>0.89</v>
      </c>
      <c r="DS899">
        <v>3.52</v>
      </c>
      <c r="DT899">
        <v>14.24</v>
      </c>
    </row>
    <row r="900" spans="1:124">
      <c r="A900" s="111">
        <v>895</v>
      </c>
      <c r="B900" t="s">
        <v>89</v>
      </c>
      <c r="C900" t="s">
        <v>2492</v>
      </c>
      <c r="D900" s="170" t="str">
        <f t="shared" si="13"/>
        <v>CN:JSG</v>
      </c>
      <c r="F900">
        <v>0.16600000000000001</v>
      </c>
      <c r="G900">
        <v>0.18</v>
      </c>
      <c r="H900">
        <v>0.311</v>
      </c>
      <c r="I900">
        <v>0.31900000000000001</v>
      </c>
      <c r="J900">
        <v>0.33800000000000002</v>
      </c>
      <c r="K900">
        <v>0.39500000000000002</v>
      </c>
      <c r="L900">
        <v>0.376</v>
      </c>
      <c r="M900">
        <v>0.38500000000000001</v>
      </c>
      <c r="N900">
        <v>0.48799999999999999</v>
      </c>
      <c r="O900">
        <v>0.53900000000000003</v>
      </c>
      <c r="P900">
        <v>0.65900000000000003</v>
      </c>
      <c r="Q900">
        <v>0.69</v>
      </c>
      <c r="R900">
        <v>0.64500000000000002</v>
      </c>
      <c r="S900">
        <v>0.72099999999999997</v>
      </c>
      <c r="T900">
        <v>0.75</v>
      </c>
      <c r="U900">
        <v>0.74199999999999999</v>
      </c>
      <c r="V900">
        <v>0.75</v>
      </c>
      <c r="W900">
        <v>0.60399999999999998</v>
      </c>
      <c r="X900">
        <v>0.59199999999999997</v>
      </c>
      <c r="Y900">
        <v>0.66800000000000004</v>
      </c>
      <c r="Z900">
        <v>0.64900000000000002</v>
      </c>
      <c r="AA900">
        <v>0.61299999999999999</v>
      </c>
      <c r="AB900">
        <v>0.628</v>
      </c>
      <c r="AC900">
        <v>0.63</v>
      </c>
      <c r="AD900">
        <v>0.70100000000000007</v>
      </c>
      <c r="AE900">
        <v>0.70200000000000007</v>
      </c>
      <c r="AF900">
        <v>0.68800000000000006</v>
      </c>
      <c r="AG900">
        <v>0.70699999999999996</v>
      </c>
      <c r="AH900">
        <v>0.72</v>
      </c>
      <c r="AI900">
        <v>0.71699999999999997</v>
      </c>
      <c r="AJ900">
        <v>0.72399999999999998</v>
      </c>
      <c r="AK900">
        <v>0.71299999999999997</v>
      </c>
      <c r="AL900">
        <v>0.70599999999999996</v>
      </c>
      <c r="AM900">
        <v>0.70799999999999996</v>
      </c>
      <c r="AN900">
        <v>0.73699999999999999</v>
      </c>
      <c r="AO900">
        <v>0.73799999999999999</v>
      </c>
      <c r="AP900">
        <v>0.73799999999999999</v>
      </c>
      <c r="AQ900">
        <v>0.73599999999999999</v>
      </c>
      <c r="AR900">
        <v>0.73699999999999999</v>
      </c>
      <c r="AS900">
        <v>0.72</v>
      </c>
      <c r="AT900">
        <v>0.72299999999999998</v>
      </c>
      <c r="AU900">
        <v>0.73199999999999998</v>
      </c>
      <c r="AV900">
        <v>0.73299999999999998</v>
      </c>
      <c r="AW900">
        <v>0.72799999999999998</v>
      </c>
      <c r="AX900">
        <v>0.72399999999999998</v>
      </c>
      <c r="AY900">
        <v>0.72399999999999998</v>
      </c>
      <c r="AZ900">
        <v>0.72</v>
      </c>
      <c r="BA900">
        <v>0.71299999999999997</v>
      </c>
      <c r="BB900">
        <v>0.71299999999999997</v>
      </c>
      <c r="BC900">
        <v>0.746</v>
      </c>
      <c r="BD900">
        <v>0.752</v>
      </c>
      <c r="BE900">
        <v>0.75800000000000001</v>
      </c>
      <c r="BF900">
        <v>0.753</v>
      </c>
      <c r="BG900">
        <v>0.76800000000000002</v>
      </c>
      <c r="BH900">
        <v>0.76400000000000001</v>
      </c>
      <c r="BI900">
        <v>0.76600000000000001</v>
      </c>
      <c r="BJ900">
        <v>0.76500000000000001</v>
      </c>
      <c r="BK900">
        <v>0.76300000000000001</v>
      </c>
      <c r="BL900">
        <v>0.76900000000000002</v>
      </c>
      <c r="BM900">
        <v>0.77100000000000002</v>
      </c>
      <c r="BN900">
        <v>0.78</v>
      </c>
      <c r="BO900">
        <v>0.78</v>
      </c>
      <c r="BP900">
        <v>0.77100000000000002</v>
      </c>
      <c r="BQ900">
        <v>0.77200000000000002</v>
      </c>
      <c r="BR900">
        <v>0.77200000000000002</v>
      </c>
      <c r="BS900">
        <v>0.76700000000000002</v>
      </c>
      <c r="BT900">
        <v>0.78900000000000003</v>
      </c>
      <c r="BU900">
        <v>0.80800000000000005</v>
      </c>
      <c r="BV900">
        <v>0.80800000000000005</v>
      </c>
      <c r="BW900">
        <v>0.79600000000000004</v>
      </c>
      <c r="BX900">
        <v>0.78</v>
      </c>
      <c r="BY900">
        <v>0.77900000000000003</v>
      </c>
      <c r="BZ900">
        <v>0.81800000000000006</v>
      </c>
      <c r="CA900">
        <v>0.79600000000000004</v>
      </c>
      <c r="CB900">
        <v>0.79900000000000004</v>
      </c>
      <c r="CC900">
        <v>0.81900000000000006</v>
      </c>
      <c r="CD900">
        <v>0.83</v>
      </c>
      <c r="CE900">
        <v>0.876</v>
      </c>
      <c r="CF900">
        <v>0.872</v>
      </c>
      <c r="CG900">
        <v>0.83200000000000007</v>
      </c>
      <c r="CH900">
        <v>0.84</v>
      </c>
      <c r="CI900">
        <v>0.85599999999999998</v>
      </c>
      <c r="CJ900">
        <v>0.85099999999999998</v>
      </c>
      <c r="CK900">
        <v>0.86</v>
      </c>
      <c r="CL900">
        <v>0.8</v>
      </c>
      <c r="CM900">
        <v>0.79900000000000004</v>
      </c>
      <c r="CN900">
        <v>0.81100000000000005</v>
      </c>
      <c r="CO900">
        <v>0.75900000000000001</v>
      </c>
      <c r="CP900">
        <v>0.71399999999999997</v>
      </c>
      <c r="CQ900">
        <v>0.71299999999999997</v>
      </c>
      <c r="CR900">
        <v>0.71199999999999997</v>
      </c>
      <c r="CS900">
        <v>0.73399999999999999</v>
      </c>
      <c r="CT900">
        <v>0.82700000000000007</v>
      </c>
      <c r="CU900">
        <v>0.80200000000000005</v>
      </c>
      <c r="CV900">
        <v>0.71599999999999997</v>
      </c>
      <c r="CW900">
        <v>0.72299999999999998</v>
      </c>
      <c r="CX900">
        <v>0.72499999999999998</v>
      </c>
      <c r="CY900">
        <v>0.78200000000000003</v>
      </c>
      <c r="CZ900">
        <v>0.78800000000000003</v>
      </c>
      <c r="DA900">
        <v>0.84199999999999997</v>
      </c>
      <c r="DB900">
        <v>0.83499999999999996</v>
      </c>
      <c r="DC900">
        <v>0.81400000000000006</v>
      </c>
      <c r="DD900">
        <v>0.83100000000000007</v>
      </c>
      <c r="DE900">
        <v>0.83799999999999997</v>
      </c>
      <c r="DF900">
        <v>0.84199999999999997</v>
      </c>
      <c r="DG900">
        <v>0.84499999999999997</v>
      </c>
      <c r="DH900">
        <v>0.94</v>
      </c>
      <c r="DI900">
        <v>1.0249999999999999</v>
      </c>
      <c r="DJ900">
        <v>1.081</v>
      </c>
      <c r="DK900">
        <v>1.056</v>
      </c>
      <c r="DL900">
        <v>1.4690000000000001</v>
      </c>
      <c r="DM900">
        <v>1.661</v>
      </c>
      <c r="DN900">
        <v>1.607</v>
      </c>
      <c r="DO900">
        <v>0.77</v>
      </c>
      <c r="DP900">
        <v>1.016</v>
      </c>
      <c r="DQ900">
        <v>1.2590000000000001</v>
      </c>
      <c r="DR900">
        <v>1.2030000000000001</v>
      </c>
      <c r="DS900">
        <v>0.71199999999999997</v>
      </c>
      <c r="DT900">
        <v>10.891999999999999</v>
      </c>
    </row>
    <row r="901" spans="1:124">
      <c r="A901" s="111">
        <v>896</v>
      </c>
      <c r="B901" t="s">
        <v>91</v>
      </c>
      <c r="C901" t="s">
        <v>2493</v>
      </c>
      <c r="D901" s="170" t="str">
        <f t="shared" si="13"/>
        <v>CN:JSG</v>
      </c>
      <c r="F901">
        <v>-0.38</v>
      </c>
      <c r="G901">
        <v>-0.23</v>
      </c>
      <c r="H901">
        <v>-0.19</v>
      </c>
      <c r="I901">
        <v>-0.17</v>
      </c>
      <c r="J901">
        <v>0.02</v>
      </c>
      <c r="K901">
        <v>0.05</v>
      </c>
      <c r="L901">
        <v>0.05</v>
      </c>
      <c r="M901">
        <v>0.03</v>
      </c>
      <c r="N901">
        <v>0.17</v>
      </c>
      <c r="O901">
        <v>-0.4</v>
      </c>
      <c r="P901">
        <v>0.06</v>
      </c>
      <c r="Q901">
        <v>7.0000000000000007E-2</v>
      </c>
      <c r="R901">
        <v>0.21</v>
      </c>
      <c r="S901">
        <v>0.09</v>
      </c>
      <c r="T901">
        <v>-0.47</v>
      </c>
      <c r="U901">
        <v>-0.47</v>
      </c>
      <c r="V901">
        <v>-0.59</v>
      </c>
      <c r="W901">
        <v>-0.47</v>
      </c>
      <c r="X901">
        <v>-0.54</v>
      </c>
      <c r="Y901">
        <v>-0.93</v>
      </c>
      <c r="Z901">
        <v>-0.73</v>
      </c>
      <c r="AA901">
        <v>-0.69</v>
      </c>
      <c r="AB901">
        <v>-0.75</v>
      </c>
      <c r="AC901">
        <v>-0.82</v>
      </c>
      <c r="AD901">
        <v>-0.3</v>
      </c>
      <c r="AE901">
        <v>-0.11</v>
      </c>
      <c r="AF901">
        <v>-0.16</v>
      </c>
      <c r="AG901">
        <v>-0.14000000000000001</v>
      </c>
      <c r="AH901">
        <v>0.2</v>
      </c>
      <c r="AI901">
        <v>0.14000000000000001</v>
      </c>
      <c r="AJ901">
        <v>0.16</v>
      </c>
      <c r="AK901">
        <v>0.21</v>
      </c>
      <c r="AL901">
        <v>0.14000000000000001</v>
      </c>
      <c r="AM901">
        <v>0.19</v>
      </c>
      <c r="AN901">
        <v>0.3</v>
      </c>
      <c r="AO901">
        <v>0.28000000000000003</v>
      </c>
      <c r="AP901">
        <v>0.26</v>
      </c>
      <c r="AQ901">
        <v>0.21</v>
      </c>
      <c r="AR901">
        <v>0.12</v>
      </c>
      <c r="AS901">
        <v>0.16</v>
      </c>
      <c r="AT901">
        <v>0.15</v>
      </c>
      <c r="AU901">
        <v>0.16</v>
      </c>
      <c r="AV901">
        <v>0.15</v>
      </c>
      <c r="AW901">
        <v>0.16</v>
      </c>
      <c r="AX901">
        <v>0.16</v>
      </c>
      <c r="AY901">
        <v>0.17</v>
      </c>
      <c r="AZ901">
        <v>0.16</v>
      </c>
      <c r="BA901">
        <v>0.18</v>
      </c>
      <c r="BB901">
        <v>0.2</v>
      </c>
      <c r="BC901">
        <v>0.16</v>
      </c>
      <c r="BD901">
        <v>0.16</v>
      </c>
      <c r="BE901">
        <v>0.21</v>
      </c>
      <c r="BF901">
        <v>0.22</v>
      </c>
      <c r="BG901">
        <v>0.23</v>
      </c>
      <c r="BH901">
        <v>0.24</v>
      </c>
      <c r="BI901">
        <v>0.26</v>
      </c>
      <c r="BJ901">
        <v>0.27</v>
      </c>
      <c r="BK901">
        <v>0.27</v>
      </c>
      <c r="BL901">
        <v>0.26</v>
      </c>
      <c r="BM901">
        <v>0.26</v>
      </c>
      <c r="BN901">
        <v>0.31</v>
      </c>
      <c r="BO901">
        <v>0.31</v>
      </c>
      <c r="BP901">
        <v>0.31</v>
      </c>
      <c r="BQ901">
        <v>0.31</v>
      </c>
      <c r="BR901">
        <v>0.31</v>
      </c>
      <c r="BS901">
        <v>0.32</v>
      </c>
      <c r="BT901">
        <v>0.32</v>
      </c>
      <c r="BU901">
        <v>0.32</v>
      </c>
      <c r="BV901">
        <v>0.3</v>
      </c>
      <c r="BW901">
        <v>0.33</v>
      </c>
      <c r="BX901">
        <v>0.28000000000000003</v>
      </c>
      <c r="BY901">
        <v>0.27</v>
      </c>
      <c r="BZ901">
        <v>0.27</v>
      </c>
      <c r="CA901">
        <v>0.3</v>
      </c>
      <c r="CB901">
        <v>0.38</v>
      </c>
      <c r="CC901">
        <v>0.38</v>
      </c>
      <c r="CD901">
        <v>0.42</v>
      </c>
      <c r="CE901">
        <v>0.42</v>
      </c>
      <c r="CF901">
        <v>0.43</v>
      </c>
      <c r="CG901">
        <v>0.5</v>
      </c>
      <c r="CH901">
        <v>0.48</v>
      </c>
      <c r="CI901">
        <v>0.48</v>
      </c>
      <c r="CJ901">
        <v>0.51</v>
      </c>
      <c r="CK901">
        <v>0.55000000000000004</v>
      </c>
      <c r="CL901">
        <v>0.43</v>
      </c>
      <c r="CM901">
        <v>0.39</v>
      </c>
      <c r="CN901">
        <v>0.43</v>
      </c>
      <c r="CO901">
        <v>0.42</v>
      </c>
      <c r="CP901">
        <v>0.19</v>
      </c>
      <c r="CQ901">
        <v>0.27</v>
      </c>
      <c r="CR901">
        <v>0.26</v>
      </c>
      <c r="CS901">
        <v>0.23</v>
      </c>
      <c r="CT901">
        <v>0.36</v>
      </c>
      <c r="CU901">
        <v>0.26</v>
      </c>
      <c r="CV901">
        <v>0.11</v>
      </c>
      <c r="CW901">
        <v>0.14000000000000001</v>
      </c>
      <c r="CX901">
        <v>0.17</v>
      </c>
      <c r="CY901">
        <v>0.31</v>
      </c>
      <c r="CZ901">
        <v>0.81</v>
      </c>
      <c r="DA901">
        <v>0.73</v>
      </c>
      <c r="DB901">
        <v>0.78</v>
      </c>
      <c r="DC901">
        <v>0.75</v>
      </c>
      <c r="DD901">
        <v>0.79</v>
      </c>
      <c r="DE901">
        <v>0.8</v>
      </c>
      <c r="DF901">
        <v>0.94</v>
      </c>
      <c r="DG901">
        <v>1.26</v>
      </c>
      <c r="DH901">
        <v>1.39</v>
      </c>
      <c r="DI901">
        <v>1.28</v>
      </c>
      <c r="DJ901">
        <v>1.1399999999999999</v>
      </c>
      <c r="DK901">
        <v>1.38</v>
      </c>
      <c r="DL901">
        <v>1.36</v>
      </c>
      <c r="DM901">
        <v>0.88</v>
      </c>
      <c r="DN901">
        <v>0.52</v>
      </c>
      <c r="DO901">
        <v>0.12</v>
      </c>
      <c r="DP901">
        <v>0.11</v>
      </c>
      <c r="DQ901">
        <v>-0.45</v>
      </c>
      <c r="DR901">
        <v>-1.04</v>
      </c>
      <c r="DS901">
        <v>0.95</v>
      </c>
      <c r="DT901">
        <v>6.31</v>
      </c>
    </row>
    <row r="902" spans="1:124">
      <c r="A902" s="111">
        <v>897</v>
      </c>
      <c r="B902" t="s">
        <v>89</v>
      </c>
      <c r="C902" t="s">
        <v>2494</v>
      </c>
      <c r="D902" s="170" t="str">
        <f t="shared" si="13"/>
        <v>CN:IAN</v>
      </c>
      <c r="F902">
        <v>0.64400000000000002</v>
      </c>
      <c r="G902">
        <v>0.68500000000000005</v>
      </c>
      <c r="H902">
        <v>0.68100000000000005</v>
      </c>
      <c r="I902">
        <v>0.70799999999999996</v>
      </c>
      <c r="J902">
        <v>0.748</v>
      </c>
      <c r="K902">
        <v>0.70699999999999996</v>
      </c>
      <c r="L902">
        <v>0.72099999999999997</v>
      </c>
      <c r="M902">
        <v>0.88100000000000001</v>
      </c>
      <c r="N902">
        <v>0.92200000000000004</v>
      </c>
      <c r="O902">
        <v>0.96099999999999997</v>
      </c>
      <c r="P902">
        <v>1.349</v>
      </c>
      <c r="Q902">
        <v>1.3420000000000001</v>
      </c>
      <c r="R902">
        <v>1.35</v>
      </c>
      <c r="S902">
        <v>1.46</v>
      </c>
      <c r="T902">
        <v>1.5580000000000001</v>
      </c>
      <c r="U902">
        <v>1.5270000000000001</v>
      </c>
      <c r="V902">
        <v>1.462</v>
      </c>
      <c r="W902">
        <v>1.5429999999999999</v>
      </c>
      <c r="X902">
        <v>1.4450000000000001</v>
      </c>
      <c r="Y902">
        <v>1.44</v>
      </c>
      <c r="Z902">
        <v>1.3840000000000001</v>
      </c>
      <c r="AA902">
        <v>1.34</v>
      </c>
      <c r="AB902">
        <v>1.36</v>
      </c>
      <c r="AC902">
        <v>1.36</v>
      </c>
      <c r="AD902">
        <v>1.4020000000000001</v>
      </c>
      <c r="AE902">
        <v>1.3980000000000001</v>
      </c>
      <c r="AF902">
        <v>1.431</v>
      </c>
      <c r="AG902">
        <v>1.3880000000000001</v>
      </c>
      <c r="AH902">
        <v>1.3880000000000001</v>
      </c>
      <c r="AI902">
        <v>1.3860000000000001</v>
      </c>
      <c r="AJ902">
        <v>1.387</v>
      </c>
      <c r="AK902">
        <v>1.3840000000000001</v>
      </c>
      <c r="AL902">
        <v>1.3760000000000001</v>
      </c>
      <c r="AM902">
        <v>1.38</v>
      </c>
      <c r="AN902">
        <v>1.361</v>
      </c>
      <c r="AO902">
        <v>1.363</v>
      </c>
      <c r="AP902">
        <v>1.361</v>
      </c>
      <c r="AQ902">
        <v>1.35</v>
      </c>
      <c r="AR902">
        <v>1.345</v>
      </c>
      <c r="AS902">
        <v>1.3460000000000001</v>
      </c>
      <c r="AT902">
        <v>1.359</v>
      </c>
      <c r="AU902">
        <v>1.3480000000000001</v>
      </c>
      <c r="AV902">
        <v>1.351</v>
      </c>
      <c r="AW902">
        <v>1.3440000000000001</v>
      </c>
      <c r="AX902">
        <v>1.3420000000000001</v>
      </c>
      <c r="AY902">
        <v>1.3420000000000001</v>
      </c>
      <c r="AZ902">
        <v>1.333</v>
      </c>
      <c r="BA902">
        <v>1.2829999999999999</v>
      </c>
      <c r="BB902">
        <v>1.294</v>
      </c>
      <c r="BC902">
        <v>1.2929999999999999</v>
      </c>
      <c r="BD902">
        <v>1.3160000000000001</v>
      </c>
      <c r="BE902">
        <v>1.3160000000000001</v>
      </c>
      <c r="BF902">
        <v>1.306</v>
      </c>
      <c r="BG902">
        <v>1.3009999999999999</v>
      </c>
      <c r="BH902">
        <v>1.296</v>
      </c>
      <c r="BI902">
        <v>1.3049999999999999</v>
      </c>
      <c r="BJ902">
        <v>1.3049999999999999</v>
      </c>
      <c r="BK902">
        <v>1.3080000000000001</v>
      </c>
      <c r="BL902">
        <v>1.323</v>
      </c>
      <c r="BM902">
        <v>1.3840000000000001</v>
      </c>
      <c r="BN902">
        <v>1.4060000000000001</v>
      </c>
      <c r="BO902">
        <v>1.4079999999999999</v>
      </c>
      <c r="BP902">
        <v>1.407</v>
      </c>
      <c r="BQ902">
        <v>1.4079999999999999</v>
      </c>
      <c r="BR902">
        <v>1.4060000000000001</v>
      </c>
      <c r="BS902">
        <v>1.419</v>
      </c>
      <c r="BT902">
        <v>1.4710000000000001</v>
      </c>
      <c r="BU902">
        <v>1.4750000000000001</v>
      </c>
      <c r="BV902">
        <v>1.4610000000000001</v>
      </c>
      <c r="BW902">
        <v>1.4379999999999999</v>
      </c>
      <c r="BX902">
        <v>1.2749999999999999</v>
      </c>
      <c r="BY902">
        <v>1.28</v>
      </c>
      <c r="BZ902">
        <v>1.254</v>
      </c>
      <c r="CA902">
        <v>1.22</v>
      </c>
      <c r="CB902">
        <v>1.121</v>
      </c>
      <c r="CC902">
        <v>1.151</v>
      </c>
      <c r="CD902">
        <v>1.22</v>
      </c>
      <c r="CE902">
        <v>1.153</v>
      </c>
      <c r="CF902">
        <v>1.179</v>
      </c>
      <c r="CG902">
        <v>1.18</v>
      </c>
      <c r="CH902">
        <v>1.1950000000000001</v>
      </c>
      <c r="CI902">
        <v>1.2270000000000001</v>
      </c>
      <c r="CJ902">
        <v>1.1950000000000001</v>
      </c>
      <c r="CK902">
        <v>1.1930000000000001</v>
      </c>
      <c r="CL902">
        <v>1.0780000000000001</v>
      </c>
      <c r="CM902">
        <v>1.079</v>
      </c>
      <c r="CN902">
        <v>0.96199999999999997</v>
      </c>
      <c r="CO902">
        <v>1.0010000000000001</v>
      </c>
      <c r="CP902">
        <v>0.999</v>
      </c>
      <c r="CQ902">
        <v>0.98899999999999999</v>
      </c>
      <c r="CR902">
        <v>0.98799999999999999</v>
      </c>
      <c r="CS902">
        <v>0.98699999999999999</v>
      </c>
      <c r="CT902">
        <v>0.88</v>
      </c>
      <c r="CU902">
        <v>0.81900000000000006</v>
      </c>
      <c r="CV902">
        <v>0.78800000000000003</v>
      </c>
      <c r="CW902">
        <v>0.75600000000000001</v>
      </c>
      <c r="CX902">
        <v>0.77600000000000002</v>
      </c>
      <c r="CY902">
        <v>0.78700000000000003</v>
      </c>
      <c r="CZ902">
        <v>0.78900000000000003</v>
      </c>
      <c r="DA902">
        <v>0.85199999999999998</v>
      </c>
      <c r="DB902">
        <v>0.83599999999999997</v>
      </c>
      <c r="DC902">
        <v>0.85099999999999998</v>
      </c>
      <c r="DD902">
        <v>0.82600000000000007</v>
      </c>
      <c r="DE902">
        <v>0.84699999999999998</v>
      </c>
      <c r="DF902">
        <v>0.84</v>
      </c>
      <c r="DG902">
        <v>0.84</v>
      </c>
      <c r="DH902">
        <v>0.79800000000000004</v>
      </c>
      <c r="DI902">
        <v>1.3480000000000001</v>
      </c>
      <c r="DJ902">
        <v>1.196</v>
      </c>
      <c r="DK902">
        <v>1.0609999999999999</v>
      </c>
      <c r="DL902">
        <v>0.96899999999999997</v>
      </c>
      <c r="DM902">
        <v>0.77500000000000002</v>
      </c>
      <c r="DN902">
        <v>1.044</v>
      </c>
      <c r="DO902">
        <v>1.615</v>
      </c>
      <c r="DP902">
        <v>1.671</v>
      </c>
      <c r="DQ902">
        <v>1.62</v>
      </c>
      <c r="DR902">
        <v>1.639</v>
      </c>
      <c r="DS902">
        <v>1.431</v>
      </c>
      <c r="DT902">
        <v>3802.181</v>
      </c>
    </row>
    <row r="903" spans="1:124">
      <c r="A903" s="111">
        <v>898</v>
      </c>
      <c r="B903" t="s">
        <v>91</v>
      </c>
      <c r="C903" t="s">
        <v>2495</v>
      </c>
      <c r="D903" s="170" t="str">
        <f t="shared" ref="D903:D966" si="14">IFERROR(RIGHT(LEFT(C903,LEN(C903)-1),LEN(C903)-FIND("(",C903)-1),"")</f>
        <v>CN:IAN</v>
      </c>
      <c r="F903">
        <v>0.15</v>
      </c>
      <c r="G903">
        <v>0.31</v>
      </c>
      <c r="H903">
        <v>0.32</v>
      </c>
      <c r="I903">
        <v>0.35</v>
      </c>
      <c r="J903">
        <v>0.56999999999999995</v>
      </c>
      <c r="K903">
        <v>0.6</v>
      </c>
      <c r="L903">
        <v>0.55000000000000004</v>
      </c>
      <c r="M903">
        <v>0.49</v>
      </c>
      <c r="N903">
        <v>0.61</v>
      </c>
      <c r="O903">
        <v>-0.11</v>
      </c>
      <c r="P903">
        <v>1.1499999999999999</v>
      </c>
      <c r="Q903">
        <v>1.1599999999999999</v>
      </c>
      <c r="R903">
        <v>0.91</v>
      </c>
      <c r="S903">
        <v>0.77</v>
      </c>
      <c r="T903">
        <v>-0.63</v>
      </c>
      <c r="U903">
        <v>-0.65</v>
      </c>
      <c r="V903">
        <v>-0.76</v>
      </c>
      <c r="W903">
        <v>-0.08</v>
      </c>
      <c r="X903">
        <v>-0.26</v>
      </c>
      <c r="Y903">
        <v>-0.37</v>
      </c>
      <c r="Z903">
        <v>-7.0000000000000007E-2</v>
      </c>
      <c r="AA903">
        <v>0.04</v>
      </c>
      <c r="AB903">
        <v>-7.0000000000000007E-2</v>
      </c>
      <c r="AC903">
        <v>-0.05</v>
      </c>
      <c r="AD903">
        <v>0.44</v>
      </c>
      <c r="AE903">
        <v>0.33</v>
      </c>
      <c r="AF903">
        <v>0.17</v>
      </c>
      <c r="AG903">
        <v>0.19</v>
      </c>
      <c r="AH903">
        <v>0.16</v>
      </c>
      <c r="AI903">
        <v>0.14000000000000001</v>
      </c>
      <c r="AJ903">
        <v>0.15</v>
      </c>
      <c r="AK903">
        <v>0.14000000000000001</v>
      </c>
      <c r="AL903">
        <v>0.02</v>
      </c>
      <c r="AM903">
        <v>0.13</v>
      </c>
      <c r="AN903">
        <v>0.17</v>
      </c>
      <c r="AO903">
        <v>0.18</v>
      </c>
      <c r="AP903">
        <v>0.15</v>
      </c>
      <c r="AQ903">
        <v>0.12</v>
      </c>
      <c r="AR903">
        <v>0.04</v>
      </c>
      <c r="AS903">
        <v>0.06</v>
      </c>
      <c r="AT903">
        <v>0.05</v>
      </c>
      <c r="AU903">
        <v>0.09</v>
      </c>
      <c r="AV903">
        <v>0.08</v>
      </c>
      <c r="AW903">
        <v>0.09</v>
      </c>
      <c r="AX903">
        <v>0.15</v>
      </c>
      <c r="AY903">
        <v>0.13</v>
      </c>
      <c r="AZ903">
        <v>0.13</v>
      </c>
      <c r="BA903">
        <v>0.11</v>
      </c>
      <c r="BB903">
        <v>0.16</v>
      </c>
      <c r="BC903">
        <v>0.17</v>
      </c>
      <c r="BD903">
        <v>0.17</v>
      </c>
      <c r="BE903">
        <v>0.2</v>
      </c>
      <c r="BF903">
        <v>0.18</v>
      </c>
      <c r="BG903">
        <v>0.2</v>
      </c>
      <c r="BH903">
        <v>0.21</v>
      </c>
      <c r="BI903">
        <v>0.19</v>
      </c>
      <c r="BJ903">
        <v>0.18</v>
      </c>
      <c r="BK903">
        <v>0.17</v>
      </c>
      <c r="BL903">
        <v>0.18</v>
      </c>
      <c r="BM903">
        <v>0.17</v>
      </c>
      <c r="BN903">
        <v>0.2</v>
      </c>
      <c r="BO903">
        <v>0.19</v>
      </c>
      <c r="BP903">
        <v>0.19</v>
      </c>
      <c r="BQ903">
        <v>0.19</v>
      </c>
      <c r="BR903">
        <v>0.17</v>
      </c>
      <c r="BS903">
        <v>0.18</v>
      </c>
      <c r="BT903">
        <v>0.18</v>
      </c>
      <c r="BU903">
        <v>0.16</v>
      </c>
      <c r="BV903">
        <v>0.13</v>
      </c>
      <c r="BW903">
        <v>0.2</v>
      </c>
      <c r="BX903">
        <v>-7.0000000000000007E-2</v>
      </c>
      <c r="BY903">
        <v>-0.09</v>
      </c>
      <c r="BZ903">
        <v>-0.08</v>
      </c>
      <c r="CA903">
        <v>-0.03</v>
      </c>
      <c r="CB903">
        <v>0.22</v>
      </c>
      <c r="CC903">
        <v>0.22</v>
      </c>
      <c r="CD903">
        <v>0.24</v>
      </c>
      <c r="CE903">
        <v>0.14000000000000001</v>
      </c>
      <c r="CF903">
        <v>0.17</v>
      </c>
      <c r="CG903">
        <v>0.2</v>
      </c>
      <c r="CH903">
        <v>0.15</v>
      </c>
      <c r="CI903">
        <v>0.13</v>
      </c>
      <c r="CJ903">
        <v>0.17</v>
      </c>
      <c r="CK903">
        <v>0.15</v>
      </c>
      <c r="CL903">
        <v>0</v>
      </c>
      <c r="CM903">
        <v>0.04</v>
      </c>
      <c r="CN903">
        <v>0.12</v>
      </c>
      <c r="CO903">
        <v>0.11</v>
      </c>
      <c r="CP903">
        <v>0.13</v>
      </c>
      <c r="CQ903">
        <v>0.17</v>
      </c>
      <c r="CR903">
        <v>0.16</v>
      </c>
      <c r="CS903">
        <v>0.17</v>
      </c>
      <c r="CT903">
        <v>0.43</v>
      </c>
      <c r="CU903">
        <v>0.3</v>
      </c>
      <c r="CV903">
        <v>0.22</v>
      </c>
      <c r="CW903">
        <v>0.15</v>
      </c>
      <c r="CX903">
        <v>0.19</v>
      </c>
      <c r="CY903">
        <v>0.36</v>
      </c>
      <c r="CZ903">
        <v>0.63</v>
      </c>
      <c r="DA903">
        <v>0.61</v>
      </c>
      <c r="DB903">
        <v>0.65</v>
      </c>
      <c r="DC903">
        <v>0.65</v>
      </c>
      <c r="DD903">
        <v>0.72</v>
      </c>
      <c r="DE903">
        <v>0.66</v>
      </c>
      <c r="DF903">
        <v>0.76</v>
      </c>
      <c r="DG903">
        <v>0.97</v>
      </c>
      <c r="DH903">
        <v>0.89</v>
      </c>
      <c r="DI903">
        <v>1.26</v>
      </c>
      <c r="DJ903">
        <v>0.86</v>
      </c>
      <c r="DK903">
        <v>1.08</v>
      </c>
      <c r="DL903">
        <v>1.19</v>
      </c>
      <c r="DM903">
        <v>0.09</v>
      </c>
      <c r="DN903">
        <v>0.24</v>
      </c>
      <c r="DO903">
        <v>0.33</v>
      </c>
      <c r="DP903">
        <v>0.06</v>
      </c>
      <c r="DQ903">
        <v>0.76</v>
      </c>
      <c r="DR903">
        <v>0.92</v>
      </c>
      <c r="DS903">
        <v>3.97</v>
      </c>
      <c r="DT903">
        <v>17.850000000000001</v>
      </c>
    </row>
    <row r="904" spans="1:124">
      <c r="A904" s="111">
        <v>899</v>
      </c>
      <c r="B904" t="s">
        <v>89</v>
      </c>
      <c r="C904" t="s">
        <v>2496</v>
      </c>
      <c r="D904" s="170" t="str">
        <f t="shared" si="14"/>
        <v>CN:JSU</v>
      </c>
      <c r="F904">
        <v>1.534</v>
      </c>
      <c r="G904">
        <v>1.5509999999999999</v>
      </c>
      <c r="H904">
        <v>1.569</v>
      </c>
      <c r="I904">
        <v>1.5920000000000001</v>
      </c>
      <c r="J904">
        <v>1.577</v>
      </c>
      <c r="K904">
        <v>1.496</v>
      </c>
      <c r="L904">
        <v>1.4570000000000001</v>
      </c>
      <c r="M904">
        <v>1.3660000000000001</v>
      </c>
      <c r="N904">
        <v>1.403</v>
      </c>
      <c r="O904">
        <v>1.4330000000000001</v>
      </c>
      <c r="P904">
        <v>1.419</v>
      </c>
      <c r="Q904">
        <v>1.4490000000000001</v>
      </c>
      <c r="R904">
        <v>1.4430000000000001</v>
      </c>
      <c r="S904">
        <v>1.458</v>
      </c>
      <c r="T904">
        <v>1.385</v>
      </c>
      <c r="U904">
        <v>1.3540000000000001</v>
      </c>
      <c r="V904">
        <v>1.321</v>
      </c>
      <c r="W904">
        <v>1.294</v>
      </c>
      <c r="X904">
        <v>1.276</v>
      </c>
      <c r="Y904">
        <v>1.2710000000000001</v>
      </c>
      <c r="Z904">
        <v>1.1859999999999999</v>
      </c>
      <c r="AA904">
        <v>1.0130000000000001</v>
      </c>
      <c r="AB904">
        <v>1.0030000000000001</v>
      </c>
      <c r="AC904">
        <v>0.996</v>
      </c>
      <c r="AD904">
        <v>1.056</v>
      </c>
      <c r="AE904">
        <v>1.046</v>
      </c>
      <c r="AF904">
        <v>1.0609999999999999</v>
      </c>
      <c r="AG904">
        <v>1.0820000000000001</v>
      </c>
      <c r="AH904">
        <v>1.0840000000000001</v>
      </c>
      <c r="AI904">
        <v>1.0840000000000001</v>
      </c>
      <c r="AJ904">
        <v>1.0920000000000001</v>
      </c>
      <c r="AK904">
        <v>1.1040000000000001</v>
      </c>
      <c r="AL904">
        <v>1.109</v>
      </c>
      <c r="AM904">
        <v>1.1240000000000001</v>
      </c>
      <c r="AN904">
        <v>1.167</v>
      </c>
      <c r="AO904">
        <v>1.1559999999999999</v>
      </c>
      <c r="AP904">
        <v>1.147</v>
      </c>
      <c r="AQ904">
        <v>1.133</v>
      </c>
      <c r="AR904">
        <v>1.1320000000000001</v>
      </c>
      <c r="AS904">
        <v>1.133</v>
      </c>
      <c r="AT904">
        <v>1.1320000000000001</v>
      </c>
      <c r="AU904">
        <v>1.129</v>
      </c>
      <c r="AV904">
        <v>1.1280000000000001</v>
      </c>
      <c r="AW904">
        <v>1.129</v>
      </c>
      <c r="AX904">
        <v>1.131</v>
      </c>
      <c r="AY904">
        <v>1.1240000000000001</v>
      </c>
      <c r="AZ904">
        <v>1.1080000000000001</v>
      </c>
      <c r="BA904">
        <v>1.052</v>
      </c>
      <c r="BB904">
        <v>1.0489999999999999</v>
      </c>
      <c r="BC904">
        <v>1.03</v>
      </c>
      <c r="BD904">
        <v>1.0349999999999999</v>
      </c>
      <c r="BE904">
        <v>1.034</v>
      </c>
      <c r="BF904">
        <v>1.03</v>
      </c>
      <c r="BG904">
        <v>1.0289999999999999</v>
      </c>
      <c r="BH904">
        <v>1.038</v>
      </c>
      <c r="BI904">
        <v>1.042</v>
      </c>
      <c r="BJ904">
        <v>1.042</v>
      </c>
      <c r="BK904">
        <v>1.0389999999999999</v>
      </c>
      <c r="BL904">
        <v>1.04</v>
      </c>
      <c r="BM904">
        <v>0.93800000000000006</v>
      </c>
      <c r="BN904">
        <v>0.94800000000000006</v>
      </c>
      <c r="BO904">
        <v>0.94</v>
      </c>
      <c r="BP904">
        <v>0.93500000000000005</v>
      </c>
      <c r="BQ904">
        <v>0.93400000000000005</v>
      </c>
      <c r="BR904">
        <v>0.93600000000000005</v>
      </c>
      <c r="BS904">
        <v>0.96299999999999997</v>
      </c>
      <c r="BT904">
        <v>0.95600000000000007</v>
      </c>
      <c r="BU904">
        <v>0.99</v>
      </c>
      <c r="BV904">
        <v>0.96599999999999997</v>
      </c>
      <c r="BW904">
        <v>0.95600000000000007</v>
      </c>
      <c r="BX904">
        <v>0.93800000000000006</v>
      </c>
      <c r="BY904">
        <v>0.89500000000000002</v>
      </c>
      <c r="BZ904">
        <v>0.90700000000000003</v>
      </c>
      <c r="CA904">
        <v>0.89600000000000002</v>
      </c>
      <c r="CB904">
        <v>0.91800000000000004</v>
      </c>
      <c r="CC904">
        <v>0.95400000000000007</v>
      </c>
      <c r="CD904">
        <v>1.0070000000000001</v>
      </c>
      <c r="CE904">
        <v>1.0010000000000001</v>
      </c>
      <c r="CF904">
        <v>1.008</v>
      </c>
      <c r="CG904">
        <v>1.01</v>
      </c>
      <c r="CH904">
        <v>1.0589999999999999</v>
      </c>
      <c r="CI904">
        <v>1.262</v>
      </c>
      <c r="CJ904">
        <v>1.2909999999999999</v>
      </c>
      <c r="CK904">
        <v>1.274</v>
      </c>
      <c r="CL904">
        <v>1.2190000000000001</v>
      </c>
      <c r="CM904">
        <v>1.2210000000000001</v>
      </c>
      <c r="CN904">
        <v>1.2130000000000001</v>
      </c>
      <c r="CO904">
        <v>1.1919999999999999</v>
      </c>
      <c r="CP904">
        <v>1.1859999999999999</v>
      </c>
      <c r="CQ904">
        <v>1.1739999999999999</v>
      </c>
      <c r="CR904">
        <v>1.173</v>
      </c>
      <c r="CS904">
        <v>1.202</v>
      </c>
      <c r="CT904">
        <v>1.1639999999999999</v>
      </c>
      <c r="CU904">
        <v>1.0920000000000001</v>
      </c>
      <c r="CV904">
        <v>0.73699999999999999</v>
      </c>
      <c r="CW904">
        <v>0.79600000000000004</v>
      </c>
      <c r="CX904">
        <v>0.79900000000000004</v>
      </c>
      <c r="CY904">
        <v>0.85399999999999998</v>
      </c>
      <c r="CZ904">
        <v>0.89300000000000002</v>
      </c>
      <c r="DA904">
        <v>0.82800000000000007</v>
      </c>
      <c r="DB904">
        <v>0.83599999999999997</v>
      </c>
      <c r="DC904">
        <v>0.84499999999999997</v>
      </c>
      <c r="DD904">
        <v>0.81300000000000006</v>
      </c>
      <c r="DE904">
        <v>0.80400000000000005</v>
      </c>
      <c r="DF904">
        <v>0.77500000000000002</v>
      </c>
      <c r="DG904">
        <v>0.745</v>
      </c>
      <c r="DH904">
        <v>0.876</v>
      </c>
      <c r="DI904">
        <v>1.171</v>
      </c>
      <c r="DJ904">
        <v>1.3320000000000001</v>
      </c>
      <c r="DK904">
        <v>1.276</v>
      </c>
      <c r="DL904">
        <v>1.2370000000000001</v>
      </c>
      <c r="DM904">
        <v>1.1200000000000001</v>
      </c>
      <c r="DN904">
        <v>1.0620000000000001</v>
      </c>
      <c r="DO904">
        <v>1.1859999999999999</v>
      </c>
      <c r="DP904">
        <v>1.101</v>
      </c>
      <c r="DQ904">
        <v>0.90400000000000003</v>
      </c>
      <c r="DR904">
        <v>0.91800000000000004</v>
      </c>
      <c r="DS904">
        <v>0.46100000000000002</v>
      </c>
      <c r="DT904">
        <v>-47.902999999999999</v>
      </c>
    </row>
    <row r="905" spans="1:124">
      <c r="A905" s="111">
        <v>900</v>
      </c>
      <c r="B905" t="s">
        <v>91</v>
      </c>
      <c r="C905" t="s">
        <v>2497</v>
      </c>
      <c r="D905" s="170" t="str">
        <f t="shared" si="14"/>
        <v>CN:JSU</v>
      </c>
      <c r="F905">
        <v>-0.34</v>
      </c>
      <c r="G905">
        <v>-0.28000000000000003</v>
      </c>
      <c r="H905">
        <v>-0.32</v>
      </c>
      <c r="I905">
        <v>-0.36</v>
      </c>
      <c r="J905">
        <v>-0.3</v>
      </c>
      <c r="K905">
        <v>-0.28999999999999998</v>
      </c>
      <c r="L905">
        <v>-0.27</v>
      </c>
      <c r="M905">
        <v>-0.23</v>
      </c>
      <c r="N905">
        <v>-0.16</v>
      </c>
      <c r="O905">
        <v>-0.24</v>
      </c>
      <c r="P905">
        <v>-0.11</v>
      </c>
      <c r="Q905">
        <v>-0.08</v>
      </c>
      <c r="R905">
        <v>-0.21</v>
      </c>
      <c r="S905">
        <v>-0.15</v>
      </c>
      <c r="T905">
        <v>-0.33</v>
      </c>
      <c r="U905">
        <v>-0.41</v>
      </c>
      <c r="V905">
        <v>-0.49</v>
      </c>
      <c r="W905">
        <v>-0.28000000000000003</v>
      </c>
      <c r="X905">
        <v>-0.38</v>
      </c>
      <c r="Y905">
        <v>-0.45</v>
      </c>
      <c r="Z905">
        <v>-0.26</v>
      </c>
      <c r="AA905">
        <v>-0.56000000000000005</v>
      </c>
      <c r="AB905">
        <v>-0.79</v>
      </c>
      <c r="AC905">
        <v>-0.49</v>
      </c>
      <c r="AD905">
        <v>-0.06</v>
      </c>
      <c r="AE905">
        <v>-0.28999999999999998</v>
      </c>
      <c r="AF905">
        <v>-0.35</v>
      </c>
      <c r="AG905">
        <v>-0.31</v>
      </c>
      <c r="AH905">
        <v>0.03</v>
      </c>
      <c r="AI905">
        <v>0.02</v>
      </c>
      <c r="AJ905">
        <v>0.03</v>
      </c>
      <c r="AK905">
        <v>0.05</v>
      </c>
      <c r="AL905">
        <v>-0.06</v>
      </c>
      <c r="AM905">
        <v>0.08</v>
      </c>
      <c r="AN905">
        <v>0.23</v>
      </c>
      <c r="AO905">
        <v>0.15</v>
      </c>
      <c r="AP905">
        <v>0.14000000000000001</v>
      </c>
      <c r="AQ905">
        <v>0.1</v>
      </c>
      <c r="AR905">
        <v>-0.04</v>
      </c>
      <c r="AS905">
        <v>-0.05</v>
      </c>
      <c r="AT905">
        <v>-0.04</v>
      </c>
      <c r="AU905">
        <v>-0.03</v>
      </c>
      <c r="AV905">
        <v>-0.05</v>
      </c>
      <c r="AW905">
        <v>-0.06</v>
      </c>
      <c r="AX905">
        <v>-0.01</v>
      </c>
      <c r="AY905">
        <v>0.15</v>
      </c>
      <c r="AZ905">
        <v>0.13</v>
      </c>
      <c r="BA905">
        <v>0.11</v>
      </c>
      <c r="BB905">
        <v>0.11</v>
      </c>
      <c r="BC905">
        <v>0.14000000000000001</v>
      </c>
      <c r="BD905">
        <v>0.14000000000000001</v>
      </c>
      <c r="BE905">
        <v>0.15</v>
      </c>
      <c r="BF905">
        <v>0.14000000000000001</v>
      </c>
      <c r="BG905">
        <v>0.16</v>
      </c>
      <c r="BH905">
        <v>0.15</v>
      </c>
      <c r="BI905">
        <v>0.11</v>
      </c>
      <c r="BJ905">
        <v>0.1</v>
      </c>
      <c r="BK905">
        <v>0.11</v>
      </c>
      <c r="BL905">
        <v>0.1</v>
      </c>
      <c r="BM905">
        <v>0.16</v>
      </c>
      <c r="BN905">
        <v>0.23</v>
      </c>
      <c r="BO905">
        <v>0.2</v>
      </c>
      <c r="BP905">
        <v>0.21</v>
      </c>
      <c r="BQ905">
        <v>0.21</v>
      </c>
      <c r="BR905">
        <v>0.21</v>
      </c>
      <c r="BS905">
        <v>0.22</v>
      </c>
      <c r="BT905">
        <v>0.22</v>
      </c>
      <c r="BU905">
        <v>0.22</v>
      </c>
      <c r="BV905">
        <v>0.18</v>
      </c>
      <c r="BW905">
        <v>0.21</v>
      </c>
      <c r="BX905">
        <v>0.15</v>
      </c>
      <c r="BY905">
        <v>0.13</v>
      </c>
      <c r="BZ905">
        <v>0.12</v>
      </c>
      <c r="CA905">
        <v>0.15</v>
      </c>
      <c r="CB905">
        <v>0.23</v>
      </c>
      <c r="CC905">
        <v>0.23</v>
      </c>
      <c r="CD905">
        <v>0.25</v>
      </c>
      <c r="CE905">
        <v>0.2</v>
      </c>
      <c r="CF905">
        <v>0.21</v>
      </c>
      <c r="CG905">
        <v>0.24</v>
      </c>
      <c r="CH905">
        <v>0.21</v>
      </c>
      <c r="CI905">
        <v>0.31</v>
      </c>
      <c r="CJ905">
        <v>0.32</v>
      </c>
      <c r="CK905">
        <v>0.25</v>
      </c>
      <c r="CL905">
        <v>0.12</v>
      </c>
      <c r="CM905">
        <v>0.26</v>
      </c>
      <c r="CN905">
        <v>0.31</v>
      </c>
      <c r="CO905">
        <v>0.28999999999999998</v>
      </c>
      <c r="CP905">
        <v>0.21</v>
      </c>
      <c r="CQ905">
        <v>0.23</v>
      </c>
      <c r="CR905">
        <v>0.23</v>
      </c>
      <c r="CS905">
        <v>0.22</v>
      </c>
      <c r="CT905">
        <v>0.48</v>
      </c>
      <c r="CU905">
        <v>0.28999999999999998</v>
      </c>
      <c r="CV905">
        <v>-0.03</v>
      </c>
      <c r="CW905">
        <v>0.06</v>
      </c>
      <c r="CX905">
        <v>0.08</v>
      </c>
      <c r="CY905">
        <v>0.21</v>
      </c>
      <c r="CZ905">
        <v>0.74</v>
      </c>
      <c r="DA905">
        <v>1.04</v>
      </c>
      <c r="DB905">
        <v>1</v>
      </c>
      <c r="DC905">
        <v>1</v>
      </c>
      <c r="DD905">
        <v>1.0900000000000001</v>
      </c>
      <c r="DE905">
        <v>1.22</v>
      </c>
      <c r="DF905">
        <v>1.35</v>
      </c>
      <c r="DG905">
        <v>-0.16</v>
      </c>
      <c r="DH905">
        <v>-0.03</v>
      </c>
      <c r="DI905">
        <v>-0.18</v>
      </c>
      <c r="DJ905">
        <v>-0.13</v>
      </c>
      <c r="DK905">
        <v>0.04</v>
      </c>
      <c r="DL905">
        <v>0.12</v>
      </c>
      <c r="DM905">
        <v>-1.07</v>
      </c>
      <c r="DN905">
        <v>-1.84</v>
      </c>
      <c r="DO905">
        <v>-1.86</v>
      </c>
      <c r="DP905">
        <v>-1.56</v>
      </c>
      <c r="DQ905">
        <v>-1</v>
      </c>
      <c r="DR905">
        <v>-1.02</v>
      </c>
      <c r="DS905">
        <v>0.68</v>
      </c>
      <c r="DT905">
        <v>0.61</v>
      </c>
    </row>
    <row r="906" spans="1:124">
      <c r="A906" s="111">
        <v>901</v>
      </c>
      <c r="B906" t="s">
        <v>89</v>
      </c>
      <c r="C906" t="s">
        <v>2498</v>
      </c>
      <c r="D906" s="170" t="str">
        <f t="shared" si="14"/>
        <v>CN:JTT</v>
      </c>
      <c r="V906">
        <v>-3.34</v>
      </c>
      <c r="W906">
        <v>0.94</v>
      </c>
      <c r="X906">
        <v>1.0860000000000001</v>
      </c>
      <c r="Y906">
        <v>1.2170000000000001</v>
      </c>
      <c r="Z906">
        <v>1.2110000000000001</v>
      </c>
      <c r="AA906">
        <v>1.1320000000000001</v>
      </c>
      <c r="AB906">
        <v>1.0210000000000001</v>
      </c>
      <c r="AC906">
        <v>0.97699999999999998</v>
      </c>
      <c r="AD906">
        <v>0.93500000000000005</v>
      </c>
      <c r="AE906">
        <v>0.94800000000000006</v>
      </c>
      <c r="AF906">
        <v>0.91200000000000003</v>
      </c>
      <c r="AG906">
        <v>0.84899999999999998</v>
      </c>
      <c r="AH906">
        <v>0.85</v>
      </c>
      <c r="AI906">
        <v>0.85699999999999998</v>
      </c>
      <c r="AJ906">
        <v>0.876</v>
      </c>
      <c r="AK906">
        <v>0.9</v>
      </c>
      <c r="AL906">
        <v>0.90700000000000003</v>
      </c>
      <c r="AM906">
        <v>0.91</v>
      </c>
      <c r="AN906">
        <v>0.94300000000000006</v>
      </c>
      <c r="AO906">
        <v>0.92600000000000005</v>
      </c>
      <c r="AP906">
        <v>0.93400000000000005</v>
      </c>
      <c r="AQ906">
        <v>0.89800000000000002</v>
      </c>
      <c r="AR906">
        <v>0.9</v>
      </c>
      <c r="AS906">
        <v>0.89600000000000002</v>
      </c>
      <c r="AT906">
        <v>0.89600000000000002</v>
      </c>
      <c r="AU906">
        <v>0.91500000000000004</v>
      </c>
      <c r="AV906">
        <v>0.91800000000000004</v>
      </c>
      <c r="AW906">
        <v>0.91600000000000004</v>
      </c>
      <c r="AX906">
        <v>0.92100000000000004</v>
      </c>
      <c r="AY906">
        <v>0.92400000000000004</v>
      </c>
      <c r="AZ906">
        <v>0.94100000000000006</v>
      </c>
      <c r="BA906">
        <v>0.93</v>
      </c>
      <c r="BB906">
        <v>0.93600000000000005</v>
      </c>
      <c r="BC906">
        <v>0.91700000000000004</v>
      </c>
      <c r="BD906">
        <v>0.89600000000000002</v>
      </c>
      <c r="BE906">
        <v>0.89800000000000002</v>
      </c>
      <c r="BF906">
        <v>0.89900000000000002</v>
      </c>
      <c r="BG906">
        <v>0.89500000000000002</v>
      </c>
      <c r="BH906">
        <v>0.89700000000000002</v>
      </c>
      <c r="BI906">
        <v>0.89</v>
      </c>
      <c r="BJ906">
        <v>0.89300000000000002</v>
      </c>
      <c r="BK906">
        <v>0.89900000000000002</v>
      </c>
      <c r="BL906">
        <v>0.89900000000000002</v>
      </c>
      <c r="BM906">
        <v>0.89300000000000002</v>
      </c>
      <c r="BN906">
        <v>0.88200000000000001</v>
      </c>
      <c r="BO906">
        <v>0.88200000000000001</v>
      </c>
      <c r="BP906">
        <v>0.88200000000000001</v>
      </c>
      <c r="BQ906">
        <v>0.88200000000000001</v>
      </c>
      <c r="BR906">
        <v>0.88200000000000001</v>
      </c>
      <c r="BS906">
        <v>0.88200000000000001</v>
      </c>
      <c r="BT906">
        <v>0.88200000000000001</v>
      </c>
      <c r="BU906">
        <v>0.88200000000000001</v>
      </c>
      <c r="BV906">
        <v>0.88200000000000001</v>
      </c>
      <c r="BW906">
        <v>0.88200000000000001</v>
      </c>
      <c r="BX906">
        <v>0.88200000000000001</v>
      </c>
      <c r="BY906">
        <v>0.88200000000000001</v>
      </c>
      <c r="BZ906">
        <v>0.88200000000000001</v>
      </c>
      <c r="CA906">
        <v>0.88200000000000001</v>
      </c>
      <c r="CB906">
        <v>0.88200000000000001</v>
      </c>
      <c r="CC906">
        <v>0.94100000000000006</v>
      </c>
      <c r="CD906">
        <v>0.93800000000000006</v>
      </c>
      <c r="CE906">
        <v>0.872</v>
      </c>
      <c r="CF906">
        <v>0.86499999999999999</v>
      </c>
      <c r="CG906">
        <v>0.85199999999999998</v>
      </c>
      <c r="CH906">
        <v>0.82100000000000006</v>
      </c>
      <c r="CI906">
        <v>0.82200000000000006</v>
      </c>
      <c r="CJ906">
        <v>0.82499999999999996</v>
      </c>
      <c r="CK906">
        <v>0.83599999999999997</v>
      </c>
      <c r="CL906">
        <v>0.78900000000000003</v>
      </c>
      <c r="CM906">
        <v>0.78900000000000003</v>
      </c>
      <c r="CN906">
        <v>0.76200000000000001</v>
      </c>
      <c r="CO906">
        <v>0.78900000000000003</v>
      </c>
      <c r="CP906">
        <v>0.72899999999999998</v>
      </c>
      <c r="CQ906">
        <v>0.72899999999999998</v>
      </c>
      <c r="CR906">
        <v>0.73399999999999999</v>
      </c>
      <c r="CS906">
        <v>0.76900000000000002</v>
      </c>
      <c r="CT906">
        <v>0.751</v>
      </c>
      <c r="CU906">
        <v>0.71199999999999997</v>
      </c>
      <c r="CV906">
        <v>0.627</v>
      </c>
      <c r="CW906">
        <v>0.66200000000000003</v>
      </c>
      <c r="CX906">
        <v>0.65700000000000003</v>
      </c>
      <c r="CY906">
        <v>0.77300000000000002</v>
      </c>
      <c r="CZ906">
        <v>0.77400000000000002</v>
      </c>
      <c r="DA906">
        <v>0.77400000000000002</v>
      </c>
      <c r="DB906">
        <v>0.76900000000000002</v>
      </c>
      <c r="DC906">
        <v>0.71399999999999997</v>
      </c>
      <c r="DD906">
        <v>0.71899999999999997</v>
      </c>
      <c r="DE906">
        <v>0.71899999999999997</v>
      </c>
      <c r="DF906">
        <v>0.66600000000000004</v>
      </c>
      <c r="DG906">
        <v>0.66100000000000003</v>
      </c>
      <c r="DH906">
        <v>0.57699999999999996</v>
      </c>
      <c r="DI906">
        <v>0.35399999999999998</v>
      </c>
      <c r="DJ906">
        <v>0.32200000000000001</v>
      </c>
      <c r="DK906">
        <v>0.41899999999999998</v>
      </c>
      <c r="DL906">
        <v>0.61399999999999999</v>
      </c>
      <c r="DM906">
        <v>0.56200000000000006</v>
      </c>
      <c r="DN906">
        <v>0.53200000000000003</v>
      </c>
      <c r="DO906">
        <v>0.73199999999999998</v>
      </c>
      <c r="DP906">
        <v>0.68100000000000005</v>
      </c>
      <c r="DQ906">
        <v>0.75900000000000001</v>
      </c>
      <c r="DR906">
        <v>0.83399999999999996</v>
      </c>
      <c r="DS906">
        <v>0.193</v>
      </c>
      <c r="DT906">
        <v>-3.1150000000000002</v>
      </c>
    </row>
    <row r="907" spans="1:124">
      <c r="A907" s="111">
        <v>902</v>
      </c>
      <c r="B907" t="s">
        <v>91</v>
      </c>
      <c r="C907" t="s">
        <v>2499</v>
      </c>
      <c r="D907" s="170" t="str">
        <f t="shared" si="14"/>
        <v>CN:JTT</v>
      </c>
      <c r="V907">
        <v>6.83</v>
      </c>
      <c r="W907">
        <v>3.28</v>
      </c>
      <c r="X907">
        <v>2.58</v>
      </c>
      <c r="Y907">
        <v>1.2</v>
      </c>
      <c r="Z907">
        <v>1.85</v>
      </c>
      <c r="AA907">
        <v>1.9</v>
      </c>
      <c r="AB907">
        <v>1.43</v>
      </c>
      <c r="AC907">
        <v>0.83</v>
      </c>
      <c r="AD907">
        <v>1.3</v>
      </c>
      <c r="AE907">
        <v>0.71</v>
      </c>
      <c r="AF907">
        <v>0.48</v>
      </c>
      <c r="AG907">
        <v>0.48</v>
      </c>
      <c r="AH907">
        <v>0.53</v>
      </c>
      <c r="AI907">
        <v>0.49</v>
      </c>
      <c r="AJ907">
        <v>0.56000000000000005</v>
      </c>
      <c r="AK907">
        <v>0.74</v>
      </c>
      <c r="AL907">
        <v>0.64</v>
      </c>
      <c r="AM907">
        <v>0.66</v>
      </c>
      <c r="AN907">
        <v>0.79</v>
      </c>
      <c r="AO907">
        <v>0.62</v>
      </c>
      <c r="AP907">
        <v>0.61</v>
      </c>
      <c r="AQ907">
        <v>0.57999999999999996</v>
      </c>
      <c r="AR907">
        <v>0.46</v>
      </c>
      <c r="AS907">
        <v>0.44</v>
      </c>
      <c r="AT907">
        <v>0.44</v>
      </c>
      <c r="AU907">
        <v>0.46</v>
      </c>
      <c r="AV907">
        <v>0.46</v>
      </c>
      <c r="AW907">
        <v>0.45</v>
      </c>
      <c r="AX907">
        <v>0.47</v>
      </c>
      <c r="AY907">
        <v>0.5</v>
      </c>
      <c r="AZ907">
        <v>0.53</v>
      </c>
      <c r="BA907">
        <v>0.56000000000000005</v>
      </c>
      <c r="BB907">
        <v>0.51</v>
      </c>
      <c r="BC907">
        <v>0.51</v>
      </c>
      <c r="BD907">
        <v>0.51</v>
      </c>
      <c r="BE907">
        <v>0.53</v>
      </c>
      <c r="BF907">
        <v>0.53</v>
      </c>
      <c r="BG907">
        <v>0.53</v>
      </c>
      <c r="BH907">
        <v>0.54</v>
      </c>
      <c r="BI907">
        <v>0.54</v>
      </c>
      <c r="BJ907">
        <v>0.53</v>
      </c>
      <c r="BK907">
        <v>0.5</v>
      </c>
      <c r="BL907">
        <v>0.5</v>
      </c>
      <c r="BM907">
        <v>0.5</v>
      </c>
      <c r="BN907">
        <v>0.5</v>
      </c>
      <c r="BO907">
        <v>0.5</v>
      </c>
      <c r="BP907">
        <v>0.5</v>
      </c>
      <c r="BQ907">
        <v>0.5</v>
      </c>
      <c r="BR907">
        <v>0.5</v>
      </c>
      <c r="BS907">
        <v>0.5</v>
      </c>
      <c r="BT907">
        <v>0.5</v>
      </c>
      <c r="BU907">
        <v>0.5</v>
      </c>
      <c r="BV907">
        <v>0.5</v>
      </c>
      <c r="BW907">
        <v>0.5</v>
      </c>
      <c r="BX907">
        <v>0.5</v>
      </c>
      <c r="BY907">
        <v>0.5</v>
      </c>
      <c r="BZ907">
        <v>0.5</v>
      </c>
      <c r="CA907">
        <v>0.5</v>
      </c>
      <c r="CB907">
        <v>0.5</v>
      </c>
      <c r="CC907">
        <v>0.52</v>
      </c>
      <c r="CD907">
        <v>0.5</v>
      </c>
      <c r="CE907">
        <v>0.4</v>
      </c>
      <c r="CF907">
        <v>0.41</v>
      </c>
      <c r="CG907">
        <v>0.47</v>
      </c>
      <c r="CH907">
        <v>0.41</v>
      </c>
      <c r="CI907">
        <v>0.39</v>
      </c>
      <c r="CJ907">
        <v>0.41</v>
      </c>
      <c r="CK907">
        <v>0.46</v>
      </c>
      <c r="CL907">
        <v>0.35</v>
      </c>
      <c r="CM907">
        <v>0.36</v>
      </c>
      <c r="CN907">
        <v>0.41</v>
      </c>
      <c r="CO907">
        <v>0.4</v>
      </c>
      <c r="CP907">
        <v>7.0000000000000007E-2</v>
      </c>
      <c r="CQ907">
        <v>0.15</v>
      </c>
      <c r="CR907">
        <v>0.14000000000000001</v>
      </c>
      <c r="CS907">
        <v>0.09</v>
      </c>
      <c r="CT907">
        <v>0.28999999999999998</v>
      </c>
      <c r="CU907">
        <v>0.15</v>
      </c>
      <c r="CV907">
        <v>0.02</v>
      </c>
      <c r="CW907">
        <v>0.16</v>
      </c>
      <c r="CX907">
        <v>0.17</v>
      </c>
      <c r="CY907">
        <v>0.22</v>
      </c>
      <c r="CZ907">
        <v>0.47</v>
      </c>
      <c r="DA907">
        <v>0.59</v>
      </c>
      <c r="DB907">
        <v>0.62</v>
      </c>
      <c r="DC907">
        <v>0.57999999999999996</v>
      </c>
      <c r="DD907">
        <v>0.62</v>
      </c>
      <c r="DE907">
        <v>0.67</v>
      </c>
      <c r="DF907">
        <v>0.53</v>
      </c>
      <c r="DG907">
        <v>0.36</v>
      </c>
      <c r="DH907">
        <v>0.14000000000000001</v>
      </c>
      <c r="DI907">
        <v>-0.39</v>
      </c>
      <c r="DJ907">
        <v>0.18</v>
      </c>
      <c r="DK907">
        <v>0.21</v>
      </c>
      <c r="DL907">
        <v>0.16</v>
      </c>
      <c r="DM907">
        <v>-0.64</v>
      </c>
      <c r="DN907">
        <v>-0.97</v>
      </c>
      <c r="DO907">
        <v>-0.95</v>
      </c>
      <c r="DP907">
        <v>-1.27</v>
      </c>
      <c r="DQ907">
        <v>-1.9</v>
      </c>
      <c r="DR907">
        <v>-1.34</v>
      </c>
      <c r="DS907">
        <v>-0.05</v>
      </c>
      <c r="DT907">
        <v>-0.83</v>
      </c>
    </row>
    <row r="908" spans="1:124">
      <c r="A908" s="111">
        <v>903</v>
      </c>
      <c r="B908" t="s">
        <v>89</v>
      </c>
      <c r="C908" t="s">
        <v>2500</v>
      </c>
      <c r="D908" s="170" t="str">
        <f t="shared" si="14"/>
        <v>CN:JWI</v>
      </c>
      <c r="F908">
        <v>0.29699999999999999</v>
      </c>
      <c r="G908">
        <v>0.29599999999999999</v>
      </c>
      <c r="H908">
        <v>0.32300000000000001</v>
      </c>
      <c r="I908">
        <v>0.27900000000000003</v>
      </c>
      <c r="J908">
        <v>0.28100000000000003</v>
      </c>
      <c r="K908">
        <v>0.17200000000000001</v>
      </c>
      <c r="L908">
        <v>0.23400000000000001</v>
      </c>
      <c r="M908">
        <v>0.28700000000000003</v>
      </c>
      <c r="N908">
        <v>0.34700000000000003</v>
      </c>
      <c r="O908">
        <v>0.375</v>
      </c>
      <c r="P908">
        <v>0.46600000000000003</v>
      </c>
      <c r="Q908">
        <v>0.504</v>
      </c>
      <c r="R908">
        <v>0.48899999999999999</v>
      </c>
      <c r="S908">
        <v>0.59499999999999997</v>
      </c>
      <c r="T908">
        <v>0.68800000000000006</v>
      </c>
      <c r="U908">
        <v>0.68800000000000006</v>
      </c>
      <c r="V908">
        <v>0.65700000000000003</v>
      </c>
      <c r="W908">
        <v>0.66600000000000004</v>
      </c>
      <c r="X908">
        <v>0.68600000000000005</v>
      </c>
      <c r="Y908">
        <v>0.70200000000000007</v>
      </c>
      <c r="Z908">
        <v>0.66</v>
      </c>
      <c r="AA908">
        <v>0.57400000000000007</v>
      </c>
      <c r="AB908">
        <v>0.63100000000000001</v>
      </c>
      <c r="AC908">
        <v>0.64100000000000001</v>
      </c>
      <c r="AD908">
        <v>0.67800000000000005</v>
      </c>
      <c r="AE908">
        <v>0.68</v>
      </c>
      <c r="AF908">
        <v>0.70699999999999996</v>
      </c>
      <c r="AG908">
        <v>0.71299999999999997</v>
      </c>
      <c r="AH908">
        <v>0.71599999999999997</v>
      </c>
      <c r="AI908">
        <v>0.70300000000000007</v>
      </c>
      <c r="AJ908">
        <v>0.71599999999999997</v>
      </c>
      <c r="AK908">
        <v>0.71599999999999997</v>
      </c>
      <c r="AL908">
        <v>0.77900000000000003</v>
      </c>
      <c r="AM908">
        <v>0.76800000000000002</v>
      </c>
      <c r="AN908">
        <v>0.76900000000000002</v>
      </c>
      <c r="AO908">
        <v>0.77700000000000002</v>
      </c>
      <c r="AP908">
        <v>0.78300000000000003</v>
      </c>
      <c r="AQ908">
        <v>0.78300000000000003</v>
      </c>
      <c r="AR908">
        <v>0.78500000000000003</v>
      </c>
      <c r="AS908">
        <v>0.78500000000000003</v>
      </c>
      <c r="AT908">
        <v>0.78100000000000003</v>
      </c>
      <c r="AU908">
        <v>0.79600000000000004</v>
      </c>
      <c r="AV908">
        <v>0.80100000000000005</v>
      </c>
      <c r="AW908">
        <v>0.80800000000000005</v>
      </c>
      <c r="AX908">
        <v>0.80800000000000005</v>
      </c>
      <c r="AY908">
        <v>0.80500000000000005</v>
      </c>
      <c r="AZ908">
        <v>0.81800000000000006</v>
      </c>
      <c r="BA908">
        <v>0.8</v>
      </c>
      <c r="BB908">
        <v>0.80200000000000005</v>
      </c>
      <c r="BC908">
        <v>0.81800000000000006</v>
      </c>
      <c r="BD908">
        <v>0.84199999999999997</v>
      </c>
      <c r="BE908">
        <v>0.84399999999999997</v>
      </c>
      <c r="BF908">
        <v>0.84</v>
      </c>
      <c r="BG908">
        <v>0.86299999999999999</v>
      </c>
      <c r="BH908">
        <v>0.85199999999999998</v>
      </c>
      <c r="BI908">
        <v>0.84399999999999997</v>
      </c>
      <c r="BJ908">
        <v>0.84499999999999997</v>
      </c>
      <c r="BK908">
        <v>0.86099999999999999</v>
      </c>
      <c r="BL908">
        <v>0.88400000000000001</v>
      </c>
      <c r="BM908">
        <v>0.879</v>
      </c>
      <c r="BN908">
        <v>0.873</v>
      </c>
      <c r="BO908">
        <v>0.88200000000000001</v>
      </c>
      <c r="BP908">
        <v>0.88</v>
      </c>
      <c r="BQ908">
        <v>0.88400000000000001</v>
      </c>
      <c r="BR908">
        <v>0.88900000000000001</v>
      </c>
      <c r="BS908">
        <v>0.93100000000000005</v>
      </c>
      <c r="BT908">
        <v>0.95400000000000007</v>
      </c>
      <c r="BU908">
        <v>0.995</v>
      </c>
      <c r="BV908">
        <v>0.96599999999999997</v>
      </c>
      <c r="BW908">
        <v>0.95499999999999996</v>
      </c>
      <c r="BX908">
        <v>0.93300000000000005</v>
      </c>
      <c r="BY908">
        <v>0.92800000000000005</v>
      </c>
      <c r="BZ908">
        <v>0.95499999999999996</v>
      </c>
      <c r="CA908">
        <v>0.92</v>
      </c>
      <c r="CB908">
        <v>0.89</v>
      </c>
      <c r="CC908">
        <v>0.90800000000000003</v>
      </c>
      <c r="CD908">
        <v>0.99299999999999999</v>
      </c>
      <c r="CE908">
        <v>0.98799999999999999</v>
      </c>
      <c r="CF908">
        <v>0.99099999999999999</v>
      </c>
      <c r="CG908">
        <v>0.996</v>
      </c>
      <c r="CH908">
        <v>1.05</v>
      </c>
      <c r="CI908">
        <v>1.1539999999999999</v>
      </c>
      <c r="CJ908">
        <v>1.093</v>
      </c>
      <c r="CK908">
        <v>1.105</v>
      </c>
      <c r="CL908">
        <v>1.0720000000000001</v>
      </c>
      <c r="CM908">
        <v>1.0720000000000001</v>
      </c>
      <c r="CN908">
        <v>1.0130000000000001</v>
      </c>
      <c r="CO908">
        <v>1.0010000000000001</v>
      </c>
      <c r="CP908">
        <v>0.99</v>
      </c>
      <c r="CQ908">
        <v>0.97499999999999998</v>
      </c>
      <c r="CR908">
        <v>0.97399999999999998</v>
      </c>
      <c r="CS908">
        <v>0.97899999999999998</v>
      </c>
      <c r="CT908">
        <v>0.86599999999999999</v>
      </c>
      <c r="CU908">
        <v>0.89900000000000002</v>
      </c>
      <c r="CV908">
        <v>1.0389999999999999</v>
      </c>
      <c r="CW908">
        <v>1.0549999999999999</v>
      </c>
      <c r="CX908">
        <v>1.0629999999999999</v>
      </c>
      <c r="CY908">
        <v>1.294</v>
      </c>
      <c r="CZ908">
        <v>1.3560000000000001</v>
      </c>
      <c r="DA908">
        <v>1.3560000000000001</v>
      </c>
      <c r="DB908">
        <v>1.3480000000000001</v>
      </c>
      <c r="DC908">
        <v>1.3980000000000001</v>
      </c>
      <c r="DD908">
        <v>1.3560000000000001</v>
      </c>
      <c r="DE908">
        <v>1.329</v>
      </c>
      <c r="DF908">
        <v>1.2909999999999999</v>
      </c>
      <c r="DG908">
        <v>1.2889999999999999</v>
      </c>
      <c r="DH908">
        <v>1.165</v>
      </c>
      <c r="DI908">
        <v>1.829</v>
      </c>
      <c r="DJ908">
        <v>1.8169999999999999</v>
      </c>
      <c r="DK908">
        <v>1.48</v>
      </c>
      <c r="DL908">
        <v>1.39</v>
      </c>
      <c r="DM908">
        <v>1.444</v>
      </c>
      <c r="DN908">
        <v>2.677</v>
      </c>
      <c r="DO908">
        <v>4.1370000000000005</v>
      </c>
      <c r="DP908">
        <v>4.2629999999999999</v>
      </c>
      <c r="DQ908">
        <v>4.0819999999999999</v>
      </c>
      <c r="DR908">
        <v>4.2629999999999999</v>
      </c>
      <c r="DS908">
        <v>3.5169999999999999</v>
      </c>
      <c r="DT908">
        <v>1513.9839999999999</v>
      </c>
    </row>
    <row r="909" spans="1:124">
      <c r="A909" s="111">
        <v>904</v>
      </c>
      <c r="B909" t="s">
        <v>91</v>
      </c>
      <c r="C909" t="s">
        <v>2501</v>
      </c>
      <c r="D909" s="170" t="str">
        <f t="shared" si="14"/>
        <v>CN:JWI</v>
      </c>
      <c r="F909">
        <v>0.56000000000000005</v>
      </c>
      <c r="G909">
        <v>0.59</v>
      </c>
      <c r="H909">
        <v>0.59</v>
      </c>
      <c r="I909">
        <v>0.43</v>
      </c>
      <c r="J909">
        <v>0.43</v>
      </c>
      <c r="K909">
        <v>0.41</v>
      </c>
      <c r="L909">
        <v>0.43</v>
      </c>
      <c r="M909">
        <v>0.43</v>
      </c>
      <c r="N909">
        <v>0.54</v>
      </c>
      <c r="O909">
        <v>0.44</v>
      </c>
      <c r="P909">
        <v>0.59</v>
      </c>
      <c r="Q909">
        <v>0.61</v>
      </c>
      <c r="R909">
        <v>0.63</v>
      </c>
      <c r="S909">
        <v>0.49</v>
      </c>
      <c r="T909">
        <v>0.06</v>
      </c>
      <c r="U909">
        <v>0.04</v>
      </c>
      <c r="V909">
        <v>-0.04</v>
      </c>
      <c r="W909">
        <v>7.0000000000000007E-2</v>
      </c>
      <c r="X909">
        <v>0.11</v>
      </c>
      <c r="Y909">
        <v>0.01</v>
      </c>
      <c r="Z909">
        <v>0.11</v>
      </c>
      <c r="AA909">
        <v>-0.01</v>
      </c>
      <c r="AB909">
        <v>-0.14000000000000001</v>
      </c>
      <c r="AC909">
        <v>-0.18</v>
      </c>
      <c r="AD909">
        <v>0.09</v>
      </c>
      <c r="AE909">
        <v>0.11</v>
      </c>
      <c r="AF909">
        <v>0.05</v>
      </c>
      <c r="AG909">
        <v>0.06</v>
      </c>
      <c r="AH909">
        <v>0.26</v>
      </c>
      <c r="AI909">
        <v>0.22</v>
      </c>
      <c r="AJ909">
        <v>0.24</v>
      </c>
      <c r="AK909">
        <v>0.25</v>
      </c>
      <c r="AL909">
        <v>0.11</v>
      </c>
      <c r="AM909">
        <v>0.08</v>
      </c>
      <c r="AN909">
        <v>0.11</v>
      </c>
      <c r="AO909">
        <v>0.13</v>
      </c>
      <c r="AP909">
        <v>0.13</v>
      </c>
      <c r="AQ909">
        <v>0.1</v>
      </c>
      <c r="AR909">
        <v>0</v>
      </c>
      <c r="AS909">
        <v>0</v>
      </c>
      <c r="AT909">
        <v>0</v>
      </c>
      <c r="AU909">
        <v>0.01</v>
      </c>
      <c r="AV909">
        <v>-0.01</v>
      </c>
      <c r="AW909">
        <v>-0.03</v>
      </c>
      <c r="AX909">
        <v>-0.03</v>
      </c>
      <c r="AY909">
        <v>0.02</v>
      </c>
      <c r="AZ909">
        <v>0.05</v>
      </c>
      <c r="BA909">
        <v>0.04</v>
      </c>
      <c r="BB909">
        <v>0.05</v>
      </c>
      <c r="BC909">
        <v>0.03</v>
      </c>
      <c r="BD909">
        <v>0.03</v>
      </c>
      <c r="BE909">
        <v>0.05</v>
      </c>
      <c r="BF909">
        <v>0.04</v>
      </c>
      <c r="BG909">
        <v>0</v>
      </c>
      <c r="BH909">
        <v>0.04</v>
      </c>
      <c r="BI909">
        <v>0</v>
      </c>
      <c r="BJ909">
        <v>0</v>
      </c>
      <c r="BK909">
        <v>-0.11</v>
      </c>
      <c r="BL909">
        <v>-0.06</v>
      </c>
      <c r="BM909">
        <v>-0.05</v>
      </c>
      <c r="BN909">
        <v>-0.13</v>
      </c>
      <c r="BO909">
        <v>-0.11</v>
      </c>
      <c r="BP909">
        <v>-0.11</v>
      </c>
      <c r="BQ909">
        <v>-0.11</v>
      </c>
      <c r="BR909">
        <v>-0.1</v>
      </c>
      <c r="BS909">
        <v>-0.08</v>
      </c>
      <c r="BT909">
        <v>-0.08</v>
      </c>
      <c r="BU909">
        <v>-0.08</v>
      </c>
      <c r="BV909">
        <v>-0.13</v>
      </c>
      <c r="BW909">
        <v>-0.1</v>
      </c>
      <c r="BX909">
        <v>-0.16</v>
      </c>
      <c r="BY909">
        <v>-0.18</v>
      </c>
      <c r="BZ909">
        <v>-0.19</v>
      </c>
      <c r="CA909">
        <v>-0.14000000000000001</v>
      </c>
      <c r="CB909">
        <v>-0.01</v>
      </c>
      <c r="CC909">
        <v>-0.02</v>
      </c>
      <c r="CD909">
        <v>0.03</v>
      </c>
      <c r="CE909">
        <v>-0.02</v>
      </c>
      <c r="CF909">
        <v>-0.02</v>
      </c>
      <c r="CG909">
        <v>0.01</v>
      </c>
      <c r="CH909">
        <v>-0.02</v>
      </c>
      <c r="CI909">
        <v>0</v>
      </c>
      <c r="CJ909">
        <v>0.05</v>
      </c>
      <c r="CK909">
        <v>0.08</v>
      </c>
      <c r="CL909">
        <v>-0.04</v>
      </c>
      <c r="CM909">
        <v>-0.09</v>
      </c>
      <c r="CN909">
        <v>-0.04</v>
      </c>
      <c r="CO909">
        <v>-0.05</v>
      </c>
      <c r="CP909">
        <v>-0.61</v>
      </c>
      <c r="CQ909">
        <v>-0.6</v>
      </c>
      <c r="CR909">
        <v>-0.6</v>
      </c>
      <c r="CS909">
        <v>-0.6</v>
      </c>
      <c r="CT909">
        <v>-0.37</v>
      </c>
      <c r="CU909">
        <v>-0.49</v>
      </c>
      <c r="CV909">
        <v>-0.52</v>
      </c>
      <c r="CW909">
        <v>-0.56999999999999995</v>
      </c>
      <c r="CX909">
        <v>-0.55000000000000004</v>
      </c>
      <c r="CY909">
        <v>-0.6</v>
      </c>
      <c r="CZ909">
        <v>-0.23</v>
      </c>
      <c r="DA909">
        <v>-0.11</v>
      </c>
      <c r="DB909">
        <v>-0.1</v>
      </c>
      <c r="DC909">
        <v>-0.12</v>
      </c>
      <c r="DD909">
        <v>-0.02</v>
      </c>
      <c r="DE909">
        <v>0.18</v>
      </c>
      <c r="DF909">
        <v>-0.03</v>
      </c>
      <c r="DG909">
        <v>-0.34</v>
      </c>
      <c r="DH909">
        <v>-0.66</v>
      </c>
      <c r="DI909">
        <v>-0.92</v>
      </c>
      <c r="DJ909">
        <v>-2.2200000000000002</v>
      </c>
      <c r="DK909">
        <v>-1.87</v>
      </c>
      <c r="DL909">
        <v>-1.79</v>
      </c>
      <c r="DM909">
        <v>-2.71</v>
      </c>
      <c r="DN909">
        <v>-1.97</v>
      </c>
      <c r="DO909">
        <v>-1.76</v>
      </c>
      <c r="DP909">
        <v>-2.4900000000000002</v>
      </c>
      <c r="DQ909">
        <v>-1.1599999999999999</v>
      </c>
      <c r="DR909">
        <v>-0.25</v>
      </c>
      <c r="DS909">
        <v>8.2100000000000009</v>
      </c>
      <c r="DT909">
        <v>7.67</v>
      </c>
    </row>
    <row r="910" spans="1:124">
      <c r="A910" s="111">
        <v>905</v>
      </c>
      <c r="B910" t="s">
        <v>101</v>
      </c>
      <c r="D910" s="170" t="str">
        <f t="shared" si="14"/>
        <v/>
      </c>
      <c r="F910" t="s">
        <v>102</v>
      </c>
    </row>
    <row r="911" spans="1:124">
      <c r="A911" s="111">
        <v>906</v>
      </c>
      <c r="B911" t="s">
        <v>101</v>
      </c>
      <c r="D911" s="170" t="str">
        <f t="shared" si="14"/>
        <v/>
      </c>
      <c r="F911" t="s">
        <v>102</v>
      </c>
    </row>
    <row r="912" spans="1:124">
      <c r="A912" s="111">
        <v>907</v>
      </c>
      <c r="B912" t="s">
        <v>89</v>
      </c>
      <c r="C912" t="s">
        <v>2502</v>
      </c>
      <c r="D912" s="170" t="str">
        <f t="shared" si="14"/>
        <v>CN:JNZ</v>
      </c>
      <c r="F912">
        <v>1.57</v>
      </c>
      <c r="G912">
        <v>1.532</v>
      </c>
      <c r="H912">
        <v>1.5270000000000001</v>
      </c>
      <c r="I912">
        <v>1.575</v>
      </c>
      <c r="J912">
        <v>1.5660000000000001</v>
      </c>
      <c r="K912">
        <v>1.59</v>
      </c>
      <c r="L912">
        <v>1.552</v>
      </c>
      <c r="M912">
        <v>1.294</v>
      </c>
      <c r="N912">
        <v>1.321</v>
      </c>
      <c r="O912">
        <v>1.323</v>
      </c>
      <c r="P912">
        <v>1.2869999999999999</v>
      </c>
      <c r="Q912">
        <v>1.369</v>
      </c>
      <c r="R912">
        <v>1.385</v>
      </c>
      <c r="S912">
        <v>1.389</v>
      </c>
      <c r="T912">
        <v>1.3129999999999999</v>
      </c>
      <c r="U912">
        <v>1.351</v>
      </c>
      <c r="V912">
        <v>1.343</v>
      </c>
      <c r="W912">
        <v>1.319</v>
      </c>
      <c r="X912">
        <v>1.27</v>
      </c>
      <c r="Y912">
        <v>1.3360000000000001</v>
      </c>
      <c r="Z912">
        <v>1.2710000000000001</v>
      </c>
      <c r="AA912">
        <v>1.27</v>
      </c>
      <c r="AB912">
        <v>1.32</v>
      </c>
      <c r="AC912">
        <v>1.2849999999999999</v>
      </c>
      <c r="AD912">
        <v>1.3069999999999999</v>
      </c>
      <c r="AE912">
        <v>1.3029999999999999</v>
      </c>
      <c r="AF912">
        <v>1.3580000000000001</v>
      </c>
      <c r="AG912">
        <v>1.373</v>
      </c>
      <c r="AH912">
        <v>1.3720000000000001</v>
      </c>
      <c r="AI912">
        <v>1.371</v>
      </c>
      <c r="AJ912">
        <v>1.349</v>
      </c>
      <c r="AK912">
        <v>1.333</v>
      </c>
      <c r="AL912">
        <v>1.4020000000000001</v>
      </c>
      <c r="AM912">
        <v>1.409</v>
      </c>
      <c r="AN912">
        <v>1.4379999999999999</v>
      </c>
      <c r="AO912">
        <v>1.41</v>
      </c>
      <c r="AP912">
        <v>1.4040000000000001</v>
      </c>
      <c r="AQ912">
        <v>1.403</v>
      </c>
      <c r="AR912">
        <v>1.4079999999999999</v>
      </c>
      <c r="AS912">
        <v>1.379</v>
      </c>
      <c r="AT912">
        <v>1.343</v>
      </c>
      <c r="AU912">
        <v>1.343</v>
      </c>
      <c r="AV912">
        <v>1.347</v>
      </c>
      <c r="AW912">
        <v>1.351</v>
      </c>
      <c r="AX912">
        <v>1.3540000000000001</v>
      </c>
      <c r="AY912">
        <v>1.353</v>
      </c>
      <c r="AZ912">
        <v>1.3520000000000001</v>
      </c>
      <c r="BA912">
        <v>1.2790000000000001</v>
      </c>
      <c r="BB912">
        <v>1.2770000000000001</v>
      </c>
      <c r="BC912">
        <v>1.2749999999999999</v>
      </c>
      <c r="BD912">
        <v>1.272</v>
      </c>
      <c r="BE912">
        <v>1.278</v>
      </c>
      <c r="BF912">
        <v>1.298</v>
      </c>
      <c r="BG912">
        <v>1.2649999999999999</v>
      </c>
      <c r="BH912">
        <v>1.262</v>
      </c>
      <c r="BI912">
        <v>1.2649999999999999</v>
      </c>
      <c r="BJ912">
        <v>1.2730000000000001</v>
      </c>
      <c r="BK912">
        <v>1.272</v>
      </c>
      <c r="BL912">
        <v>1.2730000000000001</v>
      </c>
      <c r="BM912">
        <v>1.3320000000000001</v>
      </c>
      <c r="BN912">
        <v>1.34</v>
      </c>
      <c r="BO912">
        <v>1.3540000000000001</v>
      </c>
      <c r="BP912">
        <v>1.349</v>
      </c>
      <c r="BQ912">
        <v>1.351</v>
      </c>
      <c r="BR912">
        <v>1.3480000000000001</v>
      </c>
      <c r="BS912">
        <v>1.3480000000000001</v>
      </c>
      <c r="BT912">
        <v>1.3640000000000001</v>
      </c>
      <c r="BU912">
        <v>1.482</v>
      </c>
      <c r="BV912">
        <v>1.4750000000000001</v>
      </c>
      <c r="BW912">
        <v>1.472</v>
      </c>
      <c r="BX912">
        <v>1.522</v>
      </c>
      <c r="BY912">
        <v>1.4770000000000001</v>
      </c>
      <c r="BZ912">
        <v>1.4930000000000001</v>
      </c>
      <c r="CA912">
        <v>1.494</v>
      </c>
      <c r="CB912">
        <v>1.6040000000000001</v>
      </c>
      <c r="CC912">
        <v>1.58</v>
      </c>
      <c r="CD912">
        <v>1.669</v>
      </c>
      <c r="CE912">
        <v>1.694</v>
      </c>
      <c r="CF912">
        <v>1.706</v>
      </c>
      <c r="CG912">
        <v>1.6440000000000001</v>
      </c>
      <c r="CH912">
        <v>1.7530000000000001</v>
      </c>
      <c r="CI912">
        <v>1.7649999999999999</v>
      </c>
      <c r="CJ912">
        <v>1.71</v>
      </c>
      <c r="CK912">
        <v>1.7070000000000001</v>
      </c>
      <c r="CL912">
        <v>1.722</v>
      </c>
      <c r="CM912">
        <v>1.724</v>
      </c>
      <c r="CN912">
        <v>1.639</v>
      </c>
      <c r="CO912">
        <v>1.6060000000000001</v>
      </c>
      <c r="CP912">
        <v>1.5940000000000001</v>
      </c>
      <c r="CQ912">
        <v>1.5509999999999999</v>
      </c>
      <c r="CR912">
        <v>1.55</v>
      </c>
      <c r="CS912">
        <v>1.59</v>
      </c>
      <c r="CT912">
        <v>1.4119999999999999</v>
      </c>
      <c r="CU912">
        <v>1.302</v>
      </c>
      <c r="CV912">
        <v>1.1080000000000001</v>
      </c>
      <c r="CW912">
        <v>1.177</v>
      </c>
      <c r="CX912">
        <v>1.21</v>
      </c>
      <c r="CY912">
        <v>1.2809999999999999</v>
      </c>
      <c r="CZ912">
        <v>1.3240000000000001</v>
      </c>
      <c r="DA912">
        <v>1.319</v>
      </c>
      <c r="DB912">
        <v>1.302</v>
      </c>
      <c r="DC912">
        <v>1.3340000000000001</v>
      </c>
      <c r="DD912">
        <v>1.36</v>
      </c>
      <c r="DE912">
        <v>1.393</v>
      </c>
      <c r="DF912">
        <v>1.319</v>
      </c>
      <c r="DG912">
        <v>1.319</v>
      </c>
      <c r="DH912">
        <v>1.2450000000000001</v>
      </c>
      <c r="DI912">
        <v>1.996</v>
      </c>
      <c r="DJ912">
        <v>2.0840000000000001</v>
      </c>
      <c r="DK912">
        <v>2.0920000000000001</v>
      </c>
      <c r="DL912">
        <v>2.25</v>
      </c>
      <c r="DM912">
        <v>1.9490000000000001</v>
      </c>
      <c r="DN912">
        <v>2.0430000000000001</v>
      </c>
      <c r="DO912">
        <v>1.8069999999999999</v>
      </c>
      <c r="DP912">
        <v>1.835</v>
      </c>
      <c r="DQ912">
        <v>1.8320000000000001</v>
      </c>
      <c r="DR912">
        <v>1.8360000000000001</v>
      </c>
      <c r="DS912">
        <v>1.113</v>
      </c>
      <c r="DT912">
        <v>224.59100000000001</v>
      </c>
    </row>
    <row r="913" spans="1:124">
      <c r="A913" s="111">
        <v>908</v>
      </c>
      <c r="B913" t="s">
        <v>91</v>
      </c>
      <c r="C913" t="s">
        <v>2503</v>
      </c>
      <c r="D913" s="170" t="str">
        <f t="shared" si="14"/>
        <v>CN:JNZ</v>
      </c>
      <c r="F913">
        <v>-0.28999999999999998</v>
      </c>
      <c r="G913">
        <v>-0.34</v>
      </c>
      <c r="H913">
        <v>-0.39</v>
      </c>
      <c r="I913">
        <v>-0.33</v>
      </c>
      <c r="J913">
        <v>-0.19</v>
      </c>
      <c r="K913">
        <v>-0.2</v>
      </c>
      <c r="L913">
        <v>-0.19</v>
      </c>
      <c r="M913">
        <v>-0.13</v>
      </c>
      <c r="N913">
        <v>-7.0000000000000007E-2</v>
      </c>
      <c r="O913">
        <v>-0.16</v>
      </c>
      <c r="P913">
        <v>-0.12</v>
      </c>
      <c r="Q913">
        <v>-7.0000000000000007E-2</v>
      </c>
      <c r="R913">
        <v>-0.12</v>
      </c>
      <c r="S913">
        <v>-0.09</v>
      </c>
      <c r="T913">
        <v>-0.27</v>
      </c>
      <c r="U913">
        <v>-0.23</v>
      </c>
      <c r="V913">
        <v>-0.25</v>
      </c>
      <c r="W913">
        <v>-0.1</v>
      </c>
      <c r="X913">
        <v>-0.27</v>
      </c>
      <c r="Y913">
        <v>-0.56000000000000005</v>
      </c>
      <c r="Z913">
        <v>-0.52</v>
      </c>
      <c r="AA913">
        <v>-0.46</v>
      </c>
      <c r="AB913">
        <v>-0.76</v>
      </c>
      <c r="AC913">
        <v>-0.4</v>
      </c>
      <c r="AD913">
        <v>0.01</v>
      </c>
      <c r="AE913">
        <v>-0.24</v>
      </c>
      <c r="AF913">
        <v>-0.39</v>
      </c>
      <c r="AG913">
        <v>-0.33</v>
      </c>
      <c r="AH913">
        <v>0.16</v>
      </c>
      <c r="AI913">
        <v>0.17</v>
      </c>
      <c r="AJ913">
        <v>0.2</v>
      </c>
      <c r="AK913">
        <v>0.21</v>
      </c>
      <c r="AL913">
        <v>-0.01</v>
      </c>
      <c r="AM913">
        <v>0.11</v>
      </c>
      <c r="AN913">
        <v>0.26</v>
      </c>
      <c r="AO913">
        <v>0.18</v>
      </c>
      <c r="AP913">
        <v>0.16</v>
      </c>
      <c r="AQ913">
        <v>0.09</v>
      </c>
      <c r="AR913">
        <v>-0.01</v>
      </c>
      <c r="AS913">
        <v>0.06</v>
      </c>
      <c r="AT913">
        <v>0.02</v>
      </c>
      <c r="AU913">
        <v>0.06</v>
      </c>
      <c r="AV913">
        <v>0.06</v>
      </c>
      <c r="AW913">
        <v>0.08</v>
      </c>
      <c r="AX913">
        <v>0.18</v>
      </c>
      <c r="AY913">
        <v>0.18</v>
      </c>
      <c r="AZ913">
        <v>0.19</v>
      </c>
      <c r="BA913">
        <v>0.16</v>
      </c>
      <c r="BB913">
        <v>0.16</v>
      </c>
      <c r="BC913">
        <v>0.17</v>
      </c>
      <c r="BD913">
        <v>0.16</v>
      </c>
      <c r="BE913">
        <v>0.25</v>
      </c>
      <c r="BF913">
        <v>0.27</v>
      </c>
      <c r="BG913">
        <v>0.35</v>
      </c>
      <c r="BH913">
        <v>0.34</v>
      </c>
      <c r="BI913">
        <v>0.31</v>
      </c>
      <c r="BJ913">
        <v>0.32</v>
      </c>
      <c r="BK913">
        <v>0.31</v>
      </c>
      <c r="BL913">
        <v>0.3</v>
      </c>
      <c r="BM913">
        <v>0.31</v>
      </c>
      <c r="BN913">
        <v>0.33</v>
      </c>
      <c r="BO913">
        <v>0.35</v>
      </c>
      <c r="BP913">
        <v>0.36</v>
      </c>
      <c r="BQ913">
        <v>0.36</v>
      </c>
      <c r="BR913">
        <v>0.33</v>
      </c>
      <c r="BS913">
        <v>0.33</v>
      </c>
      <c r="BT913">
        <v>0.33</v>
      </c>
      <c r="BU913">
        <v>0.33</v>
      </c>
      <c r="BV913">
        <v>0.31</v>
      </c>
      <c r="BW913">
        <v>0.34</v>
      </c>
      <c r="BX913">
        <v>0.31</v>
      </c>
      <c r="BY913">
        <v>0.28000000000000003</v>
      </c>
      <c r="BZ913">
        <v>0.27</v>
      </c>
      <c r="CA913">
        <v>0.28999999999999998</v>
      </c>
      <c r="CB913">
        <v>0.36</v>
      </c>
      <c r="CC913">
        <v>0.33</v>
      </c>
      <c r="CD913">
        <v>0.36</v>
      </c>
      <c r="CE913">
        <v>0.31</v>
      </c>
      <c r="CF913">
        <v>0.32</v>
      </c>
      <c r="CG913">
        <v>0.42</v>
      </c>
      <c r="CH913">
        <v>0.39</v>
      </c>
      <c r="CI913">
        <v>0.35</v>
      </c>
      <c r="CJ913">
        <v>0.41</v>
      </c>
      <c r="CK913">
        <v>0.38</v>
      </c>
      <c r="CL913">
        <v>0.25</v>
      </c>
      <c r="CM913">
        <v>0.39</v>
      </c>
      <c r="CN913">
        <v>0.48</v>
      </c>
      <c r="CO913">
        <v>0.46</v>
      </c>
      <c r="CP913">
        <v>0.18</v>
      </c>
      <c r="CQ913">
        <v>0.14000000000000001</v>
      </c>
      <c r="CR913">
        <v>0.14000000000000001</v>
      </c>
      <c r="CS913">
        <v>0.13</v>
      </c>
      <c r="CT913">
        <v>0.57999999999999996</v>
      </c>
      <c r="CU913">
        <v>0.28999999999999998</v>
      </c>
      <c r="CV913">
        <v>0.02</v>
      </c>
      <c r="CW913">
        <v>0.11</v>
      </c>
      <c r="CX913">
        <v>0.15</v>
      </c>
      <c r="CY913">
        <v>0.36</v>
      </c>
      <c r="CZ913">
        <v>0.98</v>
      </c>
      <c r="DA913">
        <v>1.2</v>
      </c>
      <c r="DB913">
        <v>1.25</v>
      </c>
      <c r="DC913">
        <v>1.24</v>
      </c>
      <c r="DD913">
        <v>1.26</v>
      </c>
      <c r="DE913">
        <v>1.1599999999999999</v>
      </c>
      <c r="DF913">
        <v>1.04</v>
      </c>
      <c r="DG913">
        <v>1.37</v>
      </c>
      <c r="DH913">
        <v>1.2</v>
      </c>
      <c r="DI913">
        <v>1.5</v>
      </c>
      <c r="DJ913">
        <v>1.69</v>
      </c>
      <c r="DK913">
        <v>1.93</v>
      </c>
      <c r="DL913">
        <v>2.0099999999999998</v>
      </c>
      <c r="DM913">
        <v>-0.03</v>
      </c>
      <c r="DN913">
        <v>-0.78</v>
      </c>
      <c r="DO913">
        <v>-0.96</v>
      </c>
      <c r="DP913">
        <v>-1.1499999999999999</v>
      </c>
      <c r="DQ913">
        <v>-1.19</v>
      </c>
      <c r="DR913">
        <v>-1.31</v>
      </c>
      <c r="DS913">
        <v>2</v>
      </c>
      <c r="DT913">
        <v>1.75</v>
      </c>
    </row>
    <row r="914" spans="1:124">
      <c r="A914" s="111">
        <v>909</v>
      </c>
      <c r="B914" t="s">
        <v>89</v>
      </c>
      <c r="C914" t="s">
        <v>2504</v>
      </c>
      <c r="D914" s="170" t="str">
        <f t="shared" si="14"/>
        <v>CN:WUS</v>
      </c>
      <c r="F914">
        <v>1.0589999999999999</v>
      </c>
      <c r="G914">
        <v>1.081</v>
      </c>
      <c r="H914">
        <v>1.079</v>
      </c>
      <c r="I914">
        <v>1.0820000000000001</v>
      </c>
      <c r="J914">
        <v>1.0649999999999999</v>
      </c>
      <c r="K914">
        <v>1.0640000000000001</v>
      </c>
      <c r="L914">
        <v>1.097</v>
      </c>
      <c r="M914">
        <v>1.149</v>
      </c>
      <c r="N914">
        <v>1.133</v>
      </c>
      <c r="O914">
        <v>1.1659999999999999</v>
      </c>
      <c r="P914">
        <v>1.1399999999999999</v>
      </c>
      <c r="Q914">
        <v>1.181</v>
      </c>
      <c r="R914">
        <v>1.2350000000000001</v>
      </c>
      <c r="S914">
        <v>1.1890000000000001</v>
      </c>
      <c r="T914">
        <v>1.1020000000000001</v>
      </c>
      <c r="U914">
        <v>1.0900000000000001</v>
      </c>
      <c r="V914">
        <v>1.07</v>
      </c>
      <c r="W914">
        <v>1.0190000000000001</v>
      </c>
      <c r="X914">
        <v>1.022</v>
      </c>
      <c r="Y914">
        <v>1.004</v>
      </c>
      <c r="Z914">
        <v>1.0349999999999999</v>
      </c>
      <c r="AA914">
        <v>1.0049999999999999</v>
      </c>
      <c r="AB914">
        <v>1.0309999999999999</v>
      </c>
      <c r="AC914">
        <v>1.016</v>
      </c>
      <c r="AD914">
        <v>1.0649999999999999</v>
      </c>
      <c r="AE914">
        <v>1.0649999999999999</v>
      </c>
      <c r="AF914">
        <v>1.0589999999999999</v>
      </c>
      <c r="AG914">
        <v>1.056</v>
      </c>
      <c r="AH914">
        <v>1.0649999999999999</v>
      </c>
      <c r="AI914">
        <v>1.0509999999999999</v>
      </c>
      <c r="AJ914">
        <v>1.0509999999999999</v>
      </c>
      <c r="AK914">
        <v>1.0529999999999999</v>
      </c>
      <c r="AL914">
        <v>1.0820000000000001</v>
      </c>
      <c r="AM914">
        <v>1.093</v>
      </c>
      <c r="AN914">
        <v>1.08</v>
      </c>
      <c r="AO914">
        <v>1.0860000000000001</v>
      </c>
      <c r="AP914">
        <v>1.087</v>
      </c>
      <c r="AQ914">
        <v>1.0840000000000001</v>
      </c>
      <c r="AR914">
        <v>1.0840000000000001</v>
      </c>
      <c r="AS914">
        <v>1.1040000000000001</v>
      </c>
      <c r="AT914">
        <v>1.125</v>
      </c>
      <c r="AU914">
        <v>1.127</v>
      </c>
      <c r="AV914">
        <v>1.1260000000000001</v>
      </c>
      <c r="AW914">
        <v>1.1260000000000001</v>
      </c>
      <c r="AX914">
        <v>1.121</v>
      </c>
      <c r="AY914">
        <v>1.1220000000000001</v>
      </c>
      <c r="AZ914">
        <v>1.1180000000000001</v>
      </c>
      <c r="BA914">
        <v>1.0660000000000001</v>
      </c>
      <c r="BB914">
        <v>1.0660000000000001</v>
      </c>
      <c r="BC914">
        <v>1.0569999999999999</v>
      </c>
      <c r="BD914">
        <v>1.054</v>
      </c>
      <c r="BE914">
        <v>1.0329999999999999</v>
      </c>
      <c r="BF914">
        <v>1.0269999999999999</v>
      </c>
      <c r="BG914">
        <v>1.026</v>
      </c>
      <c r="BH914">
        <v>1.0269999999999999</v>
      </c>
      <c r="BI914">
        <v>1.0230000000000001</v>
      </c>
      <c r="BJ914">
        <v>1.0230000000000001</v>
      </c>
      <c r="BK914">
        <v>1.0249999999999999</v>
      </c>
      <c r="BL914">
        <v>1.026</v>
      </c>
      <c r="BM914">
        <v>1.042</v>
      </c>
      <c r="BN914">
        <v>1.0449999999999999</v>
      </c>
      <c r="BO914">
        <v>1.04</v>
      </c>
      <c r="BP914">
        <v>1.0589999999999999</v>
      </c>
      <c r="BQ914">
        <v>1.06</v>
      </c>
      <c r="BR914">
        <v>1.0580000000000001</v>
      </c>
      <c r="BS914">
        <v>1.0549999999999999</v>
      </c>
      <c r="BT914">
        <v>1.0429999999999999</v>
      </c>
      <c r="BU914">
        <v>1.026</v>
      </c>
      <c r="BV914">
        <v>1.0269999999999999</v>
      </c>
      <c r="BW914">
        <v>1.01</v>
      </c>
      <c r="BX914">
        <v>1.014</v>
      </c>
      <c r="BY914">
        <v>0.97599999999999998</v>
      </c>
      <c r="BZ914">
        <v>0.93300000000000005</v>
      </c>
      <c r="CA914">
        <v>0.96399999999999997</v>
      </c>
      <c r="CB914">
        <v>1.0170000000000001</v>
      </c>
      <c r="CC914">
        <v>1.022</v>
      </c>
      <c r="CD914">
        <v>1.044</v>
      </c>
      <c r="CE914">
        <v>1.0880000000000001</v>
      </c>
      <c r="CF914">
        <v>1.083</v>
      </c>
      <c r="CG914">
        <v>1.1020000000000001</v>
      </c>
      <c r="CH914">
        <v>1.073</v>
      </c>
      <c r="CI914">
        <v>1.1020000000000001</v>
      </c>
      <c r="CJ914">
        <v>1.0860000000000001</v>
      </c>
      <c r="CK914">
        <v>1.089</v>
      </c>
      <c r="CL914">
        <v>1.0249999999999999</v>
      </c>
      <c r="CM914">
        <v>1.0249999999999999</v>
      </c>
      <c r="CN914">
        <v>1.0609999999999999</v>
      </c>
      <c r="CO914">
        <v>1.087</v>
      </c>
      <c r="CP914">
        <v>1.06</v>
      </c>
      <c r="CQ914">
        <v>1.0680000000000001</v>
      </c>
      <c r="CR914">
        <v>1.0669999999999999</v>
      </c>
      <c r="CS914">
        <v>1.0680000000000001</v>
      </c>
      <c r="CT914">
        <v>0.93700000000000006</v>
      </c>
      <c r="CU914">
        <v>0.88700000000000001</v>
      </c>
      <c r="CV914">
        <v>0.89700000000000002</v>
      </c>
      <c r="CW914">
        <v>0.877</v>
      </c>
      <c r="CX914">
        <v>0.879</v>
      </c>
      <c r="CY914">
        <v>0.81900000000000006</v>
      </c>
      <c r="CZ914">
        <v>0.80800000000000005</v>
      </c>
      <c r="DA914">
        <v>0.78300000000000003</v>
      </c>
      <c r="DB914">
        <v>0.78200000000000003</v>
      </c>
      <c r="DC914">
        <v>0.65700000000000003</v>
      </c>
      <c r="DD914">
        <v>0.65500000000000003</v>
      </c>
      <c r="DE914">
        <v>0.65500000000000003</v>
      </c>
      <c r="DF914">
        <v>0.63700000000000001</v>
      </c>
      <c r="DG914">
        <v>0.63800000000000001</v>
      </c>
      <c r="DH914">
        <v>0.57600000000000007</v>
      </c>
      <c r="DI914">
        <v>0.73099999999999998</v>
      </c>
      <c r="DJ914">
        <v>0.77400000000000002</v>
      </c>
      <c r="DK914">
        <v>0.628</v>
      </c>
      <c r="DL914">
        <v>0.56100000000000005</v>
      </c>
      <c r="DM914">
        <v>0.82900000000000007</v>
      </c>
      <c r="DN914">
        <v>0.78800000000000003</v>
      </c>
      <c r="DO914">
        <v>0.94700000000000006</v>
      </c>
      <c r="DP914">
        <v>1.0249999999999999</v>
      </c>
      <c r="DQ914">
        <v>1.143</v>
      </c>
      <c r="DR914">
        <v>1.1779999999999999</v>
      </c>
      <c r="DS914">
        <v>2.3479999999999999</v>
      </c>
      <c r="DT914">
        <v>3.456</v>
      </c>
    </row>
    <row r="915" spans="1:124">
      <c r="A915" s="111">
        <v>910</v>
      </c>
      <c r="B915" t="s">
        <v>91</v>
      </c>
      <c r="C915" t="s">
        <v>2505</v>
      </c>
      <c r="D915" s="170" t="str">
        <f t="shared" si="14"/>
        <v>CN:WUS</v>
      </c>
      <c r="F915">
        <v>-0.01</v>
      </c>
      <c r="G915">
        <v>0.05</v>
      </c>
      <c r="H915">
        <v>0.05</v>
      </c>
      <c r="I915">
        <v>-0.01</v>
      </c>
      <c r="J915">
        <v>0.11</v>
      </c>
      <c r="K915">
        <v>0.13</v>
      </c>
      <c r="L915">
        <v>0.15</v>
      </c>
      <c r="M915">
        <v>0.19</v>
      </c>
      <c r="N915">
        <v>0.21</v>
      </c>
      <c r="O915">
        <v>0.08</v>
      </c>
      <c r="P915">
        <v>0.16</v>
      </c>
      <c r="Q915">
        <v>0.2</v>
      </c>
      <c r="R915">
        <v>0.08</v>
      </c>
      <c r="S915">
        <v>0.14000000000000001</v>
      </c>
      <c r="T915">
        <v>0.13</v>
      </c>
      <c r="U915">
        <v>0.08</v>
      </c>
      <c r="V915">
        <v>-0.16</v>
      </c>
      <c r="W915">
        <v>-0.03</v>
      </c>
      <c r="X915">
        <v>-0.11</v>
      </c>
      <c r="Y915">
        <v>-0.2</v>
      </c>
      <c r="Z915">
        <v>0.17</v>
      </c>
      <c r="AA915">
        <v>0.11</v>
      </c>
      <c r="AB915">
        <v>7.0000000000000007E-2</v>
      </c>
      <c r="AC915">
        <v>0.22</v>
      </c>
      <c r="AD915">
        <v>0.61</v>
      </c>
      <c r="AE915">
        <v>0.48</v>
      </c>
      <c r="AF915">
        <v>0.37</v>
      </c>
      <c r="AG915">
        <v>0.4</v>
      </c>
      <c r="AH915">
        <v>0.53</v>
      </c>
      <c r="AI915">
        <v>0.48</v>
      </c>
      <c r="AJ915">
        <v>0.49</v>
      </c>
      <c r="AK915">
        <v>0.5</v>
      </c>
      <c r="AL915">
        <v>0.34</v>
      </c>
      <c r="AM915">
        <v>0.43</v>
      </c>
      <c r="AN915">
        <v>0.45</v>
      </c>
      <c r="AO915">
        <v>0.45</v>
      </c>
      <c r="AP915">
        <v>0.43</v>
      </c>
      <c r="AQ915">
        <v>0.33</v>
      </c>
      <c r="AR915">
        <v>0.33</v>
      </c>
      <c r="AS915">
        <v>0.27</v>
      </c>
      <c r="AT915">
        <v>0.27</v>
      </c>
      <c r="AU915">
        <v>0.31</v>
      </c>
      <c r="AV915">
        <v>0.31</v>
      </c>
      <c r="AW915">
        <v>0.28999999999999998</v>
      </c>
      <c r="AX915">
        <v>0.38</v>
      </c>
      <c r="AY915">
        <v>0.34</v>
      </c>
      <c r="AZ915">
        <v>0.34</v>
      </c>
      <c r="BA915">
        <v>0.32</v>
      </c>
      <c r="BB915">
        <v>0.34</v>
      </c>
      <c r="BC915">
        <v>0.36</v>
      </c>
      <c r="BD915">
        <v>0.36</v>
      </c>
      <c r="BE915">
        <v>0.34</v>
      </c>
      <c r="BF915">
        <v>0.32</v>
      </c>
      <c r="BG915">
        <v>0.34</v>
      </c>
      <c r="BH915">
        <v>0.34</v>
      </c>
      <c r="BI915">
        <v>0.32</v>
      </c>
      <c r="BJ915">
        <v>0.31</v>
      </c>
      <c r="BK915">
        <v>0.31</v>
      </c>
      <c r="BL915">
        <v>0.31</v>
      </c>
      <c r="BM915">
        <v>0.31</v>
      </c>
      <c r="BN915">
        <v>0.33</v>
      </c>
      <c r="BO915">
        <v>0.3</v>
      </c>
      <c r="BP915">
        <v>0.3</v>
      </c>
      <c r="BQ915">
        <v>0.3</v>
      </c>
      <c r="BR915">
        <v>0.28000000000000003</v>
      </c>
      <c r="BS915">
        <v>0.28999999999999998</v>
      </c>
      <c r="BT915">
        <v>0.28000000000000003</v>
      </c>
      <c r="BU915">
        <v>0.27</v>
      </c>
      <c r="BV915">
        <v>0.24</v>
      </c>
      <c r="BW915">
        <v>0.28999999999999998</v>
      </c>
      <c r="BX915">
        <v>0.25</v>
      </c>
      <c r="BY915">
        <v>0.22</v>
      </c>
      <c r="BZ915">
        <v>0.23</v>
      </c>
      <c r="CA915">
        <v>0.23</v>
      </c>
      <c r="CB915">
        <v>0.25</v>
      </c>
      <c r="CC915">
        <v>0.24</v>
      </c>
      <c r="CD915">
        <v>0.31</v>
      </c>
      <c r="CE915">
        <v>0.28999999999999998</v>
      </c>
      <c r="CF915">
        <v>0.3</v>
      </c>
      <c r="CG915">
        <v>0.34</v>
      </c>
      <c r="CH915">
        <v>0.28000000000000003</v>
      </c>
      <c r="CI915">
        <v>0.28999999999999998</v>
      </c>
      <c r="CJ915">
        <v>0.33</v>
      </c>
      <c r="CK915">
        <v>0.34</v>
      </c>
      <c r="CL915">
        <v>0.2</v>
      </c>
      <c r="CM915">
        <v>0.23</v>
      </c>
      <c r="CN915">
        <v>0.27</v>
      </c>
      <c r="CO915">
        <v>0.26</v>
      </c>
      <c r="CP915">
        <v>0.01</v>
      </c>
      <c r="CQ915">
        <v>0.1</v>
      </c>
      <c r="CR915">
        <v>0.09</v>
      </c>
      <c r="CS915">
        <v>0.09</v>
      </c>
      <c r="CT915">
        <v>0.44</v>
      </c>
      <c r="CU915">
        <v>0.28000000000000003</v>
      </c>
      <c r="CV915">
        <v>0.2</v>
      </c>
      <c r="CW915">
        <v>0.12</v>
      </c>
      <c r="CX915">
        <v>0.14000000000000001</v>
      </c>
      <c r="CY915">
        <v>0.46</v>
      </c>
      <c r="CZ915">
        <v>0.3</v>
      </c>
      <c r="DA915">
        <v>0.51</v>
      </c>
      <c r="DB915">
        <v>0.49</v>
      </c>
      <c r="DC915">
        <v>0.41</v>
      </c>
      <c r="DD915">
        <v>0.46</v>
      </c>
      <c r="DE915">
        <v>0.51</v>
      </c>
      <c r="DF915">
        <v>0.52</v>
      </c>
      <c r="DG915">
        <v>0.56000000000000005</v>
      </c>
      <c r="DH915">
        <v>0.41</v>
      </c>
      <c r="DI915">
        <v>0.47</v>
      </c>
      <c r="DJ915">
        <v>0.17</v>
      </c>
      <c r="DK915">
        <v>0.41</v>
      </c>
      <c r="DL915">
        <v>0.5</v>
      </c>
      <c r="DM915">
        <v>0.69</v>
      </c>
      <c r="DN915">
        <v>0.54</v>
      </c>
      <c r="DO915">
        <v>0.54</v>
      </c>
      <c r="DP915">
        <v>0.37</v>
      </c>
      <c r="DQ915">
        <v>0.41</v>
      </c>
      <c r="DR915">
        <v>0.76</v>
      </c>
      <c r="DS915">
        <v>2.84</v>
      </c>
      <c r="DT915">
        <v>2.52</v>
      </c>
    </row>
    <row r="916" spans="1:124">
      <c r="A916" s="111">
        <v>911</v>
      </c>
      <c r="B916" t="s">
        <v>89</v>
      </c>
      <c r="C916" t="s">
        <v>2506</v>
      </c>
      <c r="D916" s="170" t="str">
        <f t="shared" si="14"/>
        <v>CN:JUA</v>
      </c>
      <c r="BG916">
        <v>-6.8870000000000005</v>
      </c>
      <c r="BH916">
        <v>0.69600000000000006</v>
      </c>
      <c r="BI916">
        <v>0.309</v>
      </c>
      <c r="BJ916">
        <v>0.24199999999999999</v>
      </c>
      <c r="BK916">
        <v>0.53500000000000003</v>
      </c>
      <c r="BL916">
        <v>0.92700000000000005</v>
      </c>
      <c r="BM916">
        <v>1.042</v>
      </c>
      <c r="BN916">
        <v>0.72199999999999998</v>
      </c>
      <c r="BO916">
        <v>0.72199999999999998</v>
      </c>
      <c r="BP916">
        <v>0.72199999999999998</v>
      </c>
      <c r="BQ916">
        <v>0.72199999999999998</v>
      </c>
      <c r="BR916">
        <v>0.72199999999999998</v>
      </c>
      <c r="BS916">
        <v>0.72199999999999998</v>
      </c>
      <c r="BT916">
        <v>0.72199999999999998</v>
      </c>
      <c r="BU916">
        <v>0.72199999999999998</v>
      </c>
      <c r="BV916">
        <v>0.72199999999999998</v>
      </c>
      <c r="BW916">
        <v>0.72199999999999998</v>
      </c>
      <c r="BX916">
        <v>0.72199999999999998</v>
      </c>
      <c r="BY916">
        <v>0.72199999999999998</v>
      </c>
      <c r="BZ916">
        <v>0.72199999999999998</v>
      </c>
      <c r="CA916">
        <v>0.72199999999999998</v>
      </c>
      <c r="CB916">
        <v>0.72199999999999998</v>
      </c>
      <c r="CC916">
        <v>0.72199999999999998</v>
      </c>
      <c r="CD916">
        <v>0.72199999999999998</v>
      </c>
      <c r="CE916">
        <v>0.72199999999999998</v>
      </c>
      <c r="CF916">
        <v>0.72199999999999998</v>
      </c>
      <c r="CG916">
        <v>0.72199999999999998</v>
      </c>
      <c r="CH916">
        <v>0.72199999999999998</v>
      </c>
      <c r="CI916">
        <v>0.72199999999999998</v>
      </c>
      <c r="CJ916">
        <v>0.72199999999999998</v>
      </c>
      <c r="CK916">
        <v>0.72199999999999998</v>
      </c>
      <c r="CL916">
        <v>0.72199999999999998</v>
      </c>
      <c r="CM916">
        <v>0.72199999999999998</v>
      </c>
      <c r="CN916">
        <v>0.72199999999999998</v>
      </c>
      <c r="CO916">
        <v>0.72199999999999998</v>
      </c>
      <c r="CP916">
        <v>0.72199999999999998</v>
      </c>
      <c r="CQ916">
        <v>0.72199999999999998</v>
      </c>
      <c r="CR916">
        <v>0.72199999999999998</v>
      </c>
      <c r="CS916">
        <v>0.72199999999999998</v>
      </c>
      <c r="CT916">
        <v>0.72199999999999998</v>
      </c>
      <c r="CU916">
        <v>0.72199999999999998</v>
      </c>
      <c r="CV916">
        <v>0.72199999999999998</v>
      </c>
      <c r="CW916">
        <v>0.72199999999999998</v>
      </c>
      <c r="CX916">
        <v>0.72199999999999998</v>
      </c>
      <c r="CY916">
        <v>0.72199999999999998</v>
      </c>
      <c r="CZ916">
        <v>0.72199999999999998</v>
      </c>
      <c r="DA916">
        <v>0.72199999999999998</v>
      </c>
      <c r="DB916">
        <v>0.72199999999999998</v>
      </c>
      <c r="DC916">
        <v>0.72199999999999998</v>
      </c>
      <c r="DD916">
        <v>0.72199999999999998</v>
      </c>
      <c r="DE916">
        <v>0.72199999999999998</v>
      </c>
      <c r="DF916">
        <v>0.72199999999999998</v>
      </c>
      <c r="DG916">
        <v>0.72199999999999998</v>
      </c>
      <c r="DH916">
        <v>0.72199999999999998</v>
      </c>
      <c r="DI916">
        <v>0.72199999999999998</v>
      </c>
      <c r="DJ916">
        <v>0.72199999999999998</v>
      </c>
      <c r="DK916">
        <v>0.72199999999999998</v>
      </c>
      <c r="DL916">
        <v>0.72199999999999998</v>
      </c>
      <c r="DM916">
        <v>0.72199999999999998</v>
      </c>
      <c r="DN916">
        <v>1.403</v>
      </c>
      <c r="DO916">
        <v>1.536</v>
      </c>
      <c r="DP916">
        <v>1.4630000000000001</v>
      </c>
      <c r="DQ916">
        <v>1.415</v>
      </c>
      <c r="DR916">
        <v>1.4610000000000001</v>
      </c>
      <c r="DS916">
        <v>1.8089999999999999</v>
      </c>
      <c r="DT916">
        <v>-1278.8810000000001</v>
      </c>
    </row>
    <row r="917" spans="1:124">
      <c r="A917" s="111">
        <v>912</v>
      </c>
      <c r="B917" t="s">
        <v>91</v>
      </c>
      <c r="C917" t="s">
        <v>2507</v>
      </c>
      <c r="D917" s="170" t="str">
        <f t="shared" si="14"/>
        <v>CN:JUA</v>
      </c>
      <c r="BG917">
        <v>-4.74</v>
      </c>
      <c r="BH917">
        <v>-4.12</v>
      </c>
      <c r="BI917">
        <v>-2.93</v>
      </c>
      <c r="BJ917">
        <v>-2.67</v>
      </c>
      <c r="BK917">
        <v>-2.04</v>
      </c>
      <c r="BL917">
        <v>-1.1100000000000001</v>
      </c>
      <c r="BM917">
        <v>-0.67</v>
      </c>
      <c r="BN917">
        <v>-0.62</v>
      </c>
      <c r="BO917">
        <v>-0.62</v>
      </c>
      <c r="BP917">
        <v>-0.62</v>
      </c>
      <c r="BQ917">
        <v>-0.62</v>
      </c>
      <c r="BR917">
        <v>-0.62</v>
      </c>
      <c r="BS917">
        <v>-0.62</v>
      </c>
      <c r="BT917">
        <v>-0.62</v>
      </c>
      <c r="BU917">
        <v>-0.62</v>
      </c>
      <c r="BV917">
        <v>-0.62</v>
      </c>
      <c r="BW917">
        <v>-0.62</v>
      </c>
      <c r="BX917">
        <v>-0.62</v>
      </c>
      <c r="BY917">
        <v>-0.62</v>
      </c>
      <c r="BZ917">
        <v>-0.62</v>
      </c>
      <c r="CA917">
        <v>-0.62</v>
      </c>
      <c r="CB917">
        <v>-0.62</v>
      </c>
      <c r="CC917">
        <v>-0.62</v>
      </c>
      <c r="CD917">
        <v>-0.62</v>
      </c>
      <c r="CE917">
        <v>-0.62</v>
      </c>
      <c r="CF917">
        <v>-0.62</v>
      </c>
      <c r="CG917">
        <v>-0.62</v>
      </c>
      <c r="CH917">
        <v>-0.62</v>
      </c>
      <c r="CI917">
        <v>-0.62</v>
      </c>
      <c r="CJ917">
        <v>-0.62</v>
      </c>
      <c r="CK917">
        <v>-0.62</v>
      </c>
      <c r="CL917">
        <v>-0.62</v>
      </c>
      <c r="CM917">
        <v>-0.62</v>
      </c>
      <c r="CN917">
        <v>-0.62</v>
      </c>
      <c r="CO917">
        <v>-0.62</v>
      </c>
      <c r="CP917">
        <v>-0.62</v>
      </c>
      <c r="CQ917">
        <v>-0.62</v>
      </c>
      <c r="CR917">
        <v>-0.62</v>
      </c>
      <c r="CS917">
        <v>-0.62</v>
      </c>
      <c r="CT917">
        <v>-0.62</v>
      </c>
      <c r="CU917">
        <v>-0.62</v>
      </c>
      <c r="CV917">
        <v>-0.62</v>
      </c>
      <c r="CW917">
        <v>-0.62</v>
      </c>
      <c r="CX917">
        <v>-0.62</v>
      </c>
      <c r="CY917">
        <v>-0.62</v>
      </c>
      <c r="CZ917">
        <v>-0.62</v>
      </c>
      <c r="DA917">
        <v>-0.62</v>
      </c>
      <c r="DB917">
        <v>-0.62</v>
      </c>
      <c r="DC917">
        <v>-0.62</v>
      </c>
      <c r="DD917">
        <v>-0.62</v>
      </c>
      <c r="DE917">
        <v>-0.62</v>
      </c>
      <c r="DF917">
        <v>-0.62</v>
      </c>
      <c r="DG917">
        <v>-0.62</v>
      </c>
      <c r="DH917">
        <v>-0.62</v>
      </c>
      <c r="DI917">
        <v>-0.62</v>
      </c>
      <c r="DJ917">
        <v>-0.62</v>
      </c>
      <c r="DK917">
        <v>-0.62</v>
      </c>
      <c r="DL917">
        <v>-0.62</v>
      </c>
      <c r="DM917">
        <v>-0.62</v>
      </c>
      <c r="DN917">
        <v>-0.05</v>
      </c>
      <c r="DO917">
        <v>-0.09</v>
      </c>
      <c r="DP917">
        <v>0.28000000000000003</v>
      </c>
      <c r="DQ917">
        <v>0.95</v>
      </c>
      <c r="DR917">
        <v>1.25</v>
      </c>
      <c r="DS917">
        <v>2.95</v>
      </c>
      <c r="DT917">
        <v>-5.0199999999999996</v>
      </c>
    </row>
    <row r="918" spans="1:124">
      <c r="A918" s="111">
        <v>913</v>
      </c>
      <c r="B918" t="s">
        <v>101</v>
      </c>
      <c r="D918" s="170" t="str">
        <f t="shared" si="14"/>
        <v/>
      </c>
      <c r="F918" t="s">
        <v>2508</v>
      </c>
    </row>
    <row r="919" spans="1:124">
      <c r="A919" s="111">
        <v>914</v>
      </c>
      <c r="B919" t="s">
        <v>101</v>
      </c>
      <c r="D919" s="170" t="str">
        <f t="shared" si="14"/>
        <v/>
      </c>
      <c r="F919" t="s">
        <v>2508</v>
      </c>
    </row>
    <row r="920" spans="1:124">
      <c r="A920" s="111">
        <v>915</v>
      </c>
      <c r="B920" t="s">
        <v>89</v>
      </c>
      <c r="C920" t="s">
        <v>2509</v>
      </c>
      <c r="D920" s="170" t="str">
        <f t="shared" si="14"/>
        <v>CN:HEB</v>
      </c>
      <c r="F920">
        <v>0.79700000000000004</v>
      </c>
      <c r="G920">
        <v>0.67800000000000005</v>
      </c>
      <c r="H920">
        <v>0.73899999999999999</v>
      </c>
      <c r="I920">
        <v>0.76700000000000002</v>
      </c>
      <c r="J920">
        <v>0.79700000000000004</v>
      </c>
      <c r="K920">
        <v>0.80600000000000005</v>
      </c>
      <c r="L920">
        <v>0.77900000000000003</v>
      </c>
      <c r="M920">
        <v>0.77500000000000002</v>
      </c>
      <c r="N920">
        <v>0.83799999999999997</v>
      </c>
      <c r="O920">
        <v>0.86299999999999999</v>
      </c>
      <c r="P920">
        <v>0.92600000000000005</v>
      </c>
      <c r="Q920">
        <v>1.0010000000000001</v>
      </c>
      <c r="R920">
        <v>1.004</v>
      </c>
      <c r="S920">
        <v>1.0489999999999999</v>
      </c>
      <c r="T920">
        <v>1.02</v>
      </c>
      <c r="U920">
        <v>1.038</v>
      </c>
      <c r="V920">
        <v>1.0329999999999999</v>
      </c>
      <c r="W920">
        <v>1.1060000000000001</v>
      </c>
      <c r="X920">
        <v>1.1180000000000001</v>
      </c>
      <c r="Y920">
        <v>1.073</v>
      </c>
      <c r="Z920">
        <v>1.0190000000000001</v>
      </c>
      <c r="AA920">
        <v>0.996</v>
      </c>
      <c r="AB920">
        <v>0.94700000000000006</v>
      </c>
      <c r="AC920">
        <v>0.92300000000000004</v>
      </c>
      <c r="AD920">
        <v>0.80300000000000005</v>
      </c>
      <c r="AE920">
        <v>0.80300000000000005</v>
      </c>
      <c r="AF920">
        <v>0.74199999999999999</v>
      </c>
      <c r="AG920">
        <v>0.70300000000000007</v>
      </c>
      <c r="AH920">
        <v>0.69800000000000006</v>
      </c>
      <c r="AI920">
        <v>0.69600000000000006</v>
      </c>
      <c r="AJ920">
        <v>0.72</v>
      </c>
      <c r="AK920">
        <v>0.72499999999999998</v>
      </c>
      <c r="AL920">
        <v>0.78400000000000003</v>
      </c>
      <c r="AM920">
        <v>0.77900000000000003</v>
      </c>
      <c r="AN920">
        <v>0.77500000000000002</v>
      </c>
      <c r="AO920">
        <v>0.77300000000000002</v>
      </c>
      <c r="AP920">
        <v>0.77300000000000002</v>
      </c>
      <c r="AQ920">
        <v>0.74399999999999999</v>
      </c>
      <c r="AR920">
        <v>0.74099999999999999</v>
      </c>
      <c r="AS920">
        <v>0.752</v>
      </c>
      <c r="AT920">
        <v>0.77400000000000002</v>
      </c>
      <c r="AU920">
        <v>0.76900000000000002</v>
      </c>
      <c r="AV920">
        <v>0.76500000000000001</v>
      </c>
      <c r="AW920">
        <v>0.76800000000000002</v>
      </c>
      <c r="AX920">
        <v>0.77500000000000002</v>
      </c>
      <c r="AY920">
        <v>0.77300000000000002</v>
      </c>
      <c r="AZ920">
        <v>0.76900000000000002</v>
      </c>
      <c r="BA920">
        <v>0.79400000000000004</v>
      </c>
      <c r="BB920">
        <v>0.79600000000000004</v>
      </c>
      <c r="BC920">
        <v>0.78900000000000003</v>
      </c>
      <c r="BD920">
        <v>0.78800000000000003</v>
      </c>
      <c r="BE920">
        <v>0.8</v>
      </c>
      <c r="BF920">
        <v>0.80400000000000005</v>
      </c>
      <c r="BG920">
        <v>0.81300000000000006</v>
      </c>
      <c r="BH920">
        <v>0.81100000000000005</v>
      </c>
      <c r="BI920">
        <v>0.81800000000000006</v>
      </c>
      <c r="BJ920">
        <v>0.83</v>
      </c>
      <c r="BK920">
        <v>0.82700000000000007</v>
      </c>
      <c r="BL920">
        <v>0.83399999999999996</v>
      </c>
      <c r="BM920">
        <v>0.85099999999999998</v>
      </c>
      <c r="BN920">
        <v>0.85699999999999998</v>
      </c>
      <c r="BO920">
        <v>0.88500000000000001</v>
      </c>
      <c r="BP920">
        <v>0.86799999999999999</v>
      </c>
      <c r="BQ920">
        <v>0.86299999999999999</v>
      </c>
      <c r="BR920">
        <v>0.86499999999999999</v>
      </c>
      <c r="BS920">
        <v>0.86099999999999999</v>
      </c>
      <c r="BT920">
        <v>0.88600000000000001</v>
      </c>
      <c r="BU920">
        <v>0.90400000000000003</v>
      </c>
      <c r="BV920">
        <v>0.88900000000000001</v>
      </c>
      <c r="BW920">
        <v>0.872</v>
      </c>
      <c r="BX920">
        <v>0.84899999999999998</v>
      </c>
      <c r="BY920">
        <v>0.80700000000000005</v>
      </c>
      <c r="BZ920">
        <v>0.81600000000000006</v>
      </c>
      <c r="CA920">
        <v>0.78700000000000003</v>
      </c>
      <c r="CB920">
        <v>0.81200000000000006</v>
      </c>
      <c r="CC920">
        <v>0.79800000000000004</v>
      </c>
      <c r="CD920">
        <v>0.78500000000000003</v>
      </c>
      <c r="CE920">
        <v>0.68900000000000006</v>
      </c>
      <c r="CF920">
        <v>0.68800000000000006</v>
      </c>
      <c r="CG920">
        <v>0.73199999999999998</v>
      </c>
      <c r="CH920">
        <v>0.752</v>
      </c>
      <c r="CI920">
        <v>0.75900000000000001</v>
      </c>
      <c r="CJ920">
        <v>0.79100000000000004</v>
      </c>
      <c r="CK920">
        <v>0.79500000000000004</v>
      </c>
      <c r="CL920">
        <v>0.93900000000000006</v>
      </c>
      <c r="CM920">
        <v>0.93900000000000006</v>
      </c>
      <c r="CN920">
        <v>1.071</v>
      </c>
      <c r="CO920">
        <v>1.2210000000000001</v>
      </c>
      <c r="CP920">
        <v>1.2470000000000001</v>
      </c>
      <c r="CQ920">
        <v>1.1480000000000001</v>
      </c>
      <c r="CR920">
        <v>1.0920000000000001</v>
      </c>
      <c r="CS920">
        <v>1.0900000000000001</v>
      </c>
      <c r="CT920">
        <v>0.95900000000000007</v>
      </c>
      <c r="CU920">
        <v>0.996</v>
      </c>
      <c r="CV920">
        <v>1.071</v>
      </c>
      <c r="CW920">
        <v>1.0880000000000001</v>
      </c>
      <c r="CX920">
        <v>1.085</v>
      </c>
      <c r="CY920">
        <v>1.2790000000000001</v>
      </c>
      <c r="CZ920">
        <v>1.266</v>
      </c>
      <c r="DA920">
        <v>1.29</v>
      </c>
      <c r="DB920">
        <v>1.284</v>
      </c>
      <c r="DC920">
        <v>1.349</v>
      </c>
      <c r="DD920">
        <v>1.401</v>
      </c>
      <c r="DE920">
        <v>1.3860000000000001</v>
      </c>
      <c r="DF920">
        <v>1.33</v>
      </c>
      <c r="DG920">
        <v>1.3169999999999999</v>
      </c>
      <c r="DH920">
        <v>1.345</v>
      </c>
      <c r="DI920">
        <v>1.298</v>
      </c>
      <c r="DJ920">
        <v>1.288</v>
      </c>
      <c r="DK920">
        <v>1.3440000000000001</v>
      </c>
      <c r="DL920">
        <v>1.732</v>
      </c>
      <c r="DM920">
        <v>1.3720000000000001</v>
      </c>
      <c r="DN920">
        <v>1.522</v>
      </c>
      <c r="DO920">
        <v>0.504</v>
      </c>
      <c r="DP920">
        <v>0.81400000000000006</v>
      </c>
      <c r="DQ920">
        <v>0.77</v>
      </c>
      <c r="DR920">
        <v>0.88200000000000001</v>
      </c>
      <c r="DS920">
        <v>1.4550000000000001</v>
      </c>
      <c r="DT920">
        <v>29.469000000000001</v>
      </c>
    </row>
    <row r="921" spans="1:124">
      <c r="A921" s="111">
        <v>916</v>
      </c>
      <c r="B921" t="s">
        <v>91</v>
      </c>
      <c r="C921" t="s">
        <v>2510</v>
      </c>
      <c r="D921" s="170" t="str">
        <f t="shared" si="14"/>
        <v>CN:HEB</v>
      </c>
      <c r="F921">
        <v>-0.08</v>
      </c>
      <c r="G921">
        <v>-0.31</v>
      </c>
      <c r="H921">
        <v>-0.32</v>
      </c>
      <c r="I921">
        <v>-0.43</v>
      </c>
      <c r="J921">
        <v>-0.37</v>
      </c>
      <c r="K921">
        <v>-0.37</v>
      </c>
      <c r="L921">
        <v>-0.38</v>
      </c>
      <c r="M921">
        <v>-0.36</v>
      </c>
      <c r="N921">
        <v>-0.3</v>
      </c>
      <c r="O921">
        <v>-0.48</v>
      </c>
      <c r="P921">
        <v>-0.32</v>
      </c>
      <c r="Q921">
        <v>-0.28000000000000003</v>
      </c>
      <c r="R921">
        <v>-0.35</v>
      </c>
      <c r="S921">
        <v>-0.61</v>
      </c>
      <c r="T921">
        <v>-0.68</v>
      </c>
      <c r="U921">
        <v>-0.77</v>
      </c>
      <c r="V921">
        <v>-0.71</v>
      </c>
      <c r="W921">
        <v>-0.31</v>
      </c>
      <c r="X921">
        <v>-0.37</v>
      </c>
      <c r="Y921">
        <v>-0.41</v>
      </c>
      <c r="Z921">
        <v>-0.34</v>
      </c>
      <c r="AA921">
        <v>-0.38</v>
      </c>
      <c r="AB921">
        <v>-0.42</v>
      </c>
      <c r="AC921">
        <v>-0.2</v>
      </c>
      <c r="AD921">
        <v>-0.22</v>
      </c>
      <c r="AE921">
        <v>-0.15</v>
      </c>
      <c r="AF921">
        <v>-0.1</v>
      </c>
      <c r="AG921">
        <v>-0.09</v>
      </c>
      <c r="AH921">
        <v>-0.06</v>
      </c>
      <c r="AI921">
        <v>0.03</v>
      </c>
      <c r="AJ921">
        <v>0.09</v>
      </c>
      <c r="AK921">
        <v>0.11</v>
      </c>
      <c r="AL921">
        <v>-0.06</v>
      </c>
      <c r="AM921">
        <v>-0.05</v>
      </c>
      <c r="AN921">
        <v>-0.03</v>
      </c>
      <c r="AO921">
        <v>-0.06</v>
      </c>
      <c r="AP921">
        <v>-7.0000000000000007E-2</v>
      </c>
      <c r="AQ921">
        <v>-0.1</v>
      </c>
      <c r="AR921">
        <v>0</v>
      </c>
      <c r="AS921">
        <v>-0.03</v>
      </c>
      <c r="AT921">
        <v>-0.04</v>
      </c>
      <c r="AU921">
        <v>0.01</v>
      </c>
      <c r="AV921">
        <v>0</v>
      </c>
      <c r="AW921">
        <v>-0.03</v>
      </c>
      <c r="AX921">
        <v>0.06</v>
      </c>
      <c r="AY921">
        <v>0.12</v>
      </c>
      <c r="AZ921">
        <v>0.12</v>
      </c>
      <c r="BA921">
        <v>0.17</v>
      </c>
      <c r="BB921">
        <v>0.13</v>
      </c>
      <c r="BC921">
        <v>0.14000000000000001</v>
      </c>
      <c r="BD921">
        <v>0.14000000000000001</v>
      </c>
      <c r="BE921">
        <v>0.22</v>
      </c>
      <c r="BF921">
        <v>0.2</v>
      </c>
      <c r="BG921">
        <v>0.23</v>
      </c>
      <c r="BH921">
        <v>0.23</v>
      </c>
      <c r="BI921">
        <v>0.21</v>
      </c>
      <c r="BJ921">
        <v>0.21</v>
      </c>
      <c r="BK921">
        <v>0.22</v>
      </c>
      <c r="BL921">
        <v>0.22</v>
      </c>
      <c r="BM921">
        <v>0.2</v>
      </c>
      <c r="BN921">
        <v>0.39</v>
      </c>
      <c r="BO921">
        <v>0.5</v>
      </c>
      <c r="BP921">
        <v>0.52</v>
      </c>
      <c r="BQ921">
        <v>0.5</v>
      </c>
      <c r="BR921">
        <v>0.5</v>
      </c>
      <c r="BS921">
        <v>0.51</v>
      </c>
      <c r="BT921">
        <v>0.51</v>
      </c>
      <c r="BU921">
        <v>0.51</v>
      </c>
      <c r="BV921">
        <v>0.48</v>
      </c>
      <c r="BW921">
        <v>0.52</v>
      </c>
      <c r="BX921">
        <v>0.46</v>
      </c>
      <c r="BY921">
        <v>0.43</v>
      </c>
      <c r="BZ921">
        <v>0.43</v>
      </c>
      <c r="CA921">
        <v>0.47</v>
      </c>
      <c r="CB921">
        <v>0.52</v>
      </c>
      <c r="CC921">
        <v>0.5</v>
      </c>
      <c r="CD921">
        <v>0.44</v>
      </c>
      <c r="CE921">
        <v>0.32</v>
      </c>
      <c r="CF921">
        <v>0.33</v>
      </c>
      <c r="CG921">
        <v>0.34</v>
      </c>
      <c r="CH921">
        <v>0.33</v>
      </c>
      <c r="CI921">
        <v>0.32</v>
      </c>
      <c r="CJ921">
        <v>0.32</v>
      </c>
      <c r="CK921">
        <v>0.34</v>
      </c>
      <c r="CL921">
        <v>0.34</v>
      </c>
      <c r="CM921">
        <v>0.32</v>
      </c>
      <c r="CN921">
        <v>0.32</v>
      </c>
      <c r="CO921">
        <v>0.32</v>
      </c>
      <c r="CP921">
        <v>0.48</v>
      </c>
      <c r="CQ921">
        <v>0.3</v>
      </c>
      <c r="CR921">
        <v>0.27</v>
      </c>
      <c r="CS921">
        <v>0.28000000000000003</v>
      </c>
      <c r="CT921">
        <v>0.65</v>
      </c>
      <c r="CU921">
        <v>0.8</v>
      </c>
      <c r="CV921">
        <v>0.78</v>
      </c>
      <c r="CW921">
        <v>0.91</v>
      </c>
      <c r="CX921">
        <v>0.93</v>
      </c>
      <c r="CY921">
        <v>1.04</v>
      </c>
      <c r="CZ921">
        <v>1.04</v>
      </c>
      <c r="DA921">
        <v>1.1599999999999999</v>
      </c>
      <c r="DB921">
        <v>1.21</v>
      </c>
      <c r="DC921">
        <v>1.19</v>
      </c>
      <c r="DD921">
        <v>1.22</v>
      </c>
      <c r="DE921">
        <v>1.44</v>
      </c>
      <c r="DF921">
        <v>1.31</v>
      </c>
      <c r="DG921">
        <v>1.22</v>
      </c>
      <c r="DH921">
        <v>1.17</v>
      </c>
      <c r="DI921">
        <v>0.51</v>
      </c>
      <c r="DJ921">
        <v>1.21</v>
      </c>
      <c r="DK921">
        <v>1.42</v>
      </c>
      <c r="DL921">
        <v>1.46</v>
      </c>
      <c r="DM921">
        <v>-0.72</v>
      </c>
      <c r="DN921">
        <v>-0.23</v>
      </c>
      <c r="DO921">
        <v>-0.67</v>
      </c>
      <c r="DP921">
        <v>-0.6</v>
      </c>
      <c r="DQ921">
        <v>-0.38</v>
      </c>
      <c r="DR921">
        <v>0.62</v>
      </c>
      <c r="DS921">
        <v>2.38</v>
      </c>
      <c r="DT921">
        <v>16.77</v>
      </c>
    </row>
    <row r="922" spans="1:124">
      <c r="A922" s="111">
        <v>917</v>
      </c>
      <c r="B922" t="s">
        <v>101</v>
      </c>
      <c r="D922" s="170" t="str">
        <f t="shared" si="14"/>
        <v/>
      </c>
      <c r="F922" t="s">
        <v>102</v>
      </c>
    </row>
    <row r="923" spans="1:124">
      <c r="A923" s="111">
        <v>918</v>
      </c>
      <c r="B923" t="s">
        <v>101</v>
      </c>
      <c r="D923" s="170" t="str">
        <f t="shared" si="14"/>
        <v/>
      </c>
      <c r="F923" t="s">
        <v>102</v>
      </c>
    </row>
    <row r="924" spans="1:124">
      <c r="A924" s="111">
        <v>919</v>
      </c>
      <c r="B924" t="s">
        <v>89</v>
      </c>
      <c r="C924" t="s">
        <v>2511</v>
      </c>
      <c r="D924" s="170" t="str">
        <f t="shared" si="14"/>
        <v>CN:SPB</v>
      </c>
      <c r="F924">
        <v>1.1200000000000001</v>
      </c>
      <c r="G924">
        <v>1.151</v>
      </c>
      <c r="H924">
        <v>1.147</v>
      </c>
      <c r="I924">
        <v>1.1280000000000001</v>
      </c>
      <c r="J924">
        <v>1.173</v>
      </c>
      <c r="K924">
        <v>1.175</v>
      </c>
      <c r="L924">
        <v>1.276</v>
      </c>
      <c r="M924">
        <v>1.488</v>
      </c>
      <c r="N924">
        <v>1.452</v>
      </c>
      <c r="O924">
        <v>1.4590000000000001</v>
      </c>
      <c r="P924">
        <v>1.4119999999999999</v>
      </c>
      <c r="Q924">
        <v>1.534</v>
      </c>
      <c r="R924">
        <v>1.5369999999999999</v>
      </c>
      <c r="S924">
        <v>1.54</v>
      </c>
      <c r="T924">
        <v>1.4359999999999999</v>
      </c>
      <c r="U924">
        <v>1.4390000000000001</v>
      </c>
      <c r="V924">
        <v>1.458</v>
      </c>
      <c r="W924">
        <v>1.478</v>
      </c>
      <c r="X924">
        <v>1.4630000000000001</v>
      </c>
      <c r="Y924">
        <v>1.506</v>
      </c>
      <c r="Z924">
        <v>1.327</v>
      </c>
      <c r="AA924">
        <v>1.2190000000000001</v>
      </c>
      <c r="AB924">
        <v>1.2630000000000001</v>
      </c>
      <c r="AC924">
        <v>1.3080000000000001</v>
      </c>
      <c r="AD924">
        <v>1.286</v>
      </c>
      <c r="AE924">
        <v>1.29</v>
      </c>
      <c r="AF924">
        <v>1.294</v>
      </c>
      <c r="AG924">
        <v>1.2370000000000001</v>
      </c>
      <c r="AH924">
        <v>1.2430000000000001</v>
      </c>
      <c r="AI924">
        <v>1.276</v>
      </c>
      <c r="AJ924">
        <v>1.3009999999999999</v>
      </c>
      <c r="AK924">
        <v>1.3029999999999999</v>
      </c>
      <c r="AL924">
        <v>1.274</v>
      </c>
      <c r="AM924">
        <v>1.2929999999999999</v>
      </c>
      <c r="AN924">
        <v>1.3029999999999999</v>
      </c>
      <c r="AO924">
        <v>1.2790000000000001</v>
      </c>
      <c r="AP924">
        <v>1.2829999999999999</v>
      </c>
      <c r="AQ924">
        <v>1.2690000000000001</v>
      </c>
      <c r="AR924">
        <v>1.2690000000000001</v>
      </c>
      <c r="AS924">
        <v>1.262</v>
      </c>
      <c r="AT924">
        <v>1.2530000000000001</v>
      </c>
      <c r="AU924">
        <v>1.258</v>
      </c>
      <c r="AV924">
        <v>1.252</v>
      </c>
      <c r="AW924">
        <v>1.2370000000000001</v>
      </c>
      <c r="AX924">
        <v>1.2250000000000001</v>
      </c>
      <c r="AY924">
        <v>1.2250000000000001</v>
      </c>
      <c r="AZ924">
        <v>1.2230000000000001</v>
      </c>
      <c r="BA924">
        <v>1.177</v>
      </c>
      <c r="BB924">
        <v>1.1950000000000001</v>
      </c>
      <c r="BC924">
        <v>1.1440000000000001</v>
      </c>
      <c r="BD924">
        <v>1.1120000000000001</v>
      </c>
      <c r="BE924">
        <v>1.107</v>
      </c>
      <c r="BF924">
        <v>1.0960000000000001</v>
      </c>
      <c r="BG924">
        <v>1.083</v>
      </c>
      <c r="BH924">
        <v>1.0820000000000001</v>
      </c>
      <c r="BI924">
        <v>1.0660000000000001</v>
      </c>
      <c r="BJ924">
        <v>1.07</v>
      </c>
      <c r="BK924">
        <v>1.0529999999999999</v>
      </c>
      <c r="BL924">
        <v>1.0469999999999999</v>
      </c>
      <c r="BM924">
        <v>1.119</v>
      </c>
      <c r="BN924">
        <v>1.1380000000000001</v>
      </c>
      <c r="BO924">
        <v>1.135</v>
      </c>
      <c r="BP924">
        <v>1.131</v>
      </c>
      <c r="BQ924">
        <v>1.1299999999999999</v>
      </c>
      <c r="BR924">
        <v>1.127</v>
      </c>
      <c r="BS924">
        <v>1.1399999999999999</v>
      </c>
      <c r="BT924">
        <v>1.1020000000000001</v>
      </c>
      <c r="BU924">
        <v>0.997</v>
      </c>
      <c r="BV924">
        <v>1.014</v>
      </c>
      <c r="BW924">
        <v>1.014</v>
      </c>
      <c r="BX924">
        <v>1.0309999999999999</v>
      </c>
      <c r="BY924">
        <v>0.92900000000000005</v>
      </c>
      <c r="BZ924">
        <v>0.94900000000000007</v>
      </c>
      <c r="CA924">
        <v>0.92700000000000005</v>
      </c>
      <c r="CB924">
        <v>1</v>
      </c>
      <c r="CC924">
        <v>1.008</v>
      </c>
      <c r="CD924">
        <v>1.0580000000000001</v>
      </c>
      <c r="CE924">
        <v>0.998</v>
      </c>
      <c r="CF924">
        <v>1.0049999999999999</v>
      </c>
      <c r="CG924">
        <v>0.93300000000000005</v>
      </c>
      <c r="CH924">
        <v>1.0549999999999999</v>
      </c>
      <c r="CI924">
        <v>1.169</v>
      </c>
      <c r="CJ924">
        <v>1.091</v>
      </c>
      <c r="CK924">
        <v>1.091</v>
      </c>
      <c r="CL924">
        <v>1.0900000000000001</v>
      </c>
      <c r="CM924">
        <v>1.089</v>
      </c>
      <c r="CN924">
        <v>1.0289999999999999</v>
      </c>
      <c r="CO924">
        <v>1.1440000000000001</v>
      </c>
      <c r="CP924">
        <v>1.123</v>
      </c>
      <c r="CQ924">
        <v>1.02</v>
      </c>
      <c r="CR924">
        <v>1.014</v>
      </c>
      <c r="CS924">
        <v>1.0469999999999999</v>
      </c>
      <c r="CT924">
        <v>1.147</v>
      </c>
      <c r="CU924">
        <v>1.014</v>
      </c>
      <c r="CV924">
        <v>0.93</v>
      </c>
      <c r="CW924">
        <v>0.96</v>
      </c>
      <c r="CX924">
        <v>0.96099999999999997</v>
      </c>
      <c r="CY924">
        <v>1</v>
      </c>
      <c r="CZ924">
        <v>1.0030000000000001</v>
      </c>
      <c r="DA924">
        <v>0.97199999999999998</v>
      </c>
      <c r="DB924">
        <v>0.96</v>
      </c>
      <c r="DC924">
        <v>0.92200000000000004</v>
      </c>
      <c r="DD924">
        <v>0.85599999999999998</v>
      </c>
      <c r="DE924">
        <v>0.84099999999999997</v>
      </c>
      <c r="DF924">
        <v>0.88800000000000001</v>
      </c>
      <c r="DG924">
        <v>0.88900000000000001</v>
      </c>
      <c r="DH924">
        <v>0.78400000000000003</v>
      </c>
      <c r="DI924">
        <v>0.38300000000000001</v>
      </c>
      <c r="DJ924">
        <v>-4.3999999999999997E-2</v>
      </c>
      <c r="DK924">
        <v>0.68600000000000005</v>
      </c>
      <c r="DL924">
        <v>0.39700000000000002</v>
      </c>
      <c r="DM924">
        <v>0.57200000000000006</v>
      </c>
      <c r="DN924">
        <v>0.89900000000000002</v>
      </c>
      <c r="DO924">
        <v>1.1879999999999999</v>
      </c>
      <c r="DP924">
        <v>1.2010000000000001</v>
      </c>
      <c r="DQ924">
        <v>1.6719999999999999</v>
      </c>
      <c r="DR924">
        <v>1.7230000000000001</v>
      </c>
      <c r="DS924">
        <v>1.534</v>
      </c>
      <c r="DT924">
        <v>-540.89400000000001</v>
      </c>
    </row>
    <row r="925" spans="1:124">
      <c r="A925" s="111">
        <v>920</v>
      </c>
      <c r="B925" t="s">
        <v>91</v>
      </c>
      <c r="C925" t="s">
        <v>2512</v>
      </c>
      <c r="D925" s="170" t="str">
        <f t="shared" si="14"/>
        <v>CN:SPB</v>
      </c>
      <c r="F925">
        <v>-0.09</v>
      </c>
      <c r="G925">
        <v>0.01</v>
      </c>
      <c r="H925">
        <v>-0.03</v>
      </c>
      <c r="I925">
        <v>-0.23</v>
      </c>
      <c r="J925">
        <v>-0.14000000000000001</v>
      </c>
      <c r="K925">
        <v>-0.18</v>
      </c>
      <c r="L925">
        <v>-0.18</v>
      </c>
      <c r="M925">
        <v>-0.13</v>
      </c>
      <c r="N925">
        <v>-0.18</v>
      </c>
      <c r="O925">
        <v>-0.23</v>
      </c>
      <c r="P925">
        <v>-0.16</v>
      </c>
      <c r="Q925">
        <v>-0.09</v>
      </c>
      <c r="R925">
        <v>-0.18</v>
      </c>
      <c r="S925">
        <v>0.08</v>
      </c>
      <c r="T925">
        <v>-0.02</v>
      </c>
      <c r="U925">
        <v>0.03</v>
      </c>
      <c r="V925">
        <v>7.0000000000000007E-2</v>
      </c>
      <c r="W925">
        <v>0.35</v>
      </c>
      <c r="X925">
        <v>0.27</v>
      </c>
      <c r="Y925">
        <v>0.03</v>
      </c>
      <c r="Z925">
        <v>0.03</v>
      </c>
      <c r="AA925">
        <v>-0.06</v>
      </c>
      <c r="AB925">
        <v>-0.31</v>
      </c>
      <c r="AC925">
        <v>-0.42</v>
      </c>
      <c r="AD925">
        <v>-0.03</v>
      </c>
      <c r="AE925">
        <v>0.06</v>
      </c>
      <c r="AF925">
        <v>0</v>
      </c>
      <c r="AG925">
        <v>0.01</v>
      </c>
      <c r="AH925">
        <v>0.53</v>
      </c>
      <c r="AI925">
        <v>0.56000000000000005</v>
      </c>
      <c r="AJ925">
        <v>0.65</v>
      </c>
      <c r="AK925">
        <v>0.68</v>
      </c>
      <c r="AL925">
        <v>0.6</v>
      </c>
      <c r="AM925">
        <v>0.71</v>
      </c>
      <c r="AN925">
        <v>0.8</v>
      </c>
      <c r="AO925">
        <v>0.71</v>
      </c>
      <c r="AP925">
        <v>0.7</v>
      </c>
      <c r="AQ925">
        <v>0.61</v>
      </c>
      <c r="AR925">
        <v>0.51</v>
      </c>
      <c r="AS925">
        <v>0.53</v>
      </c>
      <c r="AT925">
        <v>0.52</v>
      </c>
      <c r="AU925">
        <v>0.54</v>
      </c>
      <c r="AV925">
        <v>0.51</v>
      </c>
      <c r="AW925">
        <v>0.5</v>
      </c>
      <c r="AX925">
        <v>0.53</v>
      </c>
      <c r="AY925">
        <v>0.52</v>
      </c>
      <c r="AZ925">
        <v>0.52</v>
      </c>
      <c r="BA925">
        <v>0.52</v>
      </c>
      <c r="BB925">
        <v>0.55000000000000004</v>
      </c>
      <c r="BC925">
        <v>0.62</v>
      </c>
      <c r="BD925">
        <v>0.59</v>
      </c>
      <c r="BE925">
        <v>0.54</v>
      </c>
      <c r="BF925">
        <v>0.51</v>
      </c>
      <c r="BG925">
        <v>0.55000000000000004</v>
      </c>
      <c r="BH925">
        <v>0.56000000000000005</v>
      </c>
      <c r="BI925">
        <v>0.56999999999999995</v>
      </c>
      <c r="BJ925">
        <v>0.56999999999999995</v>
      </c>
      <c r="BK925">
        <v>0.61</v>
      </c>
      <c r="BL925">
        <v>0.6</v>
      </c>
      <c r="BM925">
        <v>0.59</v>
      </c>
      <c r="BN925">
        <v>0.71</v>
      </c>
      <c r="BO925">
        <v>0.7</v>
      </c>
      <c r="BP925">
        <v>0.7</v>
      </c>
      <c r="BQ925">
        <v>0.7</v>
      </c>
      <c r="BR925">
        <v>0.68</v>
      </c>
      <c r="BS925">
        <v>0.69</v>
      </c>
      <c r="BT925">
        <v>0.69</v>
      </c>
      <c r="BU925">
        <v>0.66</v>
      </c>
      <c r="BV925">
        <v>0.67</v>
      </c>
      <c r="BW925">
        <v>0.68</v>
      </c>
      <c r="BX925">
        <v>0.66</v>
      </c>
      <c r="BY925">
        <v>0.61</v>
      </c>
      <c r="BZ925">
        <v>0.6</v>
      </c>
      <c r="CA925">
        <v>0.64</v>
      </c>
      <c r="CB925">
        <v>0.69</v>
      </c>
      <c r="CC925">
        <v>0.69</v>
      </c>
      <c r="CD925">
        <v>0.71</v>
      </c>
      <c r="CE925">
        <v>0.62</v>
      </c>
      <c r="CF925">
        <v>0.63</v>
      </c>
      <c r="CG925">
        <v>0.72</v>
      </c>
      <c r="CH925">
        <v>0.73</v>
      </c>
      <c r="CI925">
        <v>0.76</v>
      </c>
      <c r="CJ925">
        <v>0.82</v>
      </c>
      <c r="CK925">
        <v>0.82</v>
      </c>
      <c r="CL925">
        <v>0.74</v>
      </c>
      <c r="CM925">
        <v>0.75</v>
      </c>
      <c r="CN925">
        <v>0.82</v>
      </c>
      <c r="CO925">
        <v>0.81</v>
      </c>
      <c r="CP925">
        <v>0.45</v>
      </c>
      <c r="CQ925">
        <v>0.38</v>
      </c>
      <c r="CR925">
        <v>0.32</v>
      </c>
      <c r="CS925">
        <v>0.3</v>
      </c>
      <c r="CT925">
        <v>0.46</v>
      </c>
      <c r="CU925">
        <v>0.15</v>
      </c>
      <c r="CV925">
        <v>0</v>
      </c>
      <c r="CW925">
        <v>0.03</v>
      </c>
      <c r="CX925">
        <v>0.05</v>
      </c>
      <c r="CY925">
        <v>0.22</v>
      </c>
      <c r="CZ925">
        <v>0.41</v>
      </c>
      <c r="DA925">
        <v>0.61</v>
      </c>
      <c r="DB925">
        <v>0.64</v>
      </c>
      <c r="DC925">
        <v>0.62</v>
      </c>
      <c r="DD925">
        <v>0.75</v>
      </c>
      <c r="DE925">
        <v>0.9</v>
      </c>
      <c r="DF925">
        <v>1.24</v>
      </c>
      <c r="DG925">
        <v>1.71</v>
      </c>
      <c r="DH925">
        <v>1.56</v>
      </c>
      <c r="DI925">
        <v>1.29</v>
      </c>
      <c r="DJ925">
        <v>0.42</v>
      </c>
      <c r="DK925">
        <v>-0.01</v>
      </c>
      <c r="DL925">
        <v>0.15</v>
      </c>
      <c r="DM925">
        <v>1.02</v>
      </c>
      <c r="DN925">
        <v>1.54</v>
      </c>
      <c r="DO925">
        <v>1.59</v>
      </c>
      <c r="DP925">
        <v>1.62</v>
      </c>
      <c r="DQ925">
        <v>-0.23</v>
      </c>
      <c r="DR925">
        <v>-0.01</v>
      </c>
      <c r="DS925">
        <v>2.5499999999999998</v>
      </c>
      <c r="DT925">
        <v>-1.58</v>
      </c>
    </row>
    <row r="926" spans="1:124">
      <c r="A926" s="111">
        <v>921</v>
      </c>
      <c r="B926" t="s">
        <v>89</v>
      </c>
      <c r="C926" t="s">
        <v>2513</v>
      </c>
      <c r="D926" s="170" t="str">
        <f t="shared" si="14"/>
        <v>CN:SPH</v>
      </c>
      <c r="F926">
        <v>1.216</v>
      </c>
      <c r="G926">
        <v>1.2050000000000001</v>
      </c>
      <c r="H926">
        <v>1.1850000000000001</v>
      </c>
      <c r="I926">
        <v>1.1830000000000001</v>
      </c>
      <c r="J926">
        <v>1.268</v>
      </c>
      <c r="K926">
        <v>1.2670000000000001</v>
      </c>
      <c r="L926">
        <v>1.2490000000000001</v>
      </c>
      <c r="M926">
        <v>1.472</v>
      </c>
      <c r="N926">
        <v>1.42</v>
      </c>
      <c r="O926">
        <v>1.4259999999999999</v>
      </c>
      <c r="P926">
        <v>1.4159999999999999</v>
      </c>
      <c r="Q926">
        <v>1.4239999999999999</v>
      </c>
      <c r="R926">
        <v>1.419</v>
      </c>
      <c r="S926">
        <v>1.4379999999999999</v>
      </c>
      <c r="T926">
        <v>1.4390000000000001</v>
      </c>
      <c r="U926">
        <v>1.4319999999999999</v>
      </c>
      <c r="V926">
        <v>1.401</v>
      </c>
      <c r="W926">
        <v>1.409</v>
      </c>
      <c r="X926">
        <v>1.4139999999999999</v>
      </c>
      <c r="Y926">
        <v>1.4159999999999999</v>
      </c>
      <c r="Z926">
        <v>1.38</v>
      </c>
      <c r="AA926">
        <v>1.3680000000000001</v>
      </c>
      <c r="AB926">
        <v>1.379</v>
      </c>
      <c r="AC926">
        <v>1.3980000000000001</v>
      </c>
      <c r="AD926">
        <v>1.391</v>
      </c>
      <c r="AE926">
        <v>1.3880000000000001</v>
      </c>
      <c r="AF926">
        <v>1.331</v>
      </c>
      <c r="AG926">
        <v>1.3049999999999999</v>
      </c>
      <c r="AH926">
        <v>1.2989999999999999</v>
      </c>
      <c r="AI926">
        <v>1.3049999999999999</v>
      </c>
      <c r="AJ926">
        <v>1.32</v>
      </c>
      <c r="AK926">
        <v>1.325</v>
      </c>
      <c r="AL926">
        <v>1.296</v>
      </c>
      <c r="AM926">
        <v>1.302</v>
      </c>
      <c r="AN926">
        <v>1.294</v>
      </c>
      <c r="AO926">
        <v>1.298</v>
      </c>
      <c r="AP926">
        <v>1.3009999999999999</v>
      </c>
      <c r="AQ926">
        <v>1.294</v>
      </c>
      <c r="AR926">
        <v>1.2929999999999999</v>
      </c>
      <c r="AS926">
        <v>1.2989999999999999</v>
      </c>
      <c r="AT926">
        <v>1.3009999999999999</v>
      </c>
      <c r="AU926">
        <v>1.28</v>
      </c>
      <c r="AV926">
        <v>1.28</v>
      </c>
      <c r="AW926">
        <v>1.2749999999999999</v>
      </c>
      <c r="AX926">
        <v>1.2730000000000001</v>
      </c>
      <c r="AY926">
        <v>1.272</v>
      </c>
      <c r="AZ926">
        <v>1.2690000000000001</v>
      </c>
      <c r="BA926">
        <v>1.2470000000000001</v>
      </c>
      <c r="BB926">
        <v>1.256</v>
      </c>
      <c r="BC926">
        <v>1.262</v>
      </c>
      <c r="BD926">
        <v>1.26</v>
      </c>
      <c r="BE926">
        <v>1.26</v>
      </c>
      <c r="BF926">
        <v>1.258</v>
      </c>
      <c r="BG926">
        <v>1.2490000000000001</v>
      </c>
      <c r="BH926">
        <v>1.252</v>
      </c>
      <c r="BI926">
        <v>1.2450000000000001</v>
      </c>
      <c r="BJ926">
        <v>1.2370000000000001</v>
      </c>
      <c r="BK926">
        <v>1.234</v>
      </c>
      <c r="BL926">
        <v>1.236</v>
      </c>
      <c r="BM926">
        <v>1.2510000000000001</v>
      </c>
      <c r="BN926">
        <v>1.246</v>
      </c>
      <c r="BO926">
        <v>1.2490000000000001</v>
      </c>
      <c r="BP926">
        <v>1.248</v>
      </c>
      <c r="BQ926">
        <v>1.25</v>
      </c>
      <c r="BR926">
        <v>1.222</v>
      </c>
      <c r="BS926">
        <v>1.22</v>
      </c>
      <c r="BT926">
        <v>1.22</v>
      </c>
      <c r="BU926">
        <v>1.1020000000000001</v>
      </c>
      <c r="BV926">
        <v>1.1220000000000001</v>
      </c>
      <c r="BW926">
        <v>1.119</v>
      </c>
      <c r="BX926">
        <v>1.1220000000000001</v>
      </c>
      <c r="BY926">
        <v>1.034</v>
      </c>
      <c r="BZ926">
        <v>1.04</v>
      </c>
      <c r="CA926">
        <v>1.022</v>
      </c>
      <c r="CB926">
        <v>1.018</v>
      </c>
      <c r="CC926">
        <v>1.026</v>
      </c>
      <c r="CD926">
        <v>1.0649999999999999</v>
      </c>
      <c r="CE926">
        <v>1.046</v>
      </c>
      <c r="CF926">
        <v>1.0409999999999999</v>
      </c>
      <c r="CG926">
        <v>1.0369999999999999</v>
      </c>
      <c r="CH926">
        <v>1.0569999999999999</v>
      </c>
      <c r="CI926">
        <v>1.0669999999999999</v>
      </c>
      <c r="CJ926">
        <v>1.036</v>
      </c>
      <c r="CK926">
        <v>1.0369999999999999</v>
      </c>
      <c r="CL926">
        <v>1.0369999999999999</v>
      </c>
      <c r="CM926">
        <v>1.036</v>
      </c>
      <c r="CN926">
        <v>1.0649999999999999</v>
      </c>
      <c r="CO926">
        <v>1.1240000000000001</v>
      </c>
      <c r="CP926">
        <v>1.127</v>
      </c>
      <c r="CQ926">
        <v>1.0920000000000001</v>
      </c>
      <c r="CR926">
        <v>1.0469999999999999</v>
      </c>
      <c r="CS926">
        <v>1.0469999999999999</v>
      </c>
      <c r="CT926">
        <v>1.093</v>
      </c>
      <c r="CU926">
        <v>1.0529999999999999</v>
      </c>
      <c r="CV926">
        <v>1.0589999999999999</v>
      </c>
      <c r="CW926">
        <v>1.0629999999999999</v>
      </c>
      <c r="CX926">
        <v>1.0549999999999999</v>
      </c>
      <c r="CY926">
        <v>1.0680000000000001</v>
      </c>
      <c r="CZ926">
        <v>1.0780000000000001</v>
      </c>
      <c r="DA926">
        <v>1.073</v>
      </c>
      <c r="DB926">
        <v>1.0720000000000001</v>
      </c>
      <c r="DC926">
        <v>1.2050000000000001</v>
      </c>
      <c r="DD926">
        <v>1.1890000000000001</v>
      </c>
      <c r="DE926">
        <v>1.1919999999999999</v>
      </c>
      <c r="DF926">
        <v>1.1950000000000001</v>
      </c>
      <c r="DG926">
        <v>1.1970000000000001</v>
      </c>
      <c r="DH926">
        <v>1.2090000000000001</v>
      </c>
      <c r="DI926">
        <v>1.1579999999999999</v>
      </c>
      <c r="DJ926">
        <v>1.1299999999999999</v>
      </c>
      <c r="DK926">
        <v>1.129</v>
      </c>
      <c r="DL926">
        <v>1.03</v>
      </c>
      <c r="DM926">
        <v>1.032</v>
      </c>
      <c r="DN926">
        <v>1.056</v>
      </c>
      <c r="DO926">
        <v>1.1919999999999999</v>
      </c>
      <c r="DP926">
        <v>1.212</v>
      </c>
      <c r="DQ926">
        <v>1.1579999999999999</v>
      </c>
      <c r="DR926">
        <v>1.1819999999999999</v>
      </c>
      <c r="DS926">
        <v>0.91800000000000004</v>
      </c>
      <c r="DT926">
        <v>-5.2000000000000005E-2</v>
      </c>
    </row>
    <row r="927" spans="1:124">
      <c r="A927" s="111">
        <v>922</v>
      </c>
      <c r="B927" t="s">
        <v>91</v>
      </c>
      <c r="C927" t="s">
        <v>2514</v>
      </c>
      <c r="D927" s="170" t="str">
        <f t="shared" si="14"/>
        <v>CN:SPH</v>
      </c>
      <c r="F927">
        <v>0.25</v>
      </c>
      <c r="G927">
        <v>0.2</v>
      </c>
      <c r="H927">
        <v>0.14000000000000001</v>
      </c>
      <c r="I927">
        <v>0.06</v>
      </c>
      <c r="J927">
        <v>0.32</v>
      </c>
      <c r="K927">
        <v>0.33</v>
      </c>
      <c r="L927">
        <v>0.42</v>
      </c>
      <c r="M927">
        <v>0.5</v>
      </c>
      <c r="N927">
        <v>0.47</v>
      </c>
      <c r="O927">
        <v>0.49</v>
      </c>
      <c r="P927">
        <v>0.52</v>
      </c>
      <c r="Q927">
        <v>0.61</v>
      </c>
      <c r="R927">
        <v>0.61</v>
      </c>
      <c r="S927">
        <v>0.81</v>
      </c>
      <c r="T927">
        <v>0.57999999999999996</v>
      </c>
      <c r="U927">
        <v>0.56999999999999995</v>
      </c>
      <c r="V927">
        <v>0.51</v>
      </c>
      <c r="W927">
        <v>0.74</v>
      </c>
      <c r="X927">
        <v>0.67</v>
      </c>
      <c r="Y927">
        <v>0.6</v>
      </c>
      <c r="Z927">
        <v>0.8</v>
      </c>
      <c r="AA927">
        <v>0.79</v>
      </c>
      <c r="AB927">
        <v>0.79</v>
      </c>
      <c r="AC927">
        <v>0.88</v>
      </c>
      <c r="AD927">
        <v>1.05</v>
      </c>
      <c r="AE927">
        <v>0.97</v>
      </c>
      <c r="AF927">
        <v>0.88</v>
      </c>
      <c r="AG927">
        <v>0.91</v>
      </c>
      <c r="AH927">
        <v>0.83</v>
      </c>
      <c r="AI927">
        <v>0.83</v>
      </c>
      <c r="AJ927">
        <v>0.87</v>
      </c>
      <c r="AK927">
        <v>0.9</v>
      </c>
      <c r="AL927">
        <v>0.81</v>
      </c>
      <c r="AM927">
        <v>0.86</v>
      </c>
      <c r="AN927">
        <v>0.88</v>
      </c>
      <c r="AO927">
        <v>0.8</v>
      </c>
      <c r="AP927">
        <v>0.8</v>
      </c>
      <c r="AQ927">
        <v>0.73</v>
      </c>
      <c r="AR927">
        <v>0.62</v>
      </c>
      <c r="AS927">
        <v>0.6</v>
      </c>
      <c r="AT927">
        <v>0.6</v>
      </c>
      <c r="AU927">
        <v>0.64</v>
      </c>
      <c r="AV927">
        <v>0.62</v>
      </c>
      <c r="AW927">
        <v>0.61</v>
      </c>
      <c r="AX927">
        <v>0.63</v>
      </c>
      <c r="AY927">
        <v>0.6</v>
      </c>
      <c r="AZ927">
        <v>0.6</v>
      </c>
      <c r="BA927">
        <v>0.61</v>
      </c>
      <c r="BB927">
        <v>0.62</v>
      </c>
      <c r="BC927">
        <v>0.65</v>
      </c>
      <c r="BD927">
        <v>0.63</v>
      </c>
      <c r="BE927">
        <v>0.63</v>
      </c>
      <c r="BF927">
        <v>0.61</v>
      </c>
      <c r="BG927">
        <v>0.66</v>
      </c>
      <c r="BH927">
        <v>0.66</v>
      </c>
      <c r="BI927">
        <v>0.61</v>
      </c>
      <c r="BJ927">
        <v>0.59</v>
      </c>
      <c r="BK927">
        <v>0.59</v>
      </c>
      <c r="BL927">
        <v>0.59</v>
      </c>
      <c r="BM927">
        <v>0.59</v>
      </c>
      <c r="BN927">
        <v>0.6</v>
      </c>
      <c r="BO927">
        <v>0.63</v>
      </c>
      <c r="BP927">
        <v>0.63</v>
      </c>
      <c r="BQ927">
        <v>0.63</v>
      </c>
      <c r="BR927">
        <v>0.52</v>
      </c>
      <c r="BS927">
        <v>0.53</v>
      </c>
      <c r="BT927">
        <v>0.53</v>
      </c>
      <c r="BU927">
        <v>0.48</v>
      </c>
      <c r="BV927">
        <v>0.48</v>
      </c>
      <c r="BW927">
        <v>0.46</v>
      </c>
      <c r="BX927">
        <v>0.46</v>
      </c>
      <c r="BY927">
        <v>0.38</v>
      </c>
      <c r="BZ927">
        <v>0.38</v>
      </c>
      <c r="CA927">
        <v>0.42</v>
      </c>
      <c r="CB927">
        <v>0.49</v>
      </c>
      <c r="CC927">
        <v>0.49</v>
      </c>
      <c r="CD927">
        <v>0.51</v>
      </c>
      <c r="CE927">
        <v>0.44</v>
      </c>
      <c r="CF927">
        <v>0.44</v>
      </c>
      <c r="CG927">
        <v>0.47</v>
      </c>
      <c r="CH927">
        <v>0.44</v>
      </c>
      <c r="CI927">
        <v>0.44</v>
      </c>
      <c r="CJ927">
        <v>0.48</v>
      </c>
      <c r="CK927">
        <v>0.49</v>
      </c>
      <c r="CL927">
        <v>0.44</v>
      </c>
      <c r="CM927">
        <v>0.42</v>
      </c>
      <c r="CN927">
        <v>0.49</v>
      </c>
      <c r="CO927">
        <v>0.48</v>
      </c>
      <c r="CP927">
        <v>0.32</v>
      </c>
      <c r="CQ927">
        <v>0.28999999999999998</v>
      </c>
      <c r="CR927">
        <v>0.26</v>
      </c>
      <c r="CS927">
        <v>0.26</v>
      </c>
      <c r="CT927">
        <v>0.43</v>
      </c>
      <c r="CU927">
        <v>0.26</v>
      </c>
      <c r="CV927">
        <v>0.17</v>
      </c>
      <c r="CW927">
        <v>0.24</v>
      </c>
      <c r="CX927">
        <v>0.24</v>
      </c>
      <c r="CY927">
        <v>0.39</v>
      </c>
      <c r="CZ927">
        <v>0.64</v>
      </c>
      <c r="DA927">
        <v>0.82</v>
      </c>
      <c r="DB927">
        <v>0.81</v>
      </c>
      <c r="DC927">
        <v>0.76</v>
      </c>
      <c r="DD927">
        <v>0.87</v>
      </c>
      <c r="DE927">
        <v>0.97</v>
      </c>
      <c r="DF927">
        <v>1.25</v>
      </c>
      <c r="DG927">
        <v>1.63</v>
      </c>
      <c r="DH927">
        <v>1.61</v>
      </c>
      <c r="DI927">
        <v>1.23</v>
      </c>
      <c r="DJ927">
        <v>0.97</v>
      </c>
      <c r="DK927">
        <v>0.96</v>
      </c>
      <c r="DL927">
        <v>1.24</v>
      </c>
      <c r="DM927">
        <v>1.01</v>
      </c>
      <c r="DN927">
        <v>1.1499999999999999</v>
      </c>
      <c r="DO927">
        <v>1.1200000000000001</v>
      </c>
      <c r="DP927">
        <v>0.94</v>
      </c>
      <c r="DQ927">
        <v>0</v>
      </c>
      <c r="DR927">
        <v>-0.16</v>
      </c>
      <c r="DS927">
        <v>3.94</v>
      </c>
      <c r="DT927">
        <v>0.22</v>
      </c>
    </row>
    <row r="928" spans="1:124">
      <c r="A928" s="111">
        <v>923</v>
      </c>
      <c r="B928" t="s">
        <v>89</v>
      </c>
      <c r="C928" t="s">
        <v>2515</v>
      </c>
      <c r="D928" s="170" t="str">
        <f t="shared" si="14"/>
        <v>CN:HHS</v>
      </c>
      <c r="F928">
        <v>0.6</v>
      </c>
      <c r="G928">
        <v>0.64</v>
      </c>
      <c r="H928">
        <v>0.65100000000000002</v>
      </c>
      <c r="I928">
        <v>0.68600000000000005</v>
      </c>
      <c r="J928">
        <v>0.73199999999999998</v>
      </c>
      <c r="K928">
        <v>0.69100000000000006</v>
      </c>
      <c r="L928">
        <v>0.72899999999999998</v>
      </c>
      <c r="M928">
        <v>0.60199999999999998</v>
      </c>
      <c r="N928">
        <v>0.64800000000000002</v>
      </c>
      <c r="O928">
        <v>0.64900000000000002</v>
      </c>
      <c r="P928">
        <v>0.65900000000000003</v>
      </c>
      <c r="Q928">
        <v>0.83299999999999996</v>
      </c>
      <c r="R928">
        <v>0.84799999999999998</v>
      </c>
      <c r="S928">
        <v>0.83699999999999997</v>
      </c>
      <c r="T928">
        <v>0.76800000000000002</v>
      </c>
      <c r="U928">
        <v>0.76200000000000001</v>
      </c>
      <c r="V928">
        <v>0.75</v>
      </c>
      <c r="W928">
        <v>0.69700000000000006</v>
      </c>
      <c r="X928">
        <v>0.69600000000000006</v>
      </c>
      <c r="Y928">
        <v>0.68900000000000006</v>
      </c>
      <c r="Z928">
        <v>0.59499999999999997</v>
      </c>
      <c r="AA928">
        <v>0.56600000000000006</v>
      </c>
      <c r="AB928">
        <v>0.53500000000000003</v>
      </c>
      <c r="AC928">
        <v>0.53800000000000003</v>
      </c>
      <c r="AD928">
        <v>0.47499999999999998</v>
      </c>
      <c r="AE928">
        <v>0.46800000000000003</v>
      </c>
      <c r="AF928">
        <v>0.52700000000000002</v>
      </c>
      <c r="AG928">
        <v>0.55400000000000005</v>
      </c>
      <c r="AH928">
        <v>0.55600000000000005</v>
      </c>
      <c r="AI928">
        <v>0.52300000000000002</v>
      </c>
      <c r="AJ928">
        <v>0.54500000000000004</v>
      </c>
      <c r="AK928">
        <v>0.55300000000000005</v>
      </c>
      <c r="AL928">
        <v>0.63500000000000001</v>
      </c>
      <c r="AM928">
        <v>0.64600000000000002</v>
      </c>
      <c r="AN928">
        <v>0.75700000000000001</v>
      </c>
      <c r="AO928">
        <v>0.748</v>
      </c>
      <c r="AP928">
        <v>0.73899999999999999</v>
      </c>
      <c r="AQ928">
        <v>0.73</v>
      </c>
      <c r="AR928">
        <v>0.73</v>
      </c>
      <c r="AS928">
        <v>0.72199999999999998</v>
      </c>
      <c r="AT928">
        <v>0.71499999999999997</v>
      </c>
      <c r="AU928">
        <v>0.70699999999999996</v>
      </c>
      <c r="AV928">
        <v>0.70300000000000007</v>
      </c>
      <c r="AW928">
        <v>0.71099999999999997</v>
      </c>
      <c r="AX928">
        <v>0.71499999999999997</v>
      </c>
      <c r="AY928">
        <v>0.71399999999999997</v>
      </c>
      <c r="AZ928">
        <v>0.70399999999999996</v>
      </c>
      <c r="BA928">
        <v>0.63900000000000001</v>
      </c>
      <c r="BB928">
        <v>0.64800000000000002</v>
      </c>
      <c r="BC928">
        <v>0.63600000000000001</v>
      </c>
      <c r="BD928">
        <v>0.627</v>
      </c>
      <c r="BE928">
        <v>0.627</v>
      </c>
      <c r="BF928">
        <v>0.625</v>
      </c>
      <c r="BG928">
        <v>0.60299999999999998</v>
      </c>
      <c r="BH928">
        <v>0.61099999999999999</v>
      </c>
      <c r="BI928">
        <v>0.61299999999999999</v>
      </c>
      <c r="BJ928">
        <v>0.62</v>
      </c>
      <c r="BK928">
        <v>0.624</v>
      </c>
      <c r="BL928">
        <v>0.63300000000000001</v>
      </c>
      <c r="BM928">
        <v>0.76400000000000001</v>
      </c>
      <c r="BN928">
        <v>0.78900000000000003</v>
      </c>
      <c r="BO928">
        <v>0.78500000000000003</v>
      </c>
      <c r="BP928">
        <v>0.78800000000000003</v>
      </c>
      <c r="BQ928">
        <v>0.78600000000000003</v>
      </c>
      <c r="BR928">
        <v>0.78100000000000003</v>
      </c>
      <c r="BS928">
        <v>0.80200000000000005</v>
      </c>
      <c r="BT928">
        <v>0.80200000000000005</v>
      </c>
      <c r="BU928">
        <v>0.91700000000000004</v>
      </c>
      <c r="BV928">
        <v>0.89700000000000002</v>
      </c>
      <c r="BW928">
        <v>0.90300000000000002</v>
      </c>
      <c r="BX928">
        <v>0.93500000000000005</v>
      </c>
      <c r="BY928">
        <v>0.82800000000000007</v>
      </c>
      <c r="BZ928">
        <v>0.83399999999999996</v>
      </c>
      <c r="CA928">
        <v>0.83799999999999997</v>
      </c>
      <c r="CB928">
        <v>0.95</v>
      </c>
      <c r="CC928">
        <v>0.98099999999999998</v>
      </c>
      <c r="CD928">
        <v>1.0309999999999999</v>
      </c>
      <c r="CE928">
        <v>1.0680000000000001</v>
      </c>
      <c r="CF928">
        <v>1.069</v>
      </c>
      <c r="CG928">
        <v>1.1180000000000001</v>
      </c>
      <c r="CH928">
        <v>1.2370000000000001</v>
      </c>
      <c r="CI928">
        <v>1.2849999999999999</v>
      </c>
      <c r="CJ928">
        <v>1.345</v>
      </c>
      <c r="CK928">
        <v>1.351</v>
      </c>
      <c r="CL928">
        <v>1.603</v>
      </c>
      <c r="CM928">
        <v>1.6040000000000001</v>
      </c>
      <c r="CN928">
        <v>1.56</v>
      </c>
      <c r="CO928">
        <v>1.6020000000000001</v>
      </c>
      <c r="CP928">
        <v>1.591</v>
      </c>
      <c r="CQ928">
        <v>1.6839999999999999</v>
      </c>
      <c r="CR928">
        <v>1.681</v>
      </c>
      <c r="CS928">
        <v>1.7390000000000001</v>
      </c>
      <c r="CT928">
        <v>1.8069999999999999</v>
      </c>
      <c r="CU928">
        <v>1.8240000000000001</v>
      </c>
      <c r="CV928">
        <v>1.415</v>
      </c>
      <c r="CW928">
        <v>1.4350000000000001</v>
      </c>
      <c r="CX928">
        <v>1.462</v>
      </c>
      <c r="CY928">
        <v>1.5149999999999999</v>
      </c>
      <c r="CZ928">
        <v>1.5469999999999999</v>
      </c>
      <c r="DA928">
        <v>1.4790000000000001</v>
      </c>
      <c r="DB928">
        <v>1.494</v>
      </c>
      <c r="DC928">
        <v>1.633</v>
      </c>
      <c r="DD928">
        <v>1.5740000000000001</v>
      </c>
      <c r="DE928">
        <v>1.55</v>
      </c>
      <c r="DF928">
        <v>1.538</v>
      </c>
      <c r="DG928">
        <v>1.534</v>
      </c>
      <c r="DH928">
        <v>1.5629999999999999</v>
      </c>
      <c r="DI928">
        <v>1.827</v>
      </c>
      <c r="DJ928">
        <v>1.91</v>
      </c>
      <c r="DK928">
        <v>2.0020000000000002</v>
      </c>
      <c r="DL928">
        <v>1.952</v>
      </c>
      <c r="DM928">
        <v>1.881</v>
      </c>
      <c r="DN928">
        <v>2.121</v>
      </c>
      <c r="DO928">
        <v>2.87</v>
      </c>
      <c r="DP928">
        <v>2.7930000000000001</v>
      </c>
      <c r="DQ928">
        <v>3.0369999999999999</v>
      </c>
      <c r="DR928">
        <v>3.1259999999999999</v>
      </c>
      <c r="DS928">
        <v>2.8980000000000001</v>
      </c>
      <c r="DT928">
        <v>-326.94100000000003</v>
      </c>
    </row>
    <row r="929" spans="1:124">
      <c r="A929" s="111">
        <v>924</v>
      </c>
      <c r="B929" t="s">
        <v>91</v>
      </c>
      <c r="C929" t="s">
        <v>2516</v>
      </c>
      <c r="D929" s="170" t="str">
        <f t="shared" si="14"/>
        <v>CN:HHS</v>
      </c>
      <c r="F929">
        <v>-0.19</v>
      </c>
      <c r="G929">
        <v>-0.1</v>
      </c>
      <c r="H929">
        <v>-0.1</v>
      </c>
      <c r="I929">
        <v>-0.1</v>
      </c>
      <c r="J929">
        <v>-0.01</v>
      </c>
      <c r="K929">
        <v>-0.02</v>
      </c>
      <c r="L929">
        <v>0.02</v>
      </c>
      <c r="M929">
        <v>0.02</v>
      </c>
      <c r="N929">
        <v>0.1</v>
      </c>
      <c r="O929">
        <v>7.0000000000000007E-2</v>
      </c>
      <c r="P929">
        <v>0.13</v>
      </c>
      <c r="Q929">
        <v>0.2</v>
      </c>
      <c r="R929">
        <v>0.18</v>
      </c>
      <c r="S929">
        <v>0.21</v>
      </c>
      <c r="T929">
        <v>0.17</v>
      </c>
      <c r="U929">
        <v>0.15</v>
      </c>
      <c r="V929">
        <v>0.11</v>
      </c>
      <c r="W929">
        <v>0.1</v>
      </c>
      <c r="X929">
        <v>0.08</v>
      </c>
      <c r="Y929">
        <v>0.04</v>
      </c>
      <c r="Z929">
        <v>0.11</v>
      </c>
      <c r="AA929">
        <v>0.13</v>
      </c>
      <c r="AB929">
        <v>0.1</v>
      </c>
      <c r="AC929">
        <v>0.17</v>
      </c>
      <c r="AD929">
        <v>0.15</v>
      </c>
      <c r="AE929">
        <v>-0.16</v>
      </c>
      <c r="AF929">
        <v>-0.25</v>
      </c>
      <c r="AG929">
        <v>-0.22</v>
      </c>
      <c r="AH929">
        <v>0.11</v>
      </c>
      <c r="AI929">
        <v>0.02</v>
      </c>
      <c r="AJ929">
        <v>0.06</v>
      </c>
      <c r="AK929">
        <v>0.12</v>
      </c>
      <c r="AL929">
        <v>-0.04</v>
      </c>
      <c r="AM929">
        <v>0.05</v>
      </c>
      <c r="AN929">
        <v>0.36</v>
      </c>
      <c r="AO929">
        <v>0.33</v>
      </c>
      <c r="AP929">
        <v>0.31</v>
      </c>
      <c r="AQ929">
        <v>0.2</v>
      </c>
      <c r="AR929">
        <v>0.09</v>
      </c>
      <c r="AS929">
        <v>0.09</v>
      </c>
      <c r="AT929">
        <v>0.1</v>
      </c>
      <c r="AU929">
        <v>0.13</v>
      </c>
      <c r="AV929">
        <v>0.1</v>
      </c>
      <c r="AW929">
        <v>7.0000000000000007E-2</v>
      </c>
      <c r="AX929">
        <v>0.16</v>
      </c>
      <c r="AY929">
        <v>0.18</v>
      </c>
      <c r="AZ929">
        <v>0.17</v>
      </c>
      <c r="BA929">
        <v>0.16</v>
      </c>
      <c r="BB929">
        <v>0.14000000000000001</v>
      </c>
      <c r="BC929">
        <v>0.15</v>
      </c>
      <c r="BD929">
        <v>0.14000000000000001</v>
      </c>
      <c r="BE929">
        <v>0.16</v>
      </c>
      <c r="BF929">
        <v>0.16</v>
      </c>
      <c r="BG929">
        <v>0.2</v>
      </c>
      <c r="BH929">
        <v>0.19</v>
      </c>
      <c r="BI929">
        <v>0.2</v>
      </c>
      <c r="BJ929">
        <v>0.21</v>
      </c>
      <c r="BK929">
        <v>0.18</v>
      </c>
      <c r="BL929">
        <v>0.2</v>
      </c>
      <c r="BM929">
        <v>0.18</v>
      </c>
      <c r="BN929">
        <v>0.28000000000000003</v>
      </c>
      <c r="BO929">
        <v>0.27</v>
      </c>
      <c r="BP929">
        <v>0.27</v>
      </c>
      <c r="BQ929">
        <v>0.26</v>
      </c>
      <c r="BR929">
        <v>0.24</v>
      </c>
      <c r="BS929">
        <v>0.25</v>
      </c>
      <c r="BT929">
        <v>0.25</v>
      </c>
      <c r="BU929">
        <v>0.26</v>
      </c>
      <c r="BV929">
        <v>0.23</v>
      </c>
      <c r="BW929">
        <v>0.22</v>
      </c>
      <c r="BX929">
        <v>0.21</v>
      </c>
      <c r="BY929">
        <v>0.16</v>
      </c>
      <c r="BZ929">
        <v>0.16</v>
      </c>
      <c r="CA929">
        <v>0.17</v>
      </c>
      <c r="CB929">
        <v>0.16</v>
      </c>
      <c r="CC929">
        <v>0.16</v>
      </c>
      <c r="CD929">
        <v>0.18</v>
      </c>
      <c r="CE929">
        <v>0.17</v>
      </c>
      <c r="CF929">
        <v>0.17</v>
      </c>
      <c r="CG929">
        <v>0.17</v>
      </c>
      <c r="CH929">
        <v>0.17</v>
      </c>
      <c r="CI929">
        <v>0.16</v>
      </c>
      <c r="CJ929">
        <v>0.16</v>
      </c>
      <c r="CK929">
        <v>0.17</v>
      </c>
      <c r="CL929">
        <v>0.16</v>
      </c>
      <c r="CM929">
        <v>0.28999999999999998</v>
      </c>
      <c r="CN929">
        <v>0.36</v>
      </c>
      <c r="CO929">
        <v>0.35</v>
      </c>
      <c r="CP929">
        <v>0.05</v>
      </c>
      <c r="CQ929">
        <v>0.2</v>
      </c>
      <c r="CR929">
        <v>0.18</v>
      </c>
      <c r="CS929">
        <v>0.16</v>
      </c>
      <c r="CT929">
        <v>0.48</v>
      </c>
      <c r="CU929">
        <v>0.35</v>
      </c>
      <c r="CV929">
        <v>-0.17</v>
      </c>
      <c r="CW929">
        <v>-0.22</v>
      </c>
      <c r="CX929">
        <v>-0.19</v>
      </c>
      <c r="CY929">
        <v>0.04</v>
      </c>
      <c r="CZ929">
        <v>0.37</v>
      </c>
      <c r="DA929">
        <v>0.69</v>
      </c>
      <c r="DB929">
        <v>0.63</v>
      </c>
      <c r="DC929">
        <v>0.64</v>
      </c>
      <c r="DD929">
        <v>0.78</v>
      </c>
      <c r="DE929">
        <v>0.98</v>
      </c>
      <c r="DF929">
        <v>1.03</v>
      </c>
      <c r="DG929">
        <v>1.1499999999999999</v>
      </c>
      <c r="DH929">
        <v>1.1200000000000001</v>
      </c>
      <c r="DI929">
        <v>0.78</v>
      </c>
      <c r="DJ929">
        <v>0.69</v>
      </c>
      <c r="DK929">
        <v>0.85</v>
      </c>
      <c r="DL929">
        <v>1.02</v>
      </c>
      <c r="DM929">
        <v>0.37</v>
      </c>
      <c r="DN929">
        <v>0.01</v>
      </c>
      <c r="DO929">
        <v>0.08</v>
      </c>
      <c r="DP929">
        <v>0.55000000000000004</v>
      </c>
      <c r="DQ929">
        <v>0.16</v>
      </c>
      <c r="DR929">
        <v>0.57999999999999996</v>
      </c>
      <c r="DS929">
        <v>5.5</v>
      </c>
      <c r="DT929">
        <v>-0.63</v>
      </c>
    </row>
    <row r="930" spans="1:124">
      <c r="A930" s="111">
        <v>925</v>
      </c>
      <c r="B930" t="s">
        <v>89</v>
      </c>
      <c r="C930" t="s">
        <v>2517</v>
      </c>
      <c r="D930" s="170" t="str">
        <f t="shared" si="14"/>
        <v>CN:KGN</v>
      </c>
      <c r="F930">
        <v>1.2310000000000001</v>
      </c>
      <c r="G930">
        <v>1.234</v>
      </c>
      <c r="H930">
        <v>1.252</v>
      </c>
      <c r="I930">
        <v>1.24</v>
      </c>
      <c r="J930">
        <v>1.2270000000000001</v>
      </c>
      <c r="K930">
        <v>1.206</v>
      </c>
      <c r="L930">
        <v>1.0920000000000001</v>
      </c>
      <c r="M930">
        <v>1.0309999999999999</v>
      </c>
      <c r="N930">
        <v>1.05</v>
      </c>
      <c r="O930">
        <v>1.0649999999999999</v>
      </c>
      <c r="P930">
        <v>1.3180000000000001</v>
      </c>
      <c r="Q930">
        <v>1.272</v>
      </c>
      <c r="R930">
        <v>1.2849999999999999</v>
      </c>
      <c r="S930">
        <v>1.351</v>
      </c>
      <c r="T930">
        <v>1.2770000000000001</v>
      </c>
      <c r="U930">
        <v>1.2710000000000001</v>
      </c>
      <c r="V930">
        <v>1.2310000000000001</v>
      </c>
      <c r="W930">
        <v>1.2250000000000001</v>
      </c>
      <c r="X930">
        <v>1.21</v>
      </c>
      <c r="Y930">
        <v>1.2230000000000001</v>
      </c>
      <c r="Z930">
        <v>1.107</v>
      </c>
      <c r="AA930">
        <v>1.0629999999999999</v>
      </c>
      <c r="AB930">
        <v>1.1160000000000001</v>
      </c>
      <c r="AC930">
        <v>1.111</v>
      </c>
      <c r="AD930">
        <v>1.155</v>
      </c>
      <c r="AE930">
        <v>1.151</v>
      </c>
      <c r="AF930">
        <v>1.1480000000000001</v>
      </c>
      <c r="AG930">
        <v>1.161</v>
      </c>
      <c r="AH930">
        <v>1.159</v>
      </c>
      <c r="AI930">
        <v>1.1520000000000001</v>
      </c>
      <c r="AJ930">
        <v>1.155</v>
      </c>
      <c r="AK930">
        <v>1.177</v>
      </c>
      <c r="AL930">
        <v>1.2849999999999999</v>
      </c>
      <c r="AM930">
        <v>1.258</v>
      </c>
      <c r="AN930">
        <v>1.292</v>
      </c>
      <c r="AO930">
        <v>1.3140000000000001</v>
      </c>
      <c r="AP930">
        <v>1.302</v>
      </c>
      <c r="AQ930">
        <v>1.292</v>
      </c>
      <c r="AR930">
        <v>1.2889999999999999</v>
      </c>
      <c r="AS930">
        <v>1.304</v>
      </c>
      <c r="AT930">
        <v>1.3069999999999999</v>
      </c>
      <c r="AU930">
        <v>1.327</v>
      </c>
      <c r="AV930">
        <v>1.3240000000000001</v>
      </c>
      <c r="AW930">
        <v>1.323</v>
      </c>
      <c r="AX930">
        <v>1.323</v>
      </c>
      <c r="AY930">
        <v>1.321</v>
      </c>
      <c r="AZ930">
        <v>1.3169999999999999</v>
      </c>
      <c r="BA930">
        <v>1.304</v>
      </c>
      <c r="BB930">
        <v>1.302</v>
      </c>
      <c r="BC930">
        <v>1.3009999999999999</v>
      </c>
      <c r="BD930">
        <v>1.3240000000000001</v>
      </c>
      <c r="BE930">
        <v>1.3240000000000001</v>
      </c>
      <c r="BF930">
        <v>1.3149999999999999</v>
      </c>
      <c r="BG930">
        <v>1.3080000000000001</v>
      </c>
      <c r="BH930">
        <v>1.3140000000000001</v>
      </c>
      <c r="BI930">
        <v>1.323</v>
      </c>
      <c r="BJ930">
        <v>1.325</v>
      </c>
      <c r="BK930">
        <v>1.327</v>
      </c>
      <c r="BL930">
        <v>1.302</v>
      </c>
      <c r="BM930">
        <v>1.28</v>
      </c>
      <c r="BN930">
        <v>1.2770000000000001</v>
      </c>
      <c r="BO930">
        <v>1.278</v>
      </c>
      <c r="BP930">
        <v>1.2730000000000001</v>
      </c>
      <c r="BQ930">
        <v>1.274</v>
      </c>
      <c r="BR930">
        <v>1.28</v>
      </c>
      <c r="BS930">
        <v>1.2909999999999999</v>
      </c>
      <c r="BT930">
        <v>1.355</v>
      </c>
      <c r="BU930">
        <v>1.4219999999999999</v>
      </c>
      <c r="BV930">
        <v>1.409</v>
      </c>
      <c r="BW930">
        <v>1.3980000000000001</v>
      </c>
      <c r="BX930">
        <v>1.24</v>
      </c>
      <c r="BY930">
        <v>1.2790000000000001</v>
      </c>
      <c r="BZ930">
        <v>1.2929999999999999</v>
      </c>
      <c r="CA930">
        <v>1.264</v>
      </c>
      <c r="CB930">
        <v>1.343</v>
      </c>
      <c r="CC930">
        <v>1.359</v>
      </c>
      <c r="CD930">
        <v>1.446</v>
      </c>
      <c r="CE930">
        <v>1.446</v>
      </c>
      <c r="CF930">
        <v>1.4510000000000001</v>
      </c>
      <c r="CG930">
        <v>1.454</v>
      </c>
      <c r="CH930">
        <v>1.605</v>
      </c>
      <c r="CI930">
        <v>1.6739999999999999</v>
      </c>
      <c r="CJ930">
        <v>1.6420000000000001</v>
      </c>
      <c r="CK930">
        <v>1.64</v>
      </c>
      <c r="CL930">
        <v>1.6360000000000001</v>
      </c>
      <c r="CM930">
        <v>1.6360000000000001</v>
      </c>
      <c r="CN930">
        <v>1.694</v>
      </c>
      <c r="CO930">
        <v>1.7270000000000001</v>
      </c>
      <c r="CP930">
        <v>1.73</v>
      </c>
      <c r="CQ930">
        <v>1.7450000000000001</v>
      </c>
      <c r="CR930">
        <v>1.744</v>
      </c>
      <c r="CS930">
        <v>1.7670000000000001</v>
      </c>
      <c r="CT930">
        <v>1.4570000000000001</v>
      </c>
      <c r="CU930">
        <v>1.6320000000000001</v>
      </c>
      <c r="CV930">
        <v>1.4690000000000001</v>
      </c>
      <c r="CW930">
        <v>1.3140000000000001</v>
      </c>
      <c r="CX930">
        <v>1.37</v>
      </c>
      <c r="CY930">
        <v>1.498</v>
      </c>
      <c r="CZ930">
        <v>1.5529999999999999</v>
      </c>
      <c r="DA930">
        <v>1.538</v>
      </c>
      <c r="DB930">
        <v>1.5389999999999999</v>
      </c>
      <c r="DC930">
        <v>1.2570000000000001</v>
      </c>
      <c r="DD930">
        <v>1.319</v>
      </c>
      <c r="DE930">
        <v>1.3160000000000001</v>
      </c>
      <c r="DF930">
        <v>1.3180000000000001</v>
      </c>
      <c r="DG930">
        <v>1.3080000000000001</v>
      </c>
      <c r="DH930">
        <v>1.302</v>
      </c>
      <c r="DI930">
        <v>1.389</v>
      </c>
      <c r="DJ930">
        <v>1.5429999999999999</v>
      </c>
      <c r="DK930">
        <v>1.427</v>
      </c>
      <c r="DL930">
        <v>1.2549999999999999</v>
      </c>
      <c r="DM930">
        <v>1.056</v>
      </c>
      <c r="DN930">
        <v>1.36</v>
      </c>
      <c r="DO930">
        <v>1.6380000000000001</v>
      </c>
      <c r="DP930">
        <v>1.601</v>
      </c>
      <c r="DQ930">
        <v>1.5549999999999999</v>
      </c>
      <c r="DR930">
        <v>1.55</v>
      </c>
      <c r="DS930">
        <v>1.3320000000000001</v>
      </c>
      <c r="DT930">
        <v>605.66899999999998</v>
      </c>
    </row>
    <row r="931" spans="1:124">
      <c r="A931" s="111">
        <v>926</v>
      </c>
      <c r="B931" t="s">
        <v>91</v>
      </c>
      <c r="C931" t="s">
        <v>2518</v>
      </c>
      <c r="D931" s="170" t="str">
        <f t="shared" si="14"/>
        <v>CN:KGN</v>
      </c>
      <c r="F931">
        <v>0.18</v>
      </c>
      <c r="G931">
        <v>0.21</v>
      </c>
      <c r="H931">
        <v>0.18</v>
      </c>
      <c r="I931">
        <v>0.05</v>
      </c>
      <c r="J931">
        <v>0.09</v>
      </c>
      <c r="K931">
        <v>0.09</v>
      </c>
      <c r="L931">
        <v>0.14000000000000001</v>
      </c>
      <c r="M931">
        <v>0.16</v>
      </c>
      <c r="N931">
        <v>0.2</v>
      </c>
      <c r="O931">
        <v>7.0000000000000007E-2</v>
      </c>
      <c r="P931">
        <v>0.55000000000000004</v>
      </c>
      <c r="Q931">
        <v>0.55000000000000004</v>
      </c>
      <c r="R931">
        <v>0.56000000000000005</v>
      </c>
      <c r="S931">
        <v>0.71</v>
      </c>
      <c r="T931">
        <v>0.46</v>
      </c>
      <c r="U931">
        <v>0.42</v>
      </c>
      <c r="V931">
        <v>0.31</v>
      </c>
      <c r="W931">
        <v>0.49</v>
      </c>
      <c r="X931">
        <v>0.42</v>
      </c>
      <c r="Y931">
        <v>0.28999999999999998</v>
      </c>
      <c r="Z931">
        <v>0.38</v>
      </c>
      <c r="AA931">
        <v>0.38</v>
      </c>
      <c r="AB931">
        <v>0.35</v>
      </c>
      <c r="AC931">
        <v>0.55000000000000004</v>
      </c>
      <c r="AD931">
        <v>0.89</v>
      </c>
      <c r="AE931">
        <v>0.67</v>
      </c>
      <c r="AF931">
        <v>0.61</v>
      </c>
      <c r="AG931">
        <v>0.66</v>
      </c>
      <c r="AH931">
        <v>0.3</v>
      </c>
      <c r="AI931">
        <v>0.27</v>
      </c>
      <c r="AJ931">
        <v>0.28999999999999998</v>
      </c>
      <c r="AK931">
        <v>0.31</v>
      </c>
      <c r="AL931">
        <v>0.04</v>
      </c>
      <c r="AM931">
        <v>-0.03</v>
      </c>
      <c r="AN931">
        <v>0.14000000000000001</v>
      </c>
      <c r="AO931">
        <v>0.28000000000000003</v>
      </c>
      <c r="AP931">
        <v>0.24</v>
      </c>
      <c r="AQ931">
        <v>0.2</v>
      </c>
      <c r="AR931">
        <v>0.02</v>
      </c>
      <c r="AS931">
        <v>-0.01</v>
      </c>
      <c r="AT931">
        <v>-0.02</v>
      </c>
      <c r="AU931">
        <v>0.03</v>
      </c>
      <c r="AV931">
        <v>0.03</v>
      </c>
      <c r="AW931">
        <v>0.02</v>
      </c>
      <c r="AX931">
        <v>7.0000000000000007E-2</v>
      </c>
      <c r="AY931">
        <v>0.1</v>
      </c>
      <c r="AZ931">
        <v>0.09</v>
      </c>
      <c r="BA931">
        <v>0.12</v>
      </c>
      <c r="BB931">
        <v>0.12</v>
      </c>
      <c r="BC931">
        <v>0.13</v>
      </c>
      <c r="BD931">
        <v>0.14000000000000001</v>
      </c>
      <c r="BE931">
        <v>0.17</v>
      </c>
      <c r="BF931">
        <v>0.14000000000000001</v>
      </c>
      <c r="BG931">
        <v>0.17</v>
      </c>
      <c r="BH931">
        <v>0.17</v>
      </c>
      <c r="BI931">
        <v>0.15</v>
      </c>
      <c r="BJ931">
        <v>0.15</v>
      </c>
      <c r="BK931">
        <v>0.14000000000000001</v>
      </c>
      <c r="BL931">
        <v>0.11</v>
      </c>
      <c r="BM931">
        <v>0.14000000000000001</v>
      </c>
      <c r="BN931">
        <v>0.09</v>
      </c>
      <c r="BO931">
        <v>0.08</v>
      </c>
      <c r="BP931">
        <v>0.09</v>
      </c>
      <c r="BQ931">
        <v>0.09</v>
      </c>
      <c r="BR931">
        <v>0.09</v>
      </c>
      <c r="BS931">
        <v>0.1</v>
      </c>
      <c r="BT931">
        <v>0.1</v>
      </c>
      <c r="BU931">
        <v>0.1</v>
      </c>
      <c r="BV931">
        <v>7.0000000000000007E-2</v>
      </c>
      <c r="BW931">
        <v>0.11</v>
      </c>
      <c r="BX931">
        <v>-0.15</v>
      </c>
      <c r="BY931">
        <v>-0.16</v>
      </c>
      <c r="BZ931">
        <v>-0.16</v>
      </c>
      <c r="CA931">
        <v>-0.11</v>
      </c>
      <c r="CB931">
        <v>-0.06</v>
      </c>
      <c r="CC931">
        <v>-0.06</v>
      </c>
      <c r="CD931">
        <v>-0.04</v>
      </c>
      <c r="CE931">
        <v>-0.1</v>
      </c>
      <c r="CF931">
        <v>-0.1</v>
      </c>
      <c r="CG931">
        <v>-0.06</v>
      </c>
      <c r="CH931">
        <v>-7.0000000000000007E-2</v>
      </c>
      <c r="CI931">
        <v>-0.08</v>
      </c>
      <c r="CJ931">
        <v>-0.04</v>
      </c>
      <c r="CK931">
        <v>-0.06</v>
      </c>
      <c r="CL931">
        <v>-0.21</v>
      </c>
      <c r="CM931">
        <v>-0.21</v>
      </c>
      <c r="CN931">
        <v>-0.17</v>
      </c>
      <c r="CO931">
        <v>-0.19</v>
      </c>
      <c r="CP931">
        <v>-0.21</v>
      </c>
      <c r="CQ931">
        <v>-0.19</v>
      </c>
      <c r="CR931">
        <v>-0.2</v>
      </c>
      <c r="CS931">
        <v>-0.19</v>
      </c>
      <c r="CT931">
        <v>0.38</v>
      </c>
      <c r="CU931">
        <v>0.66</v>
      </c>
      <c r="CV931">
        <v>0.37</v>
      </c>
      <c r="CW931">
        <v>-0.02</v>
      </c>
      <c r="CX931">
        <v>0.04</v>
      </c>
      <c r="CY931">
        <v>0.2</v>
      </c>
      <c r="CZ931">
        <v>0.81</v>
      </c>
      <c r="DA931">
        <v>1.04</v>
      </c>
      <c r="DB931">
        <v>1.04</v>
      </c>
      <c r="DC931">
        <v>0.89</v>
      </c>
      <c r="DD931">
        <v>0.86</v>
      </c>
      <c r="DE931">
        <v>0.96</v>
      </c>
      <c r="DF931">
        <v>1.0900000000000001</v>
      </c>
      <c r="DG931">
        <v>0.84</v>
      </c>
      <c r="DH931">
        <v>0.76</v>
      </c>
      <c r="DI931">
        <v>0.37</v>
      </c>
      <c r="DJ931">
        <v>0.54</v>
      </c>
      <c r="DK931">
        <v>0.77</v>
      </c>
      <c r="DL931">
        <v>0.95</v>
      </c>
      <c r="DM931">
        <v>-0.39</v>
      </c>
      <c r="DN931">
        <v>-0.45</v>
      </c>
      <c r="DO931">
        <v>-0.45</v>
      </c>
      <c r="DP931">
        <v>-0.28000000000000003</v>
      </c>
      <c r="DQ931">
        <v>0.16</v>
      </c>
      <c r="DR931">
        <v>0.11</v>
      </c>
      <c r="DS931">
        <v>2.63</v>
      </c>
      <c r="DT931">
        <v>3.46</v>
      </c>
    </row>
    <row r="932" spans="1:124">
      <c r="A932" s="111">
        <v>927</v>
      </c>
      <c r="B932" t="s">
        <v>89</v>
      </c>
      <c r="C932" t="s">
        <v>2519</v>
      </c>
      <c r="D932" s="170" t="str">
        <f t="shared" si="14"/>
        <v>CN:JCL</v>
      </c>
      <c r="AF932">
        <v>0.94100000000000006</v>
      </c>
      <c r="AG932">
        <v>1.0389999999999999</v>
      </c>
      <c r="AH932">
        <v>1.264</v>
      </c>
      <c r="AI932">
        <v>1.5429999999999999</v>
      </c>
      <c r="AJ932">
        <v>0.90900000000000003</v>
      </c>
      <c r="AK932">
        <v>0.89200000000000002</v>
      </c>
      <c r="AL932">
        <v>0.57600000000000007</v>
      </c>
      <c r="AM932">
        <v>0.58899999999999997</v>
      </c>
      <c r="AN932">
        <v>0.60099999999999998</v>
      </c>
      <c r="AO932">
        <v>0.58699999999999997</v>
      </c>
      <c r="AP932">
        <v>0.57600000000000007</v>
      </c>
      <c r="AQ932">
        <v>0.59899999999999998</v>
      </c>
      <c r="AR932">
        <v>0.60099999999999998</v>
      </c>
      <c r="AS932">
        <v>0.59899999999999998</v>
      </c>
      <c r="AT932">
        <v>0.59799999999999998</v>
      </c>
      <c r="AU932">
        <v>0.622</v>
      </c>
      <c r="AV932">
        <v>0.60699999999999998</v>
      </c>
      <c r="AW932">
        <v>0.61399999999999999</v>
      </c>
      <c r="AX932">
        <v>0.629</v>
      </c>
      <c r="AY932">
        <v>0.629</v>
      </c>
      <c r="AZ932">
        <v>0.63800000000000001</v>
      </c>
      <c r="BA932">
        <v>0.80500000000000005</v>
      </c>
      <c r="BB932">
        <v>0.80400000000000005</v>
      </c>
      <c r="BC932">
        <v>0.78100000000000003</v>
      </c>
      <c r="BD932">
        <v>0.80700000000000005</v>
      </c>
      <c r="BE932">
        <v>0.81700000000000006</v>
      </c>
      <c r="BF932">
        <v>0.81800000000000006</v>
      </c>
      <c r="BG932">
        <v>0.8</v>
      </c>
      <c r="BH932">
        <v>0.80100000000000005</v>
      </c>
      <c r="BI932">
        <v>0.80800000000000005</v>
      </c>
      <c r="BJ932">
        <v>0.79900000000000004</v>
      </c>
      <c r="BK932">
        <v>0.79400000000000004</v>
      </c>
      <c r="BL932">
        <v>0.79900000000000004</v>
      </c>
      <c r="BM932">
        <v>0.80500000000000005</v>
      </c>
      <c r="BN932">
        <v>0.80400000000000005</v>
      </c>
      <c r="BO932">
        <v>0.80400000000000005</v>
      </c>
      <c r="BP932">
        <v>0.80400000000000005</v>
      </c>
      <c r="BQ932">
        <v>0.80400000000000005</v>
      </c>
      <c r="BR932">
        <v>0.80400000000000005</v>
      </c>
      <c r="BS932">
        <v>0.80400000000000005</v>
      </c>
      <c r="BT932">
        <v>0.80400000000000005</v>
      </c>
      <c r="BU932">
        <v>0.80400000000000005</v>
      </c>
      <c r="BV932">
        <v>0.80400000000000005</v>
      </c>
      <c r="BW932">
        <v>0.80400000000000005</v>
      </c>
      <c r="BX932">
        <v>0.80400000000000005</v>
      </c>
      <c r="BY932">
        <v>0.80400000000000005</v>
      </c>
      <c r="BZ932">
        <v>0.80400000000000005</v>
      </c>
      <c r="CA932">
        <v>0.80400000000000005</v>
      </c>
      <c r="CB932">
        <v>0.80400000000000005</v>
      </c>
      <c r="CC932">
        <v>0.80400000000000005</v>
      </c>
      <c r="CD932">
        <v>0.80400000000000005</v>
      </c>
      <c r="CE932">
        <v>0.80400000000000005</v>
      </c>
      <c r="CF932">
        <v>0.80400000000000005</v>
      </c>
      <c r="CG932">
        <v>0.80400000000000005</v>
      </c>
      <c r="CH932">
        <v>0.80400000000000005</v>
      </c>
      <c r="CI932">
        <v>0.80400000000000005</v>
      </c>
      <c r="CJ932">
        <v>0.80400000000000005</v>
      </c>
      <c r="CK932">
        <v>0.80400000000000005</v>
      </c>
      <c r="CL932">
        <v>0.80400000000000005</v>
      </c>
      <c r="CM932">
        <v>0.80400000000000005</v>
      </c>
      <c r="CN932">
        <v>0.81499999999999995</v>
      </c>
      <c r="CO932">
        <v>0.79100000000000004</v>
      </c>
      <c r="CP932">
        <v>0.84799999999999998</v>
      </c>
      <c r="CQ932">
        <v>0.90700000000000003</v>
      </c>
      <c r="CR932">
        <v>0.91400000000000003</v>
      </c>
      <c r="CS932">
        <v>0.92400000000000004</v>
      </c>
      <c r="CT932">
        <v>1.0820000000000001</v>
      </c>
      <c r="CU932">
        <v>1.1160000000000001</v>
      </c>
      <c r="CV932">
        <v>1.1559999999999999</v>
      </c>
      <c r="CW932">
        <v>1.167</v>
      </c>
      <c r="CX932">
        <v>1.177</v>
      </c>
      <c r="CY932">
        <v>1.1930000000000001</v>
      </c>
      <c r="CZ932">
        <v>1.1990000000000001</v>
      </c>
      <c r="DA932">
        <v>1.224</v>
      </c>
      <c r="DB932">
        <v>1.2270000000000001</v>
      </c>
      <c r="DC932">
        <v>1.2170000000000001</v>
      </c>
      <c r="DD932">
        <v>1.2829999999999999</v>
      </c>
      <c r="DE932">
        <v>1.2829999999999999</v>
      </c>
      <c r="DF932">
        <v>1.284</v>
      </c>
      <c r="DG932">
        <v>1.2889999999999999</v>
      </c>
      <c r="DH932">
        <v>1.2829999999999999</v>
      </c>
      <c r="DI932">
        <v>0.80700000000000005</v>
      </c>
      <c r="DJ932">
        <v>0.81200000000000006</v>
      </c>
      <c r="DK932">
        <v>0.97499999999999998</v>
      </c>
      <c r="DL932">
        <v>0.754</v>
      </c>
      <c r="DM932">
        <v>0.46700000000000003</v>
      </c>
      <c r="DN932">
        <v>0.36399999999999999</v>
      </c>
      <c r="DO932">
        <v>0.80300000000000005</v>
      </c>
      <c r="DP932">
        <v>0.71299999999999997</v>
      </c>
      <c r="DQ932">
        <v>0.623</v>
      </c>
      <c r="DR932">
        <v>0.55000000000000004</v>
      </c>
      <c r="DS932">
        <v>-0.18099999999999999</v>
      </c>
      <c r="DT932">
        <v>-2.524</v>
      </c>
    </row>
    <row r="933" spans="1:124">
      <c r="A933" s="111">
        <v>928</v>
      </c>
      <c r="B933" t="s">
        <v>91</v>
      </c>
      <c r="C933" t="s">
        <v>2520</v>
      </c>
      <c r="D933" s="170" t="str">
        <f t="shared" si="14"/>
        <v>CN:JCL</v>
      </c>
      <c r="AF933">
        <v>-0.88</v>
      </c>
      <c r="AG933">
        <v>-0.99</v>
      </c>
      <c r="AH933">
        <v>-1.07</v>
      </c>
      <c r="AI933">
        <v>-0.73</v>
      </c>
      <c r="AJ933">
        <v>-0.67</v>
      </c>
      <c r="AK933">
        <v>-0.65</v>
      </c>
      <c r="AL933">
        <v>-0.66</v>
      </c>
      <c r="AM933">
        <v>-0.52</v>
      </c>
      <c r="AN933">
        <v>-0.37</v>
      </c>
      <c r="AO933">
        <v>-0.44</v>
      </c>
      <c r="AP933">
        <v>-0.55000000000000004</v>
      </c>
      <c r="AQ933">
        <v>-0.59</v>
      </c>
      <c r="AR933">
        <v>-0.67</v>
      </c>
      <c r="AS933">
        <v>-0.68</v>
      </c>
      <c r="AT933">
        <v>-0.66</v>
      </c>
      <c r="AU933">
        <v>-0.65</v>
      </c>
      <c r="AV933">
        <v>-0.64</v>
      </c>
      <c r="AW933">
        <v>-0.66</v>
      </c>
      <c r="AX933">
        <v>-0.6</v>
      </c>
      <c r="AY933">
        <v>-0.57999999999999996</v>
      </c>
      <c r="AZ933">
        <v>-0.56999999999999995</v>
      </c>
      <c r="BA933">
        <v>-0.43</v>
      </c>
      <c r="BB933">
        <v>-0.42</v>
      </c>
      <c r="BC933">
        <v>-0.43</v>
      </c>
      <c r="BD933">
        <v>-0.43</v>
      </c>
      <c r="BE933">
        <v>-0.37</v>
      </c>
      <c r="BF933">
        <v>-0.36</v>
      </c>
      <c r="BG933">
        <v>-0.37</v>
      </c>
      <c r="BH933">
        <v>-0.37</v>
      </c>
      <c r="BI933">
        <v>-0.38</v>
      </c>
      <c r="BJ933">
        <v>-0.38</v>
      </c>
      <c r="BK933">
        <v>-0.37</v>
      </c>
      <c r="BL933">
        <v>-0.39</v>
      </c>
      <c r="BM933">
        <v>-0.38</v>
      </c>
      <c r="BN933">
        <v>-0.37</v>
      </c>
      <c r="BO933">
        <v>-0.37</v>
      </c>
      <c r="BP933">
        <v>-0.37</v>
      </c>
      <c r="BQ933">
        <v>-0.37</v>
      </c>
      <c r="BR933">
        <v>-0.37</v>
      </c>
      <c r="BS933">
        <v>-0.37</v>
      </c>
      <c r="BT933">
        <v>-0.37</v>
      </c>
      <c r="BU933">
        <v>-0.37</v>
      </c>
      <c r="BV933">
        <v>-0.37</v>
      </c>
      <c r="BW933">
        <v>-0.37</v>
      </c>
      <c r="BX933">
        <v>-0.37</v>
      </c>
      <c r="BY933">
        <v>-0.37</v>
      </c>
      <c r="BZ933">
        <v>-0.37</v>
      </c>
      <c r="CA933">
        <v>-0.37</v>
      </c>
      <c r="CB933">
        <v>-0.37</v>
      </c>
      <c r="CC933">
        <v>-0.37</v>
      </c>
      <c r="CD933">
        <v>-0.37</v>
      </c>
      <c r="CE933">
        <v>-0.37</v>
      </c>
      <c r="CF933">
        <v>-0.37</v>
      </c>
      <c r="CG933">
        <v>-0.37</v>
      </c>
      <c r="CH933">
        <v>-0.37</v>
      </c>
      <c r="CI933">
        <v>-0.37</v>
      </c>
      <c r="CJ933">
        <v>-0.37</v>
      </c>
      <c r="CK933">
        <v>-0.37</v>
      </c>
      <c r="CL933">
        <v>-0.37</v>
      </c>
      <c r="CM933">
        <v>-0.38</v>
      </c>
      <c r="CN933">
        <v>-0.35</v>
      </c>
      <c r="CO933">
        <v>-0.37</v>
      </c>
      <c r="CP933">
        <v>-0.24</v>
      </c>
      <c r="CQ933">
        <v>0.03</v>
      </c>
      <c r="CR933">
        <v>0.02</v>
      </c>
      <c r="CS933">
        <v>0.01</v>
      </c>
      <c r="CT933">
        <v>0.12</v>
      </c>
      <c r="CU933">
        <v>0.12</v>
      </c>
      <c r="CV933">
        <v>0.03</v>
      </c>
      <c r="CW933">
        <v>0.05</v>
      </c>
      <c r="CX933">
        <v>0.09</v>
      </c>
      <c r="CY933">
        <v>0.37</v>
      </c>
      <c r="CZ933">
        <v>0.9</v>
      </c>
      <c r="DA933">
        <v>0.99</v>
      </c>
      <c r="DB933">
        <v>0.94</v>
      </c>
      <c r="DC933">
        <v>0.89</v>
      </c>
      <c r="DD933">
        <v>0.89</v>
      </c>
      <c r="DE933">
        <v>0.98</v>
      </c>
      <c r="DF933">
        <v>1.08</v>
      </c>
      <c r="DG933">
        <v>1.52</v>
      </c>
      <c r="DH933">
        <v>1.41</v>
      </c>
      <c r="DI933">
        <v>0.45</v>
      </c>
      <c r="DJ933">
        <v>0.79</v>
      </c>
      <c r="DK933">
        <v>0.85</v>
      </c>
      <c r="DL933">
        <v>1.1000000000000001</v>
      </c>
      <c r="DM933">
        <v>7.0000000000000007E-2</v>
      </c>
      <c r="DN933">
        <v>-0.46</v>
      </c>
      <c r="DO933">
        <v>-0.36</v>
      </c>
      <c r="DP933">
        <v>-0.69</v>
      </c>
      <c r="DQ933">
        <v>-0.45</v>
      </c>
      <c r="DR933">
        <v>-1.19</v>
      </c>
      <c r="DS933">
        <v>-0.47</v>
      </c>
      <c r="DT933">
        <v>-0.47</v>
      </c>
    </row>
    <row r="934" spans="1:124">
      <c r="A934" s="111">
        <v>929</v>
      </c>
      <c r="B934" t="s">
        <v>89</v>
      </c>
      <c r="C934" t="s">
        <v>2521</v>
      </c>
      <c r="D934" s="170" t="str">
        <f t="shared" si="14"/>
        <v>D:KA9</v>
      </c>
      <c r="F934">
        <v>1.17</v>
      </c>
      <c r="G934">
        <v>1.29</v>
      </c>
      <c r="H934">
        <v>1.28</v>
      </c>
      <c r="I934">
        <v>1.19</v>
      </c>
      <c r="J934">
        <v>1.1299999999999999</v>
      </c>
      <c r="K934">
        <v>1.08</v>
      </c>
      <c r="L934">
        <v>1.08</v>
      </c>
      <c r="M934">
        <v>1.08</v>
      </c>
      <c r="N934">
        <v>1.07</v>
      </c>
      <c r="O934">
        <v>1.02</v>
      </c>
      <c r="P934">
        <v>0.96</v>
      </c>
      <c r="Q934">
        <v>1.08</v>
      </c>
      <c r="R934">
        <v>1.1000000000000001</v>
      </c>
      <c r="S934">
        <v>0.89</v>
      </c>
      <c r="T934">
        <v>0.99</v>
      </c>
      <c r="U934">
        <v>1</v>
      </c>
      <c r="V934">
        <v>0.9</v>
      </c>
      <c r="W934">
        <v>0.92</v>
      </c>
      <c r="X934">
        <v>0.91</v>
      </c>
      <c r="Y934">
        <v>0.89</v>
      </c>
      <c r="Z934">
        <v>0.68</v>
      </c>
      <c r="AA934">
        <v>0.74</v>
      </c>
      <c r="AB934">
        <v>0.73</v>
      </c>
      <c r="AC934">
        <v>0.71</v>
      </c>
      <c r="AD934">
        <v>0.7</v>
      </c>
      <c r="AE934">
        <v>0.65</v>
      </c>
      <c r="AF934">
        <v>0.64</v>
      </c>
      <c r="AG934">
        <v>0.66</v>
      </c>
      <c r="AH934">
        <v>0.53</v>
      </c>
      <c r="AI934">
        <v>0.63</v>
      </c>
      <c r="AJ934">
        <v>0.63</v>
      </c>
      <c r="AK934">
        <v>0.63</v>
      </c>
      <c r="AL934">
        <v>0.57999999999999996</v>
      </c>
      <c r="AM934">
        <v>0.55000000000000004</v>
      </c>
      <c r="AN934">
        <v>0.41</v>
      </c>
      <c r="AO934">
        <v>0.41</v>
      </c>
      <c r="AP934">
        <v>0.41</v>
      </c>
      <c r="AQ934">
        <v>0.44</v>
      </c>
      <c r="AR934">
        <v>0.59</v>
      </c>
      <c r="AS934">
        <v>0.59</v>
      </c>
      <c r="AT934">
        <v>0.59</v>
      </c>
      <c r="AU934">
        <v>0.56999999999999995</v>
      </c>
      <c r="AV934">
        <v>0.56999999999999995</v>
      </c>
      <c r="AW934">
        <v>0.57999999999999996</v>
      </c>
      <c r="AX934">
        <v>0.53</v>
      </c>
      <c r="AY934">
        <v>0.51</v>
      </c>
      <c r="AZ934">
        <v>0.53</v>
      </c>
      <c r="BA934">
        <v>0.53</v>
      </c>
      <c r="BB934">
        <v>0.55000000000000004</v>
      </c>
      <c r="BC934">
        <v>0.54</v>
      </c>
      <c r="BD934">
        <v>0.52</v>
      </c>
      <c r="BE934">
        <v>0.52</v>
      </c>
      <c r="BF934">
        <v>0.51</v>
      </c>
      <c r="BG934">
        <v>0.51</v>
      </c>
      <c r="BH934">
        <v>0.5</v>
      </c>
      <c r="BI934">
        <v>0.5</v>
      </c>
      <c r="BJ934">
        <v>0.49</v>
      </c>
      <c r="BK934">
        <v>0.48</v>
      </c>
      <c r="BL934">
        <v>0.49</v>
      </c>
      <c r="BM934">
        <v>0.48</v>
      </c>
      <c r="BN934">
        <v>0.4</v>
      </c>
      <c r="BO934">
        <v>0.37</v>
      </c>
      <c r="BP934">
        <v>0.37</v>
      </c>
      <c r="BQ934">
        <v>0.38</v>
      </c>
      <c r="BR934">
        <v>0.38</v>
      </c>
      <c r="BS934">
        <v>0.39</v>
      </c>
      <c r="BT934">
        <v>0.4</v>
      </c>
      <c r="BU934">
        <v>0.4</v>
      </c>
      <c r="BV934">
        <v>0.39</v>
      </c>
      <c r="BW934">
        <v>0.4</v>
      </c>
      <c r="BX934">
        <v>0.38</v>
      </c>
      <c r="BY934">
        <v>0.33</v>
      </c>
      <c r="BZ934">
        <v>0.3</v>
      </c>
      <c r="CA934">
        <v>0.35</v>
      </c>
      <c r="CB934">
        <v>0.33</v>
      </c>
      <c r="CC934">
        <v>0.33</v>
      </c>
      <c r="CD934">
        <v>0.35</v>
      </c>
      <c r="CE934">
        <v>0.34</v>
      </c>
      <c r="CF934">
        <v>0.35</v>
      </c>
      <c r="CG934">
        <v>0.35</v>
      </c>
      <c r="CH934">
        <v>0.4</v>
      </c>
      <c r="CI934">
        <v>0.38</v>
      </c>
      <c r="CJ934">
        <v>0.38</v>
      </c>
      <c r="CK934">
        <v>0.38</v>
      </c>
      <c r="CL934">
        <v>0.38</v>
      </c>
      <c r="CM934">
        <v>0.41</v>
      </c>
      <c r="CN934">
        <v>0.4</v>
      </c>
      <c r="CO934">
        <v>0.39</v>
      </c>
      <c r="CP934">
        <v>0.5</v>
      </c>
      <c r="CQ934">
        <v>0.33</v>
      </c>
      <c r="CR934">
        <v>0.31</v>
      </c>
      <c r="CS934">
        <v>0.28999999999999998</v>
      </c>
      <c r="CT934">
        <v>0.39</v>
      </c>
      <c r="CU934">
        <v>0.45</v>
      </c>
      <c r="CV934">
        <v>0.82</v>
      </c>
      <c r="CW934">
        <v>0.82</v>
      </c>
      <c r="CX934">
        <v>0.85</v>
      </c>
      <c r="CY934">
        <v>0.79</v>
      </c>
      <c r="CZ934">
        <v>-7.0000000000000007E-2</v>
      </c>
      <c r="DA934">
        <v>-0.08</v>
      </c>
      <c r="DB934">
        <v>-0.06</v>
      </c>
      <c r="DC934">
        <v>-0.03</v>
      </c>
      <c r="DD934">
        <v>-0.03</v>
      </c>
      <c r="DE934">
        <v>-7.0000000000000007E-2</v>
      </c>
      <c r="DF934">
        <v>0.1</v>
      </c>
      <c r="DG934">
        <v>0.34</v>
      </c>
      <c r="DH934">
        <v>-0.03</v>
      </c>
      <c r="DI934">
        <v>0.02</v>
      </c>
      <c r="DJ934">
        <v>0.19</v>
      </c>
      <c r="DK934">
        <v>0.3</v>
      </c>
      <c r="DL934">
        <v>0.35</v>
      </c>
      <c r="DM934">
        <v>0.44</v>
      </c>
      <c r="DN934">
        <v>0.5</v>
      </c>
      <c r="DO934">
        <v>0.55000000000000004</v>
      </c>
      <c r="DP934">
        <v>0.02</v>
      </c>
      <c r="DQ934">
        <v>-0.01</v>
      </c>
      <c r="DR934">
        <v>0.46</v>
      </c>
      <c r="DS934">
        <v>0.32</v>
      </c>
      <c r="DT934">
        <v>0.31</v>
      </c>
    </row>
    <row r="935" spans="1:124">
      <c r="A935" s="111">
        <v>930</v>
      </c>
      <c r="B935" t="s">
        <v>91</v>
      </c>
      <c r="C935" t="s">
        <v>2522</v>
      </c>
      <c r="D935" s="170" t="str">
        <f t="shared" si="14"/>
        <v>D:KA9</v>
      </c>
      <c r="F935">
        <v>1.25</v>
      </c>
      <c r="G935">
        <v>1.49</v>
      </c>
      <c r="H935">
        <v>1.49</v>
      </c>
      <c r="I935">
        <v>1.48</v>
      </c>
      <c r="J935">
        <v>1.28</v>
      </c>
      <c r="K935">
        <v>1.29</v>
      </c>
      <c r="L935">
        <v>1.34</v>
      </c>
      <c r="M935">
        <v>1.34</v>
      </c>
      <c r="N935">
        <v>1.34</v>
      </c>
      <c r="O935">
        <v>1.26</v>
      </c>
      <c r="P935">
        <v>1.23</v>
      </c>
      <c r="Q935">
        <v>1.25</v>
      </c>
      <c r="R935">
        <v>1.0900000000000001</v>
      </c>
      <c r="S935">
        <v>0.99</v>
      </c>
      <c r="T935">
        <v>1.1399999999999999</v>
      </c>
      <c r="U935">
        <v>1.1200000000000001</v>
      </c>
      <c r="V935">
        <v>0.99</v>
      </c>
      <c r="W935">
        <v>0.98</v>
      </c>
      <c r="X935">
        <v>0.99</v>
      </c>
      <c r="Y935">
        <v>0.91</v>
      </c>
      <c r="Z935">
        <v>0.86</v>
      </c>
      <c r="AA935">
        <v>0.91</v>
      </c>
      <c r="AB935">
        <v>0.88</v>
      </c>
      <c r="AC935">
        <v>0.82</v>
      </c>
      <c r="AD935">
        <v>0.8</v>
      </c>
      <c r="AE935">
        <v>0.69</v>
      </c>
      <c r="AF935">
        <v>0.67</v>
      </c>
      <c r="AG935">
        <v>0.69</v>
      </c>
      <c r="AH935">
        <v>0.54</v>
      </c>
      <c r="AI935">
        <v>0.57999999999999996</v>
      </c>
      <c r="AJ935">
        <v>0.55000000000000004</v>
      </c>
      <c r="AK935">
        <v>0.53</v>
      </c>
      <c r="AL935">
        <v>0.49</v>
      </c>
      <c r="AM935">
        <v>0.45</v>
      </c>
      <c r="AN935">
        <v>0.34</v>
      </c>
      <c r="AO935">
        <v>0.33</v>
      </c>
      <c r="AP935">
        <v>0.32</v>
      </c>
      <c r="AQ935">
        <v>0.35</v>
      </c>
      <c r="AR935">
        <v>0.61</v>
      </c>
      <c r="AS935">
        <v>0.61</v>
      </c>
      <c r="AT935">
        <v>0.59</v>
      </c>
      <c r="AU935">
        <v>0.57999999999999996</v>
      </c>
      <c r="AV935">
        <v>0.57999999999999996</v>
      </c>
      <c r="AW935">
        <v>0.59</v>
      </c>
      <c r="AX935">
        <v>0.56999999999999995</v>
      </c>
      <c r="AY935">
        <v>0.54</v>
      </c>
      <c r="AZ935">
        <v>0.56000000000000005</v>
      </c>
      <c r="BA935">
        <v>0.53</v>
      </c>
      <c r="BB935">
        <v>0.55000000000000004</v>
      </c>
      <c r="BC935">
        <v>0.53</v>
      </c>
      <c r="BD935">
        <v>0.53</v>
      </c>
      <c r="BE935">
        <v>0.49</v>
      </c>
      <c r="BF935">
        <v>0.5</v>
      </c>
      <c r="BG935">
        <v>0.5</v>
      </c>
      <c r="BH935">
        <v>0.5</v>
      </c>
      <c r="BI935">
        <v>0.49</v>
      </c>
      <c r="BJ935">
        <v>0.49</v>
      </c>
      <c r="BK935">
        <v>0.47</v>
      </c>
      <c r="BL935">
        <v>0.48</v>
      </c>
      <c r="BM935">
        <v>0.47</v>
      </c>
      <c r="BN935">
        <v>0.41</v>
      </c>
      <c r="BO935">
        <v>0.36</v>
      </c>
      <c r="BP935">
        <v>0.36</v>
      </c>
      <c r="BQ935">
        <v>0.36</v>
      </c>
      <c r="BR935">
        <v>0.37</v>
      </c>
      <c r="BS935">
        <v>0.38</v>
      </c>
      <c r="BT935">
        <v>0.38</v>
      </c>
      <c r="BU935">
        <v>0.38</v>
      </c>
      <c r="BV935">
        <v>0.37</v>
      </c>
      <c r="BW935">
        <v>0.38</v>
      </c>
      <c r="BX935">
        <v>0.37</v>
      </c>
      <c r="BY935">
        <v>0.33</v>
      </c>
      <c r="BZ935">
        <v>0.34</v>
      </c>
      <c r="CA935">
        <v>0.37</v>
      </c>
      <c r="CB935">
        <v>0.33</v>
      </c>
      <c r="CC935">
        <v>0.34</v>
      </c>
      <c r="CD935">
        <v>0.35</v>
      </c>
      <c r="CE935">
        <v>0.35</v>
      </c>
      <c r="CF935">
        <v>0.35</v>
      </c>
      <c r="CG935">
        <v>0.36</v>
      </c>
      <c r="CH935">
        <v>0.37</v>
      </c>
      <c r="CI935">
        <v>0.37</v>
      </c>
      <c r="CJ935">
        <v>0.37</v>
      </c>
      <c r="CK935">
        <v>0.37</v>
      </c>
      <c r="CL935">
        <v>0.37</v>
      </c>
      <c r="CM935">
        <v>0.4</v>
      </c>
      <c r="CN935">
        <v>0.41</v>
      </c>
      <c r="CO935">
        <v>0.4</v>
      </c>
      <c r="CP935">
        <v>0.48</v>
      </c>
      <c r="CQ935">
        <v>0.42</v>
      </c>
      <c r="CR935">
        <v>0.43</v>
      </c>
      <c r="CS935">
        <v>0.45</v>
      </c>
      <c r="CT935">
        <v>0.54</v>
      </c>
      <c r="CU935">
        <v>0.68</v>
      </c>
      <c r="CV935">
        <v>0.87</v>
      </c>
      <c r="CW935">
        <v>0.93</v>
      </c>
      <c r="CX935">
        <v>0.95</v>
      </c>
      <c r="CY935">
        <v>0.91</v>
      </c>
      <c r="CZ935">
        <v>-0.06</v>
      </c>
      <c r="DA935">
        <v>-0.12</v>
      </c>
      <c r="DB935">
        <v>-7.0000000000000007E-2</v>
      </c>
      <c r="DC935">
        <v>-7.0000000000000007E-2</v>
      </c>
      <c r="DD935">
        <v>-0.12</v>
      </c>
      <c r="DE935">
        <v>-0.17</v>
      </c>
      <c r="DF935">
        <v>-0.16</v>
      </c>
      <c r="DG935">
        <v>-0.17</v>
      </c>
      <c r="DH935">
        <v>-0.42</v>
      </c>
      <c r="DI935">
        <v>-0.1</v>
      </c>
      <c r="DJ935">
        <v>-0.06</v>
      </c>
      <c r="DK935">
        <v>0.11</v>
      </c>
      <c r="DL935">
        <v>0.1</v>
      </c>
      <c r="DM935">
        <v>0.9</v>
      </c>
      <c r="DN935">
        <v>1.06</v>
      </c>
      <c r="DO935">
        <v>1.1100000000000001</v>
      </c>
      <c r="DP935">
        <v>0.65</v>
      </c>
      <c r="DQ935">
        <v>0.45</v>
      </c>
      <c r="DR935">
        <v>0.87</v>
      </c>
      <c r="DS935">
        <v>0.98</v>
      </c>
      <c r="DT935">
        <v>0.08</v>
      </c>
    </row>
    <row r="936" spans="1:124">
      <c r="A936" s="111">
        <v>931</v>
      </c>
      <c r="B936" t="s">
        <v>89</v>
      </c>
      <c r="C936" t="s">
        <v>2523</v>
      </c>
      <c r="D936" s="170" t="str">
        <f t="shared" si="14"/>
        <v>K:KADH</v>
      </c>
      <c r="F936">
        <v>0.79900000000000004</v>
      </c>
      <c r="G936">
        <v>0.75900000000000001</v>
      </c>
      <c r="H936">
        <v>0.76800000000000002</v>
      </c>
      <c r="I936">
        <v>0.747</v>
      </c>
      <c r="J936">
        <v>0.82300000000000006</v>
      </c>
      <c r="K936">
        <v>0.81800000000000006</v>
      </c>
      <c r="L936">
        <v>0.68300000000000005</v>
      </c>
      <c r="M936">
        <v>0.66200000000000003</v>
      </c>
      <c r="N936">
        <v>0.627</v>
      </c>
      <c r="O936">
        <v>0.624</v>
      </c>
      <c r="P936">
        <v>0.68</v>
      </c>
      <c r="Q936">
        <v>0.70599999999999996</v>
      </c>
      <c r="R936">
        <v>0.70499999999999996</v>
      </c>
      <c r="S936">
        <v>0.45700000000000002</v>
      </c>
      <c r="T936">
        <v>0.45400000000000001</v>
      </c>
      <c r="U936">
        <v>0.35100000000000003</v>
      </c>
      <c r="V936">
        <v>0.28499999999999998</v>
      </c>
      <c r="W936">
        <v>0.28700000000000003</v>
      </c>
      <c r="X936">
        <v>0.28999999999999998</v>
      </c>
      <c r="Y936">
        <v>0.29199999999999998</v>
      </c>
      <c r="Z936">
        <v>0.29199999999999998</v>
      </c>
      <c r="AA936">
        <v>0.27700000000000002</v>
      </c>
      <c r="AB936">
        <v>0.24399999999999999</v>
      </c>
      <c r="AC936">
        <v>0.25700000000000001</v>
      </c>
      <c r="AD936">
        <v>0.219</v>
      </c>
      <c r="AE936">
        <v>0.22</v>
      </c>
      <c r="AF936">
        <v>0.221</v>
      </c>
      <c r="AG936">
        <v>0.249</v>
      </c>
      <c r="AH936">
        <v>0.31</v>
      </c>
      <c r="AI936">
        <v>0.46</v>
      </c>
      <c r="AJ936">
        <v>0.41799999999999998</v>
      </c>
      <c r="AK936">
        <v>0.41100000000000003</v>
      </c>
      <c r="AL936">
        <v>0.38100000000000001</v>
      </c>
      <c r="AM936">
        <v>0.32700000000000001</v>
      </c>
      <c r="AN936">
        <v>0.23900000000000002</v>
      </c>
      <c r="AO936">
        <v>0.17899999999999999</v>
      </c>
      <c r="AP936">
        <v>0.22500000000000001</v>
      </c>
      <c r="AQ936">
        <v>0.245</v>
      </c>
      <c r="AR936">
        <v>0.35399999999999998</v>
      </c>
      <c r="AS936">
        <v>0.33100000000000002</v>
      </c>
      <c r="AT936">
        <v>0.33</v>
      </c>
      <c r="AU936">
        <v>0.33100000000000002</v>
      </c>
      <c r="AV936">
        <v>0.33600000000000002</v>
      </c>
      <c r="AW936">
        <v>0.33600000000000002</v>
      </c>
      <c r="AX936">
        <v>0.33600000000000002</v>
      </c>
      <c r="AY936">
        <v>0.32700000000000001</v>
      </c>
      <c r="AZ936">
        <v>0.34700000000000003</v>
      </c>
      <c r="BA936">
        <v>0.33200000000000002</v>
      </c>
      <c r="BB936">
        <v>0.33500000000000002</v>
      </c>
      <c r="BC936">
        <v>0.33100000000000002</v>
      </c>
      <c r="BD936">
        <v>0.318</v>
      </c>
      <c r="BE936">
        <v>0.315</v>
      </c>
      <c r="BF936">
        <v>0.32300000000000001</v>
      </c>
      <c r="BG936">
        <v>0.32</v>
      </c>
      <c r="BH936">
        <v>0.318</v>
      </c>
      <c r="BI936">
        <v>0.32100000000000001</v>
      </c>
      <c r="BJ936">
        <v>0.318</v>
      </c>
      <c r="BK936">
        <v>0.312</v>
      </c>
      <c r="BL936">
        <v>0.32300000000000001</v>
      </c>
      <c r="BM936">
        <v>0.318</v>
      </c>
      <c r="BN936">
        <v>0.307</v>
      </c>
      <c r="BO936">
        <v>0.311</v>
      </c>
      <c r="BP936">
        <v>0.31</v>
      </c>
      <c r="BQ936">
        <v>0.31</v>
      </c>
      <c r="BR936">
        <v>0.314</v>
      </c>
      <c r="BS936">
        <v>0.316</v>
      </c>
      <c r="BT936">
        <v>0.315</v>
      </c>
      <c r="BU936">
        <v>0.318</v>
      </c>
      <c r="BV936">
        <v>0.317</v>
      </c>
      <c r="BW936">
        <v>0.32300000000000001</v>
      </c>
      <c r="BX936">
        <v>0.317</v>
      </c>
      <c r="BY936">
        <v>0.312</v>
      </c>
      <c r="BZ936">
        <v>0.311</v>
      </c>
      <c r="CA936">
        <v>0.372</v>
      </c>
      <c r="CB936">
        <v>0.35799999999999998</v>
      </c>
      <c r="CC936">
        <v>0.38700000000000001</v>
      </c>
      <c r="CD936">
        <v>0.42899999999999999</v>
      </c>
      <c r="CE936">
        <v>0.435</v>
      </c>
      <c r="CF936">
        <v>0.435</v>
      </c>
      <c r="CG936">
        <v>0.438</v>
      </c>
      <c r="CH936">
        <v>0.47</v>
      </c>
      <c r="CI936">
        <v>0.47499999999999998</v>
      </c>
      <c r="CJ936">
        <v>0.498</v>
      </c>
      <c r="CK936">
        <v>0.499</v>
      </c>
      <c r="CL936">
        <v>0.52800000000000002</v>
      </c>
      <c r="CM936">
        <v>0.52900000000000003</v>
      </c>
      <c r="CN936">
        <v>0.53300000000000003</v>
      </c>
      <c r="CO936">
        <v>0.51</v>
      </c>
      <c r="CP936">
        <v>0.47100000000000003</v>
      </c>
      <c r="CQ936">
        <v>0.26100000000000001</v>
      </c>
      <c r="CR936">
        <v>0.32900000000000001</v>
      </c>
      <c r="CS936">
        <v>0.35899999999999999</v>
      </c>
      <c r="CT936">
        <v>0.35799999999999998</v>
      </c>
      <c r="CU936">
        <v>0.37</v>
      </c>
      <c r="CV936">
        <v>0.63800000000000001</v>
      </c>
      <c r="CW936">
        <v>0.65500000000000003</v>
      </c>
      <c r="CX936">
        <v>0.65500000000000003</v>
      </c>
      <c r="CY936">
        <v>0.73899999999999999</v>
      </c>
      <c r="CZ936">
        <v>0.247</v>
      </c>
      <c r="DA936">
        <v>0.30299999999999999</v>
      </c>
      <c r="DB936">
        <v>0.28400000000000003</v>
      </c>
      <c r="DC936">
        <v>0.188</v>
      </c>
      <c r="DD936">
        <v>0.14300000000000002</v>
      </c>
      <c r="DE936">
        <v>0.14599999999999999</v>
      </c>
      <c r="DF936">
        <v>0.14000000000000001</v>
      </c>
      <c r="DG936">
        <v>0.27600000000000002</v>
      </c>
      <c r="DH936">
        <v>1.0999999999999999E-2</v>
      </c>
      <c r="DI936">
        <v>0.20800000000000002</v>
      </c>
      <c r="DJ936">
        <v>0.158</v>
      </c>
      <c r="DK936">
        <v>0.23</v>
      </c>
      <c r="DL936">
        <v>0.16600000000000001</v>
      </c>
      <c r="DM936">
        <v>0.29099999999999998</v>
      </c>
      <c r="DN936">
        <v>8.7999999999999995E-2</v>
      </c>
      <c r="DO936">
        <v>0.23800000000000002</v>
      </c>
      <c r="DP936">
        <v>0.17</v>
      </c>
      <c r="DQ936">
        <v>0.20899999999999999</v>
      </c>
      <c r="DR936">
        <v>0.23200000000000001</v>
      </c>
      <c r="DS936">
        <v>0.995</v>
      </c>
      <c r="DT936">
        <v>-3.992</v>
      </c>
    </row>
    <row r="937" spans="1:124">
      <c r="A937" s="111">
        <v>932</v>
      </c>
      <c r="B937" t="s">
        <v>91</v>
      </c>
      <c r="C937" t="s">
        <v>2524</v>
      </c>
      <c r="D937" s="170" t="str">
        <f t="shared" si="14"/>
        <v>K:KADH</v>
      </c>
      <c r="F937">
        <v>0.63500000000000001</v>
      </c>
      <c r="G937">
        <v>0.56400000000000006</v>
      </c>
      <c r="H937">
        <v>0.55500000000000005</v>
      </c>
      <c r="I937">
        <v>0.39200000000000002</v>
      </c>
      <c r="J937">
        <v>0.42</v>
      </c>
      <c r="K937">
        <v>0.42399999999999999</v>
      </c>
      <c r="L937">
        <v>0.60099999999999998</v>
      </c>
      <c r="M937">
        <v>0.621</v>
      </c>
      <c r="N937">
        <v>0.59499999999999997</v>
      </c>
      <c r="O937">
        <v>0.59099999999999997</v>
      </c>
      <c r="P937">
        <v>0.61399999999999999</v>
      </c>
      <c r="Q937">
        <v>0.66</v>
      </c>
      <c r="R937">
        <v>0.63900000000000001</v>
      </c>
      <c r="S937">
        <v>0.28999999999999998</v>
      </c>
      <c r="T937">
        <v>0.38300000000000001</v>
      </c>
      <c r="U937">
        <v>0.28499999999999998</v>
      </c>
      <c r="V937">
        <v>0.25</v>
      </c>
      <c r="W937">
        <v>0.252</v>
      </c>
      <c r="X937">
        <v>0.23200000000000001</v>
      </c>
      <c r="Y937">
        <v>0.191</v>
      </c>
      <c r="Z937">
        <v>0.255</v>
      </c>
      <c r="AA937">
        <v>0.249</v>
      </c>
      <c r="AB937">
        <v>0.32900000000000001</v>
      </c>
      <c r="AC937">
        <v>0.41600000000000004</v>
      </c>
      <c r="AD937">
        <v>0.378</v>
      </c>
      <c r="AE937">
        <v>0.38800000000000001</v>
      </c>
      <c r="AF937">
        <v>0.39500000000000002</v>
      </c>
      <c r="AG937">
        <v>0.38800000000000001</v>
      </c>
      <c r="AH937">
        <v>0.441</v>
      </c>
      <c r="AI937">
        <v>0.46700000000000003</v>
      </c>
      <c r="AJ937">
        <v>0.443</v>
      </c>
      <c r="AK937">
        <v>0.46900000000000003</v>
      </c>
      <c r="AL937">
        <v>0.46200000000000002</v>
      </c>
      <c r="AM937">
        <v>0.434</v>
      </c>
      <c r="AN937">
        <v>0.33400000000000002</v>
      </c>
      <c r="AO937">
        <v>0.32100000000000001</v>
      </c>
      <c r="AP937">
        <v>0.32300000000000001</v>
      </c>
      <c r="AQ937">
        <v>0.36099999999999999</v>
      </c>
      <c r="AR937">
        <v>0.48499999999999999</v>
      </c>
      <c r="AS937">
        <v>0.35</v>
      </c>
      <c r="AT937">
        <v>0.377</v>
      </c>
      <c r="AU937">
        <v>0.374</v>
      </c>
      <c r="AV937">
        <v>0.373</v>
      </c>
      <c r="AW937">
        <v>0.36899999999999999</v>
      </c>
      <c r="AX937">
        <v>0.373</v>
      </c>
      <c r="AY937">
        <v>0.33800000000000002</v>
      </c>
      <c r="AZ937">
        <v>0.36899999999999999</v>
      </c>
      <c r="BA937">
        <v>0.33700000000000002</v>
      </c>
      <c r="BB937">
        <v>0.35899999999999999</v>
      </c>
      <c r="BC937">
        <v>0.34900000000000003</v>
      </c>
      <c r="BD937">
        <v>0.34200000000000003</v>
      </c>
      <c r="BE937">
        <v>0.308</v>
      </c>
      <c r="BF937">
        <v>0.315</v>
      </c>
      <c r="BG937">
        <v>0.30399999999999999</v>
      </c>
      <c r="BH937">
        <v>0.29199999999999998</v>
      </c>
      <c r="BI937">
        <v>0.29699999999999999</v>
      </c>
      <c r="BJ937">
        <v>0.29699999999999999</v>
      </c>
      <c r="BK937">
        <v>0.28899999999999998</v>
      </c>
      <c r="BL937">
        <v>0.30199999999999999</v>
      </c>
      <c r="BM937">
        <v>0.29599999999999999</v>
      </c>
      <c r="BN937">
        <v>0.28499999999999998</v>
      </c>
      <c r="BO937">
        <v>0.29299999999999998</v>
      </c>
      <c r="BP937">
        <v>0.29299999999999998</v>
      </c>
      <c r="BQ937">
        <v>0.29399999999999998</v>
      </c>
      <c r="BR937">
        <v>0.30399999999999999</v>
      </c>
      <c r="BS937">
        <v>0.30599999999999999</v>
      </c>
      <c r="BT937">
        <v>0.308</v>
      </c>
      <c r="BU937">
        <v>0.309</v>
      </c>
      <c r="BV937">
        <v>0.307</v>
      </c>
      <c r="BW937">
        <v>0.315</v>
      </c>
      <c r="BX937">
        <v>0.311</v>
      </c>
      <c r="BY937">
        <v>0.27200000000000002</v>
      </c>
      <c r="BZ937">
        <v>0.27800000000000002</v>
      </c>
      <c r="CA937">
        <v>0.30499999999999999</v>
      </c>
      <c r="CB937">
        <v>0.27</v>
      </c>
      <c r="CC937">
        <v>0.27700000000000002</v>
      </c>
      <c r="CD937">
        <v>0.28899999999999998</v>
      </c>
      <c r="CE937">
        <v>0.29799999999999999</v>
      </c>
      <c r="CF937">
        <v>0.29699999999999999</v>
      </c>
      <c r="CG937">
        <v>0.309</v>
      </c>
      <c r="CH937">
        <v>0.31</v>
      </c>
      <c r="CI937">
        <v>0.307</v>
      </c>
      <c r="CJ937">
        <v>0.307</v>
      </c>
      <c r="CK937">
        <v>0.308</v>
      </c>
      <c r="CL937">
        <v>0.313</v>
      </c>
      <c r="CM937">
        <v>0.314</v>
      </c>
      <c r="CN937">
        <v>0.30099999999999999</v>
      </c>
      <c r="CO937">
        <v>0.29499999999999998</v>
      </c>
      <c r="CP937">
        <v>0.17599999999999999</v>
      </c>
      <c r="CQ937">
        <v>0.124</v>
      </c>
      <c r="CR937">
        <v>0.13400000000000001</v>
      </c>
      <c r="CS937">
        <v>0.124</v>
      </c>
      <c r="CT937">
        <v>0.122</v>
      </c>
      <c r="CU937">
        <v>0.17799999999999999</v>
      </c>
      <c r="CV937">
        <v>0.35</v>
      </c>
      <c r="CW937">
        <v>0.32500000000000001</v>
      </c>
      <c r="CX937">
        <v>0.33400000000000002</v>
      </c>
      <c r="CY937">
        <v>0.38900000000000001</v>
      </c>
      <c r="CZ937">
        <v>-0.35100000000000003</v>
      </c>
      <c r="DA937">
        <v>-5.8000000000000003E-2</v>
      </c>
      <c r="DB937">
        <v>-0.14699999999999999</v>
      </c>
      <c r="DC937">
        <v>-0.16800000000000001</v>
      </c>
      <c r="DD937">
        <v>-0.193</v>
      </c>
      <c r="DE937">
        <v>-0.21299999999999999</v>
      </c>
      <c r="DF937">
        <v>-0.185</v>
      </c>
      <c r="DG937">
        <v>6.7000000000000004E-2</v>
      </c>
      <c r="DH937">
        <v>-0.29199999999999998</v>
      </c>
      <c r="DI937">
        <v>0.121</v>
      </c>
      <c r="DJ937">
        <v>2.1999999999999999E-2</v>
      </c>
      <c r="DK937">
        <v>0.17200000000000001</v>
      </c>
      <c r="DL937">
        <v>0.22800000000000001</v>
      </c>
      <c r="DM937">
        <v>1.139</v>
      </c>
      <c r="DN937">
        <v>1.1460000000000001</v>
      </c>
      <c r="DO937">
        <v>1.2130000000000001</v>
      </c>
      <c r="DP937">
        <v>1.33</v>
      </c>
      <c r="DQ937">
        <v>1.7749999999999999</v>
      </c>
      <c r="DR937">
        <v>2.0140000000000002</v>
      </c>
      <c r="DS937">
        <v>1.369</v>
      </c>
      <c r="DT937">
        <v>1.448</v>
      </c>
    </row>
    <row r="938" spans="1:124">
      <c r="A938" s="111">
        <v>933</v>
      </c>
      <c r="B938" t="s">
        <v>89</v>
      </c>
      <c r="C938" t="s">
        <v>2525</v>
      </c>
      <c r="D938" s="170" t="str">
        <f t="shared" si="14"/>
        <v>CN:KCH</v>
      </c>
      <c r="BD938">
        <v>1.2790000000000001</v>
      </c>
      <c r="BE938">
        <v>1.403</v>
      </c>
      <c r="BF938">
        <v>1.3220000000000001</v>
      </c>
      <c r="BG938">
        <v>1.323</v>
      </c>
      <c r="BH938">
        <v>1.278</v>
      </c>
      <c r="BI938">
        <v>1.0960000000000001</v>
      </c>
      <c r="BJ938">
        <v>1.1879999999999999</v>
      </c>
      <c r="BK938">
        <v>1.1839999999999999</v>
      </c>
      <c r="BL938">
        <v>1.2270000000000001</v>
      </c>
      <c r="BM938">
        <v>1.0569999999999999</v>
      </c>
      <c r="BN938">
        <v>0.98799999999999999</v>
      </c>
      <c r="BO938">
        <v>0.98799999999999999</v>
      </c>
      <c r="BP938">
        <v>0.98799999999999999</v>
      </c>
      <c r="BQ938">
        <v>0.98799999999999999</v>
      </c>
      <c r="BR938">
        <v>0.98799999999999999</v>
      </c>
      <c r="BS938">
        <v>0.98799999999999999</v>
      </c>
      <c r="BT938">
        <v>0.98799999999999999</v>
      </c>
      <c r="BU938">
        <v>0.98799999999999999</v>
      </c>
      <c r="BV938">
        <v>0.98799999999999999</v>
      </c>
      <c r="BW938">
        <v>0.98799999999999999</v>
      </c>
      <c r="BX938">
        <v>0.98799999999999999</v>
      </c>
      <c r="BY938">
        <v>0.98799999999999999</v>
      </c>
      <c r="BZ938">
        <v>0.98799999999999999</v>
      </c>
      <c r="CA938">
        <v>0.98799999999999999</v>
      </c>
      <c r="CB938">
        <v>0.98799999999999999</v>
      </c>
      <c r="CC938">
        <v>0.98799999999999999</v>
      </c>
      <c r="CD938">
        <v>0.98799999999999999</v>
      </c>
      <c r="CE938">
        <v>0.98799999999999999</v>
      </c>
      <c r="CF938">
        <v>0.98799999999999999</v>
      </c>
      <c r="CG938">
        <v>0.98799999999999999</v>
      </c>
      <c r="CH938">
        <v>0.98799999999999999</v>
      </c>
      <c r="CI938">
        <v>0.98799999999999999</v>
      </c>
      <c r="CJ938">
        <v>0.98799999999999999</v>
      </c>
      <c r="CK938">
        <v>0.98799999999999999</v>
      </c>
      <c r="CL938">
        <v>0.98799999999999999</v>
      </c>
      <c r="CM938">
        <v>0.98799999999999999</v>
      </c>
      <c r="CN938">
        <v>0.98799999999999999</v>
      </c>
      <c r="CO938">
        <v>0.98799999999999999</v>
      </c>
      <c r="CP938">
        <v>0.98799999999999999</v>
      </c>
      <c r="CQ938">
        <v>0.98799999999999999</v>
      </c>
      <c r="CR938">
        <v>0.98799999999999999</v>
      </c>
      <c r="CS938">
        <v>0.98799999999999999</v>
      </c>
      <c r="CT938">
        <v>0.98799999999999999</v>
      </c>
      <c r="CU938">
        <v>0.98799999999999999</v>
      </c>
      <c r="CV938">
        <v>0.98799999999999999</v>
      </c>
      <c r="CW938">
        <v>0.98799999999999999</v>
      </c>
      <c r="CX938">
        <v>0.98799999999999999</v>
      </c>
      <c r="CY938">
        <v>0.98799999999999999</v>
      </c>
      <c r="CZ938">
        <v>0.98799999999999999</v>
      </c>
      <c r="DA938">
        <v>0.98799999999999999</v>
      </c>
      <c r="DB938">
        <v>0.98799999999999999</v>
      </c>
      <c r="DC938">
        <v>0.98799999999999999</v>
      </c>
      <c r="DD938">
        <v>0.98799999999999999</v>
      </c>
      <c r="DE938">
        <v>0.98799999999999999</v>
      </c>
      <c r="DF938">
        <v>0.98799999999999999</v>
      </c>
      <c r="DG938">
        <v>0.98799999999999999</v>
      </c>
      <c r="DH938">
        <v>0.98799999999999999</v>
      </c>
      <c r="DI938">
        <v>0.98799999999999999</v>
      </c>
      <c r="DJ938">
        <v>0.98799999999999999</v>
      </c>
      <c r="DK938">
        <v>0.71399999999999997</v>
      </c>
      <c r="DL938">
        <v>0.874</v>
      </c>
      <c r="DM938">
        <v>0.93500000000000005</v>
      </c>
      <c r="DN938">
        <v>0.88900000000000001</v>
      </c>
      <c r="DO938">
        <v>1.056</v>
      </c>
      <c r="DP938">
        <v>0.33200000000000002</v>
      </c>
      <c r="DQ938">
        <v>0.41799999999999998</v>
      </c>
      <c r="DR938">
        <v>0.46500000000000002</v>
      </c>
      <c r="DS938">
        <v>-0.78</v>
      </c>
      <c r="DT938">
        <v>4.2610000000000001</v>
      </c>
    </row>
    <row r="939" spans="1:124">
      <c r="A939" s="111">
        <v>934</v>
      </c>
      <c r="B939" t="s">
        <v>91</v>
      </c>
      <c r="C939" t="s">
        <v>2526</v>
      </c>
      <c r="D939" s="170" t="str">
        <f t="shared" si="14"/>
        <v>CN:KCH</v>
      </c>
      <c r="BD939">
        <v>-10.88</v>
      </c>
      <c r="BE939">
        <v>2.02</v>
      </c>
      <c r="BF939">
        <v>2.2599999999999998</v>
      </c>
      <c r="BG939">
        <v>1.73</v>
      </c>
      <c r="BH939">
        <v>0.95</v>
      </c>
      <c r="BI939">
        <v>0.8</v>
      </c>
      <c r="BJ939">
        <v>1.57</v>
      </c>
      <c r="BK939">
        <v>0.32</v>
      </c>
      <c r="BL939">
        <v>0.08</v>
      </c>
      <c r="BM939">
        <v>7.0000000000000007E-2</v>
      </c>
      <c r="BN939">
        <v>0.31</v>
      </c>
      <c r="BO939">
        <v>0.31</v>
      </c>
      <c r="BP939">
        <v>0.31</v>
      </c>
      <c r="BQ939">
        <v>0.31</v>
      </c>
      <c r="BR939">
        <v>0.31</v>
      </c>
      <c r="BS939">
        <v>0.31</v>
      </c>
      <c r="BT939">
        <v>0.31</v>
      </c>
      <c r="BU939">
        <v>0.31</v>
      </c>
      <c r="BV939">
        <v>0.31</v>
      </c>
      <c r="BW939">
        <v>0.31</v>
      </c>
      <c r="BX939">
        <v>0.31</v>
      </c>
      <c r="BY939">
        <v>0.31</v>
      </c>
      <c r="BZ939">
        <v>0.31</v>
      </c>
      <c r="CA939">
        <v>0.31</v>
      </c>
      <c r="CB939">
        <v>0.31</v>
      </c>
      <c r="CC939">
        <v>0.31</v>
      </c>
      <c r="CD939">
        <v>0.31</v>
      </c>
      <c r="CE939">
        <v>0.31</v>
      </c>
      <c r="CF939">
        <v>0.31</v>
      </c>
      <c r="CG939">
        <v>0.31</v>
      </c>
      <c r="CH939">
        <v>0.31</v>
      </c>
      <c r="CI939">
        <v>0.31</v>
      </c>
      <c r="CJ939">
        <v>0.31</v>
      </c>
      <c r="CK939">
        <v>0.31</v>
      </c>
      <c r="CL939">
        <v>0.31</v>
      </c>
      <c r="CM939">
        <v>0.31</v>
      </c>
      <c r="CN939">
        <v>0.31</v>
      </c>
      <c r="CO939">
        <v>0.31</v>
      </c>
      <c r="CP939">
        <v>0.31</v>
      </c>
      <c r="CQ939">
        <v>0.31</v>
      </c>
      <c r="CR939">
        <v>0.31</v>
      </c>
      <c r="CS939">
        <v>0.31</v>
      </c>
      <c r="CT939">
        <v>0.31</v>
      </c>
      <c r="CU939">
        <v>0.31</v>
      </c>
      <c r="CV939">
        <v>0.31</v>
      </c>
      <c r="CW939">
        <v>0.31</v>
      </c>
      <c r="CX939">
        <v>0.31</v>
      </c>
      <c r="CY939">
        <v>0.31</v>
      </c>
      <c r="CZ939">
        <v>0.31</v>
      </c>
      <c r="DA939">
        <v>0.31</v>
      </c>
      <c r="DB939">
        <v>0.31</v>
      </c>
      <c r="DC939">
        <v>0.31</v>
      </c>
      <c r="DD939">
        <v>0.31</v>
      </c>
      <c r="DE939">
        <v>0.31</v>
      </c>
      <c r="DF939">
        <v>0.31</v>
      </c>
      <c r="DG939">
        <v>0.31</v>
      </c>
      <c r="DH939">
        <v>0.31</v>
      </c>
      <c r="DI939">
        <v>0.31</v>
      </c>
      <c r="DJ939">
        <v>0.31</v>
      </c>
      <c r="DK939">
        <v>0.66</v>
      </c>
      <c r="DL939">
        <v>0.68</v>
      </c>
      <c r="DM939">
        <v>0.15</v>
      </c>
      <c r="DN939">
        <v>-0.17</v>
      </c>
      <c r="DO939">
        <v>-0.17</v>
      </c>
      <c r="DP939">
        <v>-1.2</v>
      </c>
      <c r="DQ939">
        <v>-1.99</v>
      </c>
      <c r="DR939">
        <v>-1.69</v>
      </c>
      <c r="DS939">
        <v>-1.04</v>
      </c>
      <c r="DT939">
        <v>3.2</v>
      </c>
    </row>
    <row r="940" spans="1:124">
      <c r="A940" s="111">
        <v>935</v>
      </c>
      <c r="B940" t="s">
        <v>89</v>
      </c>
      <c r="C940" t="s">
        <v>2527</v>
      </c>
      <c r="D940" s="170" t="str">
        <f t="shared" si="14"/>
        <v>K:ULTG</v>
      </c>
      <c r="F940">
        <v>-3.9E-2</v>
      </c>
      <c r="G940">
        <v>-8.7999999999999995E-2</v>
      </c>
      <c r="H940">
        <v>-9.2999999999999999E-2</v>
      </c>
      <c r="I940">
        <v>-0.11700000000000001</v>
      </c>
      <c r="J940">
        <v>-0.223</v>
      </c>
      <c r="K940">
        <v>-0.224</v>
      </c>
      <c r="L940">
        <v>-0.20899999999999999</v>
      </c>
      <c r="M940">
        <v>-0.27</v>
      </c>
      <c r="N940">
        <v>-0.26700000000000002</v>
      </c>
      <c r="O940">
        <v>-0.20200000000000001</v>
      </c>
      <c r="P940">
        <v>-0.129</v>
      </c>
      <c r="Q940">
        <v>-0.16</v>
      </c>
      <c r="R940">
        <v>-0.187</v>
      </c>
      <c r="S940">
        <v>-0.59699999999999998</v>
      </c>
      <c r="T940">
        <v>-0.52</v>
      </c>
      <c r="U940">
        <v>-0.55700000000000005</v>
      </c>
      <c r="V940">
        <v>-0.57100000000000006</v>
      </c>
      <c r="W940">
        <v>-0.89600000000000002</v>
      </c>
      <c r="X940">
        <v>-0.85899999999999999</v>
      </c>
      <c r="Y940">
        <v>-0.81200000000000006</v>
      </c>
      <c r="Z940">
        <v>-1.073</v>
      </c>
      <c r="AA940">
        <v>-1.0190000000000001</v>
      </c>
      <c r="AB940">
        <v>-0.94100000000000006</v>
      </c>
      <c r="AC940">
        <v>-0.94700000000000006</v>
      </c>
      <c r="AD940">
        <v>-0.82</v>
      </c>
      <c r="AE940">
        <v>-0.83599999999999997</v>
      </c>
      <c r="AF940">
        <v>-0.74</v>
      </c>
      <c r="AG940">
        <v>-0.68600000000000005</v>
      </c>
      <c r="AH940">
        <v>-0.316</v>
      </c>
      <c r="AI940">
        <v>-0.17100000000000001</v>
      </c>
      <c r="AJ940">
        <v>-0.17200000000000001</v>
      </c>
      <c r="AK940">
        <v>-0.11800000000000001</v>
      </c>
      <c r="AL940">
        <v>-0.11700000000000001</v>
      </c>
      <c r="AM940">
        <v>-0.187</v>
      </c>
      <c r="AN940">
        <v>-0.223</v>
      </c>
      <c r="AO940">
        <v>-0.314</v>
      </c>
      <c r="AP940">
        <v>-1.4E-2</v>
      </c>
      <c r="AQ940">
        <v>-6.3E-2</v>
      </c>
      <c r="AR940">
        <v>-4.9000000000000002E-2</v>
      </c>
      <c r="AS940">
        <v>-4.5999999999999999E-2</v>
      </c>
      <c r="AT940">
        <v>-3.7999999999999999E-2</v>
      </c>
      <c r="AU940">
        <v>-0.04</v>
      </c>
      <c r="AV940">
        <v>-1.9E-2</v>
      </c>
      <c r="AW940">
        <v>-2.5000000000000001E-2</v>
      </c>
      <c r="AX940">
        <v>-8.0000000000000002E-3</v>
      </c>
      <c r="AY940">
        <v>-1.9E-2</v>
      </c>
      <c r="AZ940">
        <v>-1.3000000000000001E-2</v>
      </c>
      <c r="BA940">
        <v>1.0999999999999999E-2</v>
      </c>
      <c r="BB940">
        <v>1.4999999999999999E-2</v>
      </c>
      <c r="BC940">
        <v>9.0000000000000011E-3</v>
      </c>
      <c r="BD940">
        <v>-3.6999999999999998E-2</v>
      </c>
      <c r="BE940">
        <v>-4.1000000000000002E-2</v>
      </c>
      <c r="BF940">
        <v>-5.2000000000000005E-2</v>
      </c>
      <c r="BG940">
        <v>-5.2999999999999999E-2</v>
      </c>
      <c r="BH940">
        <v>-4.3000000000000003E-2</v>
      </c>
      <c r="BI940">
        <v>-4.4999999999999998E-2</v>
      </c>
      <c r="BJ940">
        <v>-6.0000000000000001E-3</v>
      </c>
      <c r="BK940">
        <v>-8.0000000000000002E-3</v>
      </c>
      <c r="BL940">
        <v>-5.0000000000000001E-3</v>
      </c>
      <c r="BM940">
        <v>2.4E-2</v>
      </c>
      <c r="BN940">
        <v>0.112</v>
      </c>
      <c r="BO940">
        <v>0.121</v>
      </c>
      <c r="BP940">
        <v>0.124</v>
      </c>
      <c r="BQ940">
        <v>0.127</v>
      </c>
      <c r="BR940">
        <v>0.15</v>
      </c>
      <c r="BS940">
        <v>0.152</v>
      </c>
      <c r="BT940">
        <v>0.15</v>
      </c>
      <c r="BU940">
        <v>0.16800000000000001</v>
      </c>
      <c r="BV940">
        <v>0.16800000000000001</v>
      </c>
      <c r="BW940">
        <v>0.157</v>
      </c>
      <c r="BX940">
        <v>0.14200000000000002</v>
      </c>
      <c r="BY940">
        <v>0.13400000000000001</v>
      </c>
      <c r="BZ940">
        <v>0.13</v>
      </c>
      <c r="CA940">
        <v>0.247</v>
      </c>
      <c r="CB940">
        <v>0.24199999999999999</v>
      </c>
      <c r="CC940">
        <v>0.27600000000000002</v>
      </c>
      <c r="CD940">
        <v>0.34200000000000003</v>
      </c>
      <c r="CE940">
        <v>0.432</v>
      </c>
      <c r="CF940">
        <v>0.434</v>
      </c>
      <c r="CG940">
        <v>0.43099999999999999</v>
      </c>
      <c r="CH940">
        <v>0.69</v>
      </c>
      <c r="CI940">
        <v>0.68400000000000005</v>
      </c>
      <c r="CJ940">
        <v>0.66900000000000004</v>
      </c>
      <c r="CK940">
        <v>0.67300000000000004</v>
      </c>
      <c r="CL940">
        <v>0.71599999999999997</v>
      </c>
      <c r="CM940">
        <v>0.73099999999999998</v>
      </c>
      <c r="CN940">
        <v>0.69100000000000006</v>
      </c>
      <c r="CO940">
        <v>0.72799999999999998</v>
      </c>
      <c r="CP940">
        <v>0.56200000000000006</v>
      </c>
      <c r="CQ940">
        <v>0.61099999999999999</v>
      </c>
      <c r="CR940">
        <v>0.64300000000000002</v>
      </c>
      <c r="CS940">
        <v>0.57300000000000006</v>
      </c>
      <c r="CT940">
        <v>0.57600000000000007</v>
      </c>
      <c r="CU940">
        <v>0.64500000000000002</v>
      </c>
      <c r="CV940">
        <v>0.90100000000000002</v>
      </c>
      <c r="CW940">
        <v>1.0900000000000001</v>
      </c>
      <c r="CX940">
        <v>0.251</v>
      </c>
      <c r="CY940">
        <v>0.433</v>
      </c>
      <c r="CZ940">
        <v>0.24099999999999999</v>
      </c>
      <c r="DA940">
        <v>0.218</v>
      </c>
      <c r="DB940">
        <v>6.7000000000000004E-2</v>
      </c>
      <c r="DC940">
        <v>0.08</v>
      </c>
      <c r="DD940">
        <v>1.4E-2</v>
      </c>
      <c r="DE940">
        <v>3.6000000000000004E-2</v>
      </c>
      <c r="DF940">
        <v>0.22900000000000001</v>
      </c>
      <c r="DG940">
        <v>0.17100000000000001</v>
      </c>
      <c r="DH940">
        <v>-3.6000000000000004E-2</v>
      </c>
      <c r="DI940">
        <v>0.14200000000000002</v>
      </c>
      <c r="DJ940">
        <v>0.35799999999999998</v>
      </c>
      <c r="DK940">
        <v>0.35</v>
      </c>
      <c r="DL940">
        <v>0.66100000000000003</v>
      </c>
      <c r="DM940">
        <v>0.84499999999999997</v>
      </c>
      <c r="DN940">
        <v>0.80500000000000005</v>
      </c>
      <c r="DO940">
        <v>0.52300000000000002</v>
      </c>
      <c r="DP940">
        <v>0.496</v>
      </c>
      <c r="DQ940">
        <v>2.1739999999999999</v>
      </c>
      <c r="DR940">
        <v>4.0289999999999999</v>
      </c>
      <c r="DS940">
        <v>5.3280000000000003</v>
      </c>
      <c r="DT940">
        <v>50.747</v>
      </c>
    </row>
    <row r="941" spans="1:124">
      <c r="A941" s="111">
        <v>936</v>
      </c>
      <c r="B941" t="s">
        <v>91</v>
      </c>
      <c r="C941" t="s">
        <v>2528</v>
      </c>
      <c r="D941" s="170" t="str">
        <f t="shared" si="14"/>
        <v>K:ULTG</v>
      </c>
      <c r="F941">
        <v>-0.309</v>
      </c>
      <c r="G941">
        <v>-0.41699999999999998</v>
      </c>
      <c r="H941">
        <v>-0.41300000000000003</v>
      </c>
      <c r="I941">
        <v>-0.35599999999999998</v>
      </c>
      <c r="J941">
        <v>-0.65400000000000003</v>
      </c>
      <c r="K941">
        <v>-0.65</v>
      </c>
      <c r="L941">
        <v>-0.61799999999999999</v>
      </c>
      <c r="M941">
        <v>-0.60599999999999998</v>
      </c>
      <c r="N941">
        <v>-0.60299999999999998</v>
      </c>
      <c r="O941">
        <v>-0.41200000000000003</v>
      </c>
      <c r="P941">
        <v>-0.25900000000000001</v>
      </c>
      <c r="Q941">
        <v>-0.16700000000000001</v>
      </c>
      <c r="R941">
        <v>-0.51800000000000002</v>
      </c>
      <c r="S941">
        <v>-0.67100000000000004</v>
      </c>
      <c r="T941">
        <v>-0.34300000000000003</v>
      </c>
      <c r="U941">
        <v>-0.373</v>
      </c>
      <c r="V941">
        <v>-0.48499999999999999</v>
      </c>
      <c r="W941">
        <v>-2.351</v>
      </c>
      <c r="X941">
        <v>-2.218</v>
      </c>
      <c r="Y941">
        <v>-2.0750000000000002</v>
      </c>
      <c r="Z941">
        <v>-2.4500000000000002</v>
      </c>
      <c r="AA941">
        <v>-2.2400000000000002</v>
      </c>
      <c r="AB941">
        <v>-2.1819999999999999</v>
      </c>
      <c r="AC941">
        <v>-2.1720000000000002</v>
      </c>
      <c r="AD941">
        <v>-1.8520000000000001</v>
      </c>
      <c r="AE941">
        <v>-1.6830000000000001</v>
      </c>
      <c r="AF941">
        <v>-1.8</v>
      </c>
      <c r="AG941">
        <v>-1.7929999999999999</v>
      </c>
      <c r="AH941">
        <v>-0.443</v>
      </c>
      <c r="AI941">
        <v>-0.44</v>
      </c>
      <c r="AJ941">
        <v>-0.45100000000000001</v>
      </c>
      <c r="AK941">
        <v>-0.498</v>
      </c>
      <c r="AL941">
        <v>-0.47400000000000003</v>
      </c>
      <c r="AM941">
        <v>-0.42</v>
      </c>
      <c r="AN941">
        <v>-0.498</v>
      </c>
      <c r="AO941">
        <v>-0.56400000000000006</v>
      </c>
      <c r="AP941">
        <v>-0.34499999999999997</v>
      </c>
      <c r="AQ941">
        <v>-0.42</v>
      </c>
      <c r="AR941">
        <v>-0.38</v>
      </c>
      <c r="AS941">
        <v>-0.38600000000000001</v>
      </c>
      <c r="AT941">
        <v>-0.3</v>
      </c>
      <c r="AU941">
        <v>-0.28800000000000003</v>
      </c>
      <c r="AV941">
        <v>-0.28600000000000003</v>
      </c>
      <c r="AW941">
        <v>-0.29299999999999998</v>
      </c>
      <c r="AX941">
        <v>-0.216</v>
      </c>
      <c r="AY941">
        <v>-0.28400000000000003</v>
      </c>
      <c r="AZ941">
        <v>-0.28100000000000003</v>
      </c>
      <c r="BA941">
        <v>-0.26300000000000001</v>
      </c>
      <c r="BB941">
        <v>-0.217</v>
      </c>
      <c r="BC941">
        <v>-0.22800000000000001</v>
      </c>
      <c r="BD941">
        <v>-0.22600000000000001</v>
      </c>
      <c r="BE941">
        <v>-0.30399999999999999</v>
      </c>
      <c r="BF941">
        <v>-0.32400000000000001</v>
      </c>
      <c r="BG941">
        <v>-0.372</v>
      </c>
      <c r="BH941">
        <v>-0.42599999999999999</v>
      </c>
      <c r="BI941">
        <v>-0.43</v>
      </c>
      <c r="BJ941">
        <v>-0.46900000000000003</v>
      </c>
      <c r="BK941">
        <v>-0.40800000000000003</v>
      </c>
      <c r="BL941">
        <v>-0.38500000000000001</v>
      </c>
      <c r="BM941">
        <v>-0.38500000000000001</v>
      </c>
      <c r="BN941">
        <v>-0.24099999999999999</v>
      </c>
      <c r="BO941">
        <v>-0.221</v>
      </c>
      <c r="BP941">
        <v>-0.219</v>
      </c>
      <c r="BQ941">
        <v>-0.23499999999999999</v>
      </c>
      <c r="BR941">
        <v>-0.17599999999999999</v>
      </c>
      <c r="BS941">
        <v>-0.17200000000000001</v>
      </c>
      <c r="BT941">
        <v>-0.17</v>
      </c>
      <c r="BU941">
        <v>-0.161</v>
      </c>
      <c r="BV941">
        <v>-0.157</v>
      </c>
      <c r="BW941">
        <v>-0.182</v>
      </c>
      <c r="BX941">
        <v>-0.20400000000000001</v>
      </c>
      <c r="BY941">
        <v>-0.28100000000000003</v>
      </c>
      <c r="BZ941">
        <v>-0.26</v>
      </c>
      <c r="CA941">
        <v>-0.21</v>
      </c>
      <c r="CB941">
        <v>-0.25</v>
      </c>
      <c r="CC941">
        <v>-0.23700000000000002</v>
      </c>
      <c r="CD941">
        <v>-0.20400000000000001</v>
      </c>
      <c r="CE941">
        <v>0.245</v>
      </c>
      <c r="CF941">
        <v>0.23200000000000001</v>
      </c>
      <c r="CG941">
        <v>0.22600000000000001</v>
      </c>
      <c r="CH941">
        <v>0.378</v>
      </c>
      <c r="CI941">
        <v>0.35499999999999998</v>
      </c>
      <c r="CJ941">
        <v>0.33300000000000002</v>
      </c>
      <c r="CK941">
        <v>0.34700000000000003</v>
      </c>
      <c r="CL941">
        <v>0.34800000000000003</v>
      </c>
      <c r="CM941">
        <v>0.498</v>
      </c>
      <c r="CN941">
        <v>0.56600000000000006</v>
      </c>
      <c r="CO941">
        <v>0.56999999999999995</v>
      </c>
      <c r="CP941">
        <v>0.14400000000000002</v>
      </c>
      <c r="CQ941">
        <v>0.18099999999999999</v>
      </c>
      <c r="CR941">
        <v>0.183</v>
      </c>
      <c r="CS941">
        <v>0.224</v>
      </c>
      <c r="CT941">
        <v>0.22600000000000001</v>
      </c>
      <c r="CU941">
        <v>0.36799999999999999</v>
      </c>
      <c r="CV941">
        <v>0.52700000000000002</v>
      </c>
      <c r="CW941">
        <v>0.68400000000000005</v>
      </c>
      <c r="CX941">
        <v>0.36</v>
      </c>
      <c r="CY941">
        <v>0.57300000000000006</v>
      </c>
      <c r="CZ941">
        <v>0.54900000000000004</v>
      </c>
      <c r="DA941">
        <v>0.49199999999999999</v>
      </c>
      <c r="DB941">
        <v>6.0000000000000001E-3</v>
      </c>
      <c r="DC941">
        <v>3.9E-2</v>
      </c>
      <c r="DD941">
        <v>2E-3</v>
      </c>
      <c r="DE941">
        <v>-0.107</v>
      </c>
      <c r="DF941">
        <v>0.184</v>
      </c>
      <c r="DG941">
        <v>-0.16500000000000001</v>
      </c>
      <c r="DH941">
        <v>-0.40400000000000003</v>
      </c>
      <c r="DI941">
        <v>-0.106</v>
      </c>
      <c r="DJ941">
        <v>0.71899999999999997</v>
      </c>
      <c r="DK941">
        <v>0.76600000000000001</v>
      </c>
      <c r="DL941">
        <v>0.443</v>
      </c>
      <c r="DM941">
        <v>1.774</v>
      </c>
      <c r="DN941">
        <v>1.8480000000000001</v>
      </c>
      <c r="DO941">
        <v>1.7690000000000001</v>
      </c>
      <c r="DP941">
        <v>1.9379999999999999</v>
      </c>
      <c r="DQ941">
        <v>4.9320000000000004</v>
      </c>
      <c r="DR941">
        <v>5.2039999999999997</v>
      </c>
      <c r="DS941">
        <v>6.98</v>
      </c>
      <c r="DT941">
        <v>-6.2549999999999999</v>
      </c>
    </row>
    <row r="942" spans="1:124">
      <c r="A942" s="111">
        <v>937</v>
      </c>
      <c r="B942" t="s">
        <v>89</v>
      </c>
      <c r="C942" t="s">
        <v>2529</v>
      </c>
      <c r="D942" s="170" t="str">
        <f t="shared" si="14"/>
        <v>K:KAMH</v>
      </c>
      <c r="F942">
        <v>1.002</v>
      </c>
      <c r="G942">
        <v>1.0049999999999999</v>
      </c>
      <c r="H942">
        <v>0.98499999999999999</v>
      </c>
      <c r="I942">
        <v>0.96799999999999997</v>
      </c>
      <c r="J942">
        <v>0.92600000000000005</v>
      </c>
      <c r="K942">
        <v>0.82200000000000006</v>
      </c>
      <c r="L942">
        <v>0.88800000000000001</v>
      </c>
      <c r="M942">
        <v>1.097</v>
      </c>
      <c r="N942">
        <v>1.105</v>
      </c>
      <c r="O942">
        <v>0.86299999999999999</v>
      </c>
      <c r="P942">
        <v>0.85299999999999998</v>
      </c>
      <c r="Q942">
        <v>0.81100000000000005</v>
      </c>
      <c r="R942">
        <v>0.78</v>
      </c>
      <c r="S942">
        <v>0.51600000000000001</v>
      </c>
      <c r="T942">
        <v>6.0999999999999999E-2</v>
      </c>
      <c r="U942">
        <v>-0.14400000000000002</v>
      </c>
      <c r="V942">
        <v>0.317</v>
      </c>
      <c r="W942">
        <v>4.4999999999999998E-2</v>
      </c>
      <c r="X942">
        <v>1.0999999999999999E-2</v>
      </c>
      <c r="Y942">
        <v>1.0999999999999999E-2</v>
      </c>
      <c r="Z942">
        <v>0.39100000000000001</v>
      </c>
      <c r="AA942">
        <v>0.46800000000000003</v>
      </c>
      <c r="AB942">
        <v>0.10100000000000001</v>
      </c>
      <c r="AC942">
        <v>0.121</v>
      </c>
      <c r="AD942">
        <v>0.22700000000000001</v>
      </c>
      <c r="AE942">
        <v>0.219</v>
      </c>
      <c r="AF942">
        <v>0.28800000000000003</v>
      </c>
      <c r="AG942">
        <v>0.33400000000000002</v>
      </c>
      <c r="AH942">
        <v>0.46900000000000003</v>
      </c>
      <c r="AI942">
        <v>0.81200000000000006</v>
      </c>
      <c r="AJ942">
        <v>0.86499999999999999</v>
      </c>
      <c r="AK942">
        <v>0.88700000000000001</v>
      </c>
      <c r="AL942">
        <v>0.89100000000000001</v>
      </c>
      <c r="AM942">
        <v>0.88100000000000001</v>
      </c>
      <c r="AN942">
        <v>0.86299999999999999</v>
      </c>
      <c r="AO942">
        <v>0.96899999999999997</v>
      </c>
      <c r="AP942">
        <v>0.99099999999999999</v>
      </c>
      <c r="AQ942">
        <v>0.75900000000000001</v>
      </c>
      <c r="AR942">
        <v>0.80600000000000005</v>
      </c>
      <c r="AS942">
        <v>0.82300000000000006</v>
      </c>
      <c r="AT942">
        <v>0.81700000000000006</v>
      </c>
      <c r="AU942">
        <v>0.79200000000000004</v>
      </c>
      <c r="AV942">
        <v>0.80200000000000005</v>
      </c>
      <c r="AW942">
        <v>0.79900000000000004</v>
      </c>
      <c r="AX942">
        <v>0.81499999999999995</v>
      </c>
      <c r="AY942">
        <v>0.80400000000000005</v>
      </c>
      <c r="AZ942">
        <v>0.79900000000000004</v>
      </c>
      <c r="BA942">
        <v>0.81200000000000006</v>
      </c>
      <c r="BB942">
        <v>0.81</v>
      </c>
      <c r="BC942">
        <v>0.80700000000000005</v>
      </c>
      <c r="BD942">
        <v>0.81</v>
      </c>
      <c r="BE942">
        <v>0.80500000000000005</v>
      </c>
      <c r="BF942">
        <v>0.77300000000000002</v>
      </c>
      <c r="BG942">
        <v>0.77100000000000002</v>
      </c>
      <c r="BH942">
        <v>0.77300000000000002</v>
      </c>
      <c r="BI942">
        <v>0.77400000000000002</v>
      </c>
      <c r="BJ942">
        <v>0.79200000000000004</v>
      </c>
      <c r="BK942">
        <v>0.79200000000000004</v>
      </c>
      <c r="BL942">
        <v>0.77900000000000003</v>
      </c>
      <c r="BM942">
        <v>0.79800000000000004</v>
      </c>
      <c r="BN942">
        <v>0.79400000000000004</v>
      </c>
      <c r="BO942">
        <v>0.79800000000000004</v>
      </c>
      <c r="BP942">
        <v>0.80400000000000005</v>
      </c>
      <c r="BQ942">
        <v>0.80400000000000005</v>
      </c>
      <c r="BR942">
        <v>0.81200000000000006</v>
      </c>
      <c r="BS942">
        <v>0.83100000000000007</v>
      </c>
      <c r="BT942">
        <v>0.82600000000000007</v>
      </c>
      <c r="BU942">
        <v>0.80100000000000005</v>
      </c>
      <c r="BV942">
        <v>0.80200000000000005</v>
      </c>
      <c r="BW942">
        <v>0.81800000000000006</v>
      </c>
      <c r="BX942">
        <v>0.82300000000000006</v>
      </c>
      <c r="BY942">
        <v>0.82100000000000006</v>
      </c>
      <c r="BZ942">
        <v>0.82</v>
      </c>
      <c r="CA942">
        <v>0.874</v>
      </c>
      <c r="CB942">
        <v>0.93500000000000005</v>
      </c>
      <c r="CC942">
        <v>1.0170000000000001</v>
      </c>
      <c r="CD942">
        <v>0.95800000000000007</v>
      </c>
      <c r="CE942">
        <v>1.0070000000000001</v>
      </c>
      <c r="CF942">
        <v>1.0049999999999999</v>
      </c>
      <c r="CG942">
        <v>1.012</v>
      </c>
      <c r="CH942">
        <v>0.96399999999999997</v>
      </c>
      <c r="CI942">
        <v>0.94499999999999995</v>
      </c>
      <c r="CJ942">
        <v>1.1719999999999999</v>
      </c>
      <c r="CK942">
        <v>1.159</v>
      </c>
      <c r="CL942">
        <v>1.1639999999999999</v>
      </c>
      <c r="CM942">
        <v>1.1679999999999999</v>
      </c>
      <c r="CN942">
        <v>1.1399999999999999</v>
      </c>
      <c r="CO942">
        <v>1.139</v>
      </c>
      <c r="CP942">
        <v>1.1160000000000001</v>
      </c>
      <c r="CQ942">
        <v>0.72199999999999998</v>
      </c>
      <c r="CR942">
        <v>0.66100000000000003</v>
      </c>
      <c r="CS942">
        <v>0.57899999999999996</v>
      </c>
      <c r="CT942">
        <v>0.54900000000000004</v>
      </c>
      <c r="CU942">
        <v>0.51400000000000001</v>
      </c>
      <c r="CV942">
        <v>0.54400000000000004</v>
      </c>
      <c r="CW942">
        <v>0.214</v>
      </c>
      <c r="CX942">
        <v>9.1999999999999998E-2</v>
      </c>
      <c r="CY942">
        <v>1.0489999999999999</v>
      </c>
      <c r="CZ942">
        <v>0.79</v>
      </c>
      <c r="DA942">
        <v>0.501</v>
      </c>
      <c r="DB942">
        <v>0.58299999999999996</v>
      </c>
      <c r="DC942">
        <v>0.58799999999999997</v>
      </c>
      <c r="DD942">
        <v>0.55400000000000005</v>
      </c>
      <c r="DE942">
        <v>0.58599999999999997</v>
      </c>
      <c r="DF942">
        <v>0.54400000000000004</v>
      </c>
      <c r="DG942">
        <v>0.58499999999999996</v>
      </c>
      <c r="DH942">
        <v>0.54500000000000004</v>
      </c>
      <c r="DI942">
        <v>0.47499999999999998</v>
      </c>
      <c r="DJ942">
        <v>0.63300000000000001</v>
      </c>
      <c r="DK942">
        <v>0.65100000000000002</v>
      </c>
      <c r="DL942">
        <v>0.81400000000000006</v>
      </c>
      <c r="DM942">
        <v>0.66100000000000003</v>
      </c>
      <c r="DN942">
        <v>0.99</v>
      </c>
      <c r="DO942">
        <v>0.85799999999999998</v>
      </c>
      <c r="DP942">
        <v>1.115</v>
      </c>
      <c r="DQ942">
        <v>0.54</v>
      </c>
      <c r="DR942">
        <v>1.583</v>
      </c>
      <c r="DS942">
        <v>1.5609999999999999</v>
      </c>
      <c r="DT942">
        <v>-26.193999999999999</v>
      </c>
    </row>
    <row r="943" spans="1:124">
      <c r="A943" s="111">
        <v>938</v>
      </c>
      <c r="B943" t="s">
        <v>91</v>
      </c>
      <c r="C943" t="s">
        <v>2530</v>
      </c>
      <c r="D943" s="170" t="str">
        <f t="shared" si="14"/>
        <v>K:KAMH</v>
      </c>
      <c r="F943">
        <v>1.302</v>
      </c>
      <c r="G943">
        <v>1.3180000000000001</v>
      </c>
      <c r="H943">
        <v>1.3180000000000001</v>
      </c>
      <c r="I943">
        <v>1.327</v>
      </c>
      <c r="J943">
        <v>1.2190000000000001</v>
      </c>
      <c r="K943">
        <v>1.2370000000000001</v>
      </c>
      <c r="L943">
        <v>1.3009999999999999</v>
      </c>
      <c r="M943">
        <v>1.2390000000000001</v>
      </c>
      <c r="N943">
        <v>1.258</v>
      </c>
      <c r="O943">
        <v>0.86899999999999999</v>
      </c>
      <c r="P943">
        <v>0.80400000000000005</v>
      </c>
      <c r="Q943">
        <v>0.82100000000000006</v>
      </c>
      <c r="R943">
        <v>0.67400000000000004</v>
      </c>
      <c r="S943">
        <v>0.628</v>
      </c>
      <c r="T943">
        <v>-0.66800000000000004</v>
      </c>
      <c r="U943">
        <v>-0.70499999999999996</v>
      </c>
      <c r="V943">
        <v>-0.27700000000000002</v>
      </c>
      <c r="W943">
        <v>-1.105</v>
      </c>
      <c r="X943">
        <v>-1.181</v>
      </c>
      <c r="Y943">
        <v>-1.169</v>
      </c>
      <c r="Z943">
        <v>-0.77500000000000002</v>
      </c>
      <c r="AA943">
        <v>-0.55900000000000005</v>
      </c>
      <c r="AB943">
        <v>-0.77900000000000003</v>
      </c>
      <c r="AC943">
        <v>-0.60299999999999998</v>
      </c>
      <c r="AD943">
        <v>-0.33700000000000002</v>
      </c>
      <c r="AE943">
        <v>-0.28000000000000003</v>
      </c>
      <c r="AF943">
        <v>-0.36799999999999999</v>
      </c>
      <c r="AG943">
        <v>-0.35399999999999998</v>
      </c>
      <c r="AH943">
        <v>0.14400000000000002</v>
      </c>
      <c r="AI943">
        <v>0.23400000000000001</v>
      </c>
      <c r="AJ943">
        <v>0.27400000000000002</v>
      </c>
      <c r="AK943">
        <v>0.23600000000000002</v>
      </c>
      <c r="AL943">
        <v>0.27700000000000002</v>
      </c>
      <c r="AM943">
        <v>0.27400000000000002</v>
      </c>
      <c r="AN943">
        <v>0.28899999999999998</v>
      </c>
      <c r="AO943">
        <v>0.51</v>
      </c>
      <c r="AP943">
        <v>0.52100000000000002</v>
      </c>
      <c r="AQ943">
        <v>0.105</v>
      </c>
      <c r="AR943">
        <v>0.26600000000000001</v>
      </c>
      <c r="AS943">
        <v>0.83100000000000007</v>
      </c>
      <c r="AT943">
        <v>0.78400000000000003</v>
      </c>
      <c r="AU943">
        <v>0.746</v>
      </c>
      <c r="AV943">
        <v>0.746</v>
      </c>
      <c r="AW943">
        <v>0.749</v>
      </c>
      <c r="AX943">
        <v>0.80100000000000005</v>
      </c>
      <c r="AY943">
        <v>0.72</v>
      </c>
      <c r="AZ943">
        <v>0.70699999999999996</v>
      </c>
      <c r="BA943">
        <v>0.72499999999999998</v>
      </c>
      <c r="BB943">
        <v>0.752</v>
      </c>
      <c r="BC943">
        <v>0.748</v>
      </c>
      <c r="BD943">
        <v>0.76300000000000001</v>
      </c>
      <c r="BE943">
        <v>0.76700000000000002</v>
      </c>
      <c r="BF943">
        <v>0.73299999999999998</v>
      </c>
      <c r="BG943">
        <v>0.75600000000000001</v>
      </c>
      <c r="BH943">
        <v>0.76200000000000001</v>
      </c>
      <c r="BI943">
        <v>0.76400000000000001</v>
      </c>
      <c r="BJ943">
        <v>0.752</v>
      </c>
      <c r="BK943">
        <v>0.79700000000000004</v>
      </c>
      <c r="BL943">
        <v>0.77500000000000002</v>
      </c>
      <c r="BM943">
        <v>0.76400000000000001</v>
      </c>
      <c r="BN943">
        <v>0.749</v>
      </c>
      <c r="BO943">
        <v>0.76</v>
      </c>
      <c r="BP943">
        <v>0.76300000000000001</v>
      </c>
      <c r="BQ943">
        <v>0.76700000000000002</v>
      </c>
      <c r="BR943">
        <v>0.79800000000000004</v>
      </c>
      <c r="BS943">
        <v>0.80800000000000005</v>
      </c>
      <c r="BT943">
        <v>0.81200000000000006</v>
      </c>
      <c r="BU943">
        <v>0.80100000000000005</v>
      </c>
      <c r="BV943">
        <v>0.80600000000000005</v>
      </c>
      <c r="BW943">
        <v>0.82499999999999996</v>
      </c>
      <c r="BX943">
        <v>0.85699999999999998</v>
      </c>
      <c r="BY943">
        <v>0.84199999999999997</v>
      </c>
      <c r="BZ943">
        <v>0.84599999999999997</v>
      </c>
      <c r="CA943">
        <v>0.86899999999999999</v>
      </c>
      <c r="CB943">
        <v>1.069</v>
      </c>
      <c r="CC943">
        <v>1.091</v>
      </c>
      <c r="CD943">
        <v>1.0170000000000001</v>
      </c>
      <c r="CE943">
        <v>1.2050000000000001</v>
      </c>
      <c r="CF943">
        <v>1.2170000000000001</v>
      </c>
      <c r="CG943">
        <v>1.232</v>
      </c>
      <c r="CH943">
        <v>1.1739999999999999</v>
      </c>
      <c r="CI943">
        <v>1.1340000000000001</v>
      </c>
      <c r="CJ943">
        <v>1.2210000000000001</v>
      </c>
      <c r="CK943">
        <v>1.202</v>
      </c>
      <c r="CL943">
        <v>1.163</v>
      </c>
      <c r="CM943">
        <v>1.236</v>
      </c>
      <c r="CN943">
        <v>1.306</v>
      </c>
      <c r="CO943">
        <v>1.2969999999999999</v>
      </c>
      <c r="CP943">
        <v>1.4790000000000001</v>
      </c>
      <c r="CQ943">
        <v>1.3009999999999999</v>
      </c>
      <c r="CR943">
        <v>1.2869999999999999</v>
      </c>
      <c r="CS943">
        <v>1.3440000000000001</v>
      </c>
      <c r="CT943">
        <v>1.2490000000000001</v>
      </c>
      <c r="CU943">
        <v>1.321</v>
      </c>
      <c r="CV943">
        <v>1.425</v>
      </c>
      <c r="CW943">
        <v>1.151</v>
      </c>
      <c r="CX943">
        <v>1.155</v>
      </c>
      <c r="CY943">
        <v>2.7429999999999999</v>
      </c>
      <c r="CZ943">
        <v>3.278</v>
      </c>
      <c r="DA943">
        <v>0.63100000000000001</v>
      </c>
      <c r="DB943">
        <v>0.77100000000000002</v>
      </c>
      <c r="DC943">
        <v>0.79300000000000004</v>
      </c>
      <c r="DD943">
        <v>0.78100000000000003</v>
      </c>
      <c r="DE943">
        <v>0.64900000000000002</v>
      </c>
      <c r="DF943">
        <v>0.70699999999999996</v>
      </c>
      <c r="DG943">
        <v>0.93200000000000005</v>
      </c>
      <c r="DH943">
        <v>0.90500000000000003</v>
      </c>
      <c r="DI943">
        <v>1.069</v>
      </c>
      <c r="DJ943">
        <v>2.1720000000000002</v>
      </c>
      <c r="DK943">
        <v>2.266</v>
      </c>
      <c r="DL943">
        <v>2.1150000000000002</v>
      </c>
      <c r="DM943">
        <v>1.57</v>
      </c>
      <c r="DN943">
        <v>2.0249999999999999</v>
      </c>
      <c r="DO943">
        <v>1.974</v>
      </c>
      <c r="DP943">
        <v>1.8340000000000001</v>
      </c>
      <c r="DQ943">
        <v>0.94800000000000006</v>
      </c>
      <c r="DR943">
        <v>0.76700000000000002</v>
      </c>
      <c r="DS943">
        <v>2.17</v>
      </c>
      <c r="DT943">
        <v>4.1820000000000004</v>
      </c>
    </row>
    <row r="944" spans="1:124">
      <c r="A944" s="111">
        <v>939</v>
      </c>
      <c r="B944" t="s">
        <v>89</v>
      </c>
      <c r="C944" t="s">
        <v>2531</v>
      </c>
      <c r="D944" s="170" t="str">
        <f t="shared" si="14"/>
        <v>D:K1H</v>
      </c>
      <c r="F944">
        <v>1.48</v>
      </c>
      <c r="G944">
        <v>1.52</v>
      </c>
      <c r="H944">
        <v>1.53</v>
      </c>
      <c r="I944">
        <v>1.49</v>
      </c>
      <c r="J944">
        <v>1.42</v>
      </c>
      <c r="K944">
        <v>1.34</v>
      </c>
      <c r="L944">
        <v>1.34</v>
      </c>
      <c r="M944">
        <v>1.43</v>
      </c>
      <c r="N944">
        <v>1.44</v>
      </c>
      <c r="O944">
        <v>1</v>
      </c>
      <c r="P944">
        <v>0.84</v>
      </c>
      <c r="Q944">
        <v>0.95</v>
      </c>
      <c r="R944">
        <v>0.97</v>
      </c>
      <c r="S944">
        <v>0.84</v>
      </c>
      <c r="T944">
        <v>-0.16</v>
      </c>
      <c r="U944">
        <v>-0.12</v>
      </c>
      <c r="V944">
        <v>0.09</v>
      </c>
      <c r="W944">
        <v>-0.54</v>
      </c>
      <c r="X944">
        <v>-0.54</v>
      </c>
      <c r="Y944">
        <v>-0.49</v>
      </c>
      <c r="Z944">
        <v>0.32</v>
      </c>
      <c r="AA944">
        <v>0.57999999999999996</v>
      </c>
      <c r="AB944">
        <v>0.53</v>
      </c>
      <c r="AC944">
        <v>0.6</v>
      </c>
      <c r="AD944">
        <v>0.65</v>
      </c>
      <c r="AE944">
        <v>0.59</v>
      </c>
      <c r="AF944">
        <v>0.53</v>
      </c>
      <c r="AG944">
        <v>0.54</v>
      </c>
      <c r="AH944">
        <v>0.54</v>
      </c>
      <c r="AI944">
        <v>0.74</v>
      </c>
      <c r="AJ944">
        <v>0.75</v>
      </c>
      <c r="AK944">
        <v>0.75</v>
      </c>
      <c r="AL944">
        <v>0.77</v>
      </c>
      <c r="AM944">
        <v>0.75</v>
      </c>
      <c r="AN944">
        <v>0.72</v>
      </c>
      <c r="AO944">
        <v>0.82</v>
      </c>
      <c r="AP944">
        <v>0.86</v>
      </c>
      <c r="AQ944">
        <v>0.56000000000000005</v>
      </c>
      <c r="AR944">
        <v>0.62</v>
      </c>
      <c r="AS944">
        <v>0.81</v>
      </c>
      <c r="AT944">
        <v>0.78</v>
      </c>
      <c r="AU944">
        <v>0.79</v>
      </c>
      <c r="AV944">
        <v>0.78</v>
      </c>
      <c r="AW944">
        <v>0.8</v>
      </c>
      <c r="AX944">
        <v>0.86</v>
      </c>
      <c r="AY944">
        <v>0.82</v>
      </c>
      <c r="AZ944">
        <v>0.81</v>
      </c>
      <c r="BA944">
        <v>0.81</v>
      </c>
      <c r="BB944">
        <v>0.8</v>
      </c>
      <c r="BC944">
        <v>0.79</v>
      </c>
      <c r="BD944">
        <v>0.8</v>
      </c>
      <c r="BE944">
        <v>0.81</v>
      </c>
      <c r="BF944">
        <v>0.8</v>
      </c>
      <c r="BG944">
        <v>0.8</v>
      </c>
      <c r="BH944">
        <v>0.85</v>
      </c>
      <c r="BI944">
        <v>0.84</v>
      </c>
      <c r="BJ944">
        <v>0.8</v>
      </c>
      <c r="BK944">
        <v>0.82</v>
      </c>
      <c r="BL944">
        <v>0.8</v>
      </c>
      <c r="BM944">
        <v>0.78</v>
      </c>
      <c r="BN944">
        <v>0.77</v>
      </c>
      <c r="BO944">
        <v>0.77</v>
      </c>
      <c r="BP944">
        <v>0.77</v>
      </c>
      <c r="BQ944">
        <v>0.78</v>
      </c>
      <c r="BR944">
        <v>0.79</v>
      </c>
      <c r="BS944">
        <v>0.82</v>
      </c>
      <c r="BT944">
        <v>0.83</v>
      </c>
      <c r="BU944">
        <v>0.81</v>
      </c>
      <c r="BV944">
        <v>0.81</v>
      </c>
      <c r="BW944">
        <v>0.83</v>
      </c>
      <c r="BX944">
        <v>0.87</v>
      </c>
      <c r="BY944">
        <v>0.84</v>
      </c>
      <c r="BZ944">
        <v>0.82</v>
      </c>
      <c r="CA944">
        <v>0.87</v>
      </c>
      <c r="CB944">
        <v>1.03</v>
      </c>
      <c r="CC944">
        <v>1.04</v>
      </c>
      <c r="CD944">
        <v>0.99</v>
      </c>
      <c r="CE944">
        <v>1.0900000000000001</v>
      </c>
      <c r="CF944">
        <v>1.08</v>
      </c>
      <c r="CG944">
        <v>1.0900000000000001</v>
      </c>
      <c r="CH944">
        <v>0.96</v>
      </c>
      <c r="CI944">
        <v>0.9</v>
      </c>
      <c r="CJ944">
        <v>0.95</v>
      </c>
      <c r="CK944">
        <v>0.93</v>
      </c>
      <c r="CL944">
        <v>0.91</v>
      </c>
      <c r="CM944">
        <v>0.95</v>
      </c>
      <c r="CN944">
        <v>1</v>
      </c>
      <c r="CO944">
        <v>1</v>
      </c>
      <c r="CP944">
        <v>1.18</v>
      </c>
      <c r="CQ944">
        <v>0.85</v>
      </c>
      <c r="CR944">
        <v>0.86</v>
      </c>
      <c r="CS944">
        <v>0.82</v>
      </c>
      <c r="CT944">
        <v>0.74</v>
      </c>
      <c r="CU944">
        <v>0.71</v>
      </c>
      <c r="CV944">
        <v>0.85</v>
      </c>
      <c r="CW944">
        <v>0.68</v>
      </c>
      <c r="CX944">
        <v>0.59</v>
      </c>
      <c r="CY944">
        <v>2.0499999999999998</v>
      </c>
      <c r="CZ944">
        <v>2.31</v>
      </c>
      <c r="DA944">
        <v>1.34</v>
      </c>
      <c r="DB944">
        <v>1.38</v>
      </c>
      <c r="DC944">
        <v>1.38</v>
      </c>
      <c r="DD944">
        <v>1.38</v>
      </c>
      <c r="DE944">
        <v>1.19</v>
      </c>
      <c r="DF944">
        <v>1.05</v>
      </c>
      <c r="DG944">
        <v>1.34</v>
      </c>
      <c r="DH944">
        <v>1.3</v>
      </c>
      <c r="DI944">
        <v>1.32</v>
      </c>
      <c r="DJ944">
        <v>1.81</v>
      </c>
      <c r="DK944">
        <v>1.88</v>
      </c>
      <c r="DL944">
        <v>1.68</v>
      </c>
      <c r="DM944">
        <v>1.54</v>
      </c>
      <c r="DN944">
        <v>1.67</v>
      </c>
      <c r="DO944">
        <v>1.54</v>
      </c>
      <c r="DP944">
        <v>0.83</v>
      </c>
      <c r="DQ944">
        <v>0.72</v>
      </c>
      <c r="DR944">
        <v>0.56000000000000005</v>
      </c>
      <c r="DS944">
        <v>1.28</v>
      </c>
      <c r="DT944">
        <v>1.55</v>
      </c>
    </row>
    <row r="945" spans="1:124">
      <c r="A945" s="111">
        <v>940</v>
      </c>
      <c r="B945" t="s">
        <v>91</v>
      </c>
      <c r="C945" t="s">
        <v>2532</v>
      </c>
      <c r="D945" s="170" t="str">
        <f t="shared" si="14"/>
        <v>D:K1H</v>
      </c>
      <c r="F945">
        <v>2.41</v>
      </c>
      <c r="G945">
        <v>2.33</v>
      </c>
      <c r="H945">
        <v>2.33</v>
      </c>
      <c r="I945">
        <v>2.33</v>
      </c>
      <c r="J945">
        <v>2.0299999999999998</v>
      </c>
      <c r="K945">
        <v>2.04</v>
      </c>
      <c r="L945">
        <v>2.1</v>
      </c>
      <c r="M945">
        <v>2.0499999999999998</v>
      </c>
      <c r="N945">
        <v>2.0699999999999998</v>
      </c>
      <c r="O945">
        <v>1.47</v>
      </c>
      <c r="P945">
        <v>1.32</v>
      </c>
      <c r="Q945">
        <v>1.35</v>
      </c>
      <c r="R945">
        <v>1.17</v>
      </c>
      <c r="S945">
        <v>1.08</v>
      </c>
      <c r="T945">
        <v>-0.49</v>
      </c>
      <c r="U945">
        <v>-0.56000000000000005</v>
      </c>
      <c r="V945">
        <v>-0.14000000000000001</v>
      </c>
      <c r="W945">
        <v>-1.73</v>
      </c>
      <c r="X945">
        <v>-1.77</v>
      </c>
      <c r="Y945">
        <v>-1.71</v>
      </c>
      <c r="Z945">
        <v>-1.1000000000000001</v>
      </c>
      <c r="AA945">
        <v>-0.85</v>
      </c>
      <c r="AB945">
        <v>-1.1599999999999999</v>
      </c>
      <c r="AC945">
        <v>-0.98</v>
      </c>
      <c r="AD945">
        <v>-0.67</v>
      </c>
      <c r="AE945">
        <v>-0.47</v>
      </c>
      <c r="AF945">
        <v>-0.57999999999999996</v>
      </c>
      <c r="AG945">
        <v>-0.56999999999999995</v>
      </c>
      <c r="AH945">
        <v>0</v>
      </c>
      <c r="AI945">
        <v>0.08</v>
      </c>
      <c r="AJ945">
        <v>0.11</v>
      </c>
      <c r="AK945">
        <v>0.06</v>
      </c>
      <c r="AL945">
        <v>0.11</v>
      </c>
      <c r="AM945">
        <v>0.14000000000000001</v>
      </c>
      <c r="AN945">
        <v>0.14000000000000001</v>
      </c>
      <c r="AO945">
        <v>0.41</v>
      </c>
      <c r="AP945">
        <v>0.43</v>
      </c>
      <c r="AQ945">
        <v>0.01</v>
      </c>
      <c r="AR945">
        <v>0.14000000000000001</v>
      </c>
      <c r="AS945">
        <v>0.8</v>
      </c>
      <c r="AT945">
        <v>0.75</v>
      </c>
      <c r="AU945">
        <v>0.72</v>
      </c>
      <c r="AV945">
        <v>0.74</v>
      </c>
      <c r="AW945">
        <v>0.77</v>
      </c>
      <c r="AX945">
        <v>0.85</v>
      </c>
      <c r="AY945">
        <v>0.77</v>
      </c>
      <c r="AZ945">
        <v>0.76</v>
      </c>
      <c r="BA945">
        <v>0.78</v>
      </c>
      <c r="BB945">
        <v>0.79</v>
      </c>
      <c r="BC945">
        <v>0.77</v>
      </c>
      <c r="BD945">
        <v>0.77</v>
      </c>
      <c r="BE945">
        <v>0.79</v>
      </c>
      <c r="BF945">
        <v>0.75</v>
      </c>
      <c r="BG945">
        <v>0.77</v>
      </c>
      <c r="BH945">
        <v>0.79</v>
      </c>
      <c r="BI945">
        <v>0.78</v>
      </c>
      <c r="BJ945">
        <v>0.77</v>
      </c>
      <c r="BK945">
        <v>0.78</v>
      </c>
      <c r="BL945">
        <v>0.76</v>
      </c>
      <c r="BM945">
        <v>0.75</v>
      </c>
      <c r="BN945">
        <v>0.71</v>
      </c>
      <c r="BO945">
        <v>0.72</v>
      </c>
      <c r="BP945">
        <v>0.72</v>
      </c>
      <c r="BQ945">
        <v>0.73</v>
      </c>
      <c r="BR945">
        <v>0.76</v>
      </c>
      <c r="BS945">
        <v>0.77</v>
      </c>
      <c r="BT945">
        <v>0.77</v>
      </c>
      <c r="BU945">
        <v>0.77</v>
      </c>
      <c r="BV945">
        <v>0.77</v>
      </c>
      <c r="BW945">
        <v>0.79</v>
      </c>
      <c r="BX945">
        <v>0.82</v>
      </c>
      <c r="BY945">
        <v>0.8</v>
      </c>
      <c r="BZ945">
        <v>0.81</v>
      </c>
      <c r="CA945">
        <v>0.83</v>
      </c>
      <c r="CB945">
        <v>1.01</v>
      </c>
      <c r="CC945">
        <v>1.04</v>
      </c>
      <c r="CD945">
        <v>0.99</v>
      </c>
      <c r="CE945">
        <v>1.28</v>
      </c>
      <c r="CF945">
        <v>1.29</v>
      </c>
      <c r="CG945">
        <v>1.3</v>
      </c>
      <c r="CH945">
        <v>1.23</v>
      </c>
      <c r="CI945">
        <v>1.19</v>
      </c>
      <c r="CJ945">
        <v>1.28</v>
      </c>
      <c r="CK945">
        <v>1.28</v>
      </c>
      <c r="CL945">
        <v>1.25</v>
      </c>
      <c r="CM945">
        <v>1.31</v>
      </c>
      <c r="CN945">
        <v>1.38</v>
      </c>
      <c r="CO945">
        <v>1.38</v>
      </c>
      <c r="CP945">
        <v>1.71</v>
      </c>
      <c r="CQ945">
        <v>1.55</v>
      </c>
      <c r="CR945">
        <v>1.55</v>
      </c>
      <c r="CS945">
        <v>1.61</v>
      </c>
      <c r="CT945">
        <v>1.51</v>
      </c>
      <c r="CU945">
        <v>1.6</v>
      </c>
      <c r="CV945">
        <v>1.75</v>
      </c>
      <c r="CW945">
        <v>1.49</v>
      </c>
      <c r="CX945">
        <v>1.49</v>
      </c>
      <c r="CY945">
        <v>3.12</v>
      </c>
      <c r="CZ945">
        <v>4.07</v>
      </c>
      <c r="DA945">
        <v>1.29</v>
      </c>
      <c r="DB945">
        <v>1.42</v>
      </c>
      <c r="DC945">
        <v>1.48</v>
      </c>
      <c r="DD945">
        <v>1.43</v>
      </c>
      <c r="DE945">
        <v>1.1499999999999999</v>
      </c>
      <c r="DF945">
        <v>0.93</v>
      </c>
      <c r="DG945">
        <v>1.2</v>
      </c>
      <c r="DH945">
        <v>1.2</v>
      </c>
      <c r="DI945">
        <v>1.51</v>
      </c>
      <c r="DJ945">
        <v>2.4900000000000002</v>
      </c>
      <c r="DK945">
        <v>2.62</v>
      </c>
      <c r="DL945">
        <v>2.4300000000000002</v>
      </c>
      <c r="DM945">
        <v>1.78</v>
      </c>
      <c r="DN945">
        <v>2.38</v>
      </c>
      <c r="DO945">
        <v>2.34</v>
      </c>
      <c r="DP945">
        <v>1.66</v>
      </c>
      <c r="DQ945">
        <v>0.59</v>
      </c>
      <c r="DR945">
        <v>0.37</v>
      </c>
      <c r="DS945">
        <v>1.25</v>
      </c>
      <c r="DT945">
        <v>4.83</v>
      </c>
    </row>
    <row r="946" spans="1:124">
      <c r="A946" s="111">
        <v>941</v>
      </c>
      <c r="B946" t="s">
        <v>89</v>
      </c>
      <c r="C946" t="s">
        <v>2533</v>
      </c>
      <c r="D946" s="170" t="str">
        <f t="shared" si="14"/>
        <v>K:KASN</v>
      </c>
      <c r="F946">
        <v>0.48599999999999999</v>
      </c>
      <c r="G946">
        <v>-0.75900000000000001</v>
      </c>
      <c r="H946">
        <v>-0.48</v>
      </c>
      <c r="I946">
        <v>-0.32900000000000001</v>
      </c>
      <c r="J946">
        <v>0.152</v>
      </c>
      <c r="K946">
        <v>0.16800000000000001</v>
      </c>
      <c r="L946">
        <v>0.106</v>
      </c>
      <c r="M946">
        <v>4.8000000000000001E-2</v>
      </c>
      <c r="N946">
        <v>0.108</v>
      </c>
      <c r="O946">
        <v>0.16300000000000001</v>
      </c>
      <c r="P946">
        <v>0.18099999999999999</v>
      </c>
      <c r="Q946">
        <v>0.20200000000000001</v>
      </c>
      <c r="R946">
        <v>0.17899999999999999</v>
      </c>
      <c r="S946">
        <v>0.03</v>
      </c>
      <c r="T946">
        <v>0.24</v>
      </c>
      <c r="U946">
        <v>0.44800000000000001</v>
      </c>
      <c r="V946">
        <v>0.31900000000000001</v>
      </c>
      <c r="W946">
        <v>8.5000000000000006E-2</v>
      </c>
      <c r="X946">
        <v>9.4E-2</v>
      </c>
      <c r="Y946">
        <v>0.20499999999999999</v>
      </c>
      <c r="Z946">
        <v>0.30099999999999999</v>
      </c>
      <c r="AA946">
        <v>0.154</v>
      </c>
      <c r="AB946">
        <v>0.17300000000000001</v>
      </c>
      <c r="AC946">
        <v>0.20800000000000002</v>
      </c>
      <c r="AD946">
        <v>-6.2E-2</v>
      </c>
      <c r="AE946">
        <v>-3.2000000000000001E-2</v>
      </c>
      <c r="AF946">
        <v>-9.0000000000000011E-3</v>
      </c>
      <c r="AG946">
        <v>5.2999999999999999E-2</v>
      </c>
      <c r="AH946">
        <v>0.214</v>
      </c>
      <c r="AI946">
        <v>0.34300000000000003</v>
      </c>
      <c r="AJ946">
        <v>0.2</v>
      </c>
      <c r="AK946">
        <v>6.8000000000000005E-2</v>
      </c>
      <c r="AL946">
        <v>7.1000000000000008E-2</v>
      </c>
      <c r="AM946">
        <v>0.13300000000000001</v>
      </c>
      <c r="AN946">
        <v>0.11900000000000001</v>
      </c>
      <c r="AO946">
        <v>9.5000000000000001E-2</v>
      </c>
      <c r="AP946">
        <v>0.24299999999999999</v>
      </c>
      <c r="AQ946">
        <v>0.255</v>
      </c>
      <c r="AR946">
        <v>0.46</v>
      </c>
      <c r="AS946">
        <v>0.46200000000000002</v>
      </c>
      <c r="AT946">
        <v>0.46700000000000003</v>
      </c>
      <c r="AU946">
        <v>0.48599999999999999</v>
      </c>
      <c r="AV946">
        <v>0.48199999999999998</v>
      </c>
      <c r="AW946">
        <v>0.48499999999999999</v>
      </c>
      <c r="AX946">
        <v>0.36499999999999999</v>
      </c>
      <c r="AY946">
        <v>0.38200000000000001</v>
      </c>
      <c r="AZ946">
        <v>0.37</v>
      </c>
      <c r="BA946">
        <v>0.47200000000000003</v>
      </c>
      <c r="BB946">
        <v>0.47300000000000003</v>
      </c>
      <c r="BC946">
        <v>0.46900000000000003</v>
      </c>
      <c r="BD946">
        <v>0.47300000000000003</v>
      </c>
      <c r="BE946">
        <v>0.47</v>
      </c>
      <c r="BF946">
        <v>0.45400000000000001</v>
      </c>
      <c r="BG946">
        <v>0.44900000000000001</v>
      </c>
      <c r="BH946">
        <v>0.45100000000000001</v>
      </c>
      <c r="BI946">
        <v>0.47</v>
      </c>
      <c r="BJ946">
        <v>0.50900000000000001</v>
      </c>
      <c r="BK946">
        <v>0.50800000000000001</v>
      </c>
      <c r="BL946">
        <v>0.498</v>
      </c>
      <c r="BM946">
        <v>0.502</v>
      </c>
      <c r="BN946">
        <v>0.47499999999999998</v>
      </c>
      <c r="BO946">
        <v>0.56499999999999995</v>
      </c>
      <c r="BP946">
        <v>0.56300000000000006</v>
      </c>
      <c r="BQ946">
        <v>0.55800000000000005</v>
      </c>
      <c r="BR946">
        <v>0.52200000000000002</v>
      </c>
      <c r="BS946">
        <v>0.53</v>
      </c>
      <c r="BT946">
        <v>0.53</v>
      </c>
      <c r="BU946">
        <v>0.54600000000000004</v>
      </c>
      <c r="BV946">
        <v>0.53100000000000003</v>
      </c>
      <c r="BW946">
        <v>0.52500000000000002</v>
      </c>
      <c r="BX946">
        <v>0.53</v>
      </c>
      <c r="BY946">
        <v>0.53100000000000003</v>
      </c>
      <c r="BZ946">
        <v>0.53100000000000003</v>
      </c>
      <c r="CA946">
        <v>0.58099999999999996</v>
      </c>
      <c r="CB946">
        <v>0.55700000000000005</v>
      </c>
      <c r="CC946">
        <v>0.54600000000000004</v>
      </c>
      <c r="CD946">
        <v>0.625</v>
      </c>
      <c r="CE946">
        <v>0.65100000000000002</v>
      </c>
      <c r="CF946">
        <v>0.65100000000000002</v>
      </c>
      <c r="CG946">
        <v>0.63400000000000001</v>
      </c>
      <c r="CH946">
        <v>0.60599999999999998</v>
      </c>
      <c r="CI946">
        <v>0.64300000000000002</v>
      </c>
      <c r="CJ946">
        <v>0.66600000000000004</v>
      </c>
      <c r="CK946">
        <v>0.63800000000000001</v>
      </c>
      <c r="CL946">
        <v>0.78700000000000003</v>
      </c>
      <c r="CM946">
        <v>0.77700000000000002</v>
      </c>
      <c r="CN946">
        <v>0.77</v>
      </c>
      <c r="CO946">
        <v>0.75600000000000001</v>
      </c>
      <c r="CP946">
        <v>0.69300000000000006</v>
      </c>
      <c r="CQ946">
        <v>0.59099999999999997</v>
      </c>
      <c r="CR946">
        <v>0.83399999999999996</v>
      </c>
      <c r="CS946">
        <v>1.1220000000000001</v>
      </c>
      <c r="CT946">
        <v>1.0960000000000001</v>
      </c>
      <c r="CU946">
        <v>0.97199999999999998</v>
      </c>
      <c r="CV946">
        <v>1.288</v>
      </c>
      <c r="CW946">
        <v>1.643</v>
      </c>
      <c r="CX946">
        <v>1.3420000000000001</v>
      </c>
      <c r="CY946">
        <v>1.371</v>
      </c>
      <c r="CZ946">
        <v>0.66700000000000004</v>
      </c>
      <c r="DA946">
        <v>0.64100000000000001</v>
      </c>
      <c r="DB946">
        <v>0.56300000000000006</v>
      </c>
      <c r="DC946">
        <v>0.34800000000000003</v>
      </c>
      <c r="DD946">
        <v>0.38800000000000001</v>
      </c>
      <c r="DE946">
        <v>0.371</v>
      </c>
      <c r="DF946">
        <v>1.8109999999999999</v>
      </c>
      <c r="DG946">
        <v>1.58</v>
      </c>
      <c r="DH946">
        <v>1.7230000000000001</v>
      </c>
      <c r="DI946">
        <v>0.58099999999999996</v>
      </c>
      <c r="DJ946">
        <v>0.61799999999999999</v>
      </c>
      <c r="DK946">
        <v>0.66500000000000004</v>
      </c>
      <c r="DL946">
        <v>0.55100000000000005</v>
      </c>
      <c r="DM946">
        <v>0.56800000000000006</v>
      </c>
      <c r="DN946">
        <v>0.99199999999999999</v>
      </c>
      <c r="DO946">
        <v>1.3660000000000001</v>
      </c>
      <c r="DP946">
        <v>1.5010000000000001</v>
      </c>
      <c r="DQ946">
        <v>0.89900000000000002</v>
      </c>
      <c r="DR946">
        <v>0.59799999999999998</v>
      </c>
      <c r="DS946">
        <v>0.95700000000000007</v>
      </c>
      <c r="DT946">
        <v>-49.302</v>
      </c>
    </row>
    <row r="947" spans="1:124">
      <c r="A947" s="111">
        <v>942</v>
      </c>
      <c r="B947" t="s">
        <v>91</v>
      </c>
      <c r="C947" t="s">
        <v>2534</v>
      </c>
      <c r="D947" s="170" t="str">
        <f t="shared" si="14"/>
        <v>K:KASN</v>
      </c>
      <c r="F947">
        <v>1.7649999999999999</v>
      </c>
      <c r="G947">
        <v>0.17699999999999999</v>
      </c>
      <c r="H947">
        <v>0.17699999999999999</v>
      </c>
      <c r="I947">
        <v>4.9000000000000002E-2</v>
      </c>
      <c r="J947">
        <v>1.653</v>
      </c>
      <c r="K947">
        <v>1.6580000000000001</v>
      </c>
      <c r="L947">
        <v>1.641</v>
      </c>
      <c r="M947">
        <v>1.6560000000000001</v>
      </c>
      <c r="N947">
        <v>1.9690000000000001</v>
      </c>
      <c r="O947">
        <v>1.8360000000000001</v>
      </c>
      <c r="P947">
        <v>1.621</v>
      </c>
      <c r="Q947">
        <v>1.611</v>
      </c>
      <c r="R947">
        <v>1.516</v>
      </c>
      <c r="S947">
        <v>1.4410000000000001</v>
      </c>
      <c r="T947">
        <v>1.4550000000000001</v>
      </c>
      <c r="U947">
        <v>1.5130000000000001</v>
      </c>
      <c r="V947">
        <v>1.365</v>
      </c>
      <c r="W947">
        <v>0.59299999999999997</v>
      </c>
      <c r="X947">
        <v>0.6</v>
      </c>
      <c r="Y947">
        <v>0.72299999999999998</v>
      </c>
      <c r="Z947">
        <v>0.82200000000000006</v>
      </c>
      <c r="AA947">
        <v>0.52100000000000002</v>
      </c>
      <c r="AB947">
        <v>0.55600000000000005</v>
      </c>
      <c r="AC947">
        <v>0.88700000000000001</v>
      </c>
      <c r="AD947">
        <v>0.34499999999999997</v>
      </c>
      <c r="AE947">
        <v>0.57600000000000007</v>
      </c>
      <c r="AF947">
        <v>0.54800000000000004</v>
      </c>
      <c r="AG947">
        <v>0.55600000000000005</v>
      </c>
      <c r="AH947">
        <v>0.624</v>
      </c>
      <c r="AI947">
        <v>0.63</v>
      </c>
      <c r="AJ947">
        <v>0.55500000000000005</v>
      </c>
      <c r="AK947">
        <v>0.73499999999999999</v>
      </c>
      <c r="AL947">
        <v>0.77100000000000002</v>
      </c>
      <c r="AM947">
        <v>0.86299999999999999</v>
      </c>
      <c r="AN947">
        <v>0.77</v>
      </c>
      <c r="AO947">
        <v>0.66500000000000004</v>
      </c>
      <c r="AP947">
        <v>0.77300000000000002</v>
      </c>
      <c r="AQ947">
        <v>0.78200000000000003</v>
      </c>
      <c r="AR947">
        <v>1.127</v>
      </c>
      <c r="AS947">
        <v>1.139</v>
      </c>
      <c r="AT947">
        <v>1.198</v>
      </c>
      <c r="AU947">
        <v>1.2110000000000001</v>
      </c>
      <c r="AV947">
        <v>1.208</v>
      </c>
      <c r="AW947">
        <v>1.165</v>
      </c>
      <c r="AX947">
        <v>0.85699999999999998</v>
      </c>
      <c r="AY947">
        <v>0.92600000000000005</v>
      </c>
      <c r="AZ947">
        <v>0.90200000000000002</v>
      </c>
      <c r="BA947">
        <v>1.0049999999999999</v>
      </c>
      <c r="BB947">
        <v>1.004</v>
      </c>
      <c r="BC947">
        <v>0.98699999999999999</v>
      </c>
      <c r="BD947">
        <v>0.98699999999999999</v>
      </c>
      <c r="BE947">
        <v>0.95400000000000007</v>
      </c>
      <c r="BF947">
        <v>0.93200000000000005</v>
      </c>
      <c r="BG947">
        <v>0.92900000000000005</v>
      </c>
      <c r="BH947">
        <v>0.93600000000000005</v>
      </c>
      <c r="BI947">
        <v>0.97199999999999998</v>
      </c>
      <c r="BJ947">
        <v>0.94700000000000006</v>
      </c>
      <c r="BK947">
        <v>0.97199999999999998</v>
      </c>
      <c r="BL947">
        <v>0.96099999999999997</v>
      </c>
      <c r="BM947">
        <v>0.94200000000000006</v>
      </c>
      <c r="BN947">
        <v>0.91800000000000004</v>
      </c>
      <c r="BO947">
        <v>1.034</v>
      </c>
      <c r="BP947">
        <v>1.034</v>
      </c>
      <c r="BQ947">
        <v>1.06</v>
      </c>
      <c r="BR947">
        <v>0.95700000000000007</v>
      </c>
      <c r="BS947">
        <v>0.96199999999999997</v>
      </c>
      <c r="BT947">
        <v>0.96299999999999997</v>
      </c>
      <c r="BU947">
        <v>0.97099999999999997</v>
      </c>
      <c r="BV947">
        <v>0.93400000000000005</v>
      </c>
      <c r="BW947">
        <v>0.92300000000000004</v>
      </c>
      <c r="BX947">
        <v>0.95600000000000007</v>
      </c>
      <c r="BY947">
        <v>0.96799999999999997</v>
      </c>
      <c r="BZ947">
        <v>0.96799999999999997</v>
      </c>
      <c r="CA947">
        <v>0.99199999999999999</v>
      </c>
      <c r="CB947">
        <v>0.94100000000000006</v>
      </c>
      <c r="CC947">
        <v>0.93400000000000005</v>
      </c>
      <c r="CD947">
        <v>0.97899999999999998</v>
      </c>
      <c r="CE947">
        <v>1.069</v>
      </c>
      <c r="CF947">
        <v>1.0649999999999999</v>
      </c>
      <c r="CG947">
        <v>1.036</v>
      </c>
      <c r="CH947">
        <v>1.0010000000000001</v>
      </c>
      <c r="CI947">
        <v>1.0549999999999999</v>
      </c>
      <c r="CJ947">
        <v>1.0589999999999999</v>
      </c>
      <c r="CK947">
        <v>0.995</v>
      </c>
      <c r="CL947">
        <v>1.1380000000000001</v>
      </c>
      <c r="CM947">
        <v>1.091</v>
      </c>
      <c r="CN947">
        <v>1.1160000000000001</v>
      </c>
      <c r="CO947">
        <v>1.109</v>
      </c>
      <c r="CP947">
        <v>1.2710000000000001</v>
      </c>
      <c r="CQ947">
        <v>1.2549999999999999</v>
      </c>
      <c r="CR947">
        <v>1.2929999999999999</v>
      </c>
      <c r="CS947">
        <v>1.179</v>
      </c>
      <c r="CT947">
        <v>1.1000000000000001</v>
      </c>
      <c r="CU947">
        <v>0.88900000000000001</v>
      </c>
      <c r="CV947">
        <v>1.0649999999999999</v>
      </c>
      <c r="CW947">
        <v>1.3660000000000001</v>
      </c>
      <c r="CX947">
        <v>1.2570000000000001</v>
      </c>
      <c r="CY947">
        <v>1.22</v>
      </c>
      <c r="CZ947">
        <v>8.5000000000000006E-2</v>
      </c>
      <c r="DA947">
        <v>-3.7999999999999999E-2</v>
      </c>
      <c r="DB947">
        <v>-0.29399999999999998</v>
      </c>
      <c r="DC947">
        <v>-0.37</v>
      </c>
      <c r="DD947">
        <v>-0.34499999999999997</v>
      </c>
      <c r="DE947">
        <v>-0.23300000000000001</v>
      </c>
      <c r="DF947">
        <v>2.0499999999999998</v>
      </c>
      <c r="DG947">
        <v>1.3820000000000001</v>
      </c>
      <c r="DH947">
        <v>1.5270000000000001</v>
      </c>
      <c r="DI947">
        <v>0.46200000000000002</v>
      </c>
      <c r="DJ947">
        <v>0.76800000000000002</v>
      </c>
      <c r="DK947">
        <v>0.879</v>
      </c>
      <c r="DL947">
        <v>1.0230000000000001</v>
      </c>
      <c r="DM947">
        <v>1.409</v>
      </c>
      <c r="DN947">
        <v>1.98</v>
      </c>
      <c r="DO947">
        <v>2.0750000000000002</v>
      </c>
      <c r="DP947">
        <v>2.1440000000000001</v>
      </c>
      <c r="DQ947">
        <v>1.0010000000000001</v>
      </c>
      <c r="DR947">
        <v>1.49</v>
      </c>
      <c r="DS947">
        <v>1.8620000000000001</v>
      </c>
      <c r="DT947">
        <v>8.1910000000000007</v>
      </c>
    </row>
    <row r="948" spans="1:124">
      <c r="A948" s="111">
        <v>943</v>
      </c>
      <c r="B948" t="s">
        <v>89</v>
      </c>
      <c r="C948" t="s">
        <v>2535</v>
      </c>
      <c r="D948" s="170" t="str">
        <f t="shared" si="14"/>
        <v>D:K1Q</v>
      </c>
      <c r="F948">
        <v>1.74</v>
      </c>
      <c r="G948">
        <v>0.97</v>
      </c>
      <c r="H948">
        <v>0.93</v>
      </c>
      <c r="I948">
        <v>0.88</v>
      </c>
      <c r="J948">
        <v>1.4</v>
      </c>
      <c r="K948">
        <v>1.44</v>
      </c>
      <c r="L948">
        <v>1.44</v>
      </c>
      <c r="M948">
        <v>1.42</v>
      </c>
      <c r="N948">
        <v>1.54</v>
      </c>
      <c r="O948">
        <v>1.47</v>
      </c>
      <c r="P948">
        <v>1.28</v>
      </c>
      <c r="Q948">
        <v>1.22</v>
      </c>
      <c r="R948">
        <v>1.24</v>
      </c>
      <c r="S948">
        <v>1.1200000000000001</v>
      </c>
      <c r="T948">
        <v>1.21</v>
      </c>
      <c r="U948">
        <v>1.1599999999999999</v>
      </c>
      <c r="V948">
        <v>1.08</v>
      </c>
      <c r="W948">
        <v>0.74</v>
      </c>
      <c r="X948">
        <v>0.74</v>
      </c>
      <c r="Y948">
        <v>0.89</v>
      </c>
      <c r="Z948">
        <v>0.79</v>
      </c>
      <c r="AA948">
        <v>0.49</v>
      </c>
      <c r="AB948">
        <v>0.49</v>
      </c>
      <c r="AC948">
        <v>0.71</v>
      </c>
      <c r="AD948">
        <v>0.48</v>
      </c>
      <c r="AE948">
        <v>0.59</v>
      </c>
      <c r="AF948">
        <v>0.56000000000000005</v>
      </c>
      <c r="AG948">
        <v>0.56999999999999995</v>
      </c>
      <c r="AH948">
        <v>0.7</v>
      </c>
      <c r="AI948">
        <v>0.71</v>
      </c>
      <c r="AJ948">
        <v>0.7</v>
      </c>
      <c r="AK948">
        <v>0.7</v>
      </c>
      <c r="AL948">
        <v>0.67</v>
      </c>
      <c r="AM948">
        <v>0.72</v>
      </c>
      <c r="AN948">
        <v>0.7</v>
      </c>
      <c r="AO948">
        <v>0.64</v>
      </c>
      <c r="AP948">
        <v>0.86</v>
      </c>
      <c r="AQ948">
        <v>0.85</v>
      </c>
      <c r="AR948">
        <v>1.07</v>
      </c>
      <c r="AS948">
        <v>1.08</v>
      </c>
      <c r="AT948">
        <v>1.1000000000000001</v>
      </c>
      <c r="AU948">
        <v>1.0900000000000001</v>
      </c>
      <c r="AV948">
        <v>1.0900000000000001</v>
      </c>
      <c r="AW948">
        <v>1.07</v>
      </c>
      <c r="AX948">
        <v>0.8</v>
      </c>
      <c r="AY948">
        <v>0.85</v>
      </c>
      <c r="AZ948">
        <v>0.82</v>
      </c>
      <c r="BA948">
        <v>0.82</v>
      </c>
      <c r="BB948">
        <v>0.81</v>
      </c>
      <c r="BC948">
        <v>0.8</v>
      </c>
      <c r="BD948">
        <v>0.79</v>
      </c>
      <c r="BE948">
        <v>0.79</v>
      </c>
      <c r="BF948">
        <v>0.77</v>
      </c>
      <c r="BG948">
        <v>0.76</v>
      </c>
      <c r="BH948">
        <v>0.79</v>
      </c>
      <c r="BI948">
        <v>0.79</v>
      </c>
      <c r="BJ948">
        <v>0.72</v>
      </c>
      <c r="BK948">
        <v>0.72</v>
      </c>
      <c r="BL948">
        <v>0.71</v>
      </c>
      <c r="BM948">
        <v>0.7</v>
      </c>
      <c r="BN948">
        <v>0.64</v>
      </c>
      <c r="BO948">
        <v>0.72</v>
      </c>
      <c r="BP948">
        <v>0.73</v>
      </c>
      <c r="BQ948">
        <v>0.77</v>
      </c>
      <c r="BR948">
        <v>0.71</v>
      </c>
      <c r="BS948">
        <v>0.71</v>
      </c>
      <c r="BT948">
        <v>0.72</v>
      </c>
      <c r="BU948">
        <v>0.73</v>
      </c>
      <c r="BV948">
        <v>0.7</v>
      </c>
      <c r="BW948">
        <v>0.68</v>
      </c>
      <c r="BX948">
        <v>0.72</v>
      </c>
      <c r="BY948">
        <v>0.75</v>
      </c>
      <c r="BZ948">
        <v>0.75</v>
      </c>
      <c r="CA948">
        <v>0.8</v>
      </c>
      <c r="CB948">
        <v>0.73</v>
      </c>
      <c r="CC948">
        <v>0.73</v>
      </c>
      <c r="CD948">
        <v>0.77</v>
      </c>
      <c r="CE948">
        <v>0.81</v>
      </c>
      <c r="CF948">
        <v>0.82</v>
      </c>
      <c r="CG948">
        <v>0.79</v>
      </c>
      <c r="CH948">
        <v>0.77</v>
      </c>
      <c r="CI948">
        <v>0.85</v>
      </c>
      <c r="CJ948">
        <v>0.85</v>
      </c>
      <c r="CK948">
        <v>0.77</v>
      </c>
      <c r="CL948">
        <v>0.85</v>
      </c>
      <c r="CM948">
        <v>0.8</v>
      </c>
      <c r="CN948">
        <v>0.83</v>
      </c>
      <c r="CO948">
        <v>0.82</v>
      </c>
      <c r="CP948">
        <v>0.68</v>
      </c>
      <c r="CQ948">
        <v>0.61</v>
      </c>
      <c r="CR948">
        <v>0.56999999999999995</v>
      </c>
      <c r="CS948">
        <v>0.59</v>
      </c>
      <c r="CT948">
        <v>0.61</v>
      </c>
      <c r="CU948">
        <v>0.35</v>
      </c>
      <c r="CV948">
        <v>0.44</v>
      </c>
      <c r="CW948">
        <v>0.59</v>
      </c>
      <c r="CX948">
        <v>0.08</v>
      </c>
      <c r="CY948">
        <v>-7.0000000000000007E-2</v>
      </c>
      <c r="CZ948">
        <v>-1.7</v>
      </c>
      <c r="DA948">
        <v>-1.8</v>
      </c>
      <c r="DB948">
        <v>-1.85</v>
      </c>
      <c r="DC948">
        <v>-1.74</v>
      </c>
      <c r="DD948">
        <v>-1.74</v>
      </c>
      <c r="DE948">
        <v>-1.72</v>
      </c>
      <c r="DF948">
        <v>0.55000000000000004</v>
      </c>
      <c r="DG948">
        <v>-0.41</v>
      </c>
      <c r="DH948">
        <v>-0.39</v>
      </c>
      <c r="DI948">
        <v>-0.55000000000000004</v>
      </c>
      <c r="DJ948">
        <v>-0.37</v>
      </c>
      <c r="DK948">
        <v>-0.34</v>
      </c>
      <c r="DL948">
        <v>-0.1</v>
      </c>
      <c r="DM948">
        <v>-0.11</v>
      </c>
      <c r="DN948">
        <v>0</v>
      </c>
      <c r="DO948">
        <v>-0.02</v>
      </c>
      <c r="DP948">
        <v>-0.12</v>
      </c>
      <c r="DQ948">
        <v>-0.25</v>
      </c>
      <c r="DR948">
        <v>0.46</v>
      </c>
      <c r="DS948">
        <v>1.39</v>
      </c>
      <c r="DT948">
        <v>1.2</v>
      </c>
    </row>
    <row r="949" spans="1:124">
      <c r="A949" s="111">
        <v>944</v>
      </c>
      <c r="B949" t="s">
        <v>91</v>
      </c>
      <c r="C949" t="s">
        <v>2536</v>
      </c>
      <c r="D949" s="170" t="str">
        <f t="shared" si="14"/>
        <v>D:K1Q</v>
      </c>
      <c r="F949">
        <v>2.4300000000000002</v>
      </c>
      <c r="G949">
        <v>0.98</v>
      </c>
      <c r="H949">
        <v>0.98</v>
      </c>
      <c r="I949">
        <v>0.96</v>
      </c>
      <c r="J949">
        <v>2.2799999999999998</v>
      </c>
      <c r="K949">
        <v>2.27</v>
      </c>
      <c r="L949">
        <v>2.2200000000000002</v>
      </c>
      <c r="M949">
        <v>2.2400000000000002</v>
      </c>
      <c r="N949">
        <v>2.62</v>
      </c>
      <c r="O949">
        <v>2.44</v>
      </c>
      <c r="P949">
        <v>2.1800000000000002</v>
      </c>
      <c r="Q949">
        <v>2.17</v>
      </c>
      <c r="R949">
        <v>2.0499999999999998</v>
      </c>
      <c r="S949">
        <v>1.97</v>
      </c>
      <c r="T949">
        <v>1.92</v>
      </c>
      <c r="U949">
        <v>2</v>
      </c>
      <c r="V949">
        <v>1.81</v>
      </c>
      <c r="W949">
        <v>0.97</v>
      </c>
      <c r="X949">
        <v>0.98</v>
      </c>
      <c r="Y949">
        <v>1.1000000000000001</v>
      </c>
      <c r="Z949">
        <v>1.1499999999999999</v>
      </c>
      <c r="AA949">
        <v>0.89</v>
      </c>
      <c r="AB949">
        <v>0.94</v>
      </c>
      <c r="AC949">
        <v>1.26</v>
      </c>
      <c r="AD949">
        <v>0.63</v>
      </c>
      <c r="AE949">
        <v>0.77</v>
      </c>
      <c r="AF949">
        <v>0.7</v>
      </c>
      <c r="AG949">
        <v>0.71</v>
      </c>
      <c r="AH949">
        <v>0.84</v>
      </c>
      <c r="AI949">
        <v>0.84</v>
      </c>
      <c r="AJ949">
        <v>0.76</v>
      </c>
      <c r="AK949">
        <v>0.81</v>
      </c>
      <c r="AL949">
        <v>0.8</v>
      </c>
      <c r="AM949">
        <v>0.84</v>
      </c>
      <c r="AN949">
        <v>0.81</v>
      </c>
      <c r="AO949">
        <v>0.65</v>
      </c>
      <c r="AP949">
        <v>0.8</v>
      </c>
      <c r="AQ949">
        <v>0.8</v>
      </c>
      <c r="AR949">
        <v>1.18</v>
      </c>
      <c r="AS949">
        <v>1.18</v>
      </c>
      <c r="AT949">
        <v>1.25</v>
      </c>
      <c r="AU949">
        <v>1.27</v>
      </c>
      <c r="AV949">
        <v>1.27</v>
      </c>
      <c r="AW949">
        <v>1.22</v>
      </c>
      <c r="AX949">
        <v>0.91</v>
      </c>
      <c r="AY949">
        <v>0.99</v>
      </c>
      <c r="AZ949">
        <v>0.97</v>
      </c>
      <c r="BA949">
        <v>1.08</v>
      </c>
      <c r="BB949">
        <v>1.07</v>
      </c>
      <c r="BC949">
        <v>1.06</v>
      </c>
      <c r="BD949">
        <v>1.06</v>
      </c>
      <c r="BE949">
        <v>1.02</v>
      </c>
      <c r="BF949">
        <v>1</v>
      </c>
      <c r="BG949">
        <v>0.99</v>
      </c>
      <c r="BH949">
        <v>1</v>
      </c>
      <c r="BI949">
        <v>1.03</v>
      </c>
      <c r="BJ949">
        <v>1.01</v>
      </c>
      <c r="BK949">
        <v>1.02</v>
      </c>
      <c r="BL949">
        <v>1.01</v>
      </c>
      <c r="BM949">
        <v>0.99</v>
      </c>
      <c r="BN949">
        <v>0.94</v>
      </c>
      <c r="BO949">
        <v>1.04</v>
      </c>
      <c r="BP949">
        <v>1.05</v>
      </c>
      <c r="BQ949">
        <v>1.07</v>
      </c>
      <c r="BR949">
        <v>0.98</v>
      </c>
      <c r="BS949">
        <v>0.98</v>
      </c>
      <c r="BT949">
        <v>0.98</v>
      </c>
      <c r="BU949">
        <v>0.99</v>
      </c>
      <c r="BV949">
        <v>0.95</v>
      </c>
      <c r="BW949">
        <v>0.93</v>
      </c>
      <c r="BX949">
        <v>0.96</v>
      </c>
      <c r="BY949">
        <v>0.98</v>
      </c>
      <c r="BZ949">
        <v>0.98</v>
      </c>
      <c r="CA949">
        <v>1.01</v>
      </c>
      <c r="CB949">
        <v>0.94</v>
      </c>
      <c r="CC949">
        <v>0.93</v>
      </c>
      <c r="CD949">
        <v>0.97</v>
      </c>
      <c r="CE949">
        <v>1.06</v>
      </c>
      <c r="CF949">
        <v>1.06</v>
      </c>
      <c r="CG949">
        <v>1.03</v>
      </c>
      <c r="CH949">
        <v>1</v>
      </c>
      <c r="CI949">
        <v>1.04</v>
      </c>
      <c r="CJ949">
        <v>1.04</v>
      </c>
      <c r="CK949">
        <v>0.97</v>
      </c>
      <c r="CL949">
        <v>1.1200000000000001</v>
      </c>
      <c r="CM949">
        <v>1.0900000000000001</v>
      </c>
      <c r="CN949">
        <v>1.1200000000000001</v>
      </c>
      <c r="CO949">
        <v>1.1200000000000001</v>
      </c>
      <c r="CP949">
        <v>1.0900000000000001</v>
      </c>
      <c r="CQ949">
        <v>1.08</v>
      </c>
      <c r="CR949">
        <v>1.1200000000000001</v>
      </c>
      <c r="CS949">
        <v>1.1000000000000001</v>
      </c>
      <c r="CT949">
        <v>1.1000000000000001</v>
      </c>
      <c r="CU949">
        <v>0.97</v>
      </c>
      <c r="CV949">
        <v>1.07</v>
      </c>
      <c r="CW949">
        <v>1.5</v>
      </c>
      <c r="CX949">
        <v>1.34</v>
      </c>
      <c r="CY949">
        <v>1.34</v>
      </c>
      <c r="CZ949">
        <v>0.14000000000000001</v>
      </c>
      <c r="DA949">
        <v>7.0000000000000007E-2</v>
      </c>
      <c r="DB949">
        <v>-0.23</v>
      </c>
      <c r="DC949">
        <v>-0.33</v>
      </c>
      <c r="DD949">
        <v>-0.31</v>
      </c>
      <c r="DE949">
        <v>-0.21</v>
      </c>
      <c r="DF949">
        <v>2.12</v>
      </c>
      <c r="DG949">
        <v>1.27</v>
      </c>
      <c r="DH949">
        <v>1.41</v>
      </c>
      <c r="DI949">
        <v>0.2</v>
      </c>
      <c r="DJ949">
        <v>0.57999999999999996</v>
      </c>
      <c r="DK949">
        <v>0.64</v>
      </c>
      <c r="DL949">
        <v>0.78</v>
      </c>
      <c r="DM949">
        <v>1.06</v>
      </c>
      <c r="DN949">
        <v>1.55</v>
      </c>
      <c r="DO949">
        <v>1.6</v>
      </c>
      <c r="DP949">
        <v>1.68</v>
      </c>
      <c r="DQ949">
        <v>0.19</v>
      </c>
      <c r="DR949">
        <v>0.77</v>
      </c>
      <c r="DS949">
        <v>2.36</v>
      </c>
      <c r="DT949">
        <v>3.68</v>
      </c>
    </row>
    <row r="950" spans="1:124">
      <c r="A950" s="111">
        <v>945</v>
      </c>
      <c r="B950" t="s">
        <v>89</v>
      </c>
      <c r="C950" t="s">
        <v>2537</v>
      </c>
      <c r="D950" s="170" t="str">
        <f t="shared" si="14"/>
        <v>@KSNIF</v>
      </c>
      <c r="G950">
        <v>0</v>
      </c>
      <c r="H950">
        <v>0</v>
      </c>
      <c r="I950">
        <v>-8.0980000000000008</v>
      </c>
      <c r="J950">
        <v>-5.8185000000000002</v>
      </c>
      <c r="K950">
        <v>-5.7293000000000003</v>
      </c>
      <c r="L950">
        <v>-5.4028</v>
      </c>
      <c r="M950">
        <v>-5.4550999999999998</v>
      </c>
      <c r="N950">
        <v>-5.5712000000000002</v>
      </c>
      <c r="O950">
        <v>-4.2991000000000001</v>
      </c>
      <c r="P950">
        <v>-3.3266</v>
      </c>
      <c r="Q950">
        <v>-3.0646</v>
      </c>
      <c r="R950">
        <v>-3.0768</v>
      </c>
      <c r="S950">
        <v>-3.0061</v>
      </c>
      <c r="T950">
        <v>-2.1547000000000001</v>
      </c>
      <c r="U950">
        <v>-2.1102000000000003</v>
      </c>
      <c r="V950">
        <v>-1.859</v>
      </c>
      <c r="W950">
        <v>-1.6278000000000001</v>
      </c>
      <c r="X950">
        <v>-1.6304000000000001</v>
      </c>
      <c r="Y950">
        <v>-0.72450000000000003</v>
      </c>
      <c r="Z950">
        <v>-0.32320000000000004</v>
      </c>
      <c r="AA950">
        <v>-0.38480000000000003</v>
      </c>
      <c r="AB950">
        <v>-0.36060000000000003</v>
      </c>
      <c r="AC950">
        <v>0.39440000000000003</v>
      </c>
      <c r="AD950">
        <v>0.27940000000000004</v>
      </c>
      <c r="AE950">
        <v>-0.23440000000000003</v>
      </c>
      <c r="AF950">
        <v>-0.16290000000000002</v>
      </c>
      <c r="AG950">
        <v>-0.17150000000000001</v>
      </c>
      <c r="AH950">
        <v>1.1446000000000001</v>
      </c>
      <c r="AI950">
        <v>1.0272000000000001</v>
      </c>
      <c r="AJ950">
        <v>1.0134000000000001</v>
      </c>
      <c r="AK950">
        <v>1.0079</v>
      </c>
      <c r="AL950">
        <v>0.97640000000000005</v>
      </c>
      <c r="AM950">
        <v>0.89940000000000009</v>
      </c>
      <c r="AN950">
        <v>0.15490000000000001</v>
      </c>
      <c r="AO950">
        <v>0.16930000000000001</v>
      </c>
      <c r="AP950">
        <v>0.19120000000000001</v>
      </c>
      <c r="AQ950">
        <v>0.1744</v>
      </c>
      <c r="AR950">
        <v>0.19620000000000001</v>
      </c>
      <c r="AS950">
        <v>0.20550000000000002</v>
      </c>
      <c r="AT950">
        <v>0.21400000000000002</v>
      </c>
      <c r="AU950">
        <v>0.22</v>
      </c>
      <c r="AV950">
        <v>0.224</v>
      </c>
      <c r="AW950">
        <v>0.23240000000000002</v>
      </c>
      <c r="AX950">
        <v>0.21150000000000002</v>
      </c>
      <c r="AY950">
        <v>0.22260000000000002</v>
      </c>
      <c r="AZ950">
        <v>0.23040000000000002</v>
      </c>
      <c r="BA950">
        <v>0.2215</v>
      </c>
      <c r="BB950">
        <v>0.2049</v>
      </c>
      <c r="BC950">
        <v>0.27579999999999999</v>
      </c>
      <c r="BD950">
        <v>0.27540000000000003</v>
      </c>
      <c r="BE950">
        <v>0.27310000000000001</v>
      </c>
      <c r="BF950">
        <v>0.26960000000000001</v>
      </c>
      <c r="BG950">
        <v>0.2107</v>
      </c>
      <c r="BH950">
        <v>0.21160000000000001</v>
      </c>
      <c r="BI950">
        <v>0.21240000000000001</v>
      </c>
      <c r="BJ950">
        <v>0.21310000000000001</v>
      </c>
      <c r="BK950">
        <v>0.19420000000000001</v>
      </c>
      <c r="BL950">
        <v>0.19440000000000002</v>
      </c>
      <c r="BM950">
        <v>0.19490000000000002</v>
      </c>
      <c r="BN950">
        <v>0.19540000000000002</v>
      </c>
      <c r="BO950">
        <v>0.19500000000000001</v>
      </c>
      <c r="BP950">
        <v>0.19450000000000001</v>
      </c>
      <c r="BQ950">
        <v>0.4602</v>
      </c>
      <c r="BR950">
        <v>0.4662</v>
      </c>
      <c r="BS950">
        <v>0.46790000000000004</v>
      </c>
      <c r="BT950">
        <v>0.47090000000000004</v>
      </c>
      <c r="BU950">
        <v>0.43590000000000001</v>
      </c>
      <c r="BV950">
        <v>0.4264</v>
      </c>
      <c r="BW950">
        <v>0.44520000000000004</v>
      </c>
      <c r="BX950">
        <v>0.45350000000000001</v>
      </c>
      <c r="BY950">
        <v>0.45780000000000004</v>
      </c>
      <c r="BZ950">
        <v>0.45810000000000001</v>
      </c>
      <c r="CA950">
        <v>0.46050000000000002</v>
      </c>
      <c r="CB950">
        <v>0.47120000000000001</v>
      </c>
      <c r="CC950">
        <v>0.47310000000000002</v>
      </c>
      <c r="CD950">
        <v>0.48249999999999998</v>
      </c>
      <c r="CE950">
        <v>0.48950000000000005</v>
      </c>
      <c r="CF950">
        <v>0.48980000000000001</v>
      </c>
      <c r="CG950">
        <v>0.3841</v>
      </c>
      <c r="CH950">
        <v>0.31870000000000004</v>
      </c>
      <c r="CI950">
        <v>0.31670000000000004</v>
      </c>
      <c r="CJ950">
        <v>0.31900000000000001</v>
      </c>
      <c r="CK950">
        <v>0.1721</v>
      </c>
      <c r="CL950">
        <v>0.18480000000000002</v>
      </c>
      <c r="CM950">
        <v>0.31340000000000001</v>
      </c>
      <c r="CN950">
        <v>0.30270000000000002</v>
      </c>
      <c r="CO950">
        <v>0.30399999999999999</v>
      </c>
      <c r="CP950">
        <v>-0.9677</v>
      </c>
      <c r="CQ950">
        <v>-1.1367</v>
      </c>
      <c r="CR950">
        <v>-1.1833</v>
      </c>
      <c r="CS950">
        <v>-1.2581</v>
      </c>
      <c r="CT950">
        <v>-1.3688</v>
      </c>
      <c r="CU950">
        <v>-1.6940000000000002</v>
      </c>
      <c r="CV950">
        <v>-0.61209999999999998</v>
      </c>
      <c r="CW950">
        <v>-0.59770000000000001</v>
      </c>
      <c r="CX950">
        <v>-0.56640000000000001</v>
      </c>
      <c r="CY950">
        <v>-0.72260000000000002</v>
      </c>
      <c r="CZ950">
        <v>-0.7752</v>
      </c>
      <c r="DA950">
        <v>-0.73930000000000007</v>
      </c>
      <c r="DB950">
        <v>-0.69920000000000004</v>
      </c>
      <c r="DC950">
        <v>-0.67349999999999999</v>
      </c>
      <c r="DD950">
        <v>-0.66270000000000007</v>
      </c>
      <c r="DE950">
        <v>-0.59560000000000002</v>
      </c>
      <c r="DF950">
        <v>-1.0443</v>
      </c>
      <c r="DG950">
        <v>-0.94490000000000007</v>
      </c>
      <c r="DH950">
        <v>-0.80460000000000009</v>
      </c>
      <c r="DI950">
        <v>-1.1857</v>
      </c>
      <c r="DJ950">
        <v>-2.6013999999999999</v>
      </c>
      <c r="DK950">
        <v>-0.8155</v>
      </c>
      <c r="DL950">
        <v>-0.77560000000000007</v>
      </c>
      <c r="DM950">
        <v>-0.9497000000000001</v>
      </c>
      <c r="DN950">
        <v>-1.4077000000000002</v>
      </c>
      <c r="DO950">
        <v>-0.70200000000000007</v>
      </c>
      <c r="DP950">
        <v>-0.67330000000000001</v>
      </c>
      <c r="DQ950">
        <v>-0.61840000000000006</v>
      </c>
      <c r="DR950">
        <v>-0.45700000000000002</v>
      </c>
      <c r="DS950">
        <v>0</v>
      </c>
      <c r="DT950">
        <v>0</v>
      </c>
    </row>
    <row r="951" spans="1:124">
      <c r="A951" s="111">
        <v>946</v>
      </c>
      <c r="B951" t="s">
        <v>91</v>
      </c>
      <c r="C951" t="s">
        <v>2538</v>
      </c>
      <c r="D951" s="170" t="str">
        <f t="shared" si="14"/>
        <v>@KSNIF</v>
      </c>
      <c r="G951">
        <v>-0.27329999999999999</v>
      </c>
      <c r="H951">
        <v>-0.34560000000000002</v>
      </c>
      <c r="I951">
        <v>-1.8911</v>
      </c>
      <c r="J951">
        <v>-0.77480000000000004</v>
      </c>
      <c r="K951">
        <v>-0.77090000000000003</v>
      </c>
      <c r="L951">
        <v>-0.80740000000000001</v>
      </c>
      <c r="M951">
        <v>-0.77410000000000001</v>
      </c>
      <c r="N951">
        <v>-0.4919</v>
      </c>
      <c r="O951">
        <v>-0.62580000000000002</v>
      </c>
      <c r="P951">
        <v>-0.63749999999999996</v>
      </c>
      <c r="Q951">
        <v>-0.63740000000000008</v>
      </c>
      <c r="R951">
        <v>-0.62770000000000004</v>
      </c>
      <c r="S951">
        <v>-0.64960000000000007</v>
      </c>
      <c r="T951">
        <v>-0.4854</v>
      </c>
      <c r="U951">
        <v>-0.48660000000000003</v>
      </c>
      <c r="V951">
        <v>-0.44930000000000003</v>
      </c>
      <c r="W951">
        <v>-0.34179999999999999</v>
      </c>
      <c r="X951">
        <v>-0.34860000000000002</v>
      </c>
      <c r="Y951">
        <v>-7.2800000000000004E-2</v>
      </c>
      <c r="Z951">
        <v>0.43820000000000003</v>
      </c>
      <c r="AA951">
        <v>0.43080000000000002</v>
      </c>
      <c r="AB951">
        <v>0.47470000000000001</v>
      </c>
      <c r="AC951">
        <v>1.3173000000000001</v>
      </c>
      <c r="AD951">
        <v>1.0357000000000001</v>
      </c>
      <c r="AE951">
        <v>0.48870000000000002</v>
      </c>
      <c r="AF951">
        <v>0.57379999999999998</v>
      </c>
      <c r="AG951">
        <v>0.57079999999999997</v>
      </c>
      <c r="AH951">
        <v>1.2259</v>
      </c>
      <c r="AI951">
        <v>1.1707000000000001</v>
      </c>
      <c r="AJ951">
        <v>1.1539000000000001</v>
      </c>
      <c r="AK951">
        <v>1.0642</v>
      </c>
      <c r="AL951">
        <v>1.0485</v>
      </c>
      <c r="AM951">
        <v>0.94510000000000005</v>
      </c>
      <c r="AN951">
        <v>0.54790000000000005</v>
      </c>
      <c r="AO951">
        <v>0.50050000000000006</v>
      </c>
      <c r="AP951">
        <v>0.47700000000000004</v>
      </c>
      <c r="AQ951">
        <v>0.4546</v>
      </c>
      <c r="AR951">
        <v>0.376</v>
      </c>
      <c r="AS951">
        <v>0.3695</v>
      </c>
      <c r="AT951">
        <v>0.38040000000000002</v>
      </c>
      <c r="AU951">
        <v>0.37320000000000003</v>
      </c>
      <c r="AV951">
        <v>0.37020000000000003</v>
      </c>
      <c r="AW951">
        <v>0.36840000000000001</v>
      </c>
      <c r="AX951">
        <v>0.34110000000000001</v>
      </c>
      <c r="AY951">
        <v>0.34620000000000001</v>
      </c>
      <c r="AZ951">
        <v>0.34440000000000004</v>
      </c>
      <c r="BA951">
        <v>0.32180000000000003</v>
      </c>
      <c r="BB951">
        <v>0.31180000000000002</v>
      </c>
      <c r="BC951">
        <v>0.89340000000000008</v>
      </c>
      <c r="BD951">
        <v>0.89390000000000003</v>
      </c>
      <c r="BE951">
        <v>0.85400000000000009</v>
      </c>
      <c r="BF951">
        <v>0.82940000000000003</v>
      </c>
      <c r="BG951">
        <v>0.81400000000000006</v>
      </c>
      <c r="BH951">
        <v>0.80920000000000003</v>
      </c>
      <c r="BI951">
        <v>0.79530000000000001</v>
      </c>
      <c r="BJ951">
        <v>0.79380000000000006</v>
      </c>
      <c r="BK951">
        <v>0.76260000000000006</v>
      </c>
      <c r="BL951">
        <v>0.74670000000000003</v>
      </c>
      <c r="BM951">
        <v>0.74960000000000004</v>
      </c>
      <c r="BN951">
        <v>0.7671</v>
      </c>
      <c r="BO951">
        <v>0.7923</v>
      </c>
      <c r="BP951">
        <v>0.79620000000000002</v>
      </c>
      <c r="BQ951">
        <v>0.8669</v>
      </c>
      <c r="BR951">
        <v>0.89870000000000005</v>
      </c>
      <c r="BS951">
        <v>0.90490000000000004</v>
      </c>
      <c r="BT951">
        <v>0.90749999999999997</v>
      </c>
      <c r="BU951">
        <v>0.8831</v>
      </c>
      <c r="BV951">
        <v>0.87220000000000009</v>
      </c>
      <c r="BW951">
        <v>0.87509999999999999</v>
      </c>
      <c r="BX951">
        <v>0.91850000000000009</v>
      </c>
      <c r="BY951">
        <v>0.92700000000000005</v>
      </c>
      <c r="BZ951">
        <v>0.92460000000000009</v>
      </c>
      <c r="CA951">
        <v>0.94450000000000001</v>
      </c>
      <c r="CB951">
        <v>0.94230000000000003</v>
      </c>
      <c r="CC951">
        <v>0.95540000000000003</v>
      </c>
      <c r="CD951">
        <v>1.0042</v>
      </c>
      <c r="CE951">
        <v>0.98560000000000003</v>
      </c>
      <c r="CF951">
        <v>0.98130000000000006</v>
      </c>
      <c r="CG951">
        <v>0.92380000000000007</v>
      </c>
      <c r="CH951">
        <v>0.79920000000000002</v>
      </c>
      <c r="CI951">
        <v>0.77300000000000002</v>
      </c>
      <c r="CJ951">
        <v>0.79420000000000002</v>
      </c>
      <c r="CK951">
        <v>0.64590000000000003</v>
      </c>
      <c r="CL951">
        <v>0.65129999999999999</v>
      </c>
      <c r="CM951">
        <v>0.76030000000000009</v>
      </c>
      <c r="CN951">
        <v>0.76240000000000008</v>
      </c>
      <c r="CO951">
        <v>0.75780000000000003</v>
      </c>
      <c r="CP951">
        <v>-0.23720000000000002</v>
      </c>
      <c r="CQ951">
        <v>-0.2089</v>
      </c>
      <c r="CR951">
        <v>-0.1943</v>
      </c>
      <c r="CS951">
        <v>-0.1198</v>
      </c>
      <c r="CT951">
        <v>-0.22270000000000001</v>
      </c>
      <c r="CU951">
        <v>-0.47850000000000004</v>
      </c>
      <c r="CV951">
        <v>9.580000000000001E-2</v>
      </c>
      <c r="CW951">
        <v>0.3644</v>
      </c>
      <c r="CX951">
        <v>0.441</v>
      </c>
      <c r="CY951">
        <v>0.24330000000000002</v>
      </c>
      <c r="CZ951">
        <v>1.2432000000000001</v>
      </c>
      <c r="DA951">
        <v>1.7092000000000001</v>
      </c>
      <c r="DB951">
        <v>1.8445</v>
      </c>
      <c r="DC951">
        <v>2.0142000000000002</v>
      </c>
      <c r="DD951">
        <v>1.9024000000000001</v>
      </c>
      <c r="DE951">
        <v>2.3489</v>
      </c>
      <c r="DF951">
        <v>2.1440000000000001</v>
      </c>
      <c r="DG951">
        <v>4.7189000000000005</v>
      </c>
      <c r="DH951">
        <v>5.4466000000000001</v>
      </c>
      <c r="DI951">
        <v>5.5693999999999999</v>
      </c>
      <c r="DJ951">
        <v>5.5588000000000006</v>
      </c>
      <c r="DK951">
        <v>-0.92749999999999999</v>
      </c>
      <c r="DL951">
        <v>-0.94300000000000006</v>
      </c>
      <c r="DM951">
        <v>-1.7931000000000001</v>
      </c>
      <c r="DN951">
        <v>-2.2320000000000002</v>
      </c>
      <c r="DO951">
        <v>-1.732</v>
      </c>
      <c r="DP951">
        <v>-1.8143</v>
      </c>
      <c r="DQ951">
        <v>-2.2272000000000003</v>
      </c>
      <c r="DR951">
        <v>-2.1593</v>
      </c>
      <c r="DS951">
        <v>-0.2666</v>
      </c>
      <c r="DT951">
        <v>0.66400000000000003</v>
      </c>
    </row>
    <row r="952" spans="1:124">
      <c r="A952" s="111">
        <v>947</v>
      </c>
      <c r="B952" t="s">
        <v>89</v>
      </c>
      <c r="C952" t="s">
        <v>2539</v>
      </c>
      <c r="D952" s="170" t="str">
        <f t="shared" si="14"/>
        <v>D:K1QX</v>
      </c>
      <c r="AU952">
        <v>8.8699999999999992</v>
      </c>
      <c r="AV952">
        <v>6.16</v>
      </c>
      <c r="AW952">
        <v>0.28999999999999998</v>
      </c>
      <c r="AX952">
        <v>0.46</v>
      </c>
      <c r="AY952">
        <v>0.09</v>
      </c>
      <c r="AZ952">
        <v>0.02</v>
      </c>
      <c r="BA952">
        <v>0.03</v>
      </c>
      <c r="BB952">
        <v>0.09</v>
      </c>
      <c r="BC952">
        <v>7.0000000000000007E-2</v>
      </c>
      <c r="BD952">
        <v>0.09</v>
      </c>
      <c r="BE952">
        <v>7.0000000000000007E-2</v>
      </c>
      <c r="BF952">
        <v>0.06</v>
      </c>
      <c r="BG952">
        <v>0.03</v>
      </c>
      <c r="BH952">
        <v>0.01</v>
      </c>
      <c r="BI952">
        <v>0.01</v>
      </c>
      <c r="BJ952">
        <v>0</v>
      </c>
      <c r="BK952">
        <v>0.03</v>
      </c>
      <c r="BL952">
        <v>0.02</v>
      </c>
      <c r="BM952">
        <v>0.02</v>
      </c>
      <c r="BN952">
        <v>0.03</v>
      </c>
      <c r="BO952">
        <v>0.03</v>
      </c>
      <c r="BP952">
        <v>0.03</v>
      </c>
      <c r="BQ952">
        <v>0.03</v>
      </c>
      <c r="BR952">
        <v>0.03</v>
      </c>
      <c r="BS952">
        <v>0.03</v>
      </c>
      <c r="BT952">
        <v>0.03</v>
      </c>
      <c r="BU952">
        <v>0.03</v>
      </c>
      <c r="BV952">
        <v>0.03</v>
      </c>
      <c r="BW952">
        <v>0.03</v>
      </c>
      <c r="BX952">
        <v>0.03</v>
      </c>
      <c r="BY952">
        <v>0.03</v>
      </c>
      <c r="BZ952">
        <v>0.03</v>
      </c>
      <c r="CA952">
        <v>0.03</v>
      </c>
      <c r="CB952">
        <v>0.03</v>
      </c>
      <c r="CC952">
        <v>0.03</v>
      </c>
      <c r="CD952">
        <v>0.03</v>
      </c>
      <c r="CE952">
        <v>0.03</v>
      </c>
      <c r="CF952">
        <v>0.03</v>
      </c>
      <c r="CG952">
        <v>0.03</v>
      </c>
      <c r="CH952">
        <v>0.03</v>
      </c>
      <c r="CI952">
        <v>0.03</v>
      </c>
      <c r="CJ952">
        <v>0.03</v>
      </c>
      <c r="CK952">
        <v>0.03</v>
      </c>
      <c r="CL952">
        <v>0.03</v>
      </c>
      <c r="CM952">
        <v>0.03</v>
      </c>
      <c r="CN952">
        <v>0.03</v>
      </c>
      <c r="CO952">
        <v>0.03</v>
      </c>
      <c r="CP952">
        <v>0.03</v>
      </c>
      <c r="CQ952">
        <v>0.03</v>
      </c>
      <c r="CR952">
        <v>0.03</v>
      </c>
      <c r="CS952">
        <v>0.03</v>
      </c>
      <c r="CT952">
        <v>0.03</v>
      </c>
      <c r="CU952">
        <v>0.03</v>
      </c>
      <c r="CV952">
        <v>0.03</v>
      </c>
      <c r="CW952">
        <v>0.03</v>
      </c>
      <c r="CX952">
        <v>0.03</v>
      </c>
      <c r="CY952">
        <v>0.03</v>
      </c>
      <c r="CZ952">
        <v>0.03</v>
      </c>
      <c r="DA952">
        <v>0.03</v>
      </c>
      <c r="DB952">
        <v>0</v>
      </c>
      <c r="DC952">
        <v>0</v>
      </c>
      <c r="DD952">
        <v>0</v>
      </c>
      <c r="DE952">
        <v>0</v>
      </c>
      <c r="DF952">
        <v>0</v>
      </c>
      <c r="DG952">
        <v>0</v>
      </c>
      <c r="DH952">
        <v>0</v>
      </c>
      <c r="DI952">
        <v>0</v>
      </c>
      <c r="DJ952">
        <v>0</v>
      </c>
      <c r="DK952">
        <v>0</v>
      </c>
      <c r="DL952">
        <v>0</v>
      </c>
      <c r="DM952">
        <v>0</v>
      </c>
      <c r="DN952">
        <v>0</v>
      </c>
      <c r="DO952">
        <v>0</v>
      </c>
      <c r="DP952">
        <v>0</v>
      </c>
      <c r="DQ952">
        <v>0</v>
      </c>
      <c r="DR952">
        <v>0</v>
      </c>
      <c r="DS952">
        <v>0</v>
      </c>
      <c r="DT952">
        <v>0</v>
      </c>
    </row>
    <row r="953" spans="1:124">
      <c r="A953" s="111">
        <v>948</v>
      </c>
      <c r="B953" t="s">
        <v>91</v>
      </c>
      <c r="C953" t="s">
        <v>2540</v>
      </c>
      <c r="D953" s="170" t="str">
        <f t="shared" si="14"/>
        <v>D:K1QX</v>
      </c>
      <c r="AU953">
        <v>66.22</v>
      </c>
      <c r="AV953">
        <v>3.95</v>
      </c>
      <c r="AW953">
        <v>0.9</v>
      </c>
      <c r="AX953">
        <v>1.02</v>
      </c>
      <c r="AY953">
        <v>0.51</v>
      </c>
      <c r="AZ953">
        <v>0.47</v>
      </c>
      <c r="BA953">
        <v>0.56999999999999995</v>
      </c>
      <c r="BB953">
        <v>0.62</v>
      </c>
      <c r="BC953">
        <v>0.61</v>
      </c>
      <c r="BD953">
        <v>0.62</v>
      </c>
      <c r="BE953">
        <v>0.56000000000000005</v>
      </c>
      <c r="BF953">
        <v>0.59</v>
      </c>
      <c r="BG953">
        <v>0.6</v>
      </c>
      <c r="BH953">
        <v>0.59</v>
      </c>
      <c r="BI953">
        <v>0.57999999999999996</v>
      </c>
      <c r="BJ953">
        <v>0.57999999999999996</v>
      </c>
      <c r="BK953">
        <v>0.51</v>
      </c>
      <c r="BL953">
        <v>0.52</v>
      </c>
      <c r="BM953">
        <v>0.53</v>
      </c>
      <c r="BN953">
        <v>0.51</v>
      </c>
      <c r="BO953">
        <v>0.51</v>
      </c>
      <c r="BP953">
        <v>0.51</v>
      </c>
      <c r="BQ953">
        <v>0.51</v>
      </c>
      <c r="BR953">
        <v>0.51</v>
      </c>
      <c r="BS953">
        <v>0.51</v>
      </c>
      <c r="BT953">
        <v>0.51</v>
      </c>
      <c r="BU953">
        <v>0.51</v>
      </c>
      <c r="BV953">
        <v>0.51</v>
      </c>
      <c r="BW953">
        <v>0.51</v>
      </c>
      <c r="BX953">
        <v>0.51</v>
      </c>
      <c r="BY953">
        <v>0.51</v>
      </c>
      <c r="BZ953">
        <v>0.51</v>
      </c>
      <c r="CA953">
        <v>0.51</v>
      </c>
      <c r="CB953">
        <v>0.51</v>
      </c>
      <c r="CC953">
        <v>0.51</v>
      </c>
      <c r="CD953">
        <v>0.51</v>
      </c>
      <c r="CE953">
        <v>0.51</v>
      </c>
      <c r="CF953">
        <v>0.51</v>
      </c>
      <c r="CG953">
        <v>0.51</v>
      </c>
      <c r="CH953">
        <v>0.51</v>
      </c>
      <c r="CI953">
        <v>0.51</v>
      </c>
      <c r="CJ953">
        <v>0.51</v>
      </c>
      <c r="CK953">
        <v>0.51</v>
      </c>
      <c r="CL953">
        <v>0.51</v>
      </c>
      <c r="CM953">
        <v>0.51</v>
      </c>
      <c r="CN953">
        <v>0.51</v>
      </c>
      <c r="CO953">
        <v>0.51</v>
      </c>
      <c r="CP953">
        <v>0.51</v>
      </c>
      <c r="CQ953">
        <v>0.51</v>
      </c>
      <c r="CR953">
        <v>0.51</v>
      </c>
      <c r="CS953">
        <v>0.51</v>
      </c>
      <c r="CT953">
        <v>0.51</v>
      </c>
      <c r="CU953">
        <v>0.51</v>
      </c>
      <c r="CV953">
        <v>0.51</v>
      </c>
      <c r="CW953">
        <v>0.51</v>
      </c>
      <c r="CX953">
        <v>0.51</v>
      </c>
      <c r="CY953">
        <v>0.51</v>
      </c>
      <c r="CZ953">
        <v>0.51</v>
      </c>
      <c r="DA953">
        <v>0.51</v>
      </c>
      <c r="DB953">
        <v>0.33</v>
      </c>
      <c r="DC953">
        <v>0.35</v>
      </c>
      <c r="DD953">
        <v>0.36</v>
      </c>
      <c r="DE953">
        <v>0.39</v>
      </c>
      <c r="DF953">
        <v>0.4</v>
      </c>
      <c r="DG953">
        <v>0.35</v>
      </c>
      <c r="DH953">
        <v>0.41</v>
      </c>
      <c r="DI953">
        <v>0.37</v>
      </c>
      <c r="DJ953">
        <v>0.28000000000000003</v>
      </c>
      <c r="DK953">
        <v>0.28999999999999998</v>
      </c>
      <c r="DL953">
        <v>0.25</v>
      </c>
      <c r="DM953">
        <v>0.26</v>
      </c>
      <c r="DN953">
        <v>-0.08</v>
      </c>
      <c r="DO953">
        <v>-0.03</v>
      </c>
      <c r="DP953">
        <v>0.02</v>
      </c>
      <c r="DQ953">
        <v>0.17</v>
      </c>
      <c r="DR953">
        <v>0.2</v>
      </c>
      <c r="DS953">
        <v>0.59</v>
      </c>
      <c r="DT953">
        <v>-1.29</v>
      </c>
    </row>
    <row r="954" spans="1:124">
      <c r="A954" s="111">
        <v>949</v>
      </c>
      <c r="B954" t="s">
        <v>89</v>
      </c>
      <c r="C954" t="s">
        <v>2541</v>
      </c>
      <c r="D954" s="170" t="str">
        <f t="shared" si="14"/>
        <v>CN:KEB</v>
      </c>
      <c r="BG954">
        <v>3.944</v>
      </c>
      <c r="BH954">
        <v>3.5190000000000001</v>
      </c>
      <c r="BI954">
        <v>-5.2999999999999999E-2</v>
      </c>
      <c r="BJ954">
        <v>0.22700000000000001</v>
      </c>
      <c r="BK954">
        <v>0.46300000000000002</v>
      </c>
      <c r="BL954">
        <v>0.501</v>
      </c>
      <c r="BM954">
        <v>0.60499999999999998</v>
      </c>
      <c r="BN954">
        <v>0.376</v>
      </c>
      <c r="BO954">
        <v>0.376</v>
      </c>
      <c r="BP954">
        <v>0.376</v>
      </c>
      <c r="BQ954">
        <v>0.376</v>
      </c>
      <c r="BR954">
        <v>0.376</v>
      </c>
      <c r="BS954">
        <v>0.376</v>
      </c>
      <c r="BT954">
        <v>0.376</v>
      </c>
      <c r="BU954">
        <v>0.376</v>
      </c>
      <c r="BV954">
        <v>0.376</v>
      </c>
      <c r="BW954">
        <v>0.376</v>
      </c>
      <c r="BX954">
        <v>0.376</v>
      </c>
      <c r="BY954">
        <v>0.376</v>
      </c>
      <c r="BZ954">
        <v>0.376</v>
      </c>
      <c r="CA954">
        <v>0.376</v>
      </c>
      <c r="CB954">
        <v>0.376</v>
      </c>
      <c r="CC954">
        <v>0.376</v>
      </c>
      <c r="CD954">
        <v>0.376</v>
      </c>
      <c r="CE954">
        <v>0.376</v>
      </c>
      <c r="CF954">
        <v>0.376</v>
      </c>
      <c r="CG954">
        <v>0.376</v>
      </c>
      <c r="CH954">
        <v>0.376</v>
      </c>
      <c r="CI954">
        <v>0.376</v>
      </c>
      <c r="CJ954">
        <v>0.376</v>
      </c>
      <c r="CK954">
        <v>0.376</v>
      </c>
      <c r="CL954">
        <v>0.376</v>
      </c>
      <c r="CM954">
        <v>0.376</v>
      </c>
      <c r="CN954">
        <v>0.376</v>
      </c>
      <c r="CO954">
        <v>0.376</v>
      </c>
      <c r="CP954">
        <v>0.376</v>
      </c>
      <c r="CQ954">
        <v>0.376</v>
      </c>
      <c r="CR954">
        <v>0.376</v>
      </c>
      <c r="CS954">
        <v>0.376</v>
      </c>
      <c r="CT954">
        <v>0.376</v>
      </c>
      <c r="CU954">
        <v>0.376</v>
      </c>
      <c r="CV954">
        <v>0.376</v>
      </c>
      <c r="CW954">
        <v>0.376</v>
      </c>
      <c r="CX954">
        <v>0.376</v>
      </c>
      <c r="CY954">
        <v>0.376</v>
      </c>
      <c r="CZ954">
        <v>0.376</v>
      </c>
      <c r="DA954">
        <v>0.376</v>
      </c>
      <c r="DB954">
        <v>0.376</v>
      </c>
      <c r="DC954">
        <v>0.376</v>
      </c>
      <c r="DD954">
        <v>0.376</v>
      </c>
      <c r="DE954">
        <v>0.376</v>
      </c>
      <c r="DF954">
        <v>0.376</v>
      </c>
      <c r="DG954">
        <v>0.376</v>
      </c>
      <c r="DH954">
        <v>0.376</v>
      </c>
      <c r="DI954">
        <v>0.376</v>
      </c>
      <c r="DJ954">
        <v>0.376</v>
      </c>
      <c r="DK954">
        <v>0.376</v>
      </c>
      <c r="DL954">
        <v>0.376</v>
      </c>
      <c r="DM954">
        <v>0.376</v>
      </c>
      <c r="DN954">
        <v>0.52400000000000002</v>
      </c>
      <c r="DO954">
        <v>0.499</v>
      </c>
      <c r="DP954">
        <v>0.33400000000000002</v>
      </c>
      <c r="DQ954">
        <v>0.54600000000000004</v>
      </c>
      <c r="DR954">
        <v>0.59299999999999997</v>
      </c>
      <c r="DS954">
        <v>-0.19800000000000001</v>
      </c>
      <c r="DT954">
        <v>-8.902000000000001</v>
      </c>
    </row>
    <row r="955" spans="1:124">
      <c r="A955" s="111">
        <v>950</v>
      </c>
      <c r="B955" t="s">
        <v>91</v>
      </c>
      <c r="C955" t="s">
        <v>2542</v>
      </c>
      <c r="D955" s="170" t="str">
        <f t="shared" si="14"/>
        <v>CN:KEB</v>
      </c>
      <c r="BG955">
        <v>-4.5999999999999996</v>
      </c>
      <c r="BH955">
        <v>-5.29</v>
      </c>
      <c r="BI955">
        <v>-3.49</v>
      </c>
      <c r="BJ955">
        <v>-0.56999999999999995</v>
      </c>
      <c r="BK955">
        <v>-1.1299999999999999</v>
      </c>
      <c r="BL955">
        <v>-1.22</v>
      </c>
      <c r="BM955">
        <v>-0.9</v>
      </c>
      <c r="BN955">
        <v>-0.83</v>
      </c>
      <c r="BO955">
        <v>-0.83</v>
      </c>
      <c r="BP955">
        <v>-0.83</v>
      </c>
      <c r="BQ955">
        <v>-0.83</v>
      </c>
      <c r="BR955">
        <v>-0.83</v>
      </c>
      <c r="BS955">
        <v>-0.83</v>
      </c>
      <c r="BT955">
        <v>-0.83</v>
      </c>
      <c r="BU955">
        <v>-0.83</v>
      </c>
      <c r="BV955">
        <v>-0.83</v>
      </c>
      <c r="BW955">
        <v>-0.83</v>
      </c>
      <c r="BX955">
        <v>-0.83</v>
      </c>
      <c r="BY955">
        <v>-0.83</v>
      </c>
      <c r="BZ955">
        <v>-0.83</v>
      </c>
      <c r="CA955">
        <v>-0.83</v>
      </c>
      <c r="CB955">
        <v>-0.83</v>
      </c>
      <c r="CC955">
        <v>-0.83</v>
      </c>
      <c r="CD955">
        <v>-0.83</v>
      </c>
      <c r="CE955">
        <v>-0.83</v>
      </c>
      <c r="CF955">
        <v>-0.83</v>
      </c>
      <c r="CG955">
        <v>-0.83</v>
      </c>
      <c r="CH955">
        <v>-0.83</v>
      </c>
      <c r="CI955">
        <v>-0.83</v>
      </c>
      <c r="CJ955">
        <v>-0.83</v>
      </c>
      <c r="CK955">
        <v>-0.83</v>
      </c>
      <c r="CL955">
        <v>-0.83</v>
      </c>
      <c r="CM955">
        <v>-0.83</v>
      </c>
      <c r="CN955">
        <v>-0.83</v>
      </c>
      <c r="CO955">
        <v>-0.83</v>
      </c>
      <c r="CP955">
        <v>-0.83</v>
      </c>
      <c r="CQ955">
        <v>-0.83</v>
      </c>
      <c r="CR955">
        <v>-0.83</v>
      </c>
      <c r="CS955">
        <v>-0.83</v>
      </c>
      <c r="CT955">
        <v>-0.83</v>
      </c>
      <c r="CU955">
        <v>-0.83</v>
      </c>
      <c r="CV955">
        <v>-0.83</v>
      </c>
      <c r="CW955">
        <v>-0.83</v>
      </c>
      <c r="CX955">
        <v>-0.83</v>
      </c>
      <c r="CY955">
        <v>-0.83</v>
      </c>
      <c r="CZ955">
        <v>-0.83</v>
      </c>
      <c r="DA955">
        <v>-0.83</v>
      </c>
      <c r="DB955">
        <v>-0.83</v>
      </c>
      <c r="DC955">
        <v>-0.83</v>
      </c>
      <c r="DD955">
        <v>-0.83</v>
      </c>
      <c r="DE955">
        <v>-0.83</v>
      </c>
      <c r="DF955">
        <v>-0.83</v>
      </c>
      <c r="DG955">
        <v>-0.83</v>
      </c>
      <c r="DH955">
        <v>-0.83</v>
      </c>
      <c r="DI955">
        <v>-0.83</v>
      </c>
      <c r="DJ955">
        <v>-0.83</v>
      </c>
      <c r="DK955">
        <v>-0.83</v>
      </c>
      <c r="DL955">
        <v>-0.83</v>
      </c>
      <c r="DM955">
        <v>-0.83</v>
      </c>
      <c r="DN955">
        <v>-0.31</v>
      </c>
      <c r="DO955">
        <v>-0.34</v>
      </c>
      <c r="DP955">
        <v>-0.65</v>
      </c>
      <c r="DQ955">
        <v>-1.68</v>
      </c>
      <c r="DR955">
        <v>-1.39</v>
      </c>
      <c r="DS955">
        <v>-0.69</v>
      </c>
      <c r="DT955">
        <v>-3.69</v>
      </c>
    </row>
    <row r="956" spans="1:124">
      <c r="A956" s="111">
        <v>951</v>
      </c>
      <c r="B956" t="s">
        <v>89</v>
      </c>
      <c r="C956" t="s">
        <v>2543</v>
      </c>
      <c r="D956" s="170" t="str">
        <f t="shared" si="14"/>
        <v>K:KHCL</v>
      </c>
      <c r="BK956">
        <v>-0.753</v>
      </c>
      <c r="BL956">
        <v>-0.70699999999999996</v>
      </c>
      <c r="BM956">
        <v>-0.56100000000000005</v>
      </c>
      <c r="BN956">
        <v>-0.246</v>
      </c>
      <c r="BO956">
        <v>-0.246</v>
      </c>
      <c r="BP956">
        <v>-0.246</v>
      </c>
      <c r="BQ956">
        <v>-0.246</v>
      </c>
      <c r="BR956">
        <v>-0.246</v>
      </c>
      <c r="BS956">
        <v>-0.246</v>
      </c>
      <c r="BT956">
        <v>-0.246</v>
      </c>
      <c r="BU956">
        <v>-0.246</v>
      </c>
      <c r="BV956">
        <v>-0.246</v>
      </c>
      <c r="BW956">
        <v>-0.246</v>
      </c>
      <c r="BX956">
        <v>-0.246</v>
      </c>
      <c r="BY956">
        <v>-0.246</v>
      </c>
      <c r="BZ956">
        <v>-0.246</v>
      </c>
      <c r="CA956">
        <v>-0.246</v>
      </c>
      <c r="CB956">
        <v>-0.246</v>
      </c>
      <c r="CC956">
        <v>-0.246</v>
      </c>
      <c r="CD956">
        <v>-0.246</v>
      </c>
      <c r="CE956">
        <v>-0.246</v>
      </c>
      <c r="CF956">
        <v>-0.246</v>
      </c>
      <c r="CG956">
        <v>-0.246</v>
      </c>
      <c r="CH956">
        <v>-0.246</v>
      </c>
      <c r="CI956">
        <v>-0.246</v>
      </c>
      <c r="CJ956">
        <v>-0.246</v>
      </c>
      <c r="CK956">
        <v>-0.246</v>
      </c>
      <c r="CL956">
        <v>-0.246</v>
      </c>
      <c r="CM956">
        <v>-0.246</v>
      </c>
      <c r="CN956">
        <v>-0.246</v>
      </c>
      <c r="CO956">
        <v>-0.246</v>
      </c>
      <c r="CP956">
        <v>-0.246</v>
      </c>
      <c r="CQ956">
        <v>-0.246</v>
      </c>
      <c r="CR956">
        <v>-0.246</v>
      </c>
      <c r="CS956">
        <v>-0.246</v>
      </c>
      <c r="CT956">
        <v>-0.246</v>
      </c>
      <c r="CU956">
        <v>-0.246</v>
      </c>
      <c r="CV956">
        <v>-0.246</v>
      </c>
      <c r="CW956">
        <v>-0.246</v>
      </c>
      <c r="CX956">
        <v>-0.246</v>
      </c>
      <c r="CY956">
        <v>-0.246</v>
      </c>
      <c r="CZ956">
        <v>-0.246</v>
      </c>
      <c r="DA956">
        <v>-0.246</v>
      </c>
      <c r="DB956">
        <v>-0.246</v>
      </c>
      <c r="DC956">
        <v>-0.246</v>
      </c>
      <c r="DD956">
        <v>-0.246</v>
      </c>
      <c r="DE956">
        <v>-0.246</v>
      </c>
      <c r="DF956">
        <v>-0.246</v>
      </c>
      <c r="DG956">
        <v>-0.246</v>
      </c>
      <c r="DH956">
        <v>-0.246</v>
      </c>
      <c r="DI956">
        <v>-0.246</v>
      </c>
      <c r="DJ956">
        <v>-0.246</v>
      </c>
      <c r="DK956">
        <v>-0.246</v>
      </c>
      <c r="DL956">
        <v>-0.246</v>
      </c>
      <c r="DM956">
        <v>-0.246</v>
      </c>
      <c r="DN956">
        <v>-0.246</v>
      </c>
      <c r="DO956">
        <v>-0.246</v>
      </c>
      <c r="DP956">
        <v>-0.246</v>
      </c>
      <c r="DQ956">
        <v>-0.246</v>
      </c>
      <c r="DR956">
        <v>0.48099999999999998</v>
      </c>
      <c r="DS956">
        <v>0.39</v>
      </c>
      <c r="DT956">
        <v>-34.024999999999999</v>
      </c>
    </row>
    <row r="957" spans="1:124">
      <c r="A957" s="111">
        <v>952</v>
      </c>
      <c r="B957" t="s">
        <v>91</v>
      </c>
      <c r="C957" t="s">
        <v>2544</v>
      </c>
      <c r="D957" s="170" t="str">
        <f t="shared" si="14"/>
        <v>K:KHCL</v>
      </c>
      <c r="BK957">
        <v>1.0860000000000001</v>
      </c>
      <c r="BL957">
        <v>-0.16200000000000001</v>
      </c>
      <c r="BM957">
        <v>-0.16700000000000001</v>
      </c>
      <c r="BN957">
        <v>0.46800000000000003</v>
      </c>
      <c r="BO957">
        <v>0.46800000000000003</v>
      </c>
      <c r="BP957">
        <v>0.46800000000000003</v>
      </c>
      <c r="BQ957">
        <v>0.46800000000000003</v>
      </c>
      <c r="BR957">
        <v>0.46800000000000003</v>
      </c>
      <c r="BS957">
        <v>0.46800000000000003</v>
      </c>
      <c r="BT957">
        <v>0.46800000000000003</v>
      </c>
      <c r="BU957">
        <v>0.46800000000000003</v>
      </c>
      <c r="BV957">
        <v>0.46800000000000003</v>
      </c>
      <c r="BW957">
        <v>0.46800000000000003</v>
      </c>
      <c r="BX957">
        <v>0.46800000000000003</v>
      </c>
      <c r="BY957">
        <v>0.46800000000000003</v>
      </c>
      <c r="BZ957">
        <v>0.46800000000000003</v>
      </c>
      <c r="CA957">
        <v>0.46800000000000003</v>
      </c>
      <c r="CB957">
        <v>0.46800000000000003</v>
      </c>
      <c r="CC957">
        <v>0.46800000000000003</v>
      </c>
      <c r="CD957">
        <v>0.46800000000000003</v>
      </c>
      <c r="CE957">
        <v>0.46800000000000003</v>
      </c>
      <c r="CF957">
        <v>0.46800000000000003</v>
      </c>
      <c r="CG957">
        <v>0.46800000000000003</v>
      </c>
      <c r="CH957">
        <v>0.46800000000000003</v>
      </c>
      <c r="CI957">
        <v>0.46800000000000003</v>
      </c>
      <c r="CJ957">
        <v>0.46800000000000003</v>
      </c>
      <c r="CK957">
        <v>0.46800000000000003</v>
      </c>
      <c r="CL957">
        <v>0.46800000000000003</v>
      </c>
      <c r="CM957">
        <v>0.46800000000000003</v>
      </c>
      <c r="CN957">
        <v>0.46800000000000003</v>
      </c>
      <c r="CO957">
        <v>0.46800000000000003</v>
      </c>
      <c r="CP957">
        <v>0.46800000000000003</v>
      </c>
      <c r="CQ957">
        <v>0.46800000000000003</v>
      </c>
      <c r="CR957">
        <v>0.46800000000000003</v>
      </c>
      <c r="CS957">
        <v>0.46800000000000003</v>
      </c>
      <c r="CT957">
        <v>0.46800000000000003</v>
      </c>
      <c r="CU957">
        <v>0.46800000000000003</v>
      </c>
      <c r="CV957">
        <v>0.46800000000000003</v>
      </c>
      <c r="CW957">
        <v>0.46800000000000003</v>
      </c>
      <c r="CX957">
        <v>0.46800000000000003</v>
      </c>
      <c r="CY957">
        <v>0.46800000000000003</v>
      </c>
      <c r="CZ957">
        <v>0.46800000000000003</v>
      </c>
      <c r="DA957">
        <v>0.46800000000000003</v>
      </c>
      <c r="DB957">
        <v>0.46800000000000003</v>
      </c>
      <c r="DC957">
        <v>0.46800000000000003</v>
      </c>
      <c r="DD957">
        <v>0.46800000000000003</v>
      </c>
      <c r="DE957">
        <v>0.46800000000000003</v>
      </c>
      <c r="DF957">
        <v>0.46800000000000003</v>
      </c>
      <c r="DG957">
        <v>0.46800000000000003</v>
      </c>
      <c r="DH957">
        <v>0.46800000000000003</v>
      </c>
      <c r="DI957">
        <v>0.46800000000000003</v>
      </c>
      <c r="DJ957">
        <v>0.46800000000000003</v>
      </c>
      <c r="DK957">
        <v>0.46800000000000003</v>
      </c>
      <c r="DL957">
        <v>0.46800000000000003</v>
      </c>
      <c r="DM957">
        <v>0.46800000000000003</v>
      </c>
      <c r="DN957">
        <v>0.46800000000000003</v>
      </c>
      <c r="DO957">
        <v>0.46800000000000003</v>
      </c>
      <c r="DP957">
        <v>0.46800000000000003</v>
      </c>
      <c r="DQ957">
        <v>0.46800000000000003</v>
      </c>
      <c r="DR957">
        <v>0.14400000000000002</v>
      </c>
      <c r="DS957">
        <v>0.83699999999999997</v>
      </c>
      <c r="DT957">
        <v>5.8639999999999999</v>
      </c>
    </row>
    <row r="958" spans="1:124">
      <c r="A958" s="111">
        <v>953</v>
      </c>
      <c r="B958" t="s">
        <v>89</v>
      </c>
      <c r="C958" t="s">
        <v>2545</v>
      </c>
      <c r="D958" s="170" t="str">
        <f t="shared" si="14"/>
        <v>K:KENG</v>
      </c>
      <c r="F958">
        <v>-0.78300000000000003</v>
      </c>
      <c r="G958">
        <v>-0.41400000000000003</v>
      </c>
      <c r="H958">
        <v>-0.65200000000000002</v>
      </c>
      <c r="I958">
        <v>-0.66700000000000004</v>
      </c>
      <c r="J958">
        <v>-0.54300000000000004</v>
      </c>
      <c r="K958">
        <v>-0.47499999999999998</v>
      </c>
      <c r="L958">
        <v>-0.46700000000000003</v>
      </c>
      <c r="M958">
        <v>-0.156</v>
      </c>
      <c r="N958">
        <v>-9.2999999999999999E-2</v>
      </c>
      <c r="O958">
        <v>-0.159</v>
      </c>
      <c r="P958">
        <v>7.0000000000000001E-3</v>
      </c>
      <c r="Q958">
        <v>0.04</v>
      </c>
      <c r="R958">
        <v>-7.6999999999999999E-2</v>
      </c>
      <c r="S958">
        <v>0.30399999999999999</v>
      </c>
      <c r="T958">
        <v>0.47100000000000003</v>
      </c>
      <c r="U958">
        <v>0.873</v>
      </c>
      <c r="V958">
        <v>0.27600000000000002</v>
      </c>
      <c r="W958">
        <v>0.307</v>
      </c>
      <c r="X958">
        <v>0.26500000000000001</v>
      </c>
      <c r="Y958">
        <v>0.27300000000000002</v>
      </c>
      <c r="Z958">
        <v>1.3940000000000001</v>
      </c>
      <c r="AA958">
        <v>1.387</v>
      </c>
      <c r="AB958">
        <v>1.3680000000000001</v>
      </c>
      <c r="AC958">
        <v>1.3660000000000001</v>
      </c>
      <c r="AD958">
        <v>1.177</v>
      </c>
      <c r="AE958">
        <v>1.159</v>
      </c>
      <c r="AF958">
        <v>1.1579999999999999</v>
      </c>
      <c r="AG958">
        <v>1.202</v>
      </c>
      <c r="AH958">
        <v>1.0329999999999999</v>
      </c>
      <c r="AI958">
        <v>1.405</v>
      </c>
      <c r="AJ958">
        <v>1.4650000000000001</v>
      </c>
      <c r="AK958">
        <v>1.234</v>
      </c>
      <c r="AL958">
        <v>1.234</v>
      </c>
      <c r="AM958">
        <v>1.216</v>
      </c>
      <c r="AN958">
        <v>1.248</v>
      </c>
      <c r="AO958">
        <v>1.3049999999999999</v>
      </c>
      <c r="AP958">
        <v>1.3129999999999999</v>
      </c>
      <c r="AQ958">
        <v>1.1930000000000001</v>
      </c>
      <c r="AR958">
        <v>0.95</v>
      </c>
      <c r="AS958">
        <v>0.94900000000000007</v>
      </c>
      <c r="AT958">
        <v>0.94600000000000006</v>
      </c>
      <c r="AU958">
        <v>0.94700000000000006</v>
      </c>
      <c r="AV958">
        <v>0.91200000000000003</v>
      </c>
      <c r="AW958">
        <v>0.92100000000000004</v>
      </c>
      <c r="AX958">
        <v>0.92400000000000004</v>
      </c>
      <c r="AY958">
        <v>0.92500000000000004</v>
      </c>
      <c r="AZ958">
        <v>0.92700000000000005</v>
      </c>
      <c r="BA958">
        <v>0.91200000000000003</v>
      </c>
      <c r="BB958">
        <v>0.90700000000000003</v>
      </c>
      <c r="BC958">
        <v>0.91</v>
      </c>
      <c r="BD958">
        <v>0.94200000000000006</v>
      </c>
      <c r="BE958">
        <v>0.93800000000000006</v>
      </c>
      <c r="BF958">
        <v>0.91100000000000003</v>
      </c>
      <c r="BG958">
        <v>0.91600000000000004</v>
      </c>
      <c r="BH958">
        <v>0.89300000000000002</v>
      </c>
      <c r="BI958">
        <v>0.89900000000000002</v>
      </c>
      <c r="BJ958">
        <v>0.95200000000000007</v>
      </c>
      <c r="BK958">
        <v>0.95200000000000007</v>
      </c>
      <c r="BL958">
        <v>0.97099999999999997</v>
      </c>
      <c r="BM958">
        <v>0.98</v>
      </c>
      <c r="BN958">
        <v>0.996</v>
      </c>
      <c r="BO958">
        <v>0.997</v>
      </c>
      <c r="BP958">
        <v>1.042</v>
      </c>
      <c r="BQ958">
        <v>1.0409999999999999</v>
      </c>
      <c r="BR958">
        <v>1.042</v>
      </c>
      <c r="BS958">
        <v>1.0509999999999999</v>
      </c>
      <c r="BT958">
        <v>1.048</v>
      </c>
      <c r="BU958">
        <v>1.02</v>
      </c>
      <c r="BV958">
        <v>1.0070000000000001</v>
      </c>
      <c r="BW958">
        <v>1.014</v>
      </c>
      <c r="BX958">
        <v>1</v>
      </c>
      <c r="BY958">
        <v>1.002</v>
      </c>
      <c r="BZ958">
        <v>0.997</v>
      </c>
      <c r="CA958">
        <v>0.97299999999999998</v>
      </c>
      <c r="CB958">
        <v>0.95800000000000007</v>
      </c>
      <c r="CC958">
        <v>0.88300000000000001</v>
      </c>
      <c r="CD958">
        <v>1.0860000000000001</v>
      </c>
      <c r="CE958">
        <v>1.0840000000000001</v>
      </c>
      <c r="CF958">
        <v>1.0820000000000001</v>
      </c>
      <c r="CG958">
        <v>1.083</v>
      </c>
      <c r="CH958">
        <v>0.72099999999999997</v>
      </c>
      <c r="CI958">
        <v>0.71099999999999997</v>
      </c>
      <c r="CJ958">
        <v>0.72</v>
      </c>
      <c r="CK958">
        <v>0.72799999999999998</v>
      </c>
      <c r="CL958">
        <v>0.75700000000000001</v>
      </c>
      <c r="CM958">
        <v>0.75900000000000001</v>
      </c>
      <c r="CN958">
        <v>0.748</v>
      </c>
      <c r="CO958">
        <v>0.68</v>
      </c>
      <c r="CP958">
        <v>0.71199999999999997</v>
      </c>
      <c r="CQ958">
        <v>-7.2999999999999995E-2</v>
      </c>
      <c r="CR958">
        <v>-0.20499999999999999</v>
      </c>
      <c r="CS958">
        <v>0.17200000000000001</v>
      </c>
      <c r="CT958">
        <v>0.16300000000000001</v>
      </c>
      <c r="CU958">
        <v>0.11</v>
      </c>
      <c r="CV958">
        <v>-0.184</v>
      </c>
      <c r="CW958">
        <v>-0.57100000000000006</v>
      </c>
      <c r="CX958">
        <v>-0.77800000000000002</v>
      </c>
      <c r="CY958">
        <v>-0.498</v>
      </c>
      <c r="CZ958">
        <v>0.29099999999999998</v>
      </c>
      <c r="DA958">
        <v>0.313</v>
      </c>
      <c r="DB958">
        <v>0.36</v>
      </c>
      <c r="DC958">
        <v>0.35699999999999998</v>
      </c>
      <c r="DD958">
        <v>0.60199999999999998</v>
      </c>
      <c r="DE958">
        <v>0.54600000000000004</v>
      </c>
      <c r="DF958">
        <v>0.373</v>
      </c>
      <c r="DG958">
        <v>0.375</v>
      </c>
      <c r="DH958">
        <v>0.34800000000000003</v>
      </c>
      <c r="DI958">
        <v>0.31</v>
      </c>
      <c r="DJ958">
        <v>0.33100000000000002</v>
      </c>
      <c r="DK958">
        <v>0.29099999999999998</v>
      </c>
      <c r="DL958">
        <v>0.35699999999999998</v>
      </c>
      <c r="DM958">
        <v>0.249</v>
      </c>
      <c r="DN958">
        <v>0.65600000000000003</v>
      </c>
      <c r="DO958">
        <v>0.39300000000000002</v>
      </c>
      <c r="DP958">
        <v>1.149</v>
      </c>
      <c r="DQ958">
        <v>0.65</v>
      </c>
      <c r="DR958">
        <v>6.0999999999999999E-2</v>
      </c>
      <c r="DS958">
        <v>0.17</v>
      </c>
      <c r="DT958">
        <v>-19.981999999999999</v>
      </c>
    </row>
    <row r="959" spans="1:124">
      <c r="A959" s="111">
        <v>954</v>
      </c>
      <c r="B959" t="s">
        <v>91</v>
      </c>
      <c r="C959" t="s">
        <v>2546</v>
      </c>
      <c r="D959" s="170" t="str">
        <f t="shared" si="14"/>
        <v>K:KENG</v>
      </c>
      <c r="F959">
        <v>0.82700000000000007</v>
      </c>
      <c r="G959">
        <v>1.107</v>
      </c>
      <c r="H959">
        <v>1.121</v>
      </c>
      <c r="I959">
        <v>1.139</v>
      </c>
      <c r="J959">
        <v>1.3380000000000001</v>
      </c>
      <c r="K959">
        <v>1.333</v>
      </c>
      <c r="L959">
        <v>1.349</v>
      </c>
      <c r="M959">
        <v>1.2690000000000001</v>
      </c>
      <c r="N959">
        <v>1.5130000000000001</v>
      </c>
      <c r="O959">
        <v>1.2110000000000001</v>
      </c>
      <c r="P959">
        <v>1.4630000000000001</v>
      </c>
      <c r="Q959">
        <v>1.444</v>
      </c>
      <c r="R959">
        <v>0.83799999999999997</v>
      </c>
      <c r="S959">
        <v>0.93500000000000005</v>
      </c>
      <c r="T959">
        <v>1.1679999999999999</v>
      </c>
      <c r="U959">
        <v>1.3129999999999999</v>
      </c>
      <c r="V959">
        <v>0.83899999999999997</v>
      </c>
      <c r="W959">
        <v>0.92900000000000005</v>
      </c>
      <c r="X959">
        <v>0.83100000000000007</v>
      </c>
      <c r="Y959">
        <v>0.80400000000000005</v>
      </c>
      <c r="Z959">
        <v>1.58</v>
      </c>
      <c r="AA959">
        <v>1.6320000000000001</v>
      </c>
      <c r="AB959">
        <v>1.675</v>
      </c>
      <c r="AC959">
        <v>1.583</v>
      </c>
      <c r="AD959">
        <v>1.4139999999999999</v>
      </c>
      <c r="AE959">
        <v>1.1299999999999999</v>
      </c>
      <c r="AF959">
        <v>1.0820000000000001</v>
      </c>
      <c r="AG959">
        <v>1.1060000000000001</v>
      </c>
      <c r="AH959">
        <v>0.65</v>
      </c>
      <c r="AI959">
        <v>0.76600000000000001</v>
      </c>
      <c r="AJ959">
        <v>0.83299999999999996</v>
      </c>
      <c r="AK959">
        <v>1.1380000000000001</v>
      </c>
      <c r="AL959">
        <v>1.1340000000000001</v>
      </c>
      <c r="AM959">
        <v>1.077</v>
      </c>
      <c r="AN959">
        <v>1.1480000000000001</v>
      </c>
      <c r="AO959">
        <v>1.272</v>
      </c>
      <c r="AP959">
        <v>1.272</v>
      </c>
      <c r="AQ959">
        <v>1.115</v>
      </c>
      <c r="AR959">
        <v>0.71499999999999997</v>
      </c>
      <c r="AS959">
        <v>0.66300000000000003</v>
      </c>
      <c r="AT959">
        <v>0.64200000000000002</v>
      </c>
      <c r="AU959">
        <v>0.63600000000000001</v>
      </c>
      <c r="AV959">
        <v>0.60399999999999998</v>
      </c>
      <c r="AW959">
        <v>0.53700000000000003</v>
      </c>
      <c r="AX959">
        <v>0.55500000000000005</v>
      </c>
      <c r="AY959">
        <v>0.55300000000000005</v>
      </c>
      <c r="AZ959">
        <v>0.55400000000000005</v>
      </c>
      <c r="BA959">
        <v>0.54400000000000004</v>
      </c>
      <c r="BB959">
        <v>0.53300000000000003</v>
      </c>
      <c r="BC959">
        <v>0.53300000000000003</v>
      </c>
      <c r="BD959">
        <v>0.55300000000000005</v>
      </c>
      <c r="BE959">
        <v>0.57499999999999996</v>
      </c>
      <c r="BF959">
        <v>0.54800000000000004</v>
      </c>
      <c r="BG959">
        <v>0.56700000000000006</v>
      </c>
      <c r="BH959">
        <v>0.60599999999999998</v>
      </c>
      <c r="BI959">
        <v>0.61699999999999999</v>
      </c>
      <c r="BJ959">
        <v>0.57100000000000006</v>
      </c>
      <c r="BK959">
        <v>0.59899999999999998</v>
      </c>
      <c r="BL959">
        <v>0.59799999999999998</v>
      </c>
      <c r="BM959">
        <v>0.57499999999999996</v>
      </c>
      <c r="BN959">
        <v>0.58099999999999996</v>
      </c>
      <c r="BO959">
        <v>0.57899999999999996</v>
      </c>
      <c r="BP959">
        <v>0.59099999999999997</v>
      </c>
      <c r="BQ959">
        <v>0.59799999999999998</v>
      </c>
      <c r="BR959">
        <v>0.60199999999999998</v>
      </c>
      <c r="BS959">
        <v>0.60699999999999998</v>
      </c>
      <c r="BT959">
        <v>0.60899999999999999</v>
      </c>
      <c r="BU959">
        <v>0.59399999999999997</v>
      </c>
      <c r="BV959">
        <v>0.56300000000000006</v>
      </c>
      <c r="BW959">
        <v>0.56499999999999995</v>
      </c>
      <c r="BX959">
        <v>0.53900000000000003</v>
      </c>
      <c r="BY959">
        <v>0.55600000000000005</v>
      </c>
      <c r="BZ959">
        <v>0.57400000000000007</v>
      </c>
      <c r="CA959">
        <v>0.55500000000000005</v>
      </c>
      <c r="CB959">
        <v>0.503</v>
      </c>
      <c r="CC959">
        <v>0.46200000000000002</v>
      </c>
      <c r="CD959">
        <v>0.55000000000000004</v>
      </c>
      <c r="CE959">
        <v>0.52300000000000002</v>
      </c>
      <c r="CF959">
        <v>0.53300000000000003</v>
      </c>
      <c r="CG959">
        <v>0.53400000000000003</v>
      </c>
      <c r="CH959">
        <v>0.36099999999999999</v>
      </c>
      <c r="CI959">
        <v>0.33100000000000002</v>
      </c>
      <c r="CJ959">
        <v>0.32200000000000001</v>
      </c>
      <c r="CK959">
        <v>0.34100000000000003</v>
      </c>
      <c r="CL959">
        <v>0.32600000000000001</v>
      </c>
      <c r="CM959">
        <v>0.32300000000000001</v>
      </c>
      <c r="CN959">
        <v>0.34499999999999997</v>
      </c>
      <c r="CO959">
        <v>0.32700000000000001</v>
      </c>
      <c r="CP959">
        <v>0.309</v>
      </c>
      <c r="CQ959">
        <v>2.5000000000000001E-2</v>
      </c>
      <c r="CR959">
        <v>0</v>
      </c>
      <c r="CS959">
        <v>-0.23</v>
      </c>
      <c r="CT959">
        <v>-0.28100000000000003</v>
      </c>
      <c r="CU959">
        <v>-0.45800000000000002</v>
      </c>
      <c r="CV959">
        <v>-0.64900000000000002</v>
      </c>
      <c r="CW959">
        <v>-1.085</v>
      </c>
      <c r="CX959">
        <v>-1.103</v>
      </c>
      <c r="CY959">
        <v>-0.69800000000000006</v>
      </c>
      <c r="CZ959">
        <v>0</v>
      </c>
      <c r="DA959">
        <v>0.152</v>
      </c>
      <c r="DB959">
        <v>0.22700000000000001</v>
      </c>
      <c r="DC959">
        <v>0.251</v>
      </c>
      <c r="DD959">
        <v>0.49099999999999999</v>
      </c>
      <c r="DE959">
        <v>0.82</v>
      </c>
      <c r="DF959">
        <v>0.755</v>
      </c>
      <c r="DG959">
        <v>0.85799999999999998</v>
      </c>
      <c r="DH959">
        <v>0.85499999999999998</v>
      </c>
      <c r="DI959">
        <v>1.1160000000000001</v>
      </c>
      <c r="DJ959">
        <v>1.73</v>
      </c>
      <c r="DK959">
        <v>1.74</v>
      </c>
      <c r="DL959">
        <v>1.659</v>
      </c>
      <c r="DM959">
        <v>1.3129999999999999</v>
      </c>
      <c r="DN959">
        <v>2.0640000000000001</v>
      </c>
      <c r="DO959">
        <v>1.9850000000000001</v>
      </c>
      <c r="DP959">
        <v>1.0609999999999999</v>
      </c>
      <c r="DQ959">
        <v>-0.14000000000000001</v>
      </c>
      <c r="DR959">
        <v>0.312</v>
      </c>
      <c r="DS959">
        <v>0.34100000000000003</v>
      </c>
      <c r="DT959">
        <v>3.8730000000000002</v>
      </c>
    </row>
    <row r="960" spans="1:124">
      <c r="A960" s="111">
        <v>955</v>
      </c>
      <c r="B960" t="s">
        <v>89</v>
      </c>
      <c r="C960" t="s">
        <v>2547</v>
      </c>
      <c r="D960" s="170" t="str">
        <f t="shared" si="14"/>
        <v>D:KY5</v>
      </c>
      <c r="F960">
        <v>0.18</v>
      </c>
      <c r="G960">
        <v>0.18</v>
      </c>
      <c r="H960">
        <v>0.19</v>
      </c>
      <c r="I960">
        <v>0.18</v>
      </c>
      <c r="J960">
        <v>0.2</v>
      </c>
      <c r="K960">
        <v>0.2</v>
      </c>
      <c r="L960">
        <v>0.22</v>
      </c>
      <c r="M960">
        <v>0.2</v>
      </c>
      <c r="N960">
        <v>0.24</v>
      </c>
      <c r="O960">
        <v>0.25</v>
      </c>
      <c r="P960">
        <v>0.26</v>
      </c>
      <c r="Q960">
        <v>0.28000000000000003</v>
      </c>
      <c r="R960">
        <v>0.51</v>
      </c>
      <c r="S960">
        <v>0.52</v>
      </c>
      <c r="T960">
        <v>0.59</v>
      </c>
      <c r="U960">
        <v>0.63</v>
      </c>
      <c r="V960">
        <v>0.75</v>
      </c>
      <c r="W960">
        <v>0.78</v>
      </c>
      <c r="X960">
        <v>0.78</v>
      </c>
      <c r="Y960">
        <v>0.81</v>
      </c>
      <c r="Z960">
        <v>1.04</v>
      </c>
      <c r="AA960">
        <v>1.1200000000000001</v>
      </c>
      <c r="AB960">
        <v>1.28</v>
      </c>
      <c r="AC960">
        <v>1.28</v>
      </c>
      <c r="AD960">
        <v>1.32</v>
      </c>
      <c r="AE960">
        <v>1.25</v>
      </c>
      <c r="AF960">
        <v>1.26</v>
      </c>
      <c r="AG960">
        <v>1.24</v>
      </c>
      <c r="AH960">
        <v>0.98</v>
      </c>
      <c r="AI960">
        <v>1.1100000000000001</v>
      </c>
      <c r="AJ960">
        <v>1.1100000000000001</v>
      </c>
      <c r="AK960">
        <v>1.0900000000000001</v>
      </c>
      <c r="AL960">
        <v>1.1299999999999999</v>
      </c>
      <c r="AM960">
        <v>1.06</v>
      </c>
      <c r="AN960">
        <v>0.9</v>
      </c>
      <c r="AO960">
        <v>0.88</v>
      </c>
      <c r="AP960">
        <v>0.87</v>
      </c>
      <c r="AQ960">
        <v>0.78</v>
      </c>
      <c r="AR960">
        <v>0.73</v>
      </c>
      <c r="AS960">
        <v>0.68</v>
      </c>
      <c r="AT960">
        <v>0.69</v>
      </c>
      <c r="AU960">
        <v>0.71</v>
      </c>
      <c r="AV960">
        <v>0.73</v>
      </c>
      <c r="AW960">
        <v>0.73</v>
      </c>
      <c r="AX960">
        <v>0.6</v>
      </c>
      <c r="AY960">
        <v>0.57999999999999996</v>
      </c>
      <c r="AZ960">
        <v>0.6</v>
      </c>
      <c r="BA960">
        <v>0.59</v>
      </c>
      <c r="BB960">
        <v>0.59</v>
      </c>
      <c r="BC960">
        <v>0.6</v>
      </c>
      <c r="BD960">
        <v>0.61</v>
      </c>
      <c r="BE960">
        <v>0.6</v>
      </c>
      <c r="BF960">
        <v>0.59</v>
      </c>
      <c r="BG960">
        <v>0.6</v>
      </c>
      <c r="BH960">
        <v>0.56000000000000005</v>
      </c>
      <c r="BI960">
        <v>0.56999999999999995</v>
      </c>
      <c r="BJ960">
        <v>0.55000000000000004</v>
      </c>
      <c r="BK960">
        <v>0.56000000000000005</v>
      </c>
      <c r="BL960">
        <v>0.54</v>
      </c>
      <c r="BM960">
        <v>0.53</v>
      </c>
      <c r="BN960">
        <v>0.57999999999999996</v>
      </c>
      <c r="BO960">
        <v>0.59</v>
      </c>
      <c r="BP960">
        <v>0.57999999999999996</v>
      </c>
      <c r="BQ960">
        <v>0.6</v>
      </c>
      <c r="BR960">
        <v>0.6</v>
      </c>
      <c r="BS960">
        <v>0.6</v>
      </c>
      <c r="BT960">
        <v>0.57999999999999996</v>
      </c>
      <c r="BU960">
        <v>0.61</v>
      </c>
      <c r="BV960">
        <v>0.56999999999999995</v>
      </c>
      <c r="BW960">
        <v>0.56000000000000005</v>
      </c>
      <c r="BX960">
        <v>0.56999999999999995</v>
      </c>
      <c r="BY960">
        <v>0.55000000000000004</v>
      </c>
      <c r="BZ960">
        <v>0.49</v>
      </c>
      <c r="CA960">
        <v>0.5</v>
      </c>
      <c r="CB960">
        <v>0.48</v>
      </c>
      <c r="CC960">
        <v>0.48</v>
      </c>
      <c r="CD960">
        <v>0.47</v>
      </c>
      <c r="CE960">
        <v>0.45</v>
      </c>
      <c r="CF960">
        <v>0.45</v>
      </c>
      <c r="CG960">
        <v>0.43</v>
      </c>
      <c r="CH960">
        <v>0.41</v>
      </c>
      <c r="CI960">
        <v>0.37</v>
      </c>
      <c r="CJ960">
        <v>0.38</v>
      </c>
      <c r="CK960">
        <v>0.4</v>
      </c>
      <c r="CL960">
        <v>0.38</v>
      </c>
      <c r="CM960">
        <v>0.35</v>
      </c>
      <c r="CN960">
        <v>0.34</v>
      </c>
      <c r="CO960">
        <v>0.33</v>
      </c>
      <c r="CP960">
        <v>0.25</v>
      </c>
      <c r="CQ960">
        <v>-0.13</v>
      </c>
      <c r="CR960">
        <v>-0.16</v>
      </c>
      <c r="CS960">
        <v>-0.05</v>
      </c>
      <c r="CT960">
        <v>-0.05</v>
      </c>
      <c r="CU960">
        <v>-0.12</v>
      </c>
      <c r="CV960">
        <v>0.23</v>
      </c>
      <c r="CW960">
        <v>0.26</v>
      </c>
      <c r="CX960">
        <v>0.27</v>
      </c>
      <c r="CY960">
        <v>0.19</v>
      </c>
      <c r="CZ960">
        <v>-0.3</v>
      </c>
      <c r="DA960">
        <v>-0.2</v>
      </c>
      <c r="DB960">
        <v>-0.21</v>
      </c>
      <c r="DC960">
        <v>-0.23</v>
      </c>
      <c r="DD960">
        <v>-0.23</v>
      </c>
      <c r="DE960">
        <v>-0.26</v>
      </c>
      <c r="DF960">
        <v>0.27</v>
      </c>
      <c r="DG960">
        <v>0.39</v>
      </c>
      <c r="DH960">
        <v>0.22</v>
      </c>
      <c r="DI960">
        <v>0.23</v>
      </c>
      <c r="DJ960">
        <v>0.23</v>
      </c>
      <c r="DK960">
        <v>0.13</v>
      </c>
      <c r="DL960">
        <v>0.14000000000000001</v>
      </c>
      <c r="DM960">
        <v>0.14000000000000001</v>
      </c>
      <c r="DN960">
        <v>0.23</v>
      </c>
      <c r="DO960">
        <v>-0.13</v>
      </c>
      <c r="DP960">
        <v>-0.44</v>
      </c>
      <c r="DQ960">
        <v>-0.53</v>
      </c>
      <c r="DR960">
        <v>-0.37</v>
      </c>
      <c r="DS960">
        <v>-0.57999999999999996</v>
      </c>
      <c r="DT960">
        <v>-0.16</v>
      </c>
    </row>
    <row r="961" spans="1:124">
      <c r="A961" s="111">
        <v>956</v>
      </c>
      <c r="B961" t="s">
        <v>91</v>
      </c>
      <c r="C961" t="s">
        <v>2548</v>
      </c>
      <c r="D961" s="170" t="str">
        <f t="shared" si="14"/>
        <v>D:KY5</v>
      </c>
      <c r="F961">
        <v>0.36</v>
      </c>
      <c r="G961">
        <v>0.36</v>
      </c>
      <c r="H961">
        <v>0.36</v>
      </c>
      <c r="I961">
        <v>0.36</v>
      </c>
      <c r="J961">
        <v>0.37</v>
      </c>
      <c r="K961">
        <v>0.37</v>
      </c>
      <c r="L961">
        <v>0.37</v>
      </c>
      <c r="M961">
        <v>0.36</v>
      </c>
      <c r="N961">
        <v>0.44</v>
      </c>
      <c r="O961">
        <v>0.46</v>
      </c>
      <c r="P961">
        <v>0.46</v>
      </c>
      <c r="Q961">
        <v>0.47</v>
      </c>
      <c r="R961">
        <v>0.81</v>
      </c>
      <c r="S961">
        <v>0.98</v>
      </c>
      <c r="T961">
        <v>1</v>
      </c>
      <c r="U961">
        <v>1.02</v>
      </c>
      <c r="V961">
        <v>1.08</v>
      </c>
      <c r="W961">
        <v>1.1100000000000001</v>
      </c>
      <c r="X961">
        <v>1.1299999999999999</v>
      </c>
      <c r="Y961">
        <v>1.17</v>
      </c>
      <c r="Z961">
        <v>1.39</v>
      </c>
      <c r="AA961">
        <v>1.45</v>
      </c>
      <c r="AB961">
        <v>1.58</v>
      </c>
      <c r="AC961">
        <v>1.55</v>
      </c>
      <c r="AD961">
        <v>1.55</v>
      </c>
      <c r="AE961">
        <v>1.37</v>
      </c>
      <c r="AF961">
        <v>1.39</v>
      </c>
      <c r="AG961">
        <v>1.39</v>
      </c>
      <c r="AH961">
        <v>1.01</v>
      </c>
      <c r="AI961">
        <v>1.07</v>
      </c>
      <c r="AJ961">
        <v>1.04</v>
      </c>
      <c r="AK961">
        <v>1.23</v>
      </c>
      <c r="AL961">
        <v>1.21</v>
      </c>
      <c r="AM961">
        <v>1.1100000000000001</v>
      </c>
      <c r="AN961">
        <v>0.98</v>
      </c>
      <c r="AO961">
        <v>0.91</v>
      </c>
      <c r="AP961">
        <v>0.9</v>
      </c>
      <c r="AQ961">
        <v>0.82</v>
      </c>
      <c r="AR961">
        <v>0.84</v>
      </c>
      <c r="AS961">
        <v>0.76</v>
      </c>
      <c r="AT961">
        <v>0.78</v>
      </c>
      <c r="AU961">
        <v>0.8</v>
      </c>
      <c r="AV961">
        <v>0.73</v>
      </c>
      <c r="AW961">
        <v>0.73</v>
      </c>
      <c r="AX961">
        <v>0.57999999999999996</v>
      </c>
      <c r="AY961">
        <v>0.55000000000000004</v>
      </c>
      <c r="AZ961">
        <v>0.54</v>
      </c>
      <c r="BA961">
        <v>0.54</v>
      </c>
      <c r="BB961">
        <v>0.56000000000000005</v>
      </c>
      <c r="BC961">
        <v>0.57999999999999996</v>
      </c>
      <c r="BD961">
        <v>0.59</v>
      </c>
      <c r="BE961">
        <v>0.56999999999999995</v>
      </c>
      <c r="BF961">
        <v>0.56000000000000005</v>
      </c>
      <c r="BG961">
        <v>0.56999999999999995</v>
      </c>
      <c r="BH961">
        <v>0.55000000000000004</v>
      </c>
      <c r="BI961">
        <v>0.56999999999999995</v>
      </c>
      <c r="BJ961">
        <v>0.56999999999999995</v>
      </c>
      <c r="BK961">
        <v>0.57999999999999996</v>
      </c>
      <c r="BL961">
        <v>0.56000000000000005</v>
      </c>
      <c r="BM961">
        <v>0.55000000000000004</v>
      </c>
      <c r="BN961">
        <v>0.56999999999999995</v>
      </c>
      <c r="BO961">
        <v>0.59</v>
      </c>
      <c r="BP961">
        <v>0.59</v>
      </c>
      <c r="BQ961">
        <v>0.59</v>
      </c>
      <c r="BR961">
        <v>0.6</v>
      </c>
      <c r="BS961">
        <v>0.6</v>
      </c>
      <c r="BT961">
        <v>0.59</v>
      </c>
      <c r="BU961">
        <v>0.6</v>
      </c>
      <c r="BV961">
        <v>0.56000000000000005</v>
      </c>
      <c r="BW961">
        <v>0.55000000000000004</v>
      </c>
      <c r="BX961">
        <v>0.56000000000000005</v>
      </c>
      <c r="BY961">
        <v>0.55000000000000004</v>
      </c>
      <c r="BZ961">
        <v>0.56999999999999995</v>
      </c>
      <c r="CA961">
        <v>0.56999999999999995</v>
      </c>
      <c r="CB961">
        <v>0.54</v>
      </c>
      <c r="CC961">
        <v>0.56000000000000005</v>
      </c>
      <c r="CD961">
        <v>0.54</v>
      </c>
      <c r="CE961">
        <v>0.51</v>
      </c>
      <c r="CF961">
        <v>0.51</v>
      </c>
      <c r="CG961">
        <v>0.49</v>
      </c>
      <c r="CH961">
        <v>0.46</v>
      </c>
      <c r="CI961">
        <v>0.45</v>
      </c>
      <c r="CJ961">
        <v>0.46</v>
      </c>
      <c r="CK961">
        <v>0.48</v>
      </c>
      <c r="CL961">
        <v>0.44</v>
      </c>
      <c r="CM961">
        <v>0.41</v>
      </c>
      <c r="CN961">
        <v>0.41</v>
      </c>
      <c r="CO961">
        <v>0.4</v>
      </c>
      <c r="CP961">
        <v>0.28000000000000003</v>
      </c>
      <c r="CQ961">
        <v>0.11</v>
      </c>
      <c r="CR961">
        <v>0.13</v>
      </c>
      <c r="CS961">
        <v>-0.04</v>
      </c>
      <c r="CT961">
        <v>-0.05</v>
      </c>
      <c r="CU961">
        <v>-7.0000000000000007E-2</v>
      </c>
      <c r="CV961">
        <v>0.12</v>
      </c>
      <c r="CW961">
        <v>0.2</v>
      </c>
      <c r="CX961">
        <v>0.22</v>
      </c>
      <c r="CY961">
        <v>0.16</v>
      </c>
      <c r="CZ961">
        <v>-0.35</v>
      </c>
      <c r="DA961">
        <v>-0.2</v>
      </c>
      <c r="DB961">
        <v>-0.28000000000000003</v>
      </c>
      <c r="DC961">
        <v>-0.24</v>
      </c>
      <c r="DD961">
        <v>0.16</v>
      </c>
      <c r="DE961">
        <v>0.15</v>
      </c>
      <c r="DF961">
        <v>0.53</v>
      </c>
      <c r="DG961">
        <v>0.64</v>
      </c>
      <c r="DH961">
        <v>0.56999999999999995</v>
      </c>
      <c r="DI961">
        <v>0.61</v>
      </c>
      <c r="DJ961">
        <v>0.54</v>
      </c>
      <c r="DK961">
        <v>0.38</v>
      </c>
      <c r="DL961">
        <v>0.34</v>
      </c>
      <c r="DM961">
        <v>0.49</v>
      </c>
      <c r="DN961">
        <v>0.71</v>
      </c>
      <c r="DO961">
        <v>0.63</v>
      </c>
      <c r="DP961">
        <v>0.47</v>
      </c>
      <c r="DQ961">
        <v>-0.92</v>
      </c>
      <c r="DR961">
        <v>-0.73</v>
      </c>
      <c r="DS961">
        <v>-0.88</v>
      </c>
      <c r="DT961">
        <v>-1.98</v>
      </c>
    </row>
    <row r="962" spans="1:124">
      <c r="A962" s="111">
        <v>957</v>
      </c>
      <c r="B962" t="s">
        <v>89</v>
      </c>
      <c r="C962" t="s">
        <v>2549</v>
      </c>
      <c r="D962" s="170" t="str">
        <f t="shared" si="14"/>
        <v>K:KYH</v>
      </c>
      <c r="F962">
        <v>0.79700000000000004</v>
      </c>
      <c r="G962">
        <v>0.81800000000000006</v>
      </c>
      <c r="H962">
        <v>0.86099999999999999</v>
      </c>
      <c r="I962">
        <v>1.026</v>
      </c>
      <c r="J962">
        <v>1.05</v>
      </c>
      <c r="K962">
        <v>1.0580000000000001</v>
      </c>
      <c r="L962">
        <v>0.97599999999999998</v>
      </c>
      <c r="M962">
        <v>1.0309999999999999</v>
      </c>
      <c r="N962">
        <v>1.103</v>
      </c>
      <c r="O962">
        <v>1.0509999999999999</v>
      </c>
      <c r="P962">
        <v>1.0649999999999999</v>
      </c>
      <c r="Q962">
        <v>1.032</v>
      </c>
      <c r="R962">
        <v>0.99</v>
      </c>
      <c r="S962">
        <v>0.995</v>
      </c>
      <c r="T962">
        <v>0.97199999999999998</v>
      </c>
      <c r="U962">
        <v>0.85599999999999998</v>
      </c>
      <c r="V962">
        <v>0.628</v>
      </c>
      <c r="W962">
        <v>0.60699999999999998</v>
      </c>
      <c r="X962">
        <v>0.60299999999999998</v>
      </c>
      <c r="Y962">
        <v>0.59499999999999997</v>
      </c>
      <c r="Z962">
        <v>0.66400000000000003</v>
      </c>
      <c r="AA962">
        <v>0.6</v>
      </c>
      <c r="AB962">
        <v>0.53500000000000003</v>
      </c>
      <c r="AC962">
        <v>0.50800000000000001</v>
      </c>
      <c r="AD962">
        <v>0.47499999999999998</v>
      </c>
      <c r="AE962">
        <v>0.48099999999999998</v>
      </c>
      <c r="AF962">
        <v>0.46</v>
      </c>
      <c r="AG962">
        <v>0.46</v>
      </c>
      <c r="AH962">
        <v>0.56999999999999995</v>
      </c>
      <c r="AI962">
        <v>0.82100000000000006</v>
      </c>
      <c r="AJ962">
        <v>0.752</v>
      </c>
      <c r="AK962">
        <v>0.621</v>
      </c>
      <c r="AL962">
        <v>0.61899999999999999</v>
      </c>
      <c r="AM962">
        <v>0.59699999999999998</v>
      </c>
      <c r="AN962">
        <v>0.47300000000000003</v>
      </c>
      <c r="AO962">
        <v>0.44400000000000001</v>
      </c>
      <c r="AP962">
        <v>0.439</v>
      </c>
      <c r="AQ962">
        <v>0.41300000000000003</v>
      </c>
      <c r="AR962">
        <v>0.48099999999999998</v>
      </c>
      <c r="AS962">
        <v>0.46900000000000003</v>
      </c>
      <c r="AT962">
        <v>0.46900000000000003</v>
      </c>
      <c r="AU962">
        <v>0.46600000000000003</v>
      </c>
      <c r="AV962">
        <v>0.42799999999999999</v>
      </c>
      <c r="AW962">
        <v>0.42399999999999999</v>
      </c>
      <c r="AX962">
        <v>0.39100000000000001</v>
      </c>
      <c r="AY962">
        <v>0.38800000000000001</v>
      </c>
      <c r="AZ962">
        <v>0.38500000000000001</v>
      </c>
      <c r="BA962">
        <v>0.39500000000000002</v>
      </c>
      <c r="BB962">
        <v>0.40100000000000002</v>
      </c>
      <c r="BC962">
        <v>0.41</v>
      </c>
      <c r="BD962">
        <v>0.42199999999999999</v>
      </c>
      <c r="BE962">
        <v>0.40700000000000003</v>
      </c>
      <c r="BF962">
        <v>0.41</v>
      </c>
      <c r="BG962">
        <v>0.41200000000000003</v>
      </c>
      <c r="BH962">
        <v>0.41499999999999998</v>
      </c>
      <c r="BI962">
        <v>0.43099999999999999</v>
      </c>
      <c r="BJ962">
        <v>0.45500000000000002</v>
      </c>
      <c r="BK962">
        <v>0.45700000000000002</v>
      </c>
      <c r="BL962">
        <v>0.434</v>
      </c>
      <c r="BM962">
        <v>0.435</v>
      </c>
      <c r="BN962">
        <v>0.435</v>
      </c>
      <c r="BO962">
        <v>0.42799999999999999</v>
      </c>
      <c r="BP962">
        <v>0.43099999999999999</v>
      </c>
      <c r="BQ962">
        <v>0.43</v>
      </c>
      <c r="BR962">
        <v>0.42899999999999999</v>
      </c>
      <c r="BS962">
        <v>0.42599999999999999</v>
      </c>
      <c r="BT962">
        <v>0.42799999999999999</v>
      </c>
      <c r="BU962">
        <v>0.433</v>
      </c>
      <c r="BV962">
        <v>0.41699999999999998</v>
      </c>
      <c r="BW962">
        <v>0.41499999999999998</v>
      </c>
      <c r="BX962">
        <v>0.41300000000000003</v>
      </c>
      <c r="BY962">
        <v>0.41200000000000003</v>
      </c>
      <c r="BZ962">
        <v>0.40900000000000003</v>
      </c>
      <c r="CA962">
        <v>0.40200000000000002</v>
      </c>
      <c r="CB962">
        <v>0.39</v>
      </c>
      <c r="CC962">
        <v>0.443</v>
      </c>
      <c r="CD962">
        <v>0.42799999999999999</v>
      </c>
      <c r="CE962">
        <v>0.41799999999999998</v>
      </c>
      <c r="CF962">
        <v>0.41799999999999998</v>
      </c>
      <c r="CG962">
        <v>0.41899999999999998</v>
      </c>
      <c r="CH962">
        <v>0.38200000000000001</v>
      </c>
      <c r="CI962">
        <v>0.378</v>
      </c>
      <c r="CJ962">
        <v>0.42199999999999999</v>
      </c>
      <c r="CK962">
        <v>0.42899999999999999</v>
      </c>
      <c r="CL962">
        <v>0.41100000000000003</v>
      </c>
      <c r="CM962">
        <v>0.40800000000000003</v>
      </c>
      <c r="CN962">
        <v>0.41499999999999998</v>
      </c>
      <c r="CO962">
        <v>0.41300000000000003</v>
      </c>
      <c r="CP962">
        <v>0.315</v>
      </c>
      <c r="CQ962">
        <v>-0.28200000000000003</v>
      </c>
      <c r="CR962">
        <v>-0.19400000000000001</v>
      </c>
      <c r="CS962">
        <v>0.112</v>
      </c>
      <c r="CT962">
        <v>0.107</v>
      </c>
      <c r="CU962">
        <v>9.4E-2</v>
      </c>
      <c r="CV962">
        <v>0.35899999999999999</v>
      </c>
      <c r="CW962">
        <v>0.42799999999999999</v>
      </c>
      <c r="CX962">
        <v>0.42399999999999999</v>
      </c>
      <c r="CY962">
        <v>0.42399999999999999</v>
      </c>
      <c r="CZ962">
        <v>9.6000000000000002E-2</v>
      </c>
      <c r="DA962">
        <v>0.11900000000000001</v>
      </c>
      <c r="DB962">
        <v>0.10400000000000001</v>
      </c>
      <c r="DC962">
        <v>0.13200000000000001</v>
      </c>
      <c r="DD962">
        <v>0.42299999999999999</v>
      </c>
      <c r="DE962">
        <v>0.43099999999999999</v>
      </c>
      <c r="DF962">
        <v>0.79400000000000004</v>
      </c>
      <c r="DG962">
        <v>0.85899999999999999</v>
      </c>
      <c r="DH962">
        <v>0.80700000000000005</v>
      </c>
      <c r="DI962">
        <v>0.84699999999999998</v>
      </c>
      <c r="DJ962">
        <v>0.78200000000000003</v>
      </c>
      <c r="DK962">
        <v>0.66400000000000003</v>
      </c>
      <c r="DL962">
        <v>0.65100000000000002</v>
      </c>
      <c r="DM962">
        <v>0.69800000000000006</v>
      </c>
      <c r="DN962">
        <v>0.98399999999999999</v>
      </c>
      <c r="DO962">
        <v>0.85499999999999998</v>
      </c>
      <c r="DP962">
        <v>0.80900000000000005</v>
      </c>
      <c r="DQ962">
        <v>0.10400000000000001</v>
      </c>
      <c r="DR962">
        <v>-0.48799999999999999</v>
      </c>
      <c r="DS962">
        <v>-0.64</v>
      </c>
      <c r="DT962">
        <v>-35.996000000000002</v>
      </c>
    </row>
    <row r="963" spans="1:124">
      <c r="A963" s="111">
        <v>958</v>
      </c>
      <c r="B963" t="s">
        <v>91</v>
      </c>
      <c r="C963" t="s">
        <v>2550</v>
      </c>
      <c r="D963" s="170" t="str">
        <f t="shared" si="14"/>
        <v>K:KYH</v>
      </c>
      <c r="F963">
        <v>1.014</v>
      </c>
      <c r="G963">
        <v>1.0369999999999999</v>
      </c>
      <c r="H963">
        <v>1.0469999999999999</v>
      </c>
      <c r="I963">
        <v>1.0369999999999999</v>
      </c>
      <c r="J963">
        <v>1.04</v>
      </c>
      <c r="K963">
        <v>1.044</v>
      </c>
      <c r="L963">
        <v>1.155</v>
      </c>
      <c r="M963">
        <v>1.1060000000000001</v>
      </c>
      <c r="N963">
        <v>1.212</v>
      </c>
      <c r="O963">
        <v>1.1299999999999999</v>
      </c>
      <c r="P963">
        <v>1.1080000000000001</v>
      </c>
      <c r="Q963">
        <v>1.1200000000000001</v>
      </c>
      <c r="R963">
        <v>1.008</v>
      </c>
      <c r="S963">
        <v>1.2250000000000001</v>
      </c>
      <c r="T963">
        <v>1.1970000000000001</v>
      </c>
      <c r="U963">
        <v>1.2370000000000001</v>
      </c>
      <c r="V963">
        <v>1.0860000000000001</v>
      </c>
      <c r="W963">
        <v>1.1100000000000001</v>
      </c>
      <c r="X963">
        <v>1.0780000000000001</v>
      </c>
      <c r="Y963">
        <v>1.038</v>
      </c>
      <c r="Z963">
        <v>1.2730000000000001</v>
      </c>
      <c r="AA963">
        <v>1.173</v>
      </c>
      <c r="AB963">
        <v>1.34</v>
      </c>
      <c r="AC963">
        <v>1.232</v>
      </c>
      <c r="AD963">
        <v>1.1719999999999999</v>
      </c>
      <c r="AE963">
        <v>1.103</v>
      </c>
      <c r="AF963">
        <v>1.1360000000000001</v>
      </c>
      <c r="AG963">
        <v>1.1399999999999999</v>
      </c>
      <c r="AH963">
        <v>0.95900000000000007</v>
      </c>
      <c r="AI963">
        <v>1.0289999999999999</v>
      </c>
      <c r="AJ963">
        <v>0.998</v>
      </c>
      <c r="AK963">
        <v>1.212</v>
      </c>
      <c r="AL963">
        <v>1.194</v>
      </c>
      <c r="AM963">
        <v>1.097</v>
      </c>
      <c r="AN963">
        <v>0.96499999999999997</v>
      </c>
      <c r="AO963">
        <v>0.90100000000000002</v>
      </c>
      <c r="AP963">
        <v>0.89</v>
      </c>
      <c r="AQ963">
        <v>0.84</v>
      </c>
      <c r="AR963">
        <v>0.82</v>
      </c>
      <c r="AS963">
        <v>0.749</v>
      </c>
      <c r="AT963">
        <v>0.76900000000000002</v>
      </c>
      <c r="AU963">
        <v>0.76800000000000002</v>
      </c>
      <c r="AV963">
        <v>0.71499999999999997</v>
      </c>
      <c r="AW963">
        <v>0.71399999999999997</v>
      </c>
      <c r="AX963">
        <v>0.61699999999999999</v>
      </c>
      <c r="AY963">
        <v>0.59</v>
      </c>
      <c r="AZ963">
        <v>0.58399999999999996</v>
      </c>
      <c r="BA963">
        <v>0.58699999999999997</v>
      </c>
      <c r="BB963">
        <v>0.61199999999999999</v>
      </c>
      <c r="BC963">
        <v>0.63</v>
      </c>
      <c r="BD963">
        <v>0.64100000000000001</v>
      </c>
      <c r="BE963">
        <v>0.61199999999999999</v>
      </c>
      <c r="BF963">
        <v>0.61599999999999999</v>
      </c>
      <c r="BG963">
        <v>0.63</v>
      </c>
      <c r="BH963">
        <v>0.60699999999999998</v>
      </c>
      <c r="BI963">
        <v>0.63600000000000001</v>
      </c>
      <c r="BJ963">
        <v>0.623</v>
      </c>
      <c r="BK963">
        <v>0.64500000000000002</v>
      </c>
      <c r="BL963">
        <v>0.62</v>
      </c>
      <c r="BM963">
        <v>0.60399999999999998</v>
      </c>
      <c r="BN963">
        <v>0.61299999999999999</v>
      </c>
      <c r="BO963">
        <v>0.60699999999999998</v>
      </c>
      <c r="BP963">
        <v>0.60899999999999999</v>
      </c>
      <c r="BQ963">
        <v>0.61699999999999999</v>
      </c>
      <c r="BR963">
        <v>0.61899999999999999</v>
      </c>
      <c r="BS963">
        <v>0.61899999999999999</v>
      </c>
      <c r="BT963">
        <v>0.61799999999999999</v>
      </c>
      <c r="BU963">
        <v>0.62</v>
      </c>
      <c r="BV963">
        <v>0.57999999999999996</v>
      </c>
      <c r="BW963">
        <v>0.57499999999999996</v>
      </c>
      <c r="BX963">
        <v>0.58499999999999996</v>
      </c>
      <c r="BY963">
        <v>0.57600000000000007</v>
      </c>
      <c r="BZ963">
        <v>0.58899999999999997</v>
      </c>
      <c r="CA963">
        <v>0.58799999999999997</v>
      </c>
      <c r="CB963">
        <v>0.56300000000000006</v>
      </c>
      <c r="CC963">
        <v>0.57899999999999996</v>
      </c>
      <c r="CD963">
        <v>0.55700000000000005</v>
      </c>
      <c r="CE963">
        <v>0.51800000000000002</v>
      </c>
      <c r="CF963">
        <v>0.51900000000000002</v>
      </c>
      <c r="CG963">
        <v>0.52600000000000002</v>
      </c>
      <c r="CH963">
        <v>0.49099999999999999</v>
      </c>
      <c r="CI963">
        <v>0.47499999999999998</v>
      </c>
      <c r="CJ963">
        <v>0.49099999999999999</v>
      </c>
      <c r="CK963">
        <v>0.51100000000000001</v>
      </c>
      <c r="CL963">
        <v>0.47800000000000004</v>
      </c>
      <c r="CM963">
        <v>0.44600000000000001</v>
      </c>
      <c r="CN963">
        <v>0.42699999999999999</v>
      </c>
      <c r="CO963">
        <v>0.42599999999999999</v>
      </c>
      <c r="CP963">
        <v>0.22800000000000001</v>
      </c>
      <c r="CQ963">
        <v>4.5999999999999999E-2</v>
      </c>
      <c r="CR963">
        <v>6.6000000000000003E-2</v>
      </c>
      <c r="CS963">
        <v>-0.111</v>
      </c>
      <c r="CT963">
        <v>-0.13100000000000001</v>
      </c>
      <c r="CU963">
        <v>-0.153</v>
      </c>
      <c r="CV963">
        <v>3.7999999999999999E-2</v>
      </c>
      <c r="CW963">
        <v>8.7999999999999995E-2</v>
      </c>
      <c r="CX963">
        <v>0.10200000000000001</v>
      </c>
      <c r="CY963">
        <v>7.2000000000000008E-2</v>
      </c>
      <c r="CZ963">
        <v>-0.38300000000000001</v>
      </c>
      <c r="DA963">
        <v>-0.25700000000000001</v>
      </c>
      <c r="DB963">
        <v>-0.33700000000000002</v>
      </c>
      <c r="DC963">
        <v>-0.29899999999999999</v>
      </c>
      <c r="DD963">
        <v>-6.0000000000000001E-3</v>
      </c>
      <c r="DE963">
        <v>-4.1000000000000002E-2</v>
      </c>
      <c r="DF963">
        <v>0.44700000000000001</v>
      </c>
      <c r="DG963">
        <v>0.56600000000000006</v>
      </c>
      <c r="DH963">
        <v>0.48299999999999998</v>
      </c>
      <c r="DI963">
        <v>0.56400000000000006</v>
      </c>
      <c r="DJ963">
        <v>0.432</v>
      </c>
      <c r="DK963">
        <v>0.27400000000000002</v>
      </c>
      <c r="DL963">
        <v>0.28300000000000003</v>
      </c>
      <c r="DM963">
        <v>0.51600000000000001</v>
      </c>
      <c r="DN963">
        <v>0.68</v>
      </c>
      <c r="DO963">
        <v>0.61699999999999999</v>
      </c>
      <c r="DP963">
        <v>0.749</v>
      </c>
      <c r="DQ963">
        <v>-0.754</v>
      </c>
      <c r="DR963">
        <v>-0.48499999999999999</v>
      </c>
      <c r="DS963">
        <v>-0.54800000000000004</v>
      </c>
      <c r="DT963">
        <v>6.4889999999999999</v>
      </c>
    </row>
    <row r="964" spans="1:124">
      <c r="A964" s="111">
        <v>959</v>
      </c>
      <c r="B964" t="s">
        <v>89</v>
      </c>
      <c r="C964" t="s">
        <v>2551</v>
      </c>
      <c r="D964" s="170" t="str">
        <f t="shared" si="14"/>
        <v>K:KDOM</v>
      </c>
      <c r="N964">
        <v>-7.2960000000000003</v>
      </c>
      <c r="O964">
        <v>0.23</v>
      </c>
      <c r="P964">
        <v>0.40200000000000002</v>
      </c>
      <c r="Q964">
        <v>0.42099999999999999</v>
      </c>
      <c r="R964">
        <v>0.219</v>
      </c>
      <c r="S964">
        <v>-0.54100000000000004</v>
      </c>
      <c r="T964">
        <v>-0.35</v>
      </c>
      <c r="U964">
        <v>-0.61</v>
      </c>
      <c r="V964">
        <v>-0.96299999999999997</v>
      </c>
      <c r="W964">
        <v>-0.88300000000000001</v>
      </c>
      <c r="X964">
        <v>-0.9</v>
      </c>
      <c r="Y964">
        <v>-0.97099999999999997</v>
      </c>
      <c r="Z964">
        <v>-0.628</v>
      </c>
      <c r="AA964">
        <v>-0.42899999999999999</v>
      </c>
      <c r="AB964">
        <v>-0.47</v>
      </c>
      <c r="AC964">
        <v>-0.44700000000000001</v>
      </c>
      <c r="AD964">
        <v>-0.4</v>
      </c>
      <c r="AE964">
        <v>-0.41400000000000003</v>
      </c>
      <c r="AF964">
        <v>-0.38100000000000001</v>
      </c>
      <c r="AG964">
        <v>-0.23400000000000001</v>
      </c>
      <c r="AH964">
        <v>-7.1000000000000008E-2</v>
      </c>
      <c r="AI964">
        <v>-0.309</v>
      </c>
      <c r="AJ964">
        <v>-0.33200000000000002</v>
      </c>
      <c r="AK964">
        <v>-0.35299999999999998</v>
      </c>
      <c r="AL964">
        <v>-0.35599999999999998</v>
      </c>
      <c r="AM964">
        <v>-0.34300000000000003</v>
      </c>
      <c r="AN964">
        <v>-0.36299999999999999</v>
      </c>
      <c r="AO964">
        <v>-0.22700000000000001</v>
      </c>
      <c r="AP964">
        <v>8.0000000000000002E-3</v>
      </c>
      <c r="AQ964">
        <v>2.3E-2</v>
      </c>
      <c r="AR964">
        <v>5.2999999999999999E-2</v>
      </c>
      <c r="AS964">
        <v>5.2999999999999999E-2</v>
      </c>
      <c r="AT964">
        <v>5.5E-2</v>
      </c>
      <c r="AU964">
        <v>6.6000000000000003E-2</v>
      </c>
      <c r="AV964">
        <v>5.3999999999999999E-2</v>
      </c>
      <c r="AW964">
        <v>4.8000000000000001E-2</v>
      </c>
      <c r="AX964">
        <v>-3.2000000000000001E-2</v>
      </c>
      <c r="AY964">
        <v>-4.3000000000000003E-2</v>
      </c>
      <c r="AZ964">
        <v>-3.9E-2</v>
      </c>
      <c r="BA964">
        <v>-1.3000000000000001E-2</v>
      </c>
      <c r="BB964">
        <v>-4.0000000000000001E-3</v>
      </c>
      <c r="BC964">
        <v>2E-3</v>
      </c>
      <c r="BD964">
        <v>5.0000000000000001E-3</v>
      </c>
      <c r="BE964">
        <v>1.9E-2</v>
      </c>
      <c r="BF964">
        <v>2.9000000000000001E-2</v>
      </c>
      <c r="BG964">
        <v>6.5000000000000002E-2</v>
      </c>
      <c r="BH964">
        <v>5.2000000000000005E-2</v>
      </c>
      <c r="BI964">
        <v>4.5999999999999999E-2</v>
      </c>
      <c r="BJ964">
        <v>5.8000000000000003E-2</v>
      </c>
      <c r="BK964">
        <v>5.7000000000000002E-2</v>
      </c>
      <c r="BL964">
        <v>6.7000000000000004E-2</v>
      </c>
      <c r="BM964">
        <v>7.2000000000000008E-2</v>
      </c>
      <c r="BN964">
        <v>8.3000000000000004E-2</v>
      </c>
      <c r="BO964">
        <v>8.3000000000000004E-2</v>
      </c>
      <c r="BP964">
        <v>8.3000000000000004E-2</v>
      </c>
      <c r="BQ964">
        <v>8.3000000000000004E-2</v>
      </c>
      <c r="BR964">
        <v>8.3000000000000004E-2</v>
      </c>
      <c r="BS964">
        <v>8.3000000000000004E-2</v>
      </c>
      <c r="BT964">
        <v>8.3000000000000004E-2</v>
      </c>
      <c r="BU964">
        <v>9.4E-2</v>
      </c>
      <c r="BV964">
        <v>8.8999999999999996E-2</v>
      </c>
      <c r="BW964">
        <v>8.3000000000000004E-2</v>
      </c>
      <c r="BX964">
        <v>8.1000000000000003E-2</v>
      </c>
      <c r="BY964">
        <v>8.2000000000000003E-2</v>
      </c>
      <c r="BZ964">
        <v>8.1000000000000003E-2</v>
      </c>
      <c r="CA964">
        <v>0.11800000000000001</v>
      </c>
      <c r="CB964">
        <v>0.11600000000000001</v>
      </c>
      <c r="CC964">
        <v>0.16800000000000001</v>
      </c>
      <c r="CD964">
        <v>0.317</v>
      </c>
      <c r="CE964">
        <v>0.314</v>
      </c>
      <c r="CF964">
        <v>0.314</v>
      </c>
      <c r="CG964">
        <v>0.32200000000000001</v>
      </c>
      <c r="CH964">
        <v>0.32200000000000001</v>
      </c>
      <c r="CI964">
        <v>0.27500000000000002</v>
      </c>
      <c r="CJ964">
        <v>0.34600000000000003</v>
      </c>
      <c r="CK964">
        <v>0.34300000000000003</v>
      </c>
      <c r="CL964">
        <v>0.33800000000000002</v>
      </c>
      <c r="CM964">
        <v>0.33800000000000002</v>
      </c>
      <c r="CN964">
        <v>0.318</v>
      </c>
      <c r="CO964">
        <v>0.23499999999999999</v>
      </c>
      <c r="CP964">
        <v>9.2999999999999999E-2</v>
      </c>
      <c r="CQ964">
        <v>0.33600000000000002</v>
      </c>
      <c r="CR964">
        <v>0.46300000000000002</v>
      </c>
      <c r="CS964">
        <v>0.48699999999999999</v>
      </c>
      <c r="CT964">
        <v>0.439</v>
      </c>
      <c r="CU964">
        <v>0.373</v>
      </c>
      <c r="CV964">
        <v>0.76300000000000001</v>
      </c>
      <c r="CW964">
        <v>0.76700000000000002</v>
      </c>
      <c r="CX964">
        <v>0.26</v>
      </c>
      <c r="CY964">
        <v>0.124</v>
      </c>
      <c r="CZ964">
        <v>0.33200000000000002</v>
      </c>
      <c r="DA964">
        <v>0.35199999999999998</v>
      </c>
      <c r="DB964">
        <v>0.35699999999999998</v>
      </c>
      <c r="DC964">
        <v>0.377</v>
      </c>
      <c r="DD964">
        <v>0.42099999999999999</v>
      </c>
      <c r="DE964">
        <v>0.44600000000000001</v>
      </c>
      <c r="DF964">
        <v>1.288</v>
      </c>
      <c r="DG964">
        <v>1.536</v>
      </c>
      <c r="DH964">
        <v>1.631</v>
      </c>
      <c r="DI964">
        <v>1.5489999999999999</v>
      </c>
      <c r="DJ964">
        <v>1.3420000000000001</v>
      </c>
      <c r="DK964">
        <v>1.35</v>
      </c>
      <c r="DL964">
        <v>1.4319999999999999</v>
      </c>
      <c r="DM964">
        <v>1.3169999999999999</v>
      </c>
      <c r="DN964">
        <v>2.0680000000000001</v>
      </c>
      <c r="DO964">
        <v>0.59099999999999997</v>
      </c>
      <c r="DP964">
        <v>1.0880000000000001</v>
      </c>
      <c r="DQ964">
        <v>1.702</v>
      </c>
      <c r="DR964">
        <v>2.1850000000000001</v>
      </c>
      <c r="DS964">
        <v>2.5920000000000001</v>
      </c>
      <c r="DT964">
        <v>-26.146000000000001</v>
      </c>
    </row>
    <row r="965" spans="1:124">
      <c r="A965" s="111">
        <v>960</v>
      </c>
      <c r="B965" t="s">
        <v>91</v>
      </c>
      <c r="C965" t="s">
        <v>2552</v>
      </c>
      <c r="D965" s="170" t="str">
        <f t="shared" si="14"/>
        <v>K:KDOM</v>
      </c>
      <c r="N965">
        <v>10.145</v>
      </c>
      <c r="O965">
        <v>1.607</v>
      </c>
      <c r="P965">
        <v>0.85699999999999998</v>
      </c>
      <c r="Q965">
        <v>0.85099999999999998</v>
      </c>
      <c r="R965">
        <v>0.28800000000000003</v>
      </c>
      <c r="S965">
        <v>-8.7999999999999995E-2</v>
      </c>
      <c r="T965">
        <v>-7.0000000000000007E-2</v>
      </c>
      <c r="U965">
        <v>-0.23600000000000002</v>
      </c>
      <c r="V965">
        <v>-0.83100000000000007</v>
      </c>
      <c r="W965">
        <v>-0.63700000000000001</v>
      </c>
      <c r="X965">
        <v>-0.68300000000000005</v>
      </c>
      <c r="Y965">
        <v>-0.91400000000000003</v>
      </c>
      <c r="Z965">
        <v>-0.81400000000000006</v>
      </c>
      <c r="AA965">
        <v>-0.44</v>
      </c>
      <c r="AB965">
        <v>-0.502</v>
      </c>
      <c r="AC965">
        <v>-0.18</v>
      </c>
      <c r="AD965">
        <v>-0.183</v>
      </c>
      <c r="AE965">
        <v>-0.247</v>
      </c>
      <c r="AF965">
        <v>-0.23499999999999999</v>
      </c>
      <c r="AG965">
        <v>-0.23300000000000001</v>
      </c>
      <c r="AH965">
        <v>9.2999999999999999E-2</v>
      </c>
      <c r="AI965">
        <v>-1.6E-2</v>
      </c>
      <c r="AJ965">
        <v>-5.9000000000000004E-2</v>
      </c>
      <c r="AK965">
        <v>-7.0000000000000001E-3</v>
      </c>
      <c r="AL965">
        <v>4.8000000000000001E-2</v>
      </c>
      <c r="AM965">
        <v>5.1000000000000004E-2</v>
      </c>
      <c r="AN965">
        <v>-7.9000000000000001E-2</v>
      </c>
      <c r="AO965">
        <v>7.9000000000000001E-2</v>
      </c>
      <c r="AP965">
        <v>0.30199999999999999</v>
      </c>
      <c r="AQ965">
        <v>0.314</v>
      </c>
      <c r="AR965">
        <v>0.27200000000000002</v>
      </c>
      <c r="AS965">
        <v>0.25800000000000001</v>
      </c>
      <c r="AT965">
        <v>0.28000000000000003</v>
      </c>
      <c r="AU965">
        <v>0.28100000000000003</v>
      </c>
      <c r="AV965">
        <v>0.27200000000000002</v>
      </c>
      <c r="AW965">
        <v>0.318</v>
      </c>
      <c r="AX965">
        <v>0.13400000000000001</v>
      </c>
      <c r="AY965">
        <v>0.08</v>
      </c>
      <c r="AZ965">
        <v>0.08</v>
      </c>
      <c r="BA965">
        <v>0.10400000000000001</v>
      </c>
      <c r="BB965">
        <v>0.13500000000000001</v>
      </c>
      <c r="BC965">
        <v>0.13900000000000001</v>
      </c>
      <c r="BD965">
        <v>0.13900000000000001</v>
      </c>
      <c r="BE965">
        <v>0.20600000000000002</v>
      </c>
      <c r="BF965">
        <v>0.20700000000000002</v>
      </c>
      <c r="BG965">
        <v>0.22800000000000001</v>
      </c>
      <c r="BH965">
        <v>0.23700000000000002</v>
      </c>
      <c r="BI965">
        <v>0.222</v>
      </c>
      <c r="BJ965">
        <v>0.219</v>
      </c>
      <c r="BK965">
        <v>0.22600000000000001</v>
      </c>
      <c r="BL965">
        <v>0.23800000000000002</v>
      </c>
      <c r="BM965">
        <v>0.24099999999999999</v>
      </c>
      <c r="BN965">
        <v>0.25900000000000001</v>
      </c>
      <c r="BO965">
        <v>0.25900000000000001</v>
      </c>
      <c r="BP965">
        <v>0.25900000000000001</v>
      </c>
      <c r="BQ965">
        <v>0.25900000000000001</v>
      </c>
      <c r="BR965">
        <v>0.25900000000000001</v>
      </c>
      <c r="BS965">
        <v>0.25900000000000001</v>
      </c>
      <c r="BT965">
        <v>0.25900000000000001</v>
      </c>
      <c r="BU965">
        <v>0.26400000000000001</v>
      </c>
      <c r="BV965">
        <v>0.25700000000000001</v>
      </c>
      <c r="BW965">
        <v>0.246</v>
      </c>
      <c r="BX965">
        <v>0.25700000000000001</v>
      </c>
      <c r="BY965">
        <v>0.26200000000000001</v>
      </c>
      <c r="BZ965">
        <v>0.26500000000000001</v>
      </c>
      <c r="CA965">
        <v>0.28700000000000003</v>
      </c>
      <c r="CB965">
        <v>0.28200000000000003</v>
      </c>
      <c r="CC965">
        <v>0.3</v>
      </c>
      <c r="CD965">
        <v>0.38600000000000001</v>
      </c>
      <c r="CE965">
        <v>0.36599999999999999</v>
      </c>
      <c r="CF965">
        <v>0.36599999999999999</v>
      </c>
      <c r="CG965">
        <v>0.38700000000000001</v>
      </c>
      <c r="CH965">
        <v>0.372</v>
      </c>
      <c r="CI965">
        <v>0.30099999999999999</v>
      </c>
      <c r="CJ965">
        <v>0.33</v>
      </c>
      <c r="CK965">
        <v>0.32600000000000001</v>
      </c>
      <c r="CL965">
        <v>0.30199999999999999</v>
      </c>
      <c r="CM965">
        <v>0.29299999999999998</v>
      </c>
      <c r="CN965">
        <v>0.32300000000000001</v>
      </c>
      <c r="CO965">
        <v>0.30599999999999999</v>
      </c>
      <c r="CP965">
        <v>-2.4E-2</v>
      </c>
      <c r="CQ965">
        <v>0.20300000000000001</v>
      </c>
      <c r="CR965">
        <v>0.224</v>
      </c>
      <c r="CS965">
        <v>0.222</v>
      </c>
      <c r="CT965">
        <v>0.04</v>
      </c>
      <c r="CU965">
        <v>-0.157</v>
      </c>
      <c r="CV965">
        <v>7.5999999999999998E-2</v>
      </c>
      <c r="CW965">
        <v>3.0000000000000001E-3</v>
      </c>
      <c r="CX965">
        <v>-0.161</v>
      </c>
      <c r="CY965">
        <v>-0.34</v>
      </c>
      <c r="CZ965">
        <v>-0.25600000000000001</v>
      </c>
      <c r="DA965">
        <v>-0.13200000000000001</v>
      </c>
      <c r="DB965">
        <v>-0.156</v>
      </c>
      <c r="DC965">
        <v>-0.122</v>
      </c>
      <c r="DD965">
        <v>-8.6000000000000007E-2</v>
      </c>
      <c r="DE965">
        <v>-0.217</v>
      </c>
      <c r="DF965">
        <v>0.96599999999999997</v>
      </c>
      <c r="DG965">
        <v>2.0489999999999999</v>
      </c>
      <c r="DH965">
        <v>2.181</v>
      </c>
      <c r="DI965">
        <v>2.2050000000000001</v>
      </c>
      <c r="DJ965">
        <v>2.0190000000000001</v>
      </c>
      <c r="DK965">
        <v>2.0950000000000002</v>
      </c>
      <c r="DL965">
        <v>2.0249999999999999</v>
      </c>
      <c r="DM965">
        <v>1.6180000000000001</v>
      </c>
      <c r="DN965">
        <v>2.2509999999999999</v>
      </c>
      <c r="DO965">
        <v>1.617</v>
      </c>
      <c r="DP965">
        <v>1.103</v>
      </c>
      <c r="DQ965">
        <v>1.8660000000000001</v>
      </c>
      <c r="DR965">
        <v>2.3119999999999998</v>
      </c>
      <c r="DS965">
        <v>3.8780000000000001</v>
      </c>
      <c r="DT965">
        <v>4.4720000000000004</v>
      </c>
    </row>
    <row r="966" spans="1:124">
      <c r="A966" s="111">
        <v>961</v>
      </c>
      <c r="B966" t="s">
        <v>89</v>
      </c>
      <c r="C966" t="s">
        <v>2553</v>
      </c>
      <c r="D966" s="170" t="str">
        <f t="shared" si="14"/>
        <v>D:K7A</v>
      </c>
      <c r="O966">
        <v>3.77</v>
      </c>
      <c r="P966">
        <v>2.39</v>
      </c>
      <c r="Q966">
        <v>2.2000000000000002</v>
      </c>
      <c r="R966">
        <v>2.1800000000000002</v>
      </c>
      <c r="S966">
        <v>1.98</v>
      </c>
      <c r="T966">
        <v>1.62</v>
      </c>
      <c r="U966">
        <v>1.66</v>
      </c>
      <c r="V966">
        <v>0.97</v>
      </c>
      <c r="W966">
        <v>0.88</v>
      </c>
      <c r="X966">
        <v>0.9</v>
      </c>
      <c r="Y966">
        <v>0.64</v>
      </c>
      <c r="Z966">
        <v>-0.26</v>
      </c>
      <c r="AA966">
        <v>0.72</v>
      </c>
      <c r="AB966">
        <v>0.68</v>
      </c>
      <c r="AC966">
        <v>0.8</v>
      </c>
      <c r="AD966">
        <v>0.73</v>
      </c>
      <c r="AE966">
        <v>0.53</v>
      </c>
      <c r="AF966">
        <v>0.57999999999999996</v>
      </c>
      <c r="AG966">
        <v>0.67</v>
      </c>
      <c r="AH966">
        <v>-0.28999999999999998</v>
      </c>
      <c r="AI966">
        <v>-0.14000000000000001</v>
      </c>
      <c r="AJ966">
        <v>-0.16</v>
      </c>
      <c r="AK966">
        <v>-0.15</v>
      </c>
      <c r="AL966">
        <v>-0.1</v>
      </c>
      <c r="AM966">
        <v>-0.1</v>
      </c>
      <c r="AN966">
        <v>-0.19</v>
      </c>
      <c r="AO966">
        <v>-0.1</v>
      </c>
      <c r="AP966">
        <v>0.13</v>
      </c>
      <c r="AQ966">
        <v>0.08</v>
      </c>
      <c r="AR966">
        <v>0.12</v>
      </c>
      <c r="AS966">
        <v>0.1</v>
      </c>
      <c r="AT966">
        <v>0.12</v>
      </c>
      <c r="AU966">
        <v>0.12</v>
      </c>
      <c r="AV966">
        <v>0.12</v>
      </c>
      <c r="AW966">
        <v>0.17</v>
      </c>
      <c r="AX966">
        <v>-0.02</v>
      </c>
      <c r="AY966">
        <v>-7.0000000000000007E-2</v>
      </c>
      <c r="AZ966">
        <v>-0.05</v>
      </c>
      <c r="BA966">
        <v>-0.05</v>
      </c>
      <c r="BB966">
        <v>-0.05</v>
      </c>
      <c r="BC966">
        <v>-0.04</v>
      </c>
      <c r="BD966">
        <v>-0.04</v>
      </c>
      <c r="BE966">
        <v>-0.01</v>
      </c>
      <c r="BF966">
        <v>-0.02</v>
      </c>
      <c r="BG966">
        <v>0.09</v>
      </c>
      <c r="BH966">
        <v>0.12</v>
      </c>
      <c r="BI966">
        <v>0.12</v>
      </c>
      <c r="BJ966">
        <v>0.1</v>
      </c>
      <c r="BK966">
        <v>0.11</v>
      </c>
      <c r="BL966">
        <v>0.12</v>
      </c>
      <c r="BM966">
        <v>0.11</v>
      </c>
      <c r="BN966">
        <v>0.14000000000000001</v>
      </c>
      <c r="BO966">
        <v>0.14000000000000001</v>
      </c>
      <c r="BP966">
        <v>0.14000000000000001</v>
      </c>
      <c r="BQ966">
        <v>0.14000000000000001</v>
      </c>
      <c r="BR966">
        <v>0.14000000000000001</v>
      </c>
      <c r="BS966">
        <v>0.14000000000000001</v>
      </c>
      <c r="BT966">
        <v>0.14000000000000001</v>
      </c>
      <c r="BU966">
        <v>0.14000000000000001</v>
      </c>
      <c r="BV966">
        <v>0.14000000000000001</v>
      </c>
      <c r="BW966">
        <v>0.1</v>
      </c>
      <c r="BX966">
        <v>0.06</v>
      </c>
      <c r="BY966">
        <v>0.09</v>
      </c>
      <c r="BZ966">
        <v>0.05</v>
      </c>
      <c r="CA966">
        <v>0.06</v>
      </c>
      <c r="CB966">
        <v>0</v>
      </c>
      <c r="CC966">
        <v>0.01</v>
      </c>
      <c r="CD966">
        <v>0.12</v>
      </c>
      <c r="CE966">
        <v>0.1</v>
      </c>
      <c r="CF966">
        <v>0.1</v>
      </c>
      <c r="CG966">
        <v>0.11</v>
      </c>
      <c r="CH966">
        <v>0.24</v>
      </c>
      <c r="CI966">
        <v>-0.03</v>
      </c>
      <c r="CJ966">
        <v>-0.01</v>
      </c>
      <c r="CK966">
        <v>-0.03</v>
      </c>
      <c r="CL966">
        <v>-0.04</v>
      </c>
      <c r="CM966">
        <v>-0.06</v>
      </c>
      <c r="CN966">
        <v>-7.0000000000000007E-2</v>
      </c>
      <c r="CO966">
        <v>-0.14000000000000001</v>
      </c>
      <c r="CP966">
        <v>0.38</v>
      </c>
      <c r="CQ966">
        <v>0.11</v>
      </c>
      <c r="CR966">
        <v>0.09</v>
      </c>
      <c r="CS966">
        <v>0.11</v>
      </c>
      <c r="CT966">
        <v>-0.06</v>
      </c>
      <c r="CU966">
        <v>-0.28000000000000003</v>
      </c>
      <c r="CV966">
        <v>7.0000000000000007E-2</v>
      </c>
      <c r="CW966">
        <v>0.04</v>
      </c>
      <c r="CX966">
        <v>-0.28999999999999998</v>
      </c>
      <c r="CY966">
        <v>-0.26</v>
      </c>
      <c r="CZ966">
        <v>-0.3</v>
      </c>
      <c r="DA966">
        <v>-0.2</v>
      </c>
      <c r="DB966">
        <v>-0.2</v>
      </c>
      <c r="DC966">
        <v>-0.21</v>
      </c>
      <c r="DD966">
        <v>-0.21</v>
      </c>
      <c r="DE966">
        <v>-0.32</v>
      </c>
      <c r="DF966">
        <v>1.39</v>
      </c>
      <c r="DG966">
        <v>2.31</v>
      </c>
      <c r="DH966">
        <v>2.48</v>
      </c>
      <c r="DI966">
        <v>2.4500000000000002</v>
      </c>
      <c r="DJ966">
        <v>2.5499999999999998</v>
      </c>
      <c r="DK966">
        <v>2.59</v>
      </c>
      <c r="DL966">
        <v>2.65</v>
      </c>
      <c r="DM966">
        <v>2.5</v>
      </c>
      <c r="DN966">
        <v>2.7</v>
      </c>
      <c r="DO966">
        <v>1.27</v>
      </c>
      <c r="DP966">
        <v>0.66</v>
      </c>
      <c r="DQ966">
        <v>0.67</v>
      </c>
      <c r="DR966">
        <v>1.3</v>
      </c>
      <c r="DS966">
        <v>2.29</v>
      </c>
      <c r="DT966">
        <v>1.75</v>
      </c>
    </row>
    <row r="967" spans="1:124">
      <c r="A967" s="111">
        <v>962</v>
      </c>
      <c r="B967" t="s">
        <v>91</v>
      </c>
      <c r="C967" t="s">
        <v>2554</v>
      </c>
      <c r="D967" s="170" t="str">
        <f t="shared" ref="D967:D1030" si="15">IFERROR(RIGHT(LEFT(C967,LEN(C967)-1),LEN(C967)-FIND("(",C967)-1),"")</f>
        <v>D:K7A</v>
      </c>
      <c r="O967">
        <v>4.1900000000000004</v>
      </c>
      <c r="P967">
        <v>3.32</v>
      </c>
      <c r="Q967">
        <v>3.3</v>
      </c>
      <c r="R967">
        <v>1.7</v>
      </c>
      <c r="S967">
        <v>1.52</v>
      </c>
      <c r="T967">
        <v>1.69</v>
      </c>
      <c r="U967">
        <v>1.43</v>
      </c>
      <c r="V967">
        <v>0.43</v>
      </c>
      <c r="W967">
        <v>0.39</v>
      </c>
      <c r="X967">
        <v>0.33</v>
      </c>
      <c r="Y967">
        <v>0.04</v>
      </c>
      <c r="Z967">
        <v>-0.42</v>
      </c>
      <c r="AA967">
        <v>0.12</v>
      </c>
      <c r="AB967">
        <v>-0.01</v>
      </c>
      <c r="AC967">
        <v>0.2</v>
      </c>
      <c r="AD967">
        <v>0.16</v>
      </c>
      <c r="AE967">
        <v>0.01</v>
      </c>
      <c r="AF967">
        <v>0.1</v>
      </c>
      <c r="AG967">
        <v>0.1</v>
      </c>
      <c r="AH967">
        <v>-0.82</v>
      </c>
      <c r="AI967">
        <v>-0.78</v>
      </c>
      <c r="AJ967">
        <v>-0.81</v>
      </c>
      <c r="AK967">
        <v>-0.69</v>
      </c>
      <c r="AL967">
        <v>-0.64</v>
      </c>
      <c r="AM967">
        <v>-0.59</v>
      </c>
      <c r="AN967">
        <v>-0.66</v>
      </c>
      <c r="AO967">
        <v>-0.47</v>
      </c>
      <c r="AP967">
        <v>-0.33</v>
      </c>
      <c r="AQ967">
        <v>-0.37</v>
      </c>
      <c r="AR967">
        <v>-0.28999999999999998</v>
      </c>
      <c r="AS967">
        <v>-0.3</v>
      </c>
      <c r="AT967">
        <v>-0.26</v>
      </c>
      <c r="AU967">
        <v>-0.27</v>
      </c>
      <c r="AV967">
        <v>-0.27</v>
      </c>
      <c r="AW967">
        <v>-0.21</v>
      </c>
      <c r="AX967">
        <v>-0.39</v>
      </c>
      <c r="AY967">
        <v>-0.42</v>
      </c>
      <c r="AZ967">
        <v>-0.41</v>
      </c>
      <c r="BA967">
        <v>-0.38</v>
      </c>
      <c r="BB967">
        <v>-0.35</v>
      </c>
      <c r="BC967">
        <v>-0.34</v>
      </c>
      <c r="BD967">
        <v>-0.34</v>
      </c>
      <c r="BE967">
        <v>-0.24</v>
      </c>
      <c r="BF967">
        <v>-0.25</v>
      </c>
      <c r="BG967">
        <v>-0.23</v>
      </c>
      <c r="BH967">
        <v>-0.22</v>
      </c>
      <c r="BI967">
        <v>-0.23</v>
      </c>
      <c r="BJ967">
        <v>-0.23</v>
      </c>
      <c r="BK967">
        <v>-0.22</v>
      </c>
      <c r="BL967">
        <v>-0.21</v>
      </c>
      <c r="BM967">
        <v>-0.2</v>
      </c>
      <c r="BN967">
        <v>-0.18</v>
      </c>
      <c r="BO967">
        <v>-0.18</v>
      </c>
      <c r="BP967">
        <v>-0.18</v>
      </c>
      <c r="BQ967">
        <v>-0.18</v>
      </c>
      <c r="BR967">
        <v>-0.18</v>
      </c>
      <c r="BS967">
        <v>-0.18</v>
      </c>
      <c r="BT967">
        <v>-0.18</v>
      </c>
      <c r="BU967">
        <v>-0.18</v>
      </c>
      <c r="BV967">
        <v>-0.19</v>
      </c>
      <c r="BW967">
        <v>-0.23</v>
      </c>
      <c r="BX967">
        <v>-0.25</v>
      </c>
      <c r="BY967">
        <v>-0.24</v>
      </c>
      <c r="BZ967">
        <v>-0.23</v>
      </c>
      <c r="CA967">
        <v>-0.23</v>
      </c>
      <c r="CB967">
        <v>-0.3</v>
      </c>
      <c r="CC967">
        <v>-0.28000000000000003</v>
      </c>
      <c r="CD967">
        <v>-0.2</v>
      </c>
      <c r="CE967">
        <v>-0.23</v>
      </c>
      <c r="CF967">
        <v>-0.23</v>
      </c>
      <c r="CG967">
        <v>-0.21</v>
      </c>
      <c r="CH967">
        <v>-0.16</v>
      </c>
      <c r="CI967">
        <v>-0.27</v>
      </c>
      <c r="CJ967">
        <v>-0.24</v>
      </c>
      <c r="CK967">
        <v>-0.25</v>
      </c>
      <c r="CL967">
        <v>-0.28999999999999998</v>
      </c>
      <c r="CM967">
        <v>-0.34</v>
      </c>
      <c r="CN967">
        <v>-0.34</v>
      </c>
      <c r="CO967">
        <v>-0.36</v>
      </c>
      <c r="CP967">
        <v>0.16</v>
      </c>
      <c r="CQ967">
        <v>0.05</v>
      </c>
      <c r="CR967">
        <v>0.06</v>
      </c>
      <c r="CS967">
        <v>0.04</v>
      </c>
      <c r="CT967">
        <v>-0.13</v>
      </c>
      <c r="CU967">
        <v>-0.33</v>
      </c>
      <c r="CV967">
        <v>-0.13</v>
      </c>
      <c r="CW967">
        <v>-0.21</v>
      </c>
      <c r="CX967">
        <v>-0.28999999999999998</v>
      </c>
      <c r="CY967">
        <v>-0.25</v>
      </c>
      <c r="CZ967">
        <v>-0.22</v>
      </c>
      <c r="DA967">
        <v>-0.04</v>
      </c>
      <c r="DB967">
        <v>-0.09</v>
      </c>
      <c r="DC967">
        <v>-0.04</v>
      </c>
      <c r="DD967">
        <v>-0.04</v>
      </c>
      <c r="DE967">
        <v>-0.2</v>
      </c>
      <c r="DF967">
        <v>1.04</v>
      </c>
      <c r="DG967">
        <v>2.19</v>
      </c>
      <c r="DH967">
        <v>2.31</v>
      </c>
      <c r="DI967">
        <v>2.29</v>
      </c>
      <c r="DJ967">
        <v>2.39</v>
      </c>
      <c r="DK967">
        <v>2.48</v>
      </c>
      <c r="DL967">
        <v>2.39</v>
      </c>
      <c r="DM967">
        <v>1.5</v>
      </c>
      <c r="DN967">
        <v>2.4</v>
      </c>
      <c r="DO967">
        <v>1.76</v>
      </c>
      <c r="DP967">
        <v>1.18</v>
      </c>
      <c r="DQ967">
        <v>1.83</v>
      </c>
      <c r="DR967">
        <v>2.2999999999999998</v>
      </c>
      <c r="DS967">
        <v>4.05</v>
      </c>
      <c r="DT967">
        <v>5.85</v>
      </c>
    </row>
    <row r="968" spans="1:124">
      <c r="A968" s="111">
        <v>963</v>
      </c>
      <c r="B968" t="s">
        <v>89</v>
      </c>
      <c r="C968" t="s">
        <v>2555</v>
      </c>
      <c r="D968" s="170" t="str">
        <f t="shared" si="15"/>
        <v>D:K7AX</v>
      </c>
      <c r="AU968">
        <v>-4.91</v>
      </c>
      <c r="AV968">
        <v>-3.41</v>
      </c>
      <c r="AW968">
        <v>-0.16</v>
      </c>
      <c r="AX968">
        <v>-0.26</v>
      </c>
      <c r="AY968">
        <v>-0.05</v>
      </c>
      <c r="AZ968">
        <v>-0.01</v>
      </c>
      <c r="BA968">
        <v>-0.02</v>
      </c>
      <c r="BB968">
        <v>-0.05</v>
      </c>
      <c r="BC968">
        <v>-0.04</v>
      </c>
      <c r="BD968">
        <v>-0.05</v>
      </c>
      <c r="BE968">
        <v>-0.04</v>
      </c>
      <c r="BF968">
        <v>-0.03</v>
      </c>
      <c r="BG968">
        <v>-0.02</v>
      </c>
      <c r="BH968">
        <v>-0.01</v>
      </c>
      <c r="BI968">
        <v>-0.01</v>
      </c>
      <c r="BJ968">
        <v>0</v>
      </c>
      <c r="BK968">
        <v>-0.02</v>
      </c>
      <c r="BL968">
        <v>-0.01</v>
      </c>
      <c r="BM968">
        <v>-0.01</v>
      </c>
      <c r="BN968">
        <v>-0.02</v>
      </c>
      <c r="BO968">
        <v>-0.02</v>
      </c>
      <c r="BP968">
        <v>-0.02</v>
      </c>
      <c r="BQ968">
        <v>-0.02</v>
      </c>
      <c r="BR968">
        <v>-0.02</v>
      </c>
      <c r="BS968">
        <v>-0.02</v>
      </c>
      <c r="BT968">
        <v>-0.02</v>
      </c>
      <c r="BU968">
        <v>-0.02</v>
      </c>
      <c r="BV968">
        <v>-0.02</v>
      </c>
      <c r="BW968">
        <v>-0.02</v>
      </c>
      <c r="BX968">
        <v>-0.02</v>
      </c>
      <c r="BY968">
        <v>-0.02</v>
      </c>
      <c r="BZ968">
        <v>-0.02</v>
      </c>
      <c r="CA968">
        <v>-0.02</v>
      </c>
      <c r="CB968">
        <v>-0.02</v>
      </c>
      <c r="CC968">
        <v>-0.02</v>
      </c>
      <c r="CD968">
        <v>-0.02</v>
      </c>
      <c r="CE968">
        <v>-0.02</v>
      </c>
      <c r="CF968">
        <v>-0.02</v>
      </c>
      <c r="CG968">
        <v>-0.02</v>
      </c>
      <c r="CH968">
        <v>-0.02</v>
      </c>
      <c r="CI968">
        <v>-0.02</v>
      </c>
      <c r="CJ968">
        <v>-0.02</v>
      </c>
      <c r="CK968">
        <v>-0.02</v>
      </c>
      <c r="CL968">
        <v>-0.02</v>
      </c>
      <c r="CM968">
        <v>-0.02</v>
      </c>
      <c r="CN968">
        <v>-0.02</v>
      </c>
      <c r="CO968">
        <v>-0.02</v>
      </c>
      <c r="CP968">
        <v>-0.02</v>
      </c>
      <c r="CQ968">
        <v>-0.02</v>
      </c>
      <c r="CR968">
        <v>-0.02</v>
      </c>
      <c r="CS968">
        <v>-0.02</v>
      </c>
      <c r="CT968">
        <v>-0.02</v>
      </c>
      <c r="CU968">
        <v>-0.02</v>
      </c>
      <c r="CV968">
        <v>-0.02</v>
      </c>
      <c r="CW968">
        <v>-0.02</v>
      </c>
      <c r="CX968">
        <v>-0.02</v>
      </c>
      <c r="CY968">
        <v>-0.02</v>
      </c>
      <c r="CZ968">
        <v>-0.02</v>
      </c>
      <c r="DA968">
        <v>-0.02</v>
      </c>
      <c r="DB968">
        <v>0</v>
      </c>
      <c r="DC968">
        <v>0</v>
      </c>
      <c r="DD968">
        <v>0</v>
      </c>
      <c r="DE968">
        <v>0</v>
      </c>
      <c r="DF968">
        <v>0</v>
      </c>
      <c r="DG968">
        <v>0</v>
      </c>
      <c r="DH968">
        <v>0</v>
      </c>
      <c r="DI968">
        <v>0</v>
      </c>
      <c r="DJ968">
        <v>0</v>
      </c>
      <c r="DK968">
        <v>0</v>
      </c>
      <c r="DL968">
        <v>0</v>
      </c>
      <c r="DM968">
        <v>0</v>
      </c>
      <c r="DN968">
        <v>0</v>
      </c>
      <c r="DO968">
        <v>0</v>
      </c>
      <c r="DP968">
        <v>0</v>
      </c>
      <c r="DQ968">
        <v>0</v>
      </c>
      <c r="DR968">
        <v>0</v>
      </c>
      <c r="DS968">
        <v>0</v>
      </c>
      <c r="DT968">
        <v>0</v>
      </c>
    </row>
    <row r="969" spans="1:124">
      <c r="A969" s="111">
        <v>964</v>
      </c>
      <c r="B969" t="s">
        <v>91</v>
      </c>
      <c r="C969" t="s">
        <v>2556</v>
      </c>
      <c r="D969" s="170" t="str">
        <f t="shared" si="15"/>
        <v>D:K7AX</v>
      </c>
      <c r="AU969">
        <v>2.2599999999999998</v>
      </c>
      <c r="AV969">
        <v>-1.29</v>
      </c>
      <c r="AW969">
        <v>-0.53</v>
      </c>
      <c r="AX969">
        <v>-0.08</v>
      </c>
      <c r="AY969">
        <v>0.31</v>
      </c>
      <c r="AZ969">
        <v>0.3</v>
      </c>
      <c r="BA969">
        <v>0.28999999999999998</v>
      </c>
      <c r="BB969">
        <v>0.28000000000000003</v>
      </c>
      <c r="BC969">
        <v>0.28999999999999998</v>
      </c>
      <c r="BD969">
        <v>0.28999999999999998</v>
      </c>
      <c r="BE969">
        <v>0.33</v>
      </c>
      <c r="BF969">
        <v>0.38</v>
      </c>
      <c r="BG969">
        <v>0.39</v>
      </c>
      <c r="BH969">
        <v>0.39</v>
      </c>
      <c r="BI969">
        <v>0.39</v>
      </c>
      <c r="BJ969">
        <v>0.38</v>
      </c>
      <c r="BK969">
        <v>0.3</v>
      </c>
      <c r="BL969">
        <v>0.32</v>
      </c>
      <c r="BM969">
        <v>0.32</v>
      </c>
      <c r="BN969">
        <v>0.3</v>
      </c>
      <c r="BO969">
        <v>0.3</v>
      </c>
      <c r="BP969">
        <v>0.3</v>
      </c>
      <c r="BQ969">
        <v>0.3</v>
      </c>
      <c r="BR969">
        <v>0.3</v>
      </c>
      <c r="BS969">
        <v>0.3</v>
      </c>
      <c r="BT969">
        <v>0.3</v>
      </c>
      <c r="BU969">
        <v>0.3</v>
      </c>
      <c r="BV969">
        <v>0.3</v>
      </c>
      <c r="BW969">
        <v>0.3</v>
      </c>
      <c r="BX969">
        <v>0.3</v>
      </c>
      <c r="BY969">
        <v>0.3</v>
      </c>
      <c r="BZ969">
        <v>0.3</v>
      </c>
      <c r="CA969">
        <v>0.3</v>
      </c>
      <c r="CB969">
        <v>0.3</v>
      </c>
      <c r="CC969">
        <v>0.3</v>
      </c>
      <c r="CD969">
        <v>0.3</v>
      </c>
      <c r="CE969">
        <v>0.3</v>
      </c>
      <c r="CF969">
        <v>0.3</v>
      </c>
      <c r="CG969">
        <v>0.3</v>
      </c>
      <c r="CH969">
        <v>0.3</v>
      </c>
      <c r="CI969">
        <v>0.3</v>
      </c>
      <c r="CJ969">
        <v>0.3</v>
      </c>
      <c r="CK969">
        <v>0.3</v>
      </c>
      <c r="CL969">
        <v>0.3</v>
      </c>
      <c r="CM969">
        <v>0.3</v>
      </c>
      <c r="CN969">
        <v>0.3</v>
      </c>
      <c r="CO969">
        <v>0.3</v>
      </c>
      <c r="CP969">
        <v>0.3</v>
      </c>
      <c r="CQ969">
        <v>0.3</v>
      </c>
      <c r="CR969">
        <v>0.3</v>
      </c>
      <c r="CS969">
        <v>0.3</v>
      </c>
      <c r="CT969">
        <v>0.3</v>
      </c>
      <c r="CU969">
        <v>0.3</v>
      </c>
      <c r="CV969">
        <v>0.3</v>
      </c>
      <c r="CW969">
        <v>0.3</v>
      </c>
      <c r="CX969">
        <v>0.3</v>
      </c>
      <c r="CY969">
        <v>0.3</v>
      </c>
      <c r="CZ969">
        <v>0.3</v>
      </c>
      <c r="DA969">
        <v>0.3</v>
      </c>
      <c r="DB969">
        <v>0.33</v>
      </c>
      <c r="DC969">
        <v>0.35</v>
      </c>
      <c r="DD969">
        <v>0.36</v>
      </c>
      <c r="DE969">
        <v>0.39</v>
      </c>
      <c r="DF969">
        <v>0.4</v>
      </c>
      <c r="DG969">
        <v>0.35</v>
      </c>
      <c r="DH969">
        <v>0.41</v>
      </c>
      <c r="DI969">
        <v>0.37</v>
      </c>
      <c r="DJ969">
        <v>0.28000000000000003</v>
      </c>
      <c r="DK969">
        <v>0.28999999999999998</v>
      </c>
      <c r="DL969">
        <v>0.25</v>
      </c>
      <c r="DM969">
        <v>0.26</v>
      </c>
      <c r="DN969">
        <v>-0.08</v>
      </c>
      <c r="DO969">
        <v>-0.03</v>
      </c>
      <c r="DP969">
        <v>0.02</v>
      </c>
      <c r="DQ969">
        <v>0.17</v>
      </c>
      <c r="DR969">
        <v>0.2</v>
      </c>
      <c r="DS969">
        <v>0.59</v>
      </c>
      <c r="DT969">
        <v>-1.29</v>
      </c>
    </row>
    <row r="970" spans="1:124">
      <c r="A970" s="111">
        <v>965</v>
      </c>
      <c r="B970" t="s">
        <v>89</v>
      </c>
      <c r="C970" t="s">
        <v>2557</v>
      </c>
      <c r="D970" s="170" t="str">
        <f t="shared" si="15"/>
        <v>D:KMK</v>
      </c>
      <c r="F970">
        <v>0.3</v>
      </c>
      <c r="G970">
        <v>0.34</v>
      </c>
      <c r="H970">
        <v>0.39</v>
      </c>
      <c r="I970">
        <v>0.48</v>
      </c>
      <c r="J970">
        <v>0.51</v>
      </c>
      <c r="K970">
        <v>0.52</v>
      </c>
      <c r="L970">
        <v>0.52</v>
      </c>
      <c r="M970">
        <v>0.51</v>
      </c>
      <c r="N970">
        <v>0.51</v>
      </c>
      <c r="O970">
        <v>0.51</v>
      </c>
      <c r="P970">
        <v>0.49</v>
      </c>
      <c r="Q970">
        <v>0.55000000000000004</v>
      </c>
      <c r="R970">
        <v>0.64</v>
      </c>
      <c r="S970">
        <v>0.64</v>
      </c>
      <c r="T970">
        <v>0.7</v>
      </c>
      <c r="U970">
        <v>0.8</v>
      </c>
      <c r="V970">
        <v>0.79</v>
      </c>
      <c r="W970">
        <v>0.87</v>
      </c>
      <c r="X970">
        <v>0.88</v>
      </c>
      <c r="Y970">
        <v>0.81</v>
      </c>
      <c r="Z970">
        <v>0.77</v>
      </c>
      <c r="AA970">
        <v>0.71</v>
      </c>
      <c r="AB970">
        <v>0.76</v>
      </c>
      <c r="AC970">
        <v>0.8</v>
      </c>
      <c r="AD970">
        <v>0.7</v>
      </c>
      <c r="AE970">
        <v>0.6</v>
      </c>
      <c r="AF970">
        <v>0.59</v>
      </c>
      <c r="AG970">
        <v>0.56999999999999995</v>
      </c>
      <c r="AH970">
        <v>0.4</v>
      </c>
      <c r="AI970">
        <v>0.34</v>
      </c>
      <c r="AJ970">
        <v>0.34</v>
      </c>
      <c r="AK970">
        <v>0.35</v>
      </c>
      <c r="AL970">
        <v>0.24</v>
      </c>
      <c r="AM970">
        <v>0.22</v>
      </c>
      <c r="AN970">
        <v>0.27</v>
      </c>
      <c r="AO970">
        <v>0.25</v>
      </c>
      <c r="AP970">
        <v>0.21</v>
      </c>
      <c r="AQ970">
        <v>0.18</v>
      </c>
      <c r="AR970">
        <v>0.19</v>
      </c>
      <c r="AS970">
        <v>0.19</v>
      </c>
      <c r="AT970">
        <v>0.19</v>
      </c>
      <c r="AU970">
        <v>0.22</v>
      </c>
      <c r="AV970">
        <v>0.21</v>
      </c>
      <c r="AW970">
        <v>0.23</v>
      </c>
      <c r="AX970">
        <v>0.19</v>
      </c>
      <c r="AY970">
        <v>0.21</v>
      </c>
      <c r="AZ970">
        <v>0.22</v>
      </c>
      <c r="BA970">
        <v>0.19</v>
      </c>
      <c r="BB970">
        <v>0.11</v>
      </c>
      <c r="BC970">
        <v>0.12</v>
      </c>
      <c r="BD970">
        <v>0.11</v>
      </c>
      <c r="BE970">
        <v>0.11</v>
      </c>
      <c r="BF970">
        <v>0.1</v>
      </c>
      <c r="BG970">
        <v>0.12</v>
      </c>
      <c r="BH970">
        <v>0.15</v>
      </c>
      <c r="BI970">
        <v>0.16</v>
      </c>
      <c r="BJ970">
        <v>0.14000000000000001</v>
      </c>
      <c r="BK970">
        <v>0.16</v>
      </c>
      <c r="BL970">
        <v>0.17</v>
      </c>
      <c r="BM970">
        <v>0.16</v>
      </c>
      <c r="BN970">
        <v>0.14000000000000001</v>
      </c>
      <c r="BO970">
        <v>0.14000000000000001</v>
      </c>
      <c r="BP970">
        <v>0.14000000000000001</v>
      </c>
      <c r="BQ970">
        <v>0.16</v>
      </c>
      <c r="BR970">
        <v>0.13</v>
      </c>
      <c r="BS970">
        <v>0.13</v>
      </c>
      <c r="BT970">
        <v>0.13</v>
      </c>
      <c r="BU970">
        <v>0.14000000000000001</v>
      </c>
      <c r="BV970">
        <v>0.16</v>
      </c>
      <c r="BW970">
        <v>0.16</v>
      </c>
      <c r="BX970">
        <v>0.18</v>
      </c>
      <c r="BY970">
        <v>0.18</v>
      </c>
      <c r="BZ970">
        <v>0.16</v>
      </c>
      <c r="CA970">
        <v>0.15</v>
      </c>
      <c r="CB970">
        <v>0.02</v>
      </c>
      <c r="CC970">
        <v>0.02</v>
      </c>
      <c r="CD970">
        <v>0.05</v>
      </c>
      <c r="CE970">
        <v>0</v>
      </c>
      <c r="CF970">
        <v>0</v>
      </c>
      <c r="CG970">
        <v>0.03</v>
      </c>
      <c r="CH970">
        <v>-0.01</v>
      </c>
      <c r="CI970">
        <v>0.03</v>
      </c>
      <c r="CJ970">
        <v>0.04</v>
      </c>
      <c r="CK970">
        <v>0.02</v>
      </c>
      <c r="CL970">
        <v>0.01</v>
      </c>
      <c r="CM970">
        <v>-0.04</v>
      </c>
      <c r="CN970">
        <v>-0.01</v>
      </c>
      <c r="CO970">
        <v>-0.02</v>
      </c>
      <c r="CP970">
        <v>-0.13</v>
      </c>
      <c r="CQ970">
        <v>-0.15</v>
      </c>
      <c r="CR970">
        <v>-0.19</v>
      </c>
      <c r="CS970">
        <v>-0.21</v>
      </c>
      <c r="CT970">
        <v>-0.03</v>
      </c>
      <c r="CU970">
        <v>-0.06</v>
      </c>
      <c r="CV970">
        <v>-0.15</v>
      </c>
      <c r="CW970">
        <v>-0.19</v>
      </c>
      <c r="CX970">
        <v>-0.11</v>
      </c>
      <c r="CY970">
        <v>0</v>
      </c>
      <c r="CZ970">
        <v>-0.18</v>
      </c>
      <c r="DA970">
        <v>-7.0000000000000007E-2</v>
      </c>
      <c r="DB970">
        <v>-7.0000000000000007E-2</v>
      </c>
      <c r="DC970">
        <v>0.01</v>
      </c>
      <c r="DD970">
        <v>0.01</v>
      </c>
      <c r="DE970">
        <v>-0.04</v>
      </c>
      <c r="DF970">
        <v>0.04</v>
      </c>
      <c r="DG970">
        <v>-0.04</v>
      </c>
      <c r="DH970">
        <v>-0.14000000000000001</v>
      </c>
      <c r="DI970">
        <v>-0.13</v>
      </c>
      <c r="DJ970">
        <v>-0.3</v>
      </c>
      <c r="DK970">
        <v>-0.28000000000000003</v>
      </c>
      <c r="DL970">
        <v>0.42</v>
      </c>
      <c r="DM970">
        <v>0.3</v>
      </c>
      <c r="DN970">
        <v>0.41</v>
      </c>
      <c r="DO970">
        <v>0.48</v>
      </c>
      <c r="DP970">
        <v>-0.18</v>
      </c>
      <c r="DQ970">
        <v>-0.14000000000000001</v>
      </c>
      <c r="DR970">
        <v>0.67</v>
      </c>
      <c r="DS970">
        <v>0.88</v>
      </c>
      <c r="DT970">
        <v>0.4</v>
      </c>
    </row>
    <row r="971" spans="1:124">
      <c r="A971" s="111">
        <v>966</v>
      </c>
      <c r="B971" t="s">
        <v>91</v>
      </c>
      <c r="C971" t="s">
        <v>2558</v>
      </c>
      <c r="D971" s="170" t="str">
        <f t="shared" si="15"/>
        <v>D:KMK</v>
      </c>
      <c r="F971">
        <v>7.0000000000000007E-2</v>
      </c>
      <c r="G971">
        <v>0.36</v>
      </c>
      <c r="H971">
        <v>0.39</v>
      </c>
      <c r="I971">
        <v>0.42</v>
      </c>
      <c r="J971">
        <v>0.51</v>
      </c>
      <c r="K971">
        <v>0.52</v>
      </c>
      <c r="L971">
        <v>0.54</v>
      </c>
      <c r="M971">
        <v>0.53</v>
      </c>
      <c r="N971">
        <v>0.51</v>
      </c>
      <c r="O971">
        <v>0.49</v>
      </c>
      <c r="P971">
        <v>0.47</v>
      </c>
      <c r="Q971">
        <v>0.47</v>
      </c>
      <c r="R971">
        <v>0.56999999999999995</v>
      </c>
      <c r="S971">
        <v>0.56999999999999995</v>
      </c>
      <c r="T971">
        <v>0.79</v>
      </c>
      <c r="U971">
        <v>0.94</v>
      </c>
      <c r="V971">
        <v>0.85</v>
      </c>
      <c r="W971">
        <v>1.03</v>
      </c>
      <c r="X971">
        <v>1.06</v>
      </c>
      <c r="Y971">
        <v>0.8</v>
      </c>
      <c r="Z971">
        <v>0.73</v>
      </c>
      <c r="AA971">
        <v>0.65</v>
      </c>
      <c r="AB971">
        <v>0.64</v>
      </c>
      <c r="AC971">
        <v>0.66</v>
      </c>
      <c r="AD971">
        <v>0.55000000000000004</v>
      </c>
      <c r="AE971">
        <v>0.54</v>
      </c>
      <c r="AF971">
        <v>0.53</v>
      </c>
      <c r="AG971">
        <v>0.52</v>
      </c>
      <c r="AH971">
        <v>0.3</v>
      </c>
      <c r="AI971">
        <v>0.26</v>
      </c>
      <c r="AJ971">
        <v>0.23</v>
      </c>
      <c r="AK971">
        <v>0.23</v>
      </c>
      <c r="AL971">
        <v>0.1</v>
      </c>
      <c r="AM971">
        <v>0.03</v>
      </c>
      <c r="AN971">
        <v>7.0000000000000007E-2</v>
      </c>
      <c r="AO971">
        <v>0.1</v>
      </c>
      <c r="AP971">
        <v>0.08</v>
      </c>
      <c r="AQ971">
        <v>0.05</v>
      </c>
      <c r="AR971">
        <v>0.1</v>
      </c>
      <c r="AS971">
        <v>0.08</v>
      </c>
      <c r="AT971">
        <v>0.1</v>
      </c>
      <c r="AU971">
        <v>0.15</v>
      </c>
      <c r="AV971">
        <v>0.15</v>
      </c>
      <c r="AW971">
        <v>0.16</v>
      </c>
      <c r="AX971">
        <v>0.14000000000000001</v>
      </c>
      <c r="AY971">
        <v>0.18</v>
      </c>
      <c r="AZ971">
        <v>0.19</v>
      </c>
      <c r="BA971">
        <v>0.15</v>
      </c>
      <c r="BB971">
        <v>0.11</v>
      </c>
      <c r="BC971">
        <v>0.14000000000000001</v>
      </c>
      <c r="BD971">
        <v>0.14000000000000001</v>
      </c>
      <c r="BE971">
        <v>0.18</v>
      </c>
      <c r="BF971">
        <v>0.17</v>
      </c>
      <c r="BG971">
        <v>0.2</v>
      </c>
      <c r="BH971">
        <v>0.22</v>
      </c>
      <c r="BI971">
        <v>0.21</v>
      </c>
      <c r="BJ971">
        <v>0.21</v>
      </c>
      <c r="BK971">
        <v>0.24</v>
      </c>
      <c r="BL971">
        <v>0.26</v>
      </c>
      <c r="BM971">
        <v>0.25</v>
      </c>
      <c r="BN971">
        <v>0.23</v>
      </c>
      <c r="BO971">
        <v>0.22</v>
      </c>
      <c r="BP971">
        <v>0.23</v>
      </c>
      <c r="BQ971">
        <v>0.23</v>
      </c>
      <c r="BR971">
        <v>0.19</v>
      </c>
      <c r="BS971">
        <v>0.19</v>
      </c>
      <c r="BT971">
        <v>0.19</v>
      </c>
      <c r="BU971">
        <v>0.2</v>
      </c>
      <c r="BV971">
        <v>0.22</v>
      </c>
      <c r="BW971">
        <v>0.22</v>
      </c>
      <c r="BX971">
        <v>0.24</v>
      </c>
      <c r="BY971">
        <v>0.24</v>
      </c>
      <c r="BZ971">
        <v>0.24</v>
      </c>
      <c r="CA971">
        <v>0.24</v>
      </c>
      <c r="CB971">
        <v>0.11</v>
      </c>
      <c r="CC971">
        <v>0.11</v>
      </c>
      <c r="CD971">
        <v>0.14000000000000001</v>
      </c>
      <c r="CE971">
        <v>0.04</v>
      </c>
      <c r="CF971">
        <v>0.04</v>
      </c>
      <c r="CG971">
        <v>0.1</v>
      </c>
      <c r="CH971">
        <v>7.0000000000000007E-2</v>
      </c>
      <c r="CI971">
        <v>0.1</v>
      </c>
      <c r="CJ971">
        <v>0.12</v>
      </c>
      <c r="CK971">
        <v>0.11</v>
      </c>
      <c r="CL971">
        <v>0.08</v>
      </c>
      <c r="CM971">
        <v>0.03</v>
      </c>
      <c r="CN971">
        <v>7.0000000000000007E-2</v>
      </c>
      <c r="CO971">
        <v>0.06</v>
      </c>
      <c r="CP971">
        <v>-0.1</v>
      </c>
      <c r="CQ971">
        <v>-0.06</v>
      </c>
      <c r="CR971">
        <v>-0.03</v>
      </c>
      <c r="CS971">
        <v>-0.01</v>
      </c>
      <c r="CT971">
        <v>0.21</v>
      </c>
      <c r="CU971">
        <v>0.28000000000000003</v>
      </c>
      <c r="CV971">
        <v>0.28999999999999998</v>
      </c>
      <c r="CW971">
        <v>0.25</v>
      </c>
      <c r="CX971">
        <v>0.28999999999999998</v>
      </c>
      <c r="CY971">
        <v>0.44</v>
      </c>
      <c r="CZ971">
        <v>0.51</v>
      </c>
      <c r="DA971">
        <v>0.75</v>
      </c>
      <c r="DB971">
        <v>0.7</v>
      </c>
      <c r="DC971">
        <v>0.65</v>
      </c>
      <c r="DD971">
        <v>0.65</v>
      </c>
      <c r="DE971">
        <v>0.61</v>
      </c>
      <c r="DF971">
        <v>0.71</v>
      </c>
      <c r="DG971">
        <v>0.72</v>
      </c>
      <c r="DH971">
        <v>0.73</v>
      </c>
      <c r="DI971">
        <v>0.89</v>
      </c>
      <c r="DJ971">
        <v>0.69</v>
      </c>
      <c r="DK971">
        <v>0.74</v>
      </c>
      <c r="DL971">
        <v>1.26</v>
      </c>
      <c r="DM971">
        <v>0.28999999999999998</v>
      </c>
      <c r="DN971">
        <v>0.6</v>
      </c>
      <c r="DO971">
        <v>0.66</v>
      </c>
      <c r="DP971">
        <v>0.08</v>
      </c>
      <c r="DQ971">
        <v>0.98</v>
      </c>
      <c r="DR971">
        <v>1.71</v>
      </c>
      <c r="DS971">
        <v>2.65</v>
      </c>
      <c r="DT971">
        <v>0.49</v>
      </c>
    </row>
    <row r="972" spans="1:124">
      <c r="A972" s="111">
        <v>967</v>
      </c>
      <c r="B972" t="s">
        <v>89</v>
      </c>
      <c r="C972" t="s">
        <v>2559</v>
      </c>
      <c r="D972" s="170" t="str">
        <f t="shared" si="15"/>
        <v>K:KIFO</v>
      </c>
      <c r="F972">
        <v>0.38</v>
      </c>
      <c r="G972">
        <v>0.44500000000000001</v>
      </c>
      <c r="H972">
        <v>0.433</v>
      </c>
      <c r="I972">
        <v>0.49399999999999999</v>
      </c>
      <c r="J972">
        <v>0.55900000000000005</v>
      </c>
      <c r="K972">
        <v>0.55600000000000005</v>
      </c>
      <c r="L972">
        <v>0.50900000000000001</v>
      </c>
      <c r="M972">
        <v>0.499</v>
      </c>
      <c r="N972">
        <v>0.51800000000000002</v>
      </c>
      <c r="O972">
        <v>0.48699999999999999</v>
      </c>
      <c r="P972">
        <v>0.52700000000000002</v>
      </c>
      <c r="Q972">
        <v>0.45300000000000001</v>
      </c>
      <c r="R972">
        <v>0.52</v>
      </c>
      <c r="S972">
        <v>0.45800000000000002</v>
      </c>
      <c r="T972">
        <v>0.39</v>
      </c>
      <c r="U972">
        <v>0.39700000000000002</v>
      </c>
      <c r="V972">
        <v>0.33600000000000002</v>
      </c>
      <c r="W972">
        <v>0.42799999999999999</v>
      </c>
      <c r="X972">
        <v>0.42399999999999999</v>
      </c>
      <c r="Y972">
        <v>0.35100000000000003</v>
      </c>
      <c r="Z972">
        <v>0.307</v>
      </c>
      <c r="AA972">
        <v>0.25700000000000001</v>
      </c>
      <c r="AB972">
        <v>0.23700000000000002</v>
      </c>
      <c r="AC972">
        <v>0.22700000000000001</v>
      </c>
      <c r="AD972">
        <v>0.16700000000000001</v>
      </c>
      <c r="AE972">
        <v>0.17699999999999999</v>
      </c>
      <c r="AF972">
        <v>0.20499999999999999</v>
      </c>
      <c r="AG972">
        <v>0.187</v>
      </c>
      <c r="AH972">
        <v>0.161</v>
      </c>
      <c r="AI972">
        <v>0.20200000000000001</v>
      </c>
      <c r="AJ972">
        <v>0.122</v>
      </c>
      <c r="AK972">
        <v>0.11900000000000001</v>
      </c>
      <c r="AL972">
        <v>0.10400000000000001</v>
      </c>
      <c r="AM972">
        <v>0.115</v>
      </c>
      <c r="AN972">
        <v>0.16500000000000001</v>
      </c>
      <c r="AO972">
        <v>0.16900000000000001</v>
      </c>
      <c r="AP972">
        <v>0.16800000000000001</v>
      </c>
      <c r="AQ972">
        <v>0.16300000000000001</v>
      </c>
      <c r="AR972">
        <v>0.22600000000000001</v>
      </c>
      <c r="AS972">
        <v>0.219</v>
      </c>
      <c r="AT972">
        <v>0.219</v>
      </c>
      <c r="AU972">
        <v>0.254</v>
      </c>
      <c r="AV972">
        <v>0.255</v>
      </c>
      <c r="AW972">
        <v>0.26100000000000001</v>
      </c>
      <c r="AX972">
        <v>0.254</v>
      </c>
      <c r="AY972">
        <v>0.26200000000000001</v>
      </c>
      <c r="AZ972">
        <v>0.26500000000000001</v>
      </c>
      <c r="BA972">
        <v>0.25600000000000001</v>
      </c>
      <c r="BB972">
        <v>0.26</v>
      </c>
      <c r="BC972">
        <v>0.26500000000000001</v>
      </c>
      <c r="BD972">
        <v>0.29699999999999999</v>
      </c>
      <c r="BE972">
        <v>0.29699999999999999</v>
      </c>
      <c r="BF972">
        <v>0.28499999999999998</v>
      </c>
      <c r="BG972">
        <v>0.28499999999999998</v>
      </c>
      <c r="BH972">
        <v>0.27200000000000002</v>
      </c>
      <c r="BI972">
        <v>0.27100000000000002</v>
      </c>
      <c r="BJ972">
        <v>0.28400000000000003</v>
      </c>
      <c r="BK972">
        <v>0.28700000000000003</v>
      </c>
      <c r="BL972">
        <v>0.308</v>
      </c>
      <c r="BM972">
        <v>0.318</v>
      </c>
      <c r="BN972">
        <v>0.30499999999999999</v>
      </c>
      <c r="BO972">
        <v>0.29299999999999998</v>
      </c>
      <c r="BP972">
        <v>0.30099999999999999</v>
      </c>
      <c r="BQ972">
        <v>0.3</v>
      </c>
      <c r="BR972">
        <v>0.28999999999999998</v>
      </c>
      <c r="BS972">
        <v>0.28999999999999998</v>
      </c>
      <c r="BT972">
        <v>0.28999999999999998</v>
      </c>
      <c r="BU972">
        <v>0.29799999999999999</v>
      </c>
      <c r="BV972">
        <v>0.308</v>
      </c>
      <c r="BW972">
        <v>0.308</v>
      </c>
      <c r="BX972">
        <v>0.31</v>
      </c>
      <c r="BY972">
        <v>0.31</v>
      </c>
      <c r="BZ972">
        <v>0.309</v>
      </c>
      <c r="CA972">
        <v>0.33800000000000002</v>
      </c>
      <c r="CB972">
        <v>0.33400000000000002</v>
      </c>
      <c r="CC972">
        <v>0.35100000000000003</v>
      </c>
      <c r="CD972">
        <v>0.42099999999999999</v>
      </c>
      <c r="CE972">
        <v>0.39800000000000002</v>
      </c>
      <c r="CF972">
        <v>0.39800000000000002</v>
      </c>
      <c r="CG972">
        <v>0.41699999999999998</v>
      </c>
      <c r="CH972">
        <v>0.41</v>
      </c>
      <c r="CI972">
        <v>0.434</v>
      </c>
      <c r="CJ972">
        <v>0.46800000000000003</v>
      </c>
      <c r="CK972">
        <v>0.47400000000000003</v>
      </c>
      <c r="CL972">
        <v>0.47900000000000004</v>
      </c>
      <c r="CM972">
        <v>0.47499999999999998</v>
      </c>
      <c r="CN972">
        <v>0.45900000000000002</v>
      </c>
      <c r="CO972">
        <v>0.45800000000000002</v>
      </c>
      <c r="CP972">
        <v>0.42699999999999999</v>
      </c>
      <c r="CQ972">
        <v>0.35199999999999998</v>
      </c>
      <c r="CR972">
        <v>0.52900000000000003</v>
      </c>
      <c r="CS972">
        <v>0.50800000000000001</v>
      </c>
      <c r="CT972">
        <v>0.54100000000000004</v>
      </c>
      <c r="CU972">
        <v>0.51400000000000001</v>
      </c>
      <c r="CV972">
        <v>0.56300000000000006</v>
      </c>
      <c r="CW972">
        <v>0.52200000000000002</v>
      </c>
      <c r="CX972">
        <v>0.58199999999999996</v>
      </c>
      <c r="CY972">
        <v>0.65200000000000002</v>
      </c>
      <c r="CZ972">
        <v>0.77</v>
      </c>
      <c r="DA972">
        <v>0.79800000000000004</v>
      </c>
      <c r="DB972">
        <v>0.8</v>
      </c>
      <c r="DC972">
        <v>0.67500000000000004</v>
      </c>
      <c r="DD972">
        <v>0.64200000000000002</v>
      </c>
      <c r="DE972">
        <v>0.65400000000000003</v>
      </c>
      <c r="DF972">
        <v>0.67800000000000005</v>
      </c>
      <c r="DG972">
        <v>0.66300000000000003</v>
      </c>
      <c r="DH972">
        <v>0.71299999999999997</v>
      </c>
      <c r="DI972">
        <v>0.83299999999999996</v>
      </c>
      <c r="DJ972">
        <v>0.70200000000000007</v>
      </c>
      <c r="DK972">
        <v>0.71399999999999997</v>
      </c>
      <c r="DL972">
        <v>0.38600000000000001</v>
      </c>
      <c r="DM972">
        <v>0.245</v>
      </c>
      <c r="DN972">
        <v>0.46700000000000003</v>
      </c>
      <c r="DO972">
        <v>0.49199999999999999</v>
      </c>
      <c r="DP972">
        <v>0.95100000000000007</v>
      </c>
      <c r="DQ972">
        <v>1.7630000000000001</v>
      </c>
      <c r="DR972">
        <v>1.7090000000000001</v>
      </c>
      <c r="DS972">
        <v>2.0710000000000002</v>
      </c>
      <c r="DT972">
        <v>3.9530000000000003</v>
      </c>
    </row>
    <row r="973" spans="1:124">
      <c r="A973" s="111">
        <v>968</v>
      </c>
      <c r="B973" t="s">
        <v>91</v>
      </c>
      <c r="C973" t="s">
        <v>2560</v>
      </c>
      <c r="D973" s="170" t="str">
        <f t="shared" si="15"/>
        <v>K:KIFO</v>
      </c>
      <c r="F973">
        <v>0.13300000000000001</v>
      </c>
      <c r="G973">
        <v>0.22600000000000001</v>
      </c>
      <c r="H973">
        <v>0.21199999999999999</v>
      </c>
      <c r="I973">
        <v>0.14100000000000001</v>
      </c>
      <c r="J973">
        <v>0.23100000000000001</v>
      </c>
      <c r="K973">
        <v>0.221</v>
      </c>
      <c r="L973">
        <v>0.28200000000000003</v>
      </c>
      <c r="M973">
        <v>0.28000000000000003</v>
      </c>
      <c r="N973">
        <v>0.28200000000000003</v>
      </c>
      <c r="O973">
        <v>0.23700000000000002</v>
      </c>
      <c r="P973">
        <v>0.248</v>
      </c>
      <c r="Q973">
        <v>0.247</v>
      </c>
      <c r="R973">
        <v>0.36599999999999999</v>
      </c>
      <c r="S973">
        <v>0.28499999999999998</v>
      </c>
      <c r="T973">
        <v>0.246</v>
      </c>
      <c r="U973">
        <v>0.28300000000000003</v>
      </c>
      <c r="V973">
        <v>0.26500000000000001</v>
      </c>
      <c r="W973">
        <v>0.45600000000000002</v>
      </c>
      <c r="X973">
        <v>0.47100000000000003</v>
      </c>
      <c r="Y973">
        <v>0.27700000000000002</v>
      </c>
      <c r="Z973">
        <v>0.189</v>
      </c>
      <c r="AA973">
        <v>0.10200000000000001</v>
      </c>
      <c r="AB973">
        <v>0.106</v>
      </c>
      <c r="AC973">
        <v>8.3000000000000004E-2</v>
      </c>
      <c r="AD973">
        <v>1.6E-2</v>
      </c>
      <c r="AE973">
        <v>0.14200000000000002</v>
      </c>
      <c r="AF973">
        <v>0.16</v>
      </c>
      <c r="AG973">
        <v>0.14200000000000002</v>
      </c>
      <c r="AH973">
        <v>0.13400000000000001</v>
      </c>
      <c r="AI973">
        <v>0.112</v>
      </c>
      <c r="AJ973">
        <v>0.08</v>
      </c>
      <c r="AK973">
        <v>0.09</v>
      </c>
      <c r="AL973">
        <v>-5.0000000000000001E-3</v>
      </c>
      <c r="AM973">
        <v>-1.3000000000000001E-2</v>
      </c>
      <c r="AN973">
        <v>1.8000000000000002E-2</v>
      </c>
      <c r="AO973">
        <v>8.1000000000000003E-2</v>
      </c>
      <c r="AP973">
        <v>7.2000000000000008E-2</v>
      </c>
      <c r="AQ973">
        <v>6.6000000000000003E-2</v>
      </c>
      <c r="AR973">
        <v>0.14200000000000002</v>
      </c>
      <c r="AS973">
        <v>9.7000000000000003E-2</v>
      </c>
      <c r="AT973">
        <v>0.11800000000000001</v>
      </c>
      <c r="AU973">
        <v>0.16800000000000001</v>
      </c>
      <c r="AV973">
        <v>0.16700000000000001</v>
      </c>
      <c r="AW973">
        <v>0.17400000000000002</v>
      </c>
      <c r="AX973">
        <v>0.14599999999999999</v>
      </c>
      <c r="AY973">
        <v>0.19600000000000001</v>
      </c>
      <c r="AZ973">
        <v>0.19900000000000001</v>
      </c>
      <c r="BA973">
        <v>0.17499999999999999</v>
      </c>
      <c r="BB973">
        <v>0.2</v>
      </c>
      <c r="BC973">
        <v>0.20700000000000002</v>
      </c>
      <c r="BD973">
        <v>0.20899999999999999</v>
      </c>
      <c r="BE973">
        <v>0.25</v>
      </c>
      <c r="BF973">
        <v>0.23800000000000002</v>
      </c>
      <c r="BG973">
        <v>0.26700000000000002</v>
      </c>
      <c r="BH973">
        <v>0.28300000000000003</v>
      </c>
      <c r="BI973">
        <v>0.28100000000000003</v>
      </c>
      <c r="BJ973">
        <v>0.28000000000000003</v>
      </c>
      <c r="BK973">
        <v>0.3</v>
      </c>
      <c r="BL973">
        <v>0.32</v>
      </c>
      <c r="BM973">
        <v>0.308</v>
      </c>
      <c r="BN973">
        <v>0.29699999999999999</v>
      </c>
      <c r="BO973">
        <v>0.27900000000000003</v>
      </c>
      <c r="BP973">
        <v>0.28200000000000003</v>
      </c>
      <c r="BQ973">
        <v>0.28700000000000003</v>
      </c>
      <c r="BR973">
        <v>0.25700000000000001</v>
      </c>
      <c r="BS973">
        <v>0.25900000000000001</v>
      </c>
      <c r="BT973">
        <v>0.26</v>
      </c>
      <c r="BU973">
        <v>0.26300000000000001</v>
      </c>
      <c r="BV973">
        <v>0.28300000000000003</v>
      </c>
      <c r="BW973">
        <v>0.28200000000000003</v>
      </c>
      <c r="BX973">
        <v>0.29599999999999999</v>
      </c>
      <c r="BY973">
        <v>0.29799999999999999</v>
      </c>
      <c r="BZ973">
        <v>0.30199999999999999</v>
      </c>
      <c r="CA973">
        <v>0.317</v>
      </c>
      <c r="CB973">
        <v>0.307</v>
      </c>
      <c r="CC973">
        <v>0.311</v>
      </c>
      <c r="CD973">
        <v>0.34300000000000003</v>
      </c>
      <c r="CE973">
        <v>0.26400000000000001</v>
      </c>
      <c r="CF973">
        <v>0.26400000000000001</v>
      </c>
      <c r="CG973">
        <v>0.316</v>
      </c>
      <c r="CH973">
        <v>0.29499999999999998</v>
      </c>
      <c r="CI973">
        <v>0.32500000000000001</v>
      </c>
      <c r="CJ973">
        <v>0.33200000000000002</v>
      </c>
      <c r="CK973">
        <v>0.34600000000000003</v>
      </c>
      <c r="CL973">
        <v>0.32900000000000001</v>
      </c>
      <c r="CM973">
        <v>0.28400000000000003</v>
      </c>
      <c r="CN973">
        <v>0.30599999999999999</v>
      </c>
      <c r="CO973">
        <v>0.30499999999999999</v>
      </c>
      <c r="CP973">
        <v>0.23100000000000001</v>
      </c>
      <c r="CQ973">
        <v>0.246</v>
      </c>
      <c r="CR973">
        <v>0.27300000000000002</v>
      </c>
      <c r="CS973">
        <v>0.28899999999999998</v>
      </c>
      <c r="CT973">
        <v>0.45400000000000001</v>
      </c>
      <c r="CU973">
        <v>0.44800000000000001</v>
      </c>
      <c r="CV973">
        <v>0.48099999999999998</v>
      </c>
      <c r="CW973">
        <v>0.41600000000000004</v>
      </c>
      <c r="CX973">
        <v>0.44400000000000001</v>
      </c>
      <c r="CY973">
        <v>0.50600000000000001</v>
      </c>
      <c r="CZ973">
        <v>0.502</v>
      </c>
      <c r="DA973">
        <v>0.72</v>
      </c>
      <c r="DB973">
        <v>0.69100000000000006</v>
      </c>
      <c r="DC973">
        <v>0.64800000000000002</v>
      </c>
      <c r="DD973">
        <v>0.63100000000000001</v>
      </c>
      <c r="DE973">
        <v>0.61199999999999999</v>
      </c>
      <c r="DF973">
        <v>0.71799999999999997</v>
      </c>
      <c r="DG973">
        <v>0.65300000000000002</v>
      </c>
      <c r="DH973">
        <v>0.72</v>
      </c>
      <c r="DI973">
        <v>0.98499999999999999</v>
      </c>
      <c r="DJ973">
        <v>0.745</v>
      </c>
      <c r="DK973">
        <v>0.81499999999999995</v>
      </c>
      <c r="DL973">
        <v>1.2869999999999999</v>
      </c>
      <c r="DM973">
        <v>0.46</v>
      </c>
      <c r="DN973">
        <v>0.80900000000000005</v>
      </c>
      <c r="DO973">
        <v>0.82200000000000006</v>
      </c>
      <c r="DP973">
        <v>0.27500000000000002</v>
      </c>
      <c r="DQ973">
        <v>1.1000000000000001</v>
      </c>
      <c r="DR973">
        <v>1.7410000000000001</v>
      </c>
      <c r="DS973">
        <v>2.8330000000000002</v>
      </c>
      <c r="DT973">
        <v>0.13200000000000001</v>
      </c>
    </row>
    <row r="974" spans="1:124">
      <c r="A974" s="111">
        <v>969</v>
      </c>
      <c r="B974" t="s">
        <v>89</v>
      </c>
      <c r="C974" t="s">
        <v>2561</v>
      </c>
      <c r="D974" s="170" t="str">
        <f t="shared" si="15"/>
        <v>K:KINS</v>
      </c>
      <c r="X974">
        <v>9.1240000000000006</v>
      </c>
      <c r="Y974">
        <v>7.86</v>
      </c>
      <c r="Z974">
        <v>2.4140000000000001</v>
      </c>
      <c r="AA974">
        <v>2.4750000000000001</v>
      </c>
      <c r="AB974">
        <v>2.9769999999999999</v>
      </c>
      <c r="AC974">
        <v>3.2240000000000002</v>
      </c>
      <c r="AD974">
        <v>2.6</v>
      </c>
      <c r="AE974">
        <v>2.613</v>
      </c>
      <c r="AF974">
        <v>2.6549999999999998</v>
      </c>
      <c r="AG974">
        <v>2.4620000000000002</v>
      </c>
      <c r="AH974">
        <v>2.4500000000000002</v>
      </c>
      <c r="AI974">
        <v>1.389</v>
      </c>
      <c r="AJ974">
        <v>1.538</v>
      </c>
      <c r="AK974">
        <v>1.51</v>
      </c>
      <c r="AL974">
        <v>1.53</v>
      </c>
      <c r="AM974">
        <v>1.53</v>
      </c>
      <c r="AN974">
        <v>1.387</v>
      </c>
      <c r="AO974">
        <v>1.4410000000000001</v>
      </c>
      <c r="AP974">
        <v>1.4750000000000001</v>
      </c>
      <c r="AQ974">
        <v>1.4350000000000001</v>
      </c>
      <c r="AR974">
        <v>1.5820000000000001</v>
      </c>
      <c r="AS974">
        <v>1.5720000000000001</v>
      </c>
      <c r="AT974">
        <v>1.5509999999999999</v>
      </c>
      <c r="AU974">
        <v>1.5249999999999999</v>
      </c>
      <c r="AV974">
        <v>1.5449999999999999</v>
      </c>
      <c r="AW974">
        <v>1.548</v>
      </c>
      <c r="AX974">
        <v>1.5529999999999999</v>
      </c>
      <c r="AY974">
        <v>1.544</v>
      </c>
      <c r="AZ974">
        <v>1.528</v>
      </c>
      <c r="BA974">
        <v>1.5310000000000001</v>
      </c>
      <c r="BB974">
        <v>1.5489999999999999</v>
      </c>
      <c r="BC974">
        <v>1.5409999999999999</v>
      </c>
      <c r="BD974">
        <v>1.5369999999999999</v>
      </c>
      <c r="BE974">
        <v>1.5230000000000001</v>
      </c>
      <c r="BF974">
        <v>1.504</v>
      </c>
      <c r="BG974">
        <v>1.5030000000000001</v>
      </c>
      <c r="BH974">
        <v>1.502</v>
      </c>
      <c r="BI974">
        <v>1.5070000000000001</v>
      </c>
      <c r="BJ974">
        <v>1.496</v>
      </c>
      <c r="BK974">
        <v>1.4910000000000001</v>
      </c>
      <c r="BL974">
        <v>1.498</v>
      </c>
      <c r="BM974">
        <v>1.478</v>
      </c>
      <c r="BN974">
        <v>1.498</v>
      </c>
      <c r="BO974">
        <v>1.498</v>
      </c>
      <c r="BP974">
        <v>1.498</v>
      </c>
      <c r="BQ974">
        <v>1.498</v>
      </c>
      <c r="BR974">
        <v>1.498</v>
      </c>
      <c r="BS974">
        <v>1.498</v>
      </c>
      <c r="BT974">
        <v>1.498</v>
      </c>
      <c r="BU974">
        <v>1.498</v>
      </c>
      <c r="BV974">
        <v>1.498</v>
      </c>
      <c r="BW974">
        <v>1.498</v>
      </c>
      <c r="BX974">
        <v>1.498</v>
      </c>
      <c r="BY974">
        <v>1.498</v>
      </c>
      <c r="BZ974">
        <v>1.498</v>
      </c>
      <c r="CA974">
        <v>1.498</v>
      </c>
      <c r="CB974">
        <v>1.498</v>
      </c>
      <c r="CC974">
        <v>1.498</v>
      </c>
      <c r="CD974">
        <v>1.498</v>
      </c>
      <c r="CE974">
        <v>1.472</v>
      </c>
      <c r="CF974">
        <v>1.472</v>
      </c>
      <c r="CG974">
        <v>1.462</v>
      </c>
      <c r="CH974">
        <v>1.361</v>
      </c>
      <c r="CI974">
        <v>1.3520000000000001</v>
      </c>
      <c r="CJ974">
        <v>1.288</v>
      </c>
      <c r="CK974">
        <v>1.26</v>
      </c>
      <c r="CL974">
        <v>1.2889999999999999</v>
      </c>
      <c r="CM974">
        <v>1.292</v>
      </c>
      <c r="CN974">
        <v>1.2570000000000001</v>
      </c>
      <c r="CO974">
        <v>1.2690000000000001</v>
      </c>
      <c r="CP974">
        <v>1.1060000000000001</v>
      </c>
      <c r="CQ974">
        <v>1.62</v>
      </c>
      <c r="CR974">
        <v>1.5589999999999999</v>
      </c>
      <c r="CS974">
        <v>1.659</v>
      </c>
      <c r="CT974">
        <v>1.6779999999999999</v>
      </c>
      <c r="CU974">
        <v>1.7230000000000001</v>
      </c>
      <c r="CV974">
        <v>1.865</v>
      </c>
      <c r="CW974">
        <v>1.8120000000000001</v>
      </c>
      <c r="CX974">
        <v>1.738</v>
      </c>
      <c r="CY974">
        <v>2.024</v>
      </c>
      <c r="CZ974">
        <v>1.3580000000000001</v>
      </c>
      <c r="DA974">
        <v>1.36</v>
      </c>
      <c r="DB974">
        <v>1.4</v>
      </c>
      <c r="DC974">
        <v>1.4590000000000001</v>
      </c>
      <c r="DD974">
        <v>1.2649999999999999</v>
      </c>
      <c r="DE974">
        <v>1.329</v>
      </c>
      <c r="DF974">
        <v>1.37</v>
      </c>
      <c r="DG974">
        <v>1.3360000000000001</v>
      </c>
      <c r="DH974">
        <v>1.3740000000000001</v>
      </c>
      <c r="DI974">
        <v>1.49</v>
      </c>
      <c r="DJ974">
        <v>0.96599999999999997</v>
      </c>
      <c r="DK974">
        <v>0.99099999999999999</v>
      </c>
      <c r="DL974">
        <v>0.99099999999999999</v>
      </c>
      <c r="DM974">
        <v>1.0980000000000001</v>
      </c>
      <c r="DN974">
        <v>1.3380000000000001</v>
      </c>
      <c r="DO974">
        <v>1.3920000000000001</v>
      </c>
      <c r="DP974">
        <v>1.367</v>
      </c>
      <c r="DQ974">
        <v>1.1299999999999999</v>
      </c>
      <c r="DR974">
        <v>1.635</v>
      </c>
      <c r="DS974">
        <v>2.1270000000000002</v>
      </c>
      <c r="DT974">
        <v>-147.14600000000002</v>
      </c>
    </row>
    <row r="975" spans="1:124">
      <c r="A975" s="111">
        <v>970</v>
      </c>
      <c r="B975" t="s">
        <v>91</v>
      </c>
      <c r="C975" t="s">
        <v>2562</v>
      </c>
      <c r="D975" s="170" t="str">
        <f t="shared" si="15"/>
        <v>K:KINS</v>
      </c>
      <c r="X975">
        <v>6.8209999999999997</v>
      </c>
      <c r="Y975">
        <v>6.7789999999999999</v>
      </c>
      <c r="Z975">
        <v>7.8449999999999998</v>
      </c>
      <c r="AA975">
        <v>7.8550000000000004</v>
      </c>
      <c r="AB975">
        <v>8.6289999999999996</v>
      </c>
      <c r="AC975">
        <v>6.6840000000000002</v>
      </c>
      <c r="AD975">
        <v>5.5330000000000004</v>
      </c>
      <c r="AE975">
        <v>3.6139999999999999</v>
      </c>
      <c r="AF975">
        <v>2.4350000000000001</v>
      </c>
      <c r="AG975">
        <v>2.415</v>
      </c>
      <c r="AH975">
        <v>1.788</v>
      </c>
      <c r="AI975">
        <v>1.788</v>
      </c>
      <c r="AJ975">
        <v>1.9810000000000001</v>
      </c>
      <c r="AK975">
        <v>1.911</v>
      </c>
      <c r="AL975">
        <v>1.8840000000000001</v>
      </c>
      <c r="AM975">
        <v>1.8180000000000001</v>
      </c>
      <c r="AN975">
        <v>1.748</v>
      </c>
      <c r="AO975">
        <v>1.8380000000000001</v>
      </c>
      <c r="AP975">
        <v>1.86</v>
      </c>
      <c r="AQ975">
        <v>1.829</v>
      </c>
      <c r="AR975">
        <v>2.17</v>
      </c>
      <c r="AS975">
        <v>2.0340000000000003</v>
      </c>
      <c r="AT975">
        <v>1.97</v>
      </c>
      <c r="AU975">
        <v>1.9319999999999999</v>
      </c>
      <c r="AV975">
        <v>1.94</v>
      </c>
      <c r="AW975">
        <v>1.988</v>
      </c>
      <c r="AX975">
        <v>1.9890000000000001</v>
      </c>
      <c r="AY975">
        <v>1.8860000000000001</v>
      </c>
      <c r="AZ975">
        <v>1.8620000000000001</v>
      </c>
      <c r="BA975">
        <v>1.867</v>
      </c>
      <c r="BB975">
        <v>1.9390000000000001</v>
      </c>
      <c r="BC975">
        <v>1.9180000000000001</v>
      </c>
      <c r="BD975">
        <v>1.917</v>
      </c>
      <c r="BE975">
        <v>1.841</v>
      </c>
      <c r="BF975">
        <v>1.829</v>
      </c>
      <c r="BG975">
        <v>1.8280000000000001</v>
      </c>
      <c r="BH975">
        <v>1.819</v>
      </c>
      <c r="BI975">
        <v>1.8240000000000001</v>
      </c>
      <c r="BJ975">
        <v>1.821</v>
      </c>
      <c r="BK975">
        <v>1.8169999999999999</v>
      </c>
      <c r="BL975">
        <v>1.8220000000000001</v>
      </c>
      <c r="BM975">
        <v>1.8149999999999999</v>
      </c>
      <c r="BN975">
        <v>1.8460000000000001</v>
      </c>
      <c r="BO975">
        <v>1.8460000000000001</v>
      </c>
      <c r="BP975">
        <v>1.8460000000000001</v>
      </c>
      <c r="BQ975">
        <v>1.8460000000000001</v>
      </c>
      <c r="BR975">
        <v>1.8460000000000001</v>
      </c>
      <c r="BS975">
        <v>1.8460000000000001</v>
      </c>
      <c r="BT975">
        <v>1.8460000000000001</v>
      </c>
      <c r="BU975">
        <v>1.8460000000000001</v>
      </c>
      <c r="BV975">
        <v>1.8460000000000001</v>
      </c>
      <c r="BW975">
        <v>1.8460000000000001</v>
      </c>
      <c r="BX975">
        <v>1.8460000000000001</v>
      </c>
      <c r="BY975">
        <v>1.8460000000000001</v>
      </c>
      <c r="BZ975">
        <v>1.8460000000000001</v>
      </c>
      <c r="CA975">
        <v>1.8460000000000001</v>
      </c>
      <c r="CB975">
        <v>1.8460000000000001</v>
      </c>
      <c r="CC975">
        <v>1.8460000000000001</v>
      </c>
      <c r="CD975">
        <v>1.8460000000000001</v>
      </c>
      <c r="CE975">
        <v>1.7790000000000001</v>
      </c>
      <c r="CF975">
        <v>1.7810000000000001</v>
      </c>
      <c r="CG975">
        <v>1.766</v>
      </c>
      <c r="CH975">
        <v>1.6830000000000001</v>
      </c>
      <c r="CI975">
        <v>1.659</v>
      </c>
      <c r="CJ975">
        <v>1.5940000000000001</v>
      </c>
      <c r="CK975">
        <v>1.528</v>
      </c>
      <c r="CL975">
        <v>1.5249999999999999</v>
      </c>
      <c r="CM975">
        <v>1.635</v>
      </c>
      <c r="CN975">
        <v>1.714</v>
      </c>
      <c r="CO975">
        <v>1.71</v>
      </c>
      <c r="CP975">
        <v>1.8160000000000001</v>
      </c>
      <c r="CQ975">
        <v>2.0710000000000002</v>
      </c>
      <c r="CR975">
        <v>2.0430000000000001</v>
      </c>
      <c r="CS975">
        <v>2.0470000000000002</v>
      </c>
      <c r="CT975">
        <v>2.1859999999999999</v>
      </c>
      <c r="CU975">
        <v>2.5169999999999999</v>
      </c>
      <c r="CV975">
        <v>2.54</v>
      </c>
      <c r="CW975">
        <v>2.419</v>
      </c>
      <c r="CX975">
        <v>2.3849999999999998</v>
      </c>
      <c r="CY975">
        <v>2.6930000000000001</v>
      </c>
      <c r="CZ975">
        <v>1.647</v>
      </c>
      <c r="DA975">
        <v>1.7989999999999999</v>
      </c>
      <c r="DB975">
        <v>1.8720000000000001</v>
      </c>
      <c r="DC975">
        <v>1.909</v>
      </c>
      <c r="DD975">
        <v>1.786</v>
      </c>
      <c r="DE975">
        <v>1.5049999999999999</v>
      </c>
      <c r="DF975">
        <v>1.6580000000000001</v>
      </c>
      <c r="DG975">
        <v>1.853</v>
      </c>
      <c r="DH975">
        <v>1.913</v>
      </c>
      <c r="DI975">
        <v>2.2170000000000001</v>
      </c>
      <c r="DJ975">
        <v>1.1100000000000001</v>
      </c>
      <c r="DK975">
        <v>1.194</v>
      </c>
      <c r="DL975">
        <v>1.2110000000000001</v>
      </c>
      <c r="DM975">
        <v>2.3370000000000002</v>
      </c>
      <c r="DN975">
        <v>2.6419999999999999</v>
      </c>
      <c r="DO975">
        <v>2.637</v>
      </c>
      <c r="DP975">
        <v>2.952</v>
      </c>
      <c r="DQ975">
        <v>2.92</v>
      </c>
      <c r="DR975">
        <v>3.34</v>
      </c>
      <c r="DS975">
        <v>4.8499999999999996</v>
      </c>
      <c r="DT975">
        <v>23.138999999999999</v>
      </c>
    </row>
    <row r="976" spans="1:124">
      <c r="A976" s="111">
        <v>971</v>
      </c>
      <c r="B976" t="s">
        <v>89</v>
      </c>
      <c r="C976" t="s">
        <v>2563</v>
      </c>
      <c r="D976" s="170" t="str">
        <f t="shared" si="15"/>
        <v>D:3K1</v>
      </c>
      <c r="X976">
        <v>8.92</v>
      </c>
      <c r="Y976">
        <v>7.06</v>
      </c>
      <c r="Z976">
        <v>3.42</v>
      </c>
      <c r="AA976">
        <v>2.77</v>
      </c>
      <c r="AB976">
        <v>4.32</v>
      </c>
      <c r="AC976">
        <v>4.34</v>
      </c>
      <c r="AD976">
        <v>4.22</v>
      </c>
      <c r="AE976">
        <v>3.15</v>
      </c>
      <c r="AF976">
        <v>2.33</v>
      </c>
      <c r="AG976">
        <v>2.3199999999999998</v>
      </c>
      <c r="AH976">
        <v>2.12</v>
      </c>
      <c r="AI976">
        <v>1.76</v>
      </c>
      <c r="AJ976">
        <v>1.9</v>
      </c>
      <c r="AK976">
        <v>1.91</v>
      </c>
      <c r="AL976">
        <v>1.87</v>
      </c>
      <c r="AM976">
        <v>1.81</v>
      </c>
      <c r="AN976">
        <v>1.68</v>
      </c>
      <c r="AO976">
        <v>1.8</v>
      </c>
      <c r="AP976">
        <v>1.83</v>
      </c>
      <c r="AQ976">
        <v>1.76</v>
      </c>
      <c r="AR976">
        <v>1.95</v>
      </c>
      <c r="AS976">
        <v>1.93</v>
      </c>
      <c r="AT976">
        <v>1.86</v>
      </c>
      <c r="AU976">
        <v>1.85</v>
      </c>
      <c r="AV976">
        <v>1.79</v>
      </c>
      <c r="AW976">
        <v>1.84</v>
      </c>
      <c r="AX976">
        <v>1.81</v>
      </c>
      <c r="AY976">
        <v>1.74</v>
      </c>
      <c r="AZ976">
        <v>1.71</v>
      </c>
      <c r="BA976">
        <v>1.71</v>
      </c>
      <c r="BB976">
        <v>1.75</v>
      </c>
      <c r="BC976">
        <v>1.73</v>
      </c>
      <c r="BD976">
        <v>1.73</v>
      </c>
      <c r="BE976">
        <v>1.71</v>
      </c>
      <c r="BF976">
        <v>1.7</v>
      </c>
      <c r="BG976">
        <v>1.69</v>
      </c>
      <c r="BH976">
        <v>1.66</v>
      </c>
      <c r="BI976">
        <v>1.67</v>
      </c>
      <c r="BJ976">
        <v>1.63</v>
      </c>
      <c r="BK976">
        <v>1.62</v>
      </c>
      <c r="BL976">
        <v>1.63</v>
      </c>
      <c r="BM976">
        <v>1.64</v>
      </c>
      <c r="BN976">
        <v>1.68</v>
      </c>
      <c r="BO976">
        <v>1.68</v>
      </c>
      <c r="BP976">
        <v>1.68</v>
      </c>
      <c r="BQ976">
        <v>1.68</v>
      </c>
      <c r="BR976">
        <v>1.68</v>
      </c>
      <c r="BS976">
        <v>1.68</v>
      </c>
      <c r="BT976">
        <v>1.68</v>
      </c>
      <c r="BU976">
        <v>1.68</v>
      </c>
      <c r="BV976">
        <v>1.68</v>
      </c>
      <c r="BW976">
        <v>1.68</v>
      </c>
      <c r="BX976">
        <v>1.68</v>
      </c>
      <c r="BY976">
        <v>1.68</v>
      </c>
      <c r="BZ976">
        <v>1.68</v>
      </c>
      <c r="CA976">
        <v>1.68</v>
      </c>
      <c r="CB976">
        <v>1.68</v>
      </c>
      <c r="CC976">
        <v>1.68</v>
      </c>
      <c r="CD976">
        <v>1.68</v>
      </c>
      <c r="CE976">
        <v>1.61</v>
      </c>
      <c r="CF976">
        <v>1.61</v>
      </c>
      <c r="CG976">
        <v>1.6</v>
      </c>
      <c r="CH976">
        <v>1.44</v>
      </c>
      <c r="CI976">
        <v>1.41</v>
      </c>
      <c r="CJ976">
        <v>1.38</v>
      </c>
      <c r="CK976">
        <v>1.31</v>
      </c>
      <c r="CL976">
        <v>1.3</v>
      </c>
      <c r="CM976">
        <v>1.39</v>
      </c>
      <c r="CN976">
        <v>1.47</v>
      </c>
      <c r="CO976">
        <v>1.47</v>
      </c>
      <c r="CP976">
        <v>1.1399999999999999</v>
      </c>
      <c r="CQ976">
        <v>1.57</v>
      </c>
      <c r="CR976">
        <v>1.6</v>
      </c>
      <c r="CS976">
        <v>1.61</v>
      </c>
      <c r="CT976">
        <v>1.77</v>
      </c>
      <c r="CU976">
        <v>1.97</v>
      </c>
      <c r="CV976">
        <v>2.06</v>
      </c>
      <c r="CW976">
        <v>1.94</v>
      </c>
      <c r="CX976">
        <v>1.84</v>
      </c>
      <c r="CY976">
        <v>2.33</v>
      </c>
      <c r="CZ976">
        <v>1.54</v>
      </c>
      <c r="DA976">
        <v>1.48</v>
      </c>
      <c r="DB976">
        <v>1.52</v>
      </c>
      <c r="DC976">
        <v>1.54</v>
      </c>
      <c r="DD976">
        <v>1.54</v>
      </c>
      <c r="DE976">
        <v>1.34</v>
      </c>
      <c r="DF976">
        <v>1.84</v>
      </c>
      <c r="DG976">
        <v>2.0099999999999998</v>
      </c>
      <c r="DH976">
        <v>2.09</v>
      </c>
      <c r="DI976">
        <v>2.09</v>
      </c>
      <c r="DJ976">
        <v>1.36</v>
      </c>
      <c r="DK976">
        <v>1.42</v>
      </c>
      <c r="DL976">
        <v>1.54</v>
      </c>
      <c r="DM976">
        <v>1.6</v>
      </c>
      <c r="DN976">
        <v>1.62</v>
      </c>
      <c r="DO976">
        <v>1.66</v>
      </c>
      <c r="DP976">
        <v>2.09</v>
      </c>
      <c r="DQ976">
        <v>2.02</v>
      </c>
      <c r="DR976">
        <v>2.98</v>
      </c>
      <c r="DS976">
        <v>4.74</v>
      </c>
      <c r="DT976">
        <v>4.45</v>
      </c>
    </row>
    <row r="977" spans="1:124">
      <c r="A977" s="111">
        <v>972</v>
      </c>
      <c r="B977" t="s">
        <v>91</v>
      </c>
      <c r="C977" t="s">
        <v>2564</v>
      </c>
      <c r="D977" s="170" t="str">
        <f t="shared" si="15"/>
        <v>D:3K1</v>
      </c>
      <c r="X977">
        <v>8.65</v>
      </c>
      <c r="Y977">
        <v>8.6999999999999993</v>
      </c>
      <c r="Z977">
        <v>9.5</v>
      </c>
      <c r="AA977">
        <v>9.57</v>
      </c>
      <c r="AB977">
        <v>9.02</v>
      </c>
      <c r="AC977">
        <v>7.21</v>
      </c>
      <c r="AD977">
        <v>5.86</v>
      </c>
      <c r="AE977">
        <v>3.67</v>
      </c>
      <c r="AF977">
        <v>2.4300000000000002</v>
      </c>
      <c r="AG977">
        <v>2.41</v>
      </c>
      <c r="AH977">
        <v>1.95</v>
      </c>
      <c r="AI977">
        <v>1.95</v>
      </c>
      <c r="AJ977">
        <v>2.14</v>
      </c>
      <c r="AK977">
        <v>2.0499999999999998</v>
      </c>
      <c r="AL977">
        <v>2.02</v>
      </c>
      <c r="AM977">
        <v>1.96</v>
      </c>
      <c r="AN977">
        <v>1.91</v>
      </c>
      <c r="AO977">
        <v>2.0099999999999998</v>
      </c>
      <c r="AP977">
        <v>2.02</v>
      </c>
      <c r="AQ977">
        <v>1.97</v>
      </c>
      <c r="AR977">
        <v>2.25</v>
      </c>
      <c r="AS977">
        <v>2.1800000000000002</v>
      </c>
      <c r="AT977">
        <v>2.08</v>
      </c>
      <c r="AU977">
        <v>2.04</v>
      </c>
      <c r="AV977">
        <v>2.0499999999999998</v>
      </c>
      <c r="AW977">
        <v>2.1</v>
      </c>
      <c r="AX977">
        <v>2.1</v>
      </c>
      <c r="AY977">
        <v>1.99</v>
      </c>
      <c r="AZ977">
        <v>1.97</v>
      </c>
      <c r="BA977">
        <v>1.97</v>
      </c>
      <c r="BB977">
        <v>2.0499999999999998</v>
      </c>
      <c r="BC977">
        <v>2.02</v>
      </c>
      <c r="BD977">
        <v>2.02</v>
      </c>
      <c r="BE977">
        <v>1.95</v>
      </c>
      <c r="BF977">
        <v>1.94</v>
      </c>
      <c r="BG977">
        <v>1.94</v>
      </c>
      <c r="BH977">
        <v>1.93</v>
      </c>
      <c r="BI977">
        <v>1.94</v>
      </c>
      <c r="BJ977">
        <v>1.93</v>
      </c>
      <c r="BK977">
        <v>1.93</v>
      </c>
      <c r="BL977">
        <v>1.94</v>
      </c>
      <c r="BM977">
        <v>1.94</v>
      </c>
      <c r="BN977">
        <v>1.97</v>
      </c>
      <c r="BO977">
        <v>1.97</v>
      </c>
      <c r="BP977">
        <v>1.97</v>
      </c>
      <c r="BQ977">
        <v>1.97</v>
      </c>
      <c r="BR977">
        <v>1.97</v>
      </c>
      <c r="BS977">
        <v>1.97</v>
      </c>
      <c r="BT977">
        <v>1.97</v>
      </c>
      <c r="BU977">
        <v>1.97</v>
      </c>
      <c r="BV977">
        <v>1.97</v>
      </c>
      <c r="BW977">
        <v>1.97</v>
      </c>
      <c r="BX977">
        <v>1.97</v>
      </c>
      <c r="BY977">
        <v>1.97</v>
      </c>
      <c r="BZ977">
        <v>1.97</v>
      </c>
      <c r="CA977">
        <v>1.97</v>
      </c>
      <c r="CB977">
        <v>1.97</v>
      </c>
      <c r="CC977">
        <v>1.97</v>
      </c>
      <c r="CD977">
        <v>1.97</v>
      </c>
      <c r="CE977">
        <v>1.87</v>
      </c>
      <c r="CF977">
        <v>1.87</v>
      </c>
      <c r="CG977">
        <v>1.86</v>
      </c>
      <c r="CH977">
        <v>1.77</v>
      </c>
      <c r="CI977">
        <v>1.74</v>
      </c>
      <c r="CJ977">
        <v>1.69</v>
      </c>
      <c r="CK977">
        <v>1.61</v>
      </c>
      <c r="CL977">
        <v>1.61</v>
      </c>
      <c r="CM977">
        <v>1.75</v>
      </c>
      <c r="CN977">
        <v>1.84</v>
      </c>
      <c r="CO977">
        <v>1.84</v>
      </c>
      <c r="CP977">
        <v>1.83</v>
      </c>
      <c r="CQ977">
        <v>2.16</v>
      </c>
      <c r="CR977">
        <v>2.13</v>
      </c>
      <c r="CS977">
        <v>2.14</v>
      </c>
      <c r="CT977">
        <v>2.2999999999999998</v>
      </c>
      <c r="CU977">
        <v>2.61</v>
      </c>
      <c r="CV977">
        <v>2.62</v>
      </c>
      <c r="CW977">
        <v>2.4700000000000002</v>
      </c>
      <c r="CX977">
        <v>2.44</v>
      </c>
      <c r="CY977">
        <v>2.83</v>
      </c>
      <c r="CZ977">
        <v>1.95</v>
      </c>
      <c r="DA977">
        <v>1.92</v>
      </c>
      <c r="DB977">
        <v>2.0499999999999998</v>
      </c>
      <c r="DC977">
        <v>2.1</v>
      </c>
      <c r="DD977">
        <v>1.96</v>
      </c>
      <c r="DE977">
        <v>1.67</v>
      </c>
      <c r="DF977">
        <v>1.85</v>
      </c>
      <c r="DG977">
        <v>2.12</v>
      </c>
      <c r="DH977">
        <v>2.19</v>
      </c>
      <c r="DI977">
        <v>2.5499999999999998</v>
      </c>
      <c r="DJ977">
        <v>1.53</v>
      </c>
      <c r="DK977">
        <v>1.64</v>
      </c>
      <c r="DL977">
        <v>1.65</v>
      </c>
      <c r="DM977">
        <v>2.81</v>
      </c>
      <c r="DN977">
        <v>3.04</v>
      </c>
      <c r="DO977">
        <v>3.06</v>
      </c>
      <c r="DP977">
        <v>3.44</v>
      </c>
      <c r="DQ977">
        <v>3.55</v>
      </c>
      <c r="DR977">
        <v>4.1100000000000003</v>
      </c>
      <c r="DS977">
        <v>6.25</v>
      </c>
      <c r="DT977">
        <v>17.37</v>
      </c>
    </row>
    <row r="978" spans="1:124">
      <c r="A978" s="111">
        <v>973</v>
      </c>
      <c r="B978" t="s">
        <v>89</v>
      </c>
      <c r="C978" t="s">
        <v>2565</v>
      </c>
      <c r="D978" s="170" t="str">
        <f t="shared" si="15"/>
        <v>@KSFTF</v>
      </c>
      <c r="AX978">
        <v>1.7450000000000001</v>
      </c>
      <c r="AY978">
        <v>0.40940000000000004</v>
      </c>
      <c r="AZ978">
        <v>0.26550000000000001</v>
      </c>
      <c r="BA978">
        <v>0.36699999999999999</v>
      </c>
      <c r="BB978">
        <v>0.40050000000000002</v>
      </c>
      <c r="BC978">
        <v>0.39100000000000001</v>
      </c>
      <c r="BD978">
        <v>0.40510000000000002</v>
      </c>
      <c r="BE978">
        <v>0.32400000000000001</v>
      </c>
      <c r="BF978">
        <v>0.24940000000000001</v>
      </c>
      <c r="BG978">
        <v>0.2389</v>
      </c>
      <c r="BH978">
        <v>0.21280000000000002</v>
      </c>
      <c r="BI978">
        <v>0.1915</v>
      </c>
      <c r="BJ978">
        <v>0.17370000000000002</v>
      </c>
      <c r="BK978">
        <v>0.18260000000000001</v>
      </c>
      <c r="BL978">
        <v>0.184</v>
      </c>
      <c r="BM978">
        <v>9.7000000000000003E-2</v>
      </c>
      <c r="BN978">
        <v>0.57520000000000004</v>
      </c>
      <c r="BO978">
        <v>0.57520000000000004</v>
      </c>
      <c r="BP978">
        <v>0.57520000000000004</v>
      </c>
      <c r="BQ978">
        <v>0.57520000000000004</v>
      </c>
      <c r="BR978">
        <v>0.57520000000000004</v>
      </c>
      <c r="BS978">
        <v>0.57520000000000004</v>
      </c>
      <c r="BT978">
        <v>0.57520000000000004</v>
      </c>
      <c r="BU978">
        <v>0.57520000000000004</v>
      </c>
      <c r="BV978">
        <v>0.57520000000000004</v>
      </c>
      <c r="BW978">
        <v>0.57520000000000004</v>
      </c>
      <c r="BX978">
        <v>0.57520000000000004</v>
      </c>
      <c r="BY978">
        <v>0.57520000000000004</v>
      </c>
      <c r="BZ978">
        <v>0.57520000000000004</v>
      </c>
      <c r="CA978">
        <v>0.57520000000000004</v>
      </c>
      <c r="CB978">
        <v>0.57520000000000004</v>
      </c>
      <c r="CC978">
        <v>0.57520000000000004</v>
      </c>
      <c r="CD978">
        <v>0.57520000000000004</v>
      </c>
      <c r="CE978">
        <v>0.57520000000000004</v>
      </c>
      <c r="CF978">
        <v>0.57520000000000004</v>
      </c>
      <c r="CG978">
        <v>0.57520000000000004</v>
      </c>
      <c r="CH978">
        <v>0.57520000000000004</v>
      </c>
      <c r="CI978">
        <v>0.57520000000000004</v>
      </c>
      <c r="CJ978">
        <v>0.57520000000000004</v>
      </c>
      <c r="CK978">
        <v>0.57520000000000004</v>
      </c>
      <c r="CL978">
        <v>0.57520000000000004</v>
      </c>
      <c r="CM978">
        <v>0.57520000000000004</v>
      </c>
      <c r="CN978">
        <v>0.57520000000000004</v>
      </c>
      <c r="CO978">
        <v>0.57520000000000004</v>
      </c>
      <c r="CP978">
        <v>0.57520000000000004</v>
      </c>
      <c r="CQ978">
        <v>0.57520000000000004</v>
      </c>
      <c r="CR978">
        <v>0.57520000000000004</v>
      </c>
      <c r="CS978">
        <v>0.57520000000000004</v>
      </c>
      <c r="CT978">
        <v>0.57520000000000004</v>
      </c>
      <c r="CU978">
        <v>0.57520000000000004</v>
      </c>
      <c r="CV978">
        <v>0.57520000000000004</v>
      </c>
      <c r="CW978">
        <v>0.57520000000000004</v>
      </c>
      <c r="CX978">
        <v>0.57520000000000004</v>
      </c>
      <c r="CY978">
        <v>0.57520000000000004</v>
      </c>
      <c r="CZ978">
        <v>0.57520000000000004</v>
      </c>
      <c r="DA978">
        <v>0.57520000000000004</v>
      </c>
      <c r="DB978">
        <v>0.57520000000000004</v>
      </c>
      <c r="DC978">
        <v>0.57520000000000004</v>
      </c>
      <c r="DD978">
        <v>0.57520000000000004</v>
      </c>
      <c r="DE978">
        <v>0.3765</v>
      </c>
      <c r="DF978">
        <v>0.58330000000000004</v>
      </c>
      <c r="DG978">
        <v>0.58520000000000005</v>
      </c>
      <c r="DH978">
        <v>0.55080000000000007</v>
      </c>
      <c r="DI978">
        <v>0.72130000000000005</v>
      </c>
      <c r="DJ978">
        <v>1.3909</v>
      </c>
      <c r="DK978">
        <v>1.4529000000000001</v>
      </c>
      <c r="DL978">
        <v>1.7844</v>
      </c>
      <c r="DM978">
        <v>1.7461</v>
      </c>
      <c r="DN978">
        <v>1.7671000000000001</v>
      </c>
      <c r="DO978">
        <v>1.6924999999999999</v>
      </c>
      <c r="DP978">
        <v>1.5271000000000001</v>
      </c>
      <c r="DQ978">
        <v>1.2006000000000001</v>
      </c>
      <c r="DR978">
        <v>0.22320000000000001</v>
      </c>
      <c r="DS978">
        <v>0.73060000000000003</v>
      </c>
      <c r="DT978">
        <v>-0.9466</v>
      </c>
    </row>
    <row r="979" spans="1:124">
      <c r="A979" s="111">
        <v>974</v>
      </c>
      <c r="B979" t="s">
        <v>91</v>
      </c>
      <c r="C979" t="s">
        <v>2566</v>
      </c>
      <c r="D979" s="170" t="str">
        <f t="shared" si="15"/>
        <v>@KSFTF</v>
      </c>
      <c r="AX979">
        <v>1.4139000000000002</v>
      </c>
      <c r="AY979">
        <v>0.15660000000000002</v>
      </c>
      <c r="AZ979">
        <v>0.14960000000000001</v>
      </c>
      <c r="BA979">
        <v>0.15760000000000002</v>
      </c>
      <c r="BB979">
        <v>0.25990000000000002</v>
      </c>
      <c r="BC979">
        <v>0.17519999999999999</v>
      </c>
      <c r="BD979">
        <v>0.1875</v>
      </c>
      <c r="BE979">
        <v>0.12610000000000002</v>
      </c>
      <c r="BF979">
        <v>7.3700000000000002E-2</v>
      </c>
      <c r="BG979">
        <v>8.09E-2</v>
      </c>
      <c r="BH979">
        <v>8.09E-2</v>
      </c>
      <c r="BI979">
        <v>6.7600000000000007E-2</v>
      </c>
      <c r="BJ979">
        <v>7.4400000000000008E-2</v>
      </c>
      <c r="BK979">
        <v>9.530000000000001E-2</v>
      </c>
      <c r="BL979">
        <v>7.2400000000000006E-2</v>
      </c>
      <c r="BM979">
        <v>0.2336</v>
      </c>
      <c r="BN979">
        <v>0.45470000000000005</v>
      </c>
      <c r="BO979">
        <v>0.45470000000000005</v>
      </c>
      <c r="BP979">
        <v>0.45470000000000005</v>
      </c>
      <c r="BQ979">
        <v>0.45470000000000005</v>
      </c>
      <c r="BR979">
        <v>0.45470000000000005</v>
      </c>
      <c r="BS979">
        <v>0.45470000000000005</v>
      </c>
      <c r="BT979">
        <v>0.45470000000000005</v>
      </c>
      <c r="BU979">
        <v>0.45470000000000005</v>
      </c>
      <c r="BV979">
        <v>0.45470000000000005</v>
      </c>
      <c r="BW979">
        <v>0.45470000000000005</v>
      </c>
      <c r="BX979">
        <v>0.45470000000000005</v>
      </c>
      <c r="BY979">
        <v>0.45470000000000005</v>
      </c>
      <c r="BZ979">
        <v>0.45470000000000005</v>
      </c>
      <c r="CA979">
        <v>0.45470000000000005</v>
      </c>
      <c r="CB979">
        <v>0.45470000000000005</v>
      </c>
      <c r="CC979">
        <v>0.45470000000000005</v>
      </c>
      <c r="CD979">
        <v>0.45470000000000005</v>
      </c>
      <c r="CE979">
        <v>0.45470000000000005</v>
      </c>
      <c r="CF979">
        <v>0.45470000000000005</v>
      </c>
      <c r="CG979">
        <v>0.45470000000000005</v>
      </c>
      <c r="CH979">
        <v>0.45470000000000005</v>
      </c>
      <c r="CI979">
        <v>0.45470000000000005</v>
      </c>
      <c r="CJ979">
        <v>0.45470000000000005</v>
      </c>
      <c r="CK979">
        <v>0.45470000000000005</v>
      </c>
      <c r="CL979">
        <v>0.45470000000000005</v>
      </c>
      <c r="CM979">
        <v>0.45470000000000005</v>
      </c>
      <c r="CN979">
        <v>0.45470000000000005</v>
      </c>
      <c r="CO979">
        <v>0.45470000000000005</v>
      </c>
      <c r="CP979">
        <v>0.45470000000000005</v>
      </c>
      <c r="CQ979">
        <v>0.45470000000000005</v>
      </c>
      <c r="CR979">
        <v>0.45470000000000005</v>
      </c>
      <c r="CS979">
        <v>0.45470000000000005</v>
      </c>
      <c r="CT979">
        <v>0.45470000000000005</v>
      </c>
      <c r="CU979">
        <v>0.45470000000000005</v>
      </c>
      <c r="CV979">
        <v>0.45470000000000005</v>
      </c>
      <c r="CW979">
        <v>0.45470000000000005</v>
      </c>
      <c r="CX979">
        <v>0.45470000000000005</v>
      </c>
      <c r="CY979">
        <v>0.45470000000000005</v>
      </c>
      <c r="CZ979">
        <v>0.45470000000000005</v>
      </c>
      <c r="DA979">
        <v>0.45470000000000005</v>
      </c>
      <c r="DB979">
        <v>0.45470000000000005</v>
      </c>
      <c r="DC979">
        <v>0.45470000000000005</v>
      </c>
      <c r="DD979">
        <v>0.45470000000000005</v>
      </c>
      <c r="DE979">
        <v>0.19370000000000001</v>
      </c>
      <c r="DF979">
        <v>0.43630000000000002</v>
      </c>
      <c r="DG979">
        <v>0.2848</v>
      </c>
      <c r="DH979">
        <v>0.25640000000000002</v>
      </c>
      <c r="DI979">
        <v>0.74870000000000003</v>
      </c>
      <c r="DJ979">
        <v>1.5211000000000001</v>
      </c>
      <c r="DK979">
        <v>1.5362</v>
      </c>
      <c r="DL979">
        <v>1.5982000000000001</v>
      </c>
      <c r="DM979">
        <v>1.7496</v>
      </c>
      <c r="DN979">
        <v>1.889</v>
      </c>
      <c r="DO979">
        <v>1.8466</v>
      </c>
      <c r="DP979">
        <v>1.591</v>
      </c>
      <c r="DQ979">
        <v>1.1485000000000001</v>
      </c>
      <c r="DR979">
        <v>0.68310000000000004</v>
      </c>
      <c r="DS979">
        <v>4.0409000000000006</v>
      </c>
      <c r="DT979">
        <v>-2.4814000000000003</v>
      </c>
    </row>
    <row r="980" spans="1:124">
      <c r="A980" s="111">
        <v>975</v>
      </c>
      <c r="B980" t="s">
        <v>89</v>
      </c>
      <c r="C980" t="s">
        <v>2567</v>
      </c>
      <c r="D980" s="170" t="str">
        <f t="shared" si="15"/>
        <v>D:3K1X</v>
      </c>
      <c r="AU980">
        <v>-12.02</v>
      </c>
      <c r="AV980">
        <v>-8.36</v>
      </c>
      <c r="AW980">
        <v>-0.4</v>
      </c>
      <c r="AX980">
        <v>-0.63</v>
      </c>
      <c r="AY980">
        <v>-0.12</v>
      </c>
      <c r="AZ980">
        <v>-0.02</v>
      </c>
      <c r="BA980">
        <v>-0.04</v>
      </c>
      <c r="BB980">
        <v>-0.12</v>
      </c>
      <c r="BC980">
        <v>-0.09</v>
      </c>
      <c r="BD980">
        <v>-0.12</v>
      </c>
      <c r="BE980">
        <v>-0.1</v>
      </c>
      <c r="BF980">
        <v>-0.08</v>
      </c>
      <c r="BG980">
        <v>-0.04</v>
      </c>
      <c r="BH980">
        <v>-0.01</v>
      </c>
      <c r="BI980">
        <v>-0.02</v>
      </c>
      <c r="BJ980">
        <v>0</v>
      </c>
      <c r="BK980">
        <v>-0.04</v>
      </c>
      <c r="BL980">
        <v>-0.03</v>
      </c>
      <c r="BM980">
        <v>-0.02</v>
      </c>
      <c r="BN980">
        <v>-0.04</v>
      </c>
      <c r="BO980">
        <v>-0.04</v>
      </c>
      <c r="BP980">
        <v>-0.04</v>
      </c>
      <c r="BQ980">
        <v>-0.04</v>
      </c>
      <c r="BR980">
        <v>-0.04</v>
      </c>
      <c r="BS980">
        <v>-0.04</v>
      </c>
      <c r="BT980">
        <v>-0.04</v>
      </c>
      <c r="BU980">
        <v>-0.04</v>
      </c>
      <c r="BV980">
        <v>-0.04</v>
      </c>
      <c r="BW980">
        <v>-0.04</v>
      </c>
      <c r="BX980">
        <v>-0.04</v>
      </c>
      <c r="BY980">
        <v>-0.04</v>
      </c>
      <c r="BZ980">
        <v>-0.04</v>
      </c>
      <c r="CA980">
        <v>-0.04</v>
      </c>
      <c r="CB980">
        <v>-0.04</v>
      </c>
      <c r="CC980">
        <v>-0.04</v>
      </c>
      <c r="CD980">
        <v>-0.04</v>
      </c>
      <c r="CE980">
        <v>-0.04</v>
      </c>
      <c r="CF980">
        <v>-0.04</v>
      </c>
      <c r="CG980">
        <v>-0.04</v>
      </c>
      <c r="CH980">
        <v>-0.04</v>
      </c>
      <c r="CI980">
        <v>-0.04</v>
      </c>
      <c r="CJ980">
        <v>-0.04</v>
      </c>
      <c r="CK980">
        <v>-0.04</v>
      </c>
      <c r="CL980">
        <v>-0.04</v>
      </c>
      <c r="CM980">
        <v>-0.04</v>
      </c>
      <c r="CN980">
        <v>-0.04</v>
      </c>
      <c r="CO980">
        <v>-0.04</v>
      </c>
      <c r="CP980">
        <v>-0.04</v>
      </c>
      <c r="CQ980">
        <v>-0.04</v>
      </c>
      <c r="CR980">
        <v>-0.04</v>
      </c>
      <c r="CS980">
        <v>-0.04</v>
      </c>
      <c r="CT980">
        <v>-0.04</v>
      </c>
      <c r="CU980">
        <v>-0.04</v>
      </c>
      <c r="CV980">
        <v>-0.04</v>
      </c>
      <c r="CW980">
        <v>-0.04</v>
      </c>
      <c r="CX980">
        <v>-0.04</v>
      </c>
      <c r="CY980">
        <v>-0.04</v>
      </c>
      <c r="CZ980">
        <v>-0.04</v>
      </c>
      <c r="DA980">
        <v>-0.04</v>
      </c>
      <c r="DB980">
        <v>0</v>
      </c>
      <c r="DC980">
        <v>0</v>
      </c>
      <c r="DD980">
        <v>0</v>
      </c>
      <c r="DE980">
        <v>0</v>
      </c>
      <c r="DF980">
        <v>0</v>
      </c>
      <c r="DG980">
        <v>0</v>
      </c>
      <c r="DH980">
        <v>0</v>
      </c>
      <c r="DI980">
        <v>0</v>
      </c>
      <c r="DJ980">
        <v>0</v>
      </c>
      <c r="DK980">
        <v>0</v>
      </c>
      <c r="DL980">
        <v>0</v>
      </c>
      <c r="DM980">
        <v>0</v>
      </c>
      <c r="DN980">
        <v>0</v>
      </c>
      <c r="DO980">
        <v>0</v>
      </c>
      <c r="DP980">
        <v>0</v>
      </c>
      <c r="DQ980">
        <v>0</v>
      </c>
      <c r="DR980">
        <v>0</v>
      </c>
      <c r="DS980">
        <v>0</v>
      </c>
      <c r="DT980">
        <v>0</v>
      </c>
    </row>
    <row r="981" spans="1:124">
      <c r="A981" s="111">
        <v>976</v>
      </c>
      <c r="B981" t="s">
        <v>91</v>
      </c>
      <c r="C981" t="s">
        <v>2568</v>
      </c>
      <c r="D981" s="170" t="str">
        <f t="shared" si="15"/>
        <v>D:3K1X</v>
      </c>
      <c r="AU981">
        <v>-24.29</v>
      </c>
      <c r="AV981">
        <v>-3.47</v>
      </c>
      <c r="AW981">
        <v>-1.1200000000000001</v>
      </c>
      <c r="AX981">
        <v>-0.54</v>
      </c>
      <c r="AY981">
        <v>0.23</v>
      </c>
      <c r="AZ981">
        <v>0.23</v>
      </c>
      <c r="BA981">
        <v>0.17</v>
      </c>
      <c r="BB981">
        <v>0.13</v>
      </c>
      <c r="BC981">
        <v>0.16</v>
      </c>
      <c r="BD981">
        <v>0.15</v>
      </c>
      <c r="BE981">
        <v>0.23</v>
      </c>
      <c r="BF981">
        <v>0.3</v>
      </c>
      <c r="BG981">
        <v>0.3</v>
      </c>
      <c r="BH981">
        <v>0.3</v>
      </c>
      <c r="BI981">
        <v>0.31</v>
      </c>
      <c r="BJ981">
        <v>0.3</v>
      </c>
      <c r="BK981">
        <v>0.21</v>
      </c>
      <c r="BL981">
        <v>0.24</v>
      </c>
      <c r="BM981">
        <v>0.24</v>
      </c>
      <c r="BN981">
        <v>0.21</v>
      </c>
      <c r="BO981">
        <v>0.21</v>
      </c>
      <c r="BP981">
        <v>0.21</v>
      </c>
      <c r="BQ981">
        <v>0.21</v>
      </c>
      <c r="BR981">
        <v>0.21</v>
      </c>
      <c r="BS981">
        <v>0.21</v>
      </c>
      <c r="BT981">
        <v>0.21</v>
      </c>
      <c r="BU981">
        <v>0.21</v>
      </c>
      <c r="BV981">
        <v>0.21</v>
      </c>
      <c r="BW981">
        <v>0.21</v>
      </c>
      <c r="BX981">
        <v>0.21</v>
      </c>
      <c r="BY981">
        <v>0.21</v>
      </c>
      <c r="BZ981">
        <v>0.21</v>
      </c>
      <c r="CA981">
        <v>0.21</v>
      </c>
      <c r="CB981">
        <v>0.21</v>
      </c>
      <c r="CC981">
        <v>0.21</v>
      </c>
      <c r="CD981">
        <v>0.21</v>
      </c>
      <c r="CE981">
        <v>0.21</v>
      </c>
      <c r="CF981">
        <v>0.21</v>
      </c>
      <c r="CG981">
        <v>0.21</v>
      </c>
      <c r="CH981">
        <v>0.21</v>
      </c>
      <c r="CI981">
        <v>0.21</v>
      </c>
      <c r="CJ981">
        <v>0.21</v>
      </c>
      <c r="CK981">
        <v>0.21</v>
      </c>
      <c r="CL981">
        <v>0.21</v>
      </c>
      <c r="CM981">
        <v>0.21</v>
      </c>
      <c r="CN981">
        <v>0.21</v>
      </c>
      <c r="CO981">
        <v>0.21</v>
      </c>
      <c r="CP981">
        <v>0.21</v>
      </c>
      <c r="CQ981">
        <v>0.21</v>
      </c>
      <c r="CR981">
        <v>0.21</v>
      </c>
      <c r="CS981">
        <v>0.21</v>
      </c>
      <c r="CT981">
        <v>0.21</v>
      </c>
      <c r="CU981">
        <v>0.21</v>
      </c>
      <c r="CV981">
        <v>0.21</v>
      </c>
      <c r="CW981">
        <v>0.21</v>
      </c>
      <c r="CX981">
        <v>0.21</v>
      </c>
      <c r="CY981">
        <v>0.21</v>
      </c>
      <c r="CZ981">
        <v>0.21</v>
      </c>
      <c r="DA981">
        <v>0.21</v>
      </c>
      <c r="DB981">
        <v>0.33</v>
      </c>
      <c r="DC981">
        <v>0.35</v>
      </c>
      <c r="DD981">
        <v>0.36</v>
      </c>
      <c r="DE981">
        <v>0.39</v>
      </c>
      <c r="DF981">
        <v>0.4</v>
      </c>
      <c r="DG981">
        <v>0.35</v>
      </c>
      <c r="DH981">
        <v>0.41</v>
      </c>
      <c r="DI981">
        <v>0.37</v>
      </c>
      <c r="DJ981">
        <v>0.28000000000000003</v>
      </c>
      <c r="DK981">
        <v>0.28999999999999998</v>
      </c>
      <c r="DL981">
        <v>0.25</v>
      </c>
      <c r="DM981">
        <v>0.26</v>
      </c>
      <c r="DN981">
        <v>-0.08</v>
      </c>
      <c r="DO981">
        <v>-0.03</v>
      </c>
      <c r="DP981">
        <v>0.02</v>
      </c>
      <c r="DQ981">
        <v>0.17</v>
      </c>
      <c r="DR981">
        <v>0.2</v>
      </c>
      <c r="DS981">
        <v>0.59</v>
      </c>
      <c r="DT981">
        <v>-1.29</v>
      </c>
    </row>
    <row r="982" spans="1:124">
      <c r="A982" s="111">
        <v>977</v>
      </c>
      <c r="B982" t="s">
        <v>101</v>
      </c>
      <c r="D982" s="170" t="str">
        <f t="shared" si="15"/>
        <v/>
      </c>
      <c r="F982" t="s">
        <v>102</v>
      </c>
    </row>
    <row r="983" spans="1:124">
      <c r="A983" s="111">
        <v>978</v>
      </c>
      <c r="B983" t="s">
        <v>101</v>
      </c>
      <c r="D983" s="170" t="str">
        <f t="shared" si="15"/>
        <v/>
      </c>
      <c r="F983" t="s">
        <v>102</v>
      </c>
    </row>
    <row r="984" spans="1:124">
      <c r="A984" s="111">
        <v>979</v>
      </c>
      <c r="B984" t="s">
        <v>89</v>
      </c>
      <c r="C984" t="s">
        <v>2569</v>
      </c>
      <c r="D984" s="170" t="str">
        <f t="shared" si="15"/>
        <v>K:KITH</v>
      </c>
      <c r="F984">
        <v>-4.3000000000000003E-2</v>
      </c>
      <c r="G984">
        <v>-5.1000000000000004E-2</v>
      </c>
      <c r="H984">
        <v>-3.2000000000000001E-2</v>
      </c>
      <c r="I984">
        <v>-7.5999999999999998E-2</v>
      </c>
      <c r="J984">
        <v>-0.109</v>
      </c>
      <c r="K984">
        <v>-0.16400000000000001</v>
      </c>
      <c r="L984">
        <v>-0.16400000000000001</v>
      </c>
      <c r="M984">
        <v>-0.13</v>
      </c>
      <c r="N984">
        <v>-0.13200000000000001</v>
      </c>
      <c r="O984">
        <v>-9.4E-2</v>
      </c>
      <c r="P984">
        <v>-0.10400000000000001</v>
      </c>
      <c r="Q984">
        <v>-0.186</v>
      </c>
      <c r="R984">
        <v>-0.20800000000000002</v>
      </c>
      <c r="S984">
        <v>-0.26700000000000002</v>
      </c>
      <c r="T984">
        <v>-0.317</v>
      </c>
      <c r="U984">
        <v>-0.30499999999999999</v>
      </c>
      <c r="V984">
        <v>-0.22800000000000001</v>
      </c>
      <c r="W984">
        <v>-0.29799999999999999</v>
      </c>
      <c r="X984">
        <v>-0.29499999999999998</v>
      </c>
      <c r="Y984">
        <v>-0.32</v>
      </c>
      <c r="Z984">
        <v>-5.8000000000000003E-2</v>
      </c>
      <c r="AA984">
        <v>-6.7000000000000004E-2</v>
      </c>
      <c r="AB984">
        <v>-6.6000000000000003E-2</v>
      </c>
      <c r="AC984">
        <v>-6.5000000000000002E-2</v>
      </c>
      <c r="AD984">
        <v>4.5999999999999999E-2</v>
      </c>
      <c r="AE984">
        <v>0.04</v>
      </c>
      <c r="AF984">
        <v>2.7E-2</v>
      </c>
      <c r="AG984">
        <v>3.1E-2</v>
      </c>
      <c r="AH984">
        <v>7.9000000000000001E-2</v>
      </c>
      <c r="AI984">
        <v>0.13300000000000001</v>
      </c>
      <c r="AJ984">
        <v>0.11900000000000001</v>
      </c>
      <c r="AK984">
        <v>0.14200000000000002</v>
      </c>
      <c r="AL984">
        <v>0.161</v>
      </c>
      <c r="AM984">
        <v>0.13300000000000001</v>
      </c>
      <c r="AN984">
        <v>9.9000000000000005E-2</v>
      </c>
      <c r="AO984">
        <v>0.05</v>
      </c>
      <c r="AP984">
        <v>2.1999999999999999E-2</v>
      </c>
      <c r="AQ984">
        <v>3.3000000000000002E-2</v>
      </c>
      <c r="AR984">
        <v>-2.1000000000000001E-2</v>
      </c>
      <c r="AS984">
        <v>-0.04</v>
      </c>
      <c r="AT984">
        <v>-3.9E-2</v>
      </c>
      <c r="AU984">
        <v>3.0000000000000001E-3</v>
      </c>
      <c r="AV984">
        <v>4.0000000000000001E-3</v>
      </c>
      <c r="AW984">
        <v>3.0000000000000001E-3</v>
      </c>
      <c r="AX984">
        <v>-2.3E-2</v>
      </c>
      <c r="AY984">
        <v>-5.9000000000000004E-2</v>
      </c>
      <c r="AZ984">
        <v>-6.5000000000000002E-2</v>
      </c>
      <c r="BA984">
        <v>-5.7000000000000002E-2</v>
      </c>
      <c r="BB984">
        <v>-5.2999999999999999E-2</v>
      </c>
      <c r="BC984">
        <v>-5.5E-2</v>
      </c>
      <c r="BD984">
        <v>-5.8000000000000003E-2</v>
      </c>
      <c r="BE984">
        <v>-6.4000000000000001E-2</v>
      </c>
      <c r="BF984">
        <v>-7.3999999999999996E-2</v>
      </c>
      <c r="BG984">
        <v>-7.2999999999999995E-2</v>
      </c>
      <c r="BH984">
        <v>-7.9000000000000001E-2</v>
      </c>
      <c r="BI984">
        <v>-8.1000000000000003E-2</v>
      </c>
      <c r="BJ984">
        <v>-8.2000000000000003E-2</v>
      </c>
      <c r="BK984">
        <v>-8.3000000000000004E-2</v>
      </c>
      <c r="BL984">
        <v>-8.4000000000000005E-2</v>
      </c>
      <c r="BM984">
        <v>-8.7999999999999995E-2</v>
      </c>
      <c r="BN984">
        <v>3.0000000000000001E-3</v>
      </c>
      <c r="BO984">
        <v>3.0000000000000001E-3</v>
      </c>
      <c r="BP984">
        <v>1E-3</v>
      </c>
      <c r="BQ984">
        <v>2E-3</v>
      </c>
      <c r="BR984">
        <v>0</v>
      </c>
      <c r="BS984">
        <v>1.4999999999999999E-2</v>
      </c>
      <c r="BT984">
        <v>1.7000000000000001E-2</v>
      </c>
      <c r="BU984">
        <v>1.0999999999999999E-2</v>
      </c>
      <c r="BV984">
        <v>9.0000000000000011E-3</v>
      </c>
      <c r="BW984">
        <v>-5.0000000000000001E-3</v>
      </c>
      <c r="BX984">
        <v>-1.3000000000000001E-2</v>
      </c>
      <c r="BY984">
        <v>-1.3000000000000001E-2</v>
      </c>
      <c r="BZ984">
        <v>-1.3000000000000001E-2</v>
      </c>
      <c r="CA984">
        <v>9.0000000000000011E-3</v>
      </c>
      <c r="CB984">
        <v>-1.2E-2</v>
      </c>
      <c r="CC984">
        <v>0.02</v>
      </c>
      <c r="CD984">
        <v>-2.5000000000000001E-2</v>
      </c>
      <c r="CE984">
        <v>0</v>
      </c>
      <c r="CF984">
        <v>0</v>
      </c>
      <c r="CG984">
        <v>1.2E-2</v>
      </c>
      <c r="CH984">
        <v>-3.3000000000000002E-2</v>
      </c>
      <c r="CI984">
        <v>-3.1E-2</v>
      </c>
      <c r="CJ984">
        <v>-3.5000000000000003E-2</v>
      </c>
      <c r="CK984">
        <v>-3.9E-2</v>
      </c>
      <c r="CL984">
        <v>-0.1</v>
      </c>
      <c r="CM984">
        <v>-9.7000000000000003E-2</v>
      </c>
      <c r="CN984">
        <v>-9.0999999999999998E-2</v>
      </c>
      <c r="CO984">
        <v>-8.8999999999999996E-2</v>
      </c>
      <c r="CP984">
        <v>-0.152</v>
      </c>
      <c r="CQ984">
        <v>-0.29799999999999999</v>
      </c>
      <c r="CR984">
        <v>-0.308</v>
      </c>
      <c r="CS984">
        <v>-0.33300000000000002</v>
      </c>
      <c r="CT984">
        <v>-0.33500000000000002</v>
      </c>
      <c r="CU984">
        <v>-0.33100000000000002</v>
      </c>
      <c r="CV984">
        <v>-0.374</v>
      </c>
      <c r="CW984">
        <v>-0.34300000000000003</v>
      </c>
      <c r="CX984">
        <v>-0.3</v>
      </c>
      <c r="CY984">
        <v>-0.38600000000000001</v>
      </c>
      <c r="CZ984">
        <v>-0.255</v>
      </c>
      <c r="DA984">
        <v>-0.27400000000000002</v>
      </c>
      <c r="DB984">
        <v>-0.27</v>
      </c>
      <c r="DC984">
        <v>-0.88100000000000001</v>
      </c>
      <c r="DD984">
        <v>-0.89</v>
      </c>
      <c r="DE984">
        <v>-0.876</v>
      </c>
      <c r="DF984">
        <v>-0.60899999999999999</v>
      </c>
      <c r="DG984">
        <v>-0.221</v>
      </c>
      <c r="DH984">
        <v>-0.128</v>
      </c>
      <c r="DI984">
        <v>-0.219</v>
      </c>
      <c r="DJ984">
        <v>-0.28999999999999998</v>
      </c>
      <c r="DK984">
        <v>-0.26700000000000002</v>
      </c>
      <c r="DL984">
        <v>-0.42799999999999999</v>
      </c>
      <c r="DM984">
        <v>-0.33400000000000002</v>
      </c>
      <c r="DN984">
        <v>-6.4000000000000001E-2</v>
      </c>
      <c r="DO984">
        <v>-0.125</v>
      </c>
      <c r="DP984">
        <v>3.7999999999999999E-2</v>
      </c>
      <c r="DQ984">
        <v>1.8000000000000002E-2</v>
      </c>
      <c r="DR984">
        <v>0.01</v>
      </c>
      <c r="DS984">
        <v>3.1E-2</v>
      </c>
      <c r="DT984">
        <v>-21.841000000000001</v>
      </c>
    </row>
    <row r="985" spans="1:124">
      <c r="A985" s="111">
        <v>980</v>
      </c>
      <c r="B985" t="s">
        <v>91</v>
      </c>
      <c r="C985" t="s">
        <v>2570</v>
      </c>
      <c r="D985" s="170" t="str">
        <f t="shared" si="15"/>
        <v>K:KITH</v>
      </c>
      <c r="F985">
        <v>-0.21299999999999999</v>
      </c>
      <c r="G985">
        <v>-0.23400000000000001</v>
      </c>
      <c r="H985">
        <v>-0.22700000000000001</v>
      </c>
      <c r="I985">
        <v>-0.316</v>
      </c>
      <c r="J985">
        <v>-0.34100000000000003</v>
      </c>
      <c r="K985">
        <v>-0.38400000000000001</v>
      </c>
      <c r="L985">
        <v>-0.39900000000000002</v>
      </c>
      <c r="M985">
        <v>-0.43</v>
      </c>
      <c r="N985">
        <v>-0.42499999999999999</v>
      </c>
      <c r="O985">
        <v>-0.38800000000000001</v>
      </c>
      <c r="P985">
        <v>-0.39200000000000002</v>
      </c>
      <c r="Q985">
        <v>-0.39500000000000002</v>
      </c>
      <c r="R985">
        <v>-0.48</v>
      </c>
      <c r="S985">
        <v>-0.745</v>
      </c>
      <c r="T985">
        <v>-0.54700000000000004</v>
      </c>
      <c r="U985">
        <v>-0.42399999999999999</v>
      </c>
      <c r="V985">
        <v>-0.38200000000000001</v>
      </c>
      <c r="W985">
        <v>-0.56600000000000006</v>
      </c>
      <c r="X985">
        <v>-0.57799999999999996</v>
      </c>
      <c r="Y985">
        <v>-0.66500000000000004</v>
      </c>
      <c r="Z985">
        <v>-0.215</v>
      </c>
      <c r="AA985">
        <v>-0.20899999999999999</v>
      </c>
      <c r="AB985">
        <v>-0.30399999999999999</v>
      </c>
      <c r="AC985">
        <v>-0.26300000000000001</v>
      </c>
      <c r="AD985">
        <v>-3.7999999999999999E-2</v>
      </c>
      <c r="AE985">
        <v>-5.1000000000000004E-2</v>
      </c>
      <c r="AF985">
        <v>-3.6999999999999998E-2</v>
      </c>
      <c r="AG985">
        <v>-4.2000000000000003E-2</v>
      </c>
      <c r="AH985">
        <v>6.8000000000000005E-2</v>
      </c>
      <c r="AI985">
        <v>4.3999999999999997E-2</v>
      </c>
      <c r="AJ985">
        <v>3.4000000000000002E-2</v>
      </c>
      <c r="AK985">
        <v>6.0999999999999999E-2</v>
      </c>
      <c r="AL985">
        <v>6.9000000000000006E-2</v>
      </c>
      <c r="AM985">
        <v>3.5000000000000003E-2</v>
      </c>
      <c r="AN985">
        <v>-1.8000000000000002E-2</v>
      </c>
      <c r="AO985">
        <v>-8.5000000000000006E-2</v>
      </c>
      <c r="AP985">
        <v>-0.113</v>
      </c>
      <c r="AQ985">
        <v>-0.108</v>
      </c>
      <c r="AR985">
        <v>-0.20800000000000002</v>
      </c>
      <c r="AS985">
        <v>-0.251</v>
      </c>
      <c r="AT985">
        <v>-0.253</v>
      </c>
      <c r="AU985">
        <v>-0.20899999999999999</v>
      </c>
      <c r="AV985">
        <v>-0.215</v>
      </c>
      <c r="AW985">
        <v>-0.20899999999999999</v>
      </c>
      <c r="AX985">
        <v>-0.26400000000000001</v>
      </c>
      <c r="AY985">
        <v>-0.39900000000000002</v>
      </c>
      <c r="AZ985">
        <v>-0.41</v>
      </c>
      <c r="BA985">
        <v>-0.40100000000000002</v>
      </c>
      <c r="BB985">
        <v>-0.39100000000000001</v>
      </c>
      <c r="BC985">
        <v>-0.40400000000000003</v>
      </c>
      <c r="BD985">
        <v>-0.40700000000000003</v>
      </c>
      <c r="BE985">
        <v>-0.43</v>
      </c>
      <c r="BF985">
        <v>-0.438</v>
      </c>
      <c r="BG985">
        <v>-0.44800000000000001</v>
      </c>
      <c r="BH985">
        <v>-0.44500000000000001</v>
      </c>
      <c r="BI985">
        <v>-0.44900000000000001</v>
      </c>
      <c r="BJ985">
        <v>-0.44700000000000001</v>
      </c>
      <c r="BK985">
        <v>-0.44800000000000001</v>
      </c>
      <c r="BL985">
        <v>-0.45</v>
      </c>
      <c r="BM985">
        <v>-0.45600000000000002</v>
      </c>
      <c r="BN985">
        <v>-0.29399999999999998</v>
      </c>
      <c r="BO985">
        <v>-0.29399999999999998</v>
      </c>
      <c r="BP985">
        <v>-0.29299999999999998</v>
      </c>
      <c r="BQ985">
        <v>-0.29599999999999999</v>
      </c>
      <c r="BR985">
        <v>-0.30499999999999999</v>
      </c>
      <c r="BS985">
        <v>-0.29699999999999999</v>
      </c>
      <c r="BT985">
        <v>-0.29799999999999999</v>
      </c>
      <c r="BU985">
        <v>-0.3</v>
      </c>
      <c r="BV985">
        <v>-0.30599999999999999</v>
      </c>
      <c r="BW985">
        <v>-0.33</v>
      </c>
      <c r="BX985">
        <v>-0.34</v>
      </c>
      <c r="BY985">
        <v>-0.34100000000000003</v>
      </c>
      <c r="BZ985">
        <v>-0.33900000000000002</v>
      </c>
      <c r="CA985">
        <v>-0.32500000000000001</v>
      </c>
      <c r="CB985">
        <v>-0.39100000000000001</v>
      </c>
      <c r="CC985">
        <v>-0.38</v>
      </c>
      <c r="CD985">
        <v>-0.41400000000000003</v>
      </c>
      <c r="CE985">
        <v>-0.33900000000000002</v>
      </c>
      <c r="CF985">
        <v>-0.33800000000000002</v>
      </c>
      <c r="CG985">
        <v>-0.307</v>
      </c>
      <c r="CH985">
        <v>-0.33900000000000002</v>
      </c>
      <c r="CI985">
        <v>-0.34600000000000003</v>
      </c>
      <c r="CJ985">
        <v>-0.35299999999999998</v>
      </c>
      <c r="CK985">
        <v>-0.371</v>
      </c>
      <c r="CL985">
        <v>-0.443</v>
      </c>
      <c r="CM985">
        <v>-0.46300000000000002</v>
      </c>
      <c r="CN985">
        <v>-0.497</v>
      </c>
      <c r="CO985">
        <v>-0.49299999999999999</v>
      </c>
      <c r="CP985">
        <v>-0.90500000000000003</v>
      </c>
      <c r="CQ985">
        <v>-0.875</v>
      </c>
      <c r="CR985">
        <v>-0.873</v>
      </c>
      <c r="CS985">
        <v>-0.88100000000000001</v>
      </c>
      <c r="CT985">
        <v>-0.91900000000000004</v>
      </c>
      <c r="CU985">
        <v>-0.98799999999999999</v>
      </c>
      <c r="CV985">
        <v>-0.96499999999999997</v>
      </c>
      <c r="CW985">
        <v>-0.93200000000000005</v>
      </c>
      <c r="CX985">
        <v>-0.89300000000000002</v>
      </c>
      <c r="CY985">
        <v>-1.0110000000000001</v>
      </c>
      <c r="CZ985">
        <v>-1</v>
      </c>
      <c r="DA985">
        <v>-1.17</v>
      </c>
      <c r="DB985">
        <v>-1.2050000000000001</v>
      </c>
      <c r="DC985">
        <v>-1.488</v>
      </c>
      <c r="DD985">
        <v>-1.482</v>
      </c>
      <c r="DE985">
        <v>-1.6420000000000001</v>
      </c>
      <c r="DF985">
        <v>-1.3</v>
      </c>
      <c r="DG985">
        <v>-0.61099999999999999</v>
      </c>
      <c r="DH985">
        <v>-0.501</v>
      </c>
      <c r="DI985">
        <v>-0.45900000000000002</v>
      </c>
      <c r="DJ985">
        <v>-0.79500000000000004</v>
      </c>
      <c r="DK985">
        <v>-0.71899999999999997</v>
      </c>
      <c r="DL985">
        <v>-0.57200000000000006</v>
      </c>
      <c r="DM985">
        <v>-0.182</v>
      </c>
      <c r="DN985">
        <v>0.37</v>
      </c>
      <c r="DO985">
        <v>0.376</v>
      </c>
      <c r="DP985">
        <v>0.109</v>
      </c>
      <c r="DQ985">
        <v>2.9000000000000001E-2</v>
      </c>
      <c r="DR985">
        <v>7.9000000000000001E-2</v>
      </c>
      <c r="DS985">
        <v>0.17400000000000002</v>
      </c>
      <c r="DT985">
        <v>4.1790000000000003</v>
      </c>
    </row>
    <row r="986" spans="1:124">
      <c r="A986" s="111">
        <v>981</v>
      </c>
      <c r="B986" t="s">
        <v>89</v>
      </c>
      <c r="C986" t="s">
        <v>2571</v>
      </c>
      <c r="D986" s="170" t="str">
        <f t="shared" si="15"/>
        <v>D:KIH</v>
      </c>
      <c r="F986">
        <v>-1.23</v>
      </c>
      <c r="G986">
        <v>-1.19</v>
      </c>
      <c r="H986">
        <v>-1.19</v>
      </c>
      <c r="I986">
        <v>-1.18</v>
      </c>
      <c r="J986">
        <v>-1.1399999999999999</v>
      </c>
      <c r="K986">
        <v>-1.23</v>
      </c>
      <c r="L986">
        <v>-1.23</v>
      </c>
      <c r="M986">
        <v>-1.21</v>
      </c>
      <c r="N986">
        <v>-1.21</v>
      </c>
      <c r="O986">
        <v>-0.82</v>
      </c>
      <c r="P986">
        <v>-0.74</v>
      </c>
      <c r="Q986">
        <v>-0.75</v>
      </c>
      <c r="R986">
        <v>-0.74</v>
      </c>
      <c r="S986">
        <v>-0.83</v>
      </c>
      <c r="T986">
        <v>-0.09</v>
      </c>
      <c r="U986">
        <v>-0.1</v>
      </c>
      <c r="V986">
        <v>-0.09</v>
      </c>
      <c r="W986">
        <v>-0.32</v>
      </c>
      <c r="X986">
        <v>-0.32</v>
      </c>
      <c r="Y986">
        <v>-0.39</v>
      </c>
      <c r="Z986">
        <v>-0.11</v>
      </c>
      <c r="AA986">
        <v>-0.04</v>
      </c>
      <c r="AB986">
        <v>-0.04</v>
      </c>
      <c r="AC986">
        <v>-0.02</v>
      </c>
      <c r="AD986">
        <v>7.0000000000000007E-2</v>
      </c>
      <c r="AE986">
        <v>7.0000000000000007E-2</v>
      </c>
      <c r="AF986">
        <v>0.1</v>
      </c>
      <c r="AG986">
        <v>0.08</v>
      </c>
      <c r="AH986">
        <v>0.13</v>
      </c>
      <c r="AI986">
        <v>0.12</v>
      </c>
      <c r="AJ986">
        <v>0.12</v>
      </c>
      <c r="AK986">
        <v>0.13</v>
      </c>
      <c r="AL986">
        <v>0.11</v>
      </c>
      <c r="AM986">
        <v>0.1</v>
      </c>
      <c r="AN986">
        <v>0.03</v>
      </c>
      <c r="AO986">
        <v>0.01</v>
      </c>
      <c r="AP986">
        <v>-0.05</v>
      </c>
      <c r="AQ986">
        <v>-0.04</v>
      </c>
      <c r="AR986">
        <v>-0.1</v>
      </c>
      <c r="AS986">
        <v>-0.1</v>
      </c>
      <c r="AT986">
        <v>-0.1</v>
      </c>
      <c r="AU986">
        <v>-0.14000000000000001</v>
      </c>
      <c r="AV986">
        <v>-0.13</v>
      </c>
      <c r="AW986">
        <v>-0.13</v>
      </c>
      <c r="AX986">
        <v>-0.21</v>
      </c>
      <c r="AY986">
        <v>-0.32</v>
      </c>
      <c r="AZ986">
        <v>-0.33</v>
      </c>
      <c r="BA986">
        <v>-0.33</v>
      </c>
      <c r="BB986">
        <v>-0.36</v>
      </c>
      <c r="BC986">
        <v>-0.38</v>
      </c>
      <c r="BD986">
        <v>-0.4</v>
      </c>
      <c r="BE986">
        <v>-0.42</v>
      </c>
      <c r="BF986">
        <v>-0.43</v>
      </c>
      <c r="BG986">
        <v>-0.43</v>
      </c>
      <c r="BH986">
        <v>-0.39</v>
      </c>
      <c r="BI986">
        <v>-0.39</v>
      </c>
      <c r="BJ986">
        <v>-0.4</v>
      </c>
      <c r="BK986">
        <v>-0.39</v>
      </c>
      <c r="BL986">
        <v>-0.4</v>
      </c>
      <c r="BM986">
        <v>-0.39</v>
      </c>
      <c r="BN986">
        <v>-0.23</v>
      </c>
      <c r="BO986">
        <v>-0.24</v>
      </c>
      <c r="BP986">
        <v>-0.24</v>
      </c>
      <c r="BQ986">
        <v>-0.24</v>
      </c>
      <c r="BR986">
        <v>-0.26</v>
      </c>
      <c r="BS986">
        <v>-0.23</v>
      </c>
      <c r="BT986">
        <v>-0.24</v>
      </c>
      <c r="BU986">
        <v>-0.25</v>
      </c>
      <c r="BV986">
        <v>-0.25</v>
      </c>
      <c r="BW986">
        <v>-0.28000000000000003</v>
      </c>
      <c r="BX986">
        <v>-0.3</v>
      </c>
      <c r="BY986">
        <v>-0.3</v>
      </c>
      <c r="BZ986">
        <v>-0.31</v>
      </c>
      <c r="CA986">
        <v>-0.28999999999999998</v>
      </c>
      <c r="CB986">
        <v>-0.41</v>
      </c>
      <c r="CC986">
        <v>-0.41</v>
      </c>
      <c r="CD986">
        <v>-0.43</v>
      </c>
      <c r="CE986">
        <v>-0.39</v>
      </c>
      <c r="CF986">
        <v>-0.39</v>
      </c>
      <c r="CG986">
        <v>-0.37</v>
      </c>
      <c r="CH986">
        <v>-0.45</v>
      </c>
      <c r="CI986">
        <v>-0.48</v>
      </c>
      <c r="CJ986">
        <v>-0.48</v>
      </c>
      <c r="CK986">
        <v>-0.51</v>
      </c>
      <c r="CL986">
        <v>-0.55000000000000004</v>
      </c>
      <c r="CM986">
        <v>-0.57999999999999996</v>
      </c>
      <c r="CN986">
        <v>-0.62</v>
      </c>
      <c r="CO986">
        <v>-0.6</v>
      </c>
      <c r="CP986">
        <v>-0.96</v>
      </c>
      <c r="CQ986">
        <v>-1.03</v>
      </c>
      <c r="CR986">
        <v>-1.04</v>
      </c>
      <c r="CS986">
        <v>-1.05</v>
      </c>
      <c r="CT986">
        <v>-1.07</v>
      </c>
      <c r="CU986">
        <v>-1.28</v>
      </c>
      <c r="CV986">
        <v>-1.41</v>
      </c>
      <c r="CW986">
        <v>-1.39</v>
      </c>
      <c r="CX986">
        <v>-1.31</v>
      </c>
      <c r="CY986">
        <v>-1.59</v>
      </c>
      <c r="CZ986">
        <v>-1.91</v>
      </c>
      <c r="DA986">
        <v>-1.94</v>
      </c>
      <c r="DB986">
        <v>-1.94</v>
      </c>
      <c r="DC986">
        <v>-1.64</v>
      </c>
      <c r="DD986">
        <v>-1.64</v>
      </c>
      <c r="DE986">
        <v>-1.73</v>
      </c>
      <c r="DF986">
        <v>-1.34</v>
      </c>
      <c r="DG986">
        <v>-0.4</v>
      </c>
      <c r="DH986">
        <v>-0.36</v>
      </c>
      <c r="DI986">
        <v>-0.4</v>
      </c>
      <c r="DJ986">
        <v>0</v>
      </c>
      <c r="DK986">
        <v>0.16</v>
      </c>
      <c r="DL986">
        <v>0.69</v>
      </c>
      <c r="DM986">
        <v>0.83</v>
      </c>
      <c r="DN986">
        <v>1.01</v>
      </c>
      <c r="DO986">
        <v>1.03</v>
      </c>
      <c r="DP986">
        <v>0.15</v>
      </c>
      <c r="DQ986">
        <v>0.14000000000000001</v>
      </c>
      <c r="DR986">
        <v>0.31</v>
      </c>
      <c r="DS986">
        <v>0.72</v>
      </c>
      <c r="DT986">
        <v>1.1000000000000001</v>
      </c>
    </row>
    <row r="987" spans="1:124">
      <c r="A987" s="111">
        <v>982</v>
      </c>
      <c r="B987" t="s">
        <v>91</v>
      </c>
      <c r="C987" t="s">
        <v>2572</v>
      </c>
      <c r="D987" s="170" t="str">
        <f t="shared" si="15"/>
        <v>D:KIH</v>
      </c>
      <c r="F987">
        <v>-1.57</v>
      </c>
      <c r="G987">
        <v>-1.46</v>
      </c>
      <c r="H987">
        <v>-1.44</v>
      </c>
      <c r="I987">
        <v>-1.45</v>
      </c>
      <c r="J987">
        <v>-1.35</v>
      </c>
      <c r="K987">
        <v>-1.31</v>
      </c>
      <c r="L987">
        <v>-1.3</v>
      </c>
      <c r="M987">
        <v>-1.3</v>
      </c>
      <c r="N987">
        <v>-1.28</v>
      </c>
      <c r="O987">
        <v>-0.89</v>
      </c>
      <c r="P987">
        <v>-0.86</v>
      </c>
      <c r="Q987">
        <v>-0.86</v>
      </c>
      <c r="R987">
        <v>-0.88</v>
      </c>
      <c r="S987">
        <v>-0.94</v>
      </c>
      <c r="T987">
        <v>-0.03</v>
      </c>
      <c r="U987">
        <v>-0.01</v>
      </c>
      <c r="V987">
        <v>0.01</v>
      </c>
      <c r="W987">
        <v>-0.52</v>
      </c>
      <c r="X987">
        <v>-0.51</v>
      </c>
      <c r="Y987">
        <v>-0.64</v>
      </c>
      <c r="Z987">
        <v>-0.43</v>
      </c>
      <c r="AA987">
        <v>-0.39</v>
      </c>
      <c r="AB987">
        <v>-0.38</v>
      </c>
      <c r="AC987">
        <v>-0.36</v>
      </c>
      <c r="AD987">
        <v>-0.1</v>
      </c>
      <c r="AE987">
        <v>-0.09</v>
      </c>
      <c r="AF987">
        <v>-0.03</v>
      </c>
      <c r="AG987">
        <v>-0.04</v>
      </c>
      <c r="AH987">
        <v>0.13</v>
      </c>
      <c r="AI987">
        <v>0.1</v>
      </c>
      <c r="AJ987">
        <v>0.09</v>
      </c>
      <c r="AK987">
        <v>0.08</v>
      </c>
      <c r="AL987">
        <v>7.0000000000000007E-2</v>
      </c>
      <c r="AM987">
        <v>0.05</v>
      </c>
      <c r="AN987">
        <v>-0.02</v>
      </c>
      <c r="AO987">
        <v>-0.08</v>
      </c>
      <c r="AP987">
        <v>-0.12</v>
      </c>
      <c r="AQ987">
        <v>-0.11</v>
      </c>
      <c r="AR987">
        <v>-0.19</v>
      </c>
      <c r="AS987">
        <v>-0.19</v>
      </c>
      <c r="AT987">
        <v>-0.18</v>
      </c>
      <c r="AU987">
        <v>-0.12</v>
      </c>
      <c r="AV987">
        <v>-0.12</v>
      </c>
      <c r="AW987">
        <v>-0.12</v>
      </c>
      <c r="AX987">
        <v>-0.19</v>
      </c>
      <c r="AY987">
        <v>-0.33</v>
      </c>
      <c r="AZ987">
        <v>-0.34</v>
      </c>
      <c r="BA987">
        <v>-0.28999999999999998</v>
      </c>
      <c r="BB987">
        <v>-0.31</v>
      </c>
      <c r="BC987">
        <v>-0.33</v>
      </c>
      <c r="BD987">
        <v>-0.34</v>
      </c>
      <c r="BE987">
        <v>-0.38</v>
      </c>
      <c r="BF987">
        <v>-0.38</v>
      </c>
      <c r="BG987">
        <v>-0.39</v>
      </c>
      <c r="BH987">
        <v>-0.37</v>
      </c>
      <c r="BI987">
        <v>-0.38</v>
      </c>
      <c r="BJ987">
        <v>-0.38</v>
      </c>
      <c r="BK987">
        <v>-0.38</v>
      </c>
      <c r="BL987">
        <v>-0.38</v>
      </c>
      <c r="BM987">
        <v>-0.38</v>
      </c>
      <c r="BN987">
        <v>-0.23</v>
      </c>
      <c r="BO987">
        <v>-0.24</v>
      </c>
      <c r="BP987">
        <v>-0.24</v>
      </c>
      <c r="BQ987">
        <v>-0.24</v>
      </c>
      <c r="BR987">
        <v>-0.25</v>
      </c>
      <c r="BS987">
        <v>-0.24</v>
      </c>
      <c r="BT987">
        <v>-0.24</v>
      </c>
      <c r="BU987">
        <v>-0.25</v>
      </c>
      <c r="BV987">
        <v>-0.26</v>
      </c>
      <c r="BW987">
        <v>-0.28000000000000003</v>
      </c>
      <c r="BX987">
        <v>-0.28000000000000003</v>
      </c>
      <c r="BY987">
        <v>-0.28000000000000003</v>
      </c>
      <c r="BZ987">
        <v>-0.28000000000000003</v>
      </c>
      <c r="CA987">
        <v>-0.26</v>
      </c>
      <c r="CB987">
        <v>-0.38</v>
      </c>
      <c r="CC987">
        <v>-0.39</v>
      </c>
      <c r="CD987">
        <v>-0.41</v>
      </c>
      <c r="CE987">
        <v>-0.31</v>
      </c>
      <c r="CF987">
        <v>-0.31</v>
      </c>
      <c r="CG987">
        <v>-0.27</v>
      </c>
      <c r="CH987">
        <v>-0.31</v>
      </c>
      <c r="CI987">
        <v>-0.32</v>
      </c>
      <c r="CJ987">
        <v>-0.32</v>
      </c>
      <c r="CK987">
        <v>-0.34</v>
      </c>
      <c r="CL987">
        <v>-0.41</v>
      </c>
      <c r="CM987">
        <v>-0.44</v>
      </c>
      <c r="CN987">
        <v>-0.47</v>
      </c>
      <c r="CO987">
        <v>-0.47</v>
      </c>
      <c r="CP987">
        <v>-0.94</v>
      </c>
      <c r="CQ987">
        <v>-0.9</v>
      </c>
      <c r="CR987">
        <v>-0.9</v>
      </c>
      <c r="CS987">
        <v>-0.9</v>
      </c>
      <c r="CT987">
        <v>-0.92</v>
      </c>
      <c r="CU987">
        <v>-1.03</v>
      </c>
      <c r="CV987">
        <v>-0.99</v>
      </c>
      <c r="CW987">
        <v>-0.97</v>
      </c>
      <c r="CX987">
        <v>-0.91</v>
      </c>
      <c r="CY987">
        <v>-1.04</v>
      </c>
      <c r="CZ987">
        <v>-1.07</v>
      </c>
      <c r="DA987">
        <v>-1.1100000000000001</v>
      </c>
      <c r="DB987">
        <v>-1.1599999999999999</v>
      </c>
      <c r="DC987">
        <v>-1.54</v>
      </c>
      <c r="DD987">
        <v>-1.56</v>
      </c>
      <c r="DE987">
        <v>-1.7</v>
      </c>
      <c r="DF987">
        <v>-1.36</v>
      </c>
      <c r="DG987">
        <v>-0.66</v>
      </c>
      <c r="DH987">
        <v>-0.59</v>
      </c>
      <c r="DI987">
        <v>-1.31</v>
      </c>
      <c r="DJ987">
        <v>-1.22</v>
      </c>
      <c r="DK987">
        <v>-0.98</v>
      </c>
      <c r="DL987">
        <v>-0.68</v>
      </c>
      <c r="DM987">
        <v>0.21</v>
      </c>
      <c r="DN987">
        <v>0.83</v>
      </c>
      <c r="DO987">
        <v>0.85</v>
      </c>
      <c r="DP987">
        <v>-0.05</v>
      </c>
      <c r="DQ987">
        <v>-0.06</v>
      </c>
      <c r="DR987">
        <v>0.04</v>
      </c>
      <c r="DS987">
        <v>0.56999999999999995</v>
      </c>
      <c r="DT987">
        <v>3.5</v>
      </c>
    </row>
    <row r="988" spans="1:124">
      <c r="A988" s="111">
        <v>983</v>
      </c>
      <c r="B988" t="s">
        <v>89</v>
      </c>
      <c r="C988" t="s">
        <v>2573</v>
      </c>
      <c r="D988" s="170" t="str">
        <f t="shared" si="15"/>
        <v>TW:KTH</v>
      </c>
      <c r="AZ988">
        <v>-46.56</v>
      </c>
      <c r="BA988">
        <v>-0.05</v>
      </c>
      <c r="BB988">
        <v>0.31</v>
      </c>
      <c r="BC988">
        <v>0.61</v>
      </c>
      <c r="BD988">
        <v>0.93</v>
      </c>
      <c r="BE988">
        <v>0.77</v>
      </c>
      <c r="BF988">
        <v>0.77</v>
      </c>
      <c r="BG988">
        <v>0.77</v>
      </c>
      <c r="BH988">
        <v>1</v>
      </c>
      <c r="BI988">
        <v>0.99</v>
      </c>
      <c r="BJ988">
        <v>0.8</v>
      </c>
      <c r="BK988">
        <v>0.73</v>
      </c>
      <c r="BL988">
        <v>0.73</v>
      </c>
      <c r="BM988">
        <v>0.75</v>
      </c>
      <c r="BN988">
        <v>0.77</v>
      </c>
      <c r="BO988">
        <v>0.77</v>
      </c>
      <c r="BP988">
        <v>0.77</v>
      </c>
      <c r="BQ988">
        <v>0.77</v>
      </c>
      <c r="BR988">
        <v>0.77</v>
      </c>
      <c r="BS988">
        <v>0.77</v>
      </c>
      <c r="BT988">
        <v>0.77</v>
      </c>
      <c r="BU988">
        <v>0.77</v>
      </c>
      <c r="BV988">
        <v>0.77</v>
      </c>
      <c r="BW988">
        <v>0.77</v>
      </c>
      <c r="BX988">
        <v>0.77</v>
      </c>
      <c r="BY988">
        <v>0.77</v>
      </c>
      <c r="BZ988">
        <v>0.77</v>
      </c>
      <c r="CA988">
        <v>0.77</v>
      </c>
      <c r="CB988">
        <v>0.77</v>
      </c>
      <c r="CC988">
        <v>0.77</v>
      </c>
      <c r="CD988">
        <v>0.77</v>
      </c>
      <c r="CE988">
        <v>0.77</v>
      </c>
      <c r="CF988">
        <v>0.77</v>
      </c>
      <c r="CG988">
        <v>0.77</v>
      </c>
      <c r="CH988">
        <v>0.77</v>
      </c>
      <c r="CI988">
        <v>0.77</v>
      </c>
      <c r="CJ988">
        <v>0.77</v>
      </c>
      <c r="CK988">
        <v>0.77</v>
      </c>
      <c r="CL988">
        <v>0.77</v>
      </c>
      <c r="CM988">
        <v>0.77</v>
      </c>
      <c r="CN988">
        <v>0.77</v>
      </c>
      <c r="CO988">
        <v>0.77</v>
      </c>
      <c r="CP988">
        <v>0.77</v>
      </c>
      <c r="CQ988">
        <v>0.77</v>
      </c>
      <c r="CR988">
        <v>0.77</v>
      </c>
      <c r="CS988">
        <v>0.77</v>
      </c>
      <c r="CT988">
        <v>0.77</v>
      </c>
      <c r="CU988">
        <v>0.77</v>
      </c>
      <c r="CV988">
        <v>0.77</v>
      </c>
      <c r="CW988">
        <v>0.77</v>
      </c>
      <c r="CX988">
        <v>0.77</v>
      </c>
      <c r="CY988">
        <v>0.77</v>
      </c>
      <c r="CZ988">
        <v>0.77</v>
      </c>
      <c r="DA988">
        <v>0.77</v>
      </c>
      <c r="DB988">
        <v>0.77</v>
      </c>
      <c r="DC988">
        <v>0.77</v>
      </c>
      <c r="DD988">
        <v>0.77</v>
      </c>
      <c r="DE988">
        <v>0.77</v>
      </c>
      <c r="DF988">
        <v>0.77</v>
      </c>
      <c r="DG988">
        <v>1.08</v>
      </c>
      <c r="DH988">
        <v>1</v>
      </c>
      <c r="DI988">
        <v>1</v>
      </c>
      <c r="DJ988">
        <v>0.91</v>
      </c>
      <c r="DK988">
        <v>0.86</v>
      </c>
      <c r="DL988">
        <v>0.55000000000000004</v>
      </c>
      <c r="DM988">
        <v>0.84</v>
      </c>
      <c r="DN988">
        <v>0.81</v>
      </c>
      <c r="DO988">
        <v>0.9</v>
      </c>
      <c r="DP988">
        <v>0.5</v>
      </c>
      <c r="DQ988">
        <v>0.73</v>
      </c>
      <c r="DR988">
        <v>0.87</v>
      </c>
      <c r="DS988">
        <v>1.08</v>
      </c>
      <c r="DT988">
        <v>1.27</v>
      </c>
    </row>
    <row r="989" spans="1:124">
      <c r="A989" s="111">
        <v>984</v>
      </c>
      <c r="B989" t="s">
        <v>91</v>
      </c>
      <c r="C989" t="s">
        <v>2574</v>
      </c>
      <c r="D989" s="170" t="str">
        <f t="shared" si="15"/>
        <v>TW:KTH</v>
      </c>
      <c r="AZ989">
        <v>-2.4500000000000002</v>
      </c>
      <c r="BA989">
        <v>-0.63</v>
      </c>
      <c r="BB989">
        <v>-0.14000000000000001</v>
      </c>
      <c r="BC989">
        <v>-0.1</v>
      </c>
      <c r="BD989">
        <v>-0.16</v>
      </c>
      <c r="BE989">
        <v>-0.39</v>
      </c>
      <c r="BF989">
        <v>-0.39</v>
      </c>
      <c r="BG989">
        <v>-0.39</v>
      </c>
      <c r="BH989">
        <v>-0.39</v>
      </c>
      <c r="BI989">
        <v>-0.36</v>
      </c>
      <c r="BJ989">
        <v>-0.35</v>
      </c>
      <c r="BK989">
        <v>-0.38</v>
      </c>
      <c r="BL989">
        <v>-0.37</v>
      </c>
      <c r="BM989">
        <v>-0.41</v>
      </c>
      <c r="BN989">
        <v>-0.3</v>
      </c>
      <c r="BO989">
        <v>-0.3</v>
      </c>
      <c r="BP989">
        <v>-0.3</v>
      </c>
      <c r="BQ989">
        <v>-0.3</v>
      </c>
      <c r="BR989">
        <v>-0.3</v>
      </c>
      <c r="BS989">
        <v>-0.3</v>
      </c>
      <c r="BT989">
        <v>-0.3</v>
      </c>
      <c r="BU989">
        <v>-0.3</v>
      </c>
      <c r="BV989">
        <v>-0.3</v>
      </c>
      <c r="BW989">
        <v>-0.3</v>
      </c>
      <c r="BX989">
        <v>-0.3</v>
      </c>
      <c r="BY989">
        <v>-0.3</v>
      </c>
      <c r="BZ989">
        <v>-0.3</v>
      </c>
      <c r="CA989">
        <v>-0.3</v>
      </c>
      <c r="CB989">
        <v>-0.3</v>
      </c>
      <c r="CC989">
        <v>-0.3</v>
      </c>
      <c r="CD989">
        <v>-0.3</v>
      </c>
      <c r="CE989">
        <v>-0.3</v>
      </c>
      <c r="CF989">
        <v>-0.3</v>
      </c>
      <c r="CG989">
        <v>-0.3</v>
      </c>
      <c r="CH989">
        <v>-0.3</v>
      </c>
      <c r="CI989">
        <v>-0.3</v>
      </c>
      <c r="CJ989">
        <v>-0.3</v>
      </c>
      <c r="CK989">
        <v>-0.3</v>
      </c>
      <c r="CL989">
        <v>-0.3</v>
      </c>
      <c r="CM989">
        <v>-0.3</v>
      </c>
      <c r="CN989">
        <v>-0.3</v>
      </c>
      <c r="CO989">
        <v>-0.3</v>
      </c>
      <c r="CP989">
        <v>-0.3</v>
      </c>
      <c r="CQ989">
        <v>-0.3</v>
      </c>
      <c r="CR989">
        <v>-0.3</v>
      </c>
      <c r="CS989">
        <v>-0.3</v>
      </c>
      <c r="CT989">
        <v>-0.3</v>
      </c>
      <c r="CU989">
        <v>-0.3</v>
      </c>
      <c r="CV989">
        <v>-0.3</v>
      </c>
      <c r="CW989">
        <v>-0.3</v>
      </c>
      <c r="CX989">
        <v>-0.3</v>
      </c>
      <c r="CY989">
        <v>-0.3</v>
      </c>
      <c r="CZ989">
        <v>-0.3</v>
      </c>
      <c r="DA989">
        <v>-0.3</v>
      </c>
      <c r="DB989">
        <v>-0.3</v>
      </c>
      <c r="DC989">
        <v>-0.3</v>
      </c>
      <c r="DD989">
        <v>-0.3</v>
      </c>
      <c r="DE989">
        <v>-0.3</v>
      </c>
      <c r="DF989">
        <v>-0.3</v>
      </c>
      <c r="DG989">
        <v>0.12</v>
      </c>
      <c r="DH989">
        <v>0.01</v>
      </c>
      <c r="DI989">
        <v>0.02</v>
      </c>
      <c r="DJ989">
        <v>-0.69</v>
      </c>
      <c r="DK989">
        <v>-0.71</v>
      </c>
      <c r="DL989">
        <v>-0.57999999999999996</v>
      </c>
      <c r="DM989">
        <v>0.17</v>
      </c>
      <c r="DN989">
        <v>0.48</v>
      </c>
      <c r="DO989">
        <v>0.51</v>
      </c>
      <c r="DP989">
        <v>0.12</v>
      </c>
      <c r="DQ989">
        <v>-7.0000000000000007E-2</v>
      </c>
      <c r="DR989">
        <v>0.11</v>
      </c>
      <c r="DS989">
        <v>0.76</v>
      </c>
      <c r="DT989">
        <v>6.03</v>
      </c>
    </row>
    <row r="990" spans="1:124">
      <c r="A990" s="111">
        <v>985</v>
      </c>
      <c r="B990" t="s">
        <v>89</v>
      </c>
      <c r="C990" t="s">
        <v>2575</v>
      </c>
      <c r="D990" s="170" t="str">
        <f t="shared" si="15"/>
        <v>D:KIU</v>
      </c>
      <c r="F990">
        <v>0.7</v>
      </c>
      <c r="G990">
        <v>0.93</v>
      </c>
      <c r="H990">
        <v>0.92</v>
      </c>
      <c r="I990">
        <v>1.04</v>
      </c>
      <c r="J990">
        <v>1.1399999999999999</v>
      </c>
      <c r="K990">
        <v>1.1100000000000001</v>
      </c>
      <c r="L990">
        <v>1.1000000000000001</v>
      </c>
      <c r="M990">
        <v>1.1299999999999999</v>
      </c>
      <c r="N990">
        <v>1.1399999999999999</v>
      </c>
      <c r="O990">
        <v>1.2</v>
      </c>
      <c r="P990">
        <v>1.2</v>
      </c>
      <c r="Q990">
        <v>1.17</v>
      </c>
      <c r="R990">
        <v>1.18</v>
      </c>
      <c r="S990">
        <v>1.1599999999999999</v>
      </c>
      <c r="T990">
        <v>0.78</v>
      </c>
      <c r="U990">
        <v>0.79</v>
      </c>
      <c r="V990">
        <v>0.72</v>
      </c>
      <c r="W990">
        <v>0.71</v>
      </c>
      <c r="X990">
        <v>0.71</v>
      </c>
      <c r="Y990">
        <v>0.71</v>
      </c>
      <c r="Z990">
        <v>0.98</v>
      </c>
      <c r="AA990">
        <v>1.07</v>
      </c>
      <c r="AB990">
        <v>1.27</v>
      </c>
      <c r="AC990">
        <v>1.22</v>
      </c>
      <c r="AD990">
        <v>1.36</v>
      </c>
      <c r="AE990">
        <v>1.51</v>
      </c>
      <c r="AF990">
        <v>1.45</v>
      </c>
      <c r="AG990">
        <v>1.44</v>
      </c>
      <c r="AH990">
        <v>1.1000000000000001</v>
      </c>
      <c r="AI990">
        <v>1.1200000000000001</v>
      </c>
      <c r="AJ990">
        <v>1.1200000000000001</v>
      </c>
      <c r="AK990">
        <v>1.01</v>
      </c>
      <c r="AL990">
        <v>0.99</v>
      </c>
      <c r="AM990">
        <v>0.86</v>
      </c>
      <c r="AN990">
        <v>0.74</v>
      </c>
      <c r="AO990">
        <v>0.68</v>
      </c>
      <c r="AP990">
        <v>0.66</v>
      </c>
      <c r="AQ990">
        <v>0.69</v>
      </c>
      <c r="AR990">
        <v>0.63</v>
      </c>
      <c r="AS990">
        <v>0.63</v>
      </c>
      <c r="AT990">
        <v>0.64</v>
      </c>
      <c r="AU990">
        <v>0.64</v>
      </c>
      <c r="AV990">
        <v>0.65</v>
      </c>
      <c r="AW990">
        <v>0.61</v>
      </c>
      <c r="AX990">
        <v>0.71</v>
      </c>
      <c r="AY990">
        <v>0.67</v>
      </c>
      <c r="AZ990">
        <v>0.73</v>
      </c>
      <c r="BA990">
        <v>0.72</v>
      </c>
      <c r="BB990">
        <v>0.73</v>
      </c>
      <c r="BC990">
        <v>0.74</v>
      </c>
      <c r="BD990">
        <v>0.77</v>
      </c>
      <c r="BE990">
        <v>0.78</v>
      </c>
      <c r="BF990">
        <v>0.74</v>
      </c>
      <c r="BG990">
        <v>0.71</v>
      </c>
      <c r="BH990">
        <v>0.74</v>
      </c>
      <c r="BI990">
        <v>0.75</v>
      </c>
      <c r="BJ990">
        <v>0.76</v>
      </c>
      <c r="BK990">
        <v>0.76</v>
      </c>
      <c r="BL990">
        <v>0.74</v>
      </c>
      <c r="BM990">
        <v>0.72</v>
      </c>
      <c r="BN990">
        <v>0.69</v>
      </c>
      <c r="BO990">
        <v>0.52</v>
      </c>
      <c r="BP990">
        <v>0.53</v>
      </c>
      <c r="BQ990">
        <v>0.43</v>
      </c>
      <c r="BR990">
        <v>0.33</v>
      </c>
      <c r="BS990">
        <v>0.35</v>
      </c>
      <c r="BT990">
        <v>0.37</v>
      </c>
      <c r="BU990">
        <v>0.33</v>
      </c>
      <c r="BV990">
        <v>0.3</v>
      </c>
      <c r="BW990">
        <v>0.27</v>
      </c>
      <c r="BX990">
        <v>0.23</v>
      </c>
      <c r="BY990">
        <v>0.26</v>
      </c>
      <c r="BZ990">
        <v>0.23</v>
      </c>
      <c r="CA990">
        <v>0.23</v>
      </c>
      <c r="CB990">
        <v>0.46</v>
      </c>
      <c r="CC990">
        <v>0.46</v>
      </c>
      <c r="CD990">
        <v>0.51</v>
      </c>
      <c r="CE990">
        <v>0.52</v>
      </c>
      <c r="CF990">
        <v>0.53</v>
      </c>
      <c r="CG990">
        <v>0.53</v>
      </c>
      <c r="CH990">
        <v>0.48</v>
      </c>
      <c r="CI990">
        <v>0.46</v>
      </c>
      <c r="CJ990">
        <v>0.47</v>
      </c>
      <c r="CK990">
        <v>0.51</v>
      </c>
      <c r="CL990">
        <v>0.47</v>
      </c>
      <c r="CM990">
        <v>0.32</v>
      </c>
      <c r="CN990">
        <v>0.37</v>
      </c>
      <c r="CO990">
        <v>0.37</v>
      </c>
      <c r="CP990">
        <v>0.47</v>
      </c>
      <c r="CQ990">
        <v>0.42</v>
      </c>
      <c r="CR990">
        <v>0.42</v>
      </c>
      <c r="CS990">
        <v>0.41</v>
      </c>
      <c r="CT990">
        <v>0.46</v>
      </c>
      <c r="CU990">
        <v>0.48</v>
      </c>
      <c r="CV990">
        <v>0.79</v>
      </c>
      <c r="CW990">
        <v>0.75</v>
      </c>
      <c r="CX990">
        <v>0.65</v>
      </c>
      <c r="CY990">
        <v>0.38</v>
      </c>
      <c r="CZ990">
        <v>0.57999999999999996</v>
      </c>
      <c r="DA990">
        <v>0.72</v>
      </c>
      <c r="DB990">
        <v>0.67</v>
      </c>
      <c r="DC990">
        <v>0.89</v>
      </c>
      <c r="DD990">
        <v>0.89</v>
      </c>
      <c r="DE990">
        <v>1.08</v>
      </c>
      <c r="DF990">
        <v>0.4</v>
      </c>
      <c r="DG990">
        <v>0.67</v>
      </c>
      <c r="DH990">
        <v>-0.15</v>
      </c>
      <c r="DI990">
        <v>0</v>
      </c>
      <c r="DJ990">
        <v>-0.56000000000000005</v>
      </c>
      <c r="DK990">
        <v>-0.7</v>
      </c>
      <c r="DL990">
        <v>-0.68</v>
      </c>
      <c r="DM990">
        <v>-0.83</v>
      </c>
      <c r="DN990">
        <v>-0.5</v>
      </c>
      <c r="DO990">
        <v>-0.33</v>
      </c>
      <c r="DP990">
        <v>-1.38</v>
      </c>
      <c r="DQ990">
        <v>-1.39</v>
      </c>
      <c r="DR990">
        <v>-1.59</v>
      </c>
      <c r="DS990">
        <v>-2.35</v>
      </c>
      <c r="DT990">
        <v>-2.41</v>
      </c>
    </row>
    <row r="991" spans="1:124">
      <c r="A991" s="111">
        <v>986</v>
      </c>
      <c r="B991" t="s">
        <v>91</v>
      </c>
      <c r="C991" t="s">
        <v>2576</v>
      </c>
      <c r="D991" s="170" t="str">
        <f t="shared" si="15"/>
        <v>D:KIU</v>
      </c>
      <c r="F991">
        <v>0.74</v>
      </c>
      <c r="G991">
        <v>1.91</v>
      </c>
      <c r="H991">
        <v>1.92</v>
      </c>
      <c r="I991">
        <v>2</v>
      </c>
      <c r="J991">
        <v>2.4</v>
      </c>
      <c r="K991">
        <v>2.41</v>
      </c>
      <c r="L991">
        <v>2.4300000000000002</v>
      </c>
      <c r="M991">
        <v>2.4300000000000002</v>
      </c>
      <c r="N991">
        <v>2.46</v>
      </c>
      <c r="O991">
        <v>2.54</v>
      </c>
      <c r="P991">
        <v>2.5</v>
      </c>
      <c r="Q991">
        <v>2.4900000000000002</v>
      </c>
      <c r="R991">
        <v>2.4500000000000002</v>
      </c>
      <c r="S991">
        <v>2.44</v>
      </c>
      <c r="T991">
        <v>1.35</v>
      </c>
      <c r="U991">
        <v>1.34</v>
      </c>
      <c r="V991">
        <v>1.19</v>
      </c>
      <c r="W991">
        <v>1.1299999999999999</v>
      </c>
      <c r="X991">
        <v>1.1599999999999999</v>
      </c>
      <c r="Y991">
        <v>1.1499999999999999</v>
      </c>
      <c r="Z991">
        <v>1.4</v>
      </c>
      <c r="AA991">
        <v>1.47</v>
      </c>
      <c r="AB991">
        <v>1.62</v>
      </c>
      <c r="AC991">
        <v>1.52</v>
      </c>
      <c r="AD991">
        <v>1.74</v>
      </c>
      <c r="AE991">
        <v>1.88</v>
      </c>
      <c r="AF991">
        <v>1.77</v>
      </c>
      <c r="AG991">
        <v>1.78</v>
      </c>
      <c r="AH991">
        <v>1.25</v>
      </c>
      <c r="AI991">
        <v>1.25</v>
      </c>
      <c r="AJ991">
        <v>1.24</v>
      </c>
      <c r="AK991">
        <v>1.05</v>
      </c>
      <c r="AL991">
        <v>1.02</v>
      </c>
      <c r="AM991">
        <v>1.02</v>
      </c>
      <c r="AN991">
        <v>0.91</v>
      </c>
      <c r="AO991">
        <v>0.88</v>
      </c>
      <c r="AP991">
        <v>0.87</v>
      </c>
      <c r="AQ991">
        <v>0.89</v>
      </c>
      <c r="AR991">
        <v>0.76</v>
      </c>
      <c r="AS991">
        <v>0.72</v>
      </c>
      <c r="AT991">
        <v>0.78</v>
      </c>
      <c r="AU991">
        <v>0.84</v>
      </c>
      <c r="AV991">
        <v>0.81</v>
      </c>
      <c r="AW991">
        <v>0.76</v>
      </c>
      <c r="AX991">
        <v>0.9</v>
      </c>
      <c r="AY991">
        <v>0.82</v>
      </c>
      <c r="AZ991">
        <v>0.85</v>
      </c>
      <c r="BA991">
        <v>0.74</v>
      </c>
      <c r="BB991">
        <v>0.79</v>
      </c>
      <c r="BC991">
        <v>0.81</v>
      </c>
      <c r="BD991">
        <v>0.83</v>
      </c>
      <c r="BE991">
        <v>0.83</v>
      </c>
      <c r="BF991">
        <v>0.78</v>
      </c>
      <c r="BG991">
        <v>0.8</v>
      </c>
      <c r="BH991">
        <v>0.81</v>
      </c>
      <c r="BI991">
        <v>0.82</v>
      </c>
      <c r="BJ991">
        <v>0.83</v>
      </c>
      <c r="BK991">
        <v>0.84</v>
      </c>
      <c r="BL991">
        <v>0.82</v>
      </c>
      <c r="BM991">
        <v>0.82</v>
      </c>
      <c r="BN991">
        <v>0.79</v>
      </c>
      <c r="BO991">
        <v>0.39</v>
      </c>
      <c r="BP991">
        <v>0.4</v>
      </c>
      <c r="BQ991">
        <v>0.34</v>
      </c>
      <c r="BR991">
        <v>0.16</v>
      </c>
      <c r="BS991">
        <v>0.17</v>
      </c>
      <c r="BT991">
        <v>0.18</v>
      </c>
      <c r="BU991">
        <v>0.16</v>
      </c>
      <c r="BV991">
        <v>0.13</v>
      </c>
      <c r="BW991">
        <v>0.1</v>
      </c>
      <c r="BX991">
        <v>7.0000000000000007E-2</v>
      </c>
      <c r="BY991">
        <v>0.08</v>
      </c>
      <c r="BZ991">
        <v>0.09</v>
      </c>
      <c r="CA991">
        <v>0.08</v>
      </c>
      <c r="CB991">
        <v>0.39</v>
      </c>
      <c r="CC991">
        <v>0.39</v>
      </c>
      <c r="CD991">
        <v>0.43</v>
      </c>
      <c r="CE991">
        <v>0.46</v>
      </c>
      <c r="CF991">
        <v>0.45</v>
      </c>
      <c r="CG991">
        <v>0.47</v>
      </c>
      <c r="CH991">
        <v>0.42</v>
      </c>
      <c r="CI991">
        <v>0.41</v>
      </c>
      <c r="CJ991">
        <v>0.44</v>
      </c>
      <c r="CK991">
        <v>0.48</v>
      </c>
      <c r="CL991">
        <v>0.41</v>
      </c>
      <c r="CM991">
        <v>0.25</v>
      </c>
      <c r="CN991">
        <v>0.3</v>
      </c>
      <c r="CO991">
        <v>0.3</v>
      </c>
      <c r="CP991">
        <v>0.28999999999999998</v>
      </c>
      <c r="CQ991">
        <v>0.28999999999999998</v>
      </c>
      <c r="CR991">
        <v>0.28999999999999998</v>
      </c>
      <c r="CS991">
        <v>0.31</v>
      </c>
      <c r="CT991">
        <v>0.34</v>
      </c>
      <c r="CU991">
        <v>0.34</v>
      </c>
      <c r="CV991">
        <v>0.5</v>
      </c>
      <c r="CW991">
        <v>0.43</v>
      </c>
      <c r="CX991">
        <v>0.41</v>
      </c>
      <c r="CY991">
        <v>0.18</v>
      </c>
      <c r="CZ991">
        <v>0.4</v>
      </c>
      <c r="DA991">
        <v>0.64</v>
      </c>
      <c r="DB991">
        <v>0.4</v>
      </c>
      <c r="DC991">
        <v>0.19</v>
      </c>
      <c r="DD991">
        <v>0.34</v>
      </c>
      <c r="DE991">
        <v>0.64</v>
      </c>
      <c r="DF991">
        <v>0.03</v>
      </c>
      <c r="DG991">
        <v>0.11</v>
      </c>
      <c r="DH991">
        <v>-0.5</v>
      </c>
      <c r="DI991">
        <v>1.1399999999999999</v>
      </c>
      <c r="DJ991">
        <v>0.33</v>
      </c>
      <c r="DK991">
        <v>0.11</v>
      </c>
      <c r="DL991">
        <v>0.11</v>
      </c>
      <c r="DM991">
        <v>-1.56</v>
      </c>
      <c r="DN991">
        <v>-0.51</v>
      </c>
      <c r="DO991">
        <v>-0.39</v>
      </c>
      <c r="DP991">
        <v>-1.26</v>
      </c>
      <c r="DQ991">
        <v>-1.68</v>
      </c>
      <c r="DR991">
        <v>-1.59</v>
      </c>
      <c r="DS991">
        <v>-1.92</v>
      </c>
      <c r="DT991">
        <v>-11.58</v>
      </c>
    </row>
    <row r="992" spans="1:124">
      <c r="A992" s="111">
        <v>987</v>
      </c>
      <c r="B992" t="s">
        <v>89</v>
      </c>
      <c r="C992" t="s">
        <v>2577</v>
      </c>
      <c r="D992" s="170" t="str">
        <f t="shared" si="15"/>
        <v>K:KIUH</v>
      </c>
      <c r="F992">
        <v>0.247</v>
      </c>
      <c r="G992">
        <v>0.45100000000000001</v>
      </c>
      <c r="H992">
        <v>0.56499999999999995</v>
      </c>
      <c r="I992">
        <v>0.61699999999999999</v>
      </c>
      <c r="J992">
        <v>0.63400000000000001</v>
      </c>
      <c r="K992">
        <v>0.54500000000000004</v>
      </c>
      <c r="L992">
        <v>0.57499999999999996</v>
      </c>
      <c r="M992">
        <v>0.64100000000000001</v>
      </c>
      <c r="N992">
        <v>0.66900000000000004</v>
      </c>
      <c r="O992">
        <v>0.70499999999999996</v>
      </c>
      <c r="P992">
        <v>0.70100000000000007</v>
      </c>
      <c r="Q992">
        <v>0.745</v>
      </c>
      <c r="R992">
        <v>0.72199999999999998</v>
      </c>
      <c r="S992">
        <v>0.68100000000000005</v>
      </c>
      <c r="T992">
        <v>0.42399999999999999</v>
      </c>
      <c r="U992">
        <v>0.44900000000000001</v>
      </c>
      <c r="V992">
        <v>0.13400000000000001</v>
      </c>
      <c r="W992">
        <v>0.14799999999999999</v>
      </c>
      <c r="X992">
        <v>0.159</v>
      </c>
      <c r="Y992">
        <v>0.17499999999999999</v>
      </c>
      <c r="Z992">
        <v>0.66700000000000004</v>
      </c>
      <c r="AA992">
        <v>0.64500000000000002</v>
      </c>
      <c r="AB992">
        <v>0.52400000000000002</v>
      </c>
      <c r="AC992">
        <v>0.49</v>
      </c>
      <c r="AD992">
        <v>0.71299999999999997</v>
      </c>
      <c r="AE992">
        <v>0.76</v>
      </c>
      <c r="AF992">
        <v>0.82200000000000006</v>
      </c>
      <c r="AG992">
        <v>0.81900000000000006</v>
      </c>
      <c r="AH992">
        <v>0.76500000000000001</v>
      </c>
      <c r="AI992">
        <v>0.76900000000000002</v>
      </c>
      <c r="AJ992">
        <v>0.72799999999999998</v>
      </c>
      <c r="AK992">
        <v>0.69600000000000006</v>
      </c>
      <c r="AL992">
        <v>0.70399999999999996</v>
      </c>
      <c r="AM992">
        <v>0.57999999999999996</v>
      </c>
      <c r="AN992">
        <v>0.436</v>
      </c>
      <c r="AO992">
        <v>0.49099999999999999</v>
      </c>
      <c r="AP992">
        <v>0.501</v>
      </c>
      <c r="AQ992">
        <v>0.51900000000000002</v>
      </c>
      <c r="AR992">
        <v>0.46</v>
      </c>
      <c r="AS992">
        <v>0.48899999999999999</v>
      </c>
      <c r="AT992">
        <v>0.49299999999999999</v>
      </c>
      <c r="AU992">
        <v>0.53</v>
      </c>
      <c r="AV992">
        <v>0.50900000000000001</v>
      </c>
      <c r="AW992">
        <v>0.503</v>
      </c>
      <c r="AX992">
        <v>0.58299999999999996</v>
      </c>
      <c r="AY992">
        <v>0.58299999999999996</v>
      </c>
      <c r="AZ992">
        <v>0.60799999999999998</v>
      </c>
      <c r="BA992">
        <v>0.57600000000000007</v>
      </c>
      <c r="BB992">
        <v>0.59199999999999997</v>
      </c>
      <c r="BC992">
        <v>0.6</v>
      </c>
      <c r="BD992">
        <v>0.64300000000000002</v>
      </c>
      <c r="BE992">
        <v>0.64100000000000001</v>
      </c>
      <c r="BF992">
        <v>0.59199999999999997</v>
      </c>
      <c r="BG992">
        <v>0.59</v>
      </c>
      <c r="BH992">
        <v>0.60599999999999998</v>
      </c>
      <c r="BI992">
        <v>0.62</v>
      </c>
      <c r="BJ992">
        <v>0.627</v>
      </c>
      <c r="BK992">
        <v>0.626</v>
      </c>
      <c r="BL992">
        <v>0.61199999999999999</v>
      </c>
      <c r="BM992">
        <v>0.628</v>
      </c>
      <c r="BN992">
        <v>0.59499999999999997</v>
      </c>
      <c r="BO992">
        <v>0.498</v>
      </c>
      <c r="BP992">
        <v>0.436</v>
      </c>
      <c r="BQ992">
        <v>0.442</v>
      </c>
      <c r="BR992">
        <v>0.39</v>
      </c>
      <c r="BS992">
        <v>0.41</v>
      </c>
      <c r="BT992">
        <v>0.40600000000000003</v>
      </c>
      <c r="BU992">
        <v>0.36499999999999999</v>
      </c>
      <c r="BV992">
        <v>0.35699999999999998</v>
      </c>
      <c r="BW992">
        <v>0.34499999999999997</v>
      </c>
      <c r="BX992">
        <v>0.32400000000000001</v>
      </c>
      <c r="BY992">
        <v>0.32600000000000001</v>
      </c>
      <c r="BZ992">
        <v>0.32400000000000001</v>
      </c>
      <c r="CA992">
        <v>0.312</v>
      </c>
      <c r="CB992">
        <v>0.40100000000000002</v>
      </c>
      <c r="CC992">
        <v>0.36</v>
      </c>
      <c r="CD992">
        <v>0.499</v>
      </c>
      <c r="CE992">
        <v>0.51</v>
      </c>
      <c r="CF992">
        <v>0.51100000000000001</v>
      </c>
      <c r="CG992">
        <v>0.51200000000000001</v>
      </c>
      <c r="CH992">
        <v>0.499</v>
      </c>
      <c r="CI992">
        <v>0.49399999999999999</v>
      </c>
      <c r="CJ992">
        <v>0.55300000000000005</v>
      </c>
      <c r="CK992">
        <v>0.57300000000000006</v>
      </c>
      <c r="CL992">
        <v>0.49299999999999999</v>
      </c>
      <c r="CM992">
        <v>0.47700000000000004</v>
      </c>
      <c r="CN992">
        <v>0.44500000000000001</v>
      </c>
      <c r="CO992">
        <v>0.46100000000000002</v>
      </c>
      <c r="CP992">
        <v>0.45700000000000002</v>
      </c>
      <c r="CQ992">
        <v>0.378</v>
      </c>
      <c r="CR992">
        <v>0.39900000000000002</v>
      </c>
      <c r="CS992">
        <v>0.38400000000000001</v>
      </c>
      <c r="CT992">
        <v>0.38700000000000001</v>
      </c>
      <c r="CU992">
        <v>0.44400000000000001</v>
      </c>
      <c r="CV992">
        <v>0.79300000000000004</v>
      </c>
      <c r="CW992">
        <v>0.71499999999999997</v>
      </c>
      <c r="CX992">
        <v>0.72899999999999998</v>
      </c>
      <c r="CY992">
        <v>0.72099999999999997</v>
      </c>
      <c r="CZ992">
        <v>1.381</v>
      </c>
      <c r="DA992">
        <v>1.4079999999999999</v>
      </c>
      <c r="DB992">
        <v>1.3240000000000001</v>
      </c>
      <c r="DC992">
        <v>0.95499999999999996</v>
      </c>
      <c r="DD992">
        <v>1.171</v>
      </c>
      <c r="DE992">
        <v>1.1399999999999999</v>
      </c>
      <c r="DF992">
        <v>0.45800000000000002</v>
      </c>
      <c r="DG992">
        <v>0.39400000000000002</v>
      </c>
      <c r="DH992">
        <v>-9.5000000000000001E-2</v>
      </c>
      <c r="DI992">
        <v>0.51500000000000001</v>
      </c>
      <c r="DJ992">
        <v>0.28700000000000003</v>
      </c>
      <c r="DK992">
        <v>0.109</v>
      </c>
      <c r="DL992">
        <v>3.6000000000000004E-2</v>
      </c>
      <c r="DM992">
        <v>-5.9000000000000004E-2</v>
      </c>
      <c r="DN992">
        <v>0.80700000000000005</v>
      </c>
      <c r="DO992">
        <v>0.69400000000000006</v>
      </c>
      <c r="DP992">
        <v>0.48199999999999998</v>
      </c>
      <c r="DQ992">
        <v>0.495</v>
      </c>
      <c r="DR992">
        <v>0.65800000000000003</v>
      </c>
      <c r="DS992">
        <v>0.77400000000000002</v>
      </c>
      <c r="DT992">
        <v>52.555</v>
      </c>
    </row>
    <row r="993" spans="1:124">
      <c r="A993" s="111">
        <v>988</v>
      </c>
      <c r="B993" t="s">
        <v>91</v>
      </c>
      <c r="C993" t="s">
        <v>2578</v>
      </c>
      <c r="D993" s="170" t="str">
        <f t="shared" si="15"/>
        <v>K:KIUH</v>
      </c>
      <c r="F993">
        <v>-1.0190000000000001</v>
      </c>
      <c r="G993">
        <v>-0.63600000000000001</v>
      </c>
      <c r="H993">
        <v>-0.61899999999999999</v>
      </c>
      <c r="I993">
        <v>-0.753</v>
      </c>
      <c r="J993">
        <v>-0.50600000000000001</v>
      </c>
      <c r="K993">
        <v>-0.58599999999999997</v>
      </c>
      <c r="L993">
        <v>-0.59799999999999998</v>
      </c>
      <c r="M993">
        <v>-0.55600000000000005</v>
      </c>
      <c r="N993">
        <v>-0.53</v>
      </c>
      <c r="O993">
        <v>-0.46600000000000003</v>
      </c>
      <c r="P993">
        <v>-0.44700000000000001</v>
      </c>
      <c r="Q993">
        <v>-0.46800000000000003</v>
      </c>
      <c r="R993">
        <v>-0.65200000000000002</v>
      </c>
      <c r="S993">
        <v>-1.0640000000000001</v>
      </c>
      <c r="T993">
        <v>-1.7530000000000001</v>
      </c>
      <c r="U993">
        <v>-1.9350000000000001</v>
      </c>
      <c r="V993">
        <v>-2.1480000000000001</v>
      </c>
      <c r="W993">
        <v>-1.9730000000000001</v>
      </c>
      <c r="X993">
        <v>-2.0060000000000002</v>
      </c>
      <c r="Y993">
        <v>-1.9219999999999999</v>
      </c>
      <c r="Z993">
        <v>-0.249</v>
      </c>
      <c r="AA993">
        <v>-0.28400000000000003</v>
      </c>
      <c r="AB993">
        <v>-0.158</v>
      </c>
      <c r="AC993">
        <v>-0.35399999999999998</v>
      </c>
      <c r="AD993">
        <v>0.156</v>
      </c>
      <c r="AE993">
        <v>0.61599999999999999</v>
      </c>
      <c r="AF993">
        <v>0.54500000000000004</v>
      </c>
      <c r="AG993">
        <v>0.56600000000000006</v>
      </c>
      <c r="AH993">
        <v>0.48499999999999999</v>
      </c>
      <c r="AI993">
        <v>0.48699999999999999</v>
      </c>
      <c r="AJ993">
        <v>0.48599999999999999</v>
      </c>
      <c r="AK993">
        <v>0.44400000000000001</v>
      </c>
      <c r="AL993">
        <v>0.44</v>
      </c>
      <c r="AM993">
        <v>0.41100000000000003</v>
      </c>
      <c r="AN993">
        <v>0.28100000000000003</v>
      </c>
      <c r="AO993">
        <v>0.33400000000000002</v>
      </c>
      <c r="AP993">
        <v>0.32500000000000001</v>
      </c>
      <c r="AQ993">
        <v>0.35699999999999998</v>
      </c>
      <c r="AR993">
        <v>0.27700000000000002</v>
      </c>
      <c r="AS993">
        <v>0.30099999999999999</v>
      </c>
      <c r="AT993">
        <v>0.36</v>
      </c>
      <c r="AU993">
        <v>0.40900000000000003</v>
      </c>
      <c r="AV993">
        <v>0.38400000000000001</v>
      </c>
      <c r="AW993">
        <v>0.34800000000000003</v>
      </c>
      <c r="AX993">
        <v>0.50800000000000001</v>
      </c>
      <c r="AY993">
        <v>0.49199999999999999</v>
      </c>
      <c r="AZ993">
        <v>0.53200000000000003</v>
      </c>
      <c r="BA993">
        <v>0.51600000000000001</v>
      </c>
      <c r="BB993">
        <v>0.57899999999999996</v>
      </c>
      <c r="BC993">
        <v>0.59199999999999997</v>
      </c>
      <c r="BD993">
        <v>0.61899999999999999</v>
      </c>
      <c r="BE993">
        <v>0.6</v>
      </c>
      <c r="BF993">
        <v>0.55600000000000005</v>
      </c>
      <c r="BG993">
        <v>0.56700000000000006</v>
      </c>
      <c r="BH993">
        <v>0.55900000000000005</v>
      </c>
      <c r="BI993">
        <v>0.57899999999999996</v>
      </c>
      <c r="BJ993">
        <v>0.58099999999999996</v>
      </c>
      <c r="BK993">
        <v>0.60899999999999999</v>
      </c>
      <c r="BL993">
        <v>0.59</v>
      </c>
      <c r="BM993">
        <v>0.58899999999999997</v>
      </c>
      <c r="BN993">
        <v>0.54</v>
      </c>
      <c r="BO993">
        <v>0.33700000000000002</v>
      </c>
      <c r="BP993">
        <v>0.316</v>
      </c>
      <c r="BQ993">
        <v>0.28200000000000003</v>
      </c>
      <c r="BR993">
        <v>0.10300000000000001</v>
      </c>
      <c r="BS993">
        <v>0.113</v>
      </c>
      <c r="BT993">
        <v>0.11600000000000001</v>
      </c>
      <c r="BU993">
        <v>9.4E-2</v>
      </c>
      <c r="BV993">
        <v>7.5999999999999998E-2</v>
      </c>
      <c r="BW993">
        <v>5.3999999999999999E-2</v>
      </c>
      <c r="BX993">
        <v>1.4E-2</v>
      </c>
      <c r="BY993">
        <v>2.9000000000000001E-2</v>
      </c>
      <c r="BZ993">
        <v>3.5000000000000003E-2</v>
      </c>
      <c r="CA993">
        <v>3.1E-2</v>
      </c>
      <c r="CB993">
        <v>0.35499999999999998</v>
      </c>
      <c r="CC993">
        <v>0.33700000000000002</v>
      </c>
      <c r="CD993">
        <v>0.40700000000000003</v>
      </c>
      <c r="CE993">
        <v>0.435</v>
      </c>
      <c r="CF993">
        <v>0.434</v>
      </c>
      <c r="CG993">
        <v>0.442</v>
      </c>
      <c r="CH993">
        <v>0.41499999999999998</v>
      </c>
      <c r="CI993">
        <v>0.39700000000000002</v>
      </c>
      <c r="CJ993">
        <v>0.41600000000000004</v>
      </c>
      <c r="CK993">
        <v>0.46300000000000002</v>
      </c>
      <c r="CL993">
        <v>0.371</v>
      </c>
      <c r="CM993">
        <v>0.21299999999999999</v>
      </c>
      <c r="CN993">
        <v>0.26100000000000001</v>
      </c>
      <c r="CO993">
        <v>0.26400000000000001</v>
      </c>
      <c r="CP993">
        <v>0.23300000000000001</v>
      </c>
      <c r="CQ993">
        <v>0.23600000000000002</v>
      </c>
      <c r="CR993">
        <v>0.23800000000000002</v>
      </c>
      <c r="CS993">
        <v>0.251</v>
      </c>
      <c r="CT993">
        <v>0.26500000000000001</v>
      </c>
      <c r="CU993">
        <v>0.44700000000000001</v>
      </c>
      <c r="CV993">
        <v>0.67400000000000004</v>
      </c>
      <c r="CW993">
        <v>0.56100000000000005</v>
      </c>
      <c r="CX993">
        <v>0.57600000000000007</v>
      </c>
      <c r="CY993">
        <v>0.53200000000000003</v>
      </c>
      <c r="CZ993">
        <v>1.0149999999999999</v>
      </c>
      <c r="DA993">
        <v>1.2730000000000001</v>
      </c>
      <c r="DB993">
        <v>1.006</v>
      </c>
      <c r="DC993">
        <v>0.83200000000000007</v>
      </c>
      <c r="DD993">
        <v>1.0190000000000001</v>
      </c>
      <c r="DE993">
        <v>1.26</v>
      </c>
      <c r="DF993">
        <v>0.66700000000000004</v>
      </c>
      <c r="DG993">
        <v>0.45</v>
      </c>
      <c r="DH993">
        <v>-0.23</v>
      </c>
      <c r="DI993">
        <v>0.76200000000000001</v>
      </c>
      <c r="DJ993">
        <v>0.22500000000000001</v>
      </c>
      <c r="DK993">
        <v>-1.4999999999999999E-2</v>
      </c>
      <c r="DL993">
        <v>0.04</v>
      </c>
      <c r="DM993">
        <v>-0.83299999999999996</v>
      </c>
      <c r="DN993">
        <v>-5.6000000000000001E-2</v>
      </c>
      <c r="DO993">
        <v>-0.107</v>
      </c>
      <c r="DP993">
        <v>0.13400000000000001</v>
      </c>
      <c r="DQ993">
        <v>-0.13100000000000001</v>
      </c>
      <c r="DR993">
        <v>-3.7999999999999999E-2</v>
      </c>
      <c r="DS993">
        <v>2.3E-2</v>
      </c>
      <c r="DT993">
        <v>-7.1449999999999996</v>
      </c>
    </row>
    <row r="994" spans="1:124">
      <c r="A994" s="111">
        <v>989</v>
      </c>
      <c r="B994" t="s">
        <v>101</v>
      </c>
      <c r="D994" s="170" t="str">
        <f t="shared" si="15"/>
        <v/>
      </c>
      <c r="F994" t="s">
        <v>102</v>
      </c>
    </row>
    <row r="995" spans="1:124">
      <c r="A995" s="111">
        <v>990</v>
      </c>
      <c r="B995" t="s">
        <v>101</v>
      </c>
      <c r="D995" s="170" t="str">
        <f t="shared" si="15"/>
        <v/>
      </c>
      <c r="F995" t="s">
        <v>102</v>
      </c>
    </row>
    <row r="996" spans="1:124">
      <c r="A996" s="111">
        <v>991</v>
      </c>
      <c r="B996" t="s">
        <v>89</v>
      </c>
      <c r="C996" t="s">
        <v>2579</v>
      </c>
      <c r="D996" s="170" t="str">
        <f t="shared" si="15"/>
        <v>CN:KOE</v>
      </c>
      <c r="F996">
        <v>0.874</v>
      </c>
      <c r="G996">
        <v>0.88500000000000001</v>
      </c>
      <c r="H996">
        <v>0.80300000000000005</v>
      </c>
      <c r="I996">
        <v>0.78100000000000003</v>
      </c>
      <c r="J996">
        <v>0.80100000000000005</v>
      </c>
      <c r="K996">
        <v>0.81300000000000006</v>
      </c>
      <c r="L996">
        <v>0.78600000000000003</v>
      </c>
      <c r="M996">
        <v>0.75900000000000001</v>
      </c>
      <c r="N996">
        <v>0.77700000000000002</v>
      </c>
      <c r="O996">
        <v>0.78600000000000003</v>
      </c>
      <c r="P996">
        <v>0.82700000000000007</v>
      </c>
      <c r="Q996">
        <v>0.85399999999999998</v>
      </c>
      <c r="R996">
        <v>0.83599999999999997</v>
      </c>
      <c r="S996">
        <v>0.84099999999999997</v>
      </c>
      <c r="T996">
        <v>0.84299999999999997</v>
      </c>
      <c r="U996">
        <v>0.82</v>
      </c>
      <c r="V996">
        <v>0.81200000000000006</v>
      </c>
      <c r="W996">
        <v>0.80800000000000005</v>
      </c>
      <c r="X996">
        <v>0.80100000000000005</v>
      </c>
      <c r="Y996">
        <v>0.8</v>
      </c>
      <c r="Z996">
        <v>0.76200000000000001</v>
      </c>
      <c r="AA996">
        <v>0.753</v>
      </c>
      <c r="AB996">
        <v>0.66900000000000004</v>
      </c>
      <c r="AC996">
        <v>0.67700000000000005</v>
      </c>
      <c r="AD996">
        <v>0.74</v>
      </c>
      <c r="AE996">
        <v>0.74099999999999999</v>
      </c>
      <c r="AF996">
        <v>0.76</v>
      </c>
      <c r="AG996">
        <v>0.74</v>
      </c>
      <c r="AH996">
        <v>0.73499999999999999</v>
      </c>
      <c r="AI996">
        <v>0.72</v>
      </c>
      <c r="AJ996">
        <v>0.71</v>
      </c>
      <c r="AK996">
        <v>0.71099999999999997</v>
      </c>
      <c r="AL996">
        <v>0.77600000000000002</v>
      </c>
      <c r="AM996">
        <v>0.77400000000000002</v>
      </c>
      <c r="AN996">
        <v>0.77</v>
      </c>
      <c r="AO996">
        <v>0.76800000000000002</v>
      </c>
      <c r="AP996">
        <v>0.77100000000000002</v>
      </c>
      <c r="AQ996">
        <v>0.75700000000000001</v>
      </c>
      <c r="AR996">
        <v>0.753</v>
      </c>
      <c r="AS996">
        <v>0.752</v>
      </c>
      <c r="AT996">
        <v>0.753</v>
      </c>
      <c r="AU996">
        <v>0.79400000000000004</v>
      </c>
      <c r="AV996">
        <v>0.79900000000000004</v>
      </c>
      <c r="AW996">
        <v>0.80400000000000005</v>
      </c>
      <c r="AX996">
        <v>0.79600000000000004</v>
      </c>
      <c r="AY996">
        <v>0.79600000000000004</v>
      </c>
      <c r="AZ996">
        <v>0.78300000000000003</v>
      </c>
      <c r="BA996">
        <v>0.81</v>
      </c>
      <c r="BB996">
        <v>0.81</v>
      </c>
      <c r="BC996">
        <v>0.80200000000000005</v>
      </c>
      <c r="BD996">
        <v>0.8</v>
      </c>
      <c r="BE996">
        <v>0.79200000000000004</v>
      </c>
      <c r="BF996">
        <v>0.78900000000000003</v>
      </c>
      <c r="BG996">
        <v>0.78500000000000003</v>
      </c>
      <c r="BH996">
        <v>0.78400000000000003</v>
      </c>
      <c r="BI996">
        <v>0.78400000000000003</v>
      </c>
      <c r="BJ996">
        <v>0.78600000000000003</v>
      </c>
      <c r="BK996">
        <v>0.79800000000000004</v>
      </c>
      <c r="BL996">
        <v>0.82600000000000007</v>
      </c>
      <c r="BM996">
        <v>0.84</v>
      </c>
      <c r="BN996">
        <v>0.84</v>
      </c>
      <c r="BO996">
        <v>0.83799999999999997</v>
      </c>
      <c r="BP996">
        <v>0.85299999999999998</v>
      </c>
      <c r="BQ996">
        <v>0.85599999999999998</v>
      </c>
      <c r="BR996">
        <v>0.86</v>
      </c>
      <c r="BS996">
        <v>0.85699999999999998</v>
      </c>
      <c r="BT996">
        <v>0.872</v>
      </c>
      <c r="BU996">
        <v>0.88700000000000001</v>
      </c>
      <c r="BV996">
        <v>0.88500000000000001</v>
      </c>
      <c r="BW996">
        <v>0.877</v>
      </c>
      <c r="BX996">
        <v>0.85899999999999999</v>
      </c>
      <c r="BY996">
        <v>0.85</v>
      </c>
      <c r="BZ996">
        <v>0.86399999999999999</v>
      </c>
      <c r="CA996">
        <v>0.85199999999999998</v>
      </c>
      <c r="CB996">
        <v>0.85899999999999999</v>
      </c>
      <c r="CC996">
        <v>0.88600000000000001</v>
      </c>
      <c r="CD996">
        <v>0.89200000000000002</v>
      </c>
      <c r="CE996">
        <v>0.89300000000000002</v>
      </c>
      <c r="CF996">
        <v>0.89</v>
      </c>
      <c r="CG996">
        <v>0.90700000000000003</v>
      </c>
      <c r="CH996">
        <v>0.93700000000000006</v>
      </c>
      <c r="CI996">
        <v>0.94700000000000006</v>
      </c>
      <c r="CJ996">
        <v>1.048</v>
      </c>
      <c r="CK996">
        <v>1.0429999999999999</v>
      </c>
      <c r="CL996">
        <v>0.998</v>
      </c>
      <c r="CM996">
        <v>0.998</v>
      </c>
      <c r="CN996">
        <v>0.999</v>
      </c>
      <c r="CO996">
        <v>1.0669999999999999</v>
      </c>
      <c r="CP996">
        <v>1.0880000000000001</v>
      </c>
      <c r="CQ996">
        <v>1.127</v>
      </c>
      <c r="CR996">
        <v>1.1499999999999999</v>
      </c>
      <c r="CS996">
        <v>1.147</v>
      </c>
      <c r="CT996">
        <v>1</v>
      </c>
      <c r="CU996">
        <v>1.0349999999999999</v>
      </c>
      <c r="CV996">
        <v>1.101</v>
      </c>
      <c r="CW996">
        <v>1.1240000000000001</v>
      </c>
      <c r="CX996">
        <v>1.129</v>
      </c>
      <c r="CY996">
        <v>1.2849999999999999</v>
      </c>
      <c r="CZ996">
        <v>1.2869999999999999</v>
      </c>
      <c r="DA996">
        <v>1.268</v>
      </c>
      <c r="DB996">
        <v>1.2710000000000001</v>
      </c>
      <c r="DC996">
        <v>0.998</v>
      </c>
      <c r="DD996">
        <v>0.90200000000000002</v>
      </c>
      <c r="DE996">
        <v>0.89300000000000002</v>
      </c>
      <c r="DF996">
        <v>0.95</v>
      </c>
      <c r="DG996">
        <v>0.94200000000000006</v>
      </c>
      <c r="DH996">
        <v>0.98099999999999998</v>
      </c>
      <c r="DI996">
        <v>0.80700000000000005</v>
      </c>
      <c r="DJ996">
        <v>0.80300000000000005</v>
      </c>
      <c r="DK996">
        <v>0.64200000000000002</v>
      </c>
      <c r="DL996">
        <v>0.54600000000000004</v>
      </c>
      <c r="DM996">
        <v>0.69700000000000006</v>
      </c>
      <c r="DN996">
        <v>0.52700000000000002</v>
      </c>
      <c r="DO996">
        <v>0.89700000000000002</v>
      </c>
      <c r="DP996">
        <v>1.3129999999999999</v>
      </c>
      <c r="DQ996">
        <v>1.2610000000000001</v>
      </c>
      <c r="DR996">
        <v>1.27</v>
      </c>
      <c r="DS996">
        <v>2.7690000000000001</v>
      </c>
      <c r="DT996">
        <v>-6.09</v>
      </c>
    </row>
    <row r="997" spans="1:124">
      <c r="A997" s="111">
        <v>992</v>
      </c>
      <c r="B997" t="s">
        <v>91</v>
      </c>
      <c r="C997" t="s">
        <v>2580</v>
      </c>
      <c r="D997" s="170" t="str">
        <f t="shared" si="15"/>
        <v>CN:KOE</v>
      </c>
      <c r="F997">
        <v>0.26</v>
      </c>
      <c r="G997">
        <v>0.28999999999999998</v>
      </c>
      <c r="H997">
        <v>0.25</v>
      </c>
      <c r="I997">
        <v>0.14000000000000001</v>
      </c>
      <c r="J997">
        <v>0.15</v>
      </c>
      <c r="K997">
        <v>0.14000000000000001</v>
      </c>
      <c r="L997">
        <v>0.16</v>
      </c>
      <c r="M997">
        <v>0.18</v>
      </c>
      <c r="N997">
        <v>0.22</v>
      </c>
      <c r="O997">
        <v>0.11</v>
      </c>
      <c r="P997">
        <v>0.26</v>
      </c>
      <c r="Q997">
        <v>0.27</v>
      </c>
      <c r="R997">
        <v>0.19</v>
      </c>
      <c r="S997">
        <v>0.34</v>
      </c>
      <c r="T997">
        <v>0.11</v>
      </c>
      <c r="U997">
        <v>0.05</v>
      </c>
      <c r="V997">
        <v>-0.04</v>
      </c>
      <c r="W997">
        <v>0.12</v>
      </c>
      <c r="X997">
        <v>0.01</v>
      </c>
      <c r="Y997">
        <v>-0.1</v>
      </c>
      <c r="Z997">
        <v>0.01</v>
      </c>
      <c r="AA997">
        <v>0.02</v>
      </c>
      <c r="AB997">
        <v>0</v>
      </c>
      <c r="AC997">
        <v>0.14000000000000001</v>
      </c>
      <c r="AD997">
        <v>0.45</v>
      </c>
      <c r="AE997">
        <v>0.36</v>
      </c>
      <c r="AF997">
        <v>0.28000000000000003</v>
      </c>
      <c r="AG997">
        <v>0.31</v>
      </c>
      <c r="AH997">
        <v>0.19</v>
      </c>
      <c r="AI997">
        <v>0.1</v>
      </c>
      <c r="AJ997">
        <v>0.1</v>
      </c>
      <c r="AK997">
        <v>0.1</v>
      </c>
      <c r="AL997">
        <v>-0.08</v>
      </c>
      <c r="AM997">
        <v>-0.06</v>
      </c>
      <c r="AN997">
        <v>-0.03</v>
      </c>
      <c r="AO997">
        <v>-0.08</v>
      </c>
      <c r="AP997">
        <v>-0.1</v>
      </c>
      <c r="AQ997">
        <v>-0.13</v>
      </c>
      <c r="AR997">
        <v>-0.18</v>
      </c>
      <c r="AS997">
        <v>-0.19</v>
      </c>
      <c r="AT997">
        <v>-0.18</v>
      </c>
      <c r="AU997">
        <v>-0.13</v>
      </c>
      <c r="AV997">
        <v>-0.16</v>
      </c>
      <c r="AW997">
        <v>-0.18</v>
      </c>
      <c r="AX997">
        <v>-0.18</v>
      </c>
      <c r="AY997">
        <v>-0.16</v>
      </c>
      <c r="AZ997">
        <v>-0.17</v>
      </c>
      <c r="BA997">
        <v>-0.12</v>
      </c>
      <c r="BB997">
        <v>-0.12</v>
      </c>
      <c r="BC997">
        <v>-0.11</v>
      </c>
      <c r="BD997">
        <v>-0.11</v>
      </c>
      <c r="BE997">
        <v>-0.12</v>
      </c>
      <c r="BF997">
        <v>-0.11</v>
      </c>
      <c r="BG997">
        <v>-0.1</v>
      </c>
      <c r="BH997">
        <v>-0.1</v>
      </c>
      <c r="BI997">
        <v>-0.13</v>
      </c>
      <c r="BJ997">
        <v>-0.13</v>
      </c>
      <c r="BK997">
        <v>-0.15</v>
      </c>
      <c r="BL997">
        <v>-0.12</v>
      </c>
      <c r="BM997">
        <v>-0.12</v>
      </c>
      <c r="BN997">
        <v>-0.1</v>
      </c>
      <c r="BO997">
        <v>-0.12</v>
      </c>
      <c r="BP997">
        <v>-0.12</v>
      </c>
      <c r="BQ997">
        <v>-0.11</v>
      </c>
      <c r="BR997">
        <v>-0.11</v>
      </c>
      <c r="BS997">
        <v>-0.1</v>
      </c>
      <c r="BT997">
        <v>-0.1</v>
      </c>
      <c r="BU997">
        <v>-0.11</v>
      </c>
      <c r="BV997">
        <v>-0.13</v>
      </c>
      <c r="BW997">
        <v>-0.11</v>
      </c>
      <c r="BX997">
        <v>-0.17</v>
      </c>
      <c r="BY997">
        <v>-0.19</v>
      </c>
      <c r="BZ997">
        <v>-0.19</v>
      </c>
      <c r="CA997">
        <v>-0.16</v>
      </c>
      <c r="CB997">
        <v>-0.1</v>
      </c>
      <c r="CC997">
        <v>-0.1</v>
      </c>
      <c r="CD997">
        <v>-0.08</v>
      </c>
      <c r="CE997">
        <v>-0.14000000000000001</v>
      </c>
      <c r="CF997">
        <v>-0.14000000000000001</v>
      </c>
      <c r="CG997">
        <v>-0.1</v>
      </c>
      <c r="CH997">
        <v>-0.11</v>
      </c>
      <c r="CI997">
        <v>-0.12</v>
      </c>
      <c r="CJ997">
        <v>-0.16</v>
      </c>
      <c r="CK997">
        <v>-0.2</v>
      </c>
      <c r="CL997">
        <v>-0.35</v>
      </c>
      <c r="CM997">
        <v>-0.39</v>
      </c>
      <c r="CN997">
        <v>-0.34</v>
      </c>
      <c r="CO997">
        <v>-0.35</v>
      </c>
      <c r="CP997">
        <v>-0.62</v>
      </c>
      <c r="CQ997">
        <v>-0.44</v>
      </c>
      <c r="CR997">
        <v>-0.45</v>
      </c>
      <c r="CS997">
        <v>-0.44</v>
      </c>
      <c r="CT997">
        <v>-7.0000000000000007E-2</v>
      </c>
      <c r="CU997">
        <v>-0.1</v>
      </c>
      <c r="CV997">
        <v>-0.17</v>
      </c>
      <c r="CW997">
        <v>-0.11</v>
      </c>
      <c r="CX997">
        <v>-0.08</v>
      </c>
      <c r="CY997">
        <v>-0.01</v>
      </c>
      <c r="CZ997">
        <v>0.18</v>
      </c>
      <c r="DA997">
        <v>0.4</v>
      </c>
      <c r="DB997">
        <v>0.35</v>
      </c>
      <c r="DC997">
        <v>0.15</v>
      </c>
      <c r="DD997">
        <v>0.31</v>
      </c>
      <c r="DE997">
        <v>0.43</v>
      </c>
      <c r="DF997">
        <v>0.78</v>
      </c>
      <c r="DG997">
        <v>0.66</v>
      </c>
      <c r="DH997">
        <v>0.65</v>
      </c>
      <c r="DI997">
        <v>0.05</v>
      </c>
      <c r="DJ997">
        <v>0.35</v>
      </c>
      <c r="DK997">
        <v>0.6</v>
      </c>
      <c r="DL997">
        <v>0.72</v>
      </c>
      <c r="DM997">
        <v>0.77</v>
      </c>
      <c r="DN997">
        <v>-0.04</v>
      </c>
      <c r="DO997">
        <v>0.03</v>
      </c>
      <c r="DP997">
        <v>0.13</v>
      </c>
      <c r="DQ997">
        <v>0.82</v>
      </c>
      <c r="DR997">
        <v>0.98</v>
      </c>
      <c r="DS997">
        <v>3.16</v>
      </c>
      <c r="DT997">
        <v>-2.2400000000000002</v>
      </c>
    </row>
    <row r="998" spans="1:124">
      <c r="A998" s="111">
        <v>993</v>
      </c>
      <c r="B998" t="s">
        <v>89</v>
      </c>
      <c r="C998" t="s">
        <v>2581</v>
      </c>
      <c r="D998" s="170" t="str">
        <f t="shared" si="15"/>
        <v>CN:SHK</v>
      </c>
      <c r="F998">
        <v>0.88300000000000001</v>
      </c>
      <c r="G998">
        <v>0.84899999999999998</v>
      </c>
      <c r="H998">
        <v>0.82600000000000007</v>
      </c>
      <c r="I998">
        <v>0.82100000000000006</v>
      </c>
      <c r="J998">
        <v>0.82600000000000007</v>
      </c>
      <c r="K998">
        <v>0.83</v>
      </c>
      <c r="L998">
        <v>0.80500000000000005</v>
      </c>
      <c r="M998">
        <v>0.80800000000000005</v>
      </c>
      <c r="N998">
        <v>0.77700000000000002</v>
      </c>
      <c r="O998">
        <v>0.76700000000000002</v>
      </c>
      <c r="P998">
        <v>0.77800000000000002</v>
      </c>
      <c r="Q998">
        <v>0.94600000000000006</v>
      </c>
      <c r="R998">
        <v>0.94400000000000006</v>
      </c>
      <c r="S998">
        <v>0.93800000000000006</v>
      </c>
      <c r="T998">
        <v>0.93800000000000006</v>
      </c>
      <c r="U998">
        <v>0.93600000000000005</v>
      </c>
      <c r="V998">
        <v>0.94</v>
      </c>
      <c r="W998">
        <v>0.94100000000000006</v>
      </c>
      <c r="X998">
        <v>0.93700000000000006</v>
      </c>
      <c r="Y998">
        <v>0.93300000000000005</v>
      </c>
      <c r="Z998">
        <v>0.92100000000000004</v>
      </c>
      <c r="AA998">
        <v>0.89900000000000002</v>
      </c>
      <c r="AB998">
        <v>0.88</v>
      </c>
      <c r="AC998">
        <v>0.88100000000000001</v>
      </c>
      <c r="AD998">
        <v>0.89500000000000002</v>
      </c>
      <c r="AE998">
        <v>0.88400000000000001</v>
      </c>
      <c r="AF998">
        <v>0.87</v>
      </c>
      <c r="AG998">
        <v>0.879</v>
      </c>
      <c r="AH998">
        <v>0.90100000000000002</v>
      </c>
      <c r="AI998">
        <v>0.872</v>
      </c>
      <c r="AJ998">
        <v>0.873</v>
      </c>
      <c r="AK998">
        <v>0.877</v>
      </c>
      <c r="AL998">
        <v>0.90800000000000003</v>
      </c>
      <c r="AM998">
        <v>0.91</v>
      </c>
      <c r="AN998">
        <v>0.90700000000000003</v>
      </c>
      <c r="AO998">
        <v>0.89500000000000002</v>
      </c>
      <c r="AP998">
        <v>0.88700000000000001</v>
      </c>
      <c r="AQ998">
        <v>0.88500000000000001</v>
      </c>
      <c r="AR998">
        <v>0.89100000000000001</v>
      </c>
      <c r="AS998">
        <v>0.86799999999999999</v>
      </c>
      <c r="AT998">
        <v>0.875</v>
      </c>
      <c r="AU998">
        <v>0.88300000000000001</v>
      </c>
      <c r="AV998">
        <v>0.88400000000000001</v>
      </c>
      <c r="AW998">
        <v>0.88600000000000001</v>
      </c>
      <c r="AX998">
        <v>0.88900000000000001</v>
      </c>
      <c r="AY998">
        <v>0.90100000000000002</v>
      </c>
      <c r="AZ998">
        <v>0.89700000000000002</v>
      </c>
      <c r="BA998">
        <v>0.90800000000000003</v>
      </c>
      <c r="BB998">
        <v>0.91</v>
      </c>
      <c r="BC998">
        <v>0.89700000000000002</v>
      </c>
      <c r="BD998">
        <v>0.91300000000000003</v>
      </c>
      <c r="BE998">
        <v>0.91200000000000003</v>
      </c>
      <c r="BF998">
        <v>0.90400000000000003</v>
      </c>
      <c r="BG998">
        <v>0.89700000000000002</v>
      </c>
      <c r="BH998">
        <v>0.89700000000000002</v>
      </c>
      <c r="BI998">
        <v>0.90200000000000002</v>
      </c>
      <c r="BJ998">
        <v>0.89300000000000002</v>
      </c>
      <c r="BK998">
        <v>0.89</v>
      </c>
      <c r="BL998">
        <v>0.89500000000000002</v>
      </c>
      <c r="BM998">
        <v>0.91200000000000003</v>
      </c>
      <c r="BN998">
        <v>0.92600000000000005</v>
      </c>
      <c r="BO998">
        <v>0.92500000000000004</v>
      </c>
      <c r="BP998">
        <v>0.92500000000000004</v>
      </c>
      <c r="BQ998">
        <v>0.92500000000000004</v>
      </c>
      <c r="BR998">
        <v>0.93300000000000005</v>
      </c>
      <c r="BS998">
        <v>0.93700000000000006</v>
      </c>
      <c r="BT998">
        <v>0.95200000000000007</v>
      </c>
      <c r="BU998">
        <v>0.97399999999999998</v>
      </c>
      <c r="BV998">
        <v>0.97299999999999998</v>
      </c>
      <c r="BW998">
        <v>0.97699999999999998</v>
      </c>
      <c r="BX998">
        <v>0.97499999999999998</v>
      </c>
      <c r="BY998">
        <v>0.80100000000000005</v>
      </c>
      <c r="BZ998">
        <v>0.80100000000000005</v>
      </c>
      <c r="CA998">
        <v>0.80200000000000005</v>
      </c>
      <c r="CB998">
        <v>0.80600000000000005</v>
      </c>
      <c r="CC998">
        <v>0.80800000000000005</v>
      </c>
      <c r="CD998">
        <v>0.81499999999999995</v>
      </c>
      <c r="CE998">
        <v>0.80200000000000005</v>
      </c>
      <c r="CF998">
        <v>0.80400000000000005</v>
      </c>
      <c r="CG998">
        <v>0.81100000000000005</v>
      </c>
      <c r="CH998">
        <v>0.81900000000000006</v>
      </c>
      <c r="CI998">
        <v>0.84599999999999997</v>
      </c>
      <c r="CJ998">
        <v>0.871</v>
      </c>
      <c r="CK998">
        <v>0.875</v>
      </c>
      <c r="CL998">
        <v>0.85199999999999998</v>
      </c>
      <c r="CM998">
        <v>0.86599999999999999</v>
      </c>
      <c r="CN998">
        <v>0.88900000000000001</v>
      </c>
      <c r="CO998">
        <v>0.871</v>
      </c>
      <c r="CP998">
        <v>0.84699999999999998</v>
      </c>
      <c r="CQ998">
        <v>1.004</v>
      </c>
      <c r="CR998">
        <v>1</v>
      </c>
      <c r="CS998">
        <v>0.996</v>
      </c>
      <c r="CT998">
        <v>0.88500000000000001</v>
      </c>
      <c r="CU998">
        <v>0.88500000000000001</v>
      </c>
      <c r="CV998">
        <v>0.88900000000000001</v>
      </c>
      <c r="CW998">
        <v>0.92100000000000004</v>
      </c>
      <c r="CX998">
        <v>0.94100000000000006</v>
      </c>
      <c r="CY998">
        <v>0.94200000000000006</v>
      </c>
      <c r="CZ998">
        <v>0.92700000000000005</v>
      </c>
      <c r="DA998">
        <v>0.92300000000000004</v>
      </c>
      <c r="DB998">
        <v>0.93100000000000005</v>
      </c>
      <c r="DC998">
        <v>0.96</v>
      </c>
      <c r="DD998">
        <v>0.92700000000000005</v>
      </c>
      <c r="DE998">
        <v>0.93500000000000005</v>
      </c>
      <c r="DF998">
        <v>0.97</v>
      </c>
      <c r="DG998">
        <v>0.96099999999999997</v>
      </c>
      <c r="DH998">
        <v>0.94200000000000006</v>
      </c>
      <c r="DI998">
        <v>0.81900000000000006</v>
      </c>
      <c r="DJ998">
        <v>0.83100000000000007</v>
      </c>
      <c r="DK998">
        <v>0.89</v>
      </c>
      <c r="DL998">
        <v>0.85099999999999998</v>
      </c>
      <c r="DM998">
        <v>0.9</v>
      </c>
      <c r="DN998">
        <v>0.96299999999999997</v>
      </c>
      <c r="DO998">
        <v>1.129</v>
      </c>
      <c r="DP998">
        <v>1.2430000000000001</v>
      </c>
      <c r="DQ998">
        <v>1.2390000000000001</v>
      </c>
      <c r="DR998">
        <v>1.24</v>
      </c>
      <c r="DS998">
        <v>1.149</v>
      </c>
      <c r="DT998">
        <v>-0.28600000000000003</v>
      </c>
    </row>
    <row r="999" spans="1:124">
      <c r="A999" s="111">
        <v>994</v>
      </c>
      <c r="B999" t="s">
        <v>91</v>
      </c>
      <c r="C999" t="s">
        <v>2582</v>
      </c>
      <c r="D999" s="170" t="str">
        <f t="shared" si="15"/>
        <v>CN:SHK</v>
      </c>
      <c r="F999">
        <v>0.25</v>
      </c>
      <c r="G999">
        <v>0.16</v>
      </c>
      <c r="H999">
        <v>0.11</v>
      </c>
      <c r="I999">
        <v>-0.01</v>
      </c>
      <c r="J999">
        <v>0.03</v>
      </c>
      <c r="K999">
        <v>0.03</v>
      </c>
      <c r="L999">
        <v>0.09</v>
      </c>
      <c r="M999">
        <v>0.12</v>
      </c>
      <c r="N999">
        <v>0.09</v>
      </c>
      <c r="O999">
        <v>0.06</v>
      </c>
      <c r="P999">
        <v>0.11</v>
      </c>
      <c r="Q999">
        <v>0.18</v>
      </c>
      <c r="R999">
        <v>0.11</v>
      </c>
      <c r="S999">
        <v>0.38</v>
      </c>
      <c r="T999">
        <v>0.32</v>
      </c>
      <c r="U999">
        <v>0.32</v>
      </c>
      <c r="V999">
        <v>0.24</v>
      </c>
      <c r="W999">
        <v>0.41</v>
      </c>
      <c r="X999">
        <v>0.43</v>
      </c>
      <c r="Y999">
        <v>0.41</v>
      </c>
      <c r="Z999">
        <v>0.53</v>
      </c>
      <c r="AA999">
        <v>0.56999999999999995</v>
      </c>
      <c r="AB999">
        <v>0.62</v>
      </c>
      <c r="AC999">
        <v>0.7</v>
      </c>
      <c r="AD999">
        <v>0.82</v>
      </c>
      <c r="AE999">
        <v>0.72</v>
      </c>
      <c r="AF999">
        <v>0.63</v>
      </c>
      <c r="AG999">
        <v>0.66</v>
      </c>
      <c r="AH999">
        <v>0.67</v>
      </c>
      <c r="AI999">
        <v>0.56000000000000005</v>
      </c>
      <c r="AJ999">
        <v>0.56999999999999995</v>
      </c>
      <c r="AK999">
        <v>0.56999999999999995</v>
      </c>
      <c r="AL999">
        <v>0.45</v>
      </c>
      <c r="AM999">
        <v>0.44</v>
      </c>
      <c r="AN999">
        <v>0.44</v>
      </c>
      <c r="AO999">
        <v>0.35</v>
      </c>
      <c r="AP999">
        <v>0.36</v>
      </c>
      <c r="AQ999">
        <v>0.3</v>
      </c>
      <c r="AR999">
        <v>0.28999999999999998</v>
      </c>
      <c r="AS999">
        <v>0.33</v>
      </c>
      <c r="AT999">
        <v>0.34</v>
      </c>
      <c r="AU999">
        <v>0.34</v>
      </c>
      <c r="AV999">
        <v>0.31</v>
      </c>
      <c r="AW999">
        <v>0.3</v>
      </c>
      <c r="AX999">
        <v>0.31</v>
      </c>
      <c r="AY999">
        <v>0.31</v>
      </c>
      <c r="AZ999">
        <v>0.3</v>
      </c>
      <c r="BA999">
        <v>0.33</v>
      </c>
      <c r="BB999">
        <v>0.34</v>
      </c>
      <c r="BC999">
        <v>0.35</v>
      </c>
      <c r="BD999">
        <v>0.36</v>
      </c>
      <c r="BE999">
        <v>0.35</v>
      </c>
      <c r="BF999">
        <v>0.35</v>
      </c>
      <c r="BG999">
        <v>0.38</v>
      </c>
      <c r="BH999">
        <v>0.38</v>
      </c>
      <c r="BI999">
        <v>0.35</v>
      </c>
      <c r="BJ999">
        <v>0.33</v>
      </c>
      <c r="BK999">
        <v>0.35</v>
      </c>
      <c r="BL999">
        <v>0.34</v>
      </c>
      <c r="BM999">
        <v>0.35</v>
      </c>
      <c r="BN999">
        <v>0.35</v>
      </c>
      <c r="BO999">
        <v>0.35</v>
      </c>
      <c r="BP999">
        <v>0.35</v>
      </c>
      <c r="BQ999">
        <v>0.36</v>
      </c>
      <c r="BR999">
        <v>0.35</v>
      </c>
      <c r="BS999">
        <v>0.35</v>
      </c>
      <c r="BT999">
        <v>0.35</v>
      </c>
      <c r="BU999">
        <v>0.34</v>
      </c>
      <c r="BV999">
        <v>0.33</v>
      </c>
      <c r="BW999">
        <v>0.34</v>
      </c>
      <c r="BX999">
        <v>0.32</v>
      </c>
      <c r="BY999">
        <v>0.26</v>
      </c>
      <c r="BZ999">
        <v>0.26</v>
      </c>
      <c r="CA999">
        <v>0.28000000000000003</v>
      </c>
      <c r="CB999">
        <v>0.28999999999999998</v>
      </c>
      <c r="CC999">
        <v>0.28999999999999998</v>
      </c>
      <c r="CD999">
        <v>0.31</v>
      </c>
      <c r="CE999">
        <v>0.27</v>
      </c>
      <c r="CF999">
        <v>0.27</v>
      </c>
      <c r="CG999">
        <v>0.27</v>
      </c>
      <c r="CH999">
        <v>0.26</v>
      </c>
      <c r="CI999">
        <v>0.25</v>
      </c>
      <c r="CJ999">
        <v>0.21</v>
      </c>
      <c r="CK999">
        <v>0.21</v>
      </c>
      <c r="CL999">
        <v>0.13</v>
      </c>
      <c r="CM999">
        <v>0.13</v>
      </c>
      <c r="CN999">
        <v>0.16</v>
      </c>
      <c r="CO999">
        <v>0.15</v>
      </c>
      <c r="CP999">
        <v>-0.23</v>
      </c>
      <c r="CQ999">
        <v>-0.03</v>
      </c>
      <c r="CR999">
        <v>-0.04</v>
      </c>
      <c r="CS999">
        <v>-0.03</v>
      </c>
      <c r="CT999">
        <v>0.21</v>
      </c>
      <c r="CU999">
        <v>0.22</v>
      </c>
      <c r="CV999">
        <v>0.18</v>
      </c>
      <c r="CW999">
        <v>0.3</v>
      </c>
      <c r="CX999">
        <v>0.28999999999999998</v>
      </c>
      <c r="CY999">
        <v>0.5</v>
      </c>
      <c r="CZ999">
        <v>0.54</v>
      </c>
      <c r="DA999">
        <v>0.67</v>
      </c>
      <c r="DB999">
        <v>0.61</v>
      </c>
      <c r="DC999">
        <v>0.56999999999999995</v>
      </c>
      <c r="DD999">
        <v>0.73</v>
      </c>
      <c r="DE999">
        <v>0.78</v>
      </c>
      <c r="DF999">
        <v>1.03</v>
      </c>
      <c r="DG999">
        <v>1.06</v>
      </c>
      <c r="DH999">
        <v>0.99</v>
      </c>
      <c r="DI999">
        <v>0.66</v>
      </c>
      <c r="DJ999">
        <v>0.98</v>
      </c>
      <c r="DK999">
        <v>1.07</v>
      </c>
      <c r="DL999">
        <v>1.21</v>
      </c>
      <c r="DM999">
        <v>1.08</v>
      </c>
      <c r="DN999">
        <v>0.82</v>
      </c>
      <c r="DO999">
        <v>0.83</v>
      </c>
      <c r="DP999">
        <v>0.72</v>
      </c>
      <c r="DQ999">
        <v>0.74</v>
      </c>
      <c r="DR999">
        <v>0.56999999999999995</v>
      </c>
      <c r="DS999">
        <v>2.93</v>
      </c>
      <c r="DT999">
        <v>-0.23</v>
      </c>
    </row>
    <row r="1000" spans="1:124">
      <c r="A1000" s="111">
        <v>995</v>
      </c>
      <c r="B1000" t="s">
        <v>89</v>
      </c>
      <c r="C1000" t="s">
        <v>2583</v>
      </c>
      <c r="D1000" s="170" t="str">
        <f t="shared" si="15"/>
        <v>K:KTPH</v>
      </c>
      <c r="F1000">
        <v>0.69400000000000006</v>
      </c>
      <c r="G1000">
        <v>0.67800000000000005</v>
      </c>
      <c r="H1000">
        <v>0.66500000000000004</v>
      </c>
      <c r="I1000">
        <v>1.038</v>
      </c>
      <c r="J1000">
        <v>1.121</v>
      </c>
      <c r="K1000">
        <v>1.1080000000000001</v>
      </c>
      <c r="L1000">
        <v>0.79900000000000004</v>
      </c>
      <c r="M1000">
        <v>0.52</v>
      </c>
      <c r="N1000">
        <v>0.56100000000000005</v>
      </c>
      <c r="O1000">
        <v>0.54600000000000004</v>
      </c>
      <c r="P1000">
        <v>0.53400000000000003</v>
      </c>
      <c r="Q1000">
        <v>0.54600000000000004</v>
      </c>
      <c r="R1000">
        <v>0.51700000000000002</v>
      </c>
      <c r="S1000">
        <v>0.32800000000000001</v>
      </c>
      <c r="T1000">
        <v>0.4</v>
      </c>
      <c r="U1000">
        <v>0.27100000000000002</v>
      </c>
      <c r="V1000">
        <v>0.11600000000000001</v>
      </c>
      <c r="W1000">
        <v>0.09</v>
      </c>
      <c r="X1000">
        <v>0.08</v>
      </c>
      <c r="Y1000">
        <v>0.152</v>
      </c>
      <c r="Z1000">
        <v>0.28800000000000003</v>
      </c>
      <c r="AA1000">
        <v>0.28499999999999998</v>
      </c>
      <c r="AB1000">
        <v>0.26800000000000002</v>
      </c>
      <c r="AC1000">
        <v>0.24299999999999999</v>
      </c>
      <c r="AD1000">
        <v>0.22</v>
      </c>
      <c r="AE1000">
        <v>0.2</v>
      </c>
      <c r="AF1000">
        <v>0.23900000000000002</v>
      </c>
      <c r="AG1000">
        <v>0.23100000000000001</v>
      </c>
      <c r="AH1000">
        <v>0.35399999999999998</v>
      </c>
      <c r="AI1000">
        <v>0.318</v>
      </c>
      <c r="AJ1000">
        <v>0.28800000000000003</v>
      </c>
      <c r="AK1000">
        <v>0.28000000000000003</v>
      </c>
      <c r="AL1000">
        <v>0.28800000000000003</v>
      </c>
      <c r="AM1000">
        <v>0.39</v>
      </c>
      <c r="AN1000">
        <v>0.34700000000000003</v>
      </c>
      <c r="AO1000">
        <v>0.30299999999999999</v>
      </c>
      <c r="AP1000">
        <v>0.434</v>
      </c>
      <c r="AQ1000">
        <v>0.35499999999999998</v>
      </c>
      <c r="AR1000">
        <v>0.46800000000000003</v>
      </c>
      <c r="AS1000">
        <v>0.45900000000000002</v>
      </c>
      <c r="AT1000">
        <v>0.45800000000000002</v>
      </c>
      <c r="AU1000">
        <v>0.52600000000000002</v>
      </c>
      <c r="AV1000">
        <v>0.52100000000000002</v>
      </c>
      <c r="AW1000">
        <v>0.53100000000000003</v>
      </c>
      <c r="AX1000">
        <v>0.46600000000000003</v>
      </c>
      <c r="AY1000">
        <v>0.441</v>
      </c>
      <c r="AZ1000">
        <v>0.44</v>
      </c>
      <c r="BA1000">
        <v>0.438</v>
      </c>
      <c r="BB1000">
        <v>0.443</v>
      </c>
      <c r="BC1000">
        <v>0.44600000000000001</v>
      </c>
      <c r="BD1000">
        <v>0.46300000000000002</v>
      </c>
      <c r="BE1000">
        <v>0.46700000000000003</v>
      </c>
      <c r="BF1000">
        <v>0.46500000000000002</v>
      </c>
      <c r="BG1000">
        <v>0.46100000000000002</v>
      </c>
      <c r="BH1000">
        <v>0.40300000000000002</v>
      </c>
      <c r="BI1000">
        <v>0.35399999999999998</v>
      </c>
      <c r="BJ1000">
        <v>0.35299999999999998</v>
      </c>
      <c r="BK1000">
        <v>0.35</v>
      </c>
      <c r="BL1000">
        <v>0.34200000000000003</v>
      </c>
      <c r="BM1000">
        <v>0.33800000000000002</v>
      </c>
      <c r="BN1000">
        <v>0.33600000000000002</v>
      </c>
      <c r="BO1000">
        <v>0.315</v>
      </c>
      <c r="BP1000">
        <v>0.32400000000000001</v>
      </c>
      <c r="BQ1000">
        <v>0.32400000000000001</v>
      </c>
      <c r="BR1000">
        <v>0.33200000000000002</v>
      </c>
      <c r="BS1000">
        <v>0.33700000000000002</v>
      </c>
      <c r="BT1000">
        <v>0.33900000000000002</v>
      </c>
      <c r="BU1000">
        <v>0.34400000000000003</v>
      </c>
      <c r="BV1000">
        <v>0.34200000000000003</v>
      </c>
      <c r="BW1000">
        <v>0.34200000000000003</v>
      </c>
      <c r="BX1000">
        <v>0.34200000000000003</v>
      </c>
      <c r="BY1000">
        <v>0.34100000000000003</v>
      </c>
      <c r="BZ1000">
        <v>0.33900000000000002</v>
      </c>
      <c r="CA1000">
        <v>0.39</v>
      </c>
      <c r="CB1000">
        <v>0.41</v>
      </c>
      <c r="CC1000">
        <v>0.44900000000000001</v>
      </c>
      <c r="CD1000">
        <v>0.5</v>
      </c>
      <c r="CE1000">
        <v>0.499</v>
      </c>
      <c r="CF1000">
        <v>0.499</v>
      </c>
      <c r="CG1000">
        <v>0.48699999999999999</v>
      </c>
      <c r="CH1000">
        <v>0.53200000000000003</v>
      </c>
      <c r="CI1000">
        <v>0.52800000000000002</v>
      </c>
      <c r="CJ1000">
        <v>0.54300000000000004</v>
      </c>
      <c r="CK1000">
        <v>0.54200000000000004</v>
      </c>
      <c r="CL1000">
        <v>0.48599999999999999</v>
      </c>
      <c r="CM1000">
        <v>0.49199999999999999</v>
      </c>
      <c r="CN1000">
        <v>0.45</v>
      </c>
      <c r="CO1000">
        <v>0.46700000000000003</v>
      </c>
      <c r="CP1000">
        <v>0.36099999999999999</v>
      </c>
      <c r="CQ1000">
        <v>0.379</v>
      </c>
      <c r="CR1000">
        <v>0.46100000000000002</v>
      </c>
      <c r="CS1000">
        <v>0.51100000000000001</v>
      </c>
      <c r="CT1000">
        <v>0.505</v>
      </c>
      <c r="CU1000">
        <v>0.23700000000000002</v>
      </c>
      <c r="CV1000">
        <v>0.40600000000000003</v>
      </c>
      <c r="CW1000">
        <v>0.54</v>
      </c>
      <c r="CX1000">
        <v>0.193</v>
      </c>
      <c r="CY1000">
        <v>0.502</v>
      </c>
      <c r="CZ1000">
        <v>-0.155</v>
      </c>
      <c r="DA1000">
        <v>-7.1000000000000008E-2</v>
      </c>
      <c r="DB1000">
        <v>-5.7000000000000002E-2</v>
      </c>
      <c r="DC1000">
        <v>-0.84199999999999997</v>
      </c>
      <c r="DD1000">
        <v>-0.82800000000000007</v>
      </c>
      <c r="DE1000">
        <v>-0.93100000000000005</v>
      </c>
      <c r="DF1000">
        <v>-0.432</v>
      </c>
      <c r="DG1000">
        <v>-0.13700000000000001</v>
      </c>
      <c r="DH1000">
        <v>-0.127</v>
      </c>
      <c r="DI1000">
        <v>-0.374</v>
      </c>
      <c r="DJ1000">
        <v>-0.57699999999999996</v>
      </c>
      <c r="DK1000">
        <v>-0.53800000000000003</v>
      </c>
      <c r="DL1000">
        <v>-1.091</v>
      </c>
      <c r="DM1000">
        <v>-1.216</v>
      </c>
      <c r="DN1000">
        <v>-2.407</v>
      </c>
      <c r="DO1000">
        <v>-2.706</v>
      </c>
      <c r="DP1000">
        <v>-1.1739999999999999</v>
      </c>
      <c r="DQ1000">
        <v>-0.95700000000000007</v>
      </c>
      <c r="DR1000">
        <v>-0.874</v>
      </c>
      <c r="DS1000">
        <v>-0.47200000000000003</v>
      </c>
      <c r="DT1000">
        <v>-69.662999999999997</v>
      </c>
    </row>
    <row r="1001" spans="1:124">
      <c r="A1001" s="111">
        <v>996</v>
      </c>
      <c r="B1001" t="s">
        <v>91</v>
      </c>
      <c r="C1001" t="s">
        <v>2584</v>
      </c>
      <c r="D1001" s="170" t="str">
        <f t="shared" si="15"/>
        <v>K:KTPH</v>
      </c>
      <c r="F1001">
        <v>0.22500000000000001</v>
      </c>
      <c r="G1001">
        <v>0.17599999999999999</v>
      </c>
      <c r="H1001">
        <v>0.154</v>
      </c>
      <c r="I1001">
        <v>0.26</v>
      </c>
      <c r="J1001">
        <v>0.27600000000000002</v>
      </c>
      <c r="K1001">
        <v>0.27700000000000002</v>
      </c>
      <c r="L1001">
        <v>0.69300000000000006</v>
      </c>
      <c r="M1001">
        <v>0.85899999999999999</v>
      </c>
      <c r="N1001">
        <v>0.89700000000000002</v>
      </c>
      <c r="O1001">
        <v>0.874</v>
      </c>
      <c r="P1001">
        <v>0.82900000000000007</v>
      </c>
      <c r="Q1001">
        <v>0.83799999999999997</v>
      </c>
      <c r="R1001">
        <v>0.77100000000000002</v>
      </c>
      <c r="S1001">
        <v>0.50600000000000001</v>
      </c>
      <c r="T1001">
        <v>0.36899999999999999</v>
      </c>
      <c r="U1001">
        <v>0.217</v>
      </c>
      <c r="V1001">
        <v>8.5000000000000006E-2</v>
      </c>
      <c r="W1001">
        <v>0.11800000000000001</v>
      </c>
      <c r="X1001">
        <v>5.6000000000000001E-2</v>
      </c>
      <c r="Y1001">
        <v>-1.9E-2</v>
      </c>
      <c r="Z1001">
        <v>0.61099999999999999</v>
      </c>
      <c r="AA1001">
        <v>0.63200000000000001</v>
      </c>
      <c r="AB1001">
        <v>0.84299999999999997</v>
      </c>
      <c r="AC1001">
        <v>0.76500000000000001</v>
      </c>
      <c r="AD1001">
        <v>0.66200000000000003</v>
      </c>
      <c r="AE1001">
        <v>0.42699999999999999</v>
      </c>
      <c r="AF1001">
        <v>0.24199999999999999</v>
      </c>
      <c r="AG1001">
        <v>0.24399999999999999</v>
      </c>
      <c r="AH1001">
        <v>0.41100000000000003</v>
      </c>
      <c r="AI1001">
        <v>0.36399999999999999</v>
      </c>
      <c r="AJ1001">
        <v>0.34900000000000003</v>
      </c>
      <c r="AK1001">
        <v>0.4</v>
      </c>
      <c r="AL1001">
        <v>0.39400000000000002</v>
      </c>
      <c r="AM1001">
        <v>0.56600000000000006</v>
      </c>
      <c r="AN1001">
        <v>0.50600000000000001</v>
      </c>
      <c r="AO1001">
        <v>0.45800000000000002</v>
      </c>
      <c r="AP1001">
        <v>0.53400000000000003</v>
      </c>
      <c r="AQ1001">
        <v>0.41100000000000003</v>
      </c>
      <c r="AR1001">
        <v>0.53</v>
      </c>
      <c r="AS1001">
        <v>0.41699999999999998</v>
      </c>
      <c r="AT1001">
        <v>0.42399999999999999</v>
      </c>
      <c r="AU1001">
        <v>0.52</v>
      </c>
      <c r="AV1001">
        <v>0.51600000000000001</v>
      </c>
      <c r="AW1001">
        <v>0.433</v>
      </c>
      <c r="AX1001">
        <v>0.307</v>
      </c>
      <c r="AY1001">
        <v>0.193</v>
      </c>
      <c r="AZ1001">
        <v>0.188</v>
      </c>
      <c r="BA1001">
        <v>0.17799999999999999</v>
      </c>
      <c r="BB1001">
        <v>0.20300000000000001</v>
      </c>
      <c r="BC1001">
        <v>0.21099999999999999</v>
      </c>
      <c r="BD1001">
        <v>0.19800000000000001</v>
      </c>
      <c r="BE1001">
        <v>0.21199999999999999</v>
      </c>
      <c r="BF1001">
        <v>0.20800000000000002</v>
      </c>
      <c r="BG1001">
        <v>0.224</v>
      </c>
      <c r="BH1001">
        <v>0.27100000000000002</v>
      </c>
      <c r="BI1001">
        <v>0.18099999999999999</v>
      </c>
      <c r="BJ1001">
        <v>0.186</v>
      </c>
      <c r="BK1001">
        <v>0.23900000000000002</v>
      </c>
      <c r="BL1001">
        <v>0.22</v>
      </c>
      <c r="BM1001">
        <v>0.21299999999999999</v>
      </c>
      <c r="BN1001">
        <v>0.20700000000000002</v>
      </c>
      <c r="BO1001">
        <v>0.17699999999999999</v>
      </c>
      <c r="BP1001">
        <v>0.18</v>
      </c>
      <c r="BQ1001">
        <v>0.18099999999999999</v>
      </c>
      <c r="BR1001">
        <v>0.20400000000000001</v>
      </c>
      <c r="BS1001">
        <v>0.20800000000000002</v>
      </c>
      <c r="BT1001">
        <v>0.20800000000000002</v>
      </c>
      <c r="BU1001">
        <v>0.21099999999999999</v>
      </c>
      <c r="BV1001">
        <v>0.20800000000000002</v>
      </c>
      <c r="BW1001">
        <v>0.20400000000000001</v>
      </c>
      <c r="BX1001">
        <v>0.216</v>
      </c>
      <c r="BY1001">
        <v>0.21</v>
      </c>
      <c r="BZ1001">
        <v>0.217</v>
      </c>
      <c r="CA1001">
        <v>0.24199999999999999</v>
      </c>
      <c r="CB1001">
        <v>0.29599999999999999</v>
      </c>
      <c r="CC1001">
        <v>0.308</v>
      </c>
      <c r="CD1001">
        <v>0.32900000000000001</v>
      </c>
      <c r="CE1001">
        <v>0.311</v>
      </c>
      <c r="CF1001">
        <v>0.315</v>
      </c>
      <c r="CG1001">
        <v>0.29299999999999998</v>
      </c>
      <c r="CH1001">
        <v>0.29299999999999998</v>
      </c>
      <c r="CI1001">
        <v>0.27200000000000002</v>
      </c>
      <c r="CJ1001">
        <v>0.27</v>
      </c>
      <c r="CK1001">
        <v>0.27200000000000002</v>
      </c>
      <c r="CL1001">
        <v>0.184</v>
      </c>
      <c r="CM1001">
        <v>0.214</v>
      </c>
      <c r="CN1001">
        <v>0.28200000000000003</v>
      </c>
      <c r="CO1001">
        <v>0.28300000000000003</v>
      </c>
      <c r="CP1001">
        <v>-9.1999999999999998E-2</v>
      </c>
      <c r="CQ1001">
        <v>-4.7E-2</v>
      </c>
      <c r="CR1001">
        <v>-3.3000000000000002E-2</v>
      </c>
      <c r="CS1001">
        <v>-4.2000000000000003E-2</v>
      </c>
      <c r="CT1001">
        <v>-0.09</v>
      </c>
      <c r="CU1001">
        <v>-0.78400000000000003</v>
      </c>
      <c r="CV1001">
        <v>-0.67300000000000004</v>
      </c>
      <c r="CW1001">
        <v>-0.59599999999999997</v>
      </c>
      <c r="CX1001">
        <v>-0.68800000000000006</v>
      </c>
      <c r="CY1001">
        <v>-0.41200000000000003</v>
      </c>
      <c r="CZ1001">
        <v>-1.4060000000000001</v>
      </c>
      <c r="DA1001">
        <v>-1.008</v>
      </c>
      <c r="DB1001">
        <v>-1.0010000000000001</v>
      </c>
      <c r="DC1001">
        <v>-1.415</v>
      </c>
      <c r="DD1001">
        <v>-1.4020000000000001</v>
      </c>
      <c r="DE1001">
        <v>-0.96199999999999997</v>
      </c>
      <c r="DF1001">
        <v>-0.106</v>
      </c>
      <c r="DG1001">
        <v>1.0289999999999999</v>
      </c>
      <c r="DH1001">
        <v>1.1420000000000001</v>
      </c>
      <c r="DI1001">
        <v>1.331</v>
      </c>
      <c r="DJ1001">
        <v>1.1499999999999999</v>
      </c>
      <c r="DK1001">
        <v>1.33</v>
      </c>
      <c r="DL1001">
        <v>2.1110000000000002</v>
      </c>
      <c r="DM1001">
        <v>2.387</v>
      </c>
      <c r="DN1001">
        <v>2.6790000000000003</v>
      </c>
      <c r="DO1001">
        <v>2.7709999999999999</v>
      </c>
      <c r="DP1001">
        <v>0.13500000000000001</v>
      </c>
      <c r="DQ1001">
        <v>1.0960000000000001</v>
      </c>
      <c r="DR1001">
        <v>0.94499999999999995</v>
      </c>
      <c r="DS1001">
        <v>0.152</v>
      </c>
      <c r="DT1001">
        <v>11.229000000000001</v>
      </c>
    </row>
    <row r="1002" spans="1:124">
      <c r="A1002" s="111">
        <v>997</v>
      </c>
      <c r="B1002" t="s">
        <v>89</v>
      </c>
      <c r="C1002" t="s">
        <v>2585</v>
      </c>
      <c r="D1002" s="170" t="str">
        <f t="shared" si="15"/>
        <v>D:KTP</v>
      </c>
      <c r="F1002">
        <v>1.31</v>
      </c>
      <c r="G1002">
        <v>1.4</v>
      </c>
      <c r="H1002">
        <v>1.4</v>
      </c>
      <c r="I1002">
        <v>1.38</v>
      </c>
      <c r="J1002">
        <v>1.35</v>
      </c>
      <c r="K1002">
        <v>1.32</v>
      </c>
      <c r="L1002">
        <v>1.33</v>
      </c>
      <c r="M1002">
        <v>1.33</v>
      </c>
      <c r="N1002">
        <v>1.34</v>
      </c>
      <c r="O1002">
        <v>1.2</v>
      </c>
      <c r="P1002">
        <v>1.1100000000000001</v>
      </c>
      <c r="Q1002">
        <v>1.1200000000000001</v>
      </c>
      <c r="R1002">
        <v>1.1599999999999999</v>
      </c>
      <c r="S1002">
        <v>1.07</v>
      </c>
      <c r="T1002">
        <v>0.8</v>
      </c>
      <c r="U1002">
        <v>0.81</v>
      </c>
      <c r="V1002">
        <v>0.79</v>
      </c>
      <c r="W1002">
        <v>0.81</v>
      </c>
      <c r="X1002">
        <v>0.81</v>
      </c>
      <c r="Y1002">
        <v>0.84</v>
      </c>
      <c r="Z1002">
        <v>0.67</v>
      </c>
      <c r="AA1002">
        <v>0.7</v>
      </c>
      <c r="AB1002">
        <v>0.7</v>
      </c>
      <c r="AC1002">
        <v>0.71</v>
      </c>
      <c r="AD1002">
        <v>0.77</v>
      </c>
      <c r="AE1002">
        <v>0.64</v>
      </c>
      <c r="AF1002">
        <v>0.59</v>
      </c>
      <c r="AG1002">
        <v>0.56999999999999995</v>
      </c>
      <c r="AH1002">
        <v>0.56999999999999995</v>
      </c>
      <c r="AI1002">
        <v>0.51</v>
      </c>
      <c r="AJ1002">
        <v>0.51</v>
      </c>
      <c r="AK1002">
        <v>0.53</v>
      </c>
      <c r="AL1002">
        <v>0.51</v>
      </c>
      <c r="AM1002">
        <v>0.72</v>
      </c>
      <c r="AN1002">
        <v>0.65</v>
      </c>
      <c r="AO1002">
        <v>0.57999999999999996</v>
      </c>
      <c r="AP1002">
        <v>0.71</v>
      </c>
      <c r="AQ1002">
        <v>0.57999999999999996</v>
      </c>
      <c r="AR1002">
        <v>0.57999999999999996</v>
      </c>
      <c r="AS1002">
        <v>0.51</v>
      </c>
      <c r="AT1002">
        <v>0.5</v>
      </c>
      <c r="AU1002">
        <v>0.47</v>
      </c>
      <c r="AV1002">
        <v>0.49</v>
      </c>
      <c r="AW1002">
        <v>0.38</v>
      </c>
      <c r="AX1002">
        <v>0.28999999999999998</v>
      </c>
      <c r="AY1002">
        <v>0.25</v>
      </c>
      <c r="AZ1002">
        <v>0.25</v>
      </c>
      <c r="BA1002">
        <v>0.24</v>
      </c>
      <c r="BB1002">
        <v>0.25</v>
      </c>
      <c r="BC1002">
        <v>0.24</v>
      </c>
      <c r="BD1002">
        <v>0.21</v>
      </c>
      <c r="BE1002">
        <v>0.21</v>
      </c>
      <c r="BF1002">
        <v>0.22</v>
      </c>
      <c r="BG1002">
        <v>0.19</v>
      </c>
      <c r="BH1002">
        <v>0.32</v>
      </c>
      <c r="BI1002">
        <v>0.28999999999999998</v>
      </c>
      <c r="BJ1002">
        <v>0.28000000000000003</v>
      </c>
      <c r="BK1002">
        <v>0.33</v>
      </c>
      <c r="BL1002">
        <v>0.31</v>
      </c>
      <c r="BM1002">
        <v>0.32</v>
      </c>
      <c r="BN1002">
        <v>0.34</v>
      </c>
      <c r="BO1002">
        <v>0.32</v>
      </c>
      <c r="BP1002">
        <v>0.32</v>
      </c>
      <c r="BQ1002">
        <v>0.32</v>
      </c>
      <c r="BR1002">
        <v>0.33</v>
      </c>
      <c r="BS1002">
        <v>0.35</v>
      </c>
      <c r="BT1002">
        <v>0.35</v>
      </c>
      <c r="BU1002">
        <v>0.35</v>
      </c>
      <c r="BV1002">
        <v>0.35</v>
      </c>
      <c r="BW1002">
        <v>0.36</v>
      </c>
      <c r="BX1002">
        <v>0.39</v>
      </c>
      <c r="BY1002">
        <v>0.38</v>
      </c>
      <c r="BZ1002">
        <v>0.35</v>
      </c>
      <c r="CA1002">
        <v>0.4</v>
      </c>
      <c r="CB1002">
        <v>0.44</v>
      </c>
      <c r="CC1002">
        <v>0.45</v>
      </c>
      <c r="CD1002">
        <v>0.46</v>
      </c>
      <c r="CE1002">
        <v>0.45</v>
      </c>
      <c r="CF1002">
        <v>0.44</v>
      </c>
      <c r="CG1002">
        <v>0.43</v>
      </c>
      <c r="CH1002">
        <v>0.47</v>
      </c>
      <c r="CI1002">
        <v>0.43</v>
      </c>
      <c r="CJ1002">
        <v>0.43</v>
      </c>
      <c r="CK1002">
        <v>0.43</v>
      </c>
      <c r="CL1002">
        <v>0.38</v>
      </c>
      <c r="CM1002">
        <v>0.43</v>
      </c>
      <c r="CN1002">
        <v>0.48</v>
      </c>
      <c r="CO1002">
        <v>0.48</v>
      </c>
      <c r="CP1002">
        <v>0.35</v>
      </c>
      <c r="CQ1002">
        <v>0.41</v>
      </c>
      <c r="CR1002">
        <v>0.39</v>
      </c>
      <c r="CS1002">
        <v>0.4</v>
      </c>
      <c r="CT1002">
        <v>0.41</v>
      </c>
      <c r="CU1002">
        <v>-0.3</v>
      </c>
      <c r="CV1002">
        <v>-0.19</v>
      </c>
      <c r="CW1002">
        <v>-0.11</v>
      </c>
      <c r="CX1002">
        <v>-0.48</v>
      </c>
      <c r="CY1002">
        <v>-0.17</v>
      </c>
      <c r="CZ1002">
        <v>-1.1599999999999999</v>
      </c>
      <c r="DA1002">
        <v>-0.88</v>
      </c>
      <c r="DB1002">
        <v>-0.87</v>
      </c>
      <c r="DC1002">
        <v>-0.53</v>
      </c>
      <c r="DD1002">
        <v>-0.54</v>
      </c>
      <c r="DE1002">
        <v>0.04</v>
      </c>
      <c r="DF1002">
        <v>0.93</v>
      </c>
      <c r="DG1002">
        <v>1.69</v>
      </c>
      <c r="DH1002">
        <v>1.81</v>
      </c>
      <c r="DI1002">
        <v>1.79</v>
      </c>
      <c r="DJ1002">
        <v>2.0699999999999998</v>
      </c>
      <c r="DK1002">
        <v>2.17</v>
      </c>
      <c r="DL1002">
        <v>3.24</v>
      </c>
      <c r="DM1002">
        <v>3.19</v>
      </c>
      <c r="DN1002">
        <v>3.16</v>
      </c>
      <c r="DO1002">
        <v>3.98</v>
      </c>
      <c r="DP1002">
        <v>1.18</v>
      </c>
      <c r="DQ1002">
        <v>1.23</v>
      </c>
      <c r="DR1002">
        <v>1.54</v>
      </c>
      <c r="DS1002">
        <v>1.46</v>
      </c>
      <c r="DT1002">
        <v>3.12</v>
      </c>
    </row>
    <row r="1003" spans="1:124">
      <c r="A1003" s="111">
        <v>998</v>
      </c>
      <c r="B1003" t="s">
        <v>91</v>
      </c>
      <c r="C1003" t="s">
        <v>2586</v>
      </c>
      <c r="D1003" s="170" t="str">
        <f t="shared" si="15"/>
        <v>D:KTP</v>
      </c>
      <c r="F1003">
        <v>1.69</v>
      </c>
      <c r="G1003">
        <v>1.89</v>
      </c>
      <c r="H1003">
        <v>1.89</v>
      </c>
      <c r="I1003">
        <v>1.9</v>
      </c>
      <c r="J1003">
        <v>1.78</v>
      </c>
      <c r="K1003">
        <v>1.78</v>
      </c>
      <c r="L1003">
        <v>1.76</v>
      </c>
      <c r="M1003">
        <v>1.76</v>
      </c>
      <c r="N1003">
        <v>1.77</v>
      </c>
      <c r="O1003">
        <v>1.51</v>
      </c>
      <c r="P1003">
        <v>1.43</v>
      </c>
      <c r="Q1003">
        <v>1.43</v>
      </c>
      <c r="R1003">
        <v>1.25</v>
      </c>
      <c r="S1003">
        <v>1.19</v>
      </c>
      <c r="T1003">
        <v>0.74</v>
      </c>
      <c r="U1003">
        <v>0.74</v>
      </c>
      <c r="V1003">
        <v>0.73</v>
      </c>
      <c r="W1003">
        <v>0.74</v>
      </c>
      <c r="X1003">
        <v>0.7</v>
      </c>
      <c r="Y1003">
        <v>0.72</v>
      </c>
      <c r="Z1003">
        <v>0.66</v>
      </c>
      <c r="AA1003">
        <v>0.68</v>
      </c>
      <c r="AB1003">
        <v>0.71</v>
      </c>
      <c r="AC1003">
        <v>0.73</v>
      </c>
      <c r="AD1003">
        <v>0.86</v>
      </c>
      <c r="AE1003">
        <v>0.59</v>
      </c>
      <c r="AF1003">
        <v>0.51</v>
      </c>
      <c r="AG1003">
        <v>0.5</v>
      </c>
      <c r="AH1003">
        <v>0.55000000000000004</v>
      </c>
      <c r="AI1003">
        <v>0.49</v>
      </c>
      <c r="AJ1003">
        <v>0.48</v>
      </c>
      <c r="AK1003">
        <v>0.52</v>
      </c>
      <c r="AL1003">
        <v>0.51</v>
      </c>
      <c r="AM1003">
        <v>0.68</v>
      </c>
      <c r="AN1003">
        <v>0.63</v>
      </c>
      <c r="AO1003">
        <v>0.54</v>
      </c>
      <c r="AP1003">
        <v>0.61</v>
      </c>
      <c r="AQ1003">
        <v>0.46</v>
      </c>
      <c r="AR1003">
        <v>0.6</v>
      </c>
      <c r="AS1003">
        <v>0.48</v>
      </c>
      <c r="AT1003">
        <v>0.48</v>
      </c>
      <c r="AU1003">
        <v>0.57999999999999996</v>
      </c>
      <c r="AV1003">
        <v>0.54</v>
      </c>
      <c r="AW1003">
        <v>0.42</v>
      </c>
      <c r="AX1003">
        <v>0.35</v>
      </c>
      <c r="AY1003">
        <v>0.28999999999999998</v>
      </c>
      <c r="AZ1003">
        <v>0.28999999999999998</v>
      </c>
      <c r="BA1003">
        <v>0.3</v>
      </c>
      <c r="BB1003">
        <v>0.31</v>
      </c>
      <c r="BC1003">
        <v>0.31</v>
      </c>
      <c r="BD1003">
        <v>0.3</v>
      </c>
      <c r="BE1003">
        <v>0.32</v>
      </c>
      <c r="BF1003">
        <v>0.33</v>
      </c>
      <c r="BG1003">
        <v>0.33</v>
      </c>
      <c r="BH1003">
        <v>0.41</v>
      </c>
      <c r="BI1003">
        <v>0.33</v>
      </c>
      <c r="BJ1003">
        <v>0.33</v>
      </c>
      <c r="BK1003">
        <v>0.39</v>
      </c>
      <c r="BL1003">
        <v>0.36</v>
      </c>
      <c r="BM1003">
        <v>0.35</v>
      </c>
      <c r="BN1003">
        <v>0.35</v>
      </c>
      <c r="BO1003">
        <v>0.32</v>
      </c>
      <c r="BP1003">
        <v>0.32</v>
      </c>
      <c r="BQ1003">
        <v>0.33</v>
      </c>
      <c r="BR1003">
        <v>0.35</v>
      </c>
      <c r="BS1003">
        <v>0.35</v>
      </c>
      <c r="BT1003">
        <v>0.35</v>
      </c>
      <c r="BU1003">
        <v>0.36</v>
      </c>
      <c r="BV1003">
        <v>0.36</v>
      </c>
      <c r="BW1003">
        <v>0.37</v>
      </c>
      <c r="BX1003">
        <v>0.39</v>
      </c>
      <c r="BY1003">
        <v>0.39</v>
      </c>
      <c r="BZ1003">
        <v>0.4</v>
      </c>
      <c r="CA1003">
        <v>0.43</v>
      </c>
      <c r="CB1003">
        <v>0.46</v>
      </c>
      <c r="CC1003">
        <v>0.47</v>
      </c>
      <c r="CD1003">
        <v>0.49</v>
      </c>
      <c r="CE1003">
        <v>0.46</v>
      </c>
      <c r="CF1003">
        <v>0.47</v>
      </c>
      <c r="CG1003">
        <v>0.45</v>
      </c>
      <c r="CH1003">
        <v>0.44</v>
      </c>
      <c r="CI1003">
        <v>0.42</v>
      </c>
      <c r="CJ1003">
        <v>0.42</v>
      </c>
      <c r="CK1003">
        <v>0.43</v>
      </c>
      <c r="CL1003">
        <v>0.34</v>
      </c>
      <c r="CM1003">
        <v>0.38</v>
      </c>
      <c r="CN1003">
        <v>0.45</v>
      </c>
      <c r="CO1003">
        <v>0.44</v>
      </c>
      <c r="CP1003">
        <v>0.12</v>
      </c>
      <c r="CQ1003">
        <v>0.17</v>
      </c>
      <c r="CR1003">
        <v>0.19</v>
      </c>
      <c r="CS1003">
        <v>0.18</v>
      </c>
      <c r="CT1003">
        <v>0.14000000000000001</v>
      </c>
      <c r="CU1003">
        <v>-0.56000000000000005</v>
      </c>
      <c r="CV1003">
        <v>-0.44</v>
      </c>
      <c r="CW1003">
        <v>-0.25</v>
      </c>
      <c r="CX1003">
        <v>-0.34</v>
      </c>
      <c r="CY1003">
        <v>-0.06</v>
      </c>
      <c r="CZ1003">
        <v>-0.94</v>
      </c>
      <c r="DA1003">
        <v>-0.48</v>
      </c>
      <c r="DB1003">
        <v>-0.44</v>
      </c>
      <c r="DC1003">
        <v>-0.86</v>
      </c>
      <c r="DD1003">
        <v>-0.63</v>
      </c>
      <c r="DE1003">
        <v>0.09</v>
      </c>
      <c r="DF1003">
        <v>0.54</v>
      </c>
      <c r="DG1003">
        <v>1.49</v>
      </c>
      <c r="DH1003">
        <v>1.63</v>
      </c>
      <c r="DI1003">
        <v>1.51</v>
      </c>
      <c r="DJ1003">
        <v>1.62</v>
      </c>
      <c r="DK1003">
        <v>1.85</v>
      </c>
      <c r="DL1003">
        <v>2.54</v>
      </c>
      <c r="DM1003">
        <v>3.17</v>
      </c>
      <c r="DN1003">
        <v>3.24</v>
      </c>
      <c r="DO1003">
        <v>3.49</v>
      </c>
      <c r="DP1003">
        <v>-0.42</v>
      </c>
      <c r="DQ1003">
        <v>0.21</v>
      </c>
      <c r="DR1003">
        <v>0.2</v>
      </c>
      <c r="DS1003">
        <v>-1.1399999999999999</v>
      </c>
      <c r="DT1003">
        <v>12.31</v>
      </c>
    </row>
    <row r="1004" spans="1:124">
      <c r="A1004" s="111">
        <v>999</v>
      </c>
      <c r="B1004" t="s">
        <v>89</v>
      </c>
      <c r="C1004" t="s">
        <v>2587</v>
      </c>
      <c r="D1004" s="170" t="str">
        <f t="shared" si="15"/>
        <v>CN:LSA</v>
      </c>
      <c r="F1004">
        <v>0.94200000000000006</v>
      </c>
      <c r="G1004">
        <v>0.95499999999999996</v>
      </c>
      <c r="H1004">
        <v>0.91100000000000003</v>
      </c>
      <c r="I1004">
        <v>0.93700000000000006</v>
      </c>
      <c r="J1004">
        <v>0.92100000000000004</v>
      </c>
      <c r="K1004">
        <v>0.94400000000000006</v>
      </c>
      <c r="L1004">
        <v>0.91300000000000003</v>
      </c>
      <c r="M1004">
        <v>0.87</v>
      </c>
      <c r="N1004">
        <v>0.79200000000000004</v>
      </c>
      <c r="O1004">
        <v>0.83399999999999996</v>
      </c>
      <c r="P1004">
        <v>0.96499999999999997</v>
      </c>
      <c r="Q1004">
        <v>1.0289999999999999</v>
      </c>
      <c r="R1004">
        <v>0.94200000000000006</v>
      </c>
      <c r="S1004">
        <v>1.0349999999999999</v>
      </c>
      <c r="T1004">
        <v>1.0580000000000001</v>
      </c>
      <c r="U1004">
        <v>1.113</v>
      </c>
      <c r="V1004">
        <v>1.115</v>
      </c>
      <c r="W1004">
        <v>1.1020000000000001</v>
      </c>
      <c r="X1004">
        <v>1.1200000000000001</v>
      </c>
      <c r="Y1004">
        <v>1.141</v>
      </c>
      <c r="Z1004">
        <v>1.145</v>
      </c>
      <c r="AA1004">
        <v>1.1220000000000001</v>
      </c>
      <c r="AB1004">
        <v>1.159</v>
      </c>
      <c r="AC1004">
        <v>1.17</v>
      </c>
      <c r="AD1004">
        <v>1.129</v>
      </c>
      <c r="AE1004">
        <v>1.1299999999999999</v>
      </c>
      <c r="AF1004">
        <v>1.0249999999999999</v>
      </c>
      <c r="AG1004">
        <v>0.93</v>
      </c>
      <c r="AH1004">
        <v>0.95499999999999996</v>
      </c>
      <c r="AI1004">
        <v>0.96299999999999997</v>
      </c>
      <c r="AJ1004">
        <v>0.95600000000000007</v>
      </c>
      <c r="AK1004">
        <v>0.96099999999999997</v>
      </c>
      <c r="AL1004">
        <v>0.96</v>
      </c>
      <c r="AM1004">
        <v>0.96499999999999997</v>
      </c>
      <c r="AN1004">
        <v>0.95900000000000007</v>
      </c>
      <c r="AO1004">
        <v>0.97199999999999998</v>
      </c>
      <c r="AP1004">
        <v>0.98099999999999998</v>
      </c>
      <c r="AQ1004">
        <v>0.99199999999999999</v>
      </c>
      <c r="AR1004">
        <v>0.995</v>
      </c>
      <c r="AS1004">
        <v>1.0070000000000001</v>
      </c>
      <c r="AT1004">
        <v>0.996</v>
      </c>
      <c r="AU1004">
        <v>1.0130000000000001</v>
      </c>
      <c r="AV1004">
        <v>1.022</v>
      </c>
      <c r="AW1004">
        <v>1.0170000000000001</v>
      </c>
      <c r="AX1004">
        <v>0.96799999999999997</v>
      </c>
      <c r="AY1004">
        <v>0.96799999999999997</v>
      </c>
      <c r="AZ1004">
        <v>0.96299999999999997</v>
      </c>
      <c r="BA1004">
        <v>0.94600000000000006</v>
      </c>
      <c r="BB1004">
        <v>0.94800000000000006</v>
      </c>
      <c r="BC1004">
        <v>0.92100000000000004</v>
      </c>
      <c r="BD1004">
        <v>0.92</v>
      </c>
      <c r="BE1004">
        <v>0.91</v>
      </c>
      <c r="BF1004">
        <v>0.90600000000000003</v>
      </c>
      <c r="BG1004">
        <v>0.89500000000000002</v>
      </c>
      <c r="BH1004">
        <v>0.89700000000000002</v>
      </c>
      <c r="BI1004">
        <v>0.88800000000000001</v>
      </c>
      <c r="BJ1004">
        <v>0.89</v>
      </c>
      <c r="BK1004">
        <v>0.89</v>
      </c>
      <c r="BL1004">
        <v>0.89</v>
      </c>
      <c r="BM1004">
        <v>0.94499999999999995</v>
      </c>
      <c r="BN1004">
        <v>0.95200000000000007</v>
      </c>
      <c r="BO1004">
        <v>0.95100000000000007</v>
      </c>
      <c r="BP1004">
        <v>0.96399999999999997</v>
      </c>
      <c r="BQ1004">
        <v>0.95800000000000007</v>
      </c>
      <c r="BR1004">
        <v>0.96</v>
      </c>
      <c r="BS1004">
        <v>0.95</v>
      </c>
      <c r="BT1004">
        <v>0.96499999999999997</v>
      </c>
      <c r="BU1004">
        <v>0.98199999999999998</v>
      </c>
      <c r="BV1004">
        <v>1.0289999999999999</v>
      </c>
      <c r="BW1004">
        <v>1.008</v>
      </c>
      <c r="BX1004">
        <v>0.94400000000000006</v>
      </c>
      <c r="BY1004">
        <v>0.90500000000000003</v>
      </c>
      <c r="BZ1004">
        <v>0.97099999999999997</v>
      </c>
      <c r="CA1004">
        <v>0.90500000000000003</v>
      </c>
      <c r="CB1004">
        <v>0.89</v>
      </c>
      <c r="CC1004">
        <v>0.83699999999999997</v>
      </c>
      <c r="CD1004">
        <v>0.84399999999999997</v>
      </c>
      <c r="CE1004">
        <v>0.82499999999999996</v>
      </c>
      <c r="CF1004">
        <v>0.82400000000000007</v>
      </c>
      <c r="CG1004">
        <v>0.79300000000000004</v>
      </c>
      <c r="CH1004">
        <v>0.77</v>
      </c>
      <c r="CI1004">
        <v>0.78200000000000003</v>
      </c>
      <c r="CJ1004">
        <v>0.71099999999999997</v>
      </c>
      <c r="CK1004">
        <v>0.71499999999999997</v>
      </c>
      <c r="CL1004">
        <v>0.66700000000000004</v>
      </c>
      <c r="CM1004">
        <v>0.66700000000000004</v>
      </c>
      <c r="CN1004">
        <v>0.79700000000000004</v>
      </c>
      <c r="CO1004">
        <v>1.01</v>
      </c>
      <c r="CP1004">
        <v>0.92200000000000004</v>
      </c>
      <c r="CQ1004">
        <v>0.91100000000000003</v>
      </c>
      <c r="CR1004">
        <v>0.92900000000000005</v>
      </c>
      <c r="CS1004">
        <v>0.93700000000000006</v>
      </c>
      <c r="CT1004">
        <v>0.95100000000000007</v>
      </c>
      <c r="CU1004">
        <v>0.91300000000000003</v>
      </c>
      <c r="CV1004">
        <v>0.96099999999999997</v>
      </c>
      <c r="CW1004">
        <v>0.97399999999999998</v>
      </c>
      <c r="CX1004">
        <v>0.97099999999999997</v>
      </c>
      <c r="CY1004">
        <v>1.024</v>
      </c>
      <c r="CZ1004">
        <v>1.0349999999999999</v>
      </c>
      <c r="DA1004">
        <v>1.0389999999999999</v>
      </c>
      <c r="DB1004">
        <v>1.036</v>
      </c>
      <c r="DC1004">
        <v>0.95600000000000007</v>
      </c>
      <c r="DD1004">
        <v>0.96899999999999997</v>
      </c>
      <c r="DE1004">
        <v>0.95900000000000007</v>
      </c>
      <c r="DF1004">
        <v>1.0269999999999999</v>
      </c>
      <c r="DG1004">
        <v>1.022</v>
      </c>
      <c r="DH1004">
        <v>0.86399999999999999</v>
      </c>
      <c r="DI1004">
        <v>0.55000000000000004</v>
      </c>
      <c r="DJ1004">
        <v>0.60299999999999998</v>
      </c>
      <c r="DK1004">
        <v>0.84799999999999998</v>
      </c>
      <c r="DL1004">
        <v>0.77800000000000002</v>
      </c>
      <c r="DM1004">
        <v>0.98499999999999999</v>
      </c>
      <c r="DN1004">
        <v>1.101</v>
      </c>
      <c r="DO1004">
        <v>1.909</v>
      </c>
      <c r="DP1004">
        <v>1.879</v>
      </c>
      <c r="DQ1004">
        <v>2.2269999999999999</v>
      </c>
      <c r="DR1004">
        <v>2.2429999999999999</v>
      </c>
      <c r="DS1004">
        <v>2.5220000000000002</v>
      </c>
      <c r="DT1004">
        <v>2.988</v>
      </c>
    </row>
    <row r="1005" spans="1:124">
      <c r="A1005" s="111">
        <v>1000</v>
      </c>
      <c r="B1005" t="s">
        <v>91</v>
      </c>
      <c r="C1005" t="s">
        <v>2588</v>
      </c>
      <c r="D1005" s="170" t="str">
        <f t="shared" si="15"/>
        <v>CN:LSA</v>
      </c>
      <c r="F1005">
        <v>-0.09</v>
      </c>
      <c r="G1005">
        <v>-0.03</v>
      </c>
      <c r="H1005">
        <v>-0.05</v>
      </c>
      <c r="I1005">
        <v>-0.15</v>
      </c>
      <c r="J1005">
        <v>-0.09</v>
      </c>
      <c r="K1005">
        <v>-0.1</v>
      </c>
      <c r="L1005">
        <v>-7.0000000000000007E-2</v>
      </c>
      <c r="M1005">
        <v>-0.03</v>
      </c>
      <c r="N1005">
        <v>-0.04</v>
      </c>
      <c r="O1005">
        <v>-0.22</v>
      </c>
      <c r="P1005">
        <v>0.06</v>
      </c>
      <c r="Q1005">
        <v>0.09</v>
      </c>
      <c r="R1005">
        <v>0.02</v>
      </c>
      <c r="S1005">
        <v>0.01</v>
      </c>
      <c r="T1005">
        <v>-0.32</v>
      </c>
      <c r="U1005">
        <v>-0.28999999999999998</v>
      </c>
      <c r="V1005">
        <v>-0.37</v>
      </c>
      <c r="W1005">
        <v>-0.13</v>
      </c>
      <c r="X1005">
        <v>-0.17</v>
      </c>
      <c r="Y1005">
        <v>-0.35</v>
      </c>
      <c r="Z1005">
        <v>-0.22</v>
      </c>
      <c r="AA1005">
        <v>-0.23</v>
      </c>
      <c r="AB1005">
        <v>-0.4</v>
      </c>
      <c r="AC1005">
        <v>-0.37</v>
      </c>
      <c r="AD1005">
        <v>-0.05</v>
      </c>
      <c r="AE1005">
        <v>0.09</v>
      </c>
      <c r="AF1005">
        <v>0.18</v>
      </c>
      <c r="AG1005">
        <v>0.16</v>
      </c>
      <c r="AH1005">
        <v>0.61</v>
      </c>
      <c r="AI1005">
        <v>0.56999999999999995</v>
      </c>
      <c r="AJ1005">
        <v>0.57999999999999996</v>
      </c>
      <c r="AK1005">
        <v>0.63</v>
      </c>
      <c r="AL1005">
        <v>0.52</v>
      </c>
      <c r="AM1005">
        <v>0.56000000000000005</v>
      </c>
      <c r="AN1005">
        <v>0.57999999999999996</v>
      </c>
      <c r="AO1005">
        <v>0.54</v>
      </c>
      <c r="AP1005">
        <v>0.53</v>
      </c>
      <c r="AQ1005">
        <v>0.47</v>
      </c>
      <c r="AR1005">
        <v>0.31</v>
      </c>
      <c r="AS1005">
        <v>0.28999999999999998</v>
      </c>
      <c r="AT1005">
        <v>0.27</v>
      </c>
      <c r="AU1005">
        <v>0.32</v>
      </c>
      <c r="AV1005">
        <v>0.31</v>
      </c>
      <c r="AW1005">
        <v>0.3</v>
      </c>
      <c r="AX1005">
        <v>0.41</v>
      </c>
      <c r="AY1005">
        <v>0.42</v>
      </c>
      <c r="AZ1005">
        <v>0.44</v>
      </c>
      <c r="BA1005">
        <v>0.45</v>
      </c>
      <c r="BB1005">
        <v>0.44</v>
      </c>
      <c r="BC1005">
        <v>0.47</v>
      </c>
      <c r="BD1005">
        <v>0.46</v>
      </c>
      <c r="BE1005">
        <v>0.45</v>
      </c>
      <c r="BF1005">
        <v>0.43</v>
      </c>
      <c r="BG1005">
        <v>0.46</v>
      </c>
      <c r="BH1005">
        <v>0.47</v>
      </c>
      <c r="BI1005">
        <v>0.47</v>
      </c>
      <c r="BJ1005">
        <v>0.47</v>
      </c>
      <c r="BK1005">
        <v>0.45</v>
      </c>
      <c r="BL1005">
        <v>0.45</v>
      </c>
      <c r="BM1005">
        <v>0.43</v>
      </c>
      <c r="BN1005">
        <v>0.49</v>
      </c>
      <c r="BO1005">
        <v>0.49</v>
      </c>
      <c r="BP1005">
        <v>0.49</v>
      </c>
      <c r="BQ1005">
        <v>0.47</v>
      </c>
      <c r="BR1005">
        <v>0.48</v>
      </c>
      <c r="BS1005">
        <v>0.49</v>
      </c>
      <c r="BT1005">
        <v>0.49</v>
      </c>
      <c r="BU1005">
        <v>0.49</v>
      </c>
      <c r="BV1005">
        <v>0.49</v>
      </c>
      <c r="BW1005">
        <v>0.55000000000000004</v>
      </c>
      <c r="BX1005">
        <v>0.42</v>
      </c>
      <c r="BY1005">
        <v>0.39</v>
      </c>
      <c r="BZ1005">
        <v>0.38</v>
      </c>
      <c r="CA1005">
        <v>0.44</v>
      </c>
      <c r="CB1005">
        <v>0.56000000000000005</v>
      </c>
      <c r="CC1005">
        <v>0.52</v>
      </c>
      <c r="CD1005">
        <v>0.54</v>
      </c>
      <c r="CE1005">
        <v>0.48</v>
      </c>
      <c r="CF1005">
        <v>0.48</v>
      </c>
      <c r="CG1005">
        <v>0.55000000000000004</v>
      </c>
      <c r="CH1005">
        <v>0.5</v>
      </c>
      <c r="CI1005">
        <v>0.5</v>
      </c>
      <c r="CJ1005">
        <v>0.55000000000000004</v>
      </c>
      <c r="CK1005">
        <v>0.56999999999999995</v>
      </c>
      <c r="CL1005">
        <v>0.48</v>
      </c>
      <c r="CM1005">
        <v>0.42</v>
      </c>
      <c r="CN1005">
        <v>0.4</v>
      </c>
      <c r="CO1005">
        <v>0.42</v>
      </c>
      <c r="CP1005">
        <v>-0.15</v>
      </c>
      <c r="CQ1005">
        <v>-0.12</v>
      </c>
      <c r="CR1005">
        <v>-0.12</v>
      </c>
      <c r="CS1005">
        <v>-0.13</v>
      </c>
      <c r="CT1005">
        <v>0.08</v>
      </c>
      <c r="CU1005">
        <v>-0.14000000000000001</v>
      </c>
      <c r="CV1005">
        <v>-0.21</v>
      </c>
      <c r="CW1005">
        <v>-0.19</v>
      </c>
      <c r="CX1005">
        <v>-0.18</v>
      </c>
      <c r="CY1005">
        <v>-0.02</v>
      </c>
      <c r="CZ1005">
        <v>0.54</v>
      </c>
      <c r="DA1005">
        <v>0.67</v>
      </c>
      <c r="DB1005">
        <v>0.69</v>
      </c>
      <c r="DC1005">
        <v>0.61</v>
      </c>
      <c r="DD1005">
        <v>0.65</v>
      </c>
      <c r="DE1005">
        <v>0.8</v>
      </c>
      <c r="DF1005">
        <v>1.27</v>
      </c>
      <c r="DG1005">
        <v>1.48</v>
      </c>
      <c r="DH1005">
        <v>1.1000000000000001</v>
      </c>
      <c r="DI1005">
        <v>0.49</v>
      </c>
      <c r="DJ1005">
        <v>-0.03</v>
      </c>
      <c r="DK1005">
        <v>-0.06</v>
      </c>
      <c r="DL1005">
        <v>7.0000000000000007E-2</v>
      </c>
      <c r="DM1005">
        <v>-0.27</v>
      </c>
      <c r="DN1005">
        <v>0.17</v>
      </c>
      <c r="DO1005">
        <v>0.32</v>
      </c>
      <c r="DP1005">
        <v>-0.21</v>
      </c>
      <c r="DQ1005">
        <v>-0.91</v>
      </c>
      <c r="DR1005">
        <v>-0.85</v>
      </c>
      <c r="DS1005">
        <v>3.03</v>
      </c>
      <c r="DT1005">
        <v>2.25</v>
      </c>
    </row>
    <row r="1006" spans="1:124">
      <c r="A1006" s="111">
        <v>1001</v>
      </c>
      <c r="B1006" t="s">
        <v>89</v>
      </c>
      <c r="C1006" t="s">
        <v>2589</v>
      </c>
      <c r="D1006" s="170" t="str">
        <f t="shared" si="15"/>
        <v>CN:CFP</v>
      </c>
      <c r="F1006">
        <v>1.079</v>
      </c>
      <c r="G1006">
        <v>1.075</v>
      </c>
      <c r="H1006">
        <v>1.087</v>
      </c>
      <c r="I1006">
        <v>1.075</v>
      </c>
      <c r="J1006">
        <v>1.07</v>
      </c>
      <c r="K1006">
        <v>1.0660000000000001</v>
      </c>
      <c r="L1006">
        <v>1.0349999999999999</v>
      </c>
      <c r="M1006">
        <v>1.1340000000000001</v>
      </c>
      <c r="N1006">
        <v>1.1320000000000001</v>
      </c>
      <c r="O1006">
        <v>1.1080000000000001</v>
      </c>
      <c r="P1006">
        <v>1.1120000000000001</v>
      </c>
      <c r="Q1006">
        <v>1.1480000000000001</v>
      </c>
      <c r="R1006">
        <v>1.1520000000000001</v>
      </c>
      <c r="S1006">
        <v>1.1930000000000001</v>
      </c>
      <c r="T1006">
        <v>1.216</v>
      </c>
      <c r="U1006">
        <v>1.204</v>
      </c>
      <c r="V1006">
        <v>1.18</v>
      </c>
      <c r="W1006">
        <v>1.167</v>
      </c>
      <c r="X1006">
        <v>1.155</v>
      </c>
      <c r="Y1006">
        <v>1.17</v>
      </c>
      <c r="Z1006">
        <v>1.0469999999999999</v>
      </c>
      <c r="AA1006">
        <v>1.0130000000000001</v>
      </c>
      <c r="AB1006">
        <v>1.069</v>
      </c>
      <c r="AC1006">
        <v>1.0449999999999999</v>
      </c>
      <c r="AD1006">
        <v>1.05</v>
      </c>
      <c r="AE1006">
        <v>1.048</v>
      </c>
      <c r="AF1006">
        <v>1.0740000000000001</v>
      </c>
      <c r="AG1006">
        <v>1.087</v>
      </c>
      <c r="AH1006">
        <v>1.0880000000000001</v>
      </c>
      <c r="AI1006">
        <v>1.099</v>
      </c>
      <c r="AJ1006">
        <v>1.1020000000000001</v>
      </c>
      <c r="AK1006">
        <v>1.125</v>
      </c>
      <c r="AL1006">
        <v>1.165</v>
      </c>
      <c r="AM1006">
        <v>1.1639999999999999</v>
      </c>
      <c r="AN1006">
        <v>1.179</v>
      </c>
      <c r="AO1006">
        <v>1.1910000000000001</v>
      </c>
      <c r="AP1006">
        <v>1.1930000000000001</v>
      </c>
      <c r="AQ1006">
        <v>1.1679999999999999</v>
      </c>
      <c r="AR1006">
        <v>1.173</v>
      </c>
      <c r="AS1006">
        <v>1.1559999999999999</v>
      </c>
      <c r="AT1006">
        <v>1.163</v>
      </c>
      <c r="AU1006">
        <v>1.1520000000000001</v>
      </c>
      <c r="AV1006">
        <v>1.1539999999999999</v>
      </c>
      <c r="AW1006">
        <v>1.1539999999999999</v>
      </c>
      <c r="AX1006">
        <v>1.121</v>
      </c>
      <c r="AY1006">
        <v>1.121</v>
      </c>
      <c r="AZ1006">
        <v>1.125</v>
      </c>
      <c r="BA1006">
        <v>1.149</v>
      </c>
      <c r="BB1006">
        <v>1.147</v>
      </c>
      <c r="BC1006">
        <v>1.1480000000000001</v>
      </c>
      <c r="BD1006">
        <v>1.137</v>
      </c>
      <c r="BE1006">
        <v>1.139</v>
      </c>
      <c r="BF1006">
        <v>1.141</v>
      </c>
      <c r="BG1006">
        <v>1.135</v>
      </c>
      <c r="BH1006">
        <v>1.137</v>
      </c>
      <c r="BI1006">
        <v>1.1559999999999999</v>
      </c>
      <c r="BJ1006">
        <v>1.167</v>
      </c>
      <c r="BK1006">
        <v>1.165</v>
      </c>
      <c r="BL1006">
        <v>1.159</v>
      </c>
      <c r="BM1006">
        <v>1.1890000000000001</v>
      </c>
      <c r="BN1006">
        <v>1.1659999999999999</v>
      </c>
      <c r="BO1006">
        <v>1.169</v>
      </c>
      <c r="BP1006">
        <v>1.1719999999999999</v>
      </c>
      <c r="BQ1006">
        <v>1.1819999999999999</v>
      </c>
      <c r="BR1006">
        <v>1.1850000000000001</v>
      </c>
      <c r="BS1006">
        <v>1.1890000000000001</v>
      </c>
      <c r="BT1006">
        <v>1.2230000000000001</v>
      </c>
      <c r="BU1006">
        <v>1.167</v>
      </c>
      <c r="BV1006">
        <v>1.169</v>
      </c>
      <c r="BW1006">
        <v>1.175</v>
      </c>
      <c r="BX1006">
        <v>1.1879999999999999</v>
      </c>
      <c r="BY1006">
        <v>1.179</v>
      </c>
      <c r="BZ1006">
        <v>1.1659999999999999</v>
      </c>
      <c r="CA1006">
        <v>1.1460000000000001</v>
      </c>
      <c r="CB1006">
        <v>1.143</v>
      </c>
      <c r="CC1006">
        <v>1.1719999999999999</v>
      </c>
      <c r="CD1006">
        <v>1.232</v>
      </c>
      <c r="CE1006">
        <v>1.226</v>
      </c>
      <c r="CF1006">
        <v>1.23</v>
      </c>
      <c r="CG1006">
        <v>1.2250000000000001</v>
      </c>
      <c r="CH1006">
        <v>1.3540000000000001</v>
      </c>
      <c r="CI1006">
        <v>1.399</v>
      </c>
      <c r="CJ1006">
        <v>1.347</v>
      </c>
      <c r="CK1006">
        <v>1.3440000000000001</v>
      </c>
      <c r="CL1006">
        <v>1.345</v>
      </c>
      <c r="CM1006">
        <v>1.3440000000000001</v>
      </c>
      <c r="CN1006">
        <v>1.294</v>
      </c>
      <c r="CO1006">
        <v>1.2530000000000001</v>
      </c>
      <c r="CP1006">
        <v>1.25</v>
      </c>
      <c r="CQ1006">
        <v>1.165</v>
      </c>
      <c r="CR1006">
        <v>1.163</v>
      </c>
      <c r="CS1006">
        <v>1.1719999999999999</v>
      </c>
      <c r="CT1006">
        <v>1.054</v>
      </c>
      <c r="CU1006">
        <v>1.014</v>
      </c>
      <c r="CV1006">
        <v>0.93100000000000005</v>
      </c>
      <c r="CW1006">
        <v>0.81900000000000006</v>
      </c>
      <c r="CX1006">
        <v>0.83299999999999996</v>
      </c>
      <c r="CY1006">
        <v>0.96499999999999997</v>
      </c>
      <c r="CZ1006">
        <v>0.90600000000000003</v>
      </c>
      <c r="DA1006">
        <v>1.0249999999999999</v>
      </c>
      <c r="DB1006">
        <v>1.018</v>
      </c>
      <c r="DC1006">
        <v>1.1559999999999999</v>
      </c>
      <c r="DD1006">
        <v>1.167</v>
      </c>
      <c r="DE1006">
        <v>1.1719999999999999</v>
      </c>
      <c r="DF1006">
        <v>1.405</v>
      </c>
      <c r="DG1006">
        <v>1.407</v>
      </c>
      <c r="DH1006">
        <v>1.36</v>
      </c>
      <c r="DI1006">
        <v>1.0589999999999999</v>
      </c>
      <c r="DJ1006">
        <v>1.0980000000000001</v>
      </c>
      <c r="DK1006">
        <v>0.82</v>
      </c>
      <c r="DL1006">
        <v>0.38200000000000001</v>
      </c>
      <c r="DM1006">
        <v>0.29199999999999998</v>
      </c>
      <c r="DN1006">
        <v>8.3000000000000004E-2</v>
      </c>
      <c r="DO1006">
        <v>0.34400000000000003</v>
      </c>
      <c r="DP1006">
        <v>0.313</v>
      </c>
      <c r="DQ1006">
        <v>-2.7E-2</v>
      </c>
      <c r="DR1006">
        <v>7.4999999999999997E-2</v>
      </c>
      <c r="DS1006">
        <v>-2.1999999999999999E-2</v>
      </c>
      <c r="DT1006">
        <v>-621.07500000000005</v>
      </c>
    </row>
    <row r="1007" spans="1:124">
      <c r="A1007" s="111">
        <v>1002</v>
      </c>
      <c r="B1007" t="s">
        <v>91</v>
      </c>
      <c r="C1007" t="s">
        <v>2590</v>
      </c>
      <c r="D1007" s="170" t="str">
        <f t="shared" si="15"/>
        <v>CN:CFP</v>
      </c>
      <c r="F1007">
        <v>0.06</v>
      </c>
      <c r="G1007">
        <v>0.05</v>
      </c>
      <c r="H1007">
        <v>0.03</v>
      </c>
      <c r="I1007">
        <v>-0.03</v>
      </c>
      <c r="J1007">
        <v>0.03</v>
      </c>
      <c r="K1007">
        <v>0.05</v>
      </c>
      <c r="L1007">
        <v>7.0000000000000007E-2</v>
      </c>
      <c r="M1007">
        <v>0.15</v>
      </c>
      <c r="N1007">
        <v>0.16</v>
      </c>
      <c r="O1007">
        <v>0.1</v>
      </c>
      <c r="P1007">
        <v>0.21</v>
      </c>
      <c r="Q1007">
        <v>0.23</v>
      </c>
      <c r="R1007">
        <v>7.0000000000000007E-2</v>
      </c>
      <c r="S1007">
        <v>0.1</v>
      </c>
      <c r="T1007">
        <v>-0.28000000000000003</v>
      </c>
      <c r="U1007">
        <v>-0.32</v>
      </c>
      <c r="V1007">
        <v>-0.38</v>
      </c>
      <c r="W1007">
        <v>-0.18</v>
      </c>
      <c r="X1007">
        <v>-0.26</v>
      </c>
      <c r="Y1007">
        <v>-0.37</v>
      </c>
      <c r="Z1007">
        <v>-0.32</v>
      </c>
      <c r="AA1007">
        <v>-0.31</v>
      </c>
      <c r="AB1007">
        <v>-0.4</v>
      </c>
      <c r="AC1007">
        <v>-0.12</v>
      </c>
      <c r="AD1007">
        <v>0.11</v>
      </c>
      <c r="AE1007">
        <v>0.19</v>
      </c>
      <c r="AF1007">
        <v>0.11</v>
      </c>
      <c r="AG1007">
        <v>0.15</v>
      </c>
      <c r="AH1007">
        <v>0.1</v>
      </c>
      <c r="AI1007">
        <v>0.12</v>
      </c>
      <c r="AJ1007">
        <v>0.16</v>
      </c>
      <c r="AK1007">
        <v>0.19</v>
      </c>
      <c r="AL1007">
        <v>0.03</v>
      </c>
      <c r="AM1007">
        <v>0.09</v>
      </c>
      <c r="AN1007">
        <v>0.19</v>
      </c>
      <c r="AO1007">
        <v>0.3</v>
      </c>
      <c r="AP1007">
        <v>0.28999999999999998</v>
      </c>
      <c r="AQ1007">
        <v>0.23</v>
      </c>
      <c r="AR1007">
        <v>0.33</v>
      </c>
      <c r="AS1007">
        <v>0.4</v>
      </c>
      <c r="AT1007">
        <v>0.39</v>
      </c>
      <c r="AU1007">
        <v>0.4</v>
      </c>
      <c r="AV1007">
        <v>0.4</v>
      </c>
      <c r="AW1007">
        <v>0.39</v>
      </c>
      <c r="AX1007">
        <v>0.32</v>
      </c>
      <c r="AY1007">
        <v>0.28000000000000003</v>
      </c>
      <c r="AZ1007">
        <v>0.28999999999999998</v>
      </c>
      <c r="BA1007">
        <v>0.33</v>
      </c>
      <c r="BB1007">
        <v>0.35</v>
      </c>
      <c r="BC1007">
        <v>0.36</v>
      </c>
      <c r="BD1007">
        <v>0.33</v>
      </c>
      <c r="BE1007">
        <v>0.34</v>
      </c>
      <c r="BF1007">
        <v>0.34</v>
      </c>
      <c r="BG1007">
        <v>0.36</v>
      </c>
      <c r="BH1007">
        <v>0.36</v>
      </c>
      <c r="BI1007">
        <v>0.34</v>
      </c>
      <c r="BJ1007">
        <v>0.35</v>
      </c>
      <c r="BK1007">
        <v>0.35</v>
      </c>
      <c r="BL1007">
        <v>0.34</v>
      </c>
      <c r="BM1007">
        <v>0.34</v>
      </c>
      <c r="BN1007">
        <v>0.3</v>
      </c>
      <c r="BO1007">
        <v>0.28999999999999998</v>
      </c>
      <c r="BP1007">
        <v>0.28999999999999998</v>
      </c>
      <c r="BQ1007">
        <v>0.3</v>
      </c>
      <c r="BR1007">
        <v>0.3</v>
      </c>
      <c r="BS1007">
        <v>0.31</v>
      </c>
      <c r="BT1007">
        <v>0.3</v>
      </c>
      <c r="BU1007">
        <v>0.28000000000000003</v>
      </c>
      <c r="BV1007">
        <v>0.27</v>
      </c>
      <c r="BW1007">
        <v>0.27</v>
      </c>
      <c r="BX1007">
        <v>0.23</v>
      </c>
      <c r="BY1007">
        <v>0.22</v>
      </c>
      <c r="BZ1007">
        <v>0.22</v>
      </c>
      <c r="CA1007">
        <v>0.26</v>
      </c>
      <c r="CB1007">
        <v>0.4</v>
      </c>
      <c r="CC1007">
        <v>0.4</v>
      </c>
      <c r="CD1007">
        <v>0.42</v>
      </c>
      <c r="CE1007">
        <v>0.36</v>
      </c>
      <c r="CF1007">
        <v>0.37</v>
      </c>
      <c r="CG1007">
        <v>0.41</v>
      </c>
      <c r="CH1007">
        <v>0.41</v>
      </c>
      <c r="CI1007">
        <v>0.39</v>
      </c>
      <c r="CJ1007">
        <v>0.44</v>
      </c>
      <c r="CK1007">
        <v>0.43</v>
      </c>
      <c r="CL1007">
        <v>0.32</v>
      </c>
      <c r="CM1007">
        <v>0.26</v>
      </c>
      <c r="CN1007">
        <v>0.32</v>
      </c>
      <c r="CO1007">
        <v>0.31</v>
      </c>
      <c r="CP1007">
        <v>0.36</v>
      </c>
      <c r="CQ1007">
        <v>0.3</v>
      </c>
      <c r="CR1007">
        <v>0.28000000000000003</v>
      </c>
      <c r="CS1007">
        <v>0.28999999999999998</v>
      </c>
      <c r="CT1007">
        <v>0.61</v>
      </c>
      <c r="CU1007">
        <v>0.52</v>
      </c>
      <c r="CV1007">
        <v>0.39</v>
      </c>
      <c r="CW1007">
        <v>0.14000000000000001</v>
      </c>
      <c r="CX1007">
        <v>0.17</v>
      </c>
      <c r="CY1007">
        <v>0.25</v>
      </c>
      <c r="CZ1007">
        <v>-0.22</v>
      </c>
      <c r="DA1007">
        <v>-0.46</v>
      </c>
      <c r="DB1007">
        <v>-0.46</v>
      </c>
      <c r="DC1007">
        <v>-0.43</v>
      </c>
      <c r="DD1007">
        <v>-0.42</v>
      </c>
      <c r="DE1007">
        <v>-0.43</v>
      </c>
      <c r="DF1007">
        <v>0.44</v>
      </c>
      <c r="DG1007">
        <v>0.55000000000000004</v>
      </c>
      <c r="DH1007">
        <v>0.39</v>
      </c>
      <c r="DI1007">
        <v>-0.46</v>
      </c>
      <c r="DJ1007">
        <v>-0.93</v>
      </c>
      <c r="DK1007">
        <v>-0.67</v>
      </c>
      <c r="DL1007">
        <v>-0.4</v>
      </c>
      <c r="DM1007">
        <v>-1.43</v>
      </c>
      <c r="DN1007">
        <v>-2.11</v>
      </c>
      <c r="DO1007">
        <v>-2.04</v>
      </c>
      <c r="DP1007">
        <v>-2.0299999999999998</v>
      </c>
      <c r="DQ1007">
        <v>-1.1100000000000001</v>
      </c>
      <c r="DR1007">
        <v>-0.59</v>
      </c>
      <c r="DS1007">
        <v>-0.56000000000000005</v>
      </c>
      <c r="DT1007">
        <v>-2.2799999999999998</v>
      </c>
    </row>
    <row r="1008" spans="1:124">
      <c r="A1008" s="111">
        <v>1003</v>
      </c>
      <c r="B1008" t="s">
        <v>89</v>
      </c>
      <c r="C1008" t="s">
        <v>2591</v>
      </c>
      <c r="D1008" s="170" t="str">
        <f t="shared" si="15"/>
        <v>CN:CHP</v>
      </c>
      <c r="F1008">
        <v>1.127</v>
      </c>
      <c r="G1008">
        <v>1.125</v>
      </c>
      <c r="H1008">
        <v>1.1539999999999999</v>
      </c>
      <c r="I1008">
        <v>1.155</v>
      </c>
      <c r="J1008">
        <v>1.1539999999999999</v>
      </c>
      <c r="K1008">
        <v>1.151</v>
      </c>
      <c r="L1008">
        <v>1.1830000000000001</v>
      </c>
      <c r="M1008">
        <v>1.29</v>
      </c>
      <c r="N1008">
        <v>1.2510000000000001</v>
      </c>
      <c r="O1008">
        <v>1.252</v>
      </c>
      <c r="P1008">
        <v>1.248</v>
      </c>
      <c r="Q1008">
        <v>1.2130000000000001</v>
      </c>
      <c r="R1008">
        <v>1.216</v>
      </c>
      <c r="S1008">
        <v>1.198</v>
      </c>
      <c r="T1008">
        <v>1.1890000000000001</v>
      </c>
      <c r="U1008">
        <v>1.175</v>
      </c>
      <c r="V1008">
        <v>1.1539999999999999</v>
      </c>
      <c r="W1008">
        <v>1.1360000000000001</v>
      </c>
      <c r="X1008">
        <v>1.1299999999999999</v>
      </c>
      <c r="Y1008">
        <v>1.131</v>
      </c>
      <c r="Z1008">
        <v>1.115</v>
      </c>
      <c r="AA1008">
        <v>1.1060000000000001</v>
      </c>
      <c r="AB1008">
        <v>1.1260000000000001</v>
      </c>
      <c r="AC1008">
        <v>1.1200000000000001</v>
      </c>
      <c r="AD1008">
        <v>1.109</v>
      </c>
      <c r="AE1008">
        <v>1.111</v>
      </c>
      <c r="AF1008">
        <v>1.1320000000000001</v>
      </c>
      <c r="AG1008">
        <v>1.135</v>
      </c>
      <c r="AH1008">
        <v>1.1320000000000001</v>
      </c>
      <c r="AI1008">
        <v>1.1299999999999999</v>
      </c>
      <c r="AJ1008">
        <v>1.127</v>
      </c>
      <c r="AK1008">
        <v>1.1340000000000001</v>
      </c>
      <c r="AL1008">
        <v>1.119</v>
      </c>
      <c r="AM1008">
        <v>1.117</v>
      </c>
      <c r="AN1008">
        <v>1.1060000000000001</v>
      </c>
      <c r="AO1008">
        <v>1.103</v>
      </c>
      <c r="AP1008">
        <v>1.115</v>
      </c>
      <c r="AQ1008">
        <v>1.1040000000000001</v>
      </c>
      <c r="AR1008">
        <v>1.105</v>
      </c>
      <c r="AS1008">
        <v>1.101</v>
      </c>
      <c r="AT1008">
        <v>1.101</v>
      </c>
      <c r="AU1008">
        <v>1.0669999999999999</v>
      </c>
      <c r="AV1008">
        <v>1.0669999999999999</v>
      </c>
      <c r="AW1008">
        <v>1.0649999999999999</v>
      </c>
      <c r="AX1008">
        <v>1.0640000000000001</v>
      </c>
      <c r="AY1008">
        <v>1.0660000000000001</v>
      </c>
      <c r="AZ1008">
        <v>1.0640000000000001</v>
      </c>
      <c r="BA1008">
        <v>1.0620000000000001</v>
      </c>
      <c r="BB1008">
        <v>1.06</v>
      </c>
      <c r="BC1008">
        <v>1.0620000000000001</v>
      </c>
      <c r="BD1008">
        <v>1.06</v>
      </c>
      <c r="BE1008">
        <v>1.0589999999999999</v>
      </c>
      <c r="BF1008">
        <v>1.054</v>
      </c>
      <c r="BG1008">
        <v>1.069</v>
      </c>
      <c r="BH1008">
        <v>1.07</v>
      </c>
      <c r="BI1008">
        <v>1.0569999999999999</v>
      </c>
      <c r="BJ1008">
        <v>1.0629999999999999</v>
      </c>
      <c r="BK1008">
        <v>1.06</v>
      </c>
      <c r="BL1008">
        <v>1.0589999999999999</v>
      </c>
      <c r="BM1008">
        <v>1.05</v>
      </c>
      <c r="BN1008">
        <v>0.996</v>
      </c>
      <c r="BO1008">
        <v>0.998</v>
      </c>
      <c r="BP1008">
        <v>0.998</v>
      </c>
      <c r="BQ1008">
        <v>1</v>
      </c>
      <c r="BR1008">
        <v>0.998</v>
      </c>
      <c r="BS1008">
        <v>0.998</v>
      </c>
      <c r="BT1008">
        <v>0.98399999999999999</v>
      </c>
      <c r="BU1008">
        <v>0.91</v>
      </c>
      <c r="BV1008">
        <v>0.92300000000000004</v>
      </c>
      <c r="BW1008">
        <v>0.92</v>
      </c>
      <c r="BX1008">
        <v>0.92</v>
      </c>
      <c r="BY1008">
        <v>0.86899999999999999</v>
      </c>
      <c r="BZ1008">
        <v>0.86299999999999999</v>
      </c>
      <c r="CA1008">
        <v>0.87</v>
      </c>
      <c r="CB1008">
        <v>0.876</v>
      </c>
      <c r="CC1008">
        <v>0.89600000000000002</v>
      </c>
      <c r="CD1008">
        <v>0.92200000000000004</v>
      </c>
      <c r="CE1008">
        <v>0.93100000000000005</v>
      </c>
      <c r="CF1008">
        <v>0.94600000000000006</v>
      </c>
      <c r="CG1008">
        <v>0.94499999999999995</v>
      </c>
      <c r="CH1008">
        <v>0.94800000000000006</v>
      </c>
      <c r="CI1008">
        <v>0.95200000000000007</v>
      </c>
      <c r="CJ1008">
        <v>0.91</v>
      </c>
      <c r="CK1008">
        <v>0.91</v>
      </c>
      <c r="CL1008">
        <v>0.91</v>
      </c>
      <c r="CM1008">
        <v>0.90900000000000003</v>
      </c>
      <c r="CN1008">
        <v>0.78100000000000003</v>
      </c>
      <c r="CO1008">
        <v>0.69800000000000006</v>
      </c>
      <c r="CP1008">
        <v>0.64900000000000002</v>
      </c>
      <c r="CQ1008">
        <v>0.61899999999999999</v>
      </c>
      <c r="CR1008">
        <v>0.624</v>
      </c>
      <c r="CS1008">
        <v>0.624</v>
      </c>
      <c r="CT1008">
        <v>0.59499999999999997</v>
      </c>
      <c r="CU1008">
        <v>0.56900000000000006</v>
      </c>
      <c r="CV1008">
        <v>0.58499999999999996</v>
      </c>
      <c r="CW1008">
        <v>0.56900000000000006</v>
      </c>
      <c r="CX1008">
        <v>0.51800000000000002</v>
      </c>
      <c r="CY1008">
        <v>0.54</v>
      </c>
      <c r="CZ1008">
        <v>0.52700000000000002</v>
      </c>
      <c r="DA1008">
        <v>0.54900000000000004</v>
      </c>
      <c r="DB1008">
        <v>0.54800000000000004</v>
      </c>
      <c r="DC1008">
        <v>0.629</v>
      </c>
      <c r="DD1008">
        <v>0.61199999999999999</v>
      </c>
      <c r="DE1008">
        <v>0.61099999999999999</v>
      </c>
      <c r="DF1008">
        <v>0.61299999999999999</v>
      </c>
      <c r="DG1008">
        <v>0.61099999999999999</v>
      </c>
      <c r="DH1008">
        <v>0.61599999999999999</v>
      </c>
      <c r="DI1008">
        <v>0.54600000000000004</v>
      </c>
      <c r="DJ1008">
        <v>0.54600000000000004</v>
      </c>
      <c r="DK1008">
        <v>0.54600000000000004</v>
      </c>
      <c r="DL1008">
        <v>0.42599999999999999</v>
      </c>
      <c r="DM1008">
        <v>0.42499999999999999</v>
      </c>
      <c r="DN1008">
        <v>0.48199999999999998</v>
      </c>
      <c r="DO1008">
        <v>0.19</v>
      </c>
      <c r="DP1008">
        <v>0.17699999999999999</v>
      </c>
      <c r="DQ1008">
        <v>0.252</v>
      </c>
      <c r="DR1008">
        <v>0.38800000000000001</v>
      </c>
      <c r="DS1008">
        <v>0.36</v>
      </c>
      <c r="DT1008">
        <v>0.313</v>
      </c>
    </row>
    <row r="1009" spans="1:124">
      <c r="A1009" s="111">
        <v>1004</v>
      </c>
      <c r="B1009" t="s">
        <v>91</v>
      </c>
      <c r="C1009" t="s">
        <v>2592</v>
      </c>
      <c r="D1009" s="170" t="str">
        <f t="shared" si="15"/>
        <v>CN:CHP</v>
      </c>
      <c r="F1009">
        <v>0.15</v>
      </c>
      <c r="G1009">
        <v>0.08</v>
      </c>
      <c r="H1009">
        <v>0.04</v>
      </c>
      <c r="I1009">
        <v>0.05</v>
      </c>
      <c r="J1009">
        <v>0.19</v>
      </c>
      <c r="K1009">
        <v>0.21</v>
      </c>
      <c r="L1009">
        <v>0.28000000000000003</v>
      </c>
      <c r="M1009">
        <v>0.35</v>
      </c>
      <c r="N1009">
        <v>0.33</v>
      </c>
      <c r="O1009">
        <v>0.33</v>
      </c>
      <c r="P1009">
        <v>0.37</v>
      </c>
      <c r="Q1009">
        <v>0.44</v>
      </c>
      <c r="R1009">
        <v>0.38</v>
      </c>
      <c r="S1009">
        <v>0.65</v>
      </c>
      <c r="T1009">
        <v>0.51</v>
      </c>
      <c r="U1009">
        <v>0.48</v>
      </c>
      <c r="V1009">
        <v>0.44</v>
      </c>
      <c r="W1009">
        <v>0.56000000000000005</v>
      </c>
      <c r="X1009">
        <v>0.54</v>
      </c>
      <c r="Y1009">
        <v>0.48</v>
      </c>
      <c r="Z1009">
        <v>0.69</v>
      </c>
      <c r="AA1009">
        <v>0.68</v>
      </c>
      <c r="AB1009">
        <v>0.61</v>
      </c>
      <c r="AC1009">
        <v>0.8</v>
      </c>
      <c r="AD1009">
        <v>0.88</v>
      </c>
      <c r="AE1009">
        <v>0.86</v>
      </c>
      <c r="AF1009">
        <v>0.72</v>
      </c>
      <c r="AG1009">
        <v>0.78</v>
      </c>
      <c r="AH1009">
        <v>0.71</v>
      </c>
      <c r="AI1009">
        <v>0.68</v>
      </c>
      <c r="AJ1009">
        <v>0.68</v>
      </c>
      <c r="AK1009">
        <v>0.73</v>
      </c>
      <c r="AL1009">
        <v>0.63</v>
      </c>
      <c r="AM1009">
        <v>0.62</v>
      </c>
      <c r="AN1009">
        <v>0.62</v>
      </c>
      <c r="AO1009">
        <v>0.66</v>
      </c>
      <c r="AP1009">
        <v>0.7</v>
      </c>
      <c r="AQ1009">
        <v>0.64</v>
      </c>
      <c r="AR1009">
        <v>0.62</v>
      </c>
      <c r="AS1009">
        <v>0.67</v>
      </c>
      <c r="AT1009">
        <v>0.67</v>
      </c>
      <c r="AU1009">
        <v>0.71</v>
      </c>
      <c r="AV1009">
        <v>0.69</v>
      </c>
      <c r="AW1009">
        <v>0.69</v>
      </c>
      <c r="AX1009">
        <v>0.69</v>
      </c>
      <c r="AY1009">
        <v>0.64</v>
      </c>
      <c r="AZ1009">
        <v>0.64</v>
      </c>
      <c r="BA1009">
        <v>0.64</v>
      </c>
      <c r="BB1009">
        <v>0.66</v>
      </c>
      <c r="BC1009">
        <v>0.68</v>
      </c>
      <c r="BD1009">
        <v>0.66</v>
      </c>
      <c r="BE1009">
        <v>0.65</v>
      </c>
      <c r="BF1009">
        <v>0.63</v>
      </c>
      <c r="BG1009">
        <v>0.65</v>
      </c>
      <c r="BH1009">
        <v>0.65</v>
      </c>
      <c r="BI1009">
        <v>0.57999999999999996</v>
      </c>
      <c r="BJ1009">
        <v>0.56000000000000005</v>
      </c>
      <c r="BK1009">
        <v>0.56999999999999995</v>
      </c>
      <c r="BL1009">
        <v>0.56000000000000005</v>
      </c>
      <c r="BM1009">
        <v>0.56999999999999995</v>
      </c>
      <c r="BN1009">
        <v>0.51</v>
      </c>
      <c r="BO1009">
        <v>0.53</v>
      </c>
      <c r="BP1009">
        <v>0.53</v>
      </c>
      <c r="BQ1009">
        <v>0.53</v>
      </c>
      <c r="BR1009">
        <v>0.48</v>
      </c>
      <c r="BS1009">
        <v>0.49</v>
      </c>
      <c r="BT1009">
        <v>0.48</v>
      </c>
      <c r="BU1009">
        <v>0.45</v>
      </c>
      <c r="BV1009">
        <v>0.45</v>
      </c>
      <c r="BW1009">
        <v>0.44</v>
      </c>
      <c r="BX1009">
        <v>0.43</v>
      </c>
      <c r="BY1009">
        <v>0.38</v>
      </c>
      <c r="BZ1009">
        <v>0.38</v>
      </c>
      <c r="CA1009">
        <v>0.39</v>
      </c>
      <c r="CB1009">
        <v>0.43</v>
      </c>
      <c r="CC1009">
        <v>0.45</v>
      </c>
      <c r="CD1009">
        <v>0.44</v>
      </c>
      <c r="CE1009">
        <v>0.41</v>
      </c>
      <c r="CF1009">
        <v>0.41</v>
      </c>
      <c r="CG1009">
        <v>0.43</v>
      </c>
      <c r="CH1009">
        <v>0.39</v>
      </c>
      <c r="CI1009">
        <v>0.38</v>
      </c>
      <c r="CJ1009">
        <v>0.42</v>
      </c>
      <c r="CK1009">
        <v>0.43</v>
      </c>
      <c r="CL1009">
        <v>0.39</v>
      </c>
      <c r="CM1009">
        <v>0.34</v>
      </c>
      <c r="CN1009">
        <v>0.44</v>
      </c>
      <c r="CO1009">
        <v>0.42</v>
      </c>
      <c r="CP1009">
        <v>0.2</v>
      </c>
      <c r="CQ1009">
        <v>0.22</v>
      </c>
      <c r="CR1009">
        <v>0.21</v>
      </c>
      <c r="CS1009">
        <v>0.21</v>
      </c>
      <c r="CT1009">
        <v>0.37</v>
      </c>
      <c r="CU1009">
        <v>0.31</v>
      </c>
      <c r="CV1009">
        <v>0.31</v>
      </c>
      <c r="CW1009">
        <v>0.16</v>
      </c>
      <c r="CX1009">
        <v>0.12</v>
      </c>
      <c r="CY1009">
        <v>0.16</v>
      </c>
      <c r="CZ1009">
        <v>0.08</v>
      </c>
      <c r="DA1009">
        <v>-0.03</v>
      </c>
      <c r="DB1009">
        <v>-0.06</v>
      </c>
      <c r="DC1009">
        <v>-7.0000000000000007E-2</v>
      </c>
      <c r="DD1009">
        <v>0.03</v>
      </c>
      <c r="DE1009">
        <v>0.01</v>
      </c>
      <c r="DF1009">
        <v>0.12</v>
      </c>
      <c r="DG1009">
        <v>0.15</v>
      </c>
      <c r="DH1009">
        <v>0.11</v>
      </c>
      <c r="DI1009">
        <v>-0.27</v>
      </c>
      <c r="DJ1009">
        <v>-0.38</v>
      </c>
      <c r="DK1009">
        <v>-0.28999999999999998</v>
      </c>
      <c r="DL1009">
        <v>-0.1</v>
      </c>
      <c r="DM1009">
        <v>-0.59</v>
      </c>
      <c r="DN1009">
        <v>-0.31</v>
      </c>
      <c r="DO1009">
        <v>-0.53</v>
      </c>
      <c r="DP1009">
        <v>-0.73</v>
      </c>
      <c r="DQ1009">
        <v>-0.45</v>
      </c>
      <c r="DR1009">
        <v>0.05</v>
      </c>
      <c r="DS1009">
        <v>1.28</v>
      </c>
      <c r="DT1009">
        <v>3.04</v>
      </c>
    </row>
    <row r="1010" spans="1:124">
      <c r="A1010" s="111">
        <v>1005</v>
      </c>
      <c r="B1010" t="s">
        <v>101</v>
      </c>
      <c r="D1010" s="170" t="str">
        <f t="shared" si="15"/>
        <v/>
      </c>
      <c r="F1010" t="s">
        <v>102</v>
      </c>
    </row>
    <row r="1011" spans="1:124">
      <c r="A1011" s="111">
        <v>1006</v>
      </c>
      <c r="B1011" t="s">
        <v>101</v>
      </c>
      <c r="D1011" s="170" t="str">
        <f t="shared" si="15"/>
        <v/>
      </c>
      <c r="F1011" t="s">
        <v>102</v>
      </c>
    </row>
    <row r="1012" spans="1:124">
      <c r="A1012" s="111">
        <v>1007</v>
      </c>
      <c r="B1012" t="s">
        <v>101</v>
      </c>
      <c r="D1012" s="170" t="str">
        <f t="shared" si="15"/>
        <v/>
      </c>
      <c r="F1012" t="s">
        <v>102</v>
      </c>
    </row>
    <row r="1013" spans="1:124">
      <c r="A1013" s="111">
        <v>1008</v>
      </c>
      <c r="B1013" t="s">
        <v>101</v>
      </c>
      <c r="D1013" s="170" t="str">
        <f t="shared" si="15"/>
        <v/>
      </c>
      <c r="F1013" t="s">
        <v>102</v>
      </c>
    </row>
    <row r="1014" spans="1:124">
      <c r="A1014" s="111">
        <v>1009</v>
      </c>
      <c r="B1014" t="s">
        <v>101</v>
      </c>
      <c r="D1014" s="170" t="str">
        <f t="shared" si="15"/>
        <v/>
      </c>
      <c r="F1014" t="s">
        <v>102</v>
      </c>
    </row>
    <row r="1015" spans="1:124">
      <c r="A1015" s="111">
        <v>1010</v>
      </c>
      <c r="B1015" t="s">
        <v>101</v>
      </c>
      <c r="D1015" s="170" t="str">
        <f t="shared" si="15"/>
        <v/>
      </c>
      <c r="F1015" t="s">
        <v>102</v>
      </c>
    </row>
    <row r="1016" spans="1:124">
      <c r="A1016" s="111">
        <v>1011</v>
      </c>
      <c r="B1016" t="s">
        <v>89</v>
      </c>
      <c r="C1016" t="s">
        <v>2593</v>
      </c>
      <c r="D1016" s="170" t="str">
        <f t="shared" si="15"/>
        <v>D:LE8</v>
      </c>
      <c r="F1016">
        <v>-0.19</v>
      </c>
      <c r="G1016">
        <v>0.01</v>
      </c>
      <c r="H1016">
        <v>0.03</v>
      </c>
      <c r="I1016">
        <v>-0.1</v>
      </c>
      <c r="J1016">
        <v>7.0000000000000007E-2</v>
      </c>
      <c r="K1016">
        <v>0.08</v>
      </c>
      <c r="L1016">
        <v>7.0000000000000007E-2</v>
      </c>
      <c r="M1016">
        <v>0.05</v>
      </c>
      <c r="N1016">
        <v>0.13</v>
      </c>
      <c r="O1016">
        <v>0.27</v>
      </c>
      <c r="P1016">
        <v>0.18</v>
      </c>
      <c r="Q1016">
        <v>0.2</v>
      </c>
      <c r="R1016">
        <v>0.19</v>
      </c>
      <c r="S1016">
        <v>-0.05</v>
      </c>
      <c r="T1016">
        <v>0.27</v>
      </c>
      <c r="U1016">
        <v>0.28000000000000003</v>
      </c>
      <c r="V1016">
        <v>0.28000000000000003</v>
      </c>
      <c r="W1016">
        <v>0.28000000000000003</v>
      </c>
      <c r="X1016">
        <v>0.26</v>
      </c>
      <c r="Y1016">
        <v>0.22</v>
      </c>
      <c r="Z1016">
        <v>0.48</v>
      </c>
      <c r="AA1016">
        <v>0.45</v>
      </c>
      <c r="AB1016">
        <v>0.44</v>
      </c>
      <c r="AC1016">
        <v>0.41</v>
      </c>
      <c r="AD1016">
        <v>0.48</v>
      </c>
      <c r="AE1016">
        <v>0.44</v>
      </c>
      <c r="AF1016">
        <v>0.47</v>
      </c>
      <c r="AG1016">
        <v>0.47</v>
      </c>
      <c r="AH1016">
        <v>0.68</v>
      </c>
      <c r="AI1016">
        <v>0.68</v>
      </c>
      <c r="AJ1016">
        <v>0.68</v>
      </c>
      <c r="AK1016">
        <v>0.66</v>
      </c>
      <c r="AL1016">
        <v>0.63</v>
      </c>
      <c r="AM1016">
        <v>0.66</v>
      </c>
      <c r="AN1016">
        <v>0.67</v>
      </c>
      <c r="AO1016">
        <v>0.7</v>
      </c>
      <c r="AP1016">
        <v>0.79</v>
      </c>
      <c r="AQ1016">
        <v>0.83</v>
      </c>
      <c r="AR1016">
        <v>0.83</v>
      </c>
      <c r="AS1016">
        <v>0.82</v>
      </c>
      <c r="AT1016">
        <v>0.83</v>
      </c>
      <c r="AU1016">
        <v>0.79</v>
      </c>
      <c r="AV1016">
        <v>0.8</v>
      </c>
      <c r="AW1016">
        <v>0.79</v>
      </c>
      <c r="AX1016">
        <v>0.74</v>
      </c>
      <c r="AY1016">
        <v>0.75</v>
      </c>
      <c r="AZ1016">
        <v>0.73</v>
      </c>
      <c r="BA1016">
        <v>0.73</v>
      </c>
      <c r="BB1016">
        <v>0.64</v>
      </c>
      <c r="BC1016">
        <v>0.65</v>
      </c>
      <c r="BD1016">
        <v>0.68</v>
      </c>
      <c r="BE1016">
        <v>0.69</v>
      </c>
      <c r="BF1016">
        <v>0.69</v>
      </c>
      <c r="BG1016">
        <v>0.69</v>
      </c>
      <c r="BH1016">
        <v>0.7</v>
      </c>
      <c r="BI1016">
        <v>0.7</v>
      </c>
      <c r="BJ1016">
        <v>0.68</v>
      </c>
      <c r="BK1016">
        <v>0.69</v>
      </c>
      <c r="BL1016">
        <v>0.68</v>
      </c>
      <c r="BM1016">
        <v>0.67</v>
      </c>
      <c r="BN1016">
        <v>0.68</v>
      </c>
      <c r="BO1016">
        <v>0.63</v>
      </c>
      <c r="BP1016">
        <v>0.63</v>
      </c>
      <c r="BQ1016">
        <v>0.66</v>
      </c>
      <c r="BR1016">
        <v>0.61</v>
      </c>
      <c r="BS1016">
        <v>0.6</v>
      </c>
      <c r="BT1016">
        <v>0.61</v>
      </c>
      <c r="BU1016">
        <v>0.62</v>
      </c>
      <c r="BV1016">
        <v>0.57999999999999996</v>
      </c>
      <c r="BW1016">
        <v>0.56000000000000005</v>
      </c>
      <c r="BX1016">
        <v>0.59</v>
      </c>
      <c r="BY1016">
        <v>0.57999999999999996</v>
      </c>
      <c r="BZ1016">
        <v>0.57999999999999996</v>
      </c>
      <c r="CA1016">
        <v>0.7</v>
      </c>
      <c r="CB1016">
        <v>0.63</v>
      </c>
      <c r="CC1016">
        <v>0.64</v>
      </c>
      <c r="CD1016">
        <v>0.64</v>
      </c>
      <c r="CE1016">
        <v>0.65</v>
      </c>
      <c r="CF1016">
        <v>0.68</v>
      </c>
      <c r="CG1016">
        <v>0.69</v>
      </c>
      <c r="CH1016">
        <v>0.59</v>
      </c>
      <c r="CI1016">
        <v>0.59</v>
      </c>
      <c r="CJ1016">
        <v>0.61</v>
      </c>
      <c r="CK1016">
        <v>0.65</v>
      </c>
      <c r="CL1016">
        <v>0.61</v>
      </c>
      <c r="CM1016">
        <v>0.61</v>
      </c>
      <c r="CN1016">
        <v>0.6</v>
      </c>
      <c r="CO1016">
        <v>0.59</v>
      </c>
      <c r="CP1016">
        <v>0.19</v>
      </c>
      <c r="CQ1016">
        <v>0.1</v>
      </c>
      <c r="CR1016">
        <v>7.0000000000000007E-2</v>
      </c>
      <c r="CS1016">
        <v>0.11</v>
      </c>
      <c r="CT1016">
        <v>0.15</v>
      </c>
      <c r="CU1016">
        <v>-0.18</v>
      </c>
      <c r="CV1016">
        <v>-0.28999999999999998</v>
      </c>
      <c r="CW1016">
        <v>-0.26</v>
      </c>
      <c r="CX1016">
        <v>-0.51</v>
      </c>
      <c r="CY1016">
        <v>-0.72</v>
      </c>
      <c r="CZ1016">
        <v>-0.8</v>
      </c>
      <c r="DA1016">
        <v>-0.71</v>
      </c>
      <c r="DB1016">
        <v>-0.72</v>
      </c>
      <c r="DC1016">
        <v>-0.6</v>
      </c>
      <c r="DD1016">
        <v>-0.6</v>
      </c>
      <c r="DE1016">
        <v>-0.53</v>
      </c>
      <c r="DF1016">
        <v>-1.03</v>
      </c>
      <c r="DG1016">
        <v>-1.47</v>
      </c>
      <c r="DH1016">
        <v>-1.27</v>
      </c>
      <c r="DI1016">
        <v>-1.24</v>
      </c>
      <c r="DJ1016">
        <v>-0.14000000000000001</v>
      </c>
      <c r="DK1016">
        <v>-0.18</v>
      </c>
      <c r="DL1016">
        <v>-0.1</v>
      </c>
      <c r="DM1016">
        <v>-0.33</v>
      </c>
      <c r="DN1016">
        <v>-0.41</v>
      </c>
      <c r="DO1016">
        <v>-0.5</v>
      </c>
      <c r="DP1016">
        <v>-0.71</v>
      </c>
      <c r="DQ1016">
        <v>-0.78</v>
      </c>
      <c r="DR1016">
        <v>-0.09</v>
      </c>
      <c r="DS1016">
        <v>-0.41</v>
      </c>
      <c r="DT1016">
        <v>-0.38</v>
      </c>
    </row>
    <row r="1017" spans="1:124">
      <c r="A1017" s="111">
        <v>1012</v>
      </c>
      <c r="B1017" t="s">
        <v>91</v>
      </c>
      <c r="C1017" t="s">
        <v>2594</v>
      </c>
      <c r="D1017" s="170" t="str">
        <f t="shared" si="15"/>
        <v>D:LE8</v>
      </c>
      <c r="F1017">
        <v>0.16</v>
      </c>
      <c r="G1017">
        <v>0.67</v>
      </c>
      <c r="H1017">
        <v>0.67</v>
      </c>
      <c r="I1017">
        <v>0.61</v>
      </c>
      <c r="J1017">
        <v>1.04</v>
      </c>
      <c r="K1017">
        <v>1.04</v>
      </c>
      <c r="L1017">
        <v>1.07</v>
      </c>
      <c r="M1017">
        <v>1.08</v>
      </c>
      <c r="N1017">
        <v>1.29</v>
      </c>
      <c r="O1017">
        <v>1.42</v>
      </c>
      <c r="P1017">
        <v>1.25</v>
      </c>
      <c r="Q1017">
        <v>1.25</v>
      </c>
      <c r="R1017">
        <v>1.26</v>
      </c>
      <c r="S1017">
        <v>1.1000000000000001</v>
      </c>
      <c r="T1017">
        <v>1.41</v>
      </c>
      <c r="U1017">
        <v>1.38</v>
      </c>
      <c r="V1017">
        <v>1.35</v>
      </c>
      <c r="W1017">
        <v>1.21</v>
      </c>
      <c r="X1017">
        <v>1.3</v>
      </c>
      <c r="Y1017">
        <v>1.1599999999999999</v>
      </c>
      <c r="Z1017">
        <v>1.36</v>
      </c>
      <c r="AA1017">
        <v>1.31</v>
      </c>
      <c r="AB1017">
        <v>1.2</v>
      </c>
      <c r="AC1017">
        <v>1.1100000000000001</v>
      </c>
      <c r="AD1017">
        <v>1.23</v>
      </c>
      <c r="AE1017">
        <v>1.04</v>
      </c>
      <c r="AF1017">
        <v>1.07</v>
      </c>
      <c r="AG1017">
        <v>1.08</v>
      </c>
      <c r="AH1017">
        <v>1.1299999999999999</v>
      </c>
      <c r="AI1017">
        <v>1.1100000000000001</v>
      </c>
      <c r="AJ1017">
        <v>1.0900000000000001</v>
      </c>
      <c r="AK1017">
        <v>1.1399999999999999</v>
      </c>
      <c r="AL1017">
        <v>1.1000000000000001</v>
      </c>
      <c r="AM1017">
        <v>1.1000000000000001</v>
      </c>
      <c r="AN1017">
        <v>1.0900000000000001</v>
      </c>
      <c r="AO1017">
        <v>1.05</v>
      </c>
      <c r="AP1017">
        <v>1.0900000000000001</v>
      </c>
      <c r="AQ1017">
        <v>1.1399999999999999</v>
      </c>
      <c r="AR1017">
        <v>1.02</v>
      </c>
      <c r="AS1017">
        <v>0.98</v>
      </c>
      <c r="AT1017">
        <v>1.01</v>
      </c>
      <c r="AU1017">
        <v>1</v>
      </c>
      <c r="AV1017">
        <v>0.97</v>
      </c>
      <c r="AW1017">
        <v>0.95</v>
      </c>
      <c r="AX1017">
        <v>0.89</v>
      </c>
      <c r="AY1017">
        <v>0.91</v>
      </c>
      <c r="AZ1017">
        <v>0.89</v>
      </c>
      <c r="BA1017">
        <v>0.85</v>
      </c>
      <c r="BB1017">
        <v>0.7</v>
      </c>
      <c r="BC1017">
        <v>0.7</v>
      </c>
      <c r="BD1017">
        <v>0.72</v>
      </c>
      <c r="BE1017">
        <v>0.79</v>
      </c>
      <c r="BF1017">
        <v>0.81</v>
      </c>
      <c r="BG1017">
        <v>0.83</v>
      </c>
      <c r="BH1017">
        <v>0.83</v>
      </c>
      <c r="BI1017">
        <v>0.85</v>
      </c>
      <c r="BJ1017">
        <v>0.85</v>
      </c>
      <c r="BK1017">
        <v>0.87</v>
      </c>
      <c r="BL1017">
        <v>0.86</v>
      </c>
      <c r="BM1017">
        <v>0.86</v>
      </c>
      <c r="BN1017">
        <v>0.86</v>
      </c>
      <c r="BO1017">
        <v>0.79</v>
      </c>
      <c r="BP1017">
        <v>0.78</v>
      </c>
      <c r="BQ1017">
        <v>0.8</v>
      </c>
      <c r="BR1017">
        <v>0.72</v>
      </c>
      <c r="BS1017">
        <v>0.72</v>
      </c>
      <c r="BT1017">
        <v>0.72</v>
      </c>
      <c r="BU1017">
        <v>0.72</v>
      </c>
      <c r="BV1017">
        <v>0.66</v>
      </c>
      <c r="BW1017">
        <v>0.64</v>
      </c>
      <c r="BX1017">
        <v>0.67</v>
      </c>
      <c r="BY1017">
        <v>0.66</v>
      </c>
      <c r="BZ1017">
        <v>0.66</v>
      </c>
      <c r="CA1017">
        <v>0.72</v>
      </c>
      <c r="CB1017">
        <v>0.64</v>
      </c>
      <c r="CC1017">
        <v>0.65</v>
      </c>
      <c r="CD1017">
        <v>0.66</v>
      </c>
      <c r="CE1017">
        <v>0.67</v>
      </c>
      <c r="CF1017">
        <v>0.65</v>
      </c>
      <c r="CG1017">
        <v>0.68</v>
      </c>
      <c r="CH1017">
        <v>0.61</v>
      </c>
      <c r="CI1017">
        <v>0.62</v>
      </c>
      <c r="CJ1017">
        <v>0.66</v>
      </c>
      <c r="CK1017">
        <v>0.7</v>
      </c>
      <c r="CL1017">
        <v>0.62</v>
      </c>
      <c r="CM1017">
        <v>0.63</v>
      </c>
      <c r="CN1017">
        <v>0.62</v>
      </c>
      <c r="CO1017">
        <v>0.61</v>
      </c>
      <c r="CP1017">
        <v>0.12</v>
      </c>
      <c r="CQ1017">
        <v>0.11</v>
      </c>
      <c r="CR1017">
        <v>0.12</v>
      </c>
      <c r="CS1017">
        <v>0.08</v>
      </c>
      <c r="CT1017">
        <v>0.1</v>
      </c>
      <c r="CU1017">
        <v>-0.2</v>
      </c>
      <c r="CV1017">
        <v>-0.22</v>
      </c>
      <c r="CW1017">
        <v>-0.15</v>
      </c>
      <c r="CX1017">
        <v>-0.2</v>
      </c>
      <c r="CY1017">
        <v>-0.31</v>
      </c>
      <c r="CZ1017">
        <v>-0.13</v>
      </c>
      <c r="DA1017">
        <v>0.06</v>
      </c>
      <c r="DB1017">
        <v>-0.05</v>
      </c>
      <c r="DC1017">
        <v>-0.16</v>
      </c>
      <c r="DD1017">
        <v>-0.05</v>
      </c>
      <c r="DE1017">
        <v>0.11</v>
      </c>
      <c r="DF1017">
        <v>-0.14000000000000001</v>
      </c>
      <c r="DG1017">
        <v>-0.69</v>
      </c>
      <c r="DH1017">
        <v>-0.44</v>
      </c>
      <c r="DI1017">
        <v>-0.36</v>
      </c>
      <c r="DJ1017">
        <v>2.57</v>
      </c>
      <c r="DK1017">
        <v>2.56</v>
      </c>
      <c r="DL1017">
        <v>2.61</v>
      </c>
      <c r="DM1017">
        <v>0.95</v>
      </c>
      <c r="DN1017">
        <v>0.27</v>
      </c>
      <c r="DO1017">
        <v>0.32</v>
      </c>
      <c r="DP1017">
        <v>0.28000000000000003</v>
      </c>
      <c r="DQ1017">
        <v>-0.54</v>
      </c>
      <c r="DR1017">
        <v>0.11</v>
      </c>
      <c r="DS1017">
        <v>7.0000000000000007E-2</v>
      </c>
      <c r="DT1017">
        <v>-3.03</v>
      </c>
    </row>
    <row r="1018" spans="1:124">
      <c r="A1018" s="111">
        <v>1013</v>
      </c>
      <c r="B1018" t="s">
        <v>89</v>
      </c>
      <c r="C1018" t="s">
        <v>2595</v>
      </c>
      <c r="D1018" s="170" t="str">
        <f t="shared" si="15"/>
        <v>K:LESA</v>
      </c>
      <c r="F1018">
        <v>-6.0000000000000001E-3</v>
      </c>
      <c r="G1018">
        <v>8.4000000000000005E-2</v>
      </c>
      <c r="H1018">
        <v>7.2000000000000008E-2</v>
      </c>
      <c r="I1018">
        <v>0</v>
      </c>
      <c r="J1018">
        <v>0.20200000000000001</v>
      </c>
      <c r="K1018">
        <v>0.19500000000000001</v>
      </c>
      <c r="L1018">
        <v>9.7000000000000003E-2</v>
      </c>
      <c r="M1018">
        <v>6.5000000000000002E-2</v>
      </c>
      <c r="N1018">
        <v>9.0999999999999998E-2</v>
      </c>
      <c r="O1018">
        <v>0.10400000000000001</v>
      </c>
      <c r="P1018">
        <v>0.109</v>
      </c>
      <c r="Q1018">
        <v>0.157</v>
      </c>
      <c r="R1018">
        <v>0.14799999999999999</v>
      </c>
      <c r="S1018">
        <v>-7.9000000000000001E-2</v>
      </c>
      <c r="T1018">
        <v>2.5000000000000001E-2</v>
      </c>
      <c r="U1018">
        <v>-2.8000000000000001E-2</v>
      </c>
      <c r="V1018">
        <v>-5.9000000000000004E-2</v>
      </c>
      <c r="W1018">
        <v>3.3000000000000002E-2</v>
      </c>
      <c r="X1018">
        <v>5.7000000000000002E-2</v>
      </c>
      <c r="Y1018">
        <v>4.3000000000000003E-2</v>
      </c>
      <c r="Z1018">
        <v>0.23</v>
      </c>
      <c r="AA1018">
        <v>0.20100000000000001</v>
      </c>
      <c r="AB1018">
        <v>0.04</v>
      </c>
      <c r="AC1018">
        <v>3.2000000000000001E-2</v>
      </c>
      <c r="AD1018">
        <v>0.214</v>
      </c>
      <c r="AE1018">
        <v>0.219</v>
      </c>
      <c r="AF1018">
        <v>0.20800000000000002</v>
      </c>
      <c r="AG1018">
        <v>0.223</v>
      </c>
      <c r="AH1018">
        <v>0.45400000000000001</v>
      </c>
      <c r="AI1018">
        <v>0.51100000000000001</v>
      </c>
      <c r="AJ1018">
        <v>0.46400000000000002</v>
      </c>
      <c r="AK1018">
        <v>0.36899999999999999</v>
      </c>
      <c r="AL1018">
        <v>0.36899999999999999</v>
      </c>
      <c r="AM1018">
        <v>0.44600000000000001</v>
      </c>
      <c r="AN1018">
        <v>0.45600000000000002</v>
      </c>
      <c r="AO1018">
        <v>0.52700000000000002</v>
      </c>
      <c r="AP1018">
        <v>0.60299999999999998</v>
      </c>
      <c r="AQ1018">
        <v>0.63700000000000001</v>
      </c>
      <c r="AR1018">
        <v>0.59299999999999997</v>
      </c>
      <c r="AS1018">
        <v>0.59799999999999998</v>
      </c>
      <c r="AT1018">
        <v>0.60099999999999998</v>
      </c>
      <c r="AU1018">
        <v>0.61299999999999999</v>
      </c>
      <c r="AV1018">
        <v>0.59499999999999997</v>
      </c>
      <c r="AW1018">
        <v>0.6</v>
      </c>
      <c r="AX1018">
        <v>0.59299999999999997</v>
      </c>
      <c r="AY1018">
        <v>0.59799999999999998</v>
      </c>
      <c r="AZ1018">
        <v>0.58899999999999997</v>
      </c>
      <c r="BA1018">
        <v>0.55600000000000005</v>
      </c>
      <c r="BB1018">
        <v>0.52700000000000002</v>
      </c>
      <c r="BC1018">
        <v>0.53</v>
      </c>
      <c r="BD1018">
        <v>0.55700000000000005</v>
      </c>
      <c r="BE1018">
        <v>0.56200000000000006</v>
      </c>
      <c r="BF1018">
        <v>0.57799999999999996</v>
      </c>
      <c r="BG1018">
        <v>0.56700000000000006</v>
      </c>
      <c r="BH1018">
        <v>0.57200000000000006</v>
      </c>
      <c r="BI1018">
        <v>0.58199999999999996</v>
      </c>
      <c r="BJ1018">
        <v>0.59399999999999997</v>
      </c>
      <c r="BK1018">
        <v>0.59599999999999997</v>
      </c>
      <c r="BL1018">
        <v>0.58199999999999996</v>
      </c>
      <c r="BM1018">
        <v>0.58299999999999996</v>
      </c>
      <c r="BN1018">
        <v>0.60099999999999998</v>
      </c>
      <c r="BO1018">
        <v>0.57600000000000007</v>
      </c>
      <c r="BP1018">
        <v>0.55800000000000005</v>
      </c>
      <c r="BQ1018">
        <v>0.55500000000000005</v>
      </c>
      <c r="BR1018">
        <v>0.52400000000000002</v>
      </c>
      <c r="BS1018">
        <v>0.52100000000000002</v>
      </c>
      <c r="BT1018">
        <v>0.52</v>
      </c>
      <c r="BU1018">
        <v>0.53200000000000003</v>
      </c>
      <c r="BV1018">
        <v>0.51800000000000002</v>
      </c>
      <c r="BW1018">
        <v>0.51500000000000001</v>
      </c>
      <c r="BX1018">
        <v>0.51800000000000002</v>
      </c>
      <c r="BY1018">
        <v>0.51700000000000002</v>
      </c>
      <c r="BZ1018">
        <v>0.51700000000000002</v>
      </c>
      <c r="CA1018">
        <v>0.624</v>
      </c>
      <c r="CB1018">
        <v>0.58499999999999996</v>
      </c>
      <c r="CC1018">
        <v>0.63100000000000001</v>
      </c>
      <c r="CD1018">
        <v>0.68600000000000005</v>
      </c>
      <c r="CE1018">
        <v>0.69100000000000006</v>
      </c>
      <c r="CF1018">
        <v>0.69200000000000006</v>
      </c>
      <c r="CG1018">
        <v>0.69400000000000006</v>
      </c>
      <c r="CH1018">
        <v>0.625</v>
      </c>
      <c r="CI1018">
        <v>0.628</v>
      </c>
      <c r="CJ1018">
        <v>0.74</v>
      </c>
      <c r="CK1018">
        <v>0.745</v>
      </c>
      <c r="CL1018">
        <v>0.68500000000000005</v>
      </c>
      <c r="CM1018">
        <v>0.68500000000000005</v>
      </c>
      <c r="CN1018">
        <v>0.69</v>
      </c>
      <c r="CO1018">
        <v>0.67100000000000004</v>
      </c>
      <c r="CP1018">
        <v>0.495</v>
      </c>
      <c r="CQ1018">
        <v>0.35199999999999998</v>
      </c>
      <c r="CR1018">
        <v>0.45</v>
      </c>
      <c r="CS1018">
        <v>0.58099999999999996</v>
      </c>
      <c r="CT1018">
        <v>0.59099999999999997</v>
      </c>
      <c r="CU1018">
        <v>0.47200000000000003</v>
      </c>
      <c r="CV1018">
        <v>0.52300000000000002</v>
      </c>
      <c r="CW1018">
        <v>0.58599999999999997</v>
      </c>
      <c r="CX1018">
        <v>0.38400000000000001</v>
      </c>
      <c r="CY1018">
        <v>0.32800000000000001</v>
      </c>
      <c r="CZ1018">
        <v>0.65700000000000003</v>
      </c>
      <c r="DA1018">
        <v>0.68200000000000005</v>
      </c>
      <c r="DB1018">
        <v>0.66</v>
      </c>
      <c r="DC1018">
        <v>0.32900000000000001</v>
      </c>
      <c r="DD1018">
        <v>0.434</v>
      </c>
      <c r="DE1018">
        <v>0.40100000000000002</v>
      </c>
      <c r="DF1018">
        <v>0.31</v>
      </c>
      <c r="DG1018">
        <v>0.29099999999999998</v>
      </c>
      <c r="DH1018">
        <v>0.48499999999999999</v>
      </c>
      <c r="DI1018">
        <v>0.83200000000000007</v>
      </c>
      <c r="DJ1018">
        <v>1.41</v>
      </c>
      <c r="DK1018">
        <v>1.421</v>
      </c>
      <c r="DL1018">
        <v>1.38</v>
      </c>
      <c r="DM1018">
        <v>1.1599999999999999</v>
      </c>
      <c r="DN1018">
        <v>0.437</v>
      </c>
      <c r="DO1018">
        <v>1.002</v>
      </c>
      <c r="DP1018">
        <v>0.97599999999999998</v>
      </c>
      <c r="DQ1018">
        <v>0.84</v>
      </c>
      <c r="DR1018">
        <v>0.216</v>
      </c>
      <c r="DS1018">
        <v>0.378</v>
      </c>
      <c r="DT1018">
        <v>35.582000000000001</v>
      </c>
    </row>
    <row r="1019" spans="1:124">
      <c r="A1019" s="111">
        <v>1014</v>
      </c>
      <c r="B1019" t="s">
        <v>91</v>
      </c>
      <c r="C1019" t="s">
        <v>2596</v>
      </c>
      <c r="D1019" s="170" t="str">
        <f t="shared" si="15"/>
        <v>K:LESA</v>
      </c>
      <c r="F1019">
        <v>-0.5</v>
      </c>
      <c r="G1019">
        <v>-0.372</v>
      </c>
      <c r="H1019">
        <v>-0.39700000000000002</v>
      </c>
      <c r="I1019">
        <v>-0.59099999999999997</v>
      </c>
      <c r="J1019">
        <v>-0.29599999999999999</v>
      </c>
      <c r="K1019">
        <v>-0.32200000000000001</v>
      </c>
      <c r="L1019">
        <v>-0.218</v>
      </c>
      <c r="M1019">
        <v>-0.217</v>
      </c>
      <c r="N1019">
        <v>-0.155</v>
      </c>
      <c r="O1019">
        <v>-0.13900000000000001</v>
      </c>
      <c r="P1019">
        <v>-0.16</v>
      </c>
      <c r="Q1019">
        <v>-0.154</v>
      </c>
      <c r="R1019">
        <v>-0.215</v>
      </c>
      <c r="S1019">
        <v>-0.51100000000000001</v>
      </c>
      <c r="T1019">
        <v>-0.17100000000000001</v>
      </c>
      <c r="U1019">
        <v>-0.24</v>
      </c>
      <c r="V1019">
        <v>-0.28200000000000003</v>
      </c>
      <c r="W1019">
        <v>-0.20200000000000001</v>
      </c>
      <c r="X1019">
        <v>0.02</v>
      </c>
      <c r="Y1019">
        <v>0.04</v>
      </c>
      <c r="Z1019">
        <v>0.14000000000000001</v>
      </c>
      <c r="AA1019">
        <v>0.10200000000000001</v>
      </c>
      <c r="AB1019">
        <v>0.41699999999999998</v>
      </c>
      <c r="AC1019">
        <v>0.41899999999999998</v>
      </c>
      <c r="AD1019">
        <v>0.73799999999999999</v>
      </c>
      <c r="AE1019">
        <v>0.72</v>
      </c>
      <c r="AF1019">
        <v>0.749</v>
      </c>
      <c r="AG1019">
        <v>0.74</v>
      </c>
      <c r="AH1019">
        <v>0.91900000000000004</v>
      </c>
      <c r="AI1019">
        <v>0.91400000000000003</v>
      </c>
      <c r="AJ1019">
        <v>0.89400000000000002</v>
      </c>
      <c r="AK1019">
        <v>0.93700000000000006</v>
      </c>
      <c r="AL1019">
        <v>0.88900000000000001</v>
      </c>
      <c r="AM1019">
        <v>0.90300000000000002</v>
      </c>
      <c r="AN1019">
        <v>0.88400000000000001</v>
      </c>
      <c r="AO1019">
        <v>0.88300000000000001</v>
      </c>
      <c r="AP1019">
        <v>0.92100000000000004</v>
      </c>
      <c r="AQ1019">
        <v>1</v>
      </c>
      <c r="AR1019">
        <v>0.92200000000000004</v>
      </c>
      <c r="AS1019">
        <v>0.90600000000000003</v>
      </c>
      <c r="AT1019">
        <v>0.92800000000000005</v>
      </c>
      <c r="AU1019">
        <v>0.92200000000000004</v>
      </c>
      <c r="AV1019">
        <v>0.90100000000000002</v>
      </c>
      <c r="AW1019">
        <v>0.86499999999999999</v>
      </c>
      <c r="AX1019">
        <v>0.83599999999999997</v>
      </c>
      <c r="AY1019">
        <v>0.84099999999999997</v>
      </c>
      <c r="AZ1019">
        <v>0.82600000000000007</v>
      </c>
      <c r="BA1019">
        <v>0.77400000000000002</v>
      </c>
      <c r="BB1019">
        <v>0.65500000000000003</v>
      </c>
      <c r="BC1019">
        <v>0.65600000000000003</v>
      </c>
      <c r="BD1019">
        <v>0.66900000000000004</v>
      </c>
      <c r="BE1019">
        <v>0.72899999999999998</v>
      </c>
      <c r="BF1019">
        <v>0.74399999999999999</v>
      </c>
      <c r="BG1019">
        <v>0.76300000000000001</v>
      </c>
      <c r="BH1019">
        <v>0.76500000000000001</v>
      </c>
      <c r="BI1019">
        <v>0.78200000000000003</v>
      </c>
      <c r="BJ1019">
        <v>0.78400000000000003</v>
      </c>
      <c r="BK1019">
        <v>0.80800000000000005</v>
      </c>
      <c r="BL1019">
        <v>0.79400000000000004</v>
      </c>
      <c r="BM1019">
        <v>0.79600000000000004</v>
      </c>
      <c r="BN1019">
        <v>0.83200000000000007</v>
      </c>
      <c r="BO1019">
        <v>0.79200000000000004</v>
      </c>
      <c r="BP1019">
        <v>0.78800000000000003</v>
      </c>
      <c r="BQ1019">
        <v>0.80300000000000005</v>
      </c>
      <c r="BR1019">
        <v>0.70699999999999996</v>
      </c>
      <c r="BS1019">
        <v>0.70699999999999996</v>
      </c>
      <c r="BT1019">
        <v>0.70899999999999996</v>
      </c>
      <c r="BU1019">
        <v>0.71399999999999997</v>
      </c>
      <c r="BV1019">
        <v>0.67800000000000005</v>
      </c>
      <c r="BW1019">
        <v>0.67200000000000004</v>
      </c>
      <c r="BX1019">
        <v>0.69300000000000006</v>
      </c>
      <c r="BY1019">
        <v>0.69</v>
      </c>
      <c r="BZ1019">
        <v>0.69100000000000006</v>
      </c>
      <c r="CA1019">
        <v>0.73399999999999999</v>
      </c>
      <c r="CB1019">
        <v>0.64300000000000002</v>
      </c>
      <c r="CC1019">
        <v>0.65400000000000003</v>
      </c>
      <c r="CD1019">
        <v>0.66900000000000004</v>
      </c>
      <c r="CE1019">
        <v>0.68</v>
      </c>
      <c r="CF1019">
        <v>0.67300000000000004</v>
      </c>
      <c r="CG1019">
        <v>0.68100000000000005</v>
      </c>
      <c r="CH1019">
        <v>0.622</v>
      </c>
      <c r="CI1019">
        <v>0.61699999999999999</v>
      </c>
      <c r="CJ1019">
        <v>0.66</v>
      </c>
      <c r="CK1019">
        <v>0.67500000000000004</v>
      </c>
      <c r="CL1019">
        <v>0.59199999999999997</v>
      </c>
      <c r="CM1019">
        <v>0.59599999999999997</v>
      </c>
      <c r="CN1019">
        <v>0.58599999999999997</v>
      </c>
      <c r="CO1019">
        <v>0.57899999999999996</v>
      </c>
      <c r="CP1019">
        <v>0.15</v>
      </c>
      <c r="CQ1019">
        <v>0.11800000000000001</v>
      </c>
      <c r="CR1019">
        <v>0.13400000000000001</v>
      </c>
      <c r="CS1019">
        <v>0.08</v>
      </c>
      <c r="CT1019">
        <v>0.123</v>
      </c>
      <c r="CU1019">
        <v>-0.2</v>
      </c>
      <c r="CV1019">
        <v>-0.189</v>
      </c>
      <c r="CW1019">
        <v>-0.188</v>
      </c>
      <c r="CX1019">
        <v>-0.23800000000000002</v>
      </c>
      <c r="CY1019">
        <v>-0.36199999999999999</v>
      </c>
      <c r="CZ1019">
        <v>-0.33300000000000002</v>
      </c>
      <c r="DA1019">
        <v>-0.188</v>
      </c>
      <c r="DB1019">
        <v>-0.29199999999999998</v>
      </c>
      <c r="DC1019">
        <v>-0.44800000000000001</v>
      </c>
      <c r="DD1019">
        <v>-0.35399999999999998</v>
      </c>
      <c r="DE1019">
        <v>-0.16800000000000001</v>
      </c>
      <c r="DF1019">
        <v>-0.313</v>
      </c>
      <c r="DG1019">
        <v>-0.82</v>
      </c>
      <c r="DH1019">
        <v>-0.61199999999999999</v>
      </c>
      <c r="DI1019">
        <v>-0.30599999999999999</v>
      </c>
      <c r="DJ1019">
        <v>2.278</v>
      </c>
      <c r="DK1019">
        <v>2.35</v>
      </c>
      <c r="DL1019">
        <v>2.4550000000000001</v>
      </c>
      <c r="DM1019">
        <v>1.1619999999999999</v>
      </c>
      <c r="DN1019">
        <v>2.8000000000000001E-2</v>
      </c>
      <c r="DO1019">
        <v>0.187</v>
      </c>
      <c r="DP1019">
        <v>0.28100000000000003</v>
      </c>
      <c r="DQ1019">
        <v>-0.50600000000000001</v>
      </c>
      <c r="DR1019">
        <v>-1E-3</v>
      </c>
      <c r="DS1019">
        <v>-0.26700000000000002</v>
      </c>
      <c r="DT1019">
        <v>-4.9809999999999999</v>
      </c>
    </row>
    <row r="1020" spans="1:124">
      <c r="A1020" s="111">
        <v>1015</v>
      </c>
      <c r="B1020" t="s">
        <v>89</v>
      </c>
      <c r="C1020" t="s">
        <v>2597</v>
      </c>
      <c r="D1020" s="170" t="str">
        <f t="shared" si="15"/>
        <v>D:LE9</v>
      </c>
      <c r="F1020">
        <v>1.39</v>
      </c>
      <c r="G1020">
        <v>1.37</v>
      </c>
      <c r="H1020">
        <v>1.37</v>
      </c>
      <c r="I1020">
        <v>1.39</v>
      </c>
      <c r="J1020">
        <v>1.4</v>
      </c>
      <c r="K1020">
        <v>1.64</v>
      </c>
      <c r="L1020">
        <v>1.63</v>
      </c>
      <c r="M1020">
        <v>1.66</v>
      </c>
      <c r="N1020">
        <v>1.64</v>
      </c>
      <c r="O1020">
        <v>1.7</v>
      </c>
      <c r="P1020">
        <v>1.46</v>
      </c>
      <c r="Q1020">
        <v>1.51</v>
      </c>
      <c r="R1020">
        <v>1.57</v>
      </c>
      <c r="S1020">
        <v>1.45</v>
      </c>
      <c r="T1020">
        <v>0.73</v>
      </c>
      <c r="U1020">
        <v>0.74</v>
      </c>
      <c r="V1020">
        <v>0.75</v>
      </c>
      <c r="W1020">
        <v>0.94</v>
      </c>
      <c r="X1020">
        <v>0.93</v>
      </c>
      <c r="Y1020">
        <v>0.94</v>
      </c>
      <c r="Z1020">
        <v>1.44</v>
      </c>
      <c r="AA1020">
        <v>1.38</v>
      </c>
      <c r="AB1020">
        <v>1.37</v>
      </c>
      <c r="AC1020">
        <v>1.28</v>
      </c>
      <c r="AD1020">
        <v>1.1599999999999999</v>
      </c>
      <c r="AE1020">
        <v>1.37</v>
      </c>
      <c r="AF1020">
        <v>1.37</v>
      </c>
      <c r="AG1020">
        <v>1.34</v>
      </c>
      <c r="AH1020">
        <v>1.29</v>
      </c>
      <c r="AI1020">
        <v>1.48</v>
      </c>
      <c r="AJ1020">
        <v>1.48</v>
      </c>
      <c r="AK1020">
        <v>1.47</v>
      </c>
      <c r="AL1020">
        <v>1.49</v>
      </c>
      <c r="AM1020">
        <v>1.39</v>
      </c>
      <c r="AN1020">
        <v>1.45</v>
      </c>
      <c r="AO1020">
        <v>1.53</v>
      </c>
      <c r="AP1020">
        <v>1.61</v>
      </c>
      <c r="AQ1020">
        <v>1.54</v>
      </c>
      <c r="AR1020">
        <v>1.54</v>
      </c>
      <c r="AS1020">
        <v>1.54</v>
      </c>
      <c r="AT1020">
        <v>1.54</v>
      </c>
      <c r="AU1020">
        <v>1.51</v>
      </c>
      <c r="AV1020">
        <v>1.51</v>
      </c>
      <c r="AW1020">
        <v>1.53</v>
      </c>
      <c r="AX1020">
        <v>1.44</v>
      </c>
      <c r="AY1020">
        <v>1.45</v>
      </c>
      <c r="AZ1020">
        <v>1.47</v>
      </c>
      <c r="BA1020">
        <v>1.47</v>
      </c>
      <c r="BB1020">
        <v>1.54</v>
      </c>
      <c r="BC1020">
        <v>1.55</v>
      </c>
      <c r="BD1020">
        <v>1.62</v>
      </c>
      <c r="BE1020">
        <v>1.6</v>
      </c>
      <c r="BF1020">
        <v>1.59</v>
      </c>
      <c r="BG1020">
        <v>1.61</v>
      </c>
      <c r="BH1020">
        <v>1.65</v>
      </c>
      <c r="BI1020">
        <v>1.64</v>
      </c>
      <c r="BJ1020">
        <v>1.6</v>
      </c>
      <c r="BK1020">
        <v>1.59</v>
      </c>
      <c r="BL1020">
        <v>1.57</v>
      </c>
      <c r="BM1020">
        <v>1.57</v>
      </c>
      <c r="BN1020">
        <v>1.47</v>
      </c>
      <c r="BO1020">
        <v>1.49</v>
      </c>
      <c r="BP1020">
        <v>1.49</v>
      </c>
      <c r="BQ1020">
        <v>1.5</v>
      </c>
      <c r="BR1020">
        <v>1.51</v>
      </c>
      <c r="BS1020">
        <v>1.45</v>
      </c>
      <c r="BT1020">
        <v>1.46</v>
      </c>
      <c r="BU1020">
        <v>1.46</v>
      </c>
      <c r="BV1020">
        <v>1.47</v>
      </c>
      <c r="BW1020">
        <v>1.45</v>
      </c>
      <c r="BX1020">
        <v>1.52</v>
      </c>
      <c r="BY1020">
        <v>1.51</v>
      </c>
      <c r="BZ1020">
        <v>1.47</v>
      </c>
      <c r="CA1020">
        <v>1.52</v>
      </c>
      <c r="CB1020">
        <v>1.66</v>
      </c>
      <c r="CC1020">
        <v>1.66</v>
      </c>
      <c r="CD1020">
        <v>1.69</v>
      </c>
      <c r="CE1020">
        <v>1.66</v>
      </c>
      <c r="CF1020">
        <v>1.68</v>
      </c>
      <c r="CG1020">
        <v>1.67</v>
      </c>
      <c r="CH1020">
        <v>1.52</v>
      </c>
      <c r="CI1020">
        <v>1.52</v>
      </c>
      <c r="CJ1020">
        <v>1.54</v>
      </c>
      <c r="CK1020">
        <v>1.63</v>
      </c>
      <c r="CL1020">
        <v>1.67</v>
      </c>
      <c r="CM1020">
        <v>1.53</v>
      </c>
      <c r="CN1020">
        <v>1.56</v>
      </c>
      <c r="CO1020">
        <v>1.55</v>
      </c>
      <c r="CP1020">
        <v>1.56</v>
      </c>
      <c r="CQ1020">
        <v>1.1499999999999999</v>
      </c>
      <c r="CR1020">
        <v>1.1299999999999999</v>
      </c>
      <c r="CS1020">
        <v>1.1599999999999999</v>
      </c>
      <c r="CT1020">
        <v>1.01</v>
      </c>
      <c r="CU1020">
        <v>1</v>
      </c>
      <c r="CV1020">
        <v>0.94</v>
      </c>
      <c r="CW1020">
        <v>0.8</v>
      </c>
      <c r="CX1020">
        <v>0.6</v>
      </c>
      <c r="CY1020">
        <v>0.65</v>
      </c>
      <c r="CZ1020">
        <v>0.46</v>
      </c>
      <c r="DA1020">
        <v>0.49</v>
      </c>
      <c r="DB1020">
        <v>0.52</v>
      </c>
      <c r="DC1020">
        <v>0.81</v>
      </c>
      <c r="DD1020">
        <v>0.81</v>
      </c>
      <c r="DE1020">
        <v>0.77</v>
      </c>
      <c r="DF1020">
        <v>0.82</v>
      </c>
      <c r="DG1020">
        <v>0.66</v>
      </c>
      <c r="DH1020">
        <v>0.37</v>
      </c>
      <c r="DI1020">
        <v>0.45</v>
      </c>
      <c r="DJ1020">
        <v>0.09</v>
      </c>
      <c r="DK1020">
        <v>0.11</v>
      </c>
      <c r="DL1020">
        <v>0.35</v>
      </c>
      <c r="DM1020">
        <v>0.46</v>
      </c>
      <c r="DN1020">
        <v>0.55000000000000004</v>
      </c>
      <c r="DO1020">
        <v>0.35</v>
      </c>
      <c r="DP1020">
        <v>0.03</v>
      </c>
      <c r="DQ1020">
        <v>-0.04</v>
      </c>
      <c r="DR1020">
        <v>0.12</v>
      </c>
      <c r="DS1020">
        <v>0.37</v>
      </c>
      <c r="DT1020">
        <v>1.41</v>
      </c>
    </row>
    <row r="1021" spans="1:124">
      <c r="A1021" s="111">
        <v>1016</v>
      </c>
      <c r="B1021" t="s">
        <v>91</v>
      </c>
      <c r="C1021" t="s">
        <v>2598</v>
      </c>
      <c r="D1021" s="170" t="str">
        <f t="shared" si="15"/>
        <v>D:LE9</v>
      </c>
      <c r="F1021">
        <v>1.95</v>
      </c>
      <c r="G1021">
        <v>1.85</v>
      </c>
      <c r="H1021">
        <v>1.86</v>
      </c>
      <c r="I1021">
        <v>1.87</v>
      </c>
      <c r="J1021">
        <v>1.81</v>
      </c>
      <c r="K1021">
        <v>1.7</v>
      </c>
      <c r="L1021">
        <v>1.75</v>
      </c>
      <c r="M1021">
        <v>1.73</v>
      </c>
      <c r="N1021">
        <v>1.7</v>
      </c>
      <c r="O1021">
        <v>1.79</v>
      </c>
      <c r="P1021">
        <v>1.61</v>
      </c>
      <c r="Q1021">
        <v>1.62</v>
      </c>
      <c r="R1021">
        <v>1.25</v>
      </c>
      <c r="S1021">
        <v>1.2</v>
      </c>
      <c r="T1021">
        <v>0.25</v>
      </c>
      <c r="U1021">
        <v>0.23</v>
      </c>
      <c r="V1021">
        <v>0.28000000000000003</v>
      </c>
      <c r="W1021">
        <v>0.66</v>
      </c>
      <c r="X1021">
        <v>0.72</v>
      </c>
      <c r="Y1021">
        <v>0.71</v>
      </c>
      <c r="Z1021">
        <v>1.1399999999999999</v>
      </c>
      <c r="AA1021">
        <v>1.1399999999999999</v>
      </c>
      <c r="AB1021">
        <v>1.02</v>
      </c>
      <c r="AC1021">
        <v>0.89</v>
      </c>
      <c r="AD1021">
        <v>0.66</v>
      </c>
      <c r="AE1021">
        <v>1.03</v>
      </c>
      <c r="AF1021">
        <v>1.01</v>
      </c>
      <c r="AG1021">
        <v>1.01</v>
      </c>
      <c r="AH1021">
        <v>1.0900000000000001</v>
      </c>
      <c r="AI1021">
        <v>1.17</v>
      </c>
      <c r="AJ1021">
        <v>1.1599999999999999</v>
      </c>
      <c r="AK1021">
        <v>1.22</v>
      </c>
      <c r="AL1021">
        <v>1.27</v>
      </c>
      <c r="AM1021">
        <v>1.18</v>
      </c>
      <c r="AN1021">
        <v>1.27</v>
      </c>
      <c r="AO1021">
        <v>1.46</v>
      </c>
      <c r="AP1021">
        <v>1.51</v>
      </c>
      <c r="AQ1021">
        <v>1.46</v>
      </c>
      <c r="AR1021">
        <v>1.46</v>
      </c>
      <c r="AS1021">
        <v>1.45</v>
      </c>
      <c r="AT1021">
        <v>1.44</v>
      </c>
      <c r="AU1021">
        <v>1.51</v>
      </c>
      <c r="AV1021">
        <v>1.5</v>
      </c>
      <c r="AW1021">
        <v>1.5</v>
      </c>
      <c r="AX1021">
        <v>1.4</v>
      </c>
      <c r="AY1021">
        <v>1.43</v>
      </c>
      <c r="AZ1021">
        <v>1.44</v>
      </c>
      <c r="BA1021">
        <v>1.36</v>
      </c>
      <c r="BB1021">
        <v>1.42</v>
      </c>
      <c r="BC1021">
        <v>1.48</v>
      </c>
      <c r="BD1021">
        <v>1.51</v>
      </c>
      <c r="BE1021">
        <v>1.45</v>
      </c>
      <c r="BF1021">
        <v>1.45</v>
      </c>
      <c r="BG1021">
        <v>1.47</v>
      </c>
      <c r="BH1021">
        <v>1.49</v>
      </c>
      <c r="BI1021">
        <v>1.49</v>
      </c>
      <c r="BJ1021">
        <v>1.47</v>
      </c>
      <c r="BK1021">
        <v>1.5</v>
      </c>
      <c r="BL1021">
        <v>1.47</v>
      </c>
      <c r="BM1021">
        <v>1.45</v>
      </c>
      <c r="BN1021">
        <v>1.36</v>
      </c>
      <c r="BO1021">
        <v>1.38</v>
      </c>
      <c r="BP1021">
        <v>1.39</v>
      </c>
      <c r="BQ1021">
        <v>1.39</v>
      </c>
      <c r="BR1021">
        <v>1.41</v>
      </c>
      <c r="BS1021">
        <v>1.38</v>
      </c>
      <c r="BT1021">
        <v>1.38</v>
      </c>
      <c r="BU1021">
        <v>1.38</v>
      </c>
      <c r="BV1021">
        <v>1.39</v>
      </c>
      <c r="BW1021">
        <v>1.38</v>
      </c>
      <c r="BX1021">
        <v>1.42</v>
      </c>
      <c r="BY1021">
        <v>1.41</v>
      </c>
      <c r="BZ1021">
        <v>1.42</v>
      </c>
      <c r="CA1021">
        <v>1.44</v>
      </c>
      <c r="CB1021">
        <v>1.6</v>
      </c>
      <c r="CC1021">
        <v>1.61</v>
      </c>
      <c r="CD1021">
        <v>1.62</v>
      </c>
      <c r="CE1021">
        <v>1.57</v>
      </c>
      <c r="CF1021">
        <v>1.56</v>
      </c>
      <c r="CG1021">
        <v>1.57</v>
      </c>
      <c r="CH1021">
        <v>1.47</v>
      </c>
      <c r="CI1021">
        <v>1.46</v>
      </c>
      <c r="CJ1021">
        <v>1.51</v>
      </c>
      <c r="CK1021">
        <v>1.58</v>
      </c>
      <c r="CL1021">
        <v>1.65</v>
      </c>
      <c r="CM1021">
        <v>1.52</v>
      </c>
      <c r="CN1021">
        <v>1.56</v>
      </c>
      <c r="CO1021">
        <v>1.55</v>
      </c>
      <c r="CP1021">
        <v>1.58</v>
      </c>
      <c r="CQ1021">
        <v>1.37</v>
      </c>
      <c r="CR1021">
        <v>1.39</v>
      </c>
      <c r="CS1021">
        <v>1.36</v>
      </c>
      <c r="CT1021">
        <v>1.19</v>
      </c>
      <c r="CU1021">
        <v>1.23</v>
      </c>
      <c r="CV1021">
        <v>1.17</v>
      </c>
      <c r="CW1021">
        <v>0.84</v>
      </c>
      <c r="CX1021">
        <v>0.79</v>
      </c>
      <c r="CY1021">
        <v>0.84</v>
      </c>
      <c r="CZ1021">
        <v>0.75</v>
      </c>
      <c r="DA1021">
        <v>0.84</v>
      </c>
      <c r="DB1021">
        <v>0.93</v>
      </c>
      <c r="DC1021">
        <v>0.57999999999999996</v>
      </c>
      <c r="DD1021">
        <v>0.66</v>
      </c>
      <c r="DE1021">
        <v>0.6</v>
      </c>
      <c r="DF1021">
        <v>0.45</v>
      </c>
      <c r="DG1021">
        <v>-0.18</v>
      </c>
      <c r="DH1021">
        <v>-0.39</v>
      </c>
      <c r="DI1021">
        <v>0.36</v>
      </c>
      <c r="DJ1021">
        <v>-0.64</v>
      </c>
      <c r="DK1021">
        <v>-0.62</v>
      </c>
      <c r="DL1021">
        <v>-0.5</v>
      </c>
      <c r="DM1021">
        <v>0.27</v>
      </c>
      <c r="DN1021">
        <v>0.48</v>
      </c>
      <c r="DO1021">
        <v>0.44</v>
      </c>
      <c r="DP1021">
        <v>0.17</v>
      </c>
      <c r="DQ1021">
        <v>-1.05</v>
      </c>
      <c r="DR1021">
        <v>-0.97</v>
      </c>
      <c r="DS1021">
        <v>-1.1499999999999999</v>
      </c>
      <c r="DT1021">
        <v>5.27</v>
      </c>
    </row>
    <row r="1022" spans="1:124">
      <c r="A1022" s="111">
        <v>1017</v>
      </c>
      <c r="B1022" t="s">
        <v>89</v>
      </c>
      <c r="C1022" t="s">
        <v>2599</v>
      </c>
      <c r="D1022" s="170" t="str">
        <f t="shared" si="15"/>
        <v>K:LEEM</v>
      </c>
      <c r="F1022">
        <v>0.33200000000000002</v>
      </c>
      <c r="G1022">
        <v>0.32900000000000001</v>
      </c>
      <c r="H1022">
        <v>0.32</v>
      </c>
      <c r="I1022">
        <v>0.314</v>
      </c>
      <c r="J1022">
        <v>0.32600000000000001</v>
      </c>
      <c r="K1022">
        <v>0.45400000000000001</v>
      </c>
      <c r="L1022">
        <v>0.46800000000000003</v>
      </c>
      <c r="M1022">
        <v>0.501</v>
      </c>
      <c r="N1022">
        <v>0.49099999999999999</v>
      </c>
      <c r="O1022">
        <v>0.51700000000000002</v>
      </c>
      <c r="P1022">
        <v>0.46900000000000003</v>
      </c>
      <c r="Q1022">
        <v>0.501</v>
      </c>
      <c r="R1022">
        <v>0.497</v>
      </c>
      <c r="S1022">
        <v>0.42699999999999999</v>
      </c>
      <c r="T1022">
        <v>0.30399999999999999</v>
      </c>
      <c r="U1022">
        <v>0.29899999999999999</v>
      </c>
      <c r="V1022">
        <v>0.309</v>
      </c>
      <c r="W1022">
        <v>0.33900000000000002</v>
      </c>
      <c r="X1022">
        <v>0.35199999999999998</v>
      </c>
      <c r="Y1022">
        <v>0.371</v>
      </c>
      <c r="Z1022">
        <v>0.622</v>
      </c>
      <c r="AA1022">
        <v>0.63400000000000001</v>
      </c>
      <c r="AB1022">
        <v>0.54900000000000004</v>
      </c>
      <c r="AC1022">
        <v>0.54300000000000004</v>
      </c>
      <c r="AD1022">
        <v>0.376</v>
      </c>
      <c r="AE1022">
        <v>0.40800000000000003</v>
      </c>
      <c r="AF1022">
        <v>0.437</v>
      </c>
      <c r="AG1022">
        <v>0.41300000000000003</v>
      </c>
      <c r="AH1022">
        <v>0.56800000000000006</v>
      </c>
      <c r="AI1022">
        <v>0.81600000000000006</v>
      </c>
      <c r="AJ1022">
        <v>0.76500000000000001</v>
      </c>
      <c r="AK1022">
        <v>0.68500000000000005</v>
      </c>
      <c r="AL1022">
        <v>0.69100000000000006</v>
      </c>
      <c r="AM1022">
        <v>0.68</v>
      </c>
      <c r="AN1022">
        <v>0.78800000000000003</v>
      </c>
      <c r="AO1022">
        <v>0.91600000000000004</v>
      </c>
      <c r="AP1022">
        <v>1.0469999999999999</v>
      </c>
      <c r="AQ1022">
        <v>1.0130000000000001</v>
      </c>
      <c r="AR1022">
        <v>1.0369999999999999</v>
      </c>
      <c r="AS1022">
        <v>1.042</v>
      </c>
      <c r="AT1022">
        <v>1.042</v>
      </c>
      <c r="AU1022">
        <v>1.1100000000000001</v>
      </c>
      <c r="AV1022">
        <v>1.103</v>
      </c>
      <c r="AW1022">
        <v>1.1040000000000001</v>
      </c>
      <c r="AX1022">
        <v>1.1020000000000001</v>
      </c>
      <c r="AY1022">
        <v>1.1100000000000001</v>
      </c>
      <c r="AZ1022">
        <v>1.119</v>
      </c>
      <c r="BA1022">
        <v>1.0669999999999999</v>
      </c>
      <c r="BB1022">
        <v>1.077</v>
      </c>
      <c r="BC1022">
        <v>1.079</v>
      </c>
      <c r="BD1022">
        <v>1.127</v>
      </c>
      <c r="BE1022">
        <v>1.1200000000000001</v>
      </c>
      <c r="BF1022">
        <v>1.111</v>
      </c>
      <c r="BG1022">
        <v>1.1120000000000001</v>
      </c>
      <c r="BH1022">
        <v>1.1000000000000001</v>
      </c>
      <c r="BI1022">
        <v>1.1080000000000001</v>
      </c>
      <c r="BJ1022">
        <v>1.109</v>
      </c>
      <c r="BK1022">
        <v>1.111</v>
      </c>
      <c r="BL1022">
        <v>1.1240000000000001</v>
      </c>
      <c r="BM1022">
        <v>1.119</v>
      </c>
      <c r="BN1022">
        <v>1.0980000000000001</v>
      </c>
      <c r="BO1022">
        <v>1.1120000000000001</v>
      </c>
      <c r="BP1022">
        <v>1.1260000000000001</v>
      </c>
      <c r="BQ1022">
        <v>1.127</v>
      </c>
      <c r="BR1022">
        <v>1.129</v>
      </c>
      <c r="BS1022">
        <v>1.08</v>
      </c>
      <c r="BT1022">
        <v>1.0760000000000001</v>
      </c>
      <c r="BU1022">
        <v>1.0669999999999999</v>
      </c>
      <c r="BV1022">
        <v>1.0740000000000001</v>
      </c>
      <c r="BW1022">
        <v>1.0669999999999999</v>
      </c>
      <c r="BX1022">
        <v>1.0760000000000001</v>
      </c>
      <c r="BY1022">
        <v>1.075</v>
      </c>
      <c r="BZ1022">
        <v>1.073</v>
      </c>
      <c r="CA1022">
        <v>1.1260000000000001</v>
      </c>
      <c r="CB1022">
        <v>1.1659999999999999</v>
      </c>
      <c r="CC1022">
        <v>1.2250000000000001</v>
      </c>
      <c r="CD1022">
        <v>1.341</v>
      </c>
      <c r="CE1022">
        <v>1.33</v>
      </c>
      <c r="CF1022">
        <v>1.33</v>
      </c>
      <c r="CG1022">
        <v>1.327</v>
      </c>
      <c r="CH1022">
        <v>1.24</v>
      </c>
      <c r="CI1022">
        <v>1.2390000000000001</v>
      </c>
      <c r="CJ1022">
        <v>1.359</v>
      </c>
      <c r="CK1022">
        <v>1.3780000000000001</v>
      </c>
      <c r="CL1022">
        <v>1.45</v>
      </c>
      <c r="CM1022">
        <v>1.4330000000000001</v>
      </c>
      <c r="CN1022">
        <v>1.421</v>
      </c>
      <c r="CO1022">
        <v>1.42</v>
      </c>
      <c r="CP1022">
        <v>1.351</v>
      </c>
      <c r="CQ1022">
        <v>1.0049999999999999</v>
      </c>
      <c r="CR1022">
        <v>1.177</v>
      </c>
      <c r="CS1022">
        <v>1.3380000000000001</v>
      </c>
      <c r="CT1022">
        <v>1.2849999999999999</v>
      </c>
      <c r="CU1022">
        <v>1.2749999999999999</v>
      </c>
      <c r="CV1022">
        <v>1.2730000000000001</v>
      </c>
      <c r="CW1022">
        <v>1.099</v>
      </c>
      <c r="CX1022">
        <v>0.90100000000000002</v>
      </c>
      <c r="CY1022">
        <v>0.95900000000000007</v>
      </c>
      <c r="CZ1022">
        <v>1.0640000000000001</v>
      </c>
      <c r="DA1022">
        <v>1.079</v>
      </c>
      <c r="DB1022">
        <v>1.107</v>
      </c>
      <c r="DC1022">
        <v>0.43</v>
      </c>
      <c r="DD1022">
        <v>0.432</v>
      </c>
      <c r="DE1022">
        <v>0.44900000000000001</v>
      </c>
      <c r="DF1022">
        <v>0.245</v>
      </c>
      <c r="DG1022">
        <v>0.14799999999999999</v>
      </c>
      <c r="DH1022">
        <v>-7.0000000000000001E-3</v>
      </c>
      <c r="DI1022">
        <v>0.44400000000000001</v>
      </c>
      <c r="DJ1022">
        <v>0.16900000000000001</v>
      </c>
      <c r="DK1022">
        <v>0.2</v>
      </c>
      <c r="DL1022">
        <v>4.2000000000000003E-2</v>
      </c>
      <c r="DM1022">
        <v>0.17300000000000001</v>
      </c>
      <c r="DN1022">
        <v>0.316</v>
      </c>
      <c r="DO1022">
        <v>0.29099999999999998</v>
      </c>
      <c r="DP1022">
        <v>0.45800000000000002</v>
      </c>
      <c r="DQ1022">
        <v>-5.7000000000000002E-2</v>
      </c>
      <c r="DR1022">
        <v>-0.47300000000000003</v>
      </c>
      <c r="DS1022">
        <v>-0.72699999999999998</v>
      </c>
      <c r="DT1022">
        <v>-15.622</v>
      </c>
    </row>
    <row r="1023" spans="1:124">
      <c r="A1023" s="111">
        <v>1018</v>
      </c>
      <c r="B1023" t="s">
        <v>91</v>
      </c>
      <c r="C1023" t="s">
        <v>2600</v>
      </c>
      <c r="D1023" s="170" t="str">
        <f t="shared" si="15"/>
        <v>K:LEEM</v>
      </c>
      <c r="F1023">
        <v>0.54300000000000004</v>
      </c>
      <c r="G1023">
        <v>0.53600000000000003</v>
      </c>
      <c r="H1023">
        <v>0.53300000000000003</v>
      </c>
      <c r="I1023">
        <v>0.54800000000000004</v>
      </c>
      <c r="J1023">
        <v>0.57400000000000007</v>
      </c>
      <c r="K1023">
        <v>0.60899999999999999</v>
      </c>
      <c r="L1023">
        <v>0.61</v>
      </c>
      <c r="M1023">
        <v>0.61799999999999999</v>
      </c>
      <c r="N1023">
        <v>0.59899999999999998</v>
      </c>
      <c r="O1023">
        <v>0.627</v>
      </c>
      <c r="P1023">
        <v>0.56499999999999995</v>
      </c>
      <c r="Q1023">
        <v>0.58199999999999996</v>
      </c>
      <c r="R1023">
        <v>0.54700000000000004</v>
      </c>
      <c r="S1023">
        <v>0.48699999999999999</v>
      </c>
      <c r="T1023">
        <v>0.156</v>
      </c>
      <c r="U1023">
        <v>0.23</v>
      </c>
      <c r="V1023">
        <v>0.26700000000000002</v>
      </c>
      <c r="W1023">
        <v>0.4</v>
      </c>
      <c r="X1023">
        <v>0.504</v>
      </c>
      <c r="Y1023">
        <v>0.49</v>
      </c>
      <c r="Z1023">
        <v>0.71099999999999997</v>
      </c>
      <c r="AA1023">
        <v>0.76900000000000002</v>
      </c>
      <c r="AB1023">
        <v>0.72299999999999998</v>
      </c>
      <c r="AC1023">
        <v>0.70899999999999996</v>
      </c>
      <c r="AD1023">
        <v>0.41799999999999998</v>
      </c>
      <c r="AE1023">
        <v>0.68400000000000005</v>
      </c>
      <c r="AF1023">
        <v>0.72199999999999998</v>
      </c>
      <c r="AG1023">
        <v>0.68700000000000006</v>
      </c>
      <c r="AH1023">
        <v>0.80400000000000005</v>
      </c>
      <c r="AI1023">
        <v>0.874</v>
      </c>
      <c r="AJ1023">
        <v>0.85299999999999998</v>
      </c>
      <c r="AK1023">
        <v>0.93800000000000006</v>
      </c>
      <c r="AL1023">
        <v>0.99</v>
      </c>
      <c r="AM1023">
        <v>0.91300000000000003</v>
      </c>
      <c r="AN1023">
        <v>1.032</v>
      </c>
      <c r="AO1023">
        <v>1.23</v>
      </c>
      <c r="AP1023">
        <v>1.2929999999999999</v>
      </c>
      <c r="AQ1023">
        <v>1.252</v>
      </c>
      <c r="AR1023">
        <v>1.2749999999999999</v>
      </c>
      <c r="AS1023">
        <v>1.2690000000000001</v>
      </c>
      <c r="AT1023">
        <v>1.2710000000000001</v>
      </c>
      <c r="AU1023">
        <v>1.373</v>
      </c>
      <c r="AV1023">
        <v>1.3660000000000001</v>
      </c>
      <c r="AW1023">
        <v>1.373</v>
      </c>
      <c r="AX1023">
        <v>1.3680000000000001</v>
      </c>
      <c r="AY1023">
        <v>1.3780000000000001</v>
      </c>
      <c r="AZ1023">
        <v>1.389</v>
      </c>
      <c r="BA1023">
        <v>1.3</v>
      </c>
      <c r="BB1023">
        <v>1.341</v>
      </c>
      <c r="BC1023">
        <v>1.3480000000000001</v>
      </c>
      <c r="BD1023">
        <v>1.3660000000000001</v>
      </c>
      <c r="BE1023">
        <v>1.3129999999999999</v>
      </c>
      <c r="BF1023">
        <v>1.306</v>
      </c>
      <c r="BG1023">
        <v>1.327</v>
      </c>
      <c r="BH1023">
        <v>1.339</v>
      </c>
      <c r="BI1023">
        <v>1.353</v>
      </c>
      <c r="BJ1023">
        <v>1.35</v>
      </c>
      <c r="BK1023">
        <v>1.357</v>
      </c>
      <c r="BL1023">
        <v>1.349</v>
      </c>
      <c r="BM1023">
        <v>1.337</v>
      </c>
      <c r="BN1023">
        <v>1.3080000000000001</v>
      </c>
      <c r="BO1023">
        <v>1.333</v>
      </c>
      <c r="BP1023">
        <v>1.337</v>
      </c>
      <c r="BQ1023">
        <v>1.335</v>
      </c>
      <c r="BR1023">
        <v>1.347</v>
      </c>
      <c r="BS1023">
        <v>1.319</v>
      </c>
      <c r="BT1023">
        <v>1.3220000000000001</v>
      </c>
      <c r="BU1023">
        <v>1.3169999999999999</v>
      </c>
      <c r="BV1023">
        <v>1.3360000000000001</v>
      </c>
      <c r="BW1023">
        <v>1.321</v>
      </c>
      <c r="BX1023">
        <v>1.36</v>
      </c>
      <c r="BY1023">
        <v>1.351</v>
      </c>
      <c r="BZ1023">
        <v>1.36</v>
      </c>
      <c r="CA1023">
        <v>1.3780000000000001</v>
      </c>
      <c r="CB1023">
        <v>1.5190000000000001</v>
      </c>
      <c r="CC1023">
        <v>1.53</v>
      </c>
      <c r="CD1023">
        <v>1.5680000000000001</v>
      </c>
      <c r="CE1023">
        <v>1.532</v>
      </c>
      <c r="CF1023">
        <v>1.5270000000000001</v>
      </c>
      <c r="CG1023">
        <v>1.524</v>
      </c>
      <c r="CH1023">
        <v>1.4450000000000001</v>
      </c>
      <c r="CI1023">
        <v>1.4319999999999999</v>
      </c>
      <c r="CJ1023">
        <v>1.4750000000000001</v>
      </c>
      <c r="CK1023">
        <v>1.5330000000000001</v>
      </c>
      <c r="CL1023">
        <v>1.5629999999999999</v>
      </c>
      <c r="CM1023">
        <v>1.4670000000000001</v>
      </c>
      <c r="CN1023">
        <v>1.5090000000000001</v>
      </c>
      <c r="CO1023">
        <v>1.5</v>
      </c>
      <c r="CP1023">
        <v>1.599</v>
      </c>
      <c r="CQ1023">
        <v>1.42</v>
      </c>
      <c r="CR1023">
        <v>1.444</v>
      </c>
      <c r="CS1023">
        <v>1.403</v>
      </c>
      <c r="CT1023">
        <v>1.2310000000000001</v>
      </c>
      <c r="CU1023">
        <v>1.2710000000000001</v>
      </c>
      <c r="CV1023">
        <v>1.181</v>
      </c>
      <c r="CW1023">
        <v>0.85699999999999998</v>
      </c>
      <c r="CX1023">
        <v>0.79400000000000004</v>
      </c>
      <c r="CY1023">
        <v>0.81700000000000006</v>
      </c>
      <c r="CZ1023">
        <v>0.70399999999999996</v>
      </c>
      <c r="DA1023">
        <v>0.871</v>
      </c>
      <c r="DB1023">
        <v>0.91300000000000003</v>
      </c>
      <c r="DC1023">
        <v>0.51100000000000001</v>
      </c>
      <c r="DD1023">
        <v>0.52500000000000002</v>
      </c>
      <c r="DE1023">
        <v>0.46</v>
      </c>
      <c r="DF1023">
        <v>0.30199999999999999</v>
      </c>
      <c r="DG1023">
        <v>-0.28600000000000003</v>
      </c>
      <c r="DH1023">
        <v>-0.496</v>
      </c>
      <c r="DI1023">
        <v>0.24299999999999999</v>
      </c>
      <c r="DJ1023">
        <v>-0.77100000000000002</v>
      </c>
      <c r="DK1023">
        <v>-0.69</v>
      </c>
      <c r="DL1023">
        <v>-0.51700000000000002</v>
      </c>
      <c r="DM1023">
        <v>0.13300000000000001</v>
      </c>
      <c r="DN1023">
        <v>0.371</v>
      </c>
      <c r="DO1023">
        <v>0.37</v>
      </c>
      <c r="DP1023">
        <v>0.13700000000000001</v>
      </c>
      <c r="DQ1023">
        <v>-1.1120000000000001</v>
      </c>
      <c r="DR1023">
        <v>-0.98099999999999998</v>
      </c>
      <c r="DS1023">
        <v>-1.0269999999999999</v>
      </c>
      <c r="DT1023">
        <v>3.4210000000000003</v>
      </c>
    </row>
    <row r="1024" spans="1:124">
      <c r="A1024" s="111">
        <v>1019</v>
      </c>
      <c r="B1024" t="s">
        <v>101</v>
      </c>
      <c r="D1024" s="170" t="str">
        <f t="shared" si="15"/>
        <v/>
      </c>
      <c r="F1024" t="s">
        <v>102</v>
      </c>
    </row>
    <row r="1025" spans="1:124">
      <c r="A1025" s="111">
        <v>1020</v>
      </c>
      <c r="B1025" t="s">
        <v>101</v>
      </c>
      <c r="D1025" s="170" t="str">
        <f t="shared" si="15"/>
        <v/>
      </c>
      <c r="F1025" t="s">
        <v>102</v>
      </c>
    </row>
    <row r="1026" spans="1:124">
      <c r="A1026" s="111">
        <v>1021</v>
      </c>
      <c r="B1026" t="s">
        <v>89</v>
      </c>
      <c r="C1026" t="s">
        <v>2601</v>
      </c>
      <c r="D1026" s="170" t="str">
        <f t="shared" si="15"/>
        <v>D:LGH</v>
      </c>
      <c r="F1026">
        <v>0.41</v>
      </c>
      <c r="G1026">
        <v>0.51</v>
      </c>
      <c r="H1026">
        <v>0.52</v>
      </c>
      <c r="I1026">
        <v>0.72</v>
      </c>
      <c r="J1026">
        <v>0.79</v>
      </c>
      <c r="K1026">
        <v>0.81</v>
      </c>
      <c r="L1026">
        <v>0.81</v>
      </c>
      <c r="M1026">
        <v>0.83</v>
      </c>
      <c r="N1026">
        <v>0.89</v>
      </c>
      <c r="O1026">
        <v>0.93</v>
      </c>
      <c r="P1026">
        <v>0.91</v>
      </c>
      <c r="Q1026">
        <v>0.87</v>
      </c>
      <c r="R1026">
        <v>0.88</v>
      </c>
      <c r="S1026">
        <v>0.81</v>
      </c>
      <c r="T1026">
        <v>0.77</v>
      </c>
      <c r="U1026">
        <v>0.77</v>
      </c>
      <c r="V1026">
        <v>0.54</v>
      </c>
      <c r="W1026">
        <v>0.53</v>
      </c>
      <c r="X1026">
        <v>0.54</v>
      </c>
      <c r="Y1026">
        <v>0.51</v>
      </c>
      <c r="Z1026">
        <v>0.52</v>
      </c>
      <c r="AA1026">
        <v>0.44</v>
      </c>
      <c r="AB1026">
        <v>0.44</v>
      </c>
      <c r="AC1026">
        <v>0.39</v>
      </c>
      <c r="AD1026">
        <v>0.44</v>
      </c>
      <c r="AE1026">
        <v>0.56999999999999995</v>
      </c>
      <c r="AF1026">
        <v>0.59</v>
      </c>
      <c r="AG1026">
        <v>0.59</v>
      </c>
      <c r="AH1026">
        <v>0.53</v>
      </c>
      <c r="AI1026">
        <v>0.42</v>
      </c>
      <c r="AJ1026">
        <v>0.42</v>
      </c>
      <c r="AK1026">
        <v>0.42</v>
      </c>
      <c r="AL1026">
        <v>0.34</v>
      </c>
      <c r="AM1026">
        <v>0.44</v>
      </c>
      <c r="AN1026">
        <v>0.43</v>
      </c>
      <c r="AO1026">
        <v>0.48</v>
      </c>
      <c r="AP1026">
        <v>0.52</v>
      </c>
      <c r="AQ1026">
        <v>0.5</v>
      </c>
      <c r="AR1026">
        <v>0.48</v>
      </c>
      <c r="AS1026">
        <v>0.49</v>
      </c>
      <c r="AT1026">
        <v>0.5</v>
      </c>
      <c r="AU1026">
        <v>0.48</v>
      </c>
      <c r="AV1026">
        <v>0.49</v>
      </c>
      <c r="AW1026">
        <v>0.51</v>
      </c>
      <c r="AX1026">
        <v>0.5</v>
      </c>
      <c r="AY1026">
        <v>0.45</v>
      </c>
      <c r="AZ1026">
        <v>0.46</v>
      </c>
      <c r="BA1026">
        <v>0.48</v>
      </c>
      <c r="BB1026">
        <v>0.56000000000000005</v>
      </c>
      <c r="BC1026">
        <v>0.56999999999999995</v>
      </c>
      <c r="BD1026">
        <v>0.61</v>
      </c>
      <c r="BE1026">
        <v>0.64</v>
      </c>
      <c r="BF1026">
        <v>0.63</v>
      </c>
      <c r="BG1026">
        <v>0.71</v>
      </c>
      <c r="BH1026">
        <v>0.72</v>
      </c>
      <c r="BI1026">
        <v>0.69</v>
      </c>
      <c r="BJ1026">
        <v>0.64</v>
      </c>
      <c r="BK1026">
        <v>0.65</v>
      </c>
      <c r="BL1026">
        <v>0.66</v>
      </c>
      <c r="BM1026">
        <v>0.65</v>
      </c>
      <c r="BN1026">
        <v>0.64</v>
      </c>
      <c r="BO1026">
        <v>0.63</v>
      </c>
      <c r="BP1026">
        <v>0.63</v>
      </c>
      <c r="BQ1026">
        <v>0.56999999999999995</v>
      </c>
      <c r="BR1026">
        <v>0.56000000000000005</v>
      </c>
      <c r="BS1026">
        <v>0.55000000000000004</v>
      </c>
      <c r="BT1026">
        <v>0.56000000000000005</v>
      </c>
      <c r="BU1026">
        <v>0.55000000000000004</v>
      </c>
      <c r="BV1026">
        <v>0.52</v>
      </c>
      <c r="BW1026">
        <v>0.51</v>
      </c>
      <c r="BX1026">
        <v>0.51</v>
      </c>
      <c r="BY1026">
        <v>0.54</v>
      </c>
      <c r="BZ1026">
        <v>0.54</v>
      </c>
      <c r="CA1026">
        <v>0.57999999999999996</v>
      </c>
      <c r="CB1026">
        <v>0.56999999999999995</v>
      </c>
      <c r="CC1026">
        <v>0.56999999999999995</v>
      </c>
      <c r="CD1026">
        <v>0.71</v>
      </c>
      <c r="CE1026">
        <v>0.7</v>
      </c>
      <c r="CF1026">
        <v>0.69</v>
      </c>
      <c r="CG1026">
        <v>0.69</v>
      </c>
      <c r="CH1026">
        <v>0.67</v>
      </c>
      <c r="CI1026">
        <v>0.7</v>
      </c>
      <c r="CJ1026">
        <v>0.7</v>
      </c>
      <c r="CK1026">
        <v>0.76</v>
      </c>
      <c r="CL1026">
        <v>0.73</v>
      </c>
      <c r="CM1026">
        <v>0.61</v>
      </c>
      <c r="CN1026">
        <v>0.61</v>
      </c>
      <c r="CO1026">
        <v>0.6</v>
      </c>
      <c r="CP1026">
        <v>0.55000000000000004</v>
      </c>
      <c r="CQ1026">
        <v>0.73</v>
      </c>
      <c r="CR1026">
        <v>0.7</v>
      </c>
      <c r="CS1026">
        <v>0.71</v>
      </c>
      <c r="CT1026">
        <v>0.89</v>
      </c>
      <c r="CU1026">
        <v>0.59</v>
      </c>
      <c r="CV1026">
        <v>0.74</v>
      </c>
      <c r="CW1026">
        <v>0.59</v>
      </c>
      <c r="CX1026">
        <v>0.53</v>
      </c>
      <c r="CY1026">
        <v>0.41</v>
      </c>
      <c r="CZ1026">
        <v>0.74</v>
      </c>
      <c r="DA1026">
        <v>0.77</v>
      </c>
      <c r="DB1026">
        <v>0.77</v>
      </c>
      <c r="DC1026">
        <v>0.93</v>
      </c>
      <c r="DD1026">
        <v>0.93</v>
      </c>
      <c r="DE1026">
        <v>0.83</v>
      </c>
      <c r="DF1026">
        <v>0.95</v>
      </c>
      <c r="DG1026">
        <v>1.63</v>
      </c>
      <c r="DH1026">
        <v>1.59</v>
      </c>
      <c r="DI1026">
        <v>1.63</v>
      </c>
      <c r="DJ1026">
        <v>1.64</v>
      </c>
      <c r="DK1026">
        <v>1.64</v>
      </c>
      <c r="DL1026">
        <v>1.56</v>
      </c>
      <c r="DM1026">
        <v>1.37</v>
      </c>
      <c r="DN1026">
        <v>1.5</v>
      </c>
      <c r="DO1026">
        <v>0.41</v>
      </c>
      <c r="DP1026">
        <v>0.34</v>
      </c>
      <c r="DQ1026">
        <v>0.31</v>
      </c>
      <c r="DR1026">
        <v>0.77</v>
      </c>
      <c r="DS1026">
        <v>1.58</v>
      </c>
      <c r="DT1026">
        <v>1.6</v>
      </c>
    </row>
    <row r="1027" spans="1:124">
      <c r="A1027" s="111">
        <v>1022</v>
      </c>
      <c r="B1027" t="s">
        <v>91</v>
      </c>
      <c r="C1027" t="s">
        <v>2602</v>
      </c>
      <c r="D1027" s="170" t="str">
        <f t="shared" si="15"/>
        <v>D:LGH</v>
      </c>
      <c r="F1027">
        <v>0.94</v>
      </c>
      <c r="G1027">
        <v>1.1299999999999999</v>
      </c>
      <c r="H1027">
        <v>1.1299999999999999</v>
      </c>
      <c r="I1027">
        <v>1.24</v>
      </c>
      <c r="J1027">
        <v>1.37</v>
      </c>
      <c r="K1027">
        <v>1.37</v>
      </c>
      <c r="L1027">
        <v>1.37</v>
      </c>
      <c r="M1027">
        <v>1.37</v>
      </c>
      <c r="N1027">
        <v>1.52</v>
      </c>
      <c r="O1027">
        <v>1.53</v>
      </c>
      <c r="P1027">
        <v>1.5</v>
      </c>
      <c r="Q1027">
        <v>1.49</v>
      </c>
      <c r="R1027">
        <v>1.46</v>
      </c>
      <c r="S1027">
        <v>1.42</v>
      </c>
      <c r="T1027">
        <v>1.28</v>
      </c>
      <c r="U1027">
        <v>1.28</v>
      </c>
      <c r="V1027">
        <v>0.93</v>
      </c>
      <c r="W1027">
        <v>0.85</v>
      </c>
      <c r="X1027">
        <v>0.76</v>
      </c>
      <c r="Y1027">
        <v>0.66</v>
      </c>
      <c r="Z1027">
        <v>0.72</v>
      </c>
      <c r="AA1027">
        <v>0.64</v>
      </c>
      <c r="AB1027">
        <v>0.68</v>
      </c>
      <c r="AC1027">
        <v>0.56999999999999995</v>
      </c>
      <c r="AD1027">
        <v>0.69</v>
      </c>
      <c r="AE1027">
        <v>0.85</v>
      </c>
      <c r="AF1027">
        <v>0.87</v>
      </c>
      <c r="AG1027">
        <v>0.87</v>
      </c>
      <c r="AH1027">
        <v>0.71</v>
      </c>
      <c r="AI1027">
        <v>0.62</v>
      </c>
      <c r="AJ1027">
        <v>0.61</v>
      </c>
      <c r="AK1027">
        <v>0.62</v>
      </c>
      <c r="AL1027">
        <v>0.51</v>
      </c>
      <c r="AM1027">
        <v>0.61</v>
      </c>
      <c r="AN1027">
        <v>0.6</v>
      </c>
      <c r="AO1027">
        <v>0.78</v>
      </c>
      <c r="AP1027">
        <v>0.79</v>
      </c>
      <c r="AQ1027">
        <v>0.76</v>
      </c>
      <c r="AR1027">
        <v>0.67</v>
      </c>
      <c r="AS1027">
        <v>0.68</v>
      </c>
      <c r="AT1027">
        <v>0.7</v>
      </c>
      <c r="AU1027">
        <v>0.74</v>
      </c>
      <c r="AV1027">
        <v>0.72</v>
      </c>
      <c r="AW1027">
        <v>0.75</v>
      </c>
      <c r="AX1027">
        <v>0.75</v>
      </c>
      <c r="AY1027">
        <v>0.67</v>
      </c>
      <c r="AZ1027">
        <v>0.68</v>
      </c>
      <c r="BA1027">
        <v>0.67</v>
      </c>
      <c r="BB1027">
        <v>0.74</v>
      </c>
      <c r="BC1027">
        <v>0.77</v>
      </c>
      <c r="BD1027">
        <v>0.79</v>
      </c>
      <c r="BE1027">
        <v>0.85</v>
      </c>
      <c r="BF1027">
        <v>0.82</v>
      </c>
      <c r="BG1027">
        <v>0.87</v>
      </c>
      <c r="BH1027">
        <v>0.87</v>
      </c>
      <c r="BI1027">
        <v>0.81</v>
      </c>
      <c r="BJ1027">
        <v>0.79</v>
      </c>
      <c r="BK1027">
        <v>0.82</v>
      </c>
      <c r="BL1027">
        <v>0.82</v>
      </c>
      <c r="BM1027">
        <v>0.83</v>
      </c>
      <c r="BN1027">
        <v>0.82</v>
      </c>
      <c r="BO1027">
        <v>0.8</v>
      </c>
      <c r="BP1027">
        <v>0.8</v>
      </c>
      <c r="BQ1027">
        <v>0.78</v>
      </c>
      <c r="BR1027">
        <v>0.76</v>
      </c>
      <c r="BS1027">
        <v>0.76</v>
      </c>
      <c r="BT1027">
        <v>0.76</v>
      </c>
      <c r="BU1027">
        <v>0.76</v>
      </c>
      <c r="BV1027">
        <v>0.72</v>
      </c>
      <c r="BW1027">
        <v>0.71</v>
      </c>
      <c r="BX1027">
        <v>0.71</v>
      </c>
      <c r="BY1027">
        <v>0.72</v>
      </c>
      <c r="BZ1027">
        <v>0.72</v>
      </c>
      <c r="CA1027">
        <v>0.75</v>
      </c>
      <c r="CB1027">
        <v>0.73</v>
      </c>
      <c r="CC1027">
        <v>0.73</v>
      </c>
      <c r="CD1027">
        <v>0.85</v>
      </c>
      <c r="CE1027">
        <v>0.84</v>
      </c>
      <c r="CF1027">
        <v>0.85</v>
      </c>
      <c r="CG1027">
        <v>0.87</v>
      </c>
      <c r="CH1027">
        <v>0.84</v>
      </c>
      <c r="CI1027">
        <v>0.85</v>
      </c>
      <c r="CJ1027">
        <v>0.85</v>
      </c>
      <c r="CK1027">
        <v>0.91</v>
      </c>
      <c r="CL1027">
        <v>0.85</v>
      </c>
      <c r="CM1027">
        <v>0.74</v>
      </c>
      <c r="CN1027">
        <v>0.75</v>
      </c>
      <c r="CO1027">
        <v>0.74</v>
      </c>
      <c r="CP1027">
        <v>0.72</v>
      </c>
      <c r="CQ1027">
        <v>0.87</v>
      </c>
      <c r="CR1027">
        <v>0.89</v>
      </c>
      <c r="CS1027">
        <v>0.89</v>
      </c>
      <c r="CT1027">
        <v>1.0900000000000001</v>
      </c>
      <c r="CU1027">
        <v>0.89</v>
      </c>
      <c r="CV1027">
        <v>0.98</v>
      </c>
      <c r="CW1027">
        <v>0.63</v>
      </c>
      <c r="CX1027">
        <v>0.63</v>
      </c>
      <c r="CY1027">
        <v>0.55000000000000004</v>
      </c>
      <c r="CZ1027">
        <v>1.01</v>
      </c>
      <c r="DA1027">
        <v>1.1100000000000001</v>
      </c>
      <c r="DB1027">
        <v>1.06</v>
      </c>
      <c r="DC1027">
        <v>0.92</v>
      </c>
      <c r="DD1027">
        <v>0.99</v>
      </c>
      <c r="DE1027">
        <v>0.84</v>
      </c>
      <c r="DF1027">
        <v>0.77</v>
      </c>
      <c r="DG1027">
        <v>1.58</v>
      </c>
      <c r="DH1027">
        <v>1.57</v>
      </c>
      <c r="DI1027">
        <v>2.21</v>
      </c>
      <c r="DJ1027">
        <v>2.4</v>
      </c>
      <c r="DK1027">
        <v>2.4300000000000002</v>
      </c>
      <c r="DL1027">
        <v>2.2999999999999998</v>
      </c>
      <c r="DM1027">
        <v>0.79</v>
      </c>
      <c r="DN1027">
        <v>1.23</v>
      </c>
      <c r="DO1027">
        <v>0.8</v>
      </c>
      <c r="DP1027">
        <v>0.78</v>
      </c>
      <c r="DQ1027">
        <v>0.63</v>
      </c>
      <c r="DR1027">
        <v>0.97</v>
      </c>
      <c r="DS1027">
        <v>2.19</v>
      </c>
      <c r="DT1027">
        <v>5.5</v>
      </c>
    </row>
    <row r="1028" spans="1:124">
      <c r="A1028" s="111">
        <v>1023</v>
      </c>
      <c r="B1028" t="s">
        <v>89</v>
      </c>
      <c r="C1028" t="s">
        <v>2603</v>
      </c>
      <c r="D1028" s="170" t="str">
        <f t="shared" si="15"/>
        <v>K:LERA</v>
      </c>
      <c r="F1028">
        <v>0.375</v>
      </c>
      <c r="G1028">
        <v>0.41899999999999998</v>
      </c>
      <c r="H1028">
        <v>0.42799999999999999</v>
      </c>
      <c r="I1028">
        <v>0.50800000000000001</v>
      </c>
      <c r="J1028">
        <v>0.52600000000000002</v>
      </c>
      <c r="K1028">
        <v>0.56000000000000005</v>
      </c>
      <c r="L1028">
        <v>0.58399999999999996</v>
      </c>
      <c r="M1028">
        <v>0.64300000000000002</v>
      </c>
      <c r="N1028">
        <v>0.65200000000000002</v>
      </c>
      <c r="O1028">
        <v>0.64100000000000001</v>
      </c>
      <c r="P1028">
        <v>0.71299999999999997</v>
      </c>
      <c r="Q1028">
        <v>0.71199999999999997</v>
      </c>
      <c r="R1028">
        <v>0.75600000000000001</v>
      </c>
      <c r="S1028">
        <v>0.60199999999999998</v>
      </c>
      <c r="T1028">
        <v>0.53500000000000003</v>
      </c>
      <c r="U1028">
        <v>0.57600000000000007</v>
      </c>
      <c r="V1028">
        <v>0.17100000000000001</v>
      </c>
      <c r="W1028">
        <v>0.12</v>
      </c>
      <c r="X1028">
        <v>0.113</v>
      </c>
      <c r="Y1028">
        <v>7.5999999999999998E-2</v>
      </c>
      <c r="Z1028">
        <v>0.13400000000000001</v>
      </c>
      <c r="AA1028">
        <v>8.6000000000000007E-2</v>
      </c>
      <c r="AB1028">
        <v>7.6999999999999999E-2</v>
      </c>
      <c r="AC1028">
        <v>0.06</v>
      </c>
      <c r="AD1028">
        <v>0.115</v>
      </c>
      <c r="AE1028">
        <v>0.13600000000000001</v>
      </c>
      <c r="AF1028">
        <v>0.153</v>
      </c>
      <c r="AG1028">
        <v>0.14400000000000002</v>
      </c>
      <c r="AH1028">
        <v>0.254</v>
      </c>
      <c r="AI1028">
        <v>0.17400000000000002</v>
      </c>
      <c r="AJ1028">
        <v>0.13800000000000001</v>
      </c>
      <c r="AK1028">
        <v>0.112</v>
      </c>
      <c r="AL1028">
        <v>0.1</v>
      </c>
      <c r="AM1028">
        <v>0.10100000000000001</v>
      </c>
      <c r="AN1028">
        <v>0.13300000000000001</v>
      </c>
      <c r="AO1028">
        <v>0.23800000000000002</v>
      </c>
      <c r="AP1028">
        <v>0.25900000000000001</v>
      </c>
      <c r="AQ1028">
        <v>0.25900000000000001</v>
      </c>
      <c r="AR1028">
        <v>0.27300000000000002</v>
      </c>
      <c r="AS1028">
        <v>0.27900000000000003</v>
      </c>
      <c r="AT1028">
        <v>0.28000000000000003</v>
      </c>
      <c r="AU1028">
        <v>0.31900000000000001</v>
      </c>
      <c r="AV1028">
        <v>0.30499999999999999</v>
      </c>
      <c r="AW1028">
        <v>0.307</v>
      </c>
      <c r="AX1028">
        <v>0.3</v>
      </c>
      <c r="AY1028">
        <v>0.29199999999999998</v>
      </c>
      <c r="AZ1028">
        <v>0.29699999999999999</v>
      </c>
      <c r="BA1028">
        <v>0.28700000000000003</v>
      </c>
      <c r="BB1028">
        <v>0.29499999999999998</v>
      </c>
      <c r="BC1028">
        <v>0.30199999999999999</v>
      </c>
      <c r="BD1028">
        <v>0.32500000000000001</v>
      </c>
      <c r="BE1028">
        <v>0.33600000000000002</v>
      </c>
      <c r="BF1028">
        <v>0.29899999999999999</v>
      </c>
      <c r="BG1028">
        <v>0.314</v>
      </c>
      <c r="BH1028">
        <v>0.33800000000000002</v>
      </c>
      <c r="BI1028">
        <v>0.30599999999999999</v>
      </c>
      <c r="BJ1028">
        <v>0.33300000000000002</v>
      </c>
      <c r="BK1028">
        <v>0.33600000000000002</v>
      </c>
      <c r="BL1028">
        <v>0.35899999999999999</v>
      </c>
      <c r="BM1028">
        <v>0.34800000000000003</v>
      </c>
      <c r="BN1028">
        <v>0.307</v>
      </c>
      <c r="BO1028">
        <v>0.3</v>
      </c>
      <c r="BP1028">
        <v>0.29899999999999999</v>
      </c>
      <c r="BQ1028">
        <v>0.311</v>
      </c>
      <c r="BR1028">
        <v>0.33300000000000002</v>
      </c>
      <c r="BS1028">
        <v>0.33300000000000002</v>
      </c>
      <c r="BT1028">
        <v>0.33300000000000002</v>
      </c>
      <c r="BU1028">
        <v>0.32500000000000001</v>
      </c>
      <c r="BV1028">
        <v>0.313</v>
      </c>
      <c r="BW1028">
        <v>0.30399999999999999</v>
      </c>
      <c r="BX1028">
        <v>0.29499999999999998</v>
      </c>
      <c r="BY1028">
        <v>0.29599999999999999</v>
      </c>
      <c r="BZ1028">
        <v>0.29599999999999999</v>
      </c>
      <c r="CA1028">
        <v>0.34400000000000003</v>
      </c>
      <c r="CB1028">
        <v>0.33600000000000002</v>
      </c>
      <c r="CC1028">
        <v>0.34100000000000003</v>
      </c>
      <c r="CD1028">
        <v>0.57200000000000006</v>
      </c>
      <c r="CE1028">
        <v>0.57300000000000006</v>
      </c>
      <c r="CF1028">
        <v>0.57200000000000006</v>
      </c>
      <c r="CG1028">
        <v>0.58199999999999996</v>
      </c>
      <c r="CH1028">
        <v>0.56400000000000006</v>
      </c>
      <c r="CI1028">
        <v>0.58299999999999996</v>
      </c>
      <c r="CJ1028">
        <v>0.61499999999999999</v>
      </c>
      <c r="CK1028">
        <v>0.629</v>
      </c>
      <c r="CL1028">
        <v>0.58899999999999997</v>
      </c>
      <c r="CM1028">
        <v>0.57699999999999996</v>
      </c>
      <c r="CN1028">
        <v>0.56400000000000006</v>
      </c>
      <c r="CO1028">
        <v>0.56400000000000006</v>
      </c>
      <c r="CP1028">
        <v>0.46200000000000002</v>
      </c>
      <c r="CQ1028">
        <v>0.59399999999999997</v>
      </c>
      <c r="CR1028">
        <v>0.69900000000000007</v>
      </c>
      <c r="CS1028">
        <v>0.75</v>
      </c>
      <c r="CT1028">
        <v>0.77</v>
      </c>
      <c r="CU1028">
        <v>0.73099999999999998</v>
      </c>
      <c r="CV1028">
        <v>0.86899999999999999</v>
      </c>
      <c r="CW1028">
        <v>0.65</v>
      </c>
      <c r="CX1028">
        <v>0.69400000000000006</v>
      </c>
      <c r="CY1028">
        <v>0.72899999999999998</v>
      </c>
      <c r="CZ1028">
        <v>1.1839999999999999</v>
      </c>
      <c r="DA1028">
        <v>1.1950000000000001</v>
      </c>
      <c r="DB1028">
        <v>1.1859999999999999</v>
      </c>
      <c r="DC1028">
        <v>0.83299999999999996</v>
      </c>
      <c r="DD1028">
        <v>0.95400000000000007</v>
      </c>
      <c r="DE1028">
        <v>0.95400000000000007</v>
      </c>
      <c r="DF1028">
        <v>1.097</v>
      </c>
      <c r="DG1028">
        <v>1.254</v>
      </c>
      <c r="DH1028">
        <v>1.242</v>
      </c>
      <c r="DI1028">
        <v>1.7150000000000001</v>
      </c>
      <c r="DJ1028">
        <v>1.629</v>
      </c>
      <c r="DK1028">
        <v>1.641</v>
      </c>
      <c r="DL1028">
        <v>1.704</v>
      </c>
      <c r="DM1028">
        <v>1.421</v>
      </c>
      <c r="DN1028">
        <v>2.306</v>
      </c>
      <c r="DO1028">
        <v>1.466</v>
      </c>
      <c r="DP1028">
        <v>1.153</v>
      </c>
      <c r="DQ1028">
        <v>1.2450000000000001</v>
      </c>
      <c r="DR1028">
        <v>1.4379999999999999</v>
      </c>
      <c r="DS1028">
        <v>1.5030000000000001</v>
      </c>
      <c r="DT1028">
        <v>-40.865000000000002</v>
      </c>
    </row>
    <row r="1029" spans="1:124">
      <c r="A1029" s="111">
        <v>1024</v>
      </c>
      <c r="B1029" t="s">
        <v>91</v>
      </c>
      <c r="C1029" t="s">
        <v>2604</v>
      </c>
      <c r="D1029" s="170" t="str">
        <f t="shared" si="15"/>
        <v>K:LERA</v>
      </c>
      <c r="F1029">
        <v>0.45200000000000001</v>
      </c>
      <c r="G1029">
        <v>0.51</v>
      </c>
      <c r="H1029">
        <v>0.504</v>
      </c>
      <c r="I1029">
        <v>0.65900000000000003</v>
      </c>
      <c r="J1029">
        <v>0.59399999999999997</v>
      </c>
      <c r="K1029">
        <v>0.64400000000000002</v>
      </c>
      <c r="L1029">
        <v>0.64500000000000002</v>
      </c>
      <c r="M1029">
        <v>0.62</v>
      </c>
      <c r="N1029">
        <v>0.65600000000000003</v>
      </c>
      <c r="O1029">
        <v>0.629</v>
      </c>
      <c r="P1029">
        <v>0.66900000000000004</v>
      </c>
      <c r="Q1029">
        <v>0.65300000000000002</v>
      </c>
      <c r="R1029">
        <v>0.74099999999999999</v>
      </c>
      <c r="S1029">
        <v>0.63500000000000001</v>
      </c>
      <c r="T1029">
        <v>0.61399999999999999</v>
      </c>
      <c r="U1029">
        <v>0.73299999999999998</v>
      </c>
      <c r="V1029">
        <v>0.48799999999999999</v>
      </c>
      <c r="W1029">
        <v>0.44900000000000001</v>
      </c>
      <c r="X1029">
        <v>0.49</v>
      </c>
      <c r="Y1029">
        <v>0.38500000000000001</v>
      </c>
      <c r="Z1029">
        <v>0.40800000000000003</v>
      </c>
      <c r="AA1029">
        <v>0.33200000000000002</v>
      </c>
      <c r="AB1029">
        <v>0.38900000000000001</v>
      </c>
      <c r="AC1029">
        <v>0.32800000000000001</v>
      </c>
      <c r="AD1029">
        <v>0.432</v>
      </c>
      <c r="AE1029">
        <v>0.6</v>
      </c>
      <c r="AF1029">
        <v>0.59599999999999997</v>
      </c>
      <c r="AG1029">
        <v>0.58599999999999997</v>
      </c>
      <c r="AH1029">
        <v>0.61399999999999999</v>
      </c>
      <c r="AI1029">
        <v>0.54</v>
      </c>
      <c r="AJ1029">
        <v>0.52900000000000003</v>
      </c>
      <c r="AK1029">
        <v>0.55900000000000005</v>
      </c>
      <c r="AL1029">
        <v>0.495</v>
      </c>
      <c r="AM1029">
        <v>0.5</v>
      </c>
      <c r="AN1029">
        <v>0.48699999999999999</v>
      </c>
      <c r="AO1029">
        <v>0.65200000000000002</v>
      </c>
      <c r="AP1029">
        <v>0.64500000000000002</v>
      </c>
      <c r="AQ1029">
        <v>0.63700000000000001</v>
      </c>
      <c r="AR1029">
        <v>0.59199999999999997</v>
      </c>
      <c r="AS1029">
        <v>0.59499999999999997</v>
      </c>
      <c r="AT1029">
        <v>0.61499999999999999</v>
      </c>
      <c r="AU1029">
        <v>0.66700000000000004</v>
      </c>
      <c r="AV1029">
        <v>0.64400000000000002</v>
      </c>
      <c r="AW1029">
        <v>0.63</v>
      </c>
      <c r="AX1029">
        <v>0.58799999999999997</v>
      </c>
      <c r="AY1029">
        <v>0.52600000000000002</v>
      </c>
      <c r="AZ1029">
        <v>0.53</v>
      </c>
      <c r="BA1029">
        <v>0.48099999999999998</v>
      </c>
      <c r="BB1029">
        <v>0.52100000000000002</v>
      </c>
      <c r="BC1029">
        <v>0.54</v>
      </c>
      <c r="BD1029">
        <v>0.55600000000000005</v>
      </c>
      <c r="BE1029">
        <v>0.63700000000000001</v>
      </c>
      <c r="BF1029">
        <v>0.59899999999999998</v>
      </c>
      <c r="BG1029">
        <v>0.65300000000000002</v>
      </c>
      <c r="BH1029">
        <v>0.64600000000000002</v>
      </c>
      <c r="BI1029">
        <v>0.58699999999999997</v>
      </c>
      <c r="BJ1029">
        <v>0.57200000000000006</v>
      </c>
      <c r="BK1029">
        <v>0.59599999999999997</v>
      </c>
      <c r="BL1029">
        <v>0.60399999999999998</v>
      </c>
      <c r="BM1029">
        <v>0.622</v>
      </c>
      <c r="BN1029">
        <v>0.57899999999999996</v>
      </c>
      <c r="BO1029">
        <v>0.57400000000000007</v>
      </c>
      <c r="BP1029">
        <v>0.57499999999999996</v>
      </c>
      <c r="BQ1029">
        <v>0.5</v>
      </c>
      <c r="BR1029">
        <v>0.55800000000000005</v>
      </c>
      <c r="BS1029">
        <v>0.55900000000000005</v>
      </c>
      <c r="BT1029">
        <v>0.56000000000000005</v>
      </c>
      <c r="BU1029">
        <v>0.55700000000000005</v>
      </c>
      <c r="BV1029">
        <v>0.52900000000000003</v>
      </c>
      <c r="BW1029">
        <v>0.51500000000000001</v>
      </c>
      <c r="BX1029">
        <v>0.50900000000000001</v>
      </c>
      <c r="BY1029">
        <v>0.52300000000000002</v>
      </c>
      <c r="BZ1029">
        <v>0.52400000000000002</v>
      </c>
      <c r="CA1029">
        <v>0.54800000000000004</v>
      </c>
      <c r="CB1029">
        <v>0.53300000000000003</v>
      </c>
      <c r="CC1029">
        <v>0.53300000000000003</v>
      </c>
      <c r="CD1029">
        <v>0.65500000000000003</v>
      </c>
      <c r="CE1029">
        <v>0.65</v>
      </c>
      <c r="CF1029">
        <v>0.65500000000000003</v>
      </c>
      <c r="CG1029">
        <v>0.68400000000000005</v>
      </c>
      <c r="CH1029">
        <v>0.65500000000000003</v>
      </c>
      <c r="CI1029">
        <v>0.67700000000000005</v>
      </c>
      <c r="CJ1029">
        <v>0.68200000000000005</v>
      </c>
      <c r="CK1029">
        <v>0.72199999999999998</v>
      </c>
      <c r="CL1029">
        <v>0.66500000000000004</v>
      </c>
      <c r="CM1029">
        <v>0.56700000000000006</v>
      </c>
      <c r="CN1029">
        <v>0.58799999999999997</v>
      </c>
      <c r="CO1029">
        <v>0.58699999999999997</v>
      </c>
      <c r="CP1029">
        <v>0.42399999999999999</v>
      </c>
      <c r="CQ1029">
        <v>0.54100000000000004</v>
      </c>
      <c r="CR1029">
        <v>0.55500000000000005</v>
      </c>
      <c r="CS1029">
        <v>0.54900000000000004</v>
      </c>
      <c r="CT1029">
        <v>0.65400000000000003</v>
      </c>
      <c r="CU1029">
        <v>0.61399999999999999</v>
      </c>
      <c r="CV1029">
        <v>0.68500000000000005</v>
      </c>
      <c r="CW1029">
        <v>0.36399999999999999</v>
      </c>
      <c r="CX1029">
        <v>0.38600000000000001</v>
      </c>
      <c r="CY1029">
        <v>0.38200000000000001</v>
      </c>
      <c r="CZ1029">
        <v>0.58199999999999996</v>
      </c>
      <c r="DA1029">
        <v>0.70499999999999996</v>
      </c>
      <c r="DB1029">
        <v>0.64800000000000002</v>
      </c>
      <c r="DC1029">
        <v>0.47400000000000003</v>
      </c>
      <c r="DD1029">
        <v>0.57899999999999996</v>
      </c>
      <c r="DE1029">
        <v>0.63700000000000001</v>
      </c>
      <c r="DF1029">
        <v>0.82100000000000006</v>
      </c>
      <c r="DG1029">
        <v>1.4870000000000001</v>
      </c>
      <c r="DH1029">
        <v>1.476</v>
      </c>
      <c r="DI1029">
        <v>2.1440000000000001</v>
      </c>
      <c r="DJ1029">
        <v>2.39</v>
      </c>
      <c r="DK1029">
        <v>2.4649999999999999</v>
      </c>
      <c r="DL1029">
        <v>2.4430000000000001</v>
      </c>
      <c r="DM1029">
        <v>0.47400000000000003</v>
      </c>
      <c r="DN1029">
        <v>0.86399999999999999</v>
      </c>
      <c r="DO1029">
        <v>0.48599999999999999</v>
      </c>
      <c r="DP1029">
        <v>0.95900000000000007</v>
      </c>
      <c r="DQ1029">
        <v>0.76700000000000002</v>
      </c>
      <c r="DR1029">
        <v>1.125</v>
      </c>
      <c r="DS1029">
        <v>2.5129999999999999</v>
      </c>
      <c r="DT1029">
        <v>6.7949999999999999</v>
      </c>
    </row>
    <row r="1030" spans="1:124">
      <c r="A1030" s="111">
        <v>1025</v>
      </c>
      <c r="B1030" t="s">
        <v>89</v>
      </c>
      <c r="C1030" t="s">
        <v>2605</v>
      </c>
      <c r="D1030" s="170" t="str">
        <f t="shared" si="15"/>
        <v>K:FUNG</v>
      </c>
      <c r="F1030">
        <v>1.216</v>
      </c>
      <c r="G1030">
        <v>1.242</v>
      </c>
      <c r="H1030">
        <v>1.2230000000000001</v>
      </c>
      <c r="I1030">
        <v>0.95700000000000007</v>
      </c>
      <c r="J1030">
        <v>1.002</v>
      </c>
      <c r="K1030">
        <v>0.98099999999999998</v>
      </c>
      <c r="L1030">
        <v>0.998</v>
      </c>
      <c r="M1030">
        <v>1.0620000000000001</v>
      </c>
      <c r="N1030">
        <v>1.077</v>
      </c>
      <c r="O1030">
        <v>1.06</v>
      </c>
      <c r="P1030">
        <v>1.071</v>
      </c>
      <c r="Q1030">
        <v>1.093</v>
      </c>
      <c r="R1030">
        <v>1.0269999999999999</v>
      </c>
      <c r="S1030">
        <v>1.024</v>
      </c>
      <c r="T1030">
        <v>0.98599999999999999</v>
      </c>
      <c r="U1030">
        <v>0.99299999999999999</v>
      </c>
      <c r="V1030">
        <v>0.92300000000000004</v>
      </c>
      <c r="W1030">
        <v>0.96499999999999997</v>
      </c>
      <c r="X1030">
        <v>0.96199999999999997</v>
      </c>
      <c r="Y1030">
        <v>1.0190000000000001</v>
      </c>
      <c r="Z1030">
        <v>0.79900000000000004</v>
      </c>
      <c r="AA1030">
        <v>0.79400000000000004</v>
      </c>
      <c r="AB1030">
        <v>0.79100000000000004</v>
      </c>
      <c r="AC1030">
        <v>0.79400000000000004</v>
      </c>
      <c r="AD1030">
        <v>0.78100000000000003</v>
      </c>
      <c r="AE1030">
        <v>0.80500000000000005</v>
      </c>
      <c r="AF1030">
        <v>0.77</v>
      </c>
      <c r="AG1030">
        <v>0.76400000000000001</v>
      </c>
      <c r="AH1030">
        <v>0.88500000000000001</v>
      </c>
      <c r="AI1030">
        <v>0.95300000000000007</v>
      </c>
      <c r="AJ1030">
        <v>0.94200000000000006</v>
      </c>
      <c r="AK1030">
        <v>0.94900000000000007</v>
      </c>
      <c r="AL1030">
        <v>0.94600000000000006</v>
      </c>
      <c r="AM1030">
        <v>0.89400000000000002</v>
      </c>
      <c r="AN1030">
        <v>0.85099999999999998</v>
      </c>
      <c r="AO1030">
        <v>0.80400000000000005</v>
      </c>
      <c r="AP1030">
        <v>0.80800000000000005</v>
      </c>
      <c r="AQ1030">
        <v>0.83</v>
      </c>
      <c r="AR1030">
        <v>0.88100000000000001</v>
      </c>
      <c r="AS1030">
        <v>0.871</v>
      </c>
      <c r="AT1030">
        <v>0.871</v>
      </c>
      <c r="AU1030">
        <v>0.86399999999999999</v>
      </c>
      <c r="AV1030">
        <v>0.86499999999999999</v>
      </c>
      <c r="AW1030">
        <v>0.86299999999999999</v>
      </c>
      <c r="AX1030">
        <v>0.84</v>
      </c>
      <c r="AY1030">
        <v>0.84699999999999998</v>
      </c>
      <c r="AZ1030">
        <v>0.84299999999999997</v>
      </c>
      <c r="BA1030">
        <v>0.84699999999999998</v>
      </c>
      <c r="BB1030">
        <v>0.84799999999999998</v>
      </c>
      <c r="BC1030">
        <v>0.84299999999999997</v>
      </c>
      <c r="BD1030">
        <v>0.85699999999999998</v>
      </c>
      <c r="BE1030">
        <v>0.86899999999999999</v>
      </c>
      <c r="BF1030">
        <v>0.85199999999999998</v>
      </c>
      <c r="BG1030">
        <v>0.85</v>
      </c>
      <c r="BH1030">
        <v>0.84699999999999998</v>
      </c>
      <c r="BI1030">
        <v>0.85399999999999998</v>
      </c>
      <c r="BJ1030">
        <v>0.85599999999999998</v>
      </c>
      <c r="BK1030">
        <v>0.85599999999999998</v>
      </c>
      <c r="BL1030">
        <v>0.83599999999999997</v>
      </c>
      <c r="BM1030">
        <v>0.84499999999999997</v>
      </c>
      <c r="BN1030">
        <v>0.86499999999999999</v>
      </c>
      <c r="BO1030">
        <v>0.85599999999999998</v>
      </c>
      <c r="BP1030">
        <v>0.86099999999999999</v>
      </c>
      <c r="BQ1030">
        <v>0.86199999999999999</v>
      </c>
      <c r="BR1030">
        <v>0.85399999999999998</v>
      </c>
      <c r="BS1030">
        <v>0.86</v>
      </c>
      <c r="BT1030">
        <v>0.86299999999999999</v>
      </c>
      <c r="BU1030">
        <v>0.86499999999999999</v>
      </c>
      <c r="BV1030">
        <v>0.85599999999999998</v>
      </c>
      <c r="BW1030">
        <v>0.86</v>
      </c>
      <c r="BX1030">
        <v>0.873</v>
      </c>
      <c r="BY1030">
        <v>0.873</v>
      </c>
      <c r="BZ1030">
        <v>0.874</v>
      </c>
      <c r="CA1030">
        <v>0.86499999999999999</v>
      </c>
      <c r="CB1030">
        <v>0.85399999999999998</v>
      </c>
      <c r="CC1030">
        <v>0.84899999999999998</v>
      </c>
      <c r="CD1030">
        <v>0.85099999999999998</v>
      </c>
      <c r="CE1030">
        <v>0.84099999999999997</v>
      </c>
      <c r="CF1030">
        <v>0.84</v>
      </c>
      <c r="CG1030">
        <v>0.82300000000000006</v>
      </c>
      <c r="CH1030">
        <v>0.92900000000000005</v>
      </c>
      <c r="CI1030">
        <v>0.93200000000000005</v>
      </c>
      <c r="CJ1030">
        <v>0.95800000000000007</v>
      </c>
      <c r="CK1030">
        <v>0.95499999999999996</v>
      </c>
      <c r="CL1030">
        <v>0.96</v>
      </c>
      <c r="CM1030">
        <v>0.95</v>
      </c>
      <c r="CN1030">
        <v>0.97499999999999998</v>
      </c>
      <c r="CO1030">
        <v>0.97199999999999998</v>
      </c>
      <c r="CP1030">
        <v>0.876</v>
      </c>
      <c r="CQ1030">
        <v>0.73499999999999999</v>
      </c>
      <c r="CR1030">
        <v>0.749</v>
      </c>
      <c r="CS1030">
        <v>0.68800000000000006</v>
      </c>
      <c r="CT1030">
        <v>0.72799999999999998</v>
      </c>
      <c r="CU1030">
        <v>0.85299999999999998</v>
      </c>
      <c r="CV1030">
        <v>0.96099999999999997</v>
      </c>
      <c r="CW1030">
        <v>1.034</v>
      </c>
      <c r="CX1030">
        <v>1.0620000000000001</v>
      </c>
      <c r="CY1030">
        <v>0.95800000000000007</v>
      </c>
      <c r="CZ1030">
        <v>0.64600000000000002</v>
      </c>
      <c r="DA1030">
        <v>0.61099999999999999</v>
      </c>
      <c r="DB1030">
        <v>0.58699999999999997</v>
      </c>
      <c r="DC1030">
        <v>0.53300000000000003</v>
      </c>
      <c r="DD1030">
        <v>0.53400000000000003</v>
      </c>
      <c r="DE1030">
        <v>0.53600000000000003</v>
      </c>
      <c r="DF1030">
        <v>0.77</v>
      </c>
      <c r="DG1030">
        <v>0.64500000000000002</v>
      </c>
      <c r="DH1030">
        <v>0.66400000000000003</v>
      </c>
      <c r="DI1030">
        <v>0.66</v>
      </c>
      <c r="DJ1030">
        <v>0.67600000000000005</v>
      </c>
      <c r="DK1030">
        <v>0.64900000000000002</v>
      </c>
      <c r="DL1030">
        <v>0.60899999999999999</v>
      </c>
      <c r="DM1030">
        <v>0.42799999999999999</v>
      </c>
      <c r="DN1030">
        <v>0.36599999999999999</v>
      </c>
      <c r="DO1030">
        <v>0.224</v>
      </c>
      <c r="DP1030">
        <v>0.46400000000000002</v>
      </c>
      <c r="DQ1030">
        <v>-0.222</v>
      </c>
      <c r="DR1030">
        <v>0.432</v>
      </c>
      <c r="DS1030">
        <v>4.2000000000000003E-2</v>
      </c>
      <c r="DT1030">
        <v>-20.709</v>
      </c>
    </row>
    <row r="1031" spans="1:124">
      <c r="A1031" s="111">
        <v>1026</v>
      </c>
      <c r="B1031" t="s">
        <v>91</v>
      </c>
      <c r="C1031" t="s">
        <v>2606</v>
      </c>
      <c r="D1031" s="170" t="str">
        <f t="shared" ref="D1031:D1094" si="16">IFERROR(RIGHT(LEFT(C1031,LEN(C1031)-1),LEN(C1031)-FIND("(",C1031)-1),"")</f>
        <v>K:FUNG</v>
      </c>
      <c r="F1031">
        <v>1.5609999999999999</v>
      </c>
      <c r="G1031">
        <v>1.5980000000000001</v>
      </c>
      <c r="H1031">
        <v>1.5760000000000001</v>
      </c>
      <c r="I1031">
        <v>1.3089999999999999</v>
      </c>
      <c r="J1031">
        <v>1.349</v>
      </c>
      <c r="K1031">
        <v>1.3360000000000001</v>
      </c>
      <c r="L1031">
        <v>1.357</v>
      </c>
      <c r="M1031">
        <v>1.302</v>
      </c>
      <c r="N1031">
        <v>1.3340000000000001</v>
      </c>
      <c r="O1031">
        <v>1.3069999999999999</v>
      </c>
      <c r="P1031">
        <v>1.242</v>
      </c>
      <c r="Q1031">
        <v>1.2410000000000001</v>
      </c>
      <c r="R1031">
        <v>1.1440000000000001</v>
      </c>
      <c r="S1031">
        <v>1.2130000000000001</v>
      </c>
      <c r="T1031">
        <v>1.2110000000000001</v>
      </c>
      <c r="U1031">
        <v>1.252</v>
      </c>
      <c r="V1031">
        <v>1.2370000000000001</v>
      </c>
      <c r="W1031">
        <v>1.3129999999999999</v>
      </c>
      <c r="X1031">
        <v>1.4</v>
      </c>
      <c r="Y1031">
        <v>1.484</v>
      </c>
      <c r="Z1031">
        <v>1.413</v>
      </c>
      <c r="AA1031">
        <v>1.4359999999999999</v>
      </c>
      <c r="AB1031">
        <v>1.393</v>
      </c>
      <c r="AC1031">
        <v>1.4490000000000001</v>
      </c>
      <c r="AD1031">
        <v>1.4410000000000001</v>
      </c>
      <c r="AE1031">
        <v>1.498</v>
      </c>
      <c r="AF1031">
        <v>1.577</v>
      </c>
      <c r="AG1031">
        <v>1.5629999999999999</v>
      </c>
      <c r="AH1031">
        <v>1.357</v>
      </c>
      <c r="AI1031">
        <v>1.377</v>
      </c>
      <c r="AJ1031">
        <v>1.3820000000000001</v>
      </c>
      <c r="AK1031">
        <v>1.341</v>
      </c>
      <c r="AL1031">
        <v>1.2290000000000001</v>
      </c>
      <c r="AM1031">
        <v>1.0329999999999999</v>
      </c>
      <c r="AN1031">
        <v>1.004</v>
      </c>
      <c r="AO1031">
        <v>0.95600000000000007</v>
      </c>
      <c r="AP1031">
        <v>0.94800000000000006</v>
      </c>
      <c r="AQ1031">
        <v>0.97099999999999997</v>
      </c>
      <c r="AR1031">
        <v>1.0469999999999999</v>
      </c>
      <c r="AS1031">
        <v>1.0309999999999999</v>
      </c>
      <c r="AT1031">
        <v>1.05</v>
      </c>
      <c r="AU1031">
        <v>1.0369999999999999</v>
      </c>
      <c r="AV1031">
        <v>1.034</v>
      </c>
      <c r="AW1031">
        <v>1.0230000000000001</v>
      </c>
      <c r="AX1031">
        <v>0.97</v>
      </c>
      <c r="AY1031">
        <v>0.99199999999999999</v>
      </c>
      <c r="AZ1031">
        <v>0.98499999999999999</v>
      </c>
      <c r="BA1031">
        <v>0.99099999999999999</v>
      </c>
      <c r="BB1031">
        <v>0.997</v>
      </c>
      <c r="BC1031">
        <v>0.97199999999999998</v>
      </c>
      <c r="BD1031">
        <v>0.97899999999999998</v>
      </c>
      <c r="BE1031">
        <v>1.004</v>
      </c>
      <c r="BF1031">
        <v>0.99099999999999999</v>
      </c>
      <c r="BG1031">
        <v>1.0070000000000001</v>
      </c>
      <c r="BH1031">
        <v>1.0149999999999999</v>
      </c>
      <c r="BI1031">
        <v>1.026</v>
      </c>
      <c r="BJ1031">
        <v>1.0230000000000001</v>
      </c>
      <c r="BK1031">
        <v>1.0389999999999999</v>
      </c>
      <c r="BL1031">
        <v>1.008</v>
      </c>
      <c r="BM1031">
        <v>1.0049999999999999</v>
      </c>
      <c r="BN1031">
        <v>1.04</v>
      </c>
      <c r="BO1031">
        <v>1.0249999999999999</v>
      </c>
      <c r="BP1031">
        <v>1.026</v>
      </c>
      <c r="BQ1031">
        <v>1.024</v>
      </c>
      <c r="BR1031">
        <v>1.006</v>
      </c>
      <c r="BS1031">
        <v>1.0090000000000001</v>
      </c>
      <c r="BT1031">
        <v>1.0070000000000001</v>
      </c>
      <c r="BU1031">
        <v>1.0070000000000001</v>
      </c>
      <c r="BV1031">
        <v>0.98599999999999999</v>
      </c>
      <c r="BW1031">
        <v>0.99</v>
      </c>
      <c r="BX1031">
        <v>1.032</v>
      </c>
      <c r="BY1031">
        <v>1.0329999999999999</v>
      </c>
      <c r="BZ1031">
        <v>1.032</v>
      </c>
      <c r="CA1031">
        <v>1.022</v>
      </c>
      <c r="CB1031">
        <v>1.0049999999999999</v>
      </c>
      <c r="CC1031">
        <v>0.99399999999999999</v>
      </c>
      <c r="CD1031">
        <v>0.96599999999999997</v>
      </c>
      <c r="CE1031">
        <v>0.93300000000000005</v>
      </c>
      <c r="CF1031">
        <v>0.93800000000000006</v>
      </c>
      <c r="CG1031">
        <v>0.90900000000000003</v>
      </c>
      <c r="CH1031">
        <v>0.94400000000000006</v>
      </c>
      <c r="CI1031">
        <v>0.93900000000000006</v>
      </c>
      <c r="CJ1031">
        <v>0.93500000000000005</v>
      </c>
      <c r="CK1031">
        <v>0.93100000000000005</v>
      </c>
      <c r="CL1031">
        <v>0.90700000000000003</v>
      </c>
      <c r="CM1031">
        <v>0.84499999999999997</v>
      </c>
      <c r="CN1031">
        <v>0.80300000000000005</v>
      </c>
      <c r="CO1031">
        <v>0.79800000000000004</v>
      </c>
      <c r="CP1031">
        <v>0.63300000000000001</v>
      </c>
      <c r="CQ1031">
        <v>0.56999999999999995</v>
      </c>
      <c r="CR1031">
        <v>0.56600000000000006</v>
      </c>
      <c r="CS1031">
        <v>0.60299999999999998</v>
      </c>
      <c r="CT1031">
        <v>0.81</v>
      </c>
      <c r="CU1031">
        <v>1.256</v>
      </c>
      <c r="CV1031">
        <v>1.32</v>
      </c>
      <c r="CW1031">
        <v>1.391</v>
      </c>
      <c r="CX1031">
        <v>1.4020000000000001</v>
      </c>
      <c r="CY1031">
        <v>1.3149999999999999</v>
      </c>
      <c r="CZ1031">
        <v>1.02</v>
      </c>
      <c r="DA1031">
        <v>0.88700000000000001</v>
      </c>
      <c r="DB1031">
        <v>0.79500000000000004</v>
      </c>
      <c r="DC1031">
        <v>0.79200000000000004</v>
      </c>
      <c r="DD1031">
        <v>0.80700000000000005</v>
      </c>
      <c r="DE1031">
        <v>0.84599999999999997</v>
      </c>
      <c r="DF1031">
        <v>1.298</v>
      </c>
      <c r="DG1031">
        <v>0.98799999999999999</v>
      </c>
      <c r="DH1031">
        <v>1.0269999999999999</v>
      </c>
      <c r="DI1031">
        <v>1.256</v>
      </c>
      <c r="DJ1031">
        <v>1.825</v>
      </c>
      <c r="DK1031">
        <v>1.845</v>
      </c>
      <c r="DL1031">
        <v>1.9120000000000001</v>
      </c>
      <c r="DM1031">
        <v>1.0010000000000001</v>
      </c>
      <c r="DN1031">
        <v>1.0660000000000001</v>
      </c>
      <c r="DO1031">
        <v>1.034</v>
      </c>
      <c r="DP1031">
        <v>0.77</v>
      </c>
      <c r="DQ1031">
        <v>-0.39</v>
      </c>
      <c r="DR1031">
        <v>-0.72599999999999998</v>
      </c>
      <c r="DS1031">
        <v>0.158</v>
      </c>
      <c r="DT1031">
        <v>3.657</v>
      </c>
    </row>
    <row r="1032" spans="1:124">
      <c r="A1032" s="111">
        <v>1027</v>
      </c>
      <c r="B1032" t="s">
        <v>89</v>
      </c>
      <c r="C1032" t="s">
        <v>2607</v>
      </c>
      <c r="D1032" s="170" t="str">
        <f t="shared" si="16"/>
        <v>D:LIUB</v>
      </c>
      <c r="F1032">
        <v>0.05</v>
      </c>
      <c r="G1032">
        <v>0.08</v>
      </c>
      <c r="H1032">
        <v>0.08</v>
      </c>
      <c r="I1032">
        <v>0.11</v>
      </c>
      <c r="J1032">
        <v>0.15</v>
      </c>
      <c r="K1032">
        <v>0.14000000000000001</v>
      </c>
      <c r="L1032">
        <v>0.14000000000000001</v>
      </c>
      <c r="M1032">
        <v>0.16</v>
      </c>
      <c r="N1032">
        <v>0.17</v>
      </c>
      <c r="O1032">
        <v>0.18</v>
      </c>
      <c r="P1032">
        <v>0.15</v>
      </c>
      <c r="Q1032">
        <v>0.15</v>
      </c>
      <c r="R1032">
        <v>0.16</v>
      </c>
      <c r="S1032">
        <v>0.19</v>
      </c>
      <c r="T1032">
        <v>0.26</v>
      </c>
      <c r="U1032">
        <v>0.27</v>
      </c>
      <c r="V1032">
        <v>0.34</v>
      </c>
      <c r="W1032">
        <v>0.39</v>
      </c>
      <c r="X1032">
        <v>0.39</v>
      </c>
      <c r="Y1032">
        <v>0.43</v>
      </c>
      <c r="Z1032">
        <v>0.48</v>
      </c>
      <c r="AA1032">
        <v>0.52</v>
      </c>
      <c r="AB1032">
        <v>0.61</v>
      </c>
      <c r="AC1032">
        <v>0.65</v>
      </c>
      <c r="AD1032">
        <v>0.72</v>
      </c>
      <c r="AE1032">
        <v>0.85</v>
      </c>
      <c r="AF1032">
        <v>0.9</v>
      </c>
      <c r="AG1032">
        <v>0.9</v>
      </c>
      <c r="AH1032">
        <v>0.96</v>
      </c>
      <c r="AI1032">
        <v>1.02</v>
      </c>
      <c r="AJ1032">
        <v>1.02</v>
      </c>
      <c r="AK1032">
        <v>1.03</v>
      </c>
      <c r="AL1032">
        <v>0.93</v>
      </c>
      <c r="AM1032">
        <v>0.83</v>
      </c>
      <c r="AN1032">
        <v>0.91</v>
      </c>
      <c r="AO1032">
        <v>0.9</v>
      </c>
      <c r="AP1032">
        <v>0.9</v>
      </c>
      <c r="AQ1032">
        <v>0.93</v>
      </c>
      <c r="AR1032">
        <v>1.01</v>
      </c>
      <c r="AS1032">
        <v>1.01</v>
      </c>
      <c r="AT1032">
        <v>1.01</v>
      </c>
      <c r="AU1032">
        <v>1</v>
      </c>
      <c r="AV1032">
        <v>1.01</v>
      </c>
      <c r="AW1032">
        <v>1</v>
      </c>
      <c r="AX1032">
        <v>0.92</v>
      </c>
      <c r="AY1032">
        <v>0.94</v>
      </c>
      <c r="AZ1032">
        <v>0.93</v>
      </c>
      <c r="BA1032">
        <v>0.94</v>
      </c>
      <c r="BB1032">
        <v>0.94</v>
      </c>
      <c r="BC1032">
        <v>0.93</v>
      </c>
      <c r="BD1032">
        <v>0.94</v>
      </c>
      <c r="BE1032">
        <v>0.95</v>
      </c>
      <c r="BF1032">
        <v>0.94</v>
      </c>
      <c r="BG1032">
        <v>0.95</v>
      </c>
      <c r="BH1032">
        <v>0.96</v>
      </c>
      <c r="BI1032">
        <v>0.97</v>
      </c>
      <c r="BJ1032">
        <v>0.95</v>
      </c>
      <c r="BK1032">
        <v>0.96</v>
      </c>
      <c r="BL1032">
        <v>0.93</v>
      </c>
      <c r="BM1032">
        <v>0.92</v>
      </c>
      <c r="BN1032">
        <v>0.91</v>
      </c>
      <c r="BO1032">
        <v>0.89</v>
      </c>
      <c r="BP1032">
        <v>0.89</v>
      </c>
      <c r="BQ1032">
        <v>0.89</v>
      </c>
      <c r="BR1032">
        <v>0.87</v>
      </c>
      <c r="BS1032">
        <v>0.88</v>
      </c>
      <c r="BT1032">
        <v>0.88</v>
      </c>
      <c r="BU1032">
        <v>0.87</v>
      </c>
      <c r="BV1032">
        <v>0.85</v>
      </c>
      <c r="BW1032">
        <v>0.85</v>
      </c>
      <c r="BX1032">
        <v>0.91</v>
      </c>
      <c r="BY1032">
        <v>0.92</v>
      </c>
      <c r="BZ1032">
        <v>0.93</v>
      </c>
      <c r="CA1032">
        <v>0.91</v>
      </c>
      <c r="CB1032">
        <v>0.89</v>
      </c>
      <c r="CC1032">
        <v>0.88</v>
      </c>
      <c r="CD1032">
        <v>0.85</v>
      </c>
      <c r="CE1032">
        <v>0.83</v>
      </c>
      <c r="CF1032">
        <v>0.83</v>
      </c>
      <c r="CG1032">
        <v>0.81</v>
      </c>
      <c r="CH1032">
        <v>0.88</v>
      </c>
      <c r="CI1032">
        <v>0.88</v>
      </c>
      <c r="CJ1032">
        <v>0.88</v>
      </c>
      <c r="CK1032">
        <v>0.86</v>
      </c>
      <c r="CL1032">
        <v>0.84</v>
      </c>
      <c r="CM1032">
        <v>0.74</v>
      </c>
      <c r="CN1032">
        <v>0.69</v>
      </c>
      <c r="CO1032">
        <v>0.69</v>
      </c>
      <c r="CP1032">
        <v>0.45</v>
      </c>
      <c r="CQ1032">
        <v>0.28000000000000003</v>
      </c>
      <c r="CR1032">
        <v>0.28000000000000003</v>
      </c>
      <c r="CS1032">
        <v>0.23</v>
      </c>
      <c r="CT1032">
        <v>0.45</v>
      </c>
      <c r="CU1032">
        <v>0.65</v>
      </c>
      <c r="CV1032">
        <v>0.74</v>
      </c>
      <c r="CW1032">
        <v>0.7</v>
      </c>
      <c r="CX1032">
        <v>0.79</v>
      </c>
      <c r="CY1032">
        <v>0.62</v>
      </c>
      <c r="CZ1032">
        <v>-0.1</v>
      </c>
      <c r="DA1032">
        <v>-0.14000000000000001</v>
      </c>
      <c r="DB1032">
        <v>-0.16</v>
      </c>
      <c r="DC1032">
        <v>-0.13</v>
      </c>
      <c r="DD1032">
        <v>-0.13</v>
      </c>
      <c r="DE1032">
        <v>-0.15</v>
      </c>
      <c r="DF1032">
        <v>0.26</v>
      </c>
      <c r="DG1032">
        <v>-0.24</v>
      </c>
      <c r="DH1032">
        <v>-0.25</v>
      </c>
      <c r="DI1032">
        <v>-0.24</v>
      </c>
      <c r="DJ1032">
        <v>-0.17</v>
      </c>
      <c r="DK1032">
        <v>-0.17</v>
      </c>
      <c r="DL1032">
        <v>-0.11</v>
      </c>
      <c r="DM1032">
        <v>-0.24</v>
      </c>
      <c r="DN1032">
        <v>-0.17</v>
      </c>
      <c r="DO1032">
        <v>-0.45</v>
      </c>
      <c r="DP1032">
        <v>-0.91</v>
      </c>
      <c r="DQ1032">
        <v>-0.98</v>
      </c>
      <c r="DR1032">
        <v>-1.37</v>
      </c>
      <c r="DS1032">
        <v>-1.87</v>
      </c>
      <c r="DT1032">
        <v>-1.44</v>
      </c>
    </row>
    <row r="1033" spans="1:124">
      <c r="A1033" s="111">
        <v>1028</v>
      </c>
      <c r="B1033" t="s">
        <v>91</v>
      </c>
      <c r="C1033" t="s">
        <v>2608</v>
      </c>
      <c r="D1033" s="170" t="str">
        <f t="shared" si="16"/>
        <v>D:LIUB</v>
      </c>
      <c r="F1033">
        <v>0.28000000000000003</v>
      </c>
      <c r="G1033">
        <v>0.36</v>
      </c>
      <c r="H1033">
        <v>0.37</v>
      </c>
      <c r="I1033">
        <v>0.39</v>
      </c>
      <c r="J1033">
        <v>0.48</v>
      </c>
      <c r="K1033">
        <v>0.49</v>
      </c>
      <c r="L1033">
        <v>0.5</v>
      </c>
      <c r="M1033">
        <v>0.51</v>
      </c>
      <c r="N1033">
        <v>0.54</v>
      </c>
      <c r="O1033">
        <v>0.55000000000000004</v>
      </c>
      <c r="P1033">
        <v>0.49</v>
      </c>
      <c r="Q1033">
        <v>0.49</v>
      </c>
      <c r="R1033">
        <v>0.56000000000000005</v>
      </c>
      <c r="S1033">
        <v>0.71</v>
      </c>
      <c r="T1033">
        <v>0.8</v>
      </c>
      <c r="U1033">
        <v>0.84</v>
      </c>
      <c r="V1033">
        <v>0.94</v>
      </c>
      <c r="W1033">
        <v>1.01</v>
      </c>
      <c r="X1033">
        <v>1.03</v>
      </c>
      <c r="Y1033">
        <v>1.07</v>
      </c>
      <c r="Z1033">
        <v>1.18</v>
      </c>
      <c r="AA1033">
        <v>1.22</v>
      </c>
      <c r="AB1033">
        <v>1.37</v>
      </c>
      <c r="AC1033">
        <v>1.42</v>
      </c>
      <c r="AD1033">
        <v>1.49</v>
      </c>
      <c r="AE1033">
        <v>1.54</v>
      </c>
      <c r="AF1033">
        <v>1.65</v>
      </c>
      <c r="AG1033">
        <v>1.66</v>
      </c>
      <c r="AH1033">
        <v>1.43</v>
      </c>
      <c r="AI1033">
        <v>1.45</v>
      </c>
      <c r="AJ1033">
        <v>1.46</v>
      </c>
      <c r="AK1033">
        <v>1.41</v>
      </c>
      <c r="AL1033">
        <v>1.27</v>
      </c>
      <c r="AM1033">
        <v>1.1000000000000001</v>
      </c>
      <c r="AN1033">
        <v>1.1100000000000001</v>
      </c>
      <c r="AO1033">
        <v>1.0900000000000001</v>
      </c>
      <c r="AP1033">
        <v>1.08</v>
      </c>
      <c r="AQ1033">
        <v>1.1000000000000001</v>
      </c>
      <c r="AR1033">
        <v>1.21</v>
      </c>
      <c r="AS1033">
        <v>1.2</v>
      </c>
      <c r="AT1033">
        <v>1.22</v>
      </c>
      <c r="AU1033">
        <v>1.21</v>
      </c>
      <c r="AV1033">
        <v>1.2</v>
      </c>
      <c r="AW1033">
        <v>1.19</v>
      </c>
      <c r="AX1033">
        <v>1.1399999999999999</v>
      </c>
      <c r="AY1033">
        <v>1.17</v>
      </c>
      <c r="AZ1033">
        <v>1.1599999999999999</v>
      </c>
      <c r="BA1033">
        <v>1.1599999999999999</v>
      </c>
      <c r="BB1033">
        <v>1.1599999999999999</v>
      </c>
      <c r="BC1033">
        <v>1.1499999999999999</v>
      </c>
      <c r="BD1033">
        <v>1.1499999999999999</v>
      </c>
      <c r="BE1033">
        <v>1.17</v>
      </c>
      <c r="BF1033">
        <v>1.1599999999999999</v>
      </c>
      <c r="BG1033">
        <v>1.19</v>
      </c>
      <c r="BH1033">
        <v>1.2</v>
      </c>
      <c r="BI1033">
        <v>1.21</v>
      </c>
      <c r="BJ1033">
        <v>1.2</v>
      </c>
      <c r="BK1033">
        <v>1.22</v>
      </c>
      <c r="BL1033">
        <v>1.18</v>
      </c>
      <c r="BM1033">
        <v>1.19</v>
      </c>
      <c r="BN1033">
        <v>1.18</v>
      </c>
      <c r="BO1033">
        <v>1.1499999999999999</v>
      </c>
      <c r="BP1033">
        <v>1.1499999999999999</v>
      </c>
      <c r="BQ1033">
        <v>1.1499999999999999</v>
      </c>
      <c r="BR1033">
        <v>1.1200000000000001</v>
      </c>
      <c r="BS1033">
        <v>1.1200000000000001</v>
      </c>
      <c r="BT1033">
        <v>1.1200000000000001</v>
      </c>
      <c r="BU1033">
        <v>1.1200000000000001</v>
      </c>
      <c r="BV1033">
        <v>1.1000000000000001</v>
      </c>
      <c r="BW1033">
        <v>1.1000000000000001</v>
      </c>
      <c r="BX1033">
        <v>1.1399999999999999</v>
      </c>
      <c r="BY1033">
        <v>1.1499999999999999</v>
      </c>
      <c r="BZ1033">
        <v>1.1499999999999999</v>
      </c>
      <c r="CA1033">
        <v>1.1299999999999999</v>
      </c>
      <c r="CB1033">
        <v>1.1100000000000001</v>
      </c>
      <c r="CC1033">
        <v>1.1000000000000001</v>
      </c>
      <c r="CD1033">
        <v>1.06</v>
      </c>
      <c r="CE1033">
        <v>1.04</v>
      </c>
      <c r="CF1033">
        <v>1.04</v>
      </c>
      <c r="CG1033">
        <v>1.02</v>
      </c>
      <c r="CH1033">
        <v>1.03</v>
      </c>
      <c r="CI1033">
        <v>1.03</v>
      </c>
      <c r="CJ1033">
        <v>1.03</v>
      </c>
      <c r="CK1033">
        <v>1.02</v>
      </c>
      <c r="CL1033">
        <v>0.99</v>
      </c>
      <c r="CM1033">
        <v>0.9</v>
      </c>
      <c r="CN1033">
        <v>0.85</v>
      </c>
      <c r="CO1033">
        <v>0.85</v>
      </c>
      <c r="CP1033">
        <v>0.66</v>
      </c>
      <c r="CQ1033">
        <v>0.6</v>
      </c>
      <c r="CR1033">
        <v>0.6</v>
      </c>
      <c r="CS1033">
        <v>0.65</v>
      </c>
      <c r="CT1033">
        <v>0.92</v>
      </c>
      <c r="CU1033">
        <v>1.27</v>
      </c>
      <c r="CV1033">
        <v>1.34</v>
      </c>
      <c r="CW1033">
        <v>1.36</v>
      </c>
      <c r="CX1033">
        <v>1.39</v>
      </c>
      <c r="CY1033">
        <v>1.34</v>
      </c>
      <c r="CZ1033">
        <v>0.86</v>
      </c>
      <c r="DA1033">
        <v>0.82</v>
      </c>
      <c r="DB1033">
        <v>0.72</v>
      </c>
      <c r="DC1033">
        <v>0.73</v>
      </c>
      <c r="DD1033">
        <v>0.73</v>
      </c>
      <c r="DE1033">
        <v>0.76</v>
      </c>
      <c r="DF1033">
        <v>1.1299999999999999</v>
      </c>
      <c r="DG1033">
        <v>0.56000000000000005</v>
      </c>
      <c r="DH1033">
        <v>0.64</v>
      </c>
      <c r="DI1033">
        <v>0.69</v>
      </c>
      <c r="DJ1033">
        <v>0.98</v>
      </c>
      <c r="DK1033">
        <v>1</v>
      </c>
      <c r="DL1033">
        <v>1.02</v>
      </c>
      <c r="DM1033">
        <v>-0.19</v>
      </c>
      <c r="DN1033">
        <v>-0.16</v>
      </c>
      <c r="DO1033">
        <v>-0.19</v>
      </c>
      <c r="DP1033">
        <v>-0.48</v>
      </c>
      <c r="DQ1033">
        <v>-1.74</v>
      </c>
      <c r="DR1033">
        <v>-1.9</v>
      </c>
      <c r="DS1033">
        <v>-2.2599999999999998</v>
      </c>
      <c r="DT1033">
        <v>-7.47</v>
      </c>
    </row>
    <row r="1034" spans="1:124">
      <c r="A1034" s="111">
        <v>1029</v>
      </c>
      <c r="B1034" t="s">
        <v>89</v>
      </c>
      <c r="C1034" t="s">
        <v>2609</v>
      </c>
      <c r="D1034" s="170" t="str">
        <f t="shared" si="16"/>
        <v>D:LI@X</v>
      </c>
      <c r="F1034">
        <v>-0.28000000000000003</v>
      </c>
      <c r="G1034">
        <v>-0.28000000000000003</v>
      </c>
      <c r="H1034">
        <v>-0.28000000000000003</v>
      </c>
      <c r="I1034">
        <v>-0.3</v>
      </c>
      <c r="J1034">
        <v>-0.26</v>
      </c>
      <c r="K1034">
        <v>-0.28000000000000003</v>
      </c>
      <c r="L1034">
        <v>-0.27</v>
      </c>
      <c r="M1034">
        <v>-0.26</v>
      </c>
      <c r="N1034">
        <v>-0.25</v>
      </c>
      <c r="O1034">
        <v>-0.24</v>
      </c>
      <c r="P1034">
        <v>-0.27</v>
      </c>
      <c r="Q1034">
        <v>-0.28000000000000003</v>
      </c>
      <c r="R1034">
        <v>-0.28999999999999998</v>
      </c>
      <c r="S1034">
        <v>-0.28000000000000003</v>
      </c>
      <c r="T1034">
        <v>-0.19</v>
      </c>
      <c r="U1034">
        <v>-0.2</v>
      </c>
      <c r="V1034">
        <v>-0.12</v>
      </c>
      <c r="W1034">
        <v>-0.12</v>
      </c>
      <c r="X1034">
        <v>-0.12</v>
      </c>
      <c r="Y1034">
        <v>-0.12</v>
      </c>
      <c r="Z1034">
        <v>0.13</v>
      </c>
      <c r="AA1034">
        <v>0.02</v>
      </c>
      <c r="AB1034">
        <v>0.01</v>
      </c>
      <c r="AC1034">
        <v>0.01</v>
      </c>
      <c r="AD1034">
        <v>0.01</v>
      </c>
      <c r="AE1034">
        <v>0.03</v>
      </c>
      <c r="AF1034">
        <v>0.01</v>
      </c>
      <c r="AG1034">
        <v>-0.01</v>
      </c>
      <c r="AH1034">
        <v>0.28999999999999998</v>
      </c>
      <c r="AI1034">
        <v>0.34</v>
      </c>
      <c r="AJ1034">
        <v>0.34</v>
      </c>
      <c r="AK1034">
        <v>0.34</v>
      </c>
      <c r="AL1034">
        <v>0.33</v>
      </c>
      <c r="AM1034">
        <v>0.31</v>
      </c>
      <c r="AN1034">
        <v>0.28999999999999998</v>
      </c>
      <c r="AO1034">
        <v>0.3</v>
      </c>
      <c r="AP1034">
        <v>0.3</v>
      </c>
      <c r="AQ1034">
        <v>0.18</v>
      </c>
      <c r="AR1034">
        <v>0.18</v>
      </c>
      <c r="AS1034">
        <v>0.22</v>
      </c>
      <c r="AT1034">
        <v>0.23</v>
      </c>
      <c r="AU1034">
        <v>0.23</v>
      </c>
      <c r="AV1034">
        <v>0.23</v>
      </c>
      <c r="AW1034">
        <v>0.23</v>
      </c>
      <c r="AX1034">
        <v>0.16</v>
      </c>
      <c r="AY1034">
        <v>0.17</v>
      </c>
      <c r="AZ1034">
        <v>0.16</v>
      </c>
      <c r="BA1034">
        <v>0.17</v>
      </c>
      <c r="BB1034">
        <v>0.46</v>
      </c>
      <c r="BC1034">
        <v>0.46</v>
      </c>
      <c r="BD1034">
        <v>0.47</v>
      </c>
      <c r="BE1034">
        <v>0.47</v>
      </c>
      <c r="BF1034">
        <v>0.46</v>
      </c>
      <c r="BG1034">
        <v>0.46</v>
      </c>
      <c r="BH1034">
        <v>0.52</v>
      </c>
      <c r="BI1034">
        <v>0.52</v>
      </c>
      <c r="BJ1034">
        <v>0.55000000000000004</v>
      </c>
      <c r="BK1034">
        <v>0.52</v>
      </c>
      <c r="BL1034">
        <v>0.48</v>
      </c>
      <c r="BM1034">
        <v>0.49</v>
      </c>
      <c r="BN1034">
        <v>0.51</v>
      </c>
      <c r="BO1034">
        <v>0.52</v>
      </c>
      <c r="BP1034">
        <v>0.52</v>
      </c>
      <c r="BQ1034">
        <v>0.5</v>
      </c>
      <c r="BR1034">
        <v>0.46</v>
      </c>
      <c r="BS1034">
        <v>0.48</v>
      </c>
      <c r="BT1034">
        <v>0.47</v>
      </c>
      <c r="BU1034">
        <v>0.46</v>
      </c>
      <c r="BV1034">
        <v>0.44</v>
      </c>
      <c r="BW1034">
        <v>0.44</v>
      </c>
      <c r="BX1034">
        <v>0.5</v>
      </c>
      <c r="BY1034">
        <v>0.52</v>
      </c>
      <c r="BZ1034">
        <v>0.51</v>
      </c>
      <c r="CA1034">
        <v>0.5</v>
      </c>
      <c r="CB1034">
        <v>0.42</v>
      </c>
      <c r="CC1034">
        <v>0.42</v>
      </c>
      <c r="CD1034">
        <v>0.32</v>
      </c>
      <c r="CE1034">
        <v>0.32</v>
      </c>
      <c r="CF1034">
        <v>0.32</v>
      </c>
      <c r="CG1034">
        <v>0.32</v>
      </c>
      <c r="CH1034">
        <v>0.16</v>
      </c>
      <c r="CI1034">
        <v>0.24</v>
      </c>
      <c r="CJ1034">
        <v>0.25</v>
      </c>
      <c r="CK1034">
        <v>0.27</v>
      </c>
      <c r="CL1034">
        <v>0.27</v>
      </c>
      <c r="CM1034">
        <v>0.25</v>
      </c>
      <c r="CN1034">
        <v>0.28000000000000003</v>
      </c>
      <c r="CO1034">
        <v>0.28999999999999998</v>
      </c>
      <c r="CP1034">
        <v>-0.15</v>
      </c>
      <c r="CQ1034">
        <v>-0.33</v>
      </c>
      <c r="CR1034">
        <v>-0.34</v>
      </c>
      <c r="CS1034">
        <v>-0.35</v>
      </c>
      <c r="CT1034">
        <v>-0.38</v>
      </c>
      <c r="CU1034">
        <v>-0.54</v>
      </c>
      <c r="CV1034">
        <v>-0.59</v>
      </c>
      <c r="CW1034">
        <v>-0.57999999999999996</v>
      </c>
      <c r="CX1034">
        <v>-0.57999999999999996</v>
      </c>
      <c r="CY1034">
        <v>-0.16</v>
      </c>
      <c r="CZ1034">
        <v>-0.15</v>
      </c>
      <c r="DA1034">
        <v>-0.34</v>
      </c>
      <c r="DB1034">
        <v>-0.36</v>
      </c>
      <c r="DC1034">
        <v>-0.37</v>
      </c>
      <c r="DD1034">
        <v>-0.37</v>
      </c>
      <c r="DE1034">
        <v>-0.4</v>
      </c>
      <c r="DF1034">
        <v>0.15</v>
      </c>
      <c r="DG1034">
        <v>0.09</v>
      </c>
      <c r="DH1034">
        <v>0.09</v>
      </c>
      <c r="DI1034">
        <v>0.09</v>
      </c>
      <c r="DJ1034">
        <v>0.12</v>
      </c>
      <c r="DK1034">
        <v>0.12</v>
      </c>
      <c r="DL1034">
        <v>0.1</v>
      </c>
      <c r="DM1034">
        <v>0.09</v>
      </c>
      <c r="DN1034">
        <v>0.09</v>
      </c>
      <c r="DO1034">
        <v>0.09</v>
      </c>
      <c r="DP1034">
        <v>-1.24</v>
      </c>
      <c r="DQ1034">
        <v>-1.25</v>
      </c>
      <c r="DR1034">
        <v>-2.09</v>
      </c>
      <c r="DS1034">
        <v>-1.85</v>
      </c>
      <c r="DT1034">
        <v>0.7</v>
      </c>
    </row>
    <row r="1035" spans="1:124">
      <c r="A1035" s="111">
        <v>1030</v>
      </c>
      <c r="B1035" t="s">
        <v>91</v>
      </c>
      <c r="C1035" t="s">
        <v>2610</v>
      </c>
      <c r="D1035" s="170" t="str">
        <f t="shared" si="16"/>
        <v>D:LI@X</v>
      </c>
      <c r="F1035">
        <v>-0.2</v>
      </c>
      <c r="G1035">
        <v>-0.2</v>
      </c>
      <c r="H1035">
        <v>-0.19</v>
      </c>
      <c r="I1035">
        <v>-0.21</v>
      </c>
      <c r="J1035">
        <v>-7.0000000000000007E-2</v>
      </c>
      <c r="K1035">
        <v>-7.0000000000000007E-2</v>
      </c>
      <c r="L1035">
        <v>-0.06</v>
      </c>
      <c r="M1035">
        <v>-0.06</v>
      </c>
      <c r="N1035">
        <v>-0.02</v>
      </c>
      <c r="O1035">
        <v>-0.01</v>
      </c>
      <c r="P1035">
        <v>-7.0000000000000007E-2</v>
      </c>
      <c r="Q1035">
        <v>-0.08</v>
      </c>
      <c r="R1035">
        <v>-7.0000000000000007E-2</v>
      </c>
      <c r="S1035">
        <v>-0.09</v>
      </c>
      <c r="T1035">
        <v>0.15</v>
      </c>
      <c r="U1035">
        <v>0.14000000000000001</v>
      </c>
      <c r="V1035">
        <v>0.4</v>
      </c>
      <c r="W1035">
        <v>0.37</v>
      </c>
      <c r="X1035">
        <v>0.38</v>
      </c>
      <c r="Y1035">
        <v>0.35</v>
      </c>
      <c r="Z1035">
        <v>0.63</v>
      </c>
      <c r="AA1035">
        <v>0.5</v>
      </c>
      <c r="AB1035">
        <v>0.5</v>
      </c>
      <c r="AC1035">
        <v>0.46</v>
      </c>
      <c r="AD1035">
        <v>0.45</v>
      </c>
      <c r="AE1035">
        <v>0.43</v>
      </c>
      <c r="AF1035">
        <v>0.36</v>
      </c>
      <c r="AG1035">
        <v>0.36</v>
      </c>
      <c r="AH1035">
        <v>0.65</v>
      </c>
      <c r="AI1035">
        <v>0.66</v>
      </c>
      <c r="AJ1035">
        <v>0.67</v>
      </c>
      <c r="AK1035">
        <v>0.68</v>
      </c>
      <c r="AL1035">
        <v>0.67</v>
      </c>
      <c r="AM1035">
        <v>0.6</v>
      </c>
      <c r="AN1035">
        <v>0.56000000000000005</v>
      </c>
      <c r="AO1035">
        <v>0.54</v>
      </c>
      <c r="AP1035">
        <v>0.53</v>
      </c>
      <c r="AQ1035">
        <v>0.38</v>
      </c>
      <c r="AR1035">
        <v>0.33</v>
      </c>
      <c r="AS1035">
        <v>0.41</v>
      </c>
      <c r="AT1035">
        <v>0.44</v>
      </c>
      <c r="AU1035">
        <v>0.43</v>
      </c>
      <c r="AV1035">
        <v>0.43</v>
      </c>
      <c r="AW1035">
        <v>0.43</v>
      </c>
      <c r="AX1035">
        <v>0.39</v>
      </c>
      <c r="AY1035">
        <v>0.4</v>
      </c>
      <c r="AZ1035">
        <v>0.39</v>
      </c>
      <c r="BA1035">
        <v>0.4</v>
      </c>
      <c r="BB1035">
        <v>0.54</v>
      </c>
      <c r="BC1035">
        <v>0.53</v>
      </c>
      <c r="BD1035">
        <v>0.53</v>
      </c>
      <c r="BE1035">
        <v>0.52</v>
      </c>
      <c r="BF1035">
        <v>0.54</v>
      </c>
      <c r="BG1035">
        <v>0.55000000000000004</v>
      </c>
      <c r="BH1035">
        <v>0.57999999999999996</v>
      </c>
      <c r="BI1035">
        <v>0.56999999999999995</v>
      </c>
      <c r="BJ1035">
        <v>0.57999999999999996</v>
      </c>
      <c r="BK1035">
        <v>0.54</v>
      </c>
      <c r="BL1035">
        <v>0.5</v>
      </c>
      <c r="BM1035">
        <v>0.49</v>
      </c>
      <c r="BN1035">
        <v>0.5</v>
      </c>
      <c r="BO1035">
        <v>0.51</v>
      </c>
      <c r="BP1035">
        <v>0.52</v>
      </c>
      <c r="BQ1035">
        <v>0.51</v>
      </c>
      <c r="BR1035">
        <v>0.45</v>
      </c>
      <c r="BS1035">
        <v>0.45</v>
      </c>
      <c r="BT1035">
        <v>0.45</v>
      </c>
      <c r="BU1035">
        <v>0.45</v>
      </c>
      <c r="BV1035">
        <v>0.43</v>
      </c>
      <c r="BW1035">
        <v>0.42</v>
      </c>
      <c r="BX1035">
        <v>0.46</v>
      </c>
      <c r="BY1035">
        <v>0.47</v>
      </c>
      <c r="BZ1035">
        <v>0.47</v>
      </c>
      <c r="CA1035">
        <v>0.47</v>
      </c>
      <c r="CB1035">
        <v>0.39</v>
      </c>
      <c r="CC1035">
        <v>0.39</v>
      </c>
      <c r="CD1035">
        <v>0.27</v>
      </c>
      <c r="CE1035">
        <v>0.27</v>
      </c>
      <c r="CF1035">
        <v>0.27</v>
      </c>
      <c r="CG1035">
        <v>0.28000000000000003</v>
      </c>
      <c r="CH1035">
        <v>0.2</v>
      </c>
      <c r="CI1035">
        <v>0.25</v>
      </c>
      <c r="CJ1035">
        <v>0.27</v>
      </c>
      <c r="CK1035">
        <v>0.28999999999999998</v>
      </c>
      <c r="CL1035">
        <v>0.28000000000000003</v>
      </c>
      <c r="CM1035">
        <v>0.27</v>
      </c>
      <c r="CN1035">
        <v>0.31</v>
      </c>
      <c r="CO1035">
        <v>0.31</v>
      </c>
      <c r="CP1035">
        <v>-0.23</v>
      </c>
      <c r="CQ1035">
        <v>-0.28999999999999998</v>
      </c>
      <c r="CR1035">
        <v>-0.28999999999999998</v>
      </c>
      <c r="CS1035">
        <v>-0.28000000000000003</v>
      </c>
      <c r="CT1035">
        <v>-0.33</v>
      </c>
      <c r="CU1035">
        <v>-0.41</v>
      </c>
      <c r="CV1035">
        <v>-0.38</v>
      </c>
      <c r="CW1035">
        <v>-0.36</v>
      </c>
      <c r="CX1035">
        <v>-0.33</v>
      </c>
      <c r="CY1035">
        <v>0.12</v>
      </c>
      <c r="CZ1035">
        <v>0.32</v>
      </c>
      <c r="DA1035">
        <v>-0.04</v>
      </c>
      <c r="DB1035">
        <v>-0.2</v>
      </c>
      <c r="DC1035">
        <v>-0.17</v>
      </c>
      <c r="DD1035">
        <v>-0.19</v>
      </c>
      <c r="DE1035">
        <v>-0.21</v>
      </c>
      <c r="DF1035">
        <v>0.14000000000000001</v>
      </c>
      <c r="DG1035">
        <v>-0.15</v>
      </c>
      <c r="DH1035">
        <v>-0.11</v>
      </c>
      <c r="DI1035">
        <v>-0.31</v>
      </c>
      <c r="DJ1035">
        <v>-0.75</v>
      </c>
      <c r="DK1035">
        <v>-0.75</v>
      </c>
      <c r="DL1035">
        <v>-0.84</v>
      </c>
      <c r="DM1035">
        <v>-1.29</v>
      </c>
      <c r="DN1035">
        <v>-1.92</v>
      </c>
      <c r="DO1035">
        <v>-1.87</v>
      </c>
      <c r="DP1035">
        <v>-3.22</v>
      </c>
      <c r="DQ1035">
        <v>-4.43</v>
      </c>
      <c r="DR1035">
        <v>-5.03</v>
      </c>
      <c r="DS1035">
        <v>-5.79</v>
      </c>
      <c r="DT1035">
        <v>1.9</v>
      </c>
    </row>
    <row r="1036" spans="1:124">
      <c r="A1036" s="111">
        <v>1031</v>
      </c>
      <c r="B1036" t="s">
        <v>89</v>
      </c>
      <c r="C1036" t="s">
        <v>2611</v>
      </c>
      <c r="D1036" s="170" t="str">
        <f t="shared" si="16"/>
        <v>K:LNIN</v>
      </c>
      <c r="F1036">
        <v>0.749</v>
      </c>
      <c r="G1036">
        <v>0.96699999999999997</v>
      </c>
      <c r="H1036">
        <v>0.81</v>
      </c>
      <c r="I1036">
        <v>0.76400000000000001</v>
      </c>
      <c r="J1036">
        <v>0.71399999999999997</v>
      </c>
      <c r="K1036">
        <v>0.72899999999999998</v>
      </c>
      <c r="L1036">
        <v>0.73699999999999999</v>
      </c>
      <c r="M1036">
        <v>0.80300000000000005</v>
      </c>
      <c r="N1036">
        <v>0.84299999999999997</v>
      </c>
      <c r="O1036">
        <v>0.94300000000000006</v>
      </c>
      <c r="P1036">
        <v>0.97899999999999998</v>
      </c>
      <c r="Q1036">
        <v>0.995</v>
      </c>
      <c r="R1036">
        <v>0.98499999999999999</v>
      </c>
      <c r="S1036">
        <v>0.91300000000000003</v>
      </c>
      <c r="T1036">
        <v>0.89200000000000002</v>
      </c>
      <c r="U1036">
        <v>1.0429999999999999</v>
      </c>
      <c r="V1036">
        <v>0.71499999999999997</v>
      </c>
      <c r="W1036">
        <v>0.69400000000000006</v>
      </c>
      <c r="X1036">
        <v>0.69600000000000006</v>
      </c>
      <c r="Y1036">
        <v>0.74</v>
      </c>
      <c r="Z1036">
        <v>0.80500000000000005</v>
      </c>
      <c r="AA1036">
        <v>0.82300000000000006</v>
      </c>
      <c r="AB1036">
        <v>0.69600000000000006</v>
      </c>
      <c r="AC1036">
        <v>0.70699999999999996</v>
      </c>
      <c r="AD1036">
        <v>0.89100000000000001</v>
      </c>
      <c r="AE1036">
        <v>0.89600000000000002</v>
      </c>
      <c r="AF1036">
        <v>0.91100000000000003</v>
      </c>
      <c r="AG1036">
        <v>0.98299999999999998</v>
      </c>
      <c r="AH1036">
        <v>0.95499999999999996</v>
      </c>
      <c r="AI1036">
        <v>1.0309999999999999</v>
      </c>
      <c r="AJ1036">
        <v>1.03</v>
      </c>
      <c r="AK1036">
        <v>1.0249999999999999</v>
      </c>
      <c r="AL1036">
        <v>1.0269999999999999</v>
      </c>
      <c r="AM1036">
        <v>1.0190000000000001</v>
      </c>
      <c r="AN1036">
        <v>1.0130000000000001</v>
      </c>
      <c r="AO1036">
        <v>1.034</v>
      </c>
      <c r="AP1036">
        <v>1.071</v>
      </c>
      <c r="AQ1036">
        <v>1.0549999999999999</v>
      </c>
      <c r="AR1036">
        <v>0.999</v>
      </c>
      <c r="AS1036">
        <v>1.0070000000000001</v>
      </c>
      <c r="AT1036">
        <v>1.0090000000000001</v>
      </c>
      <c r="AU1036">
        <v>0.99</v>
      </c>
      <c r="AV1036">
        <v>0.97899999999999998</v>
      </c>
      <c r="AW1036">
        <v>0.995</v>
      </c>
      <c r="AX1036">
        <v>1.0070000000000001</v>
      </c>
      <c r="AY1036">
        <v>1.01</v>
      </c>
      <c r="AZ1036">
        <v>1.0070000000000001</v>
      </c>
      <c r="BA1036">
        <v>1</v>
      </c>
      <c r="BB1036">
        <v>1.0010000000000001</v>
      </c>
      <c r="BC1036">
        <v>1</v>
      </c>
      <c r="BD1036">
        <v>1.0070000000000001</v>
      </c>
      <c r="BE1036">
        <v>1.0070000000000001</v>
      </c>
      <c r="BF1036">
        <v>0.999</v>
      </c>
      <c r="BG1036">
        <v>0.99099999999999999</v>
      </c>
      <c r="BH1036">
        <v>0.98599999999999999</v>
      </c>
      <c r="BI1036">
        <v>0.96199999999999997</v>
      </c>
      <c r="BJ1036">
        <v>1.0090000000000001</v>
      </c>
      <c r="BK1036">
        <v>1.0149999999999999</v>
      </c>
      <c r="BL1036">
        <v>0.99199999999999999</v>
      </c>
      <c r="BM1036">
        <v>0.97599999999999998</v>
      </c>
      <c r="BN1036">
        <v>0.93600000000000005</v>
      </c>
      <c r="BO1036">
        <v>0.91</v>
      </c>
      <c r="BP1036">
        <v>0.92300000000000004</v>
      </c>
      <c r="BQ1036">
        <v>0.92600000000000005</v>
      </c>
      <c r="BR1036">
        <v>0.93</v>
      </c>
      <c r="BS1036">
        <v>0.92400000000000004</v>
      </c>
      <c r="BT1036">
        <v>0.92500000000000004</v>
      </c>
      <c r="BU1036">
        <v>0.91</v>
      </c>
      <c r="BV1036">
        <v>0.89600000000000002</v>
      </c>
      <c r="BW1036">
        <v>0.89300000000000002</v>
      </c>
      <c r="BX1036">
        <v>0.88</v>
      </c>
      <c r="BY1036">
        <v>0.88100000000000001</v>
      </c>
      <c r="BZ1036">
        <v>0.88</v>
      </c>
      <c r="CA1036">
        <v>0.872</v>
      </c>
      <c r="CB1036">
        <v>0.88300000000000001</v>
      </c>
      <c r="CC1036">
        <v>0.82499999999999996</v>
      </c>
      <c r="CD1036">
        <v>0.89</v>
      </c>
      <c r="CE1036">
        <v>0.9</v>
      </c>
      <c r="CF1036">
        <v>0.9</v>
      </c>
      <c r="CG1036">
        <v>0.89900000000000002</v>
      </c>
      <c r="CH1036">
        <v>0.91500000000000004</v>
      </c>
      <c r="CI1036">
        <v>0.91800000000000004</v>
      </c>
      <c r="CJ1036">
        <v>0.97699999999999998</v>
      </c>
      <c r="CK1036">
        <v>0.96</v>
      </c>
      <c r="CL1036">
        <v>0.9</v>
      </c>
      <c r="CM1036">
        <v>0.90200000000000002</v>
      </c>
      <c r="CN1036">
        <v>0.90200000000000002</v>
      </c>
      <c r="CO1036">
        <v>0.871</v>
      </c>
      <c r="CP1036">
        <v>0.91500000000000004</v>
      </c>
      <c r="CQ1036">
        <v>0.83299999999999996</v>
      </c>
      <c r="CR1036">
        <v>0.79900000000000004</v>
      </c>
      <c r="CS1036">
        <v>0.82100000000000006</v>
      </c>
      <c r="CT1036">
        <v>0.81800000000000006</v>
      </c>
      <c r="CU1036">
        <v>0.85399999999999998</v>
      </c>
      <c r="CV1036">
        <v>0.76900000000000002</v>
      </c>
      <c r="CW1036">
        <v>0.6</v>
      </c>
      <c r="CX1036">
        <v>0.35399999999999998</v>
      </c>
      <c r="CY1036">
        <v>0.41699999999999998</v>
      </c>
      <c r="CZ1036">
        <v>0.112</v>
      </c>
      <c r="DA1036">
        <v>0.10200000000000001</v>
      </c>
      <c r="DB1036">
        <v>0.10300000000000001</v>
      </c>
      <c r="DC1036">
        <v>7.2000000000000008E-2</v>
      </c>
      <c r="DD1036">
        <v>0.183</v>
      </c>
      <c r="DE1036">
        <v>0.192</v>
      </c>
      <c r="DF1036">
        <v>0.14899999999999999</v>
      </c>
      <c r="DG1036">
        <v>-2.8000000000000001E-2</v>
      </c>
      <c r="DH1036">
        <v>-0.17599999999999999</v>
      </c>
      <c r="DI1036">
        <v>-0.11900000000000001</v>
      </c>
      <c r="DJ1036">
        <v>-4.1000000000000002E-2</v>
      </c>
      <c r="DK1036">
        <v>-9.0999999999999998E-2</v>
      </c>
      <c r="DL1036">
        <v>-0.107</v>
      </c>
      <c r="DM1036">
        <v>-0.124</v>
      </c>
      <c r="DN1036">
        <v>-0.53700000000000003</v>
      </c>
      <c r="DO1036">
        <v>-0.56900000000000006</v>
      </c>
      <c r="DP1036">
        <v>-0.38600000000000001</v>
      </c>
      <c r="DQ1036">
        <v>0.86599999999999999</v>
      </c>
      <c r="DR1036">
        <v>-0.17400000000000002</v>
      </c>
      <c r="DS1036">
        <v>-1.2869999999999999</v>
      </c>
      <c r="DT1036">
        <v>-96.19</v>
      </c>
    </row>
    <row r="1037" spans="1:124">
      <c r="A1037" s="111">
        <v>1032</v>
      </c>
      <c r="B1037" t="s">
        <v>91</v>
      </c>
      <c r="C1037" t="s">
        <v>2612</v>
      </c>
      <c r="D1037" s="170" t="str">
        <f t="shared" si="16"/>
        <v>K:LNIN</v>
      </c>
      <c r="F1037">
        <v>1.2210000000000001</v>
      </c>
      <c r="G1037">
        <v>1.456</v>
      </c>
      <c r="H1037">
        <v>1.48</v>
      </c>
      <c r="I1037">
        <v>1.502</v>
      </c>
      <c r="J1037">
        <v>1.351</v>
      </c>
      <c r="K1037">
        <v>1.3480000000000001</v>
      </c>
      <c r="L1037">
        <v>1.373</v>
      </c>
      <c r="M1037">
        <v>1.349</v>
      </c>
      <c r="N1037">
        <v>1.44</v>
      </c>
      <c r="O1037">
        <v>1.552</v>
      </c>
      <c r="P1037">
        <v>1.546</v>
      </c>
      <c r="Q1037">
        <v>1.542</v>
      </c>
      <c r="R1037">
        <v>1.4910000000000001</v>
      </c>
      <c r="S1037">
        <v>1.494</v>
      </c>
      <c r="T1037">
        <v>1.288</v>
      </c>
      <c r="U1037">
        <v>1.337</v>
      </c>
      <c r="V1037">
        <v>1.1950000000000001</v>
      </c>
      <c r="W1037">
        <v>1.1220000000000001</v>
      </c>
      <c r="X1037">
        <v>1.117</v>
      </c>
      <c r="Y1037">
        <v>1.1559999999999999</v>
      </c>
      <c r="Z1037">
        <v>1.288</v>
      </c>
      <c r="AA1037">
        <v>1.3480000000000001</v>
      </c>
      <c r="AB1037">
        <v>1.278</v>
      </c>
      <c r="AC1037">
        <v>1.3260000000000001</v>
      </c>
      <c r="AD1037">
        <v>1.5780000000000001</v>
      </c>
      <c r="AE1037">
        <v>1.4379999999999999</v>
      </c>
      <c r="AF1037">
        <v>1.3860000000000001</v>
      </c>
      <c r="AG1037">
        <v>1.4139999999999999</v>
      </c>
      <c r="AH1037">
        <v>1.056</v>
      </c>
      <c r="AI1037">
        <v>1.0860000000000001</v>
      </c>
      <c r="AJ1037">
        <v>1.1000000000000001</v>
      </c>
      <c r="AK1037">
        <v>1.0760000000000001</v>
      </c>
      <c r="AL1037">
        <v>1.083</v>
      </c>
      <c r="AM1037">
        <v>1.0289999999999999</v>
      </c>
      <c r="AN1037">
        <v>1.046</v>
      </c>
      <c r="AO1037">
        <v>1.093</v>
      </c>
      <c r="AP1037">
        <v>1.115</v>
      </c>
      <c r="AQ1037">
        <v>1.105</v>
      </c>
      <c r="AR1037">
        <v>1.024</v>
      </c>
      <c r="AS1037">
        <v>1.0070000000000001</v>
      </c>
      <c r="AT1037">
        <v>0.98699999999999999</v>
      </c>
      <c r="AU1037">
        <v>0.95800000000000007</v>
      </c>
      <c r="AV1037">
        <v>0.94100000000000006</v>
      </c>
      <c r="AW1037">
        <v>0.90600000000000003</v>
      </c>
      <c r="AX1037">
        <v>0.98</v>
      </c>
      <c r="AY1037">
        <v>0.98399999999999999</v>
      </c>
      <c r="AZ1037">
        <v>0.97799999999999998</v>
      </c>
      <c r="BA1037">
        <v>0.95499999999999996</v>
      </c>
      <c r="BB1037">
        <v>0.95</v>
      </c>
      <c r="BC1037">
        <v>0.94800000000000006</v>
      </c>
      <c r="BD1037">
        <v>0.95600000000000007</v>
      </c>
      <c r="BE1037">
        <v>0.91500000000000004</v>
      </c>
      <c r="BF1037">
        <v>0.91600000000000004</v>
      </c>
      <c r="BG1037">
        <v>0.92300000000000004</v>
      </c>
      <c r="BH1037">
        <v>0.91300000000000003</v>
      </c>
      <c r="BI1037">
        <v>0.871</v>
      </c>
      <c r="BJ1037">
        <v>0.84099999999999997</v>
      </c>
      <c r="BK1037">
        <v>0.83100000000000007</v>
      </c>
      <c r="BL1037">
        <v>0.79800000000000004</v>
      </c>
      <c r="BM1037">
        <v>0.79100000000000004</v>
      </c>
      <c r="BN1037">
        <v>0.73499999999999999</v>
      </c>
      <c r="BO1037">
        <v>0.68500000000000005</v>
      </c>
      <c r="BP1037">
        <v>0.68900000000000006</v>
      </c>
      <c r="BQ1037">
        <v>0.67600000000000005</v>
      </c>
      <c r="BR1037">
        <v>0.68300000000000005</v>
      </c>
      <c r="BS1037">
        <v>0.68100000000000005</v>
      </c>
      <c r="BT1037">
        <v>0.68100000000000005</v>
      </c>
      <c r="BU1037">
        <v>0.67300000000000004</v>
      </c>
      <c r="BV1037">
        <v>0.63700000000000001</v>
      </c>
      <c r="BW1037">
        <v>0.628</v>
      </c>
      <c r="BX1037">
        <v>0.60399999999999998</v>
      </c>
      <c r="BY1037">
        <v>0.60799999999999998</v>
      </c>
      <c r="BZ1037">
        <v>0.61099999999999999</v>
      </c>
      <c r="CA1037">
        <v>0.60099999999999998</v>
      </c>
      <c r="CB1037">
        <v>0.629</v>
      </c>
      <c r="CC1037">
        <v>0.59599999999999997</v>
      </c>
      <c r="CD1037">
        <v>0.60499999999999998</v>
      </c>
      <c r="CE1037">
        <v>0.63</v>
      </c>
      <c r="CF1037">
        <v>0.63500000000000001</v>
      </c>
      <c r="CG1037">
        <v>0.63600000000000001</v>
      </c>
      <c r="CH1037">
        <v>0.61299999999999999</v>
      </c>
      <c r="CI1037">
        <v>0.60499999999999998</v>
      </c>
      <c r="CJ1037">
        <v>0.61699999999999999</v>
      </c>
      <c r="CK1037">
        <v>0.56900000000000006</v>
      </c>
      <c r="CL1037">
        <v>0.48</v>
      </c>
      <c r="CM1037">
        <v>0.497</v>
      </c>
      <c r="CN1037">
        <v>0.498</v>
      </c>
      <c r="CO1037">
        <v>0.48799999999999999</v>
      </c>
      <c r="CP1037">
        <v>0.57100000000000006</v>
      </c>
      <c r="CQ1037">
        <v>0.52500000000000002</v>
      </c>
      <c r="CR1037">
        <v>0.51100000000000001</v>
      </c>
      <c r="CS1037">
        <v>0.51800000000000002</v>
      </c>
      <c r="CT1037">
        <v>0.51700000000000002</v>
      </c>
      <c r="CU1037">
        <v>0.629</v>
      </c>
      <c r="CV1037">
        <v>0.52500000000000002</v>
      </c>
      <c r="CW1037">
        <v>0.28600000000000003</v>
      </c>
      <c r="CX1037">
        <v>0.22600000000000001</v>
      </c>
      <c r="CY1037">
        <v>0.29099999999999998</v>
      </c>
      <c r="CZ1037">
        <v>-9.0000000000000011E-3</v>
      </c>
      <c r="DA1037">
        <v>-5.2999999999999999E-2</v>
      </c>
      <c r="DB1037">
        <v>-8.6000000000000007E-2</v>
      </c>
      <c r="DC1037">
        <v>-7.2000000000000008E-2</v>
      </c>
      <c r="DD1037">
        <v>3.1E-2</v>
      </c>
      <c r="DE1037">
        <v>-4.0000000000000001E-3</v>
      </c>
      <c r="DF1037">
        <v>-1E-3</v>
      </c>
      <c r="DG1037">
        <v>-1.02</v>
      </c>
      <c r="DH1037">
        <v>-1.218</v>
      </c>
      <c r="DI1037">
        <v>-1.1919999999999999</v>
      </c>
      <c r="DJ1037">
        <v>-1.3220000000000001</v>
      </c>
      <c r="DK1037">
        <v>-1.3660000000000001</v>
      </c>
      <c r="DL1037">
        <v>-1.415</v>
      </c>
      <c r="DM1037">
        <v>-2.3050000000000002</v>
      </c>
      <c r="DN1037">
        <v>-2.964</v>
      </c>
      <c r="DO1037">
        <v>-2.94</v>
      </c>
      <c r="DP1037">
        <v>-3.4359999999999999</v>
      </c>
      <c r="DQ1037">
        <v>-2.8029999999999999</v>
      </c>
      <c r="DR1037">
        <v>-2.2869999999999999</v>
      </c>
      <c r="DS1037">
        <v>-0.57400000000000007</v>
      </c>
      <c r="DT1037">
        <v>15.74</v>
      </c>
    </row>
    <row r="1038" spans="1:124">
      <c r="A1038" s="111">
        <v>1033</v>
      </c>
      <c r="B1038" t="s">
        <v>89</v>
      </c>
      <c r="C1038" t="s">
        <v>2613</v>
      </c>
      <c r="D1038" s="170" t="str">
        <f t="shared" si="16"/>
        <v>D:LNLB</v>
      </c>
      <c r="F1038">
        <v>1.51</v>
      </c>
      <c r="G1038">
        <v>1.64</v>
      </c>
      <c r="H1038">
        <v>1.62</v>
      </c>
      <c r="I1038">
        <v>1.64</v>
      </c>
      <c r="J1038">
        <v>1.63</v>
      </c>
      <c r="K1038">
        <v>1.65</v>
      </c>
      <c r="L1038">
        <v>1.65</v>
      </c>
      <c r="M1038">
        <v>1.67</v>
      </c>
      <c r="N1038">
        <v>1.71</v>
      </c>
      <c r="O1038">
        <v>1.83</v>
      </c>
      <c r="P1038">
        <v>1.87</v>
      </c>
      <c r="Q1038">
        <v>1.82</v>
      </c>
      <c r="R1038">
        <v>1.82</v>
      </c>
      <c r="S1038">
        <v>1.83</v>
      </c>
      <c r="T1038">
        <v>1.61</v>
      </c>
      <c r="U1038">
        <v>1.58</v>
      </c>
      <c r="V1038">
        <v>1.49</v>
      </c>
      <c r="W1038">
        <v>1.5</v>
      </c>
      <c r="X1038">
        <v>1.5</v>
      </c>
      <c r="Y1038">
        <v>1.53</v>
      </c>
      <c r="Z1038">
        <v>1.48</v>
      </c>
      <c r="AA1038">
        <v>1.51</v>
      </c>
      <c r="AB1038">
        <v>1.5</v>
      </c>
      <c r="AC1038">
        <v>1.52</v>
      </c>
      <c r="AD1038">
        <v>1.62</v>
      </c>
      <c r="AE1038">
        <v>1.55</v>
      </c>
      <c r="AF1038">
        <v>1.54</v>
      </c>
      <c r="AG1038">
        <v>1.58</v>
      </c>
      <c r="AH1038">
        <v>1.26</v>
      </c>
      <c r="AI1038">
        <v>1.29</v>
      </c>
      <c r="AJ1038">
        <v>1.29</v>
      </c>
      <c r="AK1038">
        <v>1.29</v>
      </c>
      <c r="AL1038">
        <v>1.27</v>
      </c>
      <c r="AM1038">
        <v>1.22</v>
      </c>
      <c r="AN1038">
        <v>1.21</v>
      </c>
      <c r="AO1038">
        <v>1.24</v>
      </c>
      <c r="AP1038">
        <v>1.28</v>
      </c>
      <c r="AQ1038">
        <v>1.26</v>
      </c>
      <c r="AR1038">
        <v>1.2</v>
      </c>
      <c r="AS1038">
        <v>1.21</v>
      </c>
      <c r="AT1038">
        <v>1.21</v>
      </c>
      <c r="AU1038">
        <v>1.18</v>
      </c>
      <c r="AV1038">
        <v>1.19</v>
      </c>
      <c r="AW1038">
        <v>1.19</v>
      </c>
      <c r="AX1038">
        <v>1.22</v>
      </c>
      <c r="AY1038">
        <v>1.22</v>
      </c>
      <c r="AZ1038">
        <v>1.22</v>
      </c>
      <c r="BA1038">
        <v>1.2</v>
      </c>
      <c r="BB1038">
        <v>1.2</v>
      </c>
      <c r="BC1038">
        <v>1.19</v>
      </c>
      <c r="BD1038">
        <v>1.21</v>
      </c>
      <c r="BE1038">
        <v>1.21</v>
      </c>
      <c r="BF1038">
        <v>1.19</v>
      </c>
      <c r="BG1038">
        <v>1.17</v>
      </c>
      <c r="BH1038">
        <v>1.1399999999999999</v>
      </c>
      <c r="BI1038">
        <v>1.1299999999999999</v>
      </c>
      <c r="BJ1038">
        <v>1.05</v>
      </c>
      <c r="BK1038">
        <v>1.03</v>
      </c>
      <c r="BL1038">
        <v>1</v>
      </c>
      <c r="BM1038">
        <v>1.01</v>
      </c>
      <c r="BN1038">
        <v>0.94</v>
      </c>
      <c r="BO1038">
        <v>0.9</v>
      </c>
      <c r="BP1038">
        <v>0.9</v>
      </c>
      <c r="BQ1038">
        <v>0.89</v>
      </c>
      <c r="BR1038">
        <v>0.88</v>
      </c>
      <c r="BS1038">
        <v>0.86</v>
      </c>
      <c r="BT1038">
        <v>0.87</v>
      </c>
      <c r="BU1038">
        <v>0.85</v>
      </c>
      <c r="BV1038">
        <v>0.82</v>
      </c>
      <c r="BW1038">
        <v>0.8</v>
      </c>
      <c r="BX1038">
        <v>0.74</v>
      </c>
      <c r="BY1038">
        <v>0.75</v>
      </c>
      <c r="BZ1038">
        <v>0.75</v>
      </c>
      <c r="CA1038">
        <v>0.72</v>
      </c>
      <c r="CB1038">
        <v>0.75</v>
      </c>
      <c r="CC1038">
        <v>0.74</v>
      </c>
      <c r="CD1038">
        <v>0.75</v>
      </c>
      <c r="CE1038">
        <v>0.75</v>
      </c>
      <c r="CF1038">
        <v>0.75</v>
      </c>
      <c r="CG1038">
        <v>0.74</v>
      </c>
      <c r="CH1038">
        <v>0.74</v>
      </c>
      <c r="CI1038">
        <v>0.73</v>
      </c>
      <c r="CJ1038">
        <v>0.74</v>
      </c>
      <c r="CK1038">
        <v>0.68</v>
      </c>
      <c r="CL1038">
        <v>0.64</v>
      </c>
      <c r="CM1038">
        <v>0.64</v>
      </c>
      <c r="CN1038">
        <v>0.63</v>
      </c>
      <c r="CO1038">
        <v>0.61</v>
      </c>
      <c r="CP1038">
        <v>0.73</v>
      </c>
      <c r="CQ1038">
        <v>0.67</v>
      </c>
      <c r="CR1038">
        <v>0.66</v>
      </c>
      <c r="CS1038">
        <v>0.67</v>
      </c>
      <c r="CT1038">
        <v>0.71</v>
      </c>
      <c r="CU1038">
        <v>0.81</v>
      </c>
      <c r="CV1038">
        <v>0.67</v>
      </c>
      <c r="CW1038">
        <v>0.55000000000000004</v>
      </c>
      <c r="CX1038">
        <v>0.31</v>
      </c>
      <c r="CY1038">
        <v>0.43</v>
      </c>
      <c r="CZ1038">
        <v>0.33</v>
      </c>
      <c r="DA1038">
        <v>0.33</v>
      </c>
      <c r="DB1038">
        <v>0.33</v>
      </c>
      <c r="DC1038">
        <v>0.34</v>
      </c>
      <c r="DD1038">
        <v>0.33</v>
      </c>
      <c r="DE1038">
        <v>0.25</v>
      </c>
      <c r="DF1038">
        <v>0.31</v>
      </c>
      <c r="DG1038">
        <v>-0.2</v>
      </c>
      <c r="DH1038">
        <v>-0.6</v>
      </c>
      <c r="DI1038">
        <v>-0.55000000000000004</v>
      </c>
      <c r="DJ1038">
        <v>-0.37</v>
      </c>
      <c r="DK1038">
        <v>-0.41</v>
      </c>
      <c r="DL1038">
        <v>-0.39</v>
      </c>
      <c r="DM1038">
        <v>-0.4</v>
      </c>
      <c r="DN1038">
        <v>-0.37</v>
      </c>
      <c r="DO1038">
        <v>-0.56999999999999995</v>
      </c>
      <c r="DP1038">
        <v>-1.01</v>
      </c>
      <c r="DQ1038">
        <v>-0.93</v>
      </c>
      <c r="DR1038">
        <v>-0.36</v>
      </c>
      <c r="DS1038">
        <v>1.37</v>
      </c>
      <c r="DT1038">
        <v>2.87</v>
      </c>
    </row>
    <row r="1039" spans="1:124">
      <c r="A1039" s="111">
        <v>1034</v>
      </c>
      <c r="B1039" t="s">
        <v>91</v>
      </c>
      <c r="C1039" t="s">
        <v>2614</v>
      </c>
      <c r="D1039" s="170" t="str">
        <f t="shared" si="16"/>
        <v>D:LNLB</v>
      </c>
      <c r="F1039">
        <v>1.67</v>
      </c>
      <c r="G1039">
        <v>1.96</v>
      </c>
      <c r="H1039">
        <v>1.99</v>
      </c>
      <c r="I1039">
        <v>2.0099999999999998</v>
      </c>
      <c r="J1039">
        <v>1.93</v>
      </c>
      <c r="K1039">
        <v>1.92</v>
      </c>
      <c r="L1039">
        <v>1.96</v>
      </c>
      <c r="M1039">
        <v>1.94</v>
      </c>
      <c r="N1039">
        <v>2.02</v>
      </c>
      <c r="O1039">
        <v>2.19</v>
      </c>
      <c r="P1039">
        <v>2.2999999999999998</v>
      </c>
      <c r="Q1039">
        <v>2.29</v>
      </c>
      <c r="R1039">
        <v>2.2799999999999998</v>
      </c>
      <c r="S1039">
        <v>2.2999999999999998</v>
      </c>
      <c r="T1039">
        <v>1.97</v>
      </c>
      <c r="U1039">
        <v>2.02</v>
      </c>
      <c r="V1039">
        <v>1.87</v>
      </c>
      <c r="W1039">
        <v>1.81</v>
      </c>
      <c r="X1039">
        <v>1.81</v>
      </c>
      <c r="Y1039">
        <v>1.81</v>
      </c>
      <c r="Z1039">
        <v>1.9</v>
      </c>
      <c r="AA1039">
        <v>1.94</v>
      </c>
      <c r="AB1039">
        <v>1.86</v>
      </c>
      <c r="AC1039">
        <v>1.88</v>
      </c>
      <c r="AD1039">
        <v>2.04</v>
      </c>
      <c r="AE1039">
        <v>1.86</v>
      </c>
      <c r="AF1039">
        <v>1.81</v>
      </c>
      <c r="AG1039">
        <v>1.84</v>
      </c>
      <c r="AH1039">
        <v>1.34</v>
      </c>
      <c r="AI1039">
        <v>1.35</v>
      </c>
      <c r="AJ1039">
        <v>1.34</v>
      </c>
      <c r="AK1039">
        <v>1.33</v>
      </c>
      <c r="AL1039">
        <v>1.33</v>
      </c>
      <c r="AM1039">
        <v>1.26</v>
      </c>
      <c r="AN1039">
        <v>1.27</v>
      </c>
      <c r="AO1039">
        <v>1.31</v>
      </c>
      <c r="AP1039">
        <v>1.34</v>
      </c>
      <c r="AQ1039">
        <v>1.31</v>
      </c>
      <c r="AR1039">
        <v>1.17</v>
      </c>
      <c r="AS1039">
        <v>1.1499999999999999</v>
      </c>
      <c r="AT1039">
        <v>1.1399999999999999</v>
      </c>
      <c r="AU1039">
        <v>1.07</v>
      </c>
      <c r="AV1039">
        <v>1.05</v>
      </c>
      <c r="AW1039">
        <v>1.03</v>
      </c>
      <c r="AX1039">
        <v>1.1200000000000001</v>
      </c>
      <c r="AY1039">
        <v>1.1200000000000001</v>
      </c>
      <c r="AZ1039">
        <v>1.1200000000000001</v>
      </c>
      <c r="BA1039">
        <v>1.0900000000000001</v>
      </c>
      <c r="BB1039">
        <v>1.0900000000000001</v>
      </c>
      <c r="BC1039">
        <v>1.0900000000000001</v>
      </c>
      <c r="BD1039">
        <v>1.1000000000000001</v>
      </c>
      <c r="BE1039">
        <v>1.05</v>
      </c>
      <c r="BF1039">
        <v>1.05</v>
      </c>
      <c r="BG1039">
        <v>1.07</v>
      </c>
      <c r="BH1039">
        <v>1.05</v>
      </c>
      <c r="BI1039">
        <v>1.01</v>
      </c>
      <c r="BJ1039">
        <v>0.98</v>
      </c>
      <c r="BK1039">
        <v>0.98</v>
      </c>
      <c r="BL1039">
        <v>0.94</v>
      </c>
      <c r="BM1039">
        <v>0.94</v>
      </c>
      <c r="BN1039">
        <v>0.87</v>
      </c>
      <c r="BO1039">
        <v>0.81</v>
      </c>
      <c r="BP1039">
        <v>0.81</v>
      </c>
      <c r="BQ1039">
        <v>0.8</v>
      </c>
      <c r="BR1039">
        <v>0.8</v>
      </c>
      <c r="BS1039">
        <v>0.79</v>
      </c>
      <c r="BT1039">
        <v>0.79</v>
      </c>
      <c r="BU1039">
        <v>0.78</v>
      </c>
      <c r="BV1039">
        <v>0.75</v>
      </c>
      <c r="BW1039">
        <v>0.73</v>
      </c>
      <c r="BX1039">
        <v>0.67</v>
      </c>
      <c r="BY1039">
        <v>0.68</v>
      </c>
      <c r="BZ1039">
        <v>0.68</v>
      </c>
      <c r="CA1039">
        <v>0.66</v>
      </c>
      <c r="CB1039">
        <v>0.69</v>
      </c>
      <c r="CC1039">
        <v>0.65</v>
      </c>
      <c r="CD1039">
        <v>0.65</v>
      </c>
      <c r="CE1039">
        <v>0.66</v>
      </c>
      <c r="CF1039">
        <v>0.67</v>
      </c>
      <c r="CG1039">
        <v>0.67</v>
      </c>
      <c r="CH1039">
        <v>0.65</v>
      </c>
      <c r="CI1039">
        <v>0.64</v>
      </c>
      <c r="CJ1039">
        <v>0.65</v>
      </c>
      <c r="CK1039">
        <v>0.61</v>
      </c>
      <c r="CL1039">
        <v>0.53</v>
      </c>
      <c r="CM1039">
        <v>0.54</v>
      </c>
      <c r="CN1039">
        <v>0.53</v>
      </c>
      <c r="CO1039">
        <v>0.52</v>
      </c>
      <c r="CP1039">
        <v>0.57999999999999996</v>
      </c>
      <c r="CQ1039">
        <v>0.56999999999999995</v>
      </c>
      <c r="CR1039">
        <v>0.56999999999999995</v>
      </c>
      <c r="CS1039">
        <v>0.56000000000000005</v>
      </c>
      <c r="CT1039">
        <v>0.56999999999999995</v>
      </c>
      <c r="CU1039">
        <v>0.68</v>
      </c>
      <c r="CV1039">
        <v>0.56999999999999995</v>
      </c>
      <c r="CW1039">
        <v>0.33</v>
      </c>
      <c r="CX1039">
        <v>0.26</v>
      </c>
      <c r="CY1039">
        <v>0.36</v>
      </c>
      <c r="CZ1039">
        <v>0.27</v>
      </c>
      <c r="DA1039">
        <v>0.25</v>
      </c>
      <c r="DB1039">
        <v>0.21</v>
      </c>
      <c r="DC1039">
        <v>0.23</v>
      </c>
      <c r="DD1039">
        <v>0.33</v>
      </c>
      <c r="DE1039">
        <v>0.23</v>
      </c>
      <c r="DF1039">
        <v>0.15</v>
      </c>
      <c r="DG1039">
        <v>-0.88</v>
      </c>
      <c r="DH1039">
        <v>-1.1299999999999999</v>
      </c>
      <c r="DI1039">
        <v>-1.04</v>
      </c>
      <c r="DJ1039">
        <v>-1.25</v>
      </c>
      <c r="DK1039">
        <v>-1.32</v>
      </c>
      <c r="DL1039">
        <v>-1.36</v>
      </c>
      <c r="DM1039">
        <v>-2.15</v>
      </c>
      <c r="DN1039">
        <v>-2.77</v>
      </c>
      <c r="DO1039">
        <v>-2.78</v>
      </c>
      <c r="DP1039">
        <v>-3.16</v>
      </c>
      <c r="DQ1039">
        <v>-2.88</v>
      </c>
      <c r="DR1039">
        <v>-2.44</v>
      </c>
      <c r="DS1039">
        <v>-0.91</v>
      </c>
      <c r="DT1039">
        <v>11.14</v>
      </c>
    </row>
    <row r="1040" spans="1:124">
      <c r="A1040" s="111">
        <v>1035</v>
      </c>
      <c r="B1040" t="s">
        <v>89</v>
      </c>
      <c r="C1040" t="s">
        <v>2615</v>
      </c>
      <c r="D1040" s="170" t="str">
        <f t="shared" si="16"/>
        <v>@LNNGF</v>
      </c>
      <c r="F1040">
        <v>2.0805000000000002</v>
      </c>
      <c r="G1040">
        <v>2.1318000000000001</v>
      </c>
      <c r="H1040">
        <v>2.0590999999999999</v>
      </c>
      <c r="I1040">
        <v>2.1194999999999999</v>
      </c>
      <c r="J1040">
        <v>1.9335</v>
      </c>
      <c r="K1040">
        <v>1.9183000000000001</v>
      </c>
      <c r="L1040">
        <v>1.9576</v>
      </c>
      <c r="M1040">
        <v>1.9745000000000001</v>
      </c>
      <c r="N1040">
        <v>1.9758</v>
      </c>
      <c r="O1040">
        <v>2.4241000000000001</v>
      </c>
      <c r="P1040">
        <v>2.7082000000000002</v>
      </c>
      <c r="Q1040">
        <v>2.4986999999999999</v>
      </c>
      <c r="R1040">
        <v>2.4872000000000001</v>
      </c>
      <c r="S1040">
        <v>2.4815</v>
      </c>
      <c r="T1040">
        <v>2.0506000000000002</v>
      </c>
      <c r="U1040">
        <v>2.1259999999999999</v>
      </c>
      <c r="V1040">
        <v>1.9462000000000002</v>
      </c>
      <c r="W1040">
        <v>1.7419</v>
      </c>
      <c r="X1040">
        <v>1.7501</v>
      </c>
      <c r="Y1040">
        <v>1.6715</v>
      </c>
      <c r="Z1040">
        <v>1.7549000000000001</v>
      </c>
      <c r="AA1040">
        <v>1.7157</v>
      </c>
      <c r="AB1040">
        <v>1.6792</v>
      </c>
      <c r="AC1040">
        <v>1.6837</v>
      </c>
      <c r="AD1040">
        <v>1.8228000000000002</v>
      </c>
      <c r="AE1040">
        <v>1.8884000000000001</v>
      </c>
      <c r="AF1040">
        <v>1.8660000000000001</v>
      </c>
      <c r="AG1040">
        <v>1.9167000000000001</v>
      </c>
      <c r="AH1040">
        <v>2.0729000000000002</v>
      </c>
      <c r="AI1040">
        <v>1.8018000000000001</v>
      </c>
      <c r="AJ1040">
        <v>1.7721</v>
      </c>
      <c r="AK1040">
        <v>1.772</v>
      </c>
      <c r="AL1040">
        <v>1.8146</v>
      </c>
      <c r="AM1040">
        <v>1.7808000000000002</v>
      </c>
      <c r="AN1040">
        <v>1.7597</v>
      </c>
      <c r="AO1040">
        <v>1.8162</v>
      </c>
      <c r="AP1040">
        <v>1.8234000000000001</v>
      </c>
      <c r="AQ1040">
        <v>1.8088000000000002</v>
      </c>
      <c r="AR1040">
        <v>1.6906000000000001</v>
      </c>
      <c r="AS1040">
        <v>1.6685000000000001</v>
      </c>
      <c r="AT1040">
        <v>1.6655</v>
      </c>
      <c r="AU1040">
        <v>1.6227</v>
      </c>
      <c r="AV1040">
        <v>1.6356000000000002</v>
      </c>
      <c r="AW1040">
        <v>1.6317000000000002</v>
      </c>
      <c r="AX1040">
        <v>1.6748000000000001</v>
      </c>
      <c r="AY1040">
        <v>1.6426000000000001</v>
      </c>
      <c r="AZ1040">
        <v>1.6345000000000001</v>
      </c>
      <c r="BA1040">
        <v>1.621</v>
      </c>
      <c r="BB1040">
        <v>1.6433</v>
      </c>
      <c r="BC1040">
        <v>1.6389</v>
      </c>
      <c r="BD1040">
        <v>1.6436000000000002</v>
      </c>
      <c r="BE1040">
        <v>1.6086</v>
      </c>
      <c r="BF1040">
        <v>1.5825</v>
      </c>
      <c r="BG1040">
        <v>1.5024000000000002</v>
      </c>
      <c r="BH1040">
        <v>1.4835</v>
      </c>
      <c r="BI1040">
        <v>1.4221000000000001</v>
      </c>
      <c r="BJ1040">
        <v>1.4125000000000001</v>
      </c>
      <c r="BK1040">
        <v>1.4019000000000001</v>
      </c>
      <c r="BL1040">
        <v>1.3916000000000002</v>
      </c>
      <c r="BM1040">
        <v>1.3962000000000001</v>
      </c>
      <c r="BN1040">
        <v>1.3791</v>
      </c>
      <c r="BO1040">
        <v>1.3696000000000002</v>
      </c>
      <c r="BP1040">
        <v>1.3744000000000001</v>
      </c>
      <c r="BQ1040">
        <v>1.3556000000000001</v>
      </c>
      <c r="BR1040">
        <v>1.3708</v>
      </c>
      <c r="BS1040">
        <v>1.3732</v>
      </c>
      <c r="BT1040">
        <v>1.3613</v>
      </c>
      <c r="BU1040">
        <v>1.3505</v>
      </c>
      <c r="BV1040">
        <v>1.3356000000000001</v>
      </c>
      <c r="BW1040">
        <v>1.2914000000000001</v>
      </c>
      <c r="BX1040">
        <v>1.2138</v>
      </c>
      <c r="BY1040">
        <v>1.2387000000000001</v>
      </c>
      <c r="BZ1040">
        <v>1.2312000000000001</v>
      </c>
      <c r="CA1040">
        <v>1.2223000000000002</v>
      </c>
      <c r="CB1040">
        <v>1.2704</v>
      </c>
      <c r="CC1040">
        <v>1.2347000000000001</v>
      </c>
      <c r="CD1040">
        <v>1.2479</v>
      </c>
      <c r="CE1040">
        <v>1.2902</v>
      </c>
      <c r="CF1040">
        <v>1.2929000000000002</v>
      </c>
      <c r="CG1040">
        <v>1.3211000000000002</v>
      </c>
      <c r="CH1040">
        <v>1.3113000000000001</v>
      </c>
      <c r="CI1040">
        <v>1.33</v>
      </c>
      <c r="CJ1040">
        <v>1.3411</v>
      </c>
      <c r="CK1040">
        <v>1.3154000000000001</v>
      </c>
      <c r="CL1040">
        <v>1.2873000000000001</v>
      </c>
      <c r="CM1040">
        <v>1.2565</v>
      </c>
      <c r="CN1040">
        <v>1.2498</v>
      </c>
      <c r="CO1040">
        <v>1.2345000000000002</v>
      </c>
      <c r="CP1040">
        <v>0.72750000000000004</v>
      </c>
      <c r="CQ1040">
        <v>1.0606</v>
      </c>
      <c r="CR1040">
        <v>1.1441000000000001</v>
      </c>
      <c r="CS1040">
        <v>1.1583000000000001</v>
      </c>
      <c r="CT1040">
        <v>1.069</v>
      </c>
      <c r="CU1040">
        <v>1.1263000000000001</v>
      </c>
      <c r="CV1040">
        <v>0.85980000000000001</v>
      </c>
      <c r="CW1040">
        <v>0.75740000000000007</v>
      </c>
      <c r="CX1040">
        <v>0.55680000000000007</v>
      </c>
      <c r="CY1040">
        <v>0.64790000000000003</v>
      </c>
      <c r="CZ1040">
        <v>0.48320000000000002</v>
      </c>
      <c r="DA1040">
        <v>0.49620000000000003</v>
      </c>
      <c r="DB1040">
        <v>0.43240000000000001</v>
      </c>
      <c r="DC1040">
        <v>0.42200000000000004</v>
      </c>
      <c r="DD1040">
        <v>0.39960000000000001</v>
      </c>
      <c r="DE1040">
        <v>0.36699999999999999</v>
      </c>
      <c r="DF1040">
        <v>0.26040000000000002</v>
      </c>
      <c r="DG1040">
        <v>-6.6400000000000001E-2</v>
      </c>
      <c r="DH1040">
        <v>-0.35450000000000004</v>
      </c>
      <c r="DI1040">
        <v>-0.27560000000000001</v>
      </c>
      <c r="DJ1040">
        <v>-0.39140000000000003</v>
      </c>
      <c r="DK1040">
        <v>-0.33190000000000003</v>
      </c>
      <c r="DL1040">
        <v>-0.22090000000000001</v>
      </c>
      <c r="DM1040">
        <v>-0.27210000000000001</v>
      </c>
      <c r="DN1040">
        <v>-0.64960000000000007</v>
      </c>
      <c r="DO1040">
        <v>-0.63260000000000005</v>
      </c>
      <c r="DP1040">
        <v>-1.1021000000000001</v>
      </c>
      <c r="DQ1040">
        <v>-0.12230000000000001</v>
      </c>
      <c r="DR1040">
        <v>1.6426000000000001</v>
      </c>
      <c r="DS1040">
        <v>2.2869999999999999</v>
      </c>
      <c r="DT1040">
        <v>3.4420000000000002</v>
      </c>
    </row>
    <row r="1041" spans="1:124">
      <c r="A1041" s="111">
        <v>1036</v>
      </c>
      <c r="B1041" t="s">
        <v>91</v>
      </c>
      <c r="C1041" t="s">
        <v>2616</v>
      </c>
      <c r="D1041" s="170" t="str">
        <f t="shared" si="16"/>
        <v>@LNNGF</v>
      </c>
      <c r="F1041">
        <v>2.6659000000000002</v>
      </c>
      <c r="G1041">
        <v>2.6824000000000003</v>
      </c>
      <c r="H1041">
        <v>2.6972</v>
      </c>
      <c r="I1041">
        <v>2.7281</v>
      </c>
      <c r="J1041">
        <v>2.4231000000000003</v>
      </c>
      <c r="K1041">
        <v>2.4365000000000001</v>
      </c>
      <c r="L1041">
        <v>2.4032</v>
      </c>
      <c r="M1041">
        <v>2.379</v>
      </c>
      <c r="N1041">
        <v>2.4873000000000003</v>
      </c>
      <c r="O1041">
        <v>2.7984</v>
      </c>
      <c r="P1041">
        <v>3.0606</v>
      </c>
      <c r="Q1041">
        <v>3.0517000000000003</v>
      </c>
      <c r="R1041">
        <v>2.9331</v>
      </c>
      <c r="S1041">
        <v>2.9131</v>
      </c>
      <c r="T1041">
        <v>2.2774999999999999</v>
      </c>
      <c r="U1041">
        <v>2.3336000000000001</v>
      </c>
      <c r="V1041">
        <v>2.1328</v>
      </c>
      <c r="W1041">
        <v>1.9271</v>
      </c>
      <c r="X1041">
        <v>1.9618</v>
      </c>
      <c r="Y1041">
        <v>1.9279000000000002</v>
      </c>
      <c r="Z1041">
        <v>2.0164</v>
      </c>
      <c r="AA1041">
        <v>2.0205000000000002</v>
      </c>
      <c r="AB1041">
        <v>1.9133</v>
      </c>
      <c r="AC1041">
        <v>1.9257000000000002</v>
      </c>
      <c r="AD1041">
        <v>2.0550000000000002</v>
      </c>
      <c r="AE1041">
        <v>2.0738000000000003</v>
      </c>
      <c r="AF1041">
        <v>2.0796999999999999</v>
      </c>
      <c r="AG1041">
        <v>2.097</v>
      </c>
      <c r="AH1041">
        <v>1.9881000000000002</v>
      </c>
      <c r="AI1041">
        <v>1.8543000000000001</v>
      </c>
      <c r="AJ1041">
        <v>1.853</v>
      </c>
      <c r="AK1041">
        <v>1.8374999999999999</v>
      </c>
      <c r="AL1041">
        <v>1.8780000000000001</v>
      </c>
      <c r="AM1041">
        <v>1.7986</v>
      </c>
      <c r="AN1041">
        <v>1.8134000000000001</v>
      </c>
      <c r="AO1041">
        <v>1.9137000000000002</v>
      </c>
      <c r="AP1041">
        <v>1.9136000000000002</v>
      </c>
      <c r="AQ1041">
        <v>1.8831</v>
      </c>
      <c r="AR1041">
        <v>1.6741000000000001</v>
      </c>
      <c r="AS1041">
        <v>1.6115000000000002</v>
      </c>
      <c r="AT1041">
        <v>1.6174000000000002</v>
      </c>
      <c r="AU1041">
        <v>1.5794000000000001</v>
      </c>
      <c r="AV1041">
        <v>1.5608</v>
      </c>
      <c r="AW1041">
        <v>1.5230000000000001</v>
      </c>
      <c r="AX1041">
        <v>1.6008</v>
      </c>
      <c r="AY1041">
        <v>1.5470000000000002</v>
      </c>
      <c r="AZ1041">
        <v>1.5426</v>
      </c>
      <c r="BA1041">
        <v>1.5062</v>
      </c>
      <c r="BB1041">
        <v>1.5262</v>
      </c>
      <c r="BC1041">
        <v>1.5081</v>
      </c>
      <c r="BD1041">
        <v>1.5207000000000002</v>
      </c>
      <c r="BE1041">
        <v>1.4662000000000002</v>
      </c>
      <c r="BF1041">
        <v>1.4460000000000002</v>
      </c>
      <c r="BG1041">
        <v>1.377</v>
      </c>
      <c r="BH1041">
        <v>1.3728</v>
      </c>
      <c r="BI1041">
        <v>1.3356000000000001</v>
      </c>
      <c r="BJ1041">
        <v>1.3022</v>
      </c>
      <c r="BK1041">
        <v>1.2755000000000001</v>
      </c>
      <c r="BL1041">
        <v>1.2339</v>
      </c>
      <c r="BM1041">
        <v>1.2202</v>
      </c>
      <c r="BN1041">
        <v>1.1990000000000001</v>
      </c>
      <c r="BO1041">
        <v>1.179</v>
      </c>
      <c r="BP1041">
        <v>1.1817</v>
      </c>
      <c r="BQ1041">
        <v>1.1697</v>
      </c>
      <c r="BR1041">
        <v>1.1932</v>
      </c>
      <c r="BS1041">
        <v>1.1962000000000002</v>
      </c>
      <c r="BT1041">
        <v>1.1946000000000001</v>
      </c>
      <c r="BU1041">
        <v>1.1871</v>
      </c>
      <c r="BV1041">
        <v>1.1533</v>
      </c>
      <c r="BW1041">
        <v>1.1195000000000002</v>
      </c>
      <c r="BX1041">
        <v>1.0417000000000001</v>
      </c>
      <c r="BY1041">
        <v>1.0498000000000001</v>
      </c>
      <c r="BZ1041">
        <v>1.0548</v>
      </c>
      <c r="CA1041">
        <v>1.052</v>
      </c>
      <c r="CB1041">
        <v>1.1061000000000001</v>
      </c>
      <c r="CC1041">
        <v>1.0749</v>
      </c>
      <c r="CD1041">
        <v>1.0907</v>
      </c>
      <c r="CE1041">
        <v>1.1268</v>
      </c>
      <c r="CF1041">
        <v>1.1251</v>
      </c>
      <c r="CG1041">
        <v>1.1364000000000001</v>
      </c>
      <c r="CH1041">
        <v>1.1193</v>
      </c>
      <c r="CI1041">
        <v>1.1223000000000001</v>
      </c>
      <c r="CJ1041">
        <v>1.1449</v>
      </c>
      <c r="CK1041">
        <v>1.1126</v>
      </c>
      <c r="CL1041">
        <v>1.0626</v>
      </c>
      <c r="CM1041">
        <v>1.0024</v>
      </c>
      <c r="CN1041">
        <v>0.97550000000000003</v>
      </c>
      <c r="CO1041">
        <v>0.96940000000000004</v>
      </c>
      <c r="CP1041">
        <v>0.52139999999999997</v>
      </c>
      <c r="CQ1041">
        <v>0.77560000000000007</v>
      </c>
      <c r="CR1041">
        <v>0.76800000000000002</v>
      </c>
      <c r="CS1041">
        <v>0.76019999999999999</v>
      </c>
      <c r="CT1041">
        <v>0.67630000000000001</v>
      </c>
      <c r="CU1041">
        <v>0.7268</v>
      </c>
      <c r="CV1041">
        <v>0.5827</v>
      </c>
      <c r="CW1041">
        <v>0.14749999999999999</v>
      </c>
      <c r="CX1041">
        <v>0.11510000000000001</v>
      </c>
      <c r="CY1041">
        <v>0.18150000000000002</v>
      </c>
      <c r="CZ1041">
        <v>-3.1300000000000001E-2</v>
      </c>
      <c r="DA1041">
        <v>1.7000000000000001E-3</v>
      </c>
      <c r="DB1041">
        <v>-0.10200000000000001</v>
      </c>
      <c r="DC1041">
        <v>-8.9200000000000002E-2</v>
      </c>
      <c r="DD1041">
        <v>2.7100000000000003E-2</v>
      </c>
      <c r="DE1041">
        <v>-1.7600000000000001E-2</v>
      </c>
      <c r="DF1041">
        <v>-8.1600000000000006E-2</v>
      </c>
      <c r="DG1041">
        <v>-0.96350000000000002</v>
      </c>
      <c r="DH1041">
        <v>-1.2001000000000002</v>
      </c>
      <c r="DI1041">
        <v>-1.0902000000000001</v>
      </c>
      <c r="DJ1041">
        <v>-1.4877</v>
      </c>
      <c r="DK1041">
        <v>-1.5421</v>
      </c>
      <c r="DL1041">
        <v>-1.5503</v>
      </c>
      <c r="DM1041">
        <v>-2.4927000000000001</v>
      </c>
      <c r="DN1041">
        <v>-3.2213000000000003</v>
      </c>
      <c r="DO1041">
        <v>-3.1918000000000002</v>
      </c>
      <c r="DP1041">
        <v>-3.7363000000000004</v>
      </c>
      <c r="DQ1041">
        <v>-3.4239000000000002</v>
      </c>
      <c r="DR1041">
        <v>-2.9869000000000003</v>
      </c>
      <c r="DS1041">
        <v>-1.1398000000000001</v>
      </c>
      <c r="DT1041">
        <v>14.234500000000001</v>
      </c>
    </row>
    <row r="1042" spans="1:124">
      <c r="A1042" s="111">
        <v>1037</v>
      </c>
      <c r="B1042" t="s">
        <v>89</v>
      </c>
      <c r="C1042" t="s">
        <v>2617</v>
      </c>
      <c r="D1042" s="170" t="str">
        <f t="shared" si="16"/>
        <v>D:LNLX</v>
      </c>
      <c r="F1042">
        <v>2.25</v>
      </c>
      <c r="G1042">
        <v>2.2999999999999998</v>
      </c>
      <c r="H1042">
        <v>2.2999999999999998</v>
      </c>
      <c r="I1042">
        <v>2.21</v>
      </c>
      <c r="J1042">
        <v>2.31</v>
      </c>
      <c r="K1042">
        <v>2.31</v>
      </c>
      <c r="L1042">
        <v>2.31</v>
      </c>
      <c r="M1042">
        <v>2.29</v>
      </c>
      <c r="N1042">
        <v>2.39</v>
      </c>
      <c r="O1042">
        <v>3.1</v>
      </c>
      <c r="P1042">
        <v>3.39</v>
      </c>
      <c r="Q1042">
        <v>3.36</v>
      </c>
      <c r="R1042">
        <v>3.34</v>
      </c>
      <c r="S1042">
        <v>3.42</v>
      </c>
      <c r="T1042">
        <v>3.04</v>
      </c>
      <c r="U1042">
        <v>2.96</v>
      </c>
      <c r="V1042">
        <v>2.71</v>
      </c>
      <c r="W1042">
        <v>2.67</v>
      </c>
      <c r="X1042">
        <v>2.66</v>
      </c>
      <c r="Y1042">
        <v>2.6</v>
      </c>
      <c r="Z1042">
        <v>2.42</v>
      </c>
      <c r="AA1042">
        <v>2.27</v>
      </c>
      <c r="AB1042">
        <v>2.2400000000000002</v>
      </c>
      <c r="AC1042">
        <v>2.56</v>
      </c>
      <c r="AD1042">
        <v>2.6</v>
      </c>
      <c r="AE1042">
        <v>2.63</v>
      </c>
      <c r="AF1042">
        <v>2.62</v>
      </c>
      <c r="AG1042">
        <v>2.63</v>
      </c>
      <c r="AH1042">
        <v>2.15</v>
      </c>
      <c r="AI1042">
        <v>2</v>
      </c>
      <c r="AJ1042">
        <v>2</v>
      </c>
      <c r="AK1042">
        <v>2</v>
      </c>
      <c r="AL1042">
        <v>1.98</v>
      </c>
      <c r="AM1042">
        <v>1.85</v>
      </c>
      <c r="AN1042">
        <v>1.66</v>
      </c>
      <c r="AO1042">
        <v>1.65</v>
      </c>
      <c r="AP1042">
        <v>1.67</v>
      </c>
      <c r="AQ1042">
        <v>1.61</v>
      </c>
      <c r="AR1042">
        <v>1.36</v>
      </c>
      <c r="AS1042">
        <v>1.38</v>
      </c>
      <c r="AT1042">
        <v>1.38</v>
      </c>
      <c r="AU1042">
        <v>1.38</v>
      </c>
      <c r="AV1042">
        <v>1.38</v>
      </c>
      <c r="AW1042">
        <v>1.39</v>
      </c>
      <c r="AX1042">
        <v>1.37</v>
      </c>
      <c r="AY1042">
        <v>1.4</v>
      </c>
      <c r="AZ1042">
        <v>1.4</v>
      </c>
      <c r="BA1042">
        <v>1.4</v>
      </c>
      <c r="BB1042">
        <v>1.47</v>
      </c>
      <c r="BC1042">
        <v>1.46</v>
      </c>
      <c r="BD1042">
        <v>1.49</v>
      </c>
      <c r="BE1042">
        <v>1.47</v>
      </c>
      <c r="BF1042">
        <v>1.45</v>
      </c>
      <c r="BG1042">
        <v>1.44</v>
      </c>
      <c r="BH1042">
        <v>1.42</v>
      </c>
      <c r="BI1042">
        <v>1.39</v>
      </c>
      <c r="BJ1042">
        <v>1.31</v>
      </c>
      <c r="BK1042">
        <v>1.27</v>
      </c>
      <c r="BL1042">
        <v>1.24</v>
      </c>
      <c r="BM1042">
        <v>1.23</v>
      </c>
      <c r="BN1042">
        <v>1.0900000000000001</v>
      </c>
      <c r="BO1042">
        <v>1.07</v>
      </c>
      <c r="BP1042">
        <v>1.07</v>
      </c>
      <c r="BQ1042">
        <v>1.07</v>
      </c>
      <c r="BR1042">
        <v>1.04</v>
      </c>
      <c r="BS1042">
        <v>1.03</v>
      </c>
      <c r="BT1042">
        <v>1.04</v>
      </c>
      <c r="BU1042">
        <v>1.04</v>
      </c>
      <c r="BV1042">
        <v>0.98</v>
      </c>
      <c r="BW1042">
        <v>0.9</v>
      </c>
      <c r="BX1042">
        <v>0.75</v>
      </c>
      <c r="BY1042">
        <v>0.75</v>
      </c>
      <c r="BZ1042">
        <v>0.75</v>
      </c>
      <c r="CA1042">
        <v>0.69</v>
      </c>
      <c r="CB1042">
        <v>0.67</v>
      </c>
      <c r="CC1042">
        <v>0.66</v>
      </c>
      <c r="CD1042">
        <v>0.69</v>
      </c>
      <c r="CE1042">
        <v>0.69</v>
      </c>
      <c r="CF1042">
        <v>0.69</v>
      </c>
      <c r="CG1042">
        <v>0.7</v>
      </c>
      <c r="CH1042">
        <v>0.67</v>
      </c>
      <c r="CI1042">
        <v>0.69</v>
      </c>
      <c r="CJ1042">
        <v>0.73</v>
      </c>
      <c r="CK1042">
        <v>0.49</v>
      </c>
      <c r="CL1042">
        <v>0.46</v>
      </c>
      <c r="CM1042">
        <v>0.32</v>
      </c>
      <c r="CN1042">
        <v>0.28999999999999998</v>
      </c>
      <c r="CO1042">
        <v>0.28000000000000003</v>
      </c>
      <c r="CP1042">
        <v>-0.06</v>
      </c>
      <c r="CQ1042">
        <v>0.05</v>
      </c>
      <c r="CR1042">
        <v>0.05</v>
      </c>
      <c r="CS1042">
        <v>0.05</v>
      </c>
      <c r="CT1042">
        <v>0.06</v>
      </c>
      <c r="CU1042">
        <v>0.08</v>
      </c>
      <c r="CV1042">
        <v>0.09</v>
      </c>
      <c r="CW1042">
        <v>0.04</v>
      </c>
      <c r="CX1042">
        <v>-0.17</v>
      </c>
      <c r="CY1042">
        <v>-0.01</v>
      </c>
      <c r="CZ1042">
        <v>0.5</v>
      </c>
      <c r="DA1042">
        <v>0.3</v>
      </c>
      <c r="DB1042">
        <v>0.28999999999999998</v>
      </c>
      <c r="DC1042">
        <v>0.28000000000000003</v>
      </c>
      <c r="DD1042">
        <v>0.28000000000000003</v>
      </c>
      <c r="DE1042">
        <v>0.14000000000000001</v>
      </c>
      <c r="DF1042">
        <v>0.19</v>
      </c>
      <c r="DG1042">
        <v>-0.85</v>
      </c>
      <c r="DH1042">
        <v>-1.26</v>
      </c>
      <c r="DI1042">
        <v>-1.25</v>
      </c>
      <c r="DJ1042">
        <v>-1.85</v>
      </c>
      <c r="DK1042">
        <v>-1.93</v>
      </c>
      <c r="DL1042">
        <v>-1.84</v>
      </c>
      <c r="DM1042">
        <v>-1.88</v>
      </c>
      <c r="DN1042">
        <v>-1.85</v>
      </c>
      <c r="DO1042">
        <v>-2.36</v>
      </c>
      <c r="DP1042">
        <v>-2.56</v>
      </c>
      <c r="DQ1042">
        <v>-2.56</v>
      </c>
      <c r="DR1042">
        <v>-2.2799999999999998</v>
      </c>
      <c r="DS1042">
        <v>-1.59</v>
      </c>
      <c r="DT1042">
        <v>-0.66</v>
      </c>
    </row>
    <row r="1043" spans="1:124">
      <c r="A1043" s="111">
        <v>1038</v>
      </c>
      <c r="B1043" t="s">
        <v>91</v>
      </c>
      <c r="C1043" t="s">
        <v>2618</v>
      </c>
      <c r="D1043" s="170" t="str">
        <f t="shared" si="16"/>
        <v>D:LNLX</v>
      </c>
      <c r="F1043">
        <v>1.97</v>
      </c>
      <c r="G1043">
        <v>2.09</v>
      </c>
      <c r="H1043">
        <v>2.1</v>
      </c>
      <c r="I1043">
        <v>2.09</v>
      </c>
      <c r="J1043">
        <v>2.31</v>
      </c>
      <c r="K1043">
        <v>2.31</v>
      </c>
      <c r="L1043">
        <v>2.36</v>
      </c>
      <c r="M1043">
        <v>2.38</v>
      </c>
      <c r="N1043">
        <v>2.75</v>
      </c>
      <c r="O1043">
        <v>3.52</v>
      </c>
      <c r="P1043">
        <v>4.1100000000000003</v>
      </c>
      <c r="Q1043">
        <v>4.0999999999999996</v>
      </c>
      <c r="R1043">
        <v>4.1399999999999997</v>
      </c>
      <c r="S1043">
        <v>4.2300000000000004</v>
      </c>
      <c r="T1043">
        <v>3.7</v>
      </c>
      <c r="U1043">
        <v>3.82</v>
      </c>
      <c r="V1043">
        <v>3.36</v>
      </c>
      <c r="W1043">
        <v>3.14</v>
      </c>
      <c r="X1043">
        <v>3.15</v>
      </c>
      <c r="Y1043">
        <v>3.04</v>
      </c>
      <c r="Z1043">
        <v>3.14</v>
      </c>
      <c r="AA1043">
        <v>3.09</v>
      </c>
      <c r="AB1043">
        <v>2.75</v>
      </c>
      <c r="AC1043">
        <v>3.47</v>
      </c>
      <c r="AD1043">
        <v>3.43</v>
      </c>
      <c r="AE1043">
        <v>3.32</v>
      </c>
      <c r="AF1043">
        <v>3.25</v>
      </c>
      <c r="AG1043">
        <v>3.27</v>
      </c>
      <c r="AH1043">
        <v>2.39</v>
      </c>
      <c r="AI1043">
        <v>2.3199999999999998</v>
      </c>
      <c r="AJ1043">
        <v>2.2999999999999998</v>
      </c>
      <c r="AK1043">
        <v>2.2599999999999998</v>
      </c>
      <c r="AL1043">
        <v>2.25</v>
      </c>
      <c r="AM1043">
        <v>2.1</v>
      </c>
      <c r="AN1043">
        <v>1.96</v>
      </c>
      <c r="AO1043">
        <v>1.87</v>
      </c>
      <c r="AP1043">
        <v>1.87</v>
      </c>
      <c r="AQ1043">
        <v>1.82</v>
      </c>
      <c r="AR1043">
        <v>1.42</v>
      </c>
      <c r="AS1043">
        <v>1.45</v>
      </c>
      <c r="AT1043">
        <v>1.46</v>
      </c>
      <c r="AU1043">
        <v>1.44</v>
      </c>
      <c r="AV1043">
        <v>1.44</v>
      </c>
      <c r="AW1043">
        <v>1.44</v>
      </c>
      <c r="AX1043">
        <v>1.46</v>
      </c>
      <c r="AY1043">
        <v>1.51</v>
      </c>
      <c r="AZ1043">
        <v>1.51</v>
      </c>
      <c r="BA1043">
        <v>1.51</v>
      </c>
      <c r="BB1043">
        <v>1.59</v>
      </c>
      <c r="BC1043">
        <v>1.6</v>
      </c>
      <c r="BD1043">
        <v>1.61</v>
      </c>
      <c r="BE1043">
        <v>1.55</v>
      </c>
      <c r="BF1043">
        <v>1.57</v>
      </c>
      <c r="BG1043">
        <v>1.6</v>
      </c>
      <c r="BH1043">
        <v>1.59</v>
      </c>
      <c r="BI1043">
        <v>1.52</v>
      </c>
      <c r="BJ1043">
        <v>1.49</v>
      </c>
      <c r="BK1043">
        <v>1.47</v>
      </c>
      <c r="BL1043">
        <v>1.43</v>
      </c>
      <c r="BM1043">
        <v>1.43</v>
      </c>
      <c r="BN1043">
        <v>1.33</v>
      </c>
      <c r="BO1043">
        <v>1.3</v>
      </c>
      <c r="BP1043">
        <v>1.31</v>
      </c>
      <c r="BQ1043">
        <v>1.31</v>
      </c>
      <c r="BR1043">
        <v>1.27</v>
      </c>
      <c r="BS1043">
        <v>1.26</v>
      </c>
      <c r="BT1043">
        <v>1.27</v>
      </c>
      <c r="BU1043">
        <v>1.27</v>
      </c>
      <c r="BV1043">
        <v>1.19</v>
      </c>
      <c r="BW1043">
        <v>1.1200000000000001</v>
      </c>
      <c r="BX1043">
        <v>0.99</v>
      </c>
      <c r="BY1043">
        <v>0.99</v>
      </c>
      <c r="BZ1043">
        <v>0.98</v>
      </c>
      <c r="CA1043">
        <v>0.95</v>
      </c>
      <c r="CB1043">
        <v>0.93</v>
      </c>
      <c r="CC1043">
        <v>0.88</v>
      </c>
      <c r="CD1043">
        <v>0.91</v>
      </c>
      <c r="CE1043">
        <v>0.92</v>
      </c>
      <c r="CF1043">
        <v>0.92</v>
      </c>
      <c r="CG1043">
        <v>0.94</v>
      </c>
      <c r="CH1043">
        <v>0.91</v>
      </c>
      <c r="CI1043">
        <v>0.92</v>
      </c>
      <c r="CJ1043">
        <v>1</v>
      </c>
      <c r="CK1043">
        <v>0.72</v>
      </c>
      <c r="CL1043">
        <v>0.68</v>
      </c>
      <c r="CM1043">
        <v>0.55000000000000004</v>
      </c>
      <c r="CN1043">
        <v>0.53</v>
      </c>
      <c r="CO1043">
        <v>0.52</v>
      </c>
      <c r="CP1043">
        <v>0.25</v>
      </c>
      <c r="CQ1043">
        <v>0.38</v>
      </c>
      <c r="CR1043">
        <v>0.37</v>
      </c>
      <c r="CS1043">
        <v>0.37</v>
      </c>
      <c r="CT1043">
        <v>0.38</v>
      </c>
      <c r="CU1043">
        <v>0.52</v>
      </c>
      <c r="CV1043">
        <v>0.56999999999999995</v>
      </c>
      <c r="CW1043">
        <v>0.51</v>
      </c>
      <c r="CX1043">
        <v>0.47</v>
      </c>
      <c r="CY1043">
        <v>0.69</v>
      </c>
      <c r="CZ1043">
        <v>1.54</v>
      </c>
      <c r="DA1043">
        <v>1.24</v>
      </c>
      <c r="DB1043">
        <v>1.1599999999999999</v>
      </c>
      <c r="DC1043">
        <v>1.2</v>
      </c>
      <c r="DD1043">
        <v>1.24</v>
      </c>
      <c r="DE1043">
        <v>1.07</v>
      </c>
      <c r="DF1043">
        <v>1.19</v>
      </c>
      <c r="DG1043">
        <v>-0.2</v>
      </c>
      <c r="DH1043">
        <v>-0.38</v>
      </c>
      <c r="DI1043">
        <v>-0.45</v>
      </c>
      <c r="DJ1043">
        <v>-1.67</v>
      </c>
      <c r="DK1043">
        <v>-1.79</v>
      </c>
      <c r="DL1043">
        <v>-1.73</v>
      </c>
      <c r="DM1043">
        <v>-2.88</v>
      </c>
      <c r="DN1043">
        <v>-3.46</v>
      </c>
      <c r="DO1043">
        <v>-3.51</v>
      </c>
      <c r="DP1043">
        <v>-3.49</v>
      </c>
      <c r="DQ1043">
        <v>-4.46</v>
      </c>
      <c r="DR1043">
        <v>-3.99</v>
      </c>
      <c r="DS1043">
        <v>-2.86</v>
      </c>
      <c r="DT1043">
        <v>-4.16</v>
      </c>
    </row>
    <row r="1044" spans="1:124">
      <c r="A1044" s="111">
        <v>1039</v>
      </c>
      <c r="B1044" t="s">
        <v>89</v>
      </c>
      <c r="C1044" t="s">
        <v>2619</v>
      </c>
      <c r="D1044" s="170" t="str">
        <f t="shared" si="16"/>
        <v>CN:LTG</v>
      </c>
      <c r="F1044">
        <v>1.075</v>
      </c>
      <c r="G1044">
        <v>1.0429999999999999</v>
      </c>
      <c r="H1044">
        <v>1.0589999999999999</v>
      </c>
      <c r="I1044">
        <v>1.05</v>
      </c>
      <c r="J1044">
        <v>1.046</v>
      </c>
      <c r="K1044">
        <v>1.0130000000000001</v>
      </c>
      <c r="L1044">
        <v>0.97099999999999997</v>
      </c>
      <c r="M1044">
        <v>0.95400000000000007</v>
      </c>
      <c r="N1044">
        <v>0.98199999999999998</v>
      </c>
      <c r="O1044">
        <v>1.002</v>
      </c>
      <c r="P1044">
        <v>0.97899999999999998</v>
      </c>
      <c r="Q1044">
        <v>1.048</v>
      </c>
      <c r="R1044">
        <v>1.0589999999999999</v>
      </c>
      <c r="S1044">
        <v>1.151</v>
      </c>
      <c r="T1044">
        <v>1.1020000000000001</v>
      </c>
      <c r="U1044">
        <v>1.109</v>
      </c>
      <c r="V1044">
        <v>1.0860000000000001</v>
      </c>
      <c r="W1044">
        <v>1.0629999999999999</v>
      </c>
      <c r="X1044">
        <v>1.046</v>
      </c>
      <c r="Y1044">
        <v>1.0649999999999999</v>
      </c>
      <c r="Z1044">
        <v>0.98199999999999998</v>
      </c>
      <c r="AA1044">
        <v>0.92100000000000004</v>
      </c>
      <c r="AB1044">
        <v>0.95</v>
      </c>
      <c r="AC1044">
        <v>0.93</v>
      </c>
      <c r="AD1044">
        <v>0.91500000000000004</v>
      </c>
      <c r="AE1044">
        <v>0.90800000000000003</v>
      </c>
      <c r="AF1044">
        <v>0.86299999999999999</v>
      </c>
      <c r="AG1044">
        <v>0.89800000000000002</v>
      </c>
      <c r="AH1044">
        <v>0.89800000000000002</v>
      </c>
      <c r="AI1044">
        <v>0.9</v>
      </c>
      <c r="AJ1044">
        <v>0.89600000000000002</v>
      </c>
      <c r="AK1044">
        <v>0.9</v>
      </c>
      <c r="AL1044">
        <v>0.91500000000000004</v>
      </c>
      <c r="AM1044">
        <v>0.91500000000000004</v>
      </c>
      <c r="AN1044">
        <v>0.91700000000000004</v>
      </c>
      <c r="AO1044">
        <v>0.91900000000000004</v>
      </c>
      <c r="AP1044">
        <v>0.92300000000000004</v>
      </c>
      <c r="AQ1044">
        <v>0.93100000000000005</v>
      </c>
      <c r="AR1044">
        <v>0.93</v>
      </c>
      <c r="AS1044">
        <v>0.94200000000000006</v>
      </c>
      <c r="AT1044">
        <v>0.94400000000000006</v>
      </c>
      <c r="AU1044">
        <v>0.94</v>
      </c>
      <c r="AV1044">
        <v>0.94499999999999995</v>
      </c>
      <c r="AW1044">
        <v>0.94100000000000006</v>
      </c>
      <c r="AX1044">
        <v>0.94600000000000006</v>
      </c>
      <c r="AY1044">
        <v>0.94400000000000006</v>
      </c>
      <c r="AZ1044">
        <v>0.93500000000000005</v>
      </c>
      <c r="BA1044">
        <v>0.94800000000000006</v>
      </c>
      <c r="BB1044">
        <v>0.95</v>
      </c>
      <c r="BC1044">
        <v>0.94100000000000006</v>
      </c>
      <c r="BD1044">
        <v>0.94700000000000006</v>
      </c>
      <c r="BE1044">
        <v>0.94600000000000006</v>
      </c>
      <c r="BF1044">
        <v>0.94900000000000007</v>
      </c>
      <c r="BG1044">
        <v>0.95600000000000007</v>
      </c>
      <c r="BH1044">
        <v>0.96</v>
      </c>
      <c r="BI1044">
        <v>0.96399999999999997</v>
      </c>
      <c r="BJ1044">
        <v>0.96499999999999997</v>
      </c>
      <c r="BK1044">
        <v>0.96899999999999997</v>
      </c>
      <c r="BL1044">
        <v>0.98499999999999999</v>
      </c>
      <c r="BM1044">
        <v>0.97499999999999998</v>
      </c>
      <c r="BN1044">
        <v>0.97299999999999998</v>
      </c>
      <c r="BO1044">
        <v>0.98399999999999999</v>
      </c>
      <c r="BP1044">
        <v>0.98299999999999998</v>
      </c>
      <c r="BQ1044">
        <v>0.99</v>
      </c>
      <c r="BR1044">
        <v>0.98699999999999999</v>
      </c>
      <c r="BS1044">
        <v>1</v>
      </c>
      <c r="BT1044">
        <v>1.0289999999999999</v>
      </c>
      <c r="BU1044">
        <v>1.0669999999999999</v>
      </c>
      <c r="BV1044">
        <v>1.0509999999999999</v>
      </c>
      <c r="BW1044">
        <v>1.0389999999999999</v>
      </c>
      <c r="BX1044">
        <v>1.069</v>
      </c>
      <c r="BY1044">
        <v>1.026</v>
      </c>
      <c r="BZ1044">
        <v>1.0289999999999999</v>
      </c>
      <c r="CA1044">
        <v>0.98099999999999998</v>
      </c>
      <c r="CB1044">
        <v>1.0409999999999999</v>
      </c>
      <c r="CC1044">
        <v>1.046</v>
      </c>
      <c r="CD1044">
        <v>1.1060000000000001</v>
      </c>
      <c r="CE1044">
        <v>1.105</v>
      </c>
      <c r="CF1044">
        <v>1.1120000000000001</v>
      </c>
      <c r="CG1044">
        <v>1.099</v>
      </c>
      <c r="CH1044">
        <v>1.1739999999999999</v>
      </c>
      <c r="CI1044">
        <v>1.25</v>
      </c>
      <c r="CJ1044">
        <v>1.2230000000000001</v>
      </c>
      <c r="CK1044">
        <v>1.228</v>
      </c>
      <c r="CL1044">
        <v>1.272</v>
      </c>
      <c r="CM1044">
        <v>1.272</v>
      </c>
      <c r="CN1044">
        <v>1.3960000000000001</v>
      </c>
      <c r="CO1044">
        <v>1.349</v>
      </c>
      <c r="CP1044">
        <v>1.349</v>
      </c>
      <c r="CQ1044">
        <v>1.2670000000000001</v>
      </c>
      <c r="CR1044">
        <v>1.266</v>
      </c>
      <c r="CS1044">
        <v>1.306</v>
      </c>
      <c r="CT1044">
        <v>1.409</v>
      </c>
      <c r="CU1044">
        <v>1.4350000000000001</v>
      </c>
      <c r="CV1044">
        <v>1.6120000000000001</v>
      </c>
      <c r="CW1044">
        <v>1.631</v>
      </c>
      <c r="CX1044">
        <v>1.621</v>
      </c>
      <c r="CY1044">
        <v>1.73</v>
      </c>
      <c r="CZ1044">
        <v>1.6919999999999999</v>
      </c>
      <c r="DA1044">
        <v>1.643</v>
      </c>
      <c r="DB1044">
        <v>1.6540000000000001</v>
      </c>
      <c r="DC1044">
        <v>1.78</v>
      </c>
      <c r="DD1044">
        <v>1.7470000000000001</v>
      </c>
      <c r="DE1044">
        <v>1.752</v>
      </c>
      <c r="DF1044">
        <v>1.7390000000000001</v>
      </c>
      <c r="DG1044">
        <v>1.7350000000000001</v>
      </c>
      <c r="DH1044">
        <v>1.863</v>
      </c>
      <c r="DI1044">
        <v>2.105</v>
      </c>
      <c r="DJ1044">
        <v>2.1949999999999998</v>
      </c>
      <c r="DK1044">
        <v>2.1909999999999998</v>
      </c>
      <c r="DL1044">
        <v>2.19</v>
      </c>
      <c r="DM1044">
        <v>2.177</v>
      </c>
      <c r="DN1044">
        <v>2.452</v>
      </c>
      <c r="DO1044">
        <v>1.4259999999999999</v>
      </c>
      <c r="DP1044">
        <v>1.4079999999999999</v>
      </c>
      <c r="DQ1044">
        <v>1.1950000000000001</v>
      </c>
      <c r="DR1044">
        <v>1.27</v>
      </c>
      <c r="DS1044">
        <v>0.39100000000000001</v>
      </c>
      <c r="DT1044">
        <v>-699.15899999999999</v>
      </c>
    </row>
    <row r="1045" spans="1:124">
      <c r="A1045" s="111">
        <v>1040</v>
      </c>
      <c r="B1045" t="s">
        <v>91</v>
      </c>
      <c r="C1045" t="s">
        <v>2620</v>
      </c>
      <c r="D1045" s="170" t="str">
        <f t="shared" si="16"/>
        <v>CN:LTG</v>
      </c>
      <c r="F1045">
        <v>-0.1</v>
      </c>
      <c r="G1045">
        <v>-0.15</v>
      </c>
      <c r="H1045">
        <v>-0.17</v>
      </c>
      <c r="I1045">
        <v>-0.26</v>
      </c>
      <c r="J1045">
        <v>-0.14000000000000001</v>
      </c>
      <c r="K1045">
        <v>-0.14000000000000001</v>
      </c>
      <c r="L1045">
        <v>-0.11</v>
      </c>
      <c r="M1045">
        <v>-0.1</v>
      </c>
      <c r="N1045">
        <v>-0.04</v>
      </c>
      <c r="O1045">
        <v>-0.16</v>
      </c>
      <c r="P1045">
        <v>-0.1</v>
      </c>
      <c r="Q1045">
        <v>-0.06</v>
      </c>
      <c r="R1045">
        <v>-0.14000000000000001</v>
      </c>
      <c r="S1045">
        <v>-0.18</v>
      </c>
      <c r="T1045">
        <v>-0.33</v>
      </c>
      <c r="U1045">
        <v>-0.37</v>
      </c>
      <c r="V1045">
        <v>-0.42</v>
      </c>
      <c r="W1045">
        <v>-0.26</v>
      </c>
      <c r="X1045">
        <v>-0.34</v>
      </c>
      <c r="Y1045">
        <v>-0.46</v>
      </c>
      <c r="Z1045">
        <v>-0.37</v>
      </c>
      <c r="AA1045">
        <v>-0.39</v>
      </c>
      <c r="AB1045">
        <v>-0.53</v>
      </c>
      <c r="AC1045">
        <v>-0.34</v>
      </c>
      <c r="AD1045">
        <v>-0.15</v>
      </c>
      <c r="AE1045">
        <v>-0.26</v>
      </c>
      <c r="AF1045">
        <v>-0.2</v>
      </c>
      <c r="AG1045">
        <v>-0.16</v>
      </c>
      <c r="AH1045">
        <v>-0.12</v>
      </c>
      <c r="AI1045">
        <v>-0.09</v>
      </c>
      <c r="AJ1045">
        <v>-0.06</v>
      </c>
      <c r="AK1045">
        <v>-0.02</v>
      </c>
      <c r="AL1045">
        <v>-0.12</v>
      </c>
      <c r="AM1045">
        <v>-7.0000000000000007E-2</v>
      </c>
      <c r="AN1045">
        <v>-0.02</v>
      </c>
      <c r="AO1045">
        <v>0</v>
      </c>
      <c r="AP1045">
        <v>0</v>
      </c>
      <c r="AQ1045">
        <v>-7.0000000000000007E-2</v>
      </c>
      <c r="AR1045">
        <v>0.01</v>
      </c>
      <c r="AS1045">
        <v>-0.02</v>
      </c>
      <c r="AT1045">
        <v>-0.01</v>
      </c>
      <c r="AU1045">
        <v>0.01</v>
      </c>
      <c r="AV1045">
        <v>0</v>
      </c>
      <c r="AW1045">
        <v>-0.01</v>
      </c>
      <c r="AX1045">
        <v>0.04</v>
      </c>
      <c r="AY1045">
        <v>0.06</v>
      </c>
      <c r="AZ1045">
        <v>0.05</v>
      </c>
      <c r="BA1045">
        <v>0.09</v>
      </c>
      <c r="BB1045">
        <v>0.1</v>
      </c>
      <c r="BC1045">
        <v>0.11</v>
      </c>
      <c r="BD1045">
        <v>0.1</v>
      </c>
      <c r="BE1045">
        <v>0.13</v>
      </c>
      <c r="BF1045">
        <v>0.13</v>
      </c>
      <c r="BG1045">
        <v>0.16</v>
      </c>
      <c r="BH1045">
        <v>0.16</v>
      </c>
      <c r="BI1045">
        <v>0.11</v>
      </c>
      <c r="BJ1045">
        <v>0.11</v>
      </c>
      <c r="BK1045">
        <v>0.08</v>
      </c>
      <c r="BL1045">
        <v>0.09</v>
      </c>
      <c r="BM1045">
        <v>0.11</v>
      </c>
      <c r="BN1045">
        <v>0.11</v>
      </c>
      <c r="BO1045">
        <v>0.13</v>
      </c>
      <c r="BP1045">
        <v>0.13</v>
      </c>
      <c r="BQ1045">
        <v>0.14000000000000001</v>
      </c>
      <c r="BR1045">
        <v>0.12</v>
      </c>
      <c r="BS1045">
        <v>0.13</v>
      </c>
      <c r="BT1045">
        <v>0.12</v>
      </c>
      <c r="BU1045">
        <v>0.12</v>
      </c>
      <c r="BV1045">
        <v>0.09</v>
      </c>
      <c r="BW1045">
        <v>0.12</v>
      </c>
      <c r="BX1045">
        <v>0.11</v>
      </c>
      <c r="BY1045">
        <v>0.08</v>
      </c>
      <c r="BZ1045">
        <v>0.08</v>
      </c>
      <c r="CA1045">
        <v>0.13</v>
      </c>
      <c r="CB1045">
        <v>0.19</v>
      </c>
      <c r="CC1045">
        <v>0.18</v>
      </c>
      <c r="CD1045">
        <v>0.2</v>
      </c>
      <c r="CE1045">
        <v>0.15</v>
      </c>
      <c r="CF1045">
        <v>0.16</v>
      </c>
      <c r="CG1045">
        <v>0.2</v>
      </c>
      <c r="CH1045">
        <v>0.18</v>
      </c>
      <c r="CI1045">
        <v>0.19</v>
      </c>
      <c r="CJ1045">
        <v>0.22</v>
      </c>
      <c r="CK1045">
        <v>0.23</v>
      </c>
      <c r="CL1045">
        <v>0.14000000000000001</v>
      </c>
      <c r="CM1045">
        <v>0.19</v>
      </c>
      <c r="CN1045">
        <v>0.19</v>
      </c>
      <c r="CO1045">
        <v>0.17</v>
      </c>
      <c r="CP1045">
        <v>0.26</v>
      </c>
      <c r="CQ1045">
        <v>0.19</v>
      </c>
      <c r="CR1045">
        <v>0.18</v>
      </c>
      <c r="CS1045">
        <v>0.16</v>
      </c>
      <c r="CT1045">
        <v>0.37</v>
      </c>
      <c r="CU1045">
        <v>0.31</v>
      </c>
      <c r="CV1045">
        <v>0.25</v>
      </c>
      <c r="CW1045">
        <v>0.22</v>
      </c>
      <c r="CX1045">
        <v>0.22</v>
      </c>
      <c r="CY1045">
        <v>0.48</v>
      </c>
      <c r="CZ1045">
        <v>0.28000000000000003</v>
      </c>
      <c r="DA1045">
        <v>0.56999999999999995</v>
      </c>
      <c r="DB1045">
        <v>0.52</v>
      </c>
      <c r="DC1045">
        <v>0.52</v>
      </c>
      <c r="DD1045">
        <v>0.62</v>
      </c>
      <c r="DE1045">
        <v>0.67</v>
      </c>
      <c r="DF1045">
        <v>0.62</v>
      </c>
      <c r="DG1045">
        <v>0.53</v>
      </c>
      <c r="DH1045">
        <v>0.6</v>
      </c>
      <c r="DI1045">
        <v>-0.1</v>
      </c>
      <c r="DJ1045">
        <v>-0.71</v>
      </c>
      <c r="DK1045">
        <v>-0.49</v>
      </c>
      <c r="DL1045">
        <v>-0.36</v>
      </c>
      <c r="DM1045">
        <v>-1.35</v>
      </c>
      <c r="DN1045">
        <v>-2.1800000000000002</v>
      </c>
      <c r="DO1045">
        <v>-2.62</v>
      </c>
      <c r="DP1045">
        <v>-2.68</v>
      </c>
      <c r="DQ1045">
        <v>-2.4300000000000002</v>
      </c>
      <c r="DR1045">
        <v>-2.23</v>
      </c>
      <c r="DS1045">
        <v>0.25</v>
      </c>
      <c r="DT1045">
        <v>-2.38</v>
      </c>
    </row>
    <row r="1046" spans="1:124">
      <c r="A1046" s="111">
        <v>1041</v>
      </c>
      <c r="B1046" t="s">
        <v>89</v>
      </c>
      <c r="C1046" t="s">
        <v>2621</v>
      </c>
      <c r="D1046" s="170" t="str">
        <f t="shared" si="16"/>
        <v>K:MAGI</v>
      </c>
      <c r="F1046">
        <v>0.65200000000000002</v>
      </c>
      <c r="G1046">
        <v>0.70200000000000007</v>
      </c>
      <c r="H1046">
        <v>0.57699999999999996</v>
      </c>
      <c r="I1046">
        <v>0.64300000000000002</v>
      </c>
      <c r="J1046">
        <v>0.67</v>
      </c>
      <c r="K1046">
        <v>0.71799999999999997</v>
      </c>
      <c r="L1046">
        <v>0.753</v>
      </c>
      <c r="M1046">
        <v>0.89600000000000002</v>
      </c>
      <c r="N1046">
        <v>0.92300000000000004</v>
      </c>
      <c r="O1046">
        <v>0.83399999999999996</v>
      </c>
      <c r="P1046">
        <v>1.0249999999999999</v>
      </c>
      <c r="Q1046">
        <v>1.1839999999999999</v>
      </c>
      <c r="R1046">
        <v>1.07</v>
      </c>
      <c r="S1046">
        <v>0.83</v>
      </c>
      <c r="T1046">
        <v>0.81900000000000006</v>
      </c>
      <c r="U1046">
        <v>1.244</v>
      </c>
      <c r="V1046">
        <v>1.2590000000000001</v>
      </c>
      <c r="W1046">
        <v>1.234</v>
      </c>
      <c r="X1046">
        <v>1.242</v>
      </c>
      <c r="Y1046">
        <v>1.31</v>
      </c>
      <c r="Z1046">
        <v>1.323</v>
      </c>
      <c r="AA1046">
        <v>1.3320000000000001</v>
      </c>
      <c r="AB1046">
        <v>1.3680000000000001</v>
      </c>
      <c r="AC1046">
        <v>1.41</v>
      </c>
      <c r="AD1046">
        <v>1.4159999999999999</v>
      </c>
      <c r="AE1046">
        <v>1.4570000000000001</v>
      </c>
      <c r="AF1046">
        <v>1.5030000000000001</v>
      </c>
      <c r="AG1046">
        <v>1.583</v>
      </c>
      <c r="AH1046">
        <v>1.5149999999999999</v>
      </c>
      <c r="AI1046">
        <v>1.1970000000000001</v>
      </c>
      <c r="AJ1046">
        <v>1.1020000000000001</v>
      </c>
      <c r="AK1046">
        <v>1.0900000000000001</v>
      </c>
      <c r="AL1046">
        <v>1.0980000000000001</v>
      </c>
      <c r="AM1046">
        <v>1.117</v>
      </c>
      <c r="AN1046">
        <v>1.1930000000000001</v>
      </c>
      <c r="AO1046">
        <v>0.998</v>
      </c>
      <c r="AP1046">
        <v>1.032</v>
      </c>
      <c r="AQ1046">
        <v>0.97099999999999997</v>
      </c>
      <c r="AR1046">
        <v>0.73799999999999999</v>
      </c>
      <c r="AS1046">
        <v>0.70699999999999996</v>
      </c>
      <c r="AT1046">
        <v>0.70599999999999996</v>
      </c>
      <c r="AU1046">
        <v>0.75700000000000001</v>
      </c>
      <c r="AV1046">
        <v>0.76500000000000001</v>
      </c>
      <c r="AW1046">
        <v>0.76500000000000001</v>
      </c>
      <c r="AX1046">
        <v>0.78400000000000003</v>
      </c>
      <c r="AY1046">
        <v>0.78200000000000003</v>
      </c>
      <c r="AZ1046">
        <v>0.78500000000000003</v>
      </c>
      <c r="BA1046">
        <v>0.77200000000000002</v>
      </c>
      <c r="BB1046">
        <v>0.77800000000000002</v>
      </c>
      <c r="BC1046">
        <v>0.78</v>
      </c>
      <c r="BD1046">
        <v>0.81700000000000006</v>
      </c>
      <c r="BE1046">
        <v>0.85899999999999999</v>
      </c>
      <c r="BF1046">
        <v>0.88300000000000001</v>
      </c>
      <c r="BG1046">
        <v>0.871</v>
      </c>
      <c r="BH1046">
        <v>0.90400000000000003</v>
      </c>
      <c r="BI1046">
        <v>0.91500000000000004</v>
      </c>
      <c r="BJ1046">
        <v>0.91</v>
      </c>
      <c r="BK1046">
        <v>0.90600000000000003</v>
      </c>
      <c r="BL1046">
        <v>0.89</v>
      </c>
      <c r="BM1046">
        <v>0.88600000000000001</v>
      </c>
      <c r="BN1046">
        <v>0.83</v>
      </c>
      <c r="BO1046">
        <v>0.83200000000000007</v>
      </c>
      <c r="BP1046">
        <v>0.88200000000000001</v>
      </c>
      <c r="BQ1046">
        <v>0.88500000000000001</v>
      </c>
      <c r="BR1046">
        <v>0.90100000000000002</v>
      </c>
      <c r="BS1046">
        <v>0.88800000000000001</v>
      </c>
      <c r="BT1046">
        <v>0.89300000000000002</v>
      </c>
      <c r="BU1046">
        <v>0.88700000000000001</v>
      </c>
      <c r="BV1046">
        <v>0.878</v>
      </c>
      <c r="BW1046">
        <v>0.873</v>
      </c>
      <c r="BX1046">
        <v>0.79700000000000004</v>
      </c>
      <c r="BY1046">
        <v>0.79700000000000004</v>
      </c>
      <c r="BZ1046">
        <v>0.79600000000000004</v>
      </c>
      <c r="CA1046">
        <v>0.90200000000000002</v>
      </c>
      <c r="CB1046">
        <v>0.88200000000000001</v>
      </c>
      <c r="CC1046">
        <v>0.69300000000000006</v>
      </c>
      <c r="CD1046">
        <v>0.71399999999999997</v>
      </c>
      <c r="CE1046">
        <v>0.79</v>
      </c>
      <c r="CF1046">
        <v>0.79</v>
      </c>
      <c r="CG1046">
        <v>0.77300000000000002</v>
      </c>
      <c r="CH1046">
        <v>0.78700000000000003</v>
      </c>
      <c r="CI1046">
        <v>0.755</v>
      </c>
      <c r="CJ1046">
        <v>0.73399999999999999</v>
      </c>
      <c r="CK1046">
        <v>0.72</v>
      </c>
      <c r="CL1046">
        <v>0.67</v>
      </c>
      <c r="CM1046">
        <v>0.65500000000000003</v>
      </c>
      <c r="CN1046">
        <v>0.63500000000000001</v>
      </c>
      <c r="CO1046">
        <v>0.45600000000000002</v>
      </c>
      <c r="CP1046">
        <v>0.33600000000000002</v>
      </c>
      <c r="CQ1046">
        <v>0.49199999999999999</v>
      </c>
      <c r="CR1046">
        <v>0.629</v>
      </c>
      <c r="CS1046">
        <v>0.77</v>
      </c>
      <c r="CT1046">
        <v>0.73</v>
      </c>
      <c r="CU1046">
        <v>0.68700000000000006</v>
      </c>
      <c r="CV1046">
        <v>0.42099999999999999</v>
      </c>
      <c r="CW1046">
        <v>0.46600000000000003</v>
      </c>
      <c r="CX1046">
        <v>0.222</v>
      </c>
      <c r="CY1046">
        <v>0.39500000000000002</v>
      </c>
      <c r="CZ1046">
        <v>2.1630000000000003</v>
      </c>
      <c r="DA1046">
        <v>2.206</v>
      </c>
      <c r="DB1046">
        <v>2.2069999999999999</v>
      </c>
      <c r="DC1046">
        <v>1.8109999999999999</v>
      </c>
      <c r="DD1046">
        <v>1.758</v>
      </c>
      <c r="DE1046">
        <v>1.764</v>
      </c>
      <c r="DF1046">
        <v>1.673</v>
      </c>
      <c r="DG1046">
        <v>1.716</v>
      </c>
      <c r="DH1046">
        <v>1.6260000000000001</v>
      </c>
      <c r="DI1046">
        <v>2.1339999999999999</v>
      </c>
      <c r="DJ1046">
        <v>2.0819999999999999</v>
      </c>
      <c r="DK1046">
        <v>2.1059999999999999</v>
      </c>
      <c r="DL1046">
        <v>2.08</v>
      </c>
      <c r="DM1046">
        <v>1.5230000000000001</v>
      </c>
      <c r="DN1046">
        <v>0.55400000000000005</v>
      </c>
      <c r="DO1046">
        <v>0.93700000000000006</v>
      </c>
      <c r="DP1046">
        <v>0.22800000000000001</v>
      </c>
      <c r="DQ1046">
        <v>-0.80600000000000005</v>
      </c>
      <c r="DR1046">
        <v>-0.78500000000000003</v>
      </c>
      <c r="DS1046">
        <v>-0.25</v>
      </c>
      <c r="DT1046">
        <v>-48.436999999999998</v>
      </c>
    </row>
    <row r="1047" spans="1:124">
      <c r="A1047" s="111">
        <v>1042</v>
      </c>
      <c r="B1047" t="s">
        <v>91</v>
      </c>
      <c r="C1047" t="s">
        <v>2622</v>
      </c>
      <c r="D1047" s="170" t="str">
        <f t="shared" si="16"/>
        <v>K:MAGI</v>
      </c>
      <c r="F1047">
        <v>1.19</v>
      </c>
      <c r="G1047">
        <v>1.248</v>
      </c>
      <c r="H1047">
        <v>1.194</v>
      </c>
      <c r="I1047">
        <v>1.2290000000000001</v>
      </c>
      <c r="J1047">
        <v>1.1890000000000001</v>
      </c>
      <c r="K1047">
        <v>1.2170000000000001</v>
      </c>
      <c r="L1047">
        <v>1.1950000000000001</v>
      </c>
      <c r="M1047">
        <v>1.0900000000000001</v>
      </c>
      <c r="N1047">
        <v>1.131</v>
      </c>
      <c r="O1047">
        <v>0.96299999999999997</v>
      </c>
      <c r="P1047">
        <v>1.37</v>
      </c>
      <c r="Q1047">
        <v>1.375</v>
      </c>
      <c r="R1047">
        <v>1.167</v>
      </c>
      <c r="S1047">
        <v>1.232</v>
      </c>
      <c r="T1047">
        <v>1.29</v>
      </c>
      <c r="U1047">
        <v>1.5190000000000001</v>
      </c>
      <c r="V1047">
        <v>1.589</v>
      </c>
      <c r="W1047">
        <v>0.72499999999999998</v>
      </c>
      <c r="X1047">
        <v>0.77400000000000002</v>
      </c>
      <c r="Y1047">
        <v>0.86399999999999999</v>
      </c>
      <c r="Z1047">
        <v>1.1739999999999999</v>
      </c>
      <c r="AA1047">
        <v>1.1990000000000001</v>
      </c>
      <c r="AB1047">
        <v>1.071</v>
      </c>
      <c r="AC1047">
        <v>1.321</v>
      </c>
      <c r="AD1047">
        <v>1.4770000000000001</v>
      </c>
      <c r="AE1047">
        <v>1.7230000000000001</v>
      </c>
      <c r="AF1047">
        <v>1.724</v>
      </c>
      <c r="AG1047">
        <v>1.6830000000000001</v>
      </c>
      <c r="AH1047">
        <v>1.3160000000000001</v>
      </c>
      <c r="AI1047">
        <v>1.2250000000000001</v>
      </c>
      <c r="AJ1047">
        <v>1.19</v>
      </c>
      <c r="AK1047">
        <v>1.302</v>
      </c>
      <c r="AL1047">
        <v>1.355</v>
      </c>
      <c r="AM1047">
        <v>1.3089999999999999</v>
      </c>
      <c r="AN1047">
        <v>1.42</v>
      </c>
      <c r="AO1047">
        <v>1.2869999999999999</v>
      </c>
      <c r="AP1047">
        <v>1.3120000000000001</v>
      </c>
      <c r="AQ1047">
        <v>1.232</v>
      </c>
      <c r="AR1047">
        <v>0.83</v>
      </c>
      <c r="AS1047">
        <v>0.68900000000000006</v>
      </c>
      <c r="AT1047">
        <v>0.71</v>
      </c>
      <c r="AU1047">
        <v>0.78100000000000003</v>
      </c>
      <c r="AV1047">
        <v>0.80100000000000005</v>
      </c>
      <c r="AW1047">
        <v>0.79400000000000004</v>
      </c>
      <c r="AX1047">
        <v>0.84899999999999998</v>
      </c>
      <c r="AY1047">
        <v>0.80500000000000005</v>
      </c>
      <c r="AZ1047">
        <v>0.80600000000000005</v>
      </c>
      <c r="BA1047">
        <v>0.79300000000000004</v>
      </c>
      <c r="BB1047">
        <v>0.84099999999999997</v>
      </c>
      <c r="BC1047">
        <v>0.84599999999999997</v>
      </c>
      <c r="BD1047">
        <v>0.86499999999999999</v>
      </c>
      <c r="BE1047">
        <v>1.0369999999999999</v>
      </c>
      <c r="BF1047">
        <v>1.0569999999999999</v>
      </c>
      <c r="BG1047">
        <v>1.1120000000000001</v>
      </c>
      <c r="BH1047">
        <v>1.097</v>
      </c>
      <c r="BI1047">
        <v>1.119</v>
      </c>
      <c r="BJ1047">
        <v>1.1240000000000001</v>
      </c>
      <c r="BK1047">
        <v>1.167</v>
      </c>
      <c r="BL1047">
        <v>1.1420000000000001</v>
      </c>
      <c r="BM1047">
        <v>1.1320000000000001</v>
      </c>
      <c r="BN1047">
        <v>1.06</v>
      </c>
      <c r="BO1047">
        <v>1.07</v>
      </c>
      <c r="BP1047">
        <v>1.083</v>
      </c>
      <c r="BQ1047">
        <v>1.07</v>
      </c>
      <c r="BR1047">
        <v>1.1240000000000001</v>
      </c>
      <c r="BS1047">
        <v>1.119</v>
      </c>
      <c r="BT1047">
        <v>1.117</v>
      </c>
      <c r="BU1047">
        <v>1.1140000000000001</v>
      </c>
      <c r="BV1047">
        <v>1.097</v>
      </c>
      <c r="BW1047">
        <v>1.0820000000000001</v>
      </c>
      <c r="BX1047">
        <v>0.86799999999999999</v>
      </c>
      <c r="BY1047">
        <v>0.86899999999999999</v>
      </c>
      <c r="BZ1047">
        <v>0.872</v>
      </c>
      <c r="CA1047">
        <v>0.91500000000000004</v>
      </c>
      <c r="CB1047">
        <v>0.85699999999999998</v>
      </c>
      <c r="CC1047">
        <v>0.754</v>
      </c>
      <c r="CD1047">
        <v>0.75</v>
      </c>
      <c r="CE1047">
        <v>1.1040000000000001</v>
      </c>
      <c r="CF1047">
        <v>1.1020000000000001</v>
      </c>
      <c r="CG1047">
        <v>1.073</v>
      </c>
      <c r="CH1047">
        <v>1.056</v>
      </c>
      <c r="CI1047">
        <v>1.002</v>
      </c>
      <c r="CJ1047">
        <v>0.97799999999999998</v>
      </c>
      <c r="CK1047">
        <v>0.95100000000000007</v>
      </c>
      <c r="CL1047">
        <v>0.88600000000000001</v>
      </c>
      <c r="CM1047">
        <v>0.76500000000000001</v>
      </c>
      <c r="CN1047">
        <v>0.80400000000000005</v>
      </c>
      <c r="CO1047">
        <v>0.76900000000000002</v>
      </c>
      <c r="CP1047">
        <v>0.68600000000000005</v>
      </c>
      <c r="CQ1047">
        <v>0.84</v>
      </c>
      <c r="CR1047">
        <v>0.86199999999999999</v>
      </c>
      <c r="CS1047">
        <v>0.81700000000000006</v>
      </c>
      <c r="CT1047">
        <v>0.68</v>
      </c>
      <c r="CU1047">
        <v>0.624</v>
      </c>
      <c r="CV1047">
        <v>0.40600000000000003</v>
      </c>
      <c r="CW1047">
        <v>0.47300000000000003</v>
      </c>
      <c r="CX1047">
        <v>0.42</v>
      </c>
      <c r="CY1047">
        <v>0.64</v>
      </c>
      <c r="CZ1047">
        <v>2.1949999999999998</v>
      </c>
      <c r="DA1047">
        <v>2.637</v>
      </c>
      <c r="DB1047">
        <v>2.629</v>
      </c>
      <c r="DC1047">
        <v>2.4090000000000003</v>
      </c>
      <c r="DD1047">
        <v>2.37</v>
      </c>
      <c r="DE1047">
        <v>2.5060000000000002</v>
      </c>
      <c r="DF1047">
        <v>2.5790000000000002</v>
      </c>
      <c r="DG1047">
        <v>3.5460000000000003</v>
      </c>
      <c r="DH1047">
        <v>3.4940000000000002</v>
      </c>
      <c r="DI1047">
        <v>4.5339999999999998</v>
      </c>
      <c r="DJ1047">
        <v>5.8230000000000004</v>
      </c>
      <c r="DK1047">
        <v>5.9790000000000001</v>
      </c>
      <c r="DL1047">
        <v>6.13</v>
      </c>
      <c r="DM1047">
        <v>2.61</v>
      </c>
      <c r="DN1047">
        <v>1.3149999999999999</v>
      </c>
      <c r="DO1047">
        <v>1.429</v>
      </c>
      <c r="DP1047">
        <v>2.3199999999999998</v>
      </c>
      <c r="DQ1047">
        <v>1.252</v>
      </c>
      <c r="DR1047">
        <v>1.169</v>
      </c>
      <c r="DS1047">
        <v>0.17300000000000001</v>
      </c>
      <c r="DT1047">
        <v>8.418000000000001</v>
      </c>
    </row>
    <row r="1048" spans="1:124">
      <c r="A1048" s="111">
        <v>1043</v>
      </c>
      <c r="B1048" t="s">
        <v>89</v>
      </c>
      <c r="C1048" t="s">
        <v>2623</v>
      </c>
      <c r="D1048" s="170" t="str">
        <f t="shared" si="16"/>
        <v>CN:LLZ</v>
      </c>
      <c r="F1048">
        <v>1.2510000000000001</v>
      </c>
      <c r="G1048">
        <v>1.2510000000000001</v>
      </c>
      <c r="H1048">
        <v>1.234</v>
      </c>
      <c r="I1048">
        <v>1.21</v>
      </c>
      <c r="J1048">
        <v>1.18</v>
      </c>
      <c r="K1048">
        <v>1.1120000000000001</v>
      </c>
      <c r="L1048">
        <v>1.073</v>
      </c>
      <c r="M1048">
        <v>1.2130000000000001</v>
      </c>
      <c r="N1048">
        <v>1.236</v>
      </c>
      <c r="O1048">
        <v>1.26</v>
      </c>
      <c r="P1048">
        <v>1.6280000000000001</v>
      </c>
      <c r="Q1048">
        <v>1.5580000000000001</v>
      </c>
      <c r="R1048">
        <v>1.5680000000000001</v>
      </c>
      <c r="S1048">
        <v>1.5820000000000001</v>
      </c>
      <c r="T1048">
        <v>1.6759999999999999</v>
      </c>
      <c r="U1048">
        <v>1.63</v>
      </c>
      <c r="V1048">
        <v>1.629</v>
      </c>
      <c r="W1048">
        <v>1.637</v>
      </c>
      <c r="X1048">
        <v>1.601</v>
      </c>
      <c r="Y1048">
        <v>1.6440000000000001</v>
      </c>
      <c r="Z1048">
        <v>1.484</v>
      </c>
      <c r="AA1048">
        <v>1.4930000000000001</v>
      </c>
      <c r="AB1048">
        <v>1.4970000000000001</v>
      </c>
      <c r="AC1048">
        <v>1.494</v>
      </c>
      <c r="AD1048">
        <v>1.512</v>
      </c>
      <c r="AE1048">
        <v>1.514</v>
      </c>
      <c r="AF1048">
        <v>1.5049999999999999</v>
      </c>
      <c r="AG1048">
        <v>1.536</v>
      </c>
      <c r="AH1048">
        <v>1.5349999999999999</v>
      </c>
      <c r="AI1048">
        <v>1.534</v>
      </c>
      <c r="AJ1048">
        <v>1.536</v>
      </c>
      <c r="AK1048">
        <v>1.536</v>
      </c>
      <c r="AL1048">
        <v>1.556</v>
      </c>
      <c r="AM1048">
        <v>1.5640000000000001</v>
      </c>
      <c r="AN1048">
        <v>1.5310000000000001</v>
      </c>
      <c r="AO1048">
        <v>1.536</v>
      </c>
      <c r="AP1048">
        <v>1.5349999999999999</v>
      </c>
      <c r="AQ1048">
        <v>1.5249999999999999</v>
      </c>
      <c r="AR1048">
        <v>1.526</v>
      </c>
      <c r="AS1048">
        <v>1.5210000000000001</v>
      </c>
      <c r="AT1048">
        <v>1.522</v>
      </c>
      <c r="AU1048">
        <v>1.52</v>
      </c>
      <c r="AV1048">
        <v>1.52</v>
      </c>
      <c r="AW1048">
        <v>1.516</v>
      </c>
      <c r="AX1048">
        <v>1.514</v>
      </c>
      <c r="AY1048">
        <v>1.5130000000000001</v>
      </c>
      <c r="AZ1048">
        <v>1.52</v>
      </c>
      <c r="BA1048">
        <v>1.5649999999999999</v>
      </c>
      <c r="BB1048">
        <v>1.571</v>
      </c>
      <c r="BC1048">
        <v>1.526</v>
      </c>
      <c r="BD1048">
        <v>1.542</v>
      </c>
      <c r="BE1048">
        <v>1.5389999999999999</v>
      </c>
      <c r="BF1048">
        <v>1.5330000000000001</v>
      </c>
      <c r="BG1048">
        <v>1.526</v>
      </c>
      <c r="BH1048">
        <v>1.52</v>
      </c>
      <c r="BI1048">
        <v>1.524</v>
      </c>
      <c r="BJ1048">
        <v>1.5270000000000001</v>
      </c>
      <c r="BK1048">
        <v>1.526</v>
      </c>
      <c r="BL1048">
        <v>1.516</v>
      </c>
      <c r="BM1048">
        <v>1.5509999999999999</v>
      </c>
      <c r="BN1048">
        <v>1.5620000000000001</v>
      </c>
      <c r="BO1048">
        <v>1.5649999999999999</v>
      </c>
      <c r="BP1048">
        <v>1.57</v>
      </c>
      <c r="BQ1048">
        <v>1.577</v>
      </c>
      <c r="BR1048">
        <v>1.587</v>
      </c>
      <c r="BS1048">
        <v>1.605</v>
      </c>
      <c r="BT1048">
        <v>1.6560000000000001</v>
      </c>
      <c r="BU1048">
        <v>1.649</v>
      </c>
      <c r="BV1048">
        <v>1.6440000000000001</v>
      </c>
      <c r="BW1048">
        <v>1.633</v>
      </c>
      <c r="BX1048">
        <v>1.4610000000000001</v>
      </c>
      <c r="BY1048">
        <v>1.504</v>
      </c>
      <c r="BZ1048">
        <v>1.4870000000000001</v>
      </c>
      <c r="CA1048">
        <v>1.4810000000000001</v>
      </c>
      <c r="CB1048">
        <v>1.3920000000000001</v>
      </c>
      <c r="CC1048">
        <v>1.4419999999999999</v>
      </c>
      <c r="CD1048">
        <v>1.44</v>
      </c>
      <c r="CE1048">
        <v>1.4219999999999999</v>
      </c>
      <c r="CF1048">
        <v>1.4330000000000001</v>
      </c>
      <c r="CG1048">
        <v>1.3640000000000001</v>
      </c>
      <c r="CH1048">
        <v>1.502</v>
      </c>
      <c r="CI1048">
        <v>1.5</v>
      </c>
      <c r="CJ1048">
        <v>1.5030000000000001</v>
      </c>
      <c r="CK1048">
        <v>1.5249999999999999</v>
      </c>
      <c r="CL1048">
        <v>1.5030000000000001</v>
      </c>
      <c r="CM1048">
        <v>1.502</v>
      </c>
      <c r="CN1048">
        <v>1.5249999999999999</v>
      </c>
      <c r="CO1048">
        <v>1.4350000000000001</v>
      </c>
      <c r="CP1048">
        <v>1.4379999999999999</v>
      </c>
      <c r="CQ1048">
        <v>1.4410000000000001</v>
      </c>
      <c r="CR1048">
        <v>1.4390000000000001</v>
      </c>
      <c r="CS1048">
        <v>1.4370000000000001</v>
      </c>
      <c r="CT1048">
        <v>1.2909999999999999</v>
      </c>
      <c r="CU1048">
        <v>1.248</v>
      </c>
      <c r="CV1048">
        <v>1.381</v>
      </c>
      <c r="CW1048">
        <v>1.3560000000000001</v>
      </c>
      <c r="CX1048">
        <v>1.391</v>
      </c>
      <c r="CY1048">
        <v>1.4</v>
      </c>
      <c r="CZ1048">
        <v>1.389</v>
      </c>
      <c r="DA1048">
        <v>1.3560000000000001</v>
      </c>
      <c r="DB1048">
        <v>1.3760000000000001</v>
      </c>
      <c r="DC1048">
        <v>1.389</v>
      </c>
      <c r="DD1048">
        <v>1.3880000000000001</v>
      </c>
      <c r="DE1048">
        <v>1.397</v>
      </c>
      <c r="DF1048">
        <v>1.4159999999999999</v>
      </c>
      <c r="DG1048">
        <v>1.4119999999999999</v>
      </c>
      <c r="DH1048">
        <v>1.4020000000000001</v>
      </c>
      <c r="DI1048">
        <v>1.35</v>
      </c>
      <c r="DJ1048">
        <v>1.319</v>
      </c>
      <c r="DK1048">
        <v>1.2270000000000001</v>
      </c>
      <c r="DL1048">
        <v>1.095</v>
      </c>
      <c r="DM1048">
        <v>1.1040000000000001</v>
      </c>
      <c r="DN1048">
        <v>1.089</v>
      </c>
      <c r="DO1048">
        <v>1.4379999999999999</v>
      </c>
      <c r="DP1048">
        <v>1.5170000000000001</v>
      </c>
      <c r="DQ1048">
        <v>1.591</v>
      </c>
      <c r="DR1048">
        <v>1.6180000000000001</v>
      </c>
      <c r="DS1048">
        <v>1.331</v>
      </c>
      <c r="DT1048">
        <v>1364.056</v>
      </c>
    </row>
    <row r="1049" spans="1:124">
      <c r="A1049" s="111">
        <v>1044</v>
      </c>
      <c r="B1049" t="s">
        <v>91</v>
      </c>
      <c r="C1049" t="s">
        <v>2624</v>
      </c>
      <c r="D1049" s="170" t="str">
        <f t="shared" si="16"/>
        <v>CN:LLZ</v>
      </c>
      <c r="F1049">
        <v>-0.37</v>
      </c>
      <c r="G1049">
        <v>-0.23</v>
      </c>
      <c r="H1049">
        <v>-0.23</v>
      </c>
      <c r="I1049">
        <v>-0.23</v>
      </c>
      <c r="J1049">
        <v>-0.22</v>
      </c>
      <c r="K1049">
        <v>-0.21</v>
      </c>
      <c r="L1049">
        <v>-0.24</v>
      </c>
      <c r="M1049">
        <v>-0.28000000000000003</v>
      </c>
      <c r="N1049">
        <v>-0.19</v>
      </c>
      <c r="O1049">
        <v>-0.51</v>
      </c>
      <c r="P1049">
        <v>0.89</v>
      </c>
      <c r="Q1049">
        <v>0.89</v>
      </c>
      <c r="R1049">
        <v>0.76</v>
      </c>
      <c r="S1049">
        <v>0.67</v>
      </c>
      <c r="T1049">
        <v>-0.73</v>
      </c>
      <c r="U1049">
        <v>-0.76</v>
      </c>
      <c r="V1049">
        <v>-0.57999999999999996</v>
      </c>
      <c r="W1049">
        <v>-0.09</v>
      </c>
      <c r="X1049">
        <v>-0.13</v>
      </c>
      <c r="Y1049">
        <v>-0.48</v>
      </c>
      <c r="Z1049">
        <v>-0.33</v>
      </c>
      <c r="AA1049">
        <v>-0.13</v>
      </c>
      <c r="AB1049">
        <v>-0.23</v>
      </c>
      <c r="AC1049">
        <v>-0.41</v>
      </c>
      <c r="AD1049">
        <v>7.0000000000000007E-2</v>
      </c>
      <c r="AE1049">
        <v>0.25</v>
      </c>
      <c r="AF1049">
        <v>0.14000000000000001</v>
      </c>
      <c r="AG1049">
        <v>0.19</v>
      </c>
      <c r="AH1049">
        <v>0.03</v>
      </c>
      <c r="AI1049">
        <v>0.02</v>
      </c>
      <c r="AJ1049">
        <v>0.03</v>
      </c>
      <c r="AK1049">
        <v>0.01</v>
      </c>
      <c r="AL1049">
        <v>-0.16</v>
      </c>
      <c r="AM1049">
        <v>-0.02</v>
      </c>
      <c r="AN1049">
        <v>0.01</v>
      </c>
      <c r="AO1049">
        <v>0.03</v>
      </c>
      <c r="AP1049">
        <v>0.01</v>
      </c>
      <c r="AQ1049">
        <v>-0.09</v>
      </c>
      <c r="AR1049">
        <v>-0.1</v>
      </c>
      <c r="AS1049">
        <v>-0.09</v>
      </c>
      <c r="AT1049">
        <v>-0.08</v>
      </c>
      <c r="AU1049">
        <v>-0.06</v>
      </c>
      <c r="AV1049">
        <v>-7.0000000000000007E-2</v>
      </c>
      <c r="AW1049">
        <v>-7.0000000000000007E-2</v>
      </c>
      <c r="AX1049">
        <v>-0.01</v>
      </c>
      <c r="AY1049">
        <v>-0.01</v>
      </c>
      <c r="AZ1049">
        <v>-0.01</v>
      </c>
      <c r="BA1049">
        <v>0.06</v>
      </c>
      <c r="BB1049">
        <v>0.05</v>
      </c>
      <c r="BC1049">
        <v>0.12</v>
      </c>
      <c r="BD1049">
        <v>0.11</v>
      </c>
      <c r="BE1049">
        <v>0.11</v>
      </c>
      <c r="BF1049">
        <v>0.1</v>
      </c>
      <c r="BG1049">
        <v>0.12</v>
      </c>
      <c r="BH1049">
        <v>0.13</v>
      </c>
      <c r="BI1049">
        <v>0.11</v>
      </c>
      <c r="BJ1049">
        <v>0.11</v>
      </c>
      <c r="BK1049">
        <v>0.11</v>
      </c>
      <c r="BL1049">
        <v>0.1</v>
      </c>
      <c r="BM1049">
        <v>0.11</v>
      </c>
      <c r="BN1049">
        <v>0.12</v>
      </c>
      <c r="BO1049">
        <v>0.11</v>
      </c>
      <c r="BP1049">
        <v>0.12</v>
      </c>
      <c r="BQ1049">
        <v>0.12</v>
      </c>
      <c r="BR1049">
        <v>0.14000000000000001</v>
      </c>
      <c r="BS1049">
        <v>0.15</v>
      </c>
      <c r="BT1049">
        <v>0.15</v>
      </c>
      <c r="BU1049">
        <v>0.13</v>
      </c>
      <c r="BV1049">
        <v>0.11</v>
      </c>
      <c r="BW1049">
        <v>0.15</v>
      </c>
      <c r="BX1049">
        <v>-0.16</v>
      </c>
      <c r="BY1049">
        <v>-0.16</v>
      </c>
      <c r="BZ1049">
        <v>-0.16</v>
      </c>
      <c r="CA1049">
        <v>-0.13</v>
      </c>
      <c r="CB1049">
        <v>0.13</v>
      </c>
      <c r="CC1049">
        <v>0.14000000000000001</v>
      </c>
      <c r="CD1049">
        <v>0.08</v>
      </c>
      <c r="CE1049">
        <v>0</v>
      </c>
      <c r="CF1049">
        <v>0.01</v>
      </c>
      <c r="CG1049">
        <v>0.11</v>
      </c>
      <c r="CH1049">
        <v>0.1</v>
      </c>
      <c r="CI1049">
        <v>0.06</v>
      </c>
      <c r="CJ1049">
        <v>0.08</v>
      </c>
      <c r="CK1049">
        <v>0.14000000000000001</v>
      </c>
      <c r="CL1049">
        <v>0</v>
      </c>
      <c r="CM1049">
        <v>-0.06</v>
      </c>
      <c r="CN1049">
        <v>-0.02</v>
      </c>
      <c r="CO1049">
        <v>-0.05</v>
      </c>
      <c r="CP1049">
        <v>0.08</v>
      </c>
      <c r="CQ1049">
        <v>0.11</v>
      </c>
      <c r="CR1049">
        <v>0.1</v>
      </c>
      <c r="CS1049">
        <v>0.11</v>
      </c>
      <c r="CT1049">
        <v>0.49</v>
      </c>
      <c r="CU1049">
        <v>0.35</v>
      </c>
      <c r="CV1049">
        <v>0.28999999999999998</v>
      </c>
      <c r="CW1049">
        <v>0.2</v>
      </c>
      <c r="CX1049">
        <v>0.23</v>
      </c>
      <c r="CY1049">
        <v>0.54</v>
      </c>
      <c r="CZ1049">
        <v>0.69</v>
      </c>
      <c r="DA1049">
        <v>0.94</v>
      </c>
      <c r="DB1049">
        <v>0.86</v>
      </c>
      <c r="DC1049">
        <v>0.84</v>
      </c>
      <c r="DD1049">
        <v>0.89</v>
      </c>
      <c r="DE1049">
        <v>0.92</v>
      </c>
      <c r="DF1049">
        <v>1.0900000000000001</v>
      </c>
      <c r="DG1049">
        <v>1.22</v>
      </c>
      <c r="DH1049">
        <v>1.1399999999999999</v>
      </c>
      <c r="DI1049">
        <v>0.68</v>
      </c>
      <c r="DJ1049">
        <v>0.41</v>
      </c>
      <c r="DK1049">
        <v>0.61</v>
      </c>
      <c r="DL1049">
        <v>0.75</v>
      </c>
      <c r="DM1049">
        <v>0.73</v>
      </c>
      <c r="DN1049">
        <v>0.42</v>
      </c>
      <c r="DO1049">
        <v>0.46</v>
      </c>
      <c r="DP1049">
        <v>0.06</v>
      </c>
      <c r="DQ1049">
        <v>0</v>
      </c>
      <c r="DR1049">
        <v>0.12</v>
      </c>
      <c r="DS1049">
        <v>2.87</v>
      </c>
      <c r="DT1049">
        <v>6.73</v>
      </c>
    </row>
    <row r="1050" spans="1:124">
      <c r="A1050" s="111">
        <v>1045</v>
      </c>
      <c r="B1050" t="s">
        <v>101</v>
      </c>
      <c r="D1050" s="170" t="str">
        <f t="shared" si="16"/>
        <v/>
      </c>
      <c r="F1050" t="s">
        <v>102</v>
      </c>
    </row>
    <row r="1051" spans="1:124">
      <c r="A1051" s="111">
        <v>1046</v>
      </c>
      <c r="B1051" t="s">
        <v>101</v>
      </c>
      <c r="D1051" s="170" t="str">
        <f t="shared" si="16"/>
        <v/>
      </c>
      <c r="F1051" t="s">
        <v>102</v>
      </c>
    </row>
    <row r="1052" spans="1:124">
      <c r="A1052" s="111">
        <v>1047</v>
      </c>
      <c r="B1052" t="s">
        <v>89</v>
      </c>
      <c r="C1052" t="s">
        <v>2625</v>
      </c>
      <c r="D1052" s="170" t="str">
        <f t="shared" si="16"/>
        <v>CN:LIG</v>
      </c>
      <c r="F1052">
        <v>1.0329999999999999</v>
      </c>
      <c r="G1052">
        <v>1.0369999999999999</v>
      </c>
      <c r="H1052">
        <v>1.0449999999999999</v>
      </c>
      <c r="I1052">
        <v>1.0249999999999999</v>
      </c>
      <c r="J1052">
        <v>1.054</v>
      </c>
      <c r="K1052">
        <v>1.097</v>
      </c>
      <c r="L1052">
        <v>1.0409999999999999</v>
      </c>
      <c r="M1052">
        <v>0.96899999999999997</v>
      </c>
      <c r="N1052">
        <v>0.98599999999999999</v>
      </c>
      <c r="O1052">
        <v>0.997</v>
      </c>
      <c r="P1052">
        <v>1.06</v>
      </c>
      <c r="Q1052">
        <v>1.0820000000000001</v>
      </c>
      <c r="R1052">
        <v>1.002</v>
      </c>
      <c r="S1052">
        <v>0.97899999999999998</v>
      </c>
      <c r="T1052">
        <v>0.98699999999999999</v>
      </c>
      <c r="U1052">
        <v>0.96</v>
      </c>
      <c r="V1052">
        <v>0.95200000000000007</v>
      </c>
      <c r="W1052">
        <v>0.90600000000000003</v>
      </c>
      <c r="X1052">
        <v>0.90800000000000003</v>
      </c>
      <c r="Y1052">
        <v>0.92400000000000004</v>
      </c>
      <c r="Z1052">
        <v>0.91200000000000003</v>
      </c>
      <c r="AA1052">
        <v>0.89500000000000002</v>
      </c>
      <c r="AB1052">
        <v>0.93800000000000006</v>
      </c>
      <c r="AC1052">
        <v>0.96299999999999997</v>
      </c>
      <c r="AD1052">
        <v>0.99299999999999999</v>
      </c>
      <c r="AE1052">
        <v>0.99399999999999999</v>
      </c>
      <c r="AF1052">
        <v>1.002</v>
      </c>
      <c r="AG1052">
        <v>0.98899999999999999</v>
      </c>
      <c r="AH1052">
        <v>0.996</v>
      </c>
      <c r="AI1052">
        <v>0.97499999999999998</v>
      </c>
      <c r="AJ1052">
        <v>0.98299999999999998</v>
      </c>
      <c r="AK1052">
        <v>0.98399999999999999</v>
      </c>
      <c r="AL1052">
        <v>0.97699999999999998</v>
      </c>
      <c r="AM1052">
        <v>0.97299999999999998</v>
      </c>
      <c r="AN1052">
        <v>0.95800000000000007</v>
      </c>
      <c r="AO1052">
        <v>0.96399999999999997</v>
      </c>
      <c r="AP1052">
        <v>0.96</v>
      </c>
      <c r="AQ1052">
        <v>0.96299999999999997</v>
      </c>
      <c r="AR1052">
        <v>0.96199999999999997</v>
      </c>
      <c r="AS1052">
        <v>0.96099999999999997</v>
      </c>
      <c r="AT1052">
        <v>0.97499999999999998</v>
      </c>
      <c r="AU1052">
        <v>0.97399999999999998</v>
      </c>
      <c r="AV1052">
        <v>0.97399999999999998</v>
      </c>
      <c r="AW1052">
        <v>0.97399999999999998</v>
      </c>
      <c r="AX1052">
        <v>0.94400000000000006</v>
      </c>
      <c r="AY1052">
        <v>0.94400000000000006</v>
      </c>
      <c r="AZ1052">
        <v>0.94100000000000006</v>
      </c>
      <c r="BA1052">
        <v>0.96899999999999997</v>
      </c>
      <c r="BB1052">
        <v>0.96899999999999997</v>
      </c>
      <c r="BC1052">
        <v>0.93500000000000005</v>
      </c>
      <c r="BD1052">
        <v>0.93800000000000006</v>
      </c>
      <c r="BE1052">
        <v>0.92900000000000005</v>
      </c>
      <c r="BF1052">
        <v>0.92900000000000005</v>
      </c>
      <c r="BG1052">
        <v>0.92500000000000004</v>
      </c>
      <c r="BH1052">
        <v>0.92900000000000005</v>
      </c>
      <c r="BI1052">
        <v>0.93600000000000005</v>
      </c>
      <c r="BJ1052">
        <v>0.92900000000000005</v>
      </c>
      <c r="BK1052">
        <v>0.91400000000000003</v>
      </c>
      <c r="BL1052">
        <v>0.91600000000000004</v>
      </c>
      <c r="BM1052">
        <v>0.93800000000000006</v>
      </c>
      <c r="BN1052">
        <v>0.93400000000000005</v>
      </c>
      <c r="BO1052">
        <v>0.93300000000000005</v>
      </c>
      <c r="BP1052">
        <v>0.92700000000000005</v>
      </c>
      <c r="BQ1052">
        <v>0.92800000000000005</v>
      </c>
      <c r="BR1052">
        <v>0.92</v>
      </c>
      <c r="BS1052">
        <v>0.90900000000000003</v>
      </c>
      <c r="BT1052">
        <v>0.92900000000000005</v>
      </c>
      <c r="BU1052">
        <v>0.95</v>
      </c>
      <c r="BV1052">
        <v>0.94300000000000006</v>
      </c>
      <c r="BW1052">
        <v>0.92300000000000004</v>
      </c>
      <c r="BX1052">
        <v>0.88400000000000001</v>
      </c>
      <c r="BY1052">
        <v>0.86599999999999999</v>
      </c>
      <c r="BZ1052">
        <v>0.92600000000000005</v>
      </c>
      <c r="CA1052">
        <v>0.91600000000000004</v>
      </c>
      <c r="CB1052">
        <v>0.90700000000000003</v>
      </c>
      <c r="CC1052">
        <v>0.94100000000000006</v>
      </c>
      <c r="CD1052">
        <v>0.94600000000000006</v>
      </c>
      <c r="CE1052">
        <v>0.97</v>
      </c>
      <c r="CF1052">
        <v>0.96899999999999997</v>
      </c>
      <c r="CG1052">
        <v>0.96099999999999997</v>
      </c>
      <c r="CH1052">
        <v>0.96399999999999997</v>
      </c>
      <c r="CI1052">
        <v>0.97199999999999998</v>
      </c>
      <c r="CJ1052">
        <v>0.92300000000000004</v>
      </c>
      <c r="CK1052">
        <v>0.92200000000000004</v>
      </c>
      <c r="CL1052">
        <v>0.85299999999999998</v>
      </c>
      <c r="CM1052">
        <v>0.85299999999999998</v>
      </c>
      <c r="CN1052">
        <v>0.79800000000000004</v>
      </c>
      <c r="CO1052">
        <v>0.77500000000000002</v>
      </c>
      <c r="CP1052">
        <v>0.73099999999999998</v>
      </c>
      <c r="CQ1052">
        <v>0.74399999999999999</v>
      </c>
      <c r="CR1052">
        <v>0.70699999999999996</v>
      </c>
      <c r="CS1052">
        <v>0.71</v>
      </c>
      <c r="CT1052">
        <v>0.65700000000000003</v>
      </c>
      <c r="CU1052">
        <v>0.64400000000000002</v>
      </c>
      <c r="CV1052">
        <v>0.69</v>
      </c>
      <c r="CW1052">
        <v>0.67400000000000004</v>
      </c>
      <c r="CX1052">
        <v>0.66</v>
      </c>
      <c r="CY1052">
        <v>0.67800000000000005</v>
      </c>
      <c r="CZ1052">
        <v>0.69300000000000006</v>
      </c>
      <c r="DA1052">
        <v>0.71</v>
      </c>
      <c r="DB1052">
        <v>0.70499999999999996</v>
      </c>
      <c r="DC1052">
        <v>0.65800000000000003</v>
      </c>
      <c r="DD1052">
        <v>0.66200000000000003</v>
      </c>
      <c r="DE1052">
        <v>0.66600000000000004</v>
      </c>
      <c r="DF1052">
        <v>0.80600000000000005</v>
      </c>
      <c r="DG1052">
        <v>0.78400000000000003</v>
      </c>
      <c r="DH1052">
        <v>0.77800000000000002</v>
      </c>
      <c r="DI1052">
        <v>0.42399999999999999</v>
      </c>
      <c r="DJ1052">
        <v>0.42299999999999999</v>
      </c>
      <c r="DK1052">
        <v>0.73599999999999999</v>
      </c>
      <c r="DL1052">
        <v>0.753</v>
      </c>
      <c r="DM1052">
        <v>0.72199999999999998</v>
      </c>
      <c r="DN1052">
        <v>0.83</v>
      </c>
      <c r="DO1052">
        <v>1.331</v>
      </c>
      <c r="DP1052">
        <v>-2.8000000000000001E-2</v>
      </c>
      <c r="DQ1052">
        <v>-0.105</v>
      </c>
      <c r="DR1052">
        <v>-0.158</v>
      </c>
      <c r="DS1052">
        <v>0.29699999999999999</v>
      </c>
      <c r="DT1052">
        <v>-8.2140000000000004</v>
      </c>
    </row>
    <row r="1053" spans="1:124">
      <c r="A1053" s="111">
        <v>1048</v>
      </c>
      <c r="B1053" t="s">
        <v>91</v>
      </c>
      <c r="C1053" t="s">
        <v>2626</v>
      </c>
      <c r="D1053" s="170" t="str">
        <f t="shared" si="16"/>
        <v>CN:LIG</v>
      </c>
      <c r="F1053">
        <v>-7.0000000000000007E-2</v>
      </c>
      <c r="G1053">
        <v>-0.05</v>
      </c>
      <c r="H1053">
        <v>-0.08</v>
      </c>
      <c r="I1053">
        <v>-0.25</v>
      </c>
      <c r="J1053">
        <v>-0.09</v>
      </c>
      <c r="K1053">
        <v>-0.13</v>
      </c>
      <c r="L1053">
        <v>-0.12</v>
      </c>
      <c r="M1053">
        <v>-0.08</v>
      </c>
      <c r="N1053">
        <v>-0.04</v>
      </c>
      <c r="O1053">
        <v>-0.24</v>
      </c>
      <c r="P1053">
        <v>-0.04</v>
      </c>
      <c r="Q1053">
        <v>-0.02</v>
      </c>
      <c r="R1053">
        <v>-0.1</v>
      </c>
      <c r="S1053">
        <v>0.18</v>
      </c>
      <c r="T1053">
        <v>-0.14000000000000001</v>
      </c>
      <c r="U1053">
        <v>-0.17</v>
      </c>
      <c r="V1053">
        <v>-0.26</v>
      </c>
      <c r="W1053">
        <v>-0.12</v>
      </c>
      <c r="X1053">
        <v>-0.2</v>
      </c>
      <c r="Y1053">
        <v>-0.35</v>
      </c>
      <c r="Z1053">
        <v>-0.16</v>
      </c>
      <c r="AA1053">
        <v>-0.19</v>
      </c>
      <c r="AB1053">
        <v>-0.26</v>
      </c>
      <c r="AC1053">
        <v>-0.25</v>
      </c>
      <c r="AD1053">
        <v>0.16</v>
      </c>
      <c r="AE1053">
        <v>0.14000000000000001</v>
      </c>
      <c r="AF1053">
        <v>0.06</v>
      </c>
      <c r="AG1053">
        <v>0.09</v>
      </c>
      <c r="AH1053">
        <v>0.31</v>
      </c>
      <c r="AI1053">
        <v>0.24</v>
      </c>
      <c r="AJ1053">
        <v>0.28000000000000003</v>
      </c>
      <c r="AK1053">
        <v>0.3</v>
      </c>
      <c r="AL1053">
        <v>0.2</v>
      </c>
      <c r="AM1053">
        <v>0.21</v>
      </c>
      <c r="AN1053">
        <v>0.22</v>
      </c>
      <c r="AO1053">
        <v>0.24</v>
      </c>
      <c r="AP1053">
        <v>0.26</v>
      </c>
      <c r="AQ1053">
        <v>0.21</v>
      </c>
      <c r="AR1053">
        <v>0.03</v>
      </c>
      <c r="AS1053">
        <v>0.04</v>
      </c>
      <c r="AT1053">
        <v>0.04</v>
      </c>
      <c r="AU1053">
        <v>0.08</v>
      </c>
      <c r="AV1053">
        <v>7.0000000000000007E-2</v>
      </c>
      <c r="AW1053">
        <v>7.0000000000000007E-2</v>
      </c>
      <c r="AX1053">
        <v>0</v>
      </c>
      <c r="AY1053">
        <v>7.0000000000000007E-2</v>
      </c>
      <c r="AZ1053">
        <v>7.0000000000000007E-2</v>
      </c>
      <c r="BA1053">
        <v>0.12</v>
      </c>
      <c r="BB1053">
        <v>0.11</v>
      </c>
      <c r="BC1053">
        <v>0.14000000000000001</v>
      </c>
      <c r="BD1053">
        <v>0.14000000000000001</v>
      </c>
      <c r="BE1053">
        <v>0.15</v>
      </c>
      <c r="BF1053">
        <v>0.13</v>
      </c>
      <c r="BG1053">
        <v>0.15</v>
      </c>
      <c r="BH1053">
        <v>0.17</v>
      </c>
      <c r="BI1053">
        <v>0.15</v>
      </c>
      <c r="BJ1053">
        <v>0.13</v>
      </c>
      <c r="BK1053">
        <v>0.19</v>
      </c>
      <c r="BL1053">
        <v>0.17</v>
      </c>
      <c r="BM1053">
        <v>0.17</v>
      </c>
      <c r="BN1053">
        <v>0.2</v>
      </c>
      <c r="BO1053">
        <v>0.2</v>
      </c>
      <c r="BP1053">
        <v>0.2</v>
      </c>
      <c r="BQ1053">
        <v>0.21</v>
      </c>
      <c r="BR1053">
        <v>0.15</v>
      </c>
      <c r="BS1053">
        <v>0.17</v>
      </c>
      <c r="BT1053">
        <v>0.17</v>
      </c>
      <c r="BU1053">
        <v>0.17</v>
      </c>
      <c r="BV1053">
        <v>0.14000000000000001</v>
      </c>
      <c r="BW1053">
        <v>0.19</v>
      </c>
      <c r="BX1053">
        <v>0.09</v>
      </c>
      <c r="BY1053">
        <v>7.0000000000000007E-2</v>
      </c>
      <c r="BZ1053">
        <v>7.0000000000000007E-2</v>
      </c>
      <c r="CA1053">
        <v>0.09</v>
      </c>
      <c r="CB1053">
        <v>0.19</v>
      </c>
      <c r="CC1053">
        <v>0.2</v>
      </c>
      <c r="CD1053">
        <v>0.22</v>
      </c>
      <c r="CE1053">
        <v>0.18</v>
      </c>
      <c r="CF1053">
        <v>0.18</v>
      </c>
      <c r="CG1053">
        <v>0.24</v>
      </c>
      <c r="CH1053">
        <v>0.21</v>
      </c>
      <c r="CI1053">
        <v>0.19</v>
      </c>
      <c r="CJ1053">
        <v>0.24</v>
      </c>
      <c r="CK1053">
        <v>0.23</v>
      </c>
      <c r="CL1053">
        <v>0.09</v>
      </c>
      <c r="CM1053">
        <v>7.0000000000000007E-2</v>
      </c>
      <c r="CN1053">
        <v>0.13</v>
      </c>
      <c r="CO1053">
        <v>0.12</v>
      </c>
      <c r="CP1053">
        <v>-0.3</v>
      </c>
      <c r="CQ1053">
        <v>-0.18</v>
      </c>
      <c r="CR1053">
        <v>-0.2</v>
      </c>
      <c r="CS1053">
        <v>-0.21</v>
      </c>
      <c r="CT1053">
        <v>-0.02</v>
      </c>
      <c r="CU1053">
        <v>-0.13</v>
      </c>
      <c r="CV1053">
        <v>-0.15</v>
      </c>
      <c r="CW1053">
        <v>-0.24</v>
      </c>
      <c r="CX1053">
        <v>-0.25</v>
      </c>
      <c r="CY1053">
        <v>-0.14000000000000001</v>
      </c>
      <c r="CZ1053">
        <v>0.51</v>
      </c>
      <c r="DA1053">
        <v>0.56999999999999995</v>
      </c>
      <c r="DB1053">
        <v>0.6</v>
      </c>
      <c r="DC1053">
        <v>0.56999999999999995</v>
      </c>
      <c r="DD1053">
        <v>0.6</v>
      </c>
      <c r="DE1053">
        <v>0.64</v>
      </c>
      <c r="DF1053">
        <v>1.58</v>
      </c>
      <c r="DG1053">
        <v>1.37</v>
      </c>
      <c r="DH1053">
        <v>1.34</v>
      </c>
      <c r="DI1053">
        <v>0.8</v>
      </c>
      <c r="DJ1053">
        <v>1.31</v>
      </c>
      <c r="DK1053">
        <v>1.23</v>
      </c>
      <c r="DL1053">
        <v>1.32</v>
      </c>
      <c r="DM1053">
        <v>1.0900000000000001</v>
      </c>
      <c r="DN1053">
        <v>1.87</v>
      </c>
      <c r="DO1053">
        <v>1.98</v>
      </c>
      <c r="DP1053">
        <v>0.36</v>
      </c>
      <c r="DQ1053">
        <v>0.65</v>
      </c>
      <c r="DR1053">
        <v>0.25</v>
      </c>
      <c r="DS1053">
        <v>-0.08</v>
      </c>
      <c r="DT1053">
        <v>-3.35</v>
      </c>
    </row>
    <row r="1054" spans="1:124">
      <c r="A1054" s="111">
        <v>1049</v>
      </c>
      <c r="B1054" t="s">
        <v>89</v>
      </c>
      <c r="C1054" t="s">
        <v>2627</v>
      </c>
      <c r="D1054" s="170" t="str">
        <f t="shared" si="16"/>
        <v>CN:LTJ</v>
      </c>
      <c r="F1054">
        <v>0.61099999999999999</v>
      </c>
      <c r="G1054">
        <v>0.623</v>
      </c>
      <c r="H1054">
        <v>0.63500000000000001</v>
      </c>
      <c r="I1054">
        <v>0.63500000000000001</v>
      </c>
      <c r="J1054">
        <v>0.63600000000000001</v>
      </c>
      <c r="K1054">
        <v>0.63300000000000001</v>
      </c>
      <c r="L1054">
        <v>0.60799999999999998</v>
      </c>
      <c r="M1054">
        <v>0.61699999999999999</v>
      </c>
      <c r="N1054">
        <v>0.70599999999999996</v>
      </c>
      <c r="O1054">
        <v>0.70799999999999996</v>
      </c>
      <c r="P1054">
        <v>0.98299999999999998</v>
      </c>
      <c r="Q1054">
        <v>0.94600000000000006</v>
      </c>
      <c r="R1054">
        <v>1.052</v>
      </c>
      <c r="S1054">
        <v>1.1499999999999999</v>
      </c>
      <c r="T1054">
        <v>1.133</v>
      </c>
      <c r="U1054">
        <v>1.1299999999999999</v>
      </c>
      <c r="V1054">
        <v>1.125</v>
      </c>
      <c r="W1054">
        <v>1.167</v>
      </c>
      <c r="X1054">
        <v>1.1599999999999999</v>
      </c>
      <c r="Y1054">
        <v>1.137</v>
      </c>
      <c r="Z1054">
        <v>1.147</v>
      </c>
      <c r="AA1054">
        <v>1.133</v>
      </c>
      <c r="AB1054">
        <v>1.1599999999999999</v>
      </c>
      <c r="AC1054">
        <v>1.1579999999999999</v>
      </c>
      <c r="AD1054">
        <v>1.125</v>
      </c>
      <c r="AE1054">
        <v>1.125</v>
      </c>
      <c r="AF1054">
        <v>1.085</v>
      </c>
      <c r="AG1054">
        <v>1.048</v>
      </c>
      <c r="AH1054">
        <v>1.0529999999999999</v>
      </c>
      <c r="AI1054">
        <v>1.073</v>
      </c>
      <c r="AJ1054">
        <v>1.08</v>
      </c>
      <c r="AK1054">
        <v>1.0780000000000001</v>
      </c>
      <c r="AL1054">
        <v>1.07</v>
      </c>
      <c r="AM1054">
        <v>1.08</v>
      </c>
      <c r="AN1054">
        <v>1.0860000000000001</v>
      </c>
      <c r="AO1054">
        <v>1.1120000000000001</v>
      </c>
      <c r="AP1054">
        <v>1.1220000000000001</v>
      </c>
      <c r="AQ1054">
        <v>1.115</v>
      </c>
      <c r="AR1054">
        <v>1.1200000000000001</v>
      </c>
      <c r="AS1054">
        <v>1.111</v>
      </c>
      <c r="AT1054">
        <v>1.1000000000000001</v>
      </c>
      <c r="AU1054">
        <v>1.107</v>
      </c>
      <c r="AV1054">
        <v>1.1100000000000001</v>
      </c>
      <c r="AW1054">
        <v>1.1020000000000001</v>
      </c>
      <c r="AX1054">
        <v>1.1160000000000001</v>
      </c>
      <c r="AY1054">
        <v>1.1160000000000001</v>
      </c>
      <c r="AZ1054">
        <v>1.107</v>
      </c>
      <c r="BA1054">
        <v>1.1340000000000001</v>
      </c>
      <c r="BB1054">
        <v>1.1320000000000001</v>
      </c>
      <c r="BC1054">
        <v>1.139</v>
      </c>
      <c r="BD1054">
        <v>1.153</v>
      </c>
      <c r="BE1054">
        <v>1.149</v>
      </c>
      <c r="BF1054">
        <v>1.145</v>
      </c>
      <c r="BG1054">
        <v>1.1499999999999999</v>
      </c>
      <c r="BH1054">
        <v>1.149</v>
      </c>
      <c r="BI1054">
        <v>1.151</v>
      </c>
      <c r="BJ1054">
        <v>1.149</v>
      </c>
      <c r="BK1054">
        <v>1.1499999999999999</v>
      </c>
      <c r="BL1054">
        <v>1.155</v>
      </c>
      <c r="BM1054">
        <v>1.161</v>
      </c>
      <c r="BN1054">
        <v>1.1539999999999999</v>
      </c>
      <c r="BO1054">
        <v>1.1539999999999999</v>
      </c>
      <c r="BP1054">
        <v>1.157</v>
      </c>
      <c r="BQ1054">
        <v>1.161</v>
      </c>
      <c r="BR1054">
        <v>1.161</v>
      </c>
      <c r="BS1054">
        <v>1.161</v>
      </c>
      <c r="BT1054">
        <v>1.1839999999999999</v>
      </c>
      <c r="BU1054">
        <v>1.1990000000000001</v>
      </c>
      <c r="BV1054">
        <v>1.1839999999999999</v>
      </c>
      <c r="BW1054">
        <v>1.194</v>
      </c>
      <c r="BX1054">
        <v>1.0549999999999999</v>
      </c>
      <c r="BY1054">
        <v>1.081</v>
      </c>
      <c r="BZ1054">
        <v>0.999</v>
      </c>
      <c r="CA1054">
        <v>0.95</v>
      </c>
      <c r="CB1054">
        <v>0.94800000000000006</v>
      </c>
      <c r="CC1054">
        <v>0.94200000000000006</v>
      </c>
      <c r="CD1054">
        <v>0.95800000000000007</v>
      </c>
      <c r="CE1054">
        <v>0.91700000000000004</v>
      </c>
      <c r="CF1054">
        <v>0.91200000000000003</v>
      </c>
      <c r="CG1054">
        <v>0.92</v>
      </c>
      <c r="CH1054">
        <v>0.90500000000000003</v>
      </c>
      <c r="CI1054">
        <v>0.91300000000000003</v>
      </c>
      <c r="CJ1054">
        <v>0.86699999999999999</v>
      </c>
      <c r="CK1054">
        <v>0.875</v>
      </c>
      <c r="CL1054">
        <v>0.876</v>
      </c>
      <c r="CM1054">
        <v>0.877</v>
      </c>
      <c r="CN1054">
        <v>0.93400000000000005</v>
      </c>
      <c r="CO1054">
        <v>1.016</v>
      </c>
      <c r="CP1054">
        <v>0.999</v>
      </c>
      <c r="CQ1054">
        <v>1.0149999999999999</v>
      </c>
      <c r="CR1054">
        <v>1.0070000000000001</v>
      </c>
      <c r="CS1054">
        <v>0.98899999999999999</v>
      </c>
      <c r="CT1054">
        <v>1.012</v>
      </c>
      <c r="CU1054">
        <v>0.96699999999999997</v>
      </c>
      <c r="CV1054">
        <v>0.88800000000000001</v>
      </c>
      <c r="CW1054">
        <v>0.90400000000000003</v>
      </c>
      <c r="CX1054">
        <v>0.91200000000000003</v>
      </c>
      <c r="CY1054">
        <v>1.036</v>
      </c>
      <c r="CZ1054">
        <v>1.0309999999999999</v>
      </c>
      <c r="DA1054">
        <v>1.0329999999999999</v>
      </c>
      <c r="DB1054">
        <v>1.0269999999999999</v>
      </c>
      <c r="DC1054">
        <v>0.99099999999999999</v>
      </c>
      <c r="DD1054">
        <v>0.92900000000000005</v>
      </c>
      <c r="DE1054">
        <v>0.94800000000000006</v>
      </c>
      <c r="DF1054">
        <v>0.88400000000000001</v>
      </c>
      <c r="DG1054">
        <v>0.89</v>
      </c>
      <c r="DH1054">
        <v>0.93100000000000005</v>
      </c>
      <c r="DI1054">
        <v>0.755</v>
      </c>
      <c r="DJ1054">
        <v>0.79800000000000004</v>
      </c>
      <c r="DK1054">
        <v>0.72</v>
      </c>
      <c r="DL1054">
        <v>0.44900000000000001</v>
      </c>
      <c r="DM1054">
        <v>0.73899999999999999</v>
      </c>
      <c r="DN1054">
        <v>0.81700000000000006</v>
      </c>
      <c r="DO1054">
        <v>0.73399999999999999</v>
      </c>
      <c r="DP1054">
        <v>1.0529999999999999</v>
      </c>
      <c r="DQ1054">
        <v>0.748</v>
      </c>
      <c r="DR1054">
        <v>0.78300000000000003</v>
      </c>
      <c r="DS1054">
        <v>-0.88200000000000001</v>
      </c>
      <c r="DT1054">
        <v>13.74</v>
      </c>
    </row>
    <row r="1055" spans="1:124">
      <c r="A1055" s="111">
        <v>1050</v>
      </c>
      <c r="B1055" t="s">
        <v>91</v>
      </c>
      <c r="C1055" t="s">
        <v>2628</v>
      </c>
      <c r="D1055" s="170" t="str">
        <f t="shared" si="16"/>
        <v>CN:LTJ</v>
      </c>
      <c r="F1055">
        <v>7.0000000000000007E-2</v>
      </c>
      <c r="G1055">
        <v>0.11</v>
      </c>
      <c r="H1055">
        <v>0.1</v>
      </c>
      <c r="I1055">
        <v>0.08</v>
      </c>
      <c r="J1055">
        <v>0.15</v>
      </c>
      <c r="K1055">
        <v>0.17</v>
      </c>
      <c r="L1055">
        <v>0.22</v>
      </c>
      <c r="M1055">
        <v>0.25</v>
      </c>
      <c r="N1055">
        <v>0.34</v>
      </c>
      <c r="O1055">
        <v>0.31</v>
      </c>
      <c r="P1055">
        <v>0.81</v>
      </c>
      <c r="Q1055">
        <v>0.82</v>
      </c>
      <c r="R1055">
        <v>0.69</v>
      </c>
      <c r="S1055">
        <v>0.72</v>
      </c>
      <c r="T1055">
        <v>0.44</v>
      </c>
      <c r="U1055">
        <v>0.39</v>
      </c>
      <c r="V1055">
        <v>0.22</v>
      </c>
      <c r="W1055">
        <v>0.51</v>
      </c>
      <c r="X1055">
        <v>0.38</v>
      </c>
      <c r="Y1055">
        <v>0.28000000000000003</v>
      </c>
      <c r="Z1055">
        <v>0.51</v>
      </c>
      <c r="AA1055">
        <v>0.51</v>
      </c>
      <c r="AB1055">
        <v>0.33</v>
      </c>
      <c r="AC1055">
        <v>0.37</v>
      </c>
      <c r="AD1055">
        <v>0.65</v>
      </c>
      <c r="AE1055">
        <v>0.46</v>
      </c>
      <c r="AF1055">
        <v>0.42</v>
      </c>
      <c r="AG1055">
        <v>0.45</v>
      </c>
      <c r="AH1055">
        <v>0.51</v>
      </c>
      <c r="AI1055">
        <v>0.45</v>
      </c>
      <c r="AJ1055">
        <v>0.46</v>
      </c>
      <c r="AK1055">
        <v>0.41</v>
      </c>
      <c r="AL1055">
        <v>0.3</v>
      </c>
      <c r="AM1055">
        <v>0.4</v>
      </c>
      <c r="AN1055">
        <v>0.47</v>
      </c>
      <c r="AO1055">
        <v>0.42</v>
      </c>
      <c r="AP1055">
        <v>0.4</v>
      </c>
      <c r="AQ1055">
        <v>0.37</v>
      </c>
      <c r="AR1055">
        <v>0.35</v>
      </c>
      <c r="AS1055">
        <v>0.38</v>
      </c>
      <c r="AT1055">
        <v>0.35</v>
      </c>
      <c r="AU1055">
        <v>0.39</v>
      </c>
      <c r="AV1055">
        <v>0.37</v>
      </c>
      <c r="AW1055">
        <v>0.38</v>
      </c>
      <c r="AX1055">
        <v>0.43</v>
      </c>
      <c r="AY1055">
        <v>0.4</v>
      </c>
      <c r="AZ1055">
        <v>0.39</v>
      </c>
      <c r="BA1055">
        <v>0.43</v>
      </c>
      <c r="BB1055">
        <v>0.48</v>
      </c>
      <c r="BC1055">
        <v>0.48</v>
      </c>
      <c r="BD1055">
        <v>0.48</v>
      </c>
      <c r="BE1055">
        <v>0.46</v>
      </c>
      <c r="BF1055">
        <v>0.44</v>
      </c>
      <c r="BG1055">
        <v>0.46</v>
      </c>
      <c r="BH1055">
        <v>0.46</v>
      </c>
      <c r="BI1055">
        <v>0.43</v>
      </c>
      <c r="BJ1055">
        <v>0.42</v>
      </c>
      <c r="BK1055">
        <v>0.41</v>
      </c>
      <c r="BL1055">
        <v>0.4</v>
      </c>
      <c r="BM1055">
        <v>0.38</v>
      </c>
      <c r="BN1055">
        <v>0.37</v>
      </c>
      <c r="BO1055">
        <v>0.37</v>
      </c>
      <c r="BP1055">
        <v>0.37</v>
      </c>
      <c r="BQ1055">
        <v>0.38</v>
      </c>
      <c r="BR1055">
        <v>0.37</v>
      </c>
      <c r="BS1055">
        <v>0.37</v>
      </c>
      <c r="BT1055">
        <v>0.37</v>
      </c>
      <c r="BU1055">
        <v>0.37</v>
      </c>
      <c r="BV1055">
        <v>0.33</v>
      </c>
      <c r="BW1055">
        <v>0.33</v>
      </c>
      <c r="BX1055">
        <v>0.06</v>
      </c>
      <c r="BY1055">
        <v>0.05</v>
      </c>
      <c r="BZ1055">
        <v>0.08</v>
      </c>
      <c r="CA1055">
        <v>0.13</v>
      </c>
      <c r="CB1055">
        <v>0.22</v>
      </c>
      <c r="CC1055">
        <v>0.21</v>
      </c>
      <c r="CD1055">
        <v>0.26</v>
      </c>
      <c r="CE1055">
        <v>0.17</v>
      </c>
      <c r="CF1055">
        <v>0.18</v>
      </c>
      <c r="CG1055">
        <v>0.22</v>
      </c>
      <c r="CH1055">
        <v>0.17</v>
      </c>
      <c r="CI1055">
        <v>0.16</v>
      </c>
      <c r="CJ1055">
        <v>0.2</v>
      </c>
      <c r="CK1055">
        <v>0.24</v>
      </c>
      <c r="CL1055">
        <v>0.14000000000000001</v>
      </c>
      <c r="CM1055">
        <v>0.2</v>
      </c>
      <c r="CN1055">
        <v>0.22</v>
      </c>
      <c r="CO1055">
        <v>0.22</v>
      </c>
      <c r="CP1055">
        <v>0.02</v>
      </c>
      <c r="CQ1055">
        <v>0.14000000000000001</v>
      </c>
      <c r="CR1055">
        <v>0.12</v>
      </c>
      <c r="CS1055">
        <v>0.15</v>
      </c>
      <c r="CT1055">
        <v>0.38</v>
      </c>
      <c r="CU1055">
        <v>0.19</v>
      </c>
      <c r="CV1055">
        <v>0.02</v>
      </c>
      <c r="CW1055">
        <v>0.08</v>
      </c>
      <c r="CX1055">
        <v>0.12</v>
      </c>
      <c r="CY1055">
        <v>0.2</v>
      </c>
      <c r="CZ1055">
        <v>0.16</v>
      </c>
      <c r="DA1055">
        <v>0.26</v>
      </c>
      <c r="DB1055">
        <v>0.3</v>
      </c>
      <c r="DC1055">
        <v>0.24</v>
      </c>
      <c r="DD1055">
        <v>0.37</v>
      </c>
      <c r="DE1055">
        <v>0.25</v>
      </c>
      <c r="DF1055">
        <v>-0.06</v>
      </c>
      <c r="DG1055">
        <v>-0.16</v>
      </c>
      <c r="DH1055">
        <v>-0.19</v>
      </c>
      <c r="DI1055">
        <v>-1.02</v>
      </c>
      <c r="DJ1055">
        <v>-2.04</v>
      </c>
      <c r="DK1055">
        <v>-1.87</v>
      </c>
      <c r="DL1055">
        <v>-1.69</v>
      </c>
      <c r="DM1055">
        <v>-2.41</v>
      </c>
      <c r="DN1055">
        <v>-2.58</v>
      </c>
      <c r="DO1055">
        <v>-2.67</v>
      </c>
      <c r="DP1055">
        <v>-2.77</v>
      </c>
      <c r="DQ1055">
        <v>-2.41</v>
      </c>
      <c r="DR1055">
        <v>-2.23</v>
      </c>
      <c r="DS1055">
        <v>-0.93</v>
      </c>
      <c r="DT1055">
        <v>8.73</v>
      </c>
    </row>
    <row r="1056" spans="1:124">
      <c r="A1056" s="111">
        <v>1051</v>
      </c>
      <c r="B1056" t="s">
        <v>89</v>
      </c>
      <c r="C1056" t="s">
        <v>2629</v>
      </c>
      <c r="D1056" s="170" t="str">
        <f t="shared" si="16"/>
        <v>CN:YUT</v>
      </c>
      <c r="F1056">
        <v>0.621</v>
      </c>
      <c r="G1056">
        <v>0.61899999999999999</v>
      </c>
      <c r="H1056">
        <v>0.58799999999999997</v>
      </c>
      <c r="I1056">
        <v>0.58699999999999997</v>
      </c>
      <c r="J1056">
        <v>0.57699999999999996</v>
      </c>
      <c r="K1056">
        <v>0.57999999999999996</v>
      </c>
      <c r="L1056">
        <v>0.54400000000000004</v>
      </c>
      <c r="M1056">
        <v>0.58199999999999996</v>
      </c>
      <c r="N1056">
        <v>0.59299999999999997</v>
      </c>
      <c r="O1056">
        <v>0.6</v>
      </c>
      <c r="P1056">
        <v>0.68</v>
      </c>
      <c r="Q1056">
        <v>0.748</v>
      </c>
      <c r="R1056">
        <v>0.72399999999999998</v>
      </c>
      <c r="S1056">
        <v>0.75800000000000001</v>
      </c>
      <c r="T1056">
        <v>0.747</v>
      </c>
      <c r="U1056">
        <v>0.73899999999999999</v>
      </c>
      <c r="V1056">
        <v>0.73699999999999999</v>
      </c>
      <c r="W1056">
        <v>0.73599999999999999</v>
      </c>
      <c r="X1056">
        <v>0.73199999999999998</v>
      </c>
      <c r="Y1056">
        <v>0.73</v>
      </c>
      <c r="Z1056">
        <v>0.752</v>
      </c>
      <c r="AA1056">
        <v>0.73799999999999999</v>
      </c>
      <c r="AB1056">
        <v>0.73899999999999999</v>
      </c>
      <c r="AC1056">
        <v>0.74399999999999999</v>
      </c>
      <c r="AD1056">
        <v>0.76700000000000002</v>
      </c>
      <c r="AE1056">
        <v>0.76200000000000001</v>
      </c>
      <c r="AF1056">
        <v>0.73799999999999999</v>
      </c>
      <c r="AG1056">
        <v>0.69700000000000006</v>
      </c>
      <c r="AH1056">
        <v>0.69200000000000006</v>
      </c>
      <c r="AI1056">
        <v>0.69300000000000006</v>
      </c>
      <c r="AJ1056">
        <v>0.70399999999999996</v>
      </c>
      <c r="AK1056">
        <v>0.69499999999999995</v>
      </c>
      <c r="AL1056">
        <v>0.69900000000000007</v>
      </c>
      <c r="AM1056">
        <v>0.70100000000000007</v>
      </c>
      <c r="AN1056">
        <v>0.71199999999999997</v>
      </c>
      <c r="AO1056">
        <v>0.72299999999999998</v>
      </c>
      <c r="AP1056">
        <v>0.71399999999999997</v>
      </c>
      <c r="AQ1056">
        <v>0.70399999999999996</v>
      </c>
      <c r="AR1056">
        <v>0.70699999999999996</v>
      </c>
      <c r="AS1056">
        <v>0.71599999999999997</v>
      </c>
      <c r="AT1056">
        <v>0.71299999999999997</v>
      </c>
      <c r="AU1056">
        <v>0.73599999999999999</v>
      </c>
      <c r="AV1056">
        <v>0.73599999999999999</v>
      </c>
      <c r="AW1056">
        <v>0.73</v>
      </c>
      <c r="AX1056">
        <v>0.73299999999999998</v>
      </c>
      <c r="AY1056">
        <v>0.73099999999999998</v>
      </c>
      <c r="AZ1056">
        <v>0.72899999999999998</v>
      </c>
      <c r="BA1056">
        <v>0.75800000000000001</v>
      </c>
      <c r="BB1056">
        <v>0.75600000000000001</v>
      </c>
      <c r="BC1056">
        <v>0.75700000000000001</v>
      </c>
      <c r="BD1056">
        <v>0.78400000000000003</v>
      </c>
      <c r="BE1056">
        <v>0.78100000000000003</v>
      </c>
      <c r="BF1056">
        <v>0.78400000000000003</v>
      </c>
      <c r="BG1056">
        <v>0.79800000000000004</v>
      </c>
      <c r="BH1056">
        <v>0.79400000000000004</v>
      </c>
      <c r="BI1056">
        <v>0.79700000000000004</v>
      </c>
      <c r="BJ1056">
        <v>0.80500000000000005</v>
      </c>
      <c r="BK1056">
        <v>0.81</v>
      </c>
      <c r="BL1056">
        <v>0.81300000000000006</v>
      </c>
      <c r="BM1056">
        <v>0.80900000000000005</v>
      </c>
      <c r="BN1056">
        <v>0.79900000000000004</v>
      </c>
      <c r="BO1056">
        <v>0.80400000000000005</v>
      </c>
      <c r="BP1056">
        <v>0.80400000000000005</v>
      </c>
      <c r="BQ1056">
        <v>0.80400000000000005</v>
      </c>
      <c r="BR1056">
        <v>0.81100000000000005</v>
      </c>
      <c r="BS1056">
        <v>0.81800000000000006</v>
      </c>
      <c r="BT1056">
        <v>0.83299999999999996</v>
      </c>
      <c r="BU1056">
        <v>0.83299999999999996</v>
      </c>
      <c r="BV1056">
        <v>0.82800000000000007</v>
      </c>
      <c r="BW1056">
        <v>0.82600000000000007</v>
      </c>
      <c r="BX1056">
        <v>0.753</v>
      </c>
      <c r="BY1056">
        <v>0.67300000000000004</v>
      </c>
      <c r="BZ1056">
        <v>0.67900000000000005</v>
      </c>
      <c r="CA1056">
        <v>0.68200000000000005</v>
      </c>
      <c r="CB1056">
        <v>0.68900000000000006</v>
      </c>
      <c r="CC1056">
        <v>0.69300000000000006</v>
      </c>
      <c r="CD1056">
        <v>0.70100000000000007</v>
      </c>
      <c r="CE1056">
        <v>0.67200000000000004</v>
      </c>
      <c r="CF1056">
        <v>0.67400000000000004</v>
      </c>
      <c r="CG1056">
        <v>0.67800000000000005</v>
      </c>
      <c r="CH1056">
        <v>0.65700000000000003</v>
      </c>
      <c r="CI1056">
        <v>0.66600000000000004</v>
      </c>
      <c r="CJ1056">
        <v>0.65300000000000002</v>
      </c>
      <c r="CK1056">
        <v>0.65400000000000003</v>
      </c>
      <c r="CL1056">
        <v>0.64100000000000001</v>
      </c>
      <c r="CM1056">
        <v>0.64700000000000002</v>
      </c>
      <c r="CN1056">
        <v>0.67100000000000004</v>
      </c>
      <c r="CO1056">
        <v>0.76500000000000001</v>
      </c>
      <c r="CP1056">
        <v>0.76900000000000002</v>
      </c>
      <c r="CQ1056">
        <v>0.74399999999999999</v>
      </c>
      <c r="CR1056">
        <v>0.71899999999999997</v>
      </c>
      <c r="CS1056">
        <v>0.72</v>
      </c>
      <c r="CT1056">
        <v>0.71399999999999997</v>
      </c>
      <c r="CU1056">
        <v>0.70200000000000007</v>
      </c>
      <c r="CV1056">
        <v>0.65500000000000003</v>
      </c>
      <c r="CW1056">
        <v>0.68</v>
      </c>
      <c r="CX1056">
        <v>0.71499999999999997</v>
      </c>
      <c r="CY1056">
        <v>0.76700000000000002</v>
      </c>
      <c r="CZ1056">
        <v>0.75700000000000001</v>
      </c>
      <c r="DA1056">
        <v>0.755</v>
      </c>
      <c r="DB1056">
        <v>0.753</v>
      </c>
      <c r="DC1056">
        <v>0.61</v>
      </c>
      <c r="DD1056">
        <v>0.60599999999999998</v>
      </c>
      <c r="DE1056">
        <v>0.63100000000000001</v>
      </c>
      <c r="DF1056">
        <v>0.6</v>
      </c>
      <c r="DG1056">
        <v>0.60699999999999998</v>
      </c>
      <c r="DH1056">
        <v>0.6</v>
      </c>
      <c r="DI1056">
        <v>0.53600000000000003</v>
      </c>
      <c r="DJ1056">
        <v>0.53500000000000003</v>
      </c>
      <c r="DK1056">
        <v>0.61099999999999999</v>
      </c>
      <c r="DL1056">
        <v>0.61199999999999999</v>
      </c>
      <c r="DM1056">
        <v>0.65</v>
      </c>
      <c r="DN1056">
        <v>0.76</v>
      </c>
      <c r="DO1056">
        <v>0.45500000000000002</v>
      </c>
      <c r="DP1056">
        <v>0.39900000000000002</v>
      </c>
      <c r="DQ1056">
        <v>0.41600000000000004</v>
      </c>
      <c r="DR1056">
        <v>0.316</v>
      </c>
      <c r="DS1056">
        <v>0.33</v>
      </c>
      <c r="DT1056">
        <v>1.236</v>
      </c>
    </row>
    <row r="1057" spans="1:124">
      <c r="A1057" s="111">
        <v>1052</v>
      </c>
      <c r="B1057" t="s">
        <v>91</v>
      </c>
      <c r="C1057" t="s">
        <v>2630</v>
      </c>
      <c r="D1057" s="170" t="str">
        <f t="shared" si="16"/>
        <v>CN:YUT</v>
      </c>
      <c r="F1057">
        <v>0.45</v>
      </c>
      <c r="G1057">
        <v>0.4</v>
      </c>
      <c r="H1057">
        <v>0.36</v>
      </c>
      <c r="I1057">
        <v>0.33</v>
      </c>
      <c r="J1057">
        <v>0.38</v>
      </c>
      <c r="K1057">
        <v>0.36</v>
      </c>
      <c r="L1057">
        <v>0.44</v>
      </c>
      <c r="M1057">
        <v>0.47</v>
      </c>
      <c r="N1057">
        <v>0.49</v>
      </c>
      <c r="O1057">
        <v>0.5</v>
      </c>
      <c r="P1057">
        <v>0.77</v>
      </c>
      <c r="Q1057">
        <v>0.81</v>
      </c>
      <c r="R1057">
        <v>0.71</v>
      </c>
      <c r="S1057">
        <v>0.8</v>
      </c>
      <c r="T1057">
        <v>0.76</v>
      </c>
      <c r="U1057">
        <v>0.74</v>
      </c>
      <c r="V1057">
        <v>0.64</v>
      </c>
      <c r="W1057">
        <v>0.85</v>
      </c>
      <c r="X1057">
        <v>0.86</v>
      </c>
      <c r="Y1057">
        <v>0.83</v>
      </c>
      <c r="Z1057">
        <v>1.08</v>
      </c>
      <c r="AA1057">
        <v>1.1000000000000001</v>
      </c>
      <c r="AB1057">
        <v>0.95</v>
      </c>
      <c r="AC1057">
        <v>0.99</v>
      </c>
      <c r="AD1057">
        <v>1.1100000000000001</v>
      </c>
      <c r="AE1057">
        <v>1</v>
      </c>
      <c r="AF1057">
        <v>0.94</v>
      </c>
      <c r="AG1057">
        <v>0.94</v>
      </c>
      <c r="AH1057">
        <v>0.75</v>
      </c>
      <c r="AI1057">
        <v>0.73</v>
      </c>
      <c r="AJ1057">
        <v>0.74</v>
      </c>
      <c r="AK1057">
        <v>0.73</v>
      </c>
      <c r="AL1057">
        <v>0.67</v>
      </c>
      <c r="AM1057">
        <v>0.65</v>
      </c>
      <c r="AN1057">
        <v>0.67</v>
      </c>
      <c r="AO1057">
        <v>0.6</v>
      </c>
      <c r="AP1057">
        <v>0.59</v>
      </c>
      <c r="AQ1057">
        <v>0.55000000000000004</v>
      </c>
      <c r="AR1057">
        <v>0.51</v>
      </c>
      <c r="AS1057">
        <v>0.49</v>
      </c>
      <c r="AT1057">
        <v>0.49</v>
      </c>
      <c r="AU1057">
        <v>0.52</v>
      </c>
      <c r="AV1057">
        <v>0.51</v>
      </c>
      <c r="AW1057">
        <v>0.52</v>
      </c>
      <c r="AX1057">
        <v>0.52</v>
      </c>
      <c r="AY1057">
        <v>0.51</v>
      </c>
      <c r="AZ1057">
        <v>0.51</v>
      </c>
      <c r="BA1057">
        <v>0.52</v>
      </c>
      <c r="BB1057">
        <v>0.53</v>
      </c>
      <c r="BC1057">
        <v>0.52</v>
      </c>
      <c r="BD1057">
        <v>0.54</v>
      </c>
      <c r="BE1057">
        <v>0.54</v>
      </c>
      <c r="BF1057">
        <v>0.54</v>
      </c>
      <c r="BG1057">
        <v>0.56000000000000005</v>
      </c>
      <c r="BH1057">
        <v>0.56999999999999995</v>
      </c>
      <c r="BI1057">
        <v>0.53</v>
      </c>
      <c r="BJ1057">
        <v>0.53</v>
      </c>
      <c r="BK1057">
        <v>0.53</v>
      </c>
      <c r="BL1057">
        <v>0.52</v>
      </c>
      <c r="BM1057">
        <v>0.52</v>
      </c>
      <c r="BN1057">
        <v>0.51</v>
      </c>
      <c r="BO1057">
        <v>0.54</v>
      </c>
      <c r="BP1057">
        <v>0.54</v>
      </c>
      <c r="BQ1057">
        <v>0.54</v>
      </c>
      <c r="BR1057">
        <v>0.54</v>
      </c>
      <c r="BS1057">
        <v>0.54</v>
      </c>
      <c r="BT1057">
        <v>0.54</v>
      </c>
      <c r="BU1057">
        <v>0.53</v>
      </c>
      <c r="BV1057">
        <v>0.52</v>
      </c>
      <c r="BW1057">
        <v>0.51</v>
      </c>
      <c r="BX1057">
        <v>0.38</v>
      </c>
      <c r="BY1057">
        <v>0.34</v>
      </c>
      <c r="BZ1057">
        <v>0.35</v>
      </c>
      <c r="CA1057">
        <v>0.39</v>
      </c>
      <c r="CB1057">
        <v>0.39</v>
      </c>
      <c r="CC1057">
        <v>0.39</v>
      </c>
      <c r="CD1057">
        <v>0.41</v>
      </c>
      <c r="CE1057">
        <v>0.35</v>
      </c>
      <c r="CF1057">
        <v>0.36</v>
      </c>
      <c r="CG1057">
        <v>0.37</v>
      </c>
      <c r="CH1057">
        <v>0.33</v>
      </c>
      <c r="CI1057">
        <v>0.31</v>
      </c>
      <c r="CJ1057">
        <v>0.33</v>
      </c>
      <c r="CK1057">
        <v>0.34</v>
      </c>
      <c r="CL1057">
        <v>0.3</v>
      </c>
      <c r="CM1057">
        <v>0.28999999999999998</v>
      </c>
      <c r="CN1057">
        <v>0.31</v>
      </c>
      <c r="CO1057">
        <v>0.31</v>
      </c>
      <c r="CP1057">
        <v>0.17</v>
      </c>
      <c r="CQ1057">
        <v>0.19</v>
      </c>
      <c r="CR1057">
        <v>0.18</v>
      </c>
      <c r="CS1057">
        <v>0.18</v>
      </c>
      <c r="CT1057">
        <v>0.28000000000000003</v>
      </c>
      <c r="CU1057">
        <v>0.27</v>
      </c>
      <c r="CV1057">
        <v>0.2</v>
      </c>
      <c r="CW1057">
        <v>0.31</v>
      </c>
      <c r="CX1057">
        <v>0.32</v>
      </c>
      <c r="CY1057">
        <v>0.4</v>
      </c>
      <c r="CZ1057">
        <v>0.49</v>
      </c>
      <c r="DA1057">
        <v>0.6</v>
      </c>
      <c r="DB1057">
        <v>0.59</v>
      </c>
      <c r="DC1057">
        <v>0.51</v>
      </c>
      <c r="DD1057">
        <v>0.55000000000000004</v>
      </c>
      <c r="DE1057">
        <v>0.51</v>
      </c>
      <c r="DF1057">
        <v>0.49</v>
      </c>
      <c r="DG1057">
        <v>0.52</v>
      </c>
      <c r="DH1057">
        <v>0.49</v>
      </c>
      <c r="DI1057">
        <v>0.34</v>
      </c>
      <c r="DJ1057">
        <v>0.44</v>
      </c>
      <c r="DK1057">
        <v>0.56999999999999995</v>
      </c>
      <c r="DL1057">
        <v>0.63</v>
      </c>
      <c r="DM1057">
        <v>0.37</v>
      </c>
      <c r="DN1057">
        <v>0.23</v>
      </c>
      <c r="DO1057">
        <v>7.0000000000000007E-2</v>
      </c>
      <c r="DP1057">
        <v>-0.16</v>
      </c>
      <c r="DQ1057">
        <v>0.3</v>
      </c>
      <c r="DR1057">
        <v>0.06</v>
      </c>
      <c r="DS1057">
        <v>0.55000000000000004</v>
      </c>
      <c r="DT1057">
        <v>5.0599999999999996</v>
      </c>
    </row>
    <row r="1058" spans="1:124">
      <c r="A1058" s="111">
        <v>1053</v>
      </c>
      <c r="B1058" t="s">
        <v>89</v>
      </c>
      <c r="C1058" t="s">
        <v>2631</v>
      </c>
      <c r="D1058" s="170" t="str">
        <f t="shared" si="16"/>
        <v>CN:LFC</v>
      </c>
      <c r="F1058">
        <v>1.27</v>
      </c>
      <c r="G1058">
        <v>1.252</v>
      </c>
      <c r="H1058">
        <v>1.2270000000000001</v>
      </c>
      <c r="I1058">
        <v>1.2730000000000001</v>
      </c>
      <c r="J1058">
        <v>1.276</v>
      </c>
      <c r="K1058">
        <v>1.226</v>
      </c>
      <c r="L1058">
        <v>1.137</v>
      </c>
      <c r="M1058">
        <v>1.1930000000000001</v>
      </c>
      <c r="N1058">
        <v>1.2490000000000001</v>
      </c>
      <c r="O1058">
        <v>1.2530000000000001</v>
      </c>
      <c r="P1058">
        <v>1.3620000000000001</v>
      </c>
      <c r="Q1058">
        <v>1.3160000000000001</v>
      </c>
      <c r="R1058">
        <v>1.31</v>
      </c>
      <c r="S1058">
        <v>1.3089999999999999</v>
      </c>
      <c r="T1058">
        <v>1.2210000000000001</v>
      </c>
      <c r="U1058">
        <v>1.244</v>
      </c>
      <c r="V1058">
        <v>1.179</v>
      </c>
      <c r="W1058">
        <v>1.115</v>
      </c>
      <c r="X1058">
        <v>1.131</v>
      </c>
      <c r="Y1058">
        <v>1.153</v>
      </c>
      <c r="Z1058">
        <v>1.123</v>
      </c>
      <c r="AA1058">
        <v>1.157</v>
      </c>
      <c r="AB1058">
        <v>1.1930000000000001</v>
      </c>
      <c r="AC1058">
        <v>1.1919999999999999</v>
      </c>
      <c r="AD1058">
        <v>1.2270000000000001</v>
      </c>
      <c r="AE1058">
        <v>1.232</v>
      </c>
      <c r="AF1058">
        <v>1.232</v>
      </c>
      <c r="AG1058">
        <v>1.216</v>
      </c>
      <c r="AH1058">
        <v>1.2170000000000001</v>
      </c>
      <c r="AI1058">
        <v>1.1930000000000001</v>
      </c>
      <c r="AJ1058">
        <v>1.2030000000000001</v>
      </c>
      <c r="AK1058">
        <v>1.1950000000000001</v>
      </c>
      <c r="AL1058">
        <v>1.345</v>
      </c>
      <c r="AM1058">
        <v>1.3680000000000001</v>
      </c>
      <c r="AN1058">
        <v>1.3780000000000001</v>
      </c>
      <c r="AO1058">
        <v>1.381</v>
      </c>
      <c r="AP1058">
        <v>1.3740000000000001</v>
      </c>
      <c r="AQ1058">
        <v>1.3640000000000001</v>
      </c>
      <c r="AR1058">
        <v>1.355</v>
      </c>
      <c r="AS1058">
        <v>1.3680000000000001</v>
      </c>
      <c r="AT1058">
        <v>1.3780000000000001</v>
      </c>
      <c r="AU1058">
        <v>1.411</v>
      </c>
      <c r="AV1058">
        <v>1.4139999999999999</v>
      </c>
      <c r="AW1058">
        <v>1.4079999999999999</v>
      </c>
      <c r="AX1058">
        <v>1.405</v>
      </c>
      <c r="AY1058">
        <v>1.4040000000000001</v>
      </c>
      <c r="AZ1058">
        <v>1.389</v>
      </c>
      <c r="BA1058">
        <v>1.345</v>
      </c>
      <c r="BB1058">
        <v>1.345</v>
      </c>
      <c r="BC1058">
        <v>1.3180000000000001</v>
      </c>
      <c r="BD1058">
        <v>1.329</v>
      </c>
      <c r="BE1058">
        <v>1.3220000000000001</v>
      </c>
      <c r="BF1058">
        <v>1.31</v>
      </c>
      <c r="BG1058">
        <v>1.3069999999999999</v>
      </c>
      <c r="BH1058">
        <v>1.296</v>
      </c>
      <c r="BI1058">
        <v>1.3</v>
      </c>
      <c r="BJ1058">
        <v>1.3009999999999999</v>
      </c>
      <c r="BK1058">
        <v>1.3049999999999999</v>
      </c>
      <c r="BL1058">
        <v>1.3089999999999999</v>
      </c>
      <c r="BM1058">
        <v>1.37</v>
      </c>
      <c r="BN1058">
        <v>1.3740000000000001</v>
      </c>
      <c r="BO1058">
        <v>1.3860000000000001</v>
      </c>
      <c r="BP1058">
        <v>1.385</v>
      </c>
      <c r="BQ1058">
        <v>1.387</v>
      </c>
      <c r="BR1058">
        <v>1.3840000000000001</v>
      </c>
      <c r="BS1058">
        <v>1.401</v>
      </c>
      <c r="BT1058">
        <v>1.4610000000000001</v>
      </c>
      <c r="BU1058">
        <v>1.4730000000000001</v>
      </c>
      <c r="BV1058">
        <v>1.4419999999999999</v>
      </c>
      <c r="BW1058">
        <v>1.4379999999999999</v>
      </c>
      <c r="BX1058">
        <v>1.383</v>
      </c>
      <c r="BY1058">
        <v>1.4319999999999999</v>
      </c>
      <c r="BZ1058">
        <v>1.444</v>
      </c>
      <c r="CA1058">
        <v>1.4379999999999999</v>
      </c>
      <c r="CB1058">
        <v>1.5680000000000001</v>
      </c>
      <c r="CC1058">
        <v>1.56</v>
      </c>
      <c r="CD1058">
        <v>1.6890000000000001</v>
      </c>
      <c r="CE1058">
        <v>1.744</v>
      </c>
      <c r="CF1058">
        <v>1.746</v>
      </c>
      <c r="CG1058">
        <v>1.7450000000000001</v>
      </c>
      <c r="CH1058">
        <v>1.83</v>
      </c>
      <c r="CI1058">
        <v>1.8069999999999999</v>
      </c>
      <c r="CJ1058">
        <v>1.77</v>
      </c>
      <c r="CK1058">
        <v>1.7710000000000001</v>
      </c>
      <c r="CL1058">
        <v>1.7230000000000001</v>
      </c>
      <c r="CM1058">
        <v>1.722</v>
      </c>
      <c r="CN1058">
        <v>1.7430000000000001</v>
      </c>
      <c r="CO1058">
        <v>1.845</v>
      </c>
      <c r="CP1058">
        <v>1.835</v>
      </c>
      <c r="CQ1058">
        <v>1.869</v>
      </c>
      <c r="CR1058">
        <v>1.867</v>
      </c>
      <c r="CS1058">
        <v>1.875</v>
      </c>
      <c r="CT1058">
        <v>1.496</v>
      </c>
      <c r="CU1058">
        <v>1.3520000000000001</v>
      </c>
      <c r="CV1058">
        <v>1.37</v>
      </c>
      <c r="CW1058">
        <v>1.409</v>
      </c>
      <c r="CX1058">
        <v>1.466</v>
      </c>
      <c r="CY1058">
        <v>1.794</v>
      </c>
      <c r="CZ1058">
        <v>1.8180000000000001</v>
      </c>
      <c r="DA1058">
        <v>1.7910000000000001</v>
      </c>
      <c r="DB1058">
        <v>1.794</v>
      </c>
      <c r="DC1058">
        <v>1.645</v>
      </c>
      <c r="DD1058">
        <v>1.5409999999999999</v>
      </c>
      <c r="DE1058">
        <v>1.53</v>
      </c>
      <c r="DF1058">
        <v>1.5149999999999999</v>
      </c>
      <c r="DG1058">
        <v>1.5149999999999999</v>
      </c>
      <c r="DH1058">
        <v>1.4710000000000001</v>
      </c>
      <c r="DI1058">
        <v>1.46</v>
      </c>
      <c r="DJ1058">
        <v>1.43</v>
      </c>
      <c r="DK1058">
        <v>1.3940000000000001</v>
      </c>
      <c r="DL1058">
        <v>1.3009999999999999</v>
      </c>
      <c r="DM1058">
        <v>1.403</v>
      </c>
      <c r="DN1058">
        <v>1.71</v>
      </c>
      <c r="DO1058">
        <v>1.798</v>
      </c>
      <c r="DP1058">
        <v>1.913</v>
      </c>
      <c r="DQ1058">
        <v>1.855</v>
      </c>
      <c r="DR1058">
        <v>1.992</v>
      </c>
      <c r="DS1058">
        <v>0.84199999999999997</v>
      </c>
      <c r="DT1058">
        <v>-1132.9370000000001</v>
      </c>
    </row>
    <row r="1059" spans="1:124">
      <c r="A1059" s="111">
        <v>1054</v>
      </c>
      <c r="B1059" t="s">
        <v>91</v>
      </c>
      <c r="C1059" t="s">
        <v>2632</v>
      </c>
      <c r="D1059" s="170" t="str">
        <f t="shared" si="16"/>
        <v>CN:LFC</v>
      </c>
      <c r="F1059">
        <v>-0.01</v>
      </c>
      <c r="G1059">
        <v>-0.01</v>
      </c>
      <c r="H1059">
        <v>-0.06</v>
      </c>
      <c r="I1059">
        <v>0.02</v>
      </c>
      <c r="J1059">
        <v>0.14000000000000001</v>
      </c>
      <c r="K1059">
        <v>0.17</v>
      </c>
      <c r="L1059">
        <v>0.22</v>
      </c>
      <c r="M1059">
        <v>0.26</v>
      </c>
      <c r="N1059">
        <v>0.36</v>
      </c>
      <c r="O1059">
        <v>0.27</v>
      </c>
      <c r="P1059">
        <v>0.5</v>
      </c>
      <c r="Q1059">
        <v>0.5</v>
      </c>
      <c r="R1059">
        <v>0.42</v>
      </c>
      <c r="S1059">
        <v>0.69</v>
      </c>
      <c r="T1059">
        <v>0.5</v>
      </c>
      <c r="U1059">
        <v>0.54</v>
      </c>
      <c r="V1059">
        <v>0.38</v>
      </c>
      <c r="W1059">
        <v>0.43</v>
      </c>
      <c r="X1059">
        <v>0.44</v>
      </c>
      <c r="Y1059">
        <v>0.28000000000000003</v>
      </c>
      <c r="Z1059">
        <v>0.51</v>
      </c>
      <c r="AA1059">
        <v>0.66</v>
      </c>
      <c r="AB1059">
        <v>0.49</v>
      </c>
      <c r="AC1059">
        <v>0.66</v>
      </c>
      <c r="AD1059">
        <v>0.85</v>
      </c>
      <c r="AE1059">
        <v>0.78</v>
      </c>
      <c r="AF1059">
        <v>0.72</v>
      </c>
      <c r="AG1059">
        <v>0.72</v>
      </c>
      <c r="AH1059">
        <v>0.61</v>
      </c>
      <c r="AI1059">
        <v>0.56000000000000005</v>
      </c>
      <c r="AJ1059">
        <v>0.6</v>
      </c>
      <c r="AK1059">
        <v>0.57999999999999996</v>
      </c>
      <c r="AL1059">
        <v>0.23</v>
      </c>
      <c r="AM1059">
        <v>0.39</v>
      </c>
      <c r="AN1059">
        <v>0.48</v>
      </c>
      <c r="AO1059">
        <v>0.46</v>
      </c>
      <c r="AP1059">
        <v>0.44</v>
      </c>
      <c r="AQ1059">
        <v>0.41</v>
      </c>
      <c r="AR1059">
        <v>0.31</v>
      </c>
      <c r="AS1059">
        <v>0.28999999999999998</v>
      </c>
      <c r="AT1059">
        <v>0.3</v>
      </c>
      <c r="AU1059">
        <v>0.32</v>
      </c>
      <c r="AV1059">
        <v>0.28000000000000003</v>
      </c>
      <c r="AW1059">
        <v>0.27</v>
      </c>
      <c r="AX1059">
        <v>0.28999999999999998</v>
      </c>
      <c r="AY1059">
        <v>0.3</v>
      </c>
      <c r="AZ1059">
        <v>0.28999999999999998</v>
      </c>
      <c r="BA1059">
        <v>0.3</v>
      </c>
      <c r="BB1059">
        <v>0.31</v>
      </c>
      <c r="BC1059">
        <v>0.35</v>
      </c>
      <c r="BD1059">
        <v>0.34</v>
      </c>
      <c r="BE1059">
        <v>0.34</v>
      </c>
      <c r="BF1059">
        <v>0.32</v>
      </c>
      <c r="BG1059">
        <v>0.36</v>
      </c>
      <c r="BH1059">
        <v>0.37</v>
      </c>
      <c r="BI1059">
        <v>0.34</v>
      </c>
      <c r="BJ1059">
        <v>0.34</v>
      </c>
      <c r="BK1059">
        <v>0.3</v>
      </c>
      <c r="BL1059">
        <v>0.3</v>
      </c>
      <c r="BM1059">
        <v>0.3</v>
      </c>
      <c r="BN1059">
        <v>0.37</v>
      </c>
      <c r="BO1059">
        <v>0.38</v>
      </c>
      <c r="BP1059">
        <v>0.39</v>
      </c>
      <c r="BQ1059">
        <v>0.39</v>
      </c>
      <c r="BR1059">
        <v>0.37</v>
      </c>
      <c r="BS1059">
        <v>0.38</v>
      </c>
      <c r="BT1059">
        <v>0.38</v>
      </c>
      <c r="BU1059">
        <v>0.37</v>
      </c>
      <c r="BV1059">
        <v>0.31</v>
      </c>
      <c r="BW1059">
        <v>0.33</v>
      </c>
      <c r="BX1059">
        <v>0.2</v>
      </c>
      <c r="BY1059">
        <v>0.2</v>
      </c>
      <c r="BZ1059">
        <v>0.2</v>
      </c>
      <c r="CA1059">
        <v>0.23</v>
      </c>
      <c r="CB1059">
        <v>0.27</v>
      </c>
      <c r="CC1059">
        <v>0.24</v>
      </c>
      <c r="CD1059">
        <v>0.31</v>
      </c>
      <c r="CE1059">
        <v>0.28999999999999998</v>
      </c>
      <c r="CF1059">
        <v>0.28999999999999998</v>
      </c>
      <c r="CG1059">
        <v>0.34</v>
      </c>
      <c r="CH1059">
        <v>0.28999999999999998</v>
      </c>
      <c r="CI1059">
        <v>0.23</v>
      </c>
      <c r="CJ1059">
        <v>0.28999999999999998</v>
      </c>
      <c r="CK1059">
        <v>0.28000000000000003</v>
      </c>
      <c r="CL1059">
        <v>0.11</v>
      </c>
      <c r="CM1059">
        <v>0.05</v>
      </c>
      <c r="CN1059">
        <v>0.11</v>
      </c>
      <c r="CO1059">
        <v>0.09</v>
      </c>
      <c r="CP1059">
        <v>-0.3</v>
      </c>
      <c r="CQ1059">
        <v>-0.27</v>
      </c>
      <c r="CR1059">
        <v>-0.28000000000000003</v>
      </c>
      <c r="CS1059">
        <v>-0.26</v>
      </c>
      <c r="CT1059">
        <v>0.41</v>
      </c>
      <c r="CU1059">
        <v>0</v>
      </c>
      <c r="CV1059">
        <v>-0.16</v>
      </c>
      <c r="CW1059">
        <v>-0.16</v>
      </c>
      <c r="CX1059">
        <v>-0.1</v>
      </c>
      <c r="CY1059">
        <v>-0.11</v>
      </c>
      <c r="CZ1059">
        <v>7.0000000000000007E-2</v>
      </c>
      <c r="DA1059">
        <v>0.31</v>
      </c>
      <c r="DB1059">
        <v>0.28000000000000003</v>
      </c>
      <c r="DC1059">
        <v>0.16</v>
      </c>
      <c r="DD1059">
        <v>0.37</v>
      </c>
      <c r="DE1059">
        <v>0.49</v>
      </c>
      <c r="DF1059">
        <v>0.43</v>
      </c>
      <c r="DG1059">
        <v>0.39</v>
      </c>
      <c r="DH1059">
        <v>0.21</v>
      </c>
      <c r="DI1059">
        <v>-0.56000000000000005</v>
      </c>
      <c r="DJ1059">
        <v>-1.5</v>
      </c>
      <c r="DK1059">
        <v>-1.34</v>
      </c>
      <c r="DL1059">
        <v>-1.24</v>
      </c>
      <c r="DM1059">
        <v>-1.68</v>
      </c>
      <c r="DN1059">
        <v>-2.15</v>
      </c>
      <c r="DO1059">
        <v>-2.2200000000000002</v>
      </c>
      <c r="DP1059">
        <v>-3</v>
      </c>
      <c r="DQ1059">
        <v>-3.44</v>
      </c>
      <c r="DR1059">
        <v>-3</v>
      </c>
      <c r="DS1059">
        <v>0.96</v>
      </c>
      <c r="DT1059">
        <v>-4.38</v>
      </c>
    </row>
    <row r="1060" spans="1:124">
      <c r="A1060" s="111">
        <v>1055</v>
      </c>
      <c r="B1060" t="s">
        <v>89</v>
      </c>
      <c r="C1060" t="s">
        <v>2633</v>
      </c>
      <c r="D1060" s="170" t="str">
        <f t="shared" si="16"/>
        <v>D:LTJ</v>
      </c>
      <c r="F1060">
        <v>1.19</v>
      </c>
      <c r="G1060">
        <v>1.24</v>
      </c>
      <c r="H1060">
        <v>1.24</v>
      </c>
      <c r="I1060">
        <v>0.99</v>
      </c>
      <c r="J1060">
        <v>1.1000000000000001</v>
      </c>
      <c r="K1060">
        <v>1.04</v>
      </c>
      <c r="L1060">
        <v>1.05</v>
      </c>
      <c r="M1060">
        <v>1.05</v>
      </c>
      <c r="N1060">
        <v>1.07</v>
      </c>
      <c r="O1060">
        <v>0.99</v>
      </c>
      <c r="P1060">
        <v>0.97</v>
      </c>
      <c r="Q1060">
        <v>0.98</v>
      </c>
      <c r="R1060">
        <v>1</v>
      </c>
      <c r="S1060">
        <v>0.86</v>
      </c>
      <c r="T1060">
        <v>0.85</v>
      </c>
      <c r="U1060">
        <v>0.84</v>
      </c>
      <c r="V1060">
        <v>0.78</v>
      </c>
      <c r="W1060">
        <v>0.77</v>
      </c>
      <c r="X1060">
        <v>0.77</v>
      </c>
      <c r="Y1060">
        <v>0.75</v>
      </c>
      <c r="Z1060">
        <v>0.87</v>
      </c>
      <c r="AA1060">
        <v>0.91</v>
      </c>
      <c r="AB1060">
        <v>0.91</v>
      </c>
      <c r="AC1060">
        <v>1.04</v>
      </c>
      <c r="AD1060">
        <v>0.94</v>
      </c>
      <c r="AE1060">
        <v>0.84</v>
      </c>
      <c r="AF1060">
        <v>0.84</v>
      </c>
      <c r="AG1060">
        <v>0.8</v>
      </c>
      <c r="AH1060">
        <v>0.98</v>
      </c>
      <c r="AI1060">
        <v>0.48</v>
      </c>
      <c r="AJ1060">
        <v>0.5</v>
      </c>
      <c r="AK1060">
        <v>0.41</v>
      </c>
      <c r="AL1060">
        <v>0.75</v>
      </c>
      <c r="AM1060">
        <v>2.35</v>
      </c>
      <c r="AN1060">
        <v>2.23</v>
      </c>
      <c r="AO1060">
        <v>2.23</v>
      </c>
      <c r="AP1060">
        <v>2.44</v>
      </c>
      <c r="AQ1060">
        <v>1.64</v>
      </c>
      <c r="AR1060">
        <v>2.09</v>
      </c>
      <c r="AS1060">
        <v>1.89</v>
      </c>
      <c r="AT1060">
        <v>1.91</v>
      </c>
      <c r="AU1060">
        <v>1.89</v>
      </c>
      <c r="AV1060">
        <v>1.91</v>
      </c>
      <c r="AW1060">
        <v>1.94</v>
      </c>
      <c r="AX1060">
        <v>1.79</v>
      </c>
      <c r="AY1060">
        <v>1.81</v>
      </c>
      <c r="AZ1060">
        <v>1.9</v>
      </c>
      <c r="BA1060">
        <v>1.91</v>
      </c>
      <c r="BB1060">
        <v>1.96</v>
      </c>
      <c r="BC1060">
        <v>1.95</v>
      </c>
      <c r="BD1060">
        <v>2.0099999999999998</v>
      </c>
      <c r="BE1060">
        <v>2.02</v>
      </c>
      <c r="BF1060">
        <v>2.02</v>
      </c>
      <c r="BG1060">
        <v>2.0099999999999998</v>
      </c>
      <c r="BH1060">
        <v>2.13</v>
      </c>
      <c r="BI1060">
        <v>2.11</v>
      </c>
      <c r="BJ1060">
        <v>2.0099999999999998</v>
      </c>
      <c r="BK1060">
        <v>1.97</v>
      </c>
      <c r="BL1060">
        <v>1.97</v>
      </c>
      <c r="BM1060">
        <v>1.92</v>
      </c>
      <c r="BN1060">
        <v>1.85</v>
      </c>
      <c r="BO1060">
        <v>1.85</v>
      </c>
      <c r="BP1060">
        <v>1.85</v>
      </c>
      <c r="BQ1060">
        <v>1.93</v>
      </c>
      <c r="BR1060">
        <v>1.91</v>
      </c>
      <c r="BS1060">
        <v>1.94</v>
      </c>
      <c r="BT1060">
        <v>1.95</v>
      </c>
      <c r="BU1060">
        <v>1.95</v>
      </c>
      <c r="BV1060">
        <v>1.95</v>
      </c>
      <c r="BW1060">
        <v>1.96</v>
      </c>
      <c r="BX1060">
        <v>2.0099999999999998</v>
      </c>
      <c r="BY1060">
        <v>2.02</v>
      </c>
      <c r="BZ1060">
        <v>2</v>
      </c>
      <c r="CA1060">
        <v>2.08</v>
      </c>
      <c r="CB1060">
        <v>2.11</v>
      </c>
      <c r="CC1060">
        <v>2.11</v>
      </c>
      <c r="CD1060">
        <v>2.1800000000000002</v>
      </c>
      <c r="CE1060">
        <v>2.1800000000000002</v>
      </c>
      <c r="CF1060">
        <v>2.19</v>
      </c>
      <c r="CG1060">
        <v>2.19</v>
      </c>
      <c r="CH1060">
        <v>2.2200000000000002</v>
      </c>
      <c r="CI1060">
        <v>2.23</v>
      </c>
      <c r="CJ1060">
        <v>2.2400000000000002</v>
      </c>
      <c r="CK1060">
        <v>2.2000000000000002</v>
      </c>
      <c r="CL1060">
        <v>2.25</v>
      </c>
      <c r="CM1060">
        <v>2.38</v>
      </c>
      <c r="CN1060">
        <v>2.41</v>
      </c>
      <c r="CO1060">
        <v>2.44</v>
      </c>
      <c r="CP1060">
        <v>2.91</v>
      </c>
      <c r="CQ1060">
        <v>4.07</v>
      </c>
      <c r="CR1060">
        <v>3.78</v>
      </c>
      <c r="CS1060">
        <v>4.12</v>
      </c>
      <c r="CT1060">
        <v>3.48</v>
      </c>
      <c r="CU1060">
        <v>-0.85</v>
      </c>
      <c r="CV1060">
        <v>-0.78</v>
      </c>
      <c r="CW1060">
        <v>-0.71</v>
      </c>
      <c r="CX1060">
        <v>-1.35</v>
      </c>
      <c r="CY1060">
        <v>1.93</v>
      </c>
      <c r="CZ1060">
        <v>-0.79</v>
      </c>
      <c r="DA1060">
        <v>0.2</v>
      </c>
      <c r="DB1060">
        <v>0.16</v>
      </c>
      <c r="DC1060">
        <v>0.14000000000000001</v>
      </c>
      <c r="DD1060">
        <v>0.14000000000000001</v>
      </c>
      <c r="DE1060">
        <v>-0.04</v>
      </c>
      <c r="DF1060">
        <v>0.79</v>
      </c>
      <c r="DG1060">
        <v>0.35</v>
      </c>
      <c r="DH1060">
        <v>-1.08</v>
      </c>
      <c r="DI1060">
        <v>-1.1399999999999999</v>
      </c>
      <c r="DJ1060">
        <v>-2.5299999999999998</v>
      </c>
      <c r="DK1060">
        <v>-2.42</v>
      </c>
      <c r="DL1060">
        <v>-2.34</v>
      </c>
      <c r="DM1060">
        <v>-2.2799999999999998</v>
      </c>
      <c r="DN1060">
        <v>-2.3199999999999998</v>
      </c>
      <c r="DO1060">
        <v>-2.63</v>
      </c>
      <c r="DP1060">
        <v>-5.65</v>
      </c>
      <c r="DQ1060">
        <v>-5.73</v>
      </c>
      <c r="DR1060">
        <v>-4.3</v>
      </c>
      <c r="DS1060">
        <v>-7.45</v>
      </c>
      <c r="DT1060">
        <v>-9.5299999999999994</v>
      </c>
    </row>
    <row r="1061" spans="1:124">
      <c r="A1061" s="111">
        <v>1056</v>
      </c>
      <c r="B1061" t="s">
        <v>91</v>
      </c>
      <c r="C1061" t="s">
        <v>2634</v>
      </c>
      <c r="D1061" s="170" t="str">
        <f t="shared" si="16"/>
        <v>D:LTJ</v>
      </c>
      <c r="F1061">
        <v>2.33</v>
      </c>
      <c r="G1061">
        <v>2.35</v>
      </c>
      <c r="H1061">
        <v>2.38</v>
      </c>
      <c r="I1061">
        <v>2.34</v>
      </c>
      <c r="J1061">
        <v>2.5</v>
      </c>
      <c r="K1061">
        <v>2.5299999999999998</v>
      </c>
      <c r="L1061">
        <v>2.5499999999999998</v>
      </c>
      <c r="M1061">
        <v>2.54</v>
      </c>
      <c r="N1061">
        <v>2.56</v>
      </c>
      <c r="O1061">
        <v>2.35</v>
      </c>
      <c r="P1061">
        <v>2.29</v>
      </c>
      <c r="Q1061">
        <v>2.29</v>
      </c>
      <c r="R1061">
        <v>2.09</v>
      </c>
      <c r="S1061">
        <v>2.02</v>
      </c>
      <c r="T1061">
        <v>1.8</v>
      </c>
      <c r="U1061">
        <v>1.81</v>
      </c>
      <c r="V1061">
        <v>1.71</v>
      </c>
      <c r="W1061">
        <v>1.54</v>
      </c>
      <c r="X1061">
        <v>1.51</v>
      </c>
      <c r="Y1061">
        <v>1.43</v>
      </c>
      <c r="Z1061">
        <v>1.54</v>
      </c>
      <c r="AA1061">
        <v>1.57</v>
      </c>
      <c r="AB1061">
        <v>1.55</v>
      </c>
      <c r="AC1061">
        <v>1.72</v>
      </c>
      <c r="AD1061">
        <v>1.44</v>
      </c>
      <c r="AE1061">
        <v>1.2</v>
      </c>
      <c r="AF1061">
        <v>1.17</v>
      </c>
      <c r="AG1061">
        <v>1.1599999999999999</v>
      </c>
      <c r="AH1061">
        <v>1.19</v>
      </c>
      <c r="AI1061">
        <v>0.76</v>
      </c>
      <c r="AJ1061">
        <v>0.59</v>
      </c>
      <c r="AK1061">
        <v>1.44</v>
      </c>
      <c r="AL1061">
        <v>1.69</v>
      </c>
      <c r="AM1061">
        <v>2.29</v>
      </c>
      <c r="AN1061">
        <v>2.1800000000000002</v>
      </c>
      <c r="AO1061">
        <v>2.06</v>
      </c>
      <c r="AP1061">
        <v>2.21</v>
      </c>
      <c r="AQ1061">
        <v>0.01</v>
      </c>
      <c r="AR1061">
        <v>1.1599999999999999</v>
      </c>
      <c r="AS1061">
        <v>0.86</v>
      </c>
      <c r="AT1061">
        <v>0.91</v>
      </c>
      <c r="AU1061">
        <v>0.89</v>
      </c>
      <c r="AV1061">
        <v>0.86</v>
      </c>
      <c r="AW1061">
        <v>0.89</v>
      </c>
      <c r="AX1061">
        <v>0.92</v>
      </c>
      <c r="AY1061">
        <v>0.89</v>
      </c>
      <c r="AZ1061">
        <v>0.94</v>
      </c>
      <c r="BA1061">
        <v>1.01</v>
      </c>
      <c r="BB1061">
        <v>1.17</v>
      </c>
      <c r="BC1061">
        <v>1.18</v>
      </c>
      <c r="BD1061">
        <v>1.23</v>
      </c>
      <c r="BE1061">
        <v>1.1399999999999999</v>
      </c>
      <c r="BF1061">
        <v>1.0900000000000001</v>
      </c>
      <c r="BG1061">
        <v>1.1299999999999999</v>
      </c>
      <c r="BH1061">
        <v>1.19</v>
      </c>
      <c r="BI1061">
        <v>1.17</v>
      </c>
      <c r="BJ1061">
        <v>1.1599999999999999</v>
      </c>
      <c r="BK1061">
        <v>1.21</v>
      </c>
      <c r="BL1061">
        <v>1.2</v>
      </c>
      <c r="BM1061">
        <v>1.19</v>
      </c>
      <c r="BN1061">
        <v>1.04</v>
      </c>
      <c r="BO1061">
        <v>1.08</v>
      </c>
      <c r="BP1061">
        <v>1.0900000000000001</v>
      </c>
      <c r="BQ1061">
        <v>1.1299999999999999</v>
      </c>
      <c r="BR1061">
        <v>1.1499999999999999</v>
      </c>
      <c r="BS1061">
        <v>1.17</v>
      </c>
      <c r="BT1061">
        <v>1.18</v>
      </c>
      <c r="BU1061">
        <v>1.19</v>
      </c>
      <c r="BV1061">
        <v>1.22</v>
      </c>
      <c r="BW1061">
        <v>1.18</v>
      </c>
      <c r="BX1061">
        <v>1.26</v>
      </c>
      <c r="BY1061">
        <v>1.28</v>
      </c>
      <c r="BZ1061">
        <v>1.28</v>
      </c>
      <c r="CA1061">
        <v>1.34</v>
      </c>
      <c r="CB1061">
        <v>1.23</v>
      </c>
      <c r="CC1061">
        <v>1.26</v>
      </c>
      <c r="CD1061">
        <v>1.38</v>
      </c>
      <c r="CE1061">
        <v>1.3</v>
      </c>
      <c r="CF1061">
        <v>1.29</v>
      </c>
      <c r="CG1061">
        <v>1.24</v>
      </c>
      <c r="CH1061">
        <v>1.1200000000000001</v>
      </c>
      <c r="CI1061">
        <v>1.05</v>
      </c>
      <c r="CJ1061">
        <v>1.1100000000000001</v>
      </c>
      <c r="CK1061">
        <v>1.1599999999999999</v>
      </c>
      <c r="CL1061">
        <v>1.08</v>
      </c>
      <c r="CM1061">
        <v>0.9</v>
      </c>
      <c r="CN1061">
        <v>1.01</v>
      </c>
      <c r="CO1061">
        <v>0.98</v>
      </c>
      <c r="CP1061">
        <v>-0.2</v>
      </c>
      <c r="CQ1061">
        <v>0.41</v>
      </c>
      <c r="CR1061">
        <v>0.55000000000000004</v>
      </c>
      <c r="CS1061">
        <v>-0.21</v>
      </c>
      <c r="CT1061">
        <v>-0.95</v>
      </c>
      <c r="CU1061">
        <v>-3.57</v>
      </c>
      <c r="CV1061">
        <v>-3.4</v>
      </c>
      <c r="CW1061">
        <v>-3.23</v>
      </c>
      <c r="CX1061">
        <v>-3.4</v>
      </c>
      <c r="CY1061">
        <v>4.2</v>
      </c>
      <c r="CZ1061">
        <v>0.56999999999999995</v>
      </c>
      <c r="DA1061">
        <v>1.8</v>
      </c>
      <c r="DB1061">
        <v>1.58</v>
      </c>
      <c r="DC1061">
        <v>1.66</v>
      </c>
      <c r="DD1061">
        <v>1.81</v>
      </c>
      <c r="DE1061">
        <v>1.65</v>
      </c>
      <c r="DF1061">
        <v>2.34</v>
      </c>
      <c r="DG1061">
        <v>2.4900000000000002</v>
      </c>
      <c r="DH1061">
        <v>1.46</v>
      </c>
      <c r="DI1061">
        <v>0.95</v>
      </c>
      <c r="DJ1061">
        <v>-1.23</v>
      </c>
      <c r="DK1061">
        <v>-0.99</v>
      </c>
      <c r="DL1061">
        <v>-0.95</v>
      </c>
      <c r="DM1061">
        <v>-0.23</v>
      </c>
      <c r="DN1061">
        <v>-0.33</v>
      </c>
      <c r="DO1061">
        <v>-0.22</v>
      </c>
      <c r="DP1061">
        <v>-2.82</v>
      </c>
      <c r="DQ1061">
        <v>-4.43</v>
      </c>
      <c r="DR1061">
        <v>-2.5499999999999998</v>
      </c>
      <c r="DS1061">
        <v>-4.8499999999999996</v>
      </c>
      <c r="DT1061">
        <v>-44.99</v>
      </c>
    </row>
    <row r="1062" spans="1:124">
      <c r="A1062" s="111">
        <v>1057</v>
      </c>
      <c r="B1062" t="s">
        <v>89</v>
      </c>
      <c r="C1062" t="s">
        <v>2635</v>
      </c>
      <c r="D1062" s="170" t="str">
        <f t="shared" si="16"/>
        <v>D:LTJX</v>
      </c>
      <c r="X1062">
        <v>0</v>
      </c>
      <c r="Y1062">
        <v>0</v>
      </c>
      <c r="Z1062">
        <v>0</v>
      </c>
      <c r="AA1062">
        <v>0</v>
      </c>
      <c r="AB1062">
        <v>0</v>
      </c>
      <c r="AC1062">
        <v>0</v>
      </c>
      <c r="AD1062">
        <v>0</v>
      </c>
      <c r="AE1062">
        <v>0</v>
      </c>
      <c r="AF1062">
        <v>0</v>
      </c>
      <c r="AG1062">
        <v>0</v>
      </c>
      <c r="AH1062">
        <v>0</v>
      </c>
      <c r="AI1062">
        <v>0</v>
      </c>
      <c r="AJ1062">
        <v>0</v>
      </c>
      <c r="AK1062">
        <v>0</v>
      </c>
      <c r="AL1062">
        <v>0</v>
      </c>
      <c r="AM1062">
        <v>0</v>
      </c>
      <c r="AN1062">
        <v>0</v>
      </c>
      <c r="AO1062">
        <v>0</v>
      </c>
      <c r="AP1062">
        <v>0</v>
      </c>
      <c r="AQ1062">
        <v>0</v>
      </c>
      <c r="AR1062">
        <v>0</v>
      </c>
      <c r="AS1062">
        <v>0</v>
      </c>
      <c r="AT1062">
        <v>0</v>
      </c>
      <c r="AU1062">
        <v>0</v>
      </c>
      <c r="AV1062">
        <v>0</v>
      </c>
      <c r="AW1062">
        <v>0</v>
      </c>
      <c r="AX1062">
        <v>0</v>
      </c>
      <c r="AY1062">
        <v>0</v>
      </c>
      <c r="AZ1062">
        <v>0</v>
      </c>
      <c r="BA1062">
        <v>0</v>
      </c>
      <c r="BB1062">
        <v>0</v>
      </c>
      <c r="BC1062">
        <v>0</v>
      </c>
      <c r="BD1062">
        <v>0</v>
      </c>
      <c r="BE1062">
        <v>0</v>
      </c>
      <c r="BF1062">
        <v>0</v>
      </c>
      <c r="BG1062">
        <v>0</v>
      </c>
      <c r="BH1062">
        <v>0</v>
      </c>
      <c r="BI1062">
        <v>0</v>
      </c>
      <c r="BJ1062">
        <v>0</v>
      </c>
      <c r="BK1062">
        <v>0</v>
      </c>
      <c r="BL1062">
        <v>0</v>
      </c>
      <c r="BM1062">
        <v>0</v>
      </c>
      <c r="BN1062">
        <v>0</v>
      </c>
      <c r="BO1062">
        <v>0</v>
      </c>
      <c r="BP1062">
        <v>0</v>
      </c>
      <c r="BQ1062">
        <v>0</v>
      </c>
      <c r="BR1062">
        <v>0</v>
      </c>
      <c r="BS1062">
        <v>0</v>
      </c>
      <c r="BT1062">
        <v>0</v>
      </c>
      <c r="BU1062">
        <v>0</v>
      </c>
      <c r="BV1062">
        <v>0</v>
      </c>
      <c r="BW1062">
        <v>0</v>
      </c>
      <c r="BX1062">
        <v>0</v>
      </c>
      <c r="BY1062">
        <v>0</v>
      </c>
      <c r="BZ1062">
        <v>0</v>
      </c>
      <c r="CA1062">
        <v>0</v>
      </c>
      <c r="CB1062">
        <v>0</v>
      </c>
      <c r="CC1062">
        <v>0</v>
      </c>
      <c r="CD1062">
        <v>0</v>
      </c>
      <c r="CE1062">
        <v>0</v>
      </c>
      <c r="CF1062">
        <v>0</v>
      </c>
      <c r="CG1062">
        <v>0</v>
      </c>
      <c r="CH1062">
        <v>0</v>
      </c>
      <c r="CI1062">
        <v>0</v>
      </c>
      <c r="CJ1062">
        <v>0</v>
      </c>
      <c r="CK1062">
        <v>0</v>
      </c>
      <c r="CL1062">
        <v>0</v>
      </c>
      <c r="CM1062">
        <v>0</v>
      </c>
      <c r="CN1062">
        <v>0</v>
      </c>
      <c r="CO1062">
        <v>0</v>
      </c>
      <c r="CP1062">
        <v>0</v>
      </c>
      <c r="CQ1062">
        <v>0</v>
      </c>
      <c r="CR1062">
        <v>0</v>
      </c>
      <c r="CS1062">
        <v>0</v>
      </c>
      <c r="CT1062">
        <v>0</v>
      </c>
      <c r="CU1062">
        <v>0</v>
      </c>
      <c r="CV1062">
        <v>0</v>
      </c>
      <c r="CW1062">
        <v>0</v>
      </c>
      <c r="CX1062">
        <v>0</v>
      </c>
      <c r="CY1062">
        <v>0</v>
      </c>
      <c r="CZ1062">
        <v>0</v>
      </c>
      <c r="DA1062">
        <v>0</v>
      </c>
      <c r="DB1062">
        <v>0</v>
      </c>
      <c r="DC1062">
        <v>0</v>
      </c>
      <c r="DD1062">
        <v>0</v>
      </c>
      <c r="DE1062">
        <v>0</v>
      </c>
      <c r="DF1062">
        <v>0</v>
      </c>
      <c r="DG1062">
        <v>0</v>
      </c>
      <c r="DH1062">
        <v>0</v>
      </c>
      <c r="DI1062">
        <v>0</v>
      </c>
      <c r="DJ1062">
        <v>0</v>
      </c>
      <c r="DK1062">
        <v>0</v>
      </c>
      <c r="DL1062">
        <v>0</v>
      </c>
      <c r="DM1062">
        <v>0</v>
      </c>
      <c r="DN1062">
        <v>0</v>
      </c>
      <c r="DO1062">
        <v>0</v>
      </c>
      <c r="DP1062">
        <v>0</v>
      </c>
      <c r="DQ1062">
        <v>0</v>
      </c>
      <c r="DR1062">
        <v>0</v>
      </c>
      <c r="DS1062">
        <v>0</v>
      </c>
      <c r="DT1062">
        <v>0</v>
      </c>
    </row>
    <row r="1063" spans="1:124">
      <c r="A1063" s="111">
        <v>1058</v>
      </c>
      <c r="B1063" t="s">
        <v>91</v>
      </c>
      <c r="C1063" t="s">
        <v>2636</v>
      </c>
      <c r="D1063" s="170" t="str">
        <f t="shared" si="16"/>
        <v>D:LTJX</v>
      </c>
      <c r="X1063">
        <v>0.12</v>
      </c>
      <c r="Y1063">
        <v>0.23</v>
      </c>
      <c r="Z1063">
        <v>0.55000000000000004</v>
      </c>
      <c r="AA1063">
        <v>0.59</v>
      </c>
      <c r="AB1063">
        <v>0.45</v>
      </c>
      <c r="AC1063">
        <v>0</v>
      </c>
      <c r="AD1063">
        <v>0.11</v>
      </c>
      <c r="AE1063">
        <v>0.08</v>
      </c>
      <c r="AF1063">
        <v>0.01</v>
      </c>
      <c r="AG1063">
        <v>0</v>
      </c>
      <c r="AH1063">
        <v>0.09</v>
      </c>
      <c r="AI1063">
        <v>0.09</v>
      </c>
      <c r="AJ1063">
        <v>0.12</v>
      </c>
      <c r="AK1063">
        <v>0.11</v>
      </c>
      <c r="AL1063">
        <v>0.11</v>
      </c>
      <c r="AM1063">
        <v>0.09</v>
      </c>
      <c r="AN1063">
        <v>0.03</v>
      </c>
      <c r="AO1063">
        <v>0</v>
      </c>
      <c r="AP1063">
        <v>-0.03</v>
      </c>
      <c r="AQ1063">
        <v>-0.03</v>
      </c>
      <c r="AR1063">
        <v>-0.05</v>
      </c>
      <c r="AS1063">
        <v>-0.04</v>
      </c>
      <c r="AT1063">
        <v>-0.02</v>
      </c>
      <c r="AU1063">
        <v>-0.04</v>
      </c>
      <c r="AV1063">
        <v>-0.04</v>
      </c>
      <c r="AW1063">
        <v>-0.04</v>
      </c>
      <c r="AX1063">
        <v>-0.03</v>
      </c>
      <c r="AY1063">
        <v>0</v>
      </c>
      <c r="AZ1063">
        <v>-0.01</v>
      </c>
      <c r="BA1063">
        <v>0</v>
      </c>
      <c r="BB1063">
        <v>0.01</v>
      </c>
      <c r="BC1063">
        <v>0.01</v>
      </c>
      <c r="BD1063">
        <v>0.01</v>
      </c>
      <c r="BE1063">
        <v>0.02</v>
      </c>
      <c r="BF1063">
        <v>0.03</v>
      </c>
      <c r="BG1063">
        <v>0.03</v>
      </c>
      <c r="BH1063">
        <v>0.02</v>
      </c>
      <c r="BI1063">
        <v>0.02</v>
      </c>
      <c r="BJ1063">
        <v>0.02</v>
      </c>
      <c r="BK1063">
        <v>0.02</v>
      </c>
      <c r="BL1063">
        <v>0.02</v>
      </c>
      <c r="BM1063">
        <v>0.02</v>
      </c>
      <c r="BN1063">
        <v>0.02</v>
      </c>
      <c r="BO1063">
        <v>0.02</v>
      </c>
      <c r="BP1063">
        <v>0.02</v>
      </c>
      <c r="BQ1063">
        <v>0.02</v>
      </c>
      <c r="BR1063">
        <v>0.02</v>
      </c>
      <c r="BS1063">
        <v>0.02</v>
      </c>
      <c r="BT1063">
        <v>0.02</v>
      </c>
      <c r="BU1063">
        <v>0.02</v>
      </c>
      <c r="BV1063">
        <v>0.02</v>
      </c>
      <c r="BW1063">
        <v>0.02</v>
      </c>
      <c r="BX1063">
        <v>0.02</v>
      </c>
      <c r="BY1063">
        <v>0.02</v>
      </c>
      <c r="BZ1063">
        <v>0.02</v>
      </c>
      <c r="CA1063">
        <v>0.02</v>
      </c>
      <c r="CB1063">
        <v>0.02</v>
      </c>
      <c r="CC1063">
        <v>0.02</v>
      </c>
      <c r="CD1063">
        <v>0.02</v>
      </c>
      <c r="CE1063">
        <v>0.03</v>
      </c>
      <c r="CF1063">
        <v>0.03</v>
      </c>
      <c r="CG1063">
        <v>0.04</v>
      </c>
      <c r="CH1063">
        <v>0.03</v>
      </c>
      <c r="CI1063">
        <v>0.04</v>
      </c>
      <c r="CJ1063">
        <v>0.03</v>
      </c>
      <c r="CK1063">
        <v>0.03</v>
      </c>
      <c r="CL1063">
        <v>0.03</v>
      </c>
      <c r="CM1063">
        <v>0.04</v>
      </c>
      <c r="CN1063">
        <v>0.04</v>
      </c>
      <c r="CO1063">
        <v>0.04</v>
      </c>
      <c r="CP1063">
        <v>0.01</v>
      </c>
      <c r="CQ1063">
        <v>0.06</v>
      </c>
      <c r="CR1063">
        <v>0.06</v>
      </c>
      <c r="CS1063">
        <v>0.05</v>
      </c>
      <c r="CT1063">
        <v>0.05</v>
      </c>
      <c r="CU1063">
        <v>0.12</v>
      </c>
      <c r="CV1063">
        <v>0.15</v>
      </c>
      <c r="CW1063">
        <v>0.17</v>
      </c>
      <c r="CX1063">
        <v>0.18</v>
      </c>
      <c r="CY1063">
        <v>0.23</v>
      </c>
      <c r="CZ1063">
        <v>0.36</v>
      </c>
      <c r="DA1063">
        <v>0.37</v>
      </c>
      <c r="DB1063">
        <v>0.33</v>
      </c>
      <c r="DC1063">
        <v>0.35</v>
      </c>
      <c r="DD1063">
        <v>0.36</v>
      </c>
      <c r="DE1063">
        <v>0.39</v>
      </c>
      <c r="DF1063">
        <v>0.4</v>
      </c>
      <c r="DG1063">
        <v>0.35</v>
      </c>
      <c r="DH1063">
        <v>0.41</v>
      </c>
      <c r="DI1063">
        <v>0.37</v>
      </c>
      <c r="DJ1063">
        <v>0.28000000000000003</v>
      </c>
      <c r="DK1063">
        <v>0.28999999999999998</v>
      </c>
      <c r="DL1063">
        <v>0.25</v>
      </c>
      <c r="DM1063">
        <v>0.26</v>
      </c>
      <c r="DN1063">
        <v>-0.08</v>
      </c>
      <c r="DO1063">
        <v>-0.03</v>
      </c>
      <c r="DP1063">
        <v>0.02</v>
      </c>
      <c r="DQ1063">
        <v>0.17</v>
      </c>
      <c r="DR1063">
        <v>0.2</v>
      </c>
      <c r="DS1063">
        <v>0.59</v>
      </c>
      <c r="DT1063">
        <v>-1.29</v>
      </c>
    </row>
    <row r="1064" spans="1:124">
      <c r="A1064" s="111">
        <v>1059</v>
      </c>
      <c r="B1064" t="s">
        <v>89</v>
      </c>
      <c r="C1064" t="s">
        <v>2637</v>
      </c>
      <c r="D1064" s="170" t="str">
        <f t="shared" si="16"/>
        <v>D:LCZ</v>
      </c>
      <c r="F1064">
        <v>0.01</v>
      </c>
      <c r="G1064">
        <v>0.03</v>
      </c>
      <c r="H1064">
        <v>0.03</v>
      </c>
      <c r="I1064">
        <v>0.08</v>
      </c>
      <c r="J1064">
        <v>0.1</v>
      </c>
      <c r="K1064">
        <v>0.05</v>
      </c>
      <c r="L1064">
        <v>0.05</v>
      </c>
      <c r="M1064">
        <v>0.04</v>
      </c>
      <c r="N1064">
        <v>0.06</v>
      </c>
      <c r="O1064">
        <v>0.09</v>
      </c>
      <c r="P1064">
        <v>0.2</v>
      </c>
      <c r="Q1064">
        <v>0.28000000000000003</v>
      </c>
      <c r="R1064">
        <v>0.43</v>
      </c>
      <c r="S1064">
        <v>0.22</v>
      </c>
      <c r="T1064">
        <v>-2.06</v>
      </c>
      <c r="U1064">
        <v>-2.02</v>
      </c>
      <c r="V1064">
        <v>-2.08</v>
      </c>
      <c r="W1064">
        <v>-1.83</v>
      </c>
      <c r="X1064">
        <v>-1.83</v>
      </c>
      <c r="Y1064">
        <v>-1.61</v>
      </c>
      <c r="Z1064">
        <v>-0.73</v>
      </c>
      <c r="AA1064">
        <v>-0.71</v>
      </c>
      <c r="AB1064">
        <v>-0.72</v>
      </c>
      <c r="AC1064">
        <v>-0.68</v>
      </c>
      <c r="AD1064">
        <v>-0.54</v>
      </c>
      <c r="AE1064">
        <v>-0.19</v>
      </c>
      <c r="AF1064">
        <v>-0.27</v>
      </c>
      <c r="AG1064">
        <v>-0.24</v>
      </c>
      <c r="AH1064">
        <v>-0.04</v>
      </c>
      <c r="AI1064">
        <v>0.54</v>
      </c>
      <c r="AJ1064">
        <v>0.54</v>
      </c>
      <c r="AK1064">
        <v>0.53</v>
      </c>
      <c r="AL1064">
        <v>0.52</v>
      </c>
      <c r="AM1064">
        <v>0.46</v>
      </c>
      <c r="AN1064">
        <v>0.44</v>
      </c>
      <c r="AO1064">
        <v>0.76</v>
      </c>
      <c r="AP1064">
        <v>0.72</v>
      </c>
      <c r="AQ1064">
        <v>0.63</v>
      </c>
      <c r="AR1064">
        <v>0.47</v>
      </c>
      <c r="AS1064">
        <v>0.48</v>
      </c>
      <c r="AT1064">
        <v>0.5</v>
      </c>
      <c r="AU1064">
        <v>0.5</v>
      </c>
      <c r="AV1064">
        <v>0.5</v>
      </c>
      <c r="AW1064">
        <v>0.49</v>
      </c>
      <c r="AX1064">
        <v>0.45</v>
      </c>
      <c r="AY1064">
        <v>0.47</v>
      </c>
      <c r="AZ1064">
        <v>0.49</v>
      </c>
      <c r="BA1064">
        <v>0.49</v>
      </c>
      <c r="BB1064">
        <v>0.5</v>
      </c>
      <c r="BC1064">
        <v>0.55000000000000004</v>
      </c>
      <c r="BD1064">
        <v>0.61</v>
      </c>
      <c r="BE1064">
        <v>0.61</v>
      </c>
      <c r="BF1064">
        <v>0.59</v>
      </c>
      <c r="BG1064">
        <v>0.56999999999999995</v>
      </c>
      <c r="BH1064">
        <v>0.61</v>
      </c>
      <c r="BI1064">
        <v>0.62</v>
      </c>
      <c r="BJ1064">
        <v>0.66</v>
      </c>
      <c r="BK1064">
        <v>0.67</v>
      </c>
      <c r="BL1064">
        <v>0.66</v>
      </c>
      <c r="BM1064">
        <v>0.64</v>
      </c>
      <c r="BN1064">
        <v>0.68</v>
      </c>
      <c r="BO1064">
        <v>0.69</v>
      </c>
      <c r="BP1064">
        <v>0.7</v>
      </c>
      <c r="BQ1064">
        <v>0.7</v>
      </c>
      <c r="BR1064">
        <v>0.71</v>
      </c>
      <c r="BS1064">
        <v>0.74</v>
      </c>
      <c r="BT1064">
        <v>0.74</v>
      </c>
      <c r="BU1064">
        <v>0.76</v>
      </c>
      <c r="BV1064">
        <v>0.76</v>
      </c>
      <c r="BW1064">
        <v>0.75</v>
      </c>
      <c r="BX1064">
        <v>0.77</v>
      </c>
      <c r="BY1064">
        <v>0.74</v>
      </c>
      <c r="BZ1064">
        <v>0.54</v>
      </c>
      <c r="CA1064">
        <v>0.63</v>
      </c>
      <c r="CB1064">
        <v>1.17</v>
      </c>
      <c r="CC1064">
        <v>1.17</v>
      </c>
      <c r="CD1064">
        <v>1.24</v>
      </c>
      <c r="CE1064">
        <v>1.23</v>
      </c>
      <c r="CF1064">
        <v>1.26</v>
      </c>
      <c r="CG1064">
        <v>1.24</v>
      </c>
      <c r="CH1064">
        <v>1.1100000000000001</v>
      </c>
      <c r="CI1064">
        <v>1.17</v>
      </c>
      <c r="CJ1064">
        <v>1.19</v>
      </c>
      <c r="CK1064">
        <v>1.21</v>
      </c>
      <c r="CL1064">
        <v>1.17</v>
      </c>
      <c r="CM1064">
        <v>1.07</v>
      </c>
      <c r="CN1064">
        <v>1.1599999999999999</v>
      </c>
      <c r="CO1064">
        <v>1.1399999999999999</v>
      </c>
      <c r="CP1064">
        <v>1.42</v>
      </c>
      <c r="CQ1064">
        <v>0.41</v>
      </c>
      <c r="CR1064">
        <v>0.4</v>
      </c>
      <c r="CS1064">
        <v>0.39</v>
      </c>
      <c r="CT1064">
        <v>0.35</v>
      </c>
      <c r="CU1064">
        <v>0.28999999999999998</v>
      </c>
      <c r="CV1064">
        <v>0.51</v>
      </c>
      <c r="CW1064">
        <v>-0.28000000000000003</v>
      </c>
      <c r="CX1064">
        <v>-0.19</v>
      </c>
      <c r="CY1064">
        <v>0.1</v>
      </c>
      <c r="CZ1064">
        <v>1.05</v>
      </c>
      <c r="DA1064">
        <v>1.1200000000000001</v>
      </c>
      <c r="DB1064">
        <v>1.05</v>
      </c>
      <c r="DC1064">
        <v>1.21</v>
      </c>
      <c r="DD1064">
        <v>1.21</v>
      </c>
      <c r="DE1064">
        <v>1.27</v>
      </c>
      <c r="DF1064">
        <v>2.13</v>
      </c>
      <c r="DG1064">
        <v>2.3199999999999998</v>
      </c>
      <c r="DH1064">
        <v>2.16</v>
      </c>
      <c r="DI1064">
        <v>2.02</v>
      </c>
      <c r="DJ1064">
        <v>2</v>
      </c>
      <c r="DK1064">
        <v>1.56</v>
      </c>
      <c r="DL1064">
        <v>1.19</v>
      </c>
      <c r="DM1064">
        <v>1.23</v>
      </c>
      <c r="DN1064">
        <v>1.43</v>
      </c>
      <c r="DO1064">
        <v>1.96</v>
      </c>
      <c r="DP1064">
        <v>1.3</v>
      </c>
      <c r="DQ1064">
        <v>1.37</v>
      </c>
      <c r="DR1064">
        <v>-0.37</v>
      </c>
      <c r="DS1064">
        <v>-0.14000000000000001</v>
      </c>
      <c r="DT1064">
        <v>-0.66</v>
      </c>
    </row>
    <row r="1065" spans="1:124">
      <c r="A1065" s="111">
        <v>1060</v>
      </c>
      <c r="B1065" t="s">
        <v>91</v>
      </c>
      <c r="C1065" t="s">
        <v>2638</v>
      </c>
      <c r="D1065" s="170" t="str">
        <f t="shared" si="16"/>
        <v>D:LCZ</v>
      </c>
      <c r="F1065">
        <v>0.42</v>
      </c>
      <c r="G1065">
        <v>0.44</v>
      </c>
      <c r="H1065">
        <v>0.45</v>
      </c>
      <c r="I1065">
        <v>0.46</v>
      </c>
      <c r="J1065">
        <v>0.46</v>
      </c>
      <c r="K1065">
        <v>0.48</v>
      </c>
      <c r="L1065">
        <v>0.47</v>
      </c>
      <c r="M1065">
        <v>0.48</v>
      </c>
      <c r="N1065">
        <v>0.52</v>
      </c>
      <c r="O1065">
        <v>0.5</v>
      </c>
      <c r="P1065">
        <v>0.56999999999999995</v>
      </c>
      <c r="Q1065">
        <v>0.56999999999999995</v>
      </c>
      <c r="R1065">
        <v>-1.78</v>
      </c>
      <c r="S1065">
        <v>-1.89</v>
      </c>
      <c r="T1065">
        <v>-7.47</v>
      </c>
      <c r="U1065">
        <v>-7.51</v>
      </c>
      <c r="V1065">
        <v>-7.42</v>
      </c>
      <c r="W1065">
        <v>-6.17</v>
      </c>
      <c r="X1065">
        <v>-5.95</v>
      </c>
      <c r="Y1065">
        <v>-5.52</v>
      </c>
      <c r="Z1065">
        <v>-4.7</v>
      </c>
      <c r="AA1065">
        <v>-4.5599999999999996</v>
      </c>
      <c r="AB1065">
        <v>-4.63</v>
      </c>
      <c r="AC1065">
        <v>-4.5</v>
      </c>
      <c r="AD1065">
        <v>-3.69</v>
      </c>
      <c r="AE1065">
        <v>-2.56</v>
      </c>
      <c r="AF1065">
        <v>-2.68</v>
      </c>
      <c r="AG1065">
        <v>-2.64</v>
      </c>
      <c r="AH1065">
        <v>-1.22</v>
      </c>
      <c r="AI1065">
        <v>-1</v>
      </c>
      <c r="AJ1065">
        <v>-0.99</v>
      </c>
      <c r="AK1065">
        <v>-0.99</v>
      </c>
      <c r="AL1065">
        <v>-0.96</v>
      </c>
      <c r="AM1065">
        <v>-0.87</v>
      </c>
      <c r="AN1065">
        <v>-0.88</v>
      </c>
      <c r="AO1065">
        <v>0.75</v>
      </c>
      <c r="AP1065">
        <v>0.71</v>
      </c>
      <c r="AQ1065">
        <v>0.64</v>
      </c>
      <c r="AR1065">
        <v>0.35</v>
      </c>
      <c r="AS1065">
        <v>0.36</v>
      </c>
      <c r="AT1065">
        <v>0.44</v>
      </c>
      <c r="AU1065">
        <v>0.48</v>
      </c>
      <c r="AV1065">
        <v>0.48</v>
      </c>
      <c r="AW1065">
        <v>0.45</v>
      </c>
      <c r="AX1065">
        <v>0.49</v>
      </c>
      <c r="AY1065">
        <v>0.48</v>
      </c>
      <c r="AZ1065">
        <v>0.47</v>
      </c>
      <c r="BA1065">
        <v>0.57999999999999996</v>
      </c>
      <c r="BB1065">
        <v>0.65</v>
      </c>
      <c r="BC1065">
        <v>0.74</v>
      </c>
      <c r="BD1065">
        <v>0.78</v>
      </c>
      <c r="BE1065">
        <v>0.73</v>
      </c>
      <c r="BF1065">
        <v>0.68</v>
      </c>
      <c r="BG1065">
        <v>0.69</v>
      </c>
      <c r="BH1065">
        <v>0.71</v>
      </c>
      <c r="BI1065">
        <v>0.7</v>
      </c>
      <c r="BJ1065">
        <v>0.72</v>
      </c>
      <c r="BK1065">
        <v>0.77</v>
      </c>
      <c r="BL1065">
        <v>0.75</v>
      </c>
      <c r="BM1065">
        <v>0.73</v>
      </c>
      <c r="BN1065">
        <v>0.73</v>
      </c>
      <c r="BO1065">
        <v>0.77</v>
      </c>
      <c r="BP1065">
        <v>0.77</v>
      </c>
      <c r="BQ1065">
        <v>0.78</v>
      </c>
      <c r="BR1065">
        <v>0.83</v>
      </c>
      <c r="BS1065">
        <v>0.84</v>
      </c>
      <c r="BT1065">
        <v>0.85</v>
      </c>
      <c r="BU1065">
        <v>0.86</v>
      </c>
      <c r="BV1065">
        <v>0.87</v>
      </c>
      <c r="BW1065">
        <v>0.84</v>
      </c>
      <c r="BX1065">
        <v>0.88</v>
      </c>
      <c r="BY1065">
        <v>0.88</v>
      </c>
      <c r="BZ1065">
        <v>0.97</v>
      </c>
      <c r="CA1065">
        <v>1.03</v>
      </c>
      <c r="CB1065">
        <v>2.12</v>
      </c>
      <c r="CC1065">
        <v>2.14</v>
      </c>
      <c r="CD1065">
        <v>2.23</v>
      </c>
      <c r="CE1065">
        <v>2.2200000000000002</v>
      </c>
      <c r="CF1065">
        <v>2.2000000000000002</v>
      </c>
      <c r="CG1065">
        <v>2.1800000000000002</v>
      </c>
      <c r="CH1065">
        <v>2.1</v>
      </c>
      <c r="CI1065">
        <v>2.12</v>
      </c>
      <c r="CJ1065">
        <v>2.1800000000000002</v>
      </c>
      <c r="CK1065">
        <v>2.23</v>
      </c>
      <c r="CL1065">
        <v>2.19</v>
      </c>
      <c r="CM1065">
        <v>2.13</v>
      </c>
      <c r="CN1065">
        <v>2.2599999999999998</v>
      </c>
      <c r="CO1065">
        <v>2.2400000000000002</v>
      </c>
      <c r="CP1065">
        <v>3.08</v>
      </c>
      <c r="CQ1065">
        <v>2.71</v>
      </c>
      <c r="CR1065">
        <v>2.72</v>
      </c>
      <c r="CS1065">
        <v>2.77</v>
      </c>
      <c r="CT1065">
        <v>2.77</v>
      </c>
      <c r="CU1065">
        <v>3.16</v>
      </c>
      <c r="CV1065">
        <v>3.49</v>
      </c>
      <c r="CW1065">
        <v>0.27</v>
      </c>
      <c r="CX1065">
        <v>0.32</v>
      </c>
      <c r="CY1065">
        <v>0.62</v>
      </c>
      <c r="CZ1065">
        <v>1.86</v>
      </c>
      <c r="DA1065">
        <v>2.11</v>
      </c>
      <c r="DB1065">
        <v>1.75</v>
      </c>
      <c r="DC1065">
        <v>1.63</v>
      </c>
      <c r="DD1065">
        <v>1.66</v>
      </c>
      <c r="DE1065">
        <v>1.85</v>
      </c>
      <c r="DF1065">
        <v>2.2599999999999998</v>
      </c>
      <c r="DG1065">
        <v>2.71</v>
      </c>
      <c r="DH1065">
        <v>2.65</v>
      </c>
      <c r="DI1065">
        <v>1.7</v>
      </c>
      <c r="DJ1065">
        <v>1.34</v>
      </c>
      <c r="DK1065">
        <v>0.37</v>
      </c>
      <c r="DL1065">
        <v>0.05</v>
      </c>
      <c r="DM1065">
        <v>0.33</v>
      </c>
      <c r="DN1065">
        <v>1.0900000000000001</v>
      </c>
      <c r="DO1065">
        <v>1.27</v>
      </c>
      <c r="DP1065">
        <v>0.45</v>
      </c>
      <c r="DQ1065">
        <v>2.04</v>
      </c>
      <c r="DR1065">
        <v>0.3</v>
      </c>
      <c r="DS1065">
        <v>1.42</v>
      </c>
      <c r="DT1065">
        <v>-3.91</v>
      </c>
    </row>
    <row r="1066" spans="1:124">
      <c r="A1066" s="111">
        <v>1061</v>
      </c>
      <c r="B1066" t="s">
        <v>89</v>
      </c>
      <c r="C1066" t="s">
        <v>2639</v>
      </c>
      <c r="D1066" s="170" t="str">
        <f t="shared" si="16"/>
        <v>K:LNCN</v>
      </c>
      <c r="F1066">
        <v>0.66900000000000004</v>
      </c>
      <c r="G1066">
        <v>0.60499999999999998</v>
      </c>
      <c r="H1066">
        <v>0.46900000000000003</v>
      </c>
      <c r="I1066">
        <v>0.375</v>
      </c>
      <c r="J1066">
        <v>0.40300000000000002</v>
      </c>
      <c r="K1066">
        <v>0.38</v>
      </c>
      <c r="L1066">
        <v>0.30299999999999999</v>
      </c>
      <c r="M1066">
        <v>0.22800000000000001</v>
      </c>
      <c r="N1066">
        <v>0.28999999999999998</v>
      </c>
      <c r="O1066">
        <v>0.224</v>
      </c>
      <c r="P1066">
        <v>0.27</v>
      </c>
      <c r="Q1066">
        <v>0.254</v>
      </c>
      <c r="R1066">
        <v>0.27300000000000002</v>
      </c>
      <c r="S1066">
        <v>6.8000000000000005E-2</v>
      </c>
      <c r="T1066">
        <v>-0.48899999999999999</v>
      </c>
      <c r="U1066">
        <v>-0.57300000000000006</v>
      </c>
      <c r="V1066">
        <v>-0.70499999999999996</v>
      </c>
      <c r="W1066">
        <v>-0.63300000000000001</v>
      </c>
      <c r="X1066">
        <v>-0.60299999999999998</v>
      </c>
      <c r="Y1066">
        <v>-0.54900000000000004</v>
      </c>
      <c r="Z1066">
        <v>-0.10300000000000001</v>
      </c>
      <c r="AA1066">
        <v>-0.153</v>
      </c>
      <c r="AB1066">
        <v>-0.20499999999999999</v>
      </c>
      <c r="AC1066">
        <v>-0.20100000000000001</v>
      </c>
      <c r="AD1066">
        <v>-0.01</v>
      </c>
      <c r="AE1066">
        <v>0.02</v>
      </c>
      <c r="AF1066">
        <v>0.10300000000000001</v>
      </c>
      <c r="AG1066">
        <v>0.16700000000000001</v>
      </c>
      <c r="AH1066">
        <v>0.51800000000000002</v>
      </c>
      <c r="AI1066">
        <v>0.51100000000000001</v>
      </c>
      <c r="AJ1066">
        <v>0.50600000000000001</v>
      </c>
      <c r="AK1066">
        <v>0.504</v>
      </c>
      <c r="AL1066">
        <v>0.50600000000000001</v>
      </c>
      <c r="AM1066">
        <v>0.44600000000000001</v>
      </c>
      <c r="AN1066">
        <v>0.41499999999999998</v>
      </c>
      <c r="AO1066">
        <v>0.77400000000000002</v>
      </c>
      <c r="AP1066">
        <v>0.73899999999999999</v>
      </c>
      <c r="AQ1066">
        <v>0.68600000000000005</v>
      </c>
      <c r="AR1066">
        <v>0.58599999999999997</v>
      </c>
      <c r="AS1066">
        <v>0.59399999999999997</v>
      </c>
      <c r="AT1066">
        <v>0.60199999999999998</v>
      </c>
      <c r="AU1066">
        <v>0.622</v>
      </c>
      <c r="AV1066">
        <v>0.61399999999999999</v>
      </c>
      <c r="AW1066">
        <v>0.61499999999999999</v>
      </c>
      <c r="AX1066">
        <v>0.60699999999999998</v>
      </c>
      <c r="AY1066">
        <v>0.61199999999999999</v>
      </c>
      <c r="AZ1066">
        <v>0.621</v>
      </c>
      <c r="BA1066">
        <v>0.69700000000000006</v>
      </c>
      <c r="BB1066">
        <v>0.70799999999999996</v>
      </c>
      <c r="BC1066">
        <v>0.74199999999999999</v>
      </c>
      <c r="BD1066">
        <v>0.75800000000000001</v>
      </c>
      <c r="BE1066">
        <v>0.75</v>
      </c>
      <c r="BF1066">
        <v>0.71899999999999997</v>
      </c>
      <c r="BG1066">
        <v>0.71099999999999997</v>
      </c>
      <c r="BH1066">
        <v>0.70599999999999996</v>
      </c>
      <c r="BI1066">
        <v>0.70799999999999996</v>
      </c>
      <c r="BJ1066">
        <v>0.64500000000000002</v>
      </c>
      <c r="BK1066">
        <v>0.64600000000000002</v>
      </c>
      <c r="BL1066">
        <v>0.64600000000000002</v>
      </c>
      <c r="BM1066">
        <v>0.67</v>
      </c>
      <c r="BN1066">
        <v>0.68700000000000006</v>
      </c>
      <c r="BO1066">
        <v>0.70399999999999996</v>
      </c>
      <c r="BP1066">
        <v>0.71899999999999997</v>
      </c>
      <c r="BQ1066">
        <v>0.71799999999999997</v>
      </c>
      <c r="BR1066">
        <v>0.71599999999999997</v>
      </c>
      <c r="BS1066">
        <v>0.73699999999999999</v>
      </c>
      <c r="BT1066">
        <v>0.74</v>
      </c>
      <c r="BU1066">
        <v>0.77500000000000002</v>
      </c>
      <c r="BV1066">
        <v>0.77200000000000002</v>
      </c>
      <c r="BW1066">
        <v>0.76700000000000002</v>
      </c>
      <c r="BX1066">
        <v>0.75900000000000001</v>
      </c>
      <c r="BY1066">
        <v>0.75800000000000001</v>
      </c>
      <c r="BZ1066">
        <v>0.745</v>
      </c>
      <c r="CA1066">
        <v>0.84799999999999998</v>
      </c>
      <c r="CB1066">
        <v>1.042</v>
      </c>
      <c r="CC1066">
        <v>1.095</v>
      </c>
      <c r="CD1066">
        <v>1.244</v>
      </c>
      <c r="CE1066">
        <v>1.2410000000000001</v>
      </c>
      <c r="CF1066">
        <v>1.2430000000000001</v>
      </c>
      <c r="CG1066">
        <v>1.2350000000000001</v>
      </c>
      <c r="CH1066">
        <v>1.171</v>
      </c>
      <c r="CI1066">
        <v>1.177</v>
      </c>
      <c r="CJ1066">
        <v>1.2590000000000001</v>
      </c>
      <c r="CK1066">
        <v>1.26</v>
      </c>
      <c r="CL1066">
        <v>1.214</v>
      </c>
      <c r="CM1066">
        <v>1.2010000000000001</v>
      </c>
      <c r="CN1066">
        <v>1.1280000000000001</v>
      </c>
      <c r="CO1066">
        <v>1.1060000000000001</v>
      </c>
      <c r="CP1066">
        <v>0.79700000000000004</v>
      </c>
      <c r="CQ1066">
        <v>0.82300000000000006</v>
      </c>
      <c r="CR1066">
        <v>0.86199999999999999</v>
      </c>
      <c r="CS1066">
        <v>0.85099999999999998</v>
      </c>
      <c r="CT1066">
        <v>0.81700000000000006</v>
      </c>
      <c r="CU1066">
        <v>0.86499999999999999</v>
      </c>
      <c r="CV1066">
        <v>1.1559999999999999</v>
      </c>
      <c r="CW1066">
        <v>7.5999999999999998E-2</v>
      </c>
      <c r="CX1066">
        <v>0.16400000000000001</v>
      </c>
      <c r="CY1066">
        <v>0.28899999999999998</v>
      </c>
      <c r="CZ1066">
        <v>1.03</v>
      </c>
      <c r="DA1066">
        <v>1.046</v>
      </c>
      <c r="DB1066">
        <v>0.90400000000000003</v>
      </c>
      <c r="DC1066">
        <v>0.70899999999999996</v>
      </c>
      <c r="DD1066">
        <v>0.78200000000000003</v>
      </c>
      <c r="DE1066">
        <v>0.77</v>
      </c>
      <c r="DF1066">
        <v>0.93900000000000006</v>
      </c>
      <c r="DG1066">
        <v>0.86299999999999999</v>
      </c>
      <c r="DH1066">
        <v>0.68500000000000005</v>
      </c>
      <c r="DI1066">
        <v>-0.58899999999999997</v>
      </c>
      <c r="DJ1066">
        <v>-0.91400000000000003</v>
      </c>
      <c r="DK1066">
        <v>-1.4330000000000001</v>
      </c>
      <c r="DL1066">
        <v>-1.2770000000000001</v>
      </c>
      <c r="DM1066">
        <v>-1.27</v>
      </c>
      <c r="DN1066">
        <v>-1.605</v>
      </c>
      <c r="DO1066">
        <v>-1.48</v>
      </c>
      <c r="DP1066">
        <v>-1.629</v>
      </c>
      <c r="DQ1066">
        <v>-1.34</v>
      </c>
      <c r="DR1066">
        <v>1.7910000000000001</v>
      </c>
      <c r="DS1066">
        <v>2.028</v>
      </c>
      <c r="DT1066">
        <v>44.390999999999998</v>
      </c>
    </row>
    <row r="1067" spans="1:124">
      <c r="A1067" s="111">
        <v>1062</v>
      </c>
      <c r="B1067" t="s">
        <v>91</v>
      </c>
      <c r="C1067" t="s">
        <v>2640</v>
      </c>
      <c r="D1067" s="170" t="str">
        <f t="shared" si="16"/>
        <v>K:LNCN</v>
      </c>
      <c r="F1067">
        <v>0.36099999999999999</v>
      </c>
      <c r="G1067">
        <v>0.25800000000000001</v>
      </c>
      <c r="H1067">
        <v>0.189</v>
      </c>
      <c r="I1067">
        <v>-2E-3</v>
      </c>
      <c r="J1067">
        <v>4.4999999999999998E-2</v>
      </c>
      <c r="K1067">
        <v>4.5999999999999999E-2</v>
      </c>
      <c r="L1067">
        <v>0.111</v>
      </c>
      <c r="M1067">
        <v>0.115</v>
      </c>
      <c r="N1067">
        <v>0.188</v>
      </c>
      <c r="O1067">
        <v>6.9000000000000006E-2</v>
      </c>
      <c r="P1067">
        <v>0.13100000000000001</v>
      </c>
      <c r="Q1067">
        <v>0.14699999999999999</v>
      </c>
      <c r="R1067">
        <v>-0.21299999999999999</v>
      </c>
      <c r="S1067">
        <v>-0.57300000000000006</v>
      </c>
      <c r="T1067">
        <v>-3.2290000000000001</v>
      </c>
      <c r="U1067">
        <v>-3.6339999999999999</v>
      </c>
      <c r="V1067">
        <v>-3.8069999999999999</v>
      </c>
      <c r="W1067">
        <v>-3.3820000000000001</v>
      </c>
      <c r="X1067">
        <v>-3.4950000000000001</v>
      </c>
      <c r="Y1067">
        <v>-3.3109999999999999</v>
      </c>
      <c r="Z1067">
        <v>-3.13</v>
      </c>
      <c r="AA1067">
        <v>-3.2469999999999999</v>
      </c>
      <c r="AB1067">
        <v>-3.548</v>
      </c>
      <c r="AC1067">
        <v>-3.5190000000000001</v>
      </c>
      <c r="AD1067">
        <v>-2.8620000000000001</v>
      </c>
      <c r="AE1067">
        <v>-2.0499999999999998</v>
      </c>
      <c r="AF1067">
        <v>-2.3820000000000001</v>
      </c>
      <c r="AG1067">
        <v>-2.3479999999999999</v>
      </c>
      <c r="AH1067">
        <v>-0.59599999999999997</v>
      </c>
      <c r="AI1067">
        <v>-0.59399999999999997</v>
      </c>
      <c r="AJ1067">
        <v>-0.57999999999999996</v>
      </c>
      <c r="AK1067">
        <v>-0.57300000000000006</v>
      </c>
      <c r="AL1067">
        <v>-0.503</v>
      </c>
      <c r="AM1067">
        <v>-0.48299999999999998</v>
      </c>
      <c r="AN1067">
        <v>-0.503</v>
      </c>
      <c r="AO1067">
        <v>0.45400000000000001</v>
      </c>
      <c r="AP1067">
        <v>0.41799999999999998</v>
      </c>
      <c r="AQ1067">
        <v>0.36199999999999999</v>
      </c>
      <c r="AR1067">
        <v>0.17200000000000001</v>
      </c>
      <c r="AS1067">
        <v>0.16500000000000001</v>
      </c>
      <c r="AT1067">
        <v>0.27200000000000002</v>
      </c>
      <c r="AU1067">
        <v>0.30199999999999999</v>
      </c>
      <c r="AV1067">
        <v>0.29499999999999998</v>
      </c>
      <c r="AW1067">
        <v>0.26700000000000002</v>
      </c>
      <c r="AX1067">
        <v>0.309</v>
      </c>
      <c r="AY1067">
        <v>0.31</v>
      </c>
      <c r="AZ1067">
        <v>0.312</v>
      </c>
      <c r="BA1067">
        <v>0.40700000000000003</v>
      </c>
      <c r="BB1067">
        <v>0.46700000000000003</v>
      </c>
      <c r="BC1067">
        <v>0.55800000000000005</v>
      </c>
      <c r="BD1067">
        <v>0.58499999999999996</v>
      </c>
      <c r="BE1067">
        <v>0.53700000000000003</v>
      </c>
      <c r="BF1067">
        <v>0.49199999999999999</v>
      </c>
      <c r="BG1067">
        <v>0.52800000000000002</v>
      </c>
      <c r="BH1067">
        <v>0.52100000000000002</v>
      </c>
      <c r="BI1067">
        <v>0.52500000000000002</v>
      </c>
      <c r="BJ1067">
        <v>0.54100000000000004</v>
      </c>
      <c r="BK1067">
        <v>0.58799999999999997</v>
      </c>
      <c r="BL1067">
        <v>0.58099999999999996</v>
      </c>
      <c r="BM1067">
        <v>0.56700000000000006</v>
      </c>
      <c r="BN1067">
        <v>0.57300000000000006</v>
      </c>
      <c r="BO1067">
        <v>0.61399999999999999</v>
      </c>
      <c r="BP1067">
        <v>0.621</v>
      </c>
      <c r="BQ1067">
        <v>0.63400000000000001</v>
      </c>
      <c r="BR1067">
        <v>0.64800000000000002</v>
      </c>
      <c r="BS1067">
        <v>0.66100000000000003</v>
      </c>
      <c r="BT1067">
        <v>0.66100000000000003</v>
      </c>
      <c r="BU1067">
        <v>0.67800000000000005</v>
      </c>
      <c r="BV1067">
        <v>0.68100000000000005</v>
      </c>
      <c r="BW1067">
        <v>0.65700000000000003</v>
      </c>
      <c r="BX1067">
        <v>0.67</v>
      </c>
      <c r="BY1067">
        <v>0.67</v>
      </c>
      <c r="BZ1067">
        <v>0.76800000000000002</v>
      </c>
      <c r="CA1067">
        <v>0.81400000000000006</v>
      </c>
      <c r="CB1067">
        <v>1.857</v>
      </c>
      <c r="CC1067">
        <v>1.87</v>
      </c>
      <c r="CD1067">
        <v>1.948</v>
      </c>
      <c r="CE1067">
        <v>1.9410000000000001</v>
      </c>
      <c r="CF1067">
        <v>1.927</v>
      </c>
      <c r="CG1067">
        <v>1.913</v>
      </c>
      <c r="CH1067">
        <v>1.8480000000000001</v>
      </c>
      <c r="CI1067">
        <v>1.845</v>
      </c>
      <c r="CJ1067">
        <v>1.877</v>
      </c>
      <c r="CK1067">
        <v>1.907</v>
      </c>
      <c r="CL1067">
        <v>1.841</v>
      </c>
      <c r="CM1067">
        <v>1.792</v>
      </c>
      <c r="CN1067">
        <v>1.93</v>
      </c>
      <c r="CO1067">
        <v>1.9180000000000001</v>
      </c>
      <c r="CP1067">
        <v>1.7989999999999999</v>
      </c>
      <c r="CQ1067">
        <v>1.8320000000000001</v>
      </c>
      <c r="CR1067">
        <v>1.837</v>
      </c>
      <c r="CS1067">
        <v>1.875</v>
      </c>
      <c r="CT1067">
        <v>1.778</v>
      </c>
      <c r="CU1067">
        <v>2.1320000000000001</v>
      </c>
      <c r="CV1067">
        <v>2.3970000000000002</v>
      </c>
      <c r="CW1067">
        <v>0.49399999999999999</v>
      </c>
      <c r="CX1067">
        <v>0.54500000000000004</v>
      </c>
      <c r="CY1067">
        <v>0.72099999999999997</v>
      </c>
      <c r="CZ1067">
        <v>1.6890000000000001</v>
      </c>
      <c r="DA1067">
        <v>1.9670000000000001</v>
      </c>
      <c r="DB1067">
        <v>1.4910000000000001</v>
      </c>
      <c r="DC1067">
        <v>1.427</v>
      </c>
      <c r="DD1067">
        <v>1.4950000000000001</v>
      </c>
      <c r="DE1067">
        <v>1.6739999999999999</v>
      </c>
      <c r="DF1067">
        <v>2.101</v>
      </c>
      <c r="DG1067">
        <v>2.4940000000000002</v>
      </c>
      <c r="DH1067">
        <v>2.355</v>
      </c>
      <c r="DI1067">
        <v>1.546</v>
      </c>
      <c r="DJ1067">
        <v>1.1080000000000001</v>
      </c>
      <c r="DK1067">
        <v>0.19400000000000001</v>
      </c>
      <c r="DL1067">
        <v>-6.6000000000000003E-2</v>
      </c>
      <c r="DM1067">
        <v>0.157</v>
      </c>
      <c r="DN1067">
        <v>0.77300000000000002</v>
      </c>
      <c r="DO1067">
        <v>0.91900000000000004</v>
      </c>
      <c r="DP1067">
        <v>0.95</v>
      </c>
      <c r="DQ1067">
        <v>2.8410000000000002</v>
      </c>
      <c r="DR1067">
        <v>1</v>
      </c>
      <c r="DS1067">
        <v>1.984</v>
      </c>
      <c r="DT1067">
        <v>-5.8319999999999999</v>
      </c>
    </row>
    <row r="1068" spans="1:124">
      <c r="A1068" s="111">
        <v>1063</v>
      </c>
      <c r="B1068" t="s">
        <v>89</v>
      </c>
      <c r="C1068" t="s">
        <v>2641</v>
      </c>
      <c r="D1068" s="170" t="str">
        <f t="shared" si="16"/>
        <v>CN:LHM</v>
      </c>
      <c r="AU1068">
        <v>2.3460000000000001</v>
      </c>
      <c r="AV1068">
        <v>2.2520000000000002</v>
      </c>
      <c r="AW1068">
        <v>1.0329999999999999</v>
      </c>
      <c r="AX1068">
        <v>1.3140000000000001</v>
      </c>
      <c r="AY1068">
        <v>1.3160000000000001</v>
      </c>
      <c r="AZ1068">
        <v>1.3780000000000001</v>
      </c>
      <c r="BA1068">
        <v>0.71499999999999997</v>
      </c>
      <c r="BB1068">
        <v>0.74299999999999999</v>
      </c>
      <c r="BC1068">
        <v>0.72299999999999998</v>
      </c>
      <c r="BD1068">
        <v>0.69200000000000006</v>
      </c>
      <c r="BE1068">
        <v>0.69100000000000006</v>
      </c>
      <c r="BF1068">
        <v>0.68700000000000006</v>
      </c>
      <c r="BG1068">
        <v>0.68800000000000006</v>
      </c>
      <c r="BH1068">
        <v>0.69800000000000006</v>
      </c>
      <c r="BI1068">
        <v>0.79700000000000004</v>
      </c>
      <c r="BJ1068">
        <v>0.81600000000000006</v>
      </c>
      <c r="BK1068">
        <v>0.79800000000000004</v>
      </c>
      <c r="BL1068">
        <v>0.80500000000000005</v>
      </c>
      <c r="BM1068">
        <v>0.71799999999999997</v>
      </c>
      <c r="BN1068">
        <v>0.67700000000000005</v>
      </c>
      <c r="BO1068">
        <v>0.67700000000000005</v>
      </c>
      <c r="BP1068">
        <v>0.67700000000000005</v>
      </c>
      <c r="BQ1068">
        <v>0.67700000000000005</v>
      </c>
      <c r="BR1068">
        <v>0.67700000000000005</v>
      </c>
      <c r="BS1068">
        <v>0.67700000000000005</v>
      </c>
      <c r="BT1068">
        <v>0.67700000000000005</v>
      </c>
      <c r="BU1068">
        <v>0.67700000000000005</v>
      </c>
      <c r="BV1068">
        <v>0.67700000000000005</v>
      </c>
      <c r="BW1068">
        <v>0.67700000000000005</v>
      </c>
      <c r="BX1068">
        <v>0.67700000000000005</v>
      </c>
      <c r="BY1068">
        <v>0.67700000000000005</v>
      </c>
      <c r="BZ1068">
        <v>0.67700000000000005</v>
      </c>
      <c r="CA1068">
        <v>0.67700000000000005</v>
      </c>
      <c r="CB1068">
        <v>0.67700000000000005</v>
      </c>
      <c r="CC1068">
        <v>0.67700000000000005</v>
      </c>
      <c r="CD1068">
        <v>0.67700000000000005</v>
      </c>
      <c r="CE1068">
        <v>0.67700000000000005</v>
      </c>
      <c r="CF1068">
        <v>0.67700000000000005</v>
      </c>
      <c r="CG1068">
        <v>0.67700000000000005</v>
      </c>
      <c r="CH1068">
        <v>0.67700000000000005</v>
      </c>
      <c r="CI1068">
        <v>0.67700000000000005</v>
      </c>
      <c r="CJ1068">
        <v>0.67700000000000005</v>
      </c>
      <c r="CK1068">
        <v>0.67700000000000005</v>
      </c>
      <c r="CL1068">
        <v>0.67700000000000005</v>
      </c>
      <c r="CM1068">
        <v>0.67700000000000005</v>
      </c>
      <c r="CN1068">
        <v>0.67700000000000005</v>
      </c>
      <c r="CO1068">
        <v>0.67700000000000005</v>
      </c>
      <c r="CP1068">
        <v>0.67700000000000005</v>
      </c>
      <c r="CQ1068">
        <v>0.67700000000000005</v>
      </c>
      <c r="CR1068">
        <v>0.67700000000000005</v>
      </c>
      <c r="CS1068">
        <v>0.67700000000000005</v>
      </c>
      <c r="CT1068">
        <v>0.67700000000000005</v>
      </c>
      <c r="CU1068">
        <v>0.67700000000000005</v>
      </c>
      <c r="CV1068">
        <v>0.67700000000000005</v>
      </c>
      <c r="CW1068">
        <v>0.67700000000000005</v>
      </c>
      <c r="CX1068">
        <v>0.67700000000000005</v>
      </c>
      <c r="CY1068">
        <v>0.67700000000000005</v>
      </c>
      <c r="CZ1068">
        <v>0.67700000000000005</v>
      </c>
      <c r="DA1068">
        <v>0.67700000000000005</v>
      </c>
      <c r="DB1068">
        <v>0.66300000000000003</v>
      </c>
      <c r="DC1068">
        <v>0.65500000000000003</v>
      </c>
      <c r="DD1068">
        <v>0.59399999999999997</v>
      </c>
      <c r="DE1068">
        <v>0.61299999999999999</v>
      </c>
      <c r="DF1068">
        <v>0.55000000000000004</v>
      </c>
      <c r="DG1068">
        <v>0.55600000000000005</v>
      </c>
      <c r="DH1068">
        <v>0.504</v>
      </c>
      <c r="DI1068">
        <v>0.63300000000000001</v>
      </c>
      <c r="DJ1068">
        <v>0.59599999999999997</v>
      </c>
      <c r="DK1068">
        <v>0.64300000000000002</v>
      </c>
      <c r="DL1068">
        <v>0.61299999999999999</v>
      </c>
      <c r="DM1068">
        <v>0.498</v>
      </c>
      <c r="DN1068">
        <v>0.58199999999999996</v>
      </c>
      <c r="DO1068">
        <v>0.51</v>
      </c>
      <c r="DP1068">
        <v>5.9000000000000004E-2</v>
      </c>
      <c r="DQ1068">
        <v>-0.36199999999999999</v>
      </c>
      <c r="DR1068">
        <v>-0.32100000000000001</v>
      </c>
      <c r="DS1068">
        <v>-1.0130000000000001</v>
      </c>
      <c r="DT1068">
        <v>6.2430000000000003</v>
      </c>
    </row>
    <row r="1069" spans="1:124">
      <c r="A1069" s="111">
        <v>1064</v>
      </c>
      <c r="B1069" t="s">
        <v>91</v>
      </c>
      <c r="C1069" t="s">
        <v>2642</v>
      </c>
      <c r="D1069" s="170" t="str">
        <f t="shared" si="16"/>
        <v>CN:LHM</v>
      </c>
      <c r="AU1069">
        <v>-40.200000000000003</v>
      </c>
      <c r="AV1069">
        <v>-6.87</v>
      </c>
      <c r="AW1069">
        <v>-2.79</v>
      </c>
      <c r="AX1069">
        <v>0.79</v>
      </c>
      <c r="AY1069">
        <v>0.36</v>
      </c>
      <c r="AZ1069">
        <v>0.4</v>
      </c>
      <c r="BA1069">
        <v>0.42</v>
      </c>
      <c r="BB1069">
        <v>0.12</v>
      </c>
      <c r="BC1069">
        <v>0.04</v>
      </c>
      <c r="BD1069">
        <v>0.03</v>
      </c>
      <c r="BE1069">
        <v>0.16</v>
      </c>
      <c r="BF1069">
        <v>0.06</v>
      </c>
      <c r="BG1069">
        <v>0.06</v>
      </c>
      <c r="BH1069">
        <v>7.0000000000000007E-2</v>
      </c>
      <c r="BI1069">
        <v>-0.04</v>
      </c>
      <c r="BJ1069">
        <v>-0.02</v>
      </c>
      <c r="BK1069">
        <v>0.02</v>
      </c>
      <c r="BL1069">
        <v>-0.03</v>
      </c>
      <c r="BM1069">
        <v>-7.0000000000000007E-2</v>
      </c>
      <c r="BN1069">
        <v>-0.04</v>
      </c>
      <c r="BO1069">
        <v>-0.04</v>
      </c>
      <c r="BP1069">
        <v>-0.04</v>
      </c>
      <c r="BQ1069">
        <v>-0.04</v>
      </c>
      <c r="BR1069">
        <v>-0.04</v>
      </c>
      <c r="BS1069">
        <v>-0.04</v>
      </c>
      <c r="BT1069">
        <v>-0.04</v>
      </c>
      <c r="BU1069">
        <v>-0.04</v>
      </c>
      <c r="BV1069">
        <v>-0.04</v>
      </c>
      <c r="BW1069">
        <v>-0.04</v>
      </c>
      <c r="BX1069">
        <v>-0.04</v>
      </c>
      <c r="BY1069">
        <v>-0.04</v>
      </c>
      <c r="BZ1069">
        <v>-0.04</v>
      </c>
      <c r="CA1069">
        <v>-0.04</v>
      </c>
      <c r="CB1069">
        <v>-0.04</v>
      </c>
      <c r="CC1069">
        <v>-0.04</v>
      </c>
      <c r="CD1069">
        <v>-0.04</v>
      </c>
      <c r="CE1069">
        <v>-0.04</v>
      </c>
      <c r="CF1069">
        <v>-0.04</v>
      </c>
      <c r="CG1069">
        <v>-0.04</v>
      </c>
      <c r="CH1069">
        <v>-0.04</v>
      </c>
      <c r="CI1069">
        <v>-0.04</v>
      </c>
      <c r="CJ1069">
        <v>-0.04</v>
      </c>
      <c r="CK1069">
        <v>-0.04</v>
      </c>
      <c r="CL1069">
        <v>-0.04</v>
      </c>
      <c r="CM1069">
        <v>-0.04</v>
      </c>
      <c r="CN1069">
        <v>-0.04</v>
      </c>
      <c r="CO1069">
        <v>-0.04</v>
      </c>
      <c r="CP1069">
        <v>-0.04</v>
      </c>
      <c r="CQ1069">
        <v>-0.04</v>
      </c>
      <c r="CR1069">
        <v>-0.04</v>
      </c>
      <c r="CS1069">
        <v>-0.04</v>
      </c>
      <c r="CT1069">
        <v>-0.04</v>
      </c>
      <c r="CU1069">
        <v>-0.04</v>
      </c>
      <c r="CV1069">
        <v>-0.04</v>
      </c>
      <c r="CW1069">
        <v>-0.04</v>
      </c>
      <c r="CX1069">
        <v>-0.04</v>
      </c>
      <c r="CY1069">
        <v>-0.04</v>
      </c>
      <c r="CZ1069">
        <v>-0.04</v>
      </c>
      <c r="DA1069">
        <v>-0.04</v>
      </c>
      <c r="DB1069">
        <v>7.0000000000000007E-2</v>
      </c>
      <c r="DC1069">
        <v>0.05</v>
      </c>
      <c r="DD1069">
        <v>0.16</v>
      </c>
      <c r="DE1069">
        <v>0.03</v>
      </c>
      <c r="DF1069">
        <v>-0.28000000000000003</v>
      </c>
      <c r="DG1069">
        <v>-0.46</v>
      </c>
      <c r="DH1069">
        <v>-0.64</v>
      </c>
      <c r="DI1069">
        <v>-0.83</v>
      </c>
      <c r="DJ1069">
        <v>-0.31</v>
      </c>
      <c r="DK1069">
        <v>-0.22</v>
      </c>
      <c r="DL1069">
        <v>-0.14000000000000001</v>
      </c>
      <c r="DM1069">
        <v>-1.24</v>
      </c>
      <c r="DN1069">
        <v>-1.08</v>
      </c>
      <c r="DO1069">
        <v>-1.1299999999999999</v>
      </c>
      <c r="DP1069">
        <v>-1.78</v>
      </c>
      <c r="DQ1069">
        <v>-1.06</v>
      </c>
      <c r="DR1069">
        <v>-0.71</v>
      </c>
      <c r="DS1069">
        <v>-1.34</v>
      </c>
      <c r="DT1069">
        <v>4.53</v>
      </c>
    </row>
    <row r="1070" spans="1:124">
      <c r="A1070" s="111">
        <v>1065</v>
      </c>
      <c r="B1070" t="s">
        <v>89</v>
      </c>
      <c r="C1070" t="s">
        <v>2643</v>
      </c>
      <c r="D1070" s="170" t="str">
        <f t="shared" si="16"/>
        <v>K:MHIL</v>
      </c>
      <c r="BH1070">
        <v>0.71</v>
      </c>
      <c r="BI1070">
        <v>-0.71699999999999997</v>
      </c>
      <c r="BJ1070">
        <v>1.284</v>
      </c>
      <c r="BK1070">
        <v>0.91800000000000004</v>
      </c>
      <c r="BL1070">
        <v>0.96799999999999997</v>
      </c>
      <c r="BM1070">
        <v>0.35599999999999998</v>
      </c>
      <c r="BN1070">
        <v>0.58599999999999997</v>
      </c>
      <c r="BO1070">
        <v>0.58599999999999997</v>
      </c>
      <c r="BP1070">
        <v>0.58599999999999997</v>
      </c>
      <c r="BQ1070">
        <v>0.58599999999999997</v>
      </c>
      <c r="BR1070">
        <v>0.58599999999999997</v>
      </c>
      <c r="BS1070">
        <v>0.58599999999999997</v>
      </c>
      <c r="BT1070">
        <v>0.58599999999999997</v>
      </c>
      <c r="BU1070">
        <v>0.58599999999999997</v>
      </c>
      <c r="BV1070">
        <v>0.58599999999999997</v>
      </c>
      <c r="BW1070">
        <v>0.58599999999999997</v>
      </c>
      <c r="BX1070">
        <v>0.58599999999999997</v>
      </c>
      <c r="BY1070">
        <v>0.58599999999999997</v>
      </c>
      <c r="BZ1070">
        <v>0.58599999999999997</v>
      </c>
      <c r="CA1070">
        <v>0.58599999999999997</v>
      </c>
      <c r="CB1070">
        <v>0.58599999999999997</v>
      </c>
      <c r="CC1070">
        <v>0.58599999999999997</v>
      </c>
      <c r="CD1070">
        <v>0.58599999999999997</v>
      </c>
      <c r="CE1070">
        <v>0.58599999999999997</v>
      </c>
      <c r="CF1070">
        <v>0.58599999999999997</v>
      </c>
      <c r="CG1070">
        <v>0.58599999999999997</v>
      </c>
      <c r="CH1070">
        <v>0.58599999999999997</v>
      </c>
      <c r="CI1070">
        <v>0.58599999999999997</v>
      </c>
      <c r="CJ1070">
        <v>0.58599999999999997</v>
      </c>
      <c r="CK1070">
        <v>0.58599999999999997</v>
      </c>
      <c r="CL1070">
        <v>0.58599999999999997</v>
      </c>
      <c r="CM1070">
        <v>0.58599999999999997</v>
      </c>
      <c r="CN1070">
        <v>0.58599999999999997</v>
      </c>
      <c r="CO1070">
        <v>0.58599999999999997</v>
      </c>
      <c r="CP1070">
        <v>0.58599999999999997</v>
      </c>
      <c r="CQ1070">
        <v>0.58599999999999997</v>
      </c>
      <c r="CR1070">
        <v>0.58599999999999997</v>
      </c>
      <c r="CS1070">
        <v>0.58599999999999997</v>
      </c>
      <c r="CT1070">
        <v>0.58599999999999997</v>
      </c>
      <c r="CU1070">
        <v>0.58599999999999997</v>
      </c>
      <c r="CV1070">
        <v>0.58599999999999997</v>
      </c>
      <c r="CW1070">
        <v>0.58599999999999997</v>
      </c>
      <c r="CX1070">
        <v>0.58599999999999997</v>
      </c>
      <c r="CY1070">
        <v>0.58599999999999997</v>
      </c>
      <c r="CZ1070">
        <v>0.58599999999999997</v>
      </c>
      <c r="DA1070">
        <v>0.58599999999999997</v>
      </c>
      <c r="DB1070">
        <v>0.58599999999999997</v>
      </c>
      <c r="DC1070">
        <v>0.58599999999999997</v>
      </c>
      <c r="DD1070">
        <v>0.58599999999999997</v>
      </c>
      <c r="DE1070">
        <v>0.58599999999999997</v>
      </c>
      <c r="DF1070">
        <v>0.58599999999999997</v>
      </c>
      <c r="DG1070">
        <v>0.58599999999999997</v>
      </c>
      <c r="DH1070">
        <v>0.58599999999999997</v>
      </c>
      <c r="DI1070">
        <v>0.58599999999999997</v>
      </c>
      <c r="DJ1070">
        <v>0.58599999999999997</v>
      </c>
      <c r="DK1070">
        <v>0.58599999999999997</v>
      </c>
      <c r="DL1070">
        <v>0.58599999999999997</v>
      </c>
      <c r="DM1070">
        <v>0.58599999999999997</v>
      </c>
      <c r="DN1070">
        <v>0.58599999999999997</v>
      </c>
      <c r="DO1070">
        <v>7.9000000000000001E-2</v>
      </c>
      <c r="DP1070">
        <v>0.48</v>
      </c>
      <c r="DQ1070">
        <v>0.67100000000000004</v>
      </c>
      <c r="DR1070">
        <v>-0.64200000000000002</v>
      </c>
      <c r="DS1070">
        <v>6.8000000000000005E-2</v>
      </c>
      <c r="DT1070">
        <v>-85.906999999999996</v>
      </c>
    </row>
    <row r="1071" spans="1:124">
      <c r="A1071" s="111">
        <v>1066</v>
      </c>
      <c r="B1071" t="s">
        <v>91</v>
      </c>
      <c r="C1071" t="s">
        <v>2644</v>
      </c>
      <c r="D1071" s="170" t="str">
        <f t="shared" si="16"/>
        <v>K:MHIL</v>
      </c>
      <c r="BH1071">
        <v>-1.9890000000000001</v>
      </c>
      <c r="BI1071">
        <v>-7.4530000000000003</v>
      </c>
      <c r="BJ1071">
        <v>-0.13800000000000001</v>
      </c>
      <c r="BK1071">
        <v>1.732</v>
      </c>
      <c r="BL1071">
        <v>1.64</v>
      </c>
      <c r="BM1071">
        <v>0.88800000000000001</v>
      </c>
      <c r="BN1071">
        <v>1.409</v>
      </c>
      <c r="BO1071">
        <v>1.409</v>
      </c>
      <c r="BP1071">
        <v>1.409</v>
      </c>
      <c r="BQ1071">
        <v>1.409</v>
      </c>
      <c r="BR1071">
        <v>1.409</v>
      </c>
      <c r="BS1071">
        <v>1.409</v>
      </c>
      <c r="BT1071">
        <v>1.409</v>
      </c>
      <c r="BU1071">
        <v>1.409</v>
      </c>
      <c r="BV1071">
        <v>1.409</v>
      </c>
      <c r="BW1071">
        <v>1.409</v>
      </c>
      <c r="BX1071">
        <v>1.409</v>
      </c>
      <c r="BY1071">
        <v>1.409</v>
      </c>
      <c r="BZ1071">
        <v>1.409</v>
      </c>
      <c r="CA1071">
        <v>1.409</v>
      </c>
      <c r="CB1071">
        <v>1.409</v>
      </c>
      <c r="CC1071">
        <v>1.409</v>
      </c>
      <c r="CD1071">
        <v>1.409</v>
      </c>
      <c r="CE1071">
        <v>1.409</v>
      </c>
      <c r="CF1071">
        <v>1.409</v>
      </c>
      <c r="CG1071">
        <v>1.409</v>
      </c>
      <c r="CH1071">
        <v>1.409</v>
      </c>
      <c r="CI1071">
        <v>1.409</v>
      </c>
      <c r="CJ1071">
        <v>1.409</v>
      </c>
      <c r="CK1071">
        <v>1.409</v>
      </c>
      <c r="CL1071">
        <v>1.409</v>
      </c>
      <c r="CM1071">
        <v>1.409</v>
      </c>
      <c r="CN1071">
        <v>1.409</v>
      </c>
      <c r="CO1071">
        <v>1.409</v>
      </c>
      <c r="CP1071">
        <v>1.409</v>
      </c>
      <c r="CQ1071">
        <v>1.409</v>
      </c>
      <c r="CR1071">
        <v>1.409</v>
      </c>
      <c r="CS1071">
        <v>1.409</v>
      </c>
      <c r="CT1071">
        <v>1.409</v>
      </c>
      <c r="CU1071">
        <v>1.409</v>
      </c>
      <c r="CV1071">
        <v>1.409</v>
      </c>
      <c r="CW1071">
        <v>1.409</v>
      </c>
      <c r="CX1071">
        <v>1.409</v>
      </c>
      <c r="CY1071">
        <v>1.409</v>
      </c>
      <c r="CZ1071">
        <v>1.409</v>
      </c>
      <c r="DA1071">
        <v>1.409</v>
      </c>
      <c r="DB1071">
        <v>1.409</v>
      </c>
      <c r="DC1071">
        <v>1.409</v>
      </c>
      <c r="DD1071">
        <v>1.409</v>
      </c>
      <c r="DE1071">
        <v>1.409</v>
      </c>
      <c r="DF1071">
        <v>1.409</v>
      </c>
      <c r="DG1071">
        <v>1.409</v>
      </c>
      <c r="DH1071">
        <v>1.409</v>
      </c>
      <c r="DI1071">
        <v>1.409</v>
      </c>
      <c r="DJ1071">
        <v>1.409</v>
      </c>
      <c r="DK1071">
        <v>1.409</v>
      </c>
      <c r="DL1071">
        <v>1.409</v>
      </c>
      <c r="DM1071">
        <v>1.409</v>
      </c>
      <c r="DN1071">
        <v>1.409</v>
      </c>
      <c r="DO1071">
        <v>1.258</v>
      </c>
      <c r="DP1071">
        <v>0.80300000000000005</v>
      </c>
      <c r="DQ1071">
        <v>1.1599999999999999</v>
      </c>
      <c r="DR1071">
        <v>2.0190000000000001</v>
      </c>
      <c r="DS1071">
        <v>1.1360000000000001</v>
      </c>
      <c r="DT1071">
        <v>14.388</v>
      </c>
    </row>
    <row r="1072" spans="1:124">
      <c r="A1072" s="111">
        <v>1067</v>
      </c>
      <c r="B1072" t="s">
        <v>89</v>
      </c>
      <c r="C1072" t="s">
        <v>2645</v>
      </c>
      <c r="D1072" s="170" t="str">
        <f t="shared" si="16"/>
        <v>D:MHW</v>
      </c>
      <c r="F1072">
        <v>0.05</v>
      </c>
      <c r="G1072">
        <v>0.05</v>
      </c>
      <c r="H1072">
        <v>0.05</v>
      </c>
      <c r="I1072">
        <v>0.05</v>
      </c>
      <c r="J1072">
        <v>7.0000000000000007E-2</v>
      </c>
      <c r="K1072">
        <v>0.06</v>
      </c>
      <c r="L1072">
        <v>0.06</v>
      </c>
      <c r="M1072">
        <v>0.06</v>
      </c>
      <c r="N1072">
        <v>0.08</v>
      </c>
      <c r="O1072">
        <v>0.08</v>
      </c>
      <c r="P1072">
        <v>0.12</v>
      </c>
      <c r="Q1072">
        <v>0.12</v>
      </c>
      <c r="R1072">
        <v>0.13</v>
      </c>
      <c r="S1072">
        <v>0.13</v>
      </c>
      <c r="T1072">
        <v>0.11</v>
      </c>
      <c r="U1072">
        <v>0.12</v>
      </c>
      <c r="V1072">
        <v>-0.01</v>
      </c>
      <c r="W1072">
        <v>0.01</v>
      </c>
      <c r="X1072">
        <v>0.01</v>
      </c>
      <c r="Y1072">
        <v>0.03</v>
      </c>
      <c r="Z1072">
        <v>0.04</v>
      </c>
      <c r="AA1072">
        <v>0.21</v>
      </c>
      <c r="AB1072">
        <v>0.22</v>
      </c>
      <c r="AC1072">
        <v>0.26</v>
      </c>
      <c r="AD1072">
        <v>0.32</v>
      </c>
      <c r="AE1072">
        <v>0.37</v>
      </c>
      <c r="AF1072">
        <v>0.36</v>
      </c>
      <c r="AG1072">
        <v>0.36</v>
      </c>
      <c r="AH1072">
        <v>0.26</v>
      </c>
      <c r="AI1072">
        <v>0.28000000000000003</v>
      </c>
      <c r="AJ1072">
        <v>0.28000000000000003</v>
      </c>
      <c r="AK1072">
        <v>0.28000000000000003</v>
      </c>
      <c r="AL1072">
        <v>0.3</v>
      </c>
      <c r="AM1072">
        <v>0.35</v>
      </c>
      <c r="AN1072">
        <v>0.34</v>
      </c>
      <c r="AO1072">
        <v>0.43</v>
      </c>
      <c r="AP1072">
        <v>0.41</v>
      </c>
      <c r="AQ1072">
        <v>0.4</v>
      </c>
      <c r="AR1072">
        <v>0.6</v>
      </c>
      <c r="AS1072">
        <v>0.56999999999999995</v>
      </c>
      <c r="AT1072">
        <v>0.56999999999999995</v>
      </c>
      <c r="AU1072">
        <v>0.59</v>
      </c>
      <c r="AV1072">
        <v>0.6</v>
      </c>
      <c r="AW1072">
        <v>0.61</v>
      </c>
      <c r="AX1072">
        <v>0.56999999999999995</v>
      </c>
      <c r="AY1072">
        <v>0.56999999999999995</v>
      </c>
      <c r="AZ1072">
        <v>0.56999999999999995</v>
      </c>
      <c r="BA1072">
        <v>0.56000000000000005</v>
      </c>
      <c r="BB1072">
        <v>0.52</v>
      </c>
      <c r="BC1072">
        <v>0.52</v>
      </c>
      <c r="BD1072">
        <v>0.55000000000000004</v>
      </c>
      <c r="BE1072">
        <v>0.56000000000000005</v>
      </c>
      <c r="BF1072">
        <v>0.56000000000000005</v>
      </c>
      <c r="BG1072">
        <v>0.55000000000000004</v>
      </c>
      <c r="BH1072">
        <v>0.61</v>
      </c>
      <c r="BI1072">
        <v>0.62</v>
      </c>
      <c r="BJ1072">
        <v>0.54</v>
      </c>
      <c r="BK1072">
        <v>0.56999999999999995</v>
      </c>
      <c r="BL1072">
        <v>0.56000000000000005</v>
      </c>
      <c r="BM1072">
        <v>0.55000000000000004</v>
      </c>
      <c r="BN1072">
        <v>0.56000000000000005</v>
      </c>
      <c r="BO1072">
        <v>0.56000000000000005</v>
      </c>
      <c r="BP1072">
        <v>0.56000000000000005</v>
      </c>
      <c r="BQ1072">
        <v>0.56000000000000005</v>
      </c>
      <c r="BR1072">
        <v>0.55000000000000004</v>
      </c>
      <c r="BS1072">
        <v>0.56000000000000005</v>
      </c>
      <c r="BT1072">
        <v>0.55000000000000004</v>
      </c>
      <c r="BU1072">
        <v>0.55000000000000004</v>
      </c>
      <c r="BV1072">
        <v>0.53</v>
      </c>
      <c r="BW1072">
        <v>0.54</v>
      </c>
      <c r="BX1072">
        <v>0.5</v>
      </c>
      <c r="BY1072">
        <v>0.49</v>
      </c>
      <c r="BZ1072">
        <v>0.49</v>
      </c>
      <c r="CA1072">
        <v>0.48</v>
      </c>
      <c r="CB1072">
        <v>0.54</v>
      </c>
      <c r="CC1072">
        <v>0.55000000000000004</v>
      </c>
      <c r="CD1072">
        <v>0.72</v>
      </c>
      <c r="CE1072">
        <v>0.72</v>
      </c>
      <c r="CF1072">
        <v>0.71</v>
      </c>
      <c r="CG1072">
        <v>0.7</v>
      </c>
      <c r="CH1072">
        <v>0.76</v>
      </c>
      <c r="CI1072">
        <v>0.68</v>
      </c>
      <c r="CJ1072">
        <v>0.7</v>
      </c>
      <c r="CK1072">
        <v>0.68</v>
      </c>
      <c r="CL1072">
        <v>0.65</v>
      </c>
      <c r="CM1072">
        <v>0.62</v>
      </c>
      <c r="CN1072">
        <v>0.63</v>
      </c>
      <c r="CO1072">
        <v>0.63</v>
      </c>
      <c r="CP1072">
        <v>0.89</v>
      </c>
      <c r="CQ1072">
        <v>0.88</v>
      </c>
      <c r="CR1072">
        <v>0.89</v>
      </c>
      <c r="CS1072">
        <v>0.89</v>
      </c>
      <c r="CT1072">
        <v>0.83</v>
      </c>
      <c r="CU1072">
        <v>0.82</v>
      </c>
      <c r="CV1072">
        <v>1.01</v>
      </c>
      <c r="CW1072">
        <v>0.8</v>
      </c>
      <c r="CX1072">
        <v>0.9</v>
      </c>
      <c r="CY1072">
        <v>0.97</v>
      </c>
      <c r="CZ1072">
        <v>0.27</v>
      </c>
      <c r="DA1072">
        <v>0.46</v>
      </c>
      <c r="DB1072">
        <v>0.48</v>
      </c>
      <c r="DC1072">
        <v>0.45</v>
      </c>
      <c r="DD1072">
        <v>0.45</v>
      </c>
      <c r="DE1072">
        <v>0.43</v>
      </c>
      <c r="DF1072">
        <v>0.62</v>
      </c>
      <c r="DG1072">
        <v>0.9</v>
      </c>
      <c r="DH1072">
        <v>0.98</v>
      </c>
      <c r="DI1072">
        <v>0.99</v>
      </c>
      <c r="DJ1072">
        <v>1.35</v>
      </c>
      <c r="DK1072">
        <v>1.46</v>
      </c>
      <c r="DL1072">
        <v>1.32</v>
      </c>
      <c r="DM1072">
        <v>1.2</v>
      </c>
      <c r="DN1072">
        <v>1.3</v>
      </c>
      <c r="DO1072">
        <v>1.51</v>
      </c>
      <c r="DP1072">
        <v>-0.52</v>
      </c>
      <c r="DQ1072">
        <v>-0.78</v>
      </c>
      <c r="DR1072">
        <v>0.47</v>
      </c>
      <c r="DS1072">
        <v>0.54</v>
      </c>
      <c r="DT1072">
        <v>0.15</v>
      </c>
    </row>
    <row r="1073" spans="1:124">
      <c r="A1073" s="111">
        <v>1068</v>
      </c>
      <c r="B1073" t="s">
        <v>91</v>
      </c>
      <c r="C1073" t="s">
        <v>2646</v>
      </c>
      <c r="D1073" s="170" t="str">
        <f t="shared" si="16"/>
        <v>D:MHW</v>
      </c>
      <c r="F1073">
        <v>0.08</v>
      </c>
      <c r="G1073">
        <v>0.09</v>
      </c>
      <c r="H1073">
        <v>0.09</v>
      </c>
      <c r="I1073">
        <v>0.09</v>
      </c>
      <c r="J1073">
        <v>0.12</v>
      </c>
      <c r="K1073">
        <v>0.12</v>
      </c>
      <c r="L1073">
        <v>0.13</v>
      </c>
      <c r="M1073">
        <v>0.13</v>
      </c>
      <c r="N1073">
        <v>0.16</v>
      </c>
      <c r="O1073">
        <v>0.15</v>
      </c>
      <c r="P1073">
        <v>0.19</v>
      </c>
      <c r="Q1073">
        <v>0.2</v>
      </c>
      <c r="R1073">
        <v>0.25</v>
      </c>
      <c r="S1073">
        <v>0.3</v>
      </c>
      <c r="T1073">
        <v>0.19</v>
      </c>
      <c r="U1073">
        <v>0.14000000000000001</v>
      </c>
      <c r="V1073">
        <v>-0.09</v>
      </c>
      <c r="W1073">
        <v>-0.04</v>
      </c>
      <c r="X1073">
        <v>-0.06</v>
      </c>
      <c r="Y1073">
        <v>-0.04</v>
      </c>
      <c r="Z1073">
        <v>-0.01</v>
      </c>
      <c r="AA1073">
        <v>0.13</v>
      </c>
      <c r="AB1073">
        <v>0.05</v>
      </c>
      <c r="AC1073">
        <v>7.0000000000000007E-2</v>
      </c>
      <c r="AD1073">
        <v>0.25</v>
      </c>
      <c r="AE1073">
        <v>0.32</v>
      </c>
      <c r="AF1073">
        <v>0.3</v>
      </c>
      <c r="AG1073">
        <v>0.31</v>
      </c>
      <c r="AH1073">
        <v>0.22</v>
      </c>
      <c r="AI1073">
        <v>0.21</v>
      </c>
      <c r="AJ1073">
        <v>0.24</v>
      </c>
      <c r="AK1073">
        <v>0.24</v>
      </c>
      <c r="AL1073">
        <v>0.28000000000000003</v>
      </c>
      <c r="AM1073">
        <v>0.28999999999999998</v>
      </c>
      <c r="AN1073">
        <v>0.28000000000000003</v>
      </c>
      <c r="AO1073">
        <v>0.54</v>
      </c>
      <c r="AP1073">
        <v>0.52</v>
      </c>
      <c r="AQ1073">
        <v>0.51</v>
      </c>
      <c r="AR1073">
        <v>0.74</v>
      </c>
      <c r="AS1073">
        <v>0.68</v>
      </c>
      <c r="AT1073">
        <v>0.66</v>
      </c>
      <c r="AU1073">
        <v>0.68</v>
      </c>
      <c r="AV1073">
        <v>0.66</v>
      </c>
      <c r="AW1073">
        <v>0.66</v>
      </c>
      <c r="AX1073">
        <v>0.66</v>
      </c>
      <c r="AY1073">
        <v>0.65</v>
      </c>
      <c r="AZ1073">
        <v>0.65</v>
      </c>
      <c r="BA1073">
        <v>0.63</v>
      </c>
      <c r="BB1073">
        <v>0.59</v>
      </c>
      <c r="BC1073">
        <v>0.62</v>
      </c>
      <c r="BD1073">
        <v>0.63</v>
      </c>
      <c r="BE1073">
        <v>0.68</v>
      </c>
      <c r="BF1073">
        <v>0.68</v>
      </c>
      <c r="BG1073">
        <v>0.68</v>
      </c>
      <c r="BH1073">
        <v>0.71</v>
      </c>
      <c r="BI1073">
        <v>0.77</v>
      </c>
      <c r="BJ1073">
        <v>0.76</v>
      </c>
      <c r="BK1073">
        <v>0.78</v>
      </c>
      <c r="BL1073">
        <v>0.78</v>
      </c>
      <c r="BM1073">
        <v>0.78</v>
      </c>
      <c r="BN1073">
        <v>0.79</v>
      </c>
      <c r="BO1073">
        <v>0.79</v>
      </c>
      <c r="BP1073">
        <v>0.79</v>
      </c>
      <c r="BQ1073">
        <v>0.79</v>
      </c>
      <c r="BR1073">
        <v>0.78</v>
      </c>
      <c r="BS1073">
        <v>0.79</v>
      </c>
      <c r="BT1073">
        <v>0.78</v>
      </c>
      <c r="BU1073">
        <v>0.78</v>
      </c>
      <c r="BV1073">
        <v>0.77</v>
      </c>
      <c r="BW1073">
        <v>0.78</v>
      </c>
      <c r="BX1073">
        <v>0.75</v>
      </c>
      <c r="BY1073">
        <v>0.75</v>
      </c>
      <c r="BZ1073">
        <v>0.74</v>
      </c>
      <c r="CA1073">
        <v>0.74</v>
      </c>
      <c r="CB1073">
        <v>0.8</v>
      </c>
      <c r="CC1073">
        <v>0.83</v>
      </c>
      <c r="CD1073">
        <v>0.96</v>
      </c>
      <c r="CE1073">
        <v>0.96</v>
      </c>
      <c r="CF1073">
        <v>0.97</v>
      </c>
      <c r="CG1073">
        <v>0.97</v>
      </c>
      <c r="CH1073">
        <v>0.97</v>
      </c>
      <c r="CI1073">
        <v>0.94</v>
      </c>
      <c r="CJ1073">
        <v>0.98</v>
      </c>
      <c r="CK1073">
        <v>0.97</v>
      </c>
      <c r="CL1073">
        <v>0.93</v>
      </c>
      <c r="CM1073">
        <v>0.92</v>
      </c>
      <c r="CN1073">
        <v>0.94</v>
      </c>
      <c r="CO1073">
        <v>0.94</v>
      </c>
      <c r="CP1073">
        <v>1.39</v>
      </c>
      <c r="CQ1073">
        <v>1.41</v>
      </c>
      <c r="CR1073">
        <v>1.4</v>
      </c>
      <c r="CS1073">
        <v>1.41</v>
      </c>
      <c r="CT1073">
        <v>1.36</v>
      </c>
      <c r="CU1073">
        <v>1.48</v>
      </c>
      <c r="CV1073">
        <v>1.6</v>
      </c>
      <c r="CW1073">
        <v>1.1599999999999999</v>
      </c>
      <c r="CX1073">
        <v>1.2</v>
      </c>
      <c r="CY1073">
        <v>1.26</v>
      </c>
      <c r="CZ1073">
        <v>0.63</v>
      </c>
      <c r="DA1073">
        <v>0.98</v>
      </c>
      <c r="DB1073">
        <v>1.03</v>
      </c>
      <c r="DC1073">
        <v>1.1000000000000001</v>
      </c>
      <c r="DD1073">
        <v>1.1599999999999999</v>
      </c>
      <c r="DE1073">
        <v>1.19</v>
      </c>
      <c r="DF1073">
        <v>1.31</v>
      </c>
      <c r="DG1073">
        <v>2</v>
      </c>
      <c r="DH1073">
        <v>2.16</v>
      </c>
      <c r="DI1073">
        <v>2.54</v>
      </c>
      <c r="DJ1073">
        <v>3.74</v>
      </c>
      <c r="DK1073">
        <v>3.99</v>
      </c>
      <c r="DL1073">
        <v>3.83</v>
      </c>
      <c r="DM1073">
        <v>4.34</v>
      </c>
      <c r="DN1073">
        <v>5.55</v>
      </c>
      <c r="DO1073">
        <v>5.69</v>
      </c>
      <c r="DP1073">
        <v>3.67</v>
      </c>
      <c r="DQ1073">
        <v>0.2</v>
      </c>
      <c r="DR1073">
        <v>1.2</v>
      </c>
      <c r="DS1073">
        <v>1.85</v>
      </c>
      <c r="DT1073">
        <v>-0.54</v>
      </c>
    </row>
    <row r="1074" spans="1:124">
      <c r="A1074" s="111">
        <v>1069</v>
      </c>
      <c r="B1074" t="s">
        <v>89</v>
      </c>
      <c r="C1074" t="s">
        <v>2647</v>
      </c>
      <c r="D1074" s="170" t="str">
        <f t="shared" si="16"/>
        <v>K:MLHW</v>
      </c>
      <c r="F1074">
        <v>1E-3</v>
      </c>
      <c r="G1074">
        <v>-1.2E-2</v>
      </c>
      <c r="H1074">
        <v>1.4E-2</v>
      </c>
      <c r="I1074">
        <v>2.7E-2</v>
      </c>
      <c r="J1074">
        <v>0.03</v>
      </c>
      <c r="K1074">
        <v>1.4999999999999999E-2</v>
      </c>
      <c r="L1074">
        <v>2.1999999999999999E-2</v>
      </c>
      <c r="M1074">
        <v>2.1000000000000001E-2</v>
      </c>
      <c r="N1074">
        <v>4.8000000000000001E-2</v>
      </c>
      <c r="O1074">
        <v>3.6999999999999998E-2</v>
      </c>
      <c r="P1074">
        <v>0.21099999999999999</v>
      </c>
      <c r="Q1074">
        <v>0.246</v>
      </c>
      <c r="R1074">
        <v>0.312</v>
      </c>
      <c r="S1074">
        <v>0.24</v>
      </c>
      <c r="T1074">
        <v>0.26500000000000001</v>
      </c>
      <c r="U1074">
        <v>0.22500000000000001</v>
      </c>
      <c r="V1074">
        <v>-0.14000000000000001</v>
      </c>
      <c r="W1074">
        <v>-0.161</v>
      </c>
      <c r="X1074">
        <v>-0.16300000000000001</v>
      </c>
      <c r="Y1074">
        <v>-0.14799999999999999</v>
      </c>
      <c r="Z1074">
        <v>-6.3E-2</v>
      </c>
      <c r="AA1074">
        <v>-0.02</v>
      </c>
      <c r="AB1074">
        <v>-0.13500000000000001</v>
      </c>
      <c r="AC1074">
        <v>-0.106</v>
      </c>
      <c r="AD1074">
        <v>-2.1999999999999999E-2</v>
      </c>
      <c r="AE1074">
        <v>-9.0000000000000011E-3</v>
      </c>
      <c r="AF1074">
        <v>0.01</v>
      </c>
      <c r="AG1074">
        <v>3.6000000000000004E-2</v>
      </c>
      <c r="AH1074">
        <v>1.7000000000000001E-2</v>
      </c>
      <c r="AI1074">
        <v>7.4999999999999997E-2</v>
      </c>
      <c r="AJ1074">
        <v>6.0999999999999999E-2</v>
      </c>
      <c r="AK1074">
        <v>6.2E-2</v>
      </c>
      <c r="AL1074">
        <v>5.8000000000000003E-2</v>
      </c>
      <c r="AM1074">
        <v>9.8000000000000004E-2</v>
      </c>
      <c r="AN1074">
        <v>0.27600000000000002</v>
      </c>
      <c r="AO1074">
        <v>0.312</v>
      </c>
      <c r="AP1074">
        <v>0.312</v>
      </c>
      <c r="AQ1074">
        <v>0.309</v>
      </c>
      <c r="AR1074">
        <v>0.39800000000000002</v>
      </c>
      <c r="AS1074">
        <v>0.376</v>
      </c>
      <c r="AT1074">
        <v>0.375</v>
      </c>
      <c r="AU1074">
        <v>0.379</v>
      </c>
      <c r="AV1074">
        <v>0.374</v>
      </c>
      <c r="AW1074">
        <v>0.377</v>
      </c>
      <c r="AX1074">
        <v>0.374</v>
      </c>
      <c r="AY1074">
        <v>0.374</v>
      </c>
      <c r="AZ1074">
        <v>0.373</v>
      </c>
      <c r="BA1074">
        <v>0.36899999999999999</v>
      </c>
      <c r="BB1074">
        <v>0.36699999999999999</v>
      </c>
      <c r="BC1074">
        <v>0.36899999999999999</v>
      </c>
      <c r="BD1074">
        <v>0.379</v>
      </c>
      <c r="BE1074">
        <v>0.38800000000000001</v>
      </c>
      <c r="BF1074">
        <v>0.38400000000000001</v>
      </c>
      <c r="BG1074">
        <v>0.38900000000000001</v>
      </c>
      <c r="BH1074">
        <v>0.34100000000000003</v>
      </c>
      <c r="BI1074">
        <v>0.36499999999999999</v>
      </c>
      <c r="BJ1074">
        <v>0.40700000000000003</v>
      </c>
      <c r="BK1074">
        <v>0.40400000000000003</v>
      </c>
      <c r="BL1074">
        <v>0.40100000000000002</v>
      </c>
      <c r="BM1074">
        <v>0.40900000000000003</v>
      </c>
      <c r="BN1074">
        <v>0.40900000000000003</v>
      </c>
      <c r="BO1074">
        <v>0.41400000000000003</v>
      </c>
      <c r="BP1074">
        <v>0.41699999999999998</v>
      </c>
      <c r="BQ1074">
        <v>0.41799999999999998</v>
      </c>
      <c r="BR1074">
        <v>0.41</v>
      </c>
      <c r="BS1074">
        <v>0.41499999999999998</v>
      </c>
      <c r="BT1074">
        <v>0.41699999999999998</v>
      </c>
      <c r="BU1074">
        <v>0.41300000000000003</v>
      </c>
      <c r="BV1074">
        <v>0.40800000000000003</v>
      </c>
      <c r="BW1074">
        <v>0.41600000000000004</v>
      </c>
      <c r="BX1074">
        <v>0.39600000000000002</v>
      </c>
      <c r="BY1074">
        <v>0.39500000000000002</v>
      </c>
      <c r="BZ1074">
        <v>0.39600000000000002</v>
      </c>
      <c r="CA1074">
        <v>0.41200000000000003</v>
      </c>
      <c r="CB1074">
        <v>0.40500000000000003</v>
      </c>
      <c r="CC1074">
        <v>0.434</v>
      </c>
      <c r="CD1074">
        <v>0.61099999999999999</v>
      </c>
      <c r="CE1074">
        <v>0.61599999999999999</v>
      </c>
      <c r="CF1074">
        <v>0.61499999999999999</v>
      </c>
      <c r="CG1074">
        <v>0.61499999999999999</v>
      </c>
      <c r="CH1074">
        <v>0.61</v>
      </c>
      <c r="CI1074">
        <v>0.60599999999999998</v>
      </c>
      <c r="CJ1074">
        <v>0.73199999999999998</v>
      </c>
      <c r="CK1074">
        <v>0.71399999999999997</v>
      </c>
      <c r="CL1074">
        <v>0.67700000000000005</v>
      </c>
      <c r="CM1074">
        <v>0.67300000000000004</v>
      </c>
      <c r="CN1074">
        <v>0.66700000000000004</v>
      </c>
      <c r="CO1074">
        <v>0.65200000000000002</v>
      </c>
      <c r="CP1074">
        <v>0.752</v>
      </c>
      <c r="CQ1074">
        <v>0.85699999999999998</v>
      </c>
      <c r="CR1074">
        <v>0.93300000000000005</v>
      </c>
      <c r="CS1074">
        <v>0.97</v>
      </c>
      <c r="CT1074">
        <v>0.95600000000000007</v>
      </c>
      <c r="CU1074">
        <v>0.91500000000000004</v>
      </c>
      <c r="CV1074">
        <v>0.64900000000000002</v>
      </c>
      <c r="CW1074">
        <v>0.59099999999999997</v>
      </c>
      <c r="CX1074">
        <v>0.66</v>
      </c>
      <c r="CY1074">
        <v>0.74</v>
      </c>
      <c r="CZ1074">
        <v>0.28000000000000003</v>
      </c>
      <c r="DA1074">
        <v>0.32400000000000001</v>
      </c>
      <c r="DB1074">
        <v>0.34200000000000003</v>
      </c>
      <c r="DC1074">
        <v>0.35899999999999999</v>
      </c>
      <c r="DD1074">
        <v>0.38900000000000001</v>
      </c>
      <c r="DE1074">
        <v>0.38900000000000001</v>
      </c>
      <c r="DF1074">
        <v>0.39</v>
      </c>
      <c r="DG1074">
        <v>0.42299999999999999</v>
      </c>
      <c r="DH1074">
        <v>0.49199999999999999</v>
      </c>
      <c r="DI1074">
        <v>0.51200000000000001</v>
      </c>
      <c r="DJ1074">
        <v>0.51800000000000002</v>
      </c>
      <c r="DK1074">
        <v>0.57999999999999996</v>
      </c>
      <c r="DL1074">
        <v>0.69300000000000006</v>
      </c>
      <c r="DM1074">
        <v>0.55600000000000005</v>
      </c>
      <c r="DN1074">
        <v>1.145</v>
      </c>
      <c r="DO1074">
        <v>1.0609999999999999</v>
      </c>
      <c r="DP1074">
        <v>2.4060000000000001</v>
      </c>
      <c r="DQ1074">
        <v>1.123</v>
      </c>
      <c r="DR1074">
        <v>0.42199999999999999</v>
      </c>
      <c r="DS1074">
        <v>1.222</v>
      </c>
      <c r="DT1074">
        <v>0.97399999999999998</v>
      </c>
    </row>
    <row r="1075" spans="1:124">
      <c r="A1075" s="111">
        <v>1070</v>
      </c>
      <c r="B1075" t="s">
        <v>91</v>
      </c>
      <c r="C1075" t="s">
        <v>2648</v>
      </c>
      <c r="D1075" s="170" t="str">
        <f t="shared" si="16"/>
        <v>K:MLHW</v>
      </c>
      <c r="F1075">
        <v>0.23300000000000001</v>
      </c>
      <c r="G1075">
        <v>0.21</v>
      </c>
      <c r="H1075">
        <v>0.222</v>
      </c>
      <c r="I1075">
        <v>0.22</v>
      </c>
      <c r="J1075">
        <v>0.245</v>
      </c>
      <c r="K1075">
        <v>0.23300000000000001</v>
      </c>
      <c r="L1075">
        <v>0.224</v>
      </c>
      <c r="M1075">
        <v>0.23400000000000001</v>
      </c>
      <c r="N1075">
        <v>0.26900000000000002</v>
      </c>
      <c r="O1075">
        <v>0.245</v>
      </c>
      <c r="P1075">
        <v>0.40100000000000002</v>
      </c>
      <c r="Q1075">
        <v>0.41</v>
      </c>
      <c r="R1075">
        <v>0.58299999999999996</v>
      </c>
      <c r="S1075">
        <v>0.47499999999999998</v>
      </c>
      <c r="T1075">
        <v>0.52</v>
      </c>
      <c r="U1075">
        <v>0.56200000000000006</v>
      </c>
      <c r="V1075">
        <v>0.309</v>
      </c>
      <c r="W1075">
        <v>0.29099999999999998</v>
      </c>
      <c r="X1075">
        <v>0.26400000000000001</v>
      </c>
      <c r="Y1075">
        <v>0.25700000000000001</v>
      </c>
      <c r="Z1075">
        <v>0.25</v>
      </c>
      <c r="AA1075">
        <v>0.378</v>
      </c>
      <c r="AB1075">
        <v>0.222</v>
      </c>
      <c r="AC1075">
        <v>0.45400000000000001</v>
      </c>
      <c r="AD1075">
        <v>0.56000000000000005</v>
      </c>
      <c r="AE1075">
        <v>0.629</v>
      </c>
      <c r="AF1075">
        <v>0.63800000000000001</v>
      </c>
      <c r="AG1075">
        <v>0.629</v>
      </c>
      <c r="AH1075">
        <v>0.29699999999999999</v>
      </c>
      <c r="AI1075">
        <v>0.26700000000000002</v>
      </c>
      <c r="AJ1075">
        <v>0.26100000000000001</v>
      </c>
      <c r="AK1075">
        <v>0.27600000000000002</v>
      </c>
      <c r="AL1075">
        <v>0.29699999999999999</v>
      </c>
      <c r="AM1075">
        <v>0.33100000000000002</v>
      </c>
      <c r="AN1075">
        <v>0.496</v>
      </c>
      <c r="AO1075">
        <v>0.53500000000000003</v>
      </c>
      <c r="AP1075">
        <v>0.52</v>
      </c>
      <c r="AQ1075">
        <v>0.51</v>
      </c>
      <c r="AR1075">
        <v>0.64900000000000002</v>
      </c>
      <c r="AS1075">
        <v>0.53100000000000003</v>
      </c>
      <c r="AT1075">
        <v>0.52900000000000003</v>
      </c>
      <c r="AU1075">
        <v>0.53900000000000003</v>
      </c>
      <c r="AV1075">
        <v>0.52800000000000002</v>
      </c>
      <c r="AW1075">
        <v>0.51800000000000002</v>
      </c>
      <c r="AX1075">
        <v>0.503</v>
      </c>
      <c r="AY1075">
        <v>0.501</v>
      </c>
      <c r="AZ1075">
        <v>0.497</v>
      </c>
      <c r="BA1075">
        <v>0.47600000000000003</v>
      </c>
      <c r="BB1075">
        <v>0.47400000000000003</v>
      </c>
      <c r="BC1075">
        <v>0.47800000000000004</v>
      </c>
      <c r="BD1075">
        <v>0.48899999999999999</v>
      </c>
      <c r="BE1075">
        <v>0.53200000000000003</v>
      </c>
      <c r="BF1075">
        <v>0.52900000000000003</v>
      </c>
      <c r="BG1075">
        <v>0.52900000000000003</v>
      </c>
      <c r="BH1075">
        <v>0.55100000000000005</v>
      </c>
      <c r="BI1075">
        <v>0.59599999999999997</v>
      </c>
      <c r="BJ1075">
        <v>0.58299999999999996</v>
      </c>
      <c r="BK1075">
        <v>0.626</v>
      </c>
      <c r="BL1075">
        <v>0.621</v>
      </c>
      <c r="BM1075">
        <v>0.61799999999999999</v>
      </c>
      <c r="BN1075">
        <v>0.629</v>
      </c>
      <c r="BO1075">
        <v>0.64100000000000001</v>
      </c>
      <c r="BP1075">
        <v>0.64200000000000002</v>
      </c>
      <c r="BQ1075">
        <v>0.64100000000000001</v>
      </c>
      <c r="BR1075">
        <v>0.624</v>
      </c>
      <c r="BS1075">
        <v>0.627</v>
      </c>
      <c r="BT1075">
        <v>0.626</v>
      </c>
      <c r="BU1075">
        <v>0.624</v>
      </c>
      <c r="BV1075">
        <v>0.61499999999999999</v>
      </c>
      <c r="BW1075">
        <v>0.627</v>
      </c>
      <c r="BX1075">
        <v>0.59599999999999997</v>
      </c>
      <c r="BY1075">
        <v>0.58799999999999997</v>
      </c>
      <c r="BZ1075">
        <v>0.58699999999999997</v>
      </c>
      <c r="CA1075">
        <v>0.59599999999999997</v>
      </c>
      <c r="CB1075">
        <v>0.58599999999999997</v>
      </c>
      <c r="CC1075">
        <v>0.59299999999999997</v>
      </c>
      <c r="CD1075">
        <v>0.68300000000000005</v>
      </c>
      <c r="CE1075">
        <v>0.69400000000000006</v>
      </c>
      <c r="CF1075">
        <v>0.69600000000000006</v>
      </c>
      <c r="CG1075">
        <v>0.70100000000000007</v>
      </c>
      <c r="CH1075">
        <v>0.67900000000000005</v>
      </c>
      <c r="CI1075">
        <v>0.66300000000000003</v>
      </c>
      <c r="CJ1075">
        <v>0.71</v>
      </c>
      <c r="CK1075">
        <v>0.66700000000000004</v>
      </c>
      <c r="CL1075">
        <v>0.61</v>
      </c>
      <c r="CM1075">
        <v>0.57799999999999996</v>
      </c>
      <c r="CN1075">
        <v>0.58799999999999997</v>
      </c>
      <c r="CO1075">
        <v>0.58199999999999996</v>
      </c>
      <c r="CP1075">
        <v>1.0090000000000001</v>
      </c>
      <c r="CQ1075">
        <v>1.08</v>
      </c>
      <c r="CR1075">
        <v>1.087</v>
      </c>
      <c r="CS1075">
        <v>1.0960000000000001</v>
      </c>
      <c r="CT1075">
        <v>1.071</v>
      </c>
      <c r="CU1075">
        <v>1.087</v>
      </c>
      <c r="CV1075">
        <v>0.85199999999999998</v>
      </c>
      <c r="CW1075">
        <v>0.79900000000000004</v>
      </c>
      <c r="CX1075">
        <v>0.82900000000000007</v>
      </c>
      <c r="CY1075">
        <v>0.92200000000000004</v>
      </c>
      <c r="CZ1075">
        <v>0.51200000000000001</v>
      </c>
      <c r="DA1075">
        <v>0.82400000000000007</v>
      </c>
      <c r="DB1075">
        <v>0.84399999999999997</v>
      </c>
      <c r="DC1075">
        <v>0.88200000000000001</v>
      </c>
      <c r="DD1075">
        <v>0.92100000000000004</v>
      </c>
      <c r="DE1075">
        <v>0.99199999999999999</v>
      </c>
      <c r="DF1075">
        <v>1.1879999999999999</v>
      </c>
      <c r="DG1075">
        <v>1.7010000000000001</v>
      </c>
      <c r="DH1075">
        <v>1.859</v>
      </c>
      <c r="DI1075">
        <v>2.359</v>
      </c>
      <c r="DJ1075">
        <v>3.3639999999999999</v>
      </c>
      <c r="DK1075">
        <v>3.5649999999999999</v>
      </c>
      <c r="DL1075">
        <v>3.4580000000000002</v>
      </c>
      <c r="DM1075">
        <v>3.7650000000000001</v>
      </c>
      <c r="DN1075">
        <v>5.1429999999999998</v>
      </c>
      <c r="DO1075">
        <v>5.133</v>
      </c>
      <c r="DP1075">
        <v>3.6240000000000001</v>
      </c>
      <c r="DQ1075">
        <v>1.2630000000000001</v>
      </c>
      <c r="DR1075">
        <v>1.958</v>
      </c>
      <c r="DS1075">
        <v>1.472</v>
      </c>
      <c r="DT1075">
        <v>0.56300000000000006</v>
      </c>
    </row>
    <row r="1076" spans="1:124">
      <c r="A1076" s="111">
        <v>1071</v>
      </c>
      <c r="B1076" t="s">
        <v>89</v>
      </c>
      <c r="C1076" t="s">
        <v>2649</v>
      </c>
      <c r="D1076" s="170" t="str">
        <f t="shared" si="16"/>
        <v>K:MSI</v>
      </c>
      <c r="F1076">
        <v>0.59799999999999998</v>
      </c>
      <c r="G1076">
        <v>0.45</v>
      </c>
      <c r="H1076">
        <v>0.48299999999999998</v>
      </c>
      <c r="I1076">
        <v>0.39200000000000002</v>
      </c>
      <c r="J1076">
        <v>0.439</v>
      </c>
      <c r="K1076">
        <v>0.443</v>
      </c>
      <c r="L1076">
        <v>0.34700000000000003</v>
      </c>
      <c r="M1076">
        <v>0.33900000000000002</v>
      </c>
      <c r="N1076">
        <v>0.33800000000000002</v>
      </c>
      <c r="O1076">
        <v>0.221</v>
      </c>
      <c r="P1076">
        <v>0.39600000000000002</v>
      </c>
      <c r="Q1076">
        <v>0.54200000000000004</v>
      </c>
      <c r="R1076">
        <v>0.59599999999999997</v>
      </c>
      <c r="S1076">
        <v>0.311</v>
      </c>
      <c r="T1076">
        <v>0.45900000000000002</v>
      </c>
      <c r="U1076">
        <v>0.44800000000000001</v>
      </c>
      <c r="V1076">
        <v>0.34800000000000003</v>
      </c>
      <c r="W1076">
        <v>0.48199999999999998</v>
      </c>
      <c r="X1076">
        <v>0.499</v>
      </c>
      <c r="Y1076">
        <v>0.50800000000000001</v>
      </c>
      <c r="Z1076">
        <v>0.79600000000000004</v>
      </c>
      <c r="AA1076">
        <v>0.66300000000000003</v>
      </c>
      <c r="AB1076">
        <v>0.69499999999999995</v>
      </c>
      <c r="AC1076">
        <v>0.71699999999999997</v>
      </c>
      <c r="AD1076">
        <v>0.72299999999999998</v>
      </c>
      <c r="AE1076">
        <v>0.75</v>
      </c>
      <c r="AF1076">
        <v>0.85899999999999999</v>
      </c>
      <c r="AG1076">
        <v>0.76500000000000001</v>
      </c>
      <c r="AH1076">
        <v>1.1659999999999999</v>
      </c>
      <c r="AI1076">
        <v>1.1160000000000001</v>
      </c>
      <c r="AJ1076">
        <v>1.1719999999999999</v>
      </c>
      <c r="AK1076">
        <v>1.1539999999999999</v>
      </c>
      <c r="AL1076">
        <v>1.1460000000000001</v>
      </c>
      <c r="AM1076">
        <v>1.1890000000000001</v>
      </c>
      <c r="AN1076">
        <v>1.1280000000000001</v>
      </c>
      <c r="AO1076">
        <v>1.1739999999999999</v>
      </c>
      <c r="AP1076">
        <v>1.175</v>
      </c>
      <c r="AQ1076">
        <v>1.1870000000000001</v>
      </c>
      <c r="AR1076">
        <v>1.1639999999999999</v>
      </c>
      <c r="AS1076">
        <v>1.175</v>
      </c>
      <c r="AT1076">
        <v>1.1739999999999999</v>
      </c>
      <c r="AU1076">
        <v>1.165</v>
      </c>
      <c r="AV1076">
        <v>1.1579999999999999</v>
      </c>
      <c r="AW1076">
        <v>1.1819999999999999</v>
      </c>
      <c r="AX1076">
        <v>1.1870000000000001</v>
      </c>
      <c r="AY1076">
        <v>1.181</v>
      </c>
      <c r="AZ1076">
        <v>1.1819999999999999</v>
      </c>
      <c r="BA1076">
        <v>1.171</v>
      </c>
      <c r="BB1076">
        <v>1.17</v>
      </c>
      <c r="BC1076">
        <v>1.1719999999999999</v>
      </c>
      <c r="BD1076">
        <v>1.159</v>
      </c>
      <c r="BE1076">
        <v>1.1480000000000001</v>
      </c>
      <c r="BF1076">
        <v>1.1280000000000001</v>
      </c>
      <c r="BG1076">
        <v>1.1299999999999999</v>
      </c>
      <c r="BH1076">
        <v>1.1180000000000001</v>
      </c>
      <c r="BI1076">
        <v>1.121</v>
      </c>
      <c r="BJ1076">
        <v>1.137</v>
      </c>
      <c r="BK1076">
        <v>1.137</v>
      </c>
      <c r="BL1076">
        <v>1.1220000000000001</v>
      </c>
      <c r="BM1076">
        <v>1.1020000000000001</v>
      </c>
      <c r="BN1076">
        <v>1.03</v>
      </c>
      <c r="BO1076">
        <v>1.036</v>
      </c>
      <c r="BP1076">
        <v>1.069</v>
      </c>
      <c r="BQ1076">
        <v>1.069</v>
      </c>
      <c r="BR1076">
        <v>1.0640000000000001</v>
      </c>
      <c r="BS1076">
        <v>1.071</v>
      </c>
      <c r="BT1076">
        <v>1.0720000000000001</v>
      </c>
      <c r="BU1076">
        <v>1.0669999999999999</v>
      </c>
      <c r="BV1076">
        <v>1.056</v>
      </c>
      <c r="BW1076">
        <v>1.1040000000000001</v>
      </c>
      <c r="BX1076">
        <v>1.0429999999999999</v>
      </c>
      <c r="BY1076">
        <v>1.04</v>
      </c>
      <c r="BZ1076">
        <v>1.0349999999999999</v>
      </c>
      <c r="CA1076">
        <v>1.135</v>
      </c>
      <c r="CB1076">
        <v>1.093</v>
      </c>
      <c r="CC1076">
        <v>1.1399999999999999</v>
      </c>
      <c r="CD1076">
        <v>1.2150000000000001</v>
      </c>
      <c r="CE1076">
        <v>1.198</v>
      </c>
      <c r="CF1076">
        <v>1.1990000000000001</v>
      </c>
      <c r="CG1076">
        <v>1.2010000000000001</v>
      </c>
      <c r="CH1076">
        <v>1.1240000000000001</v>
      </c>
      <c r="CI1076">
        <v>1.173</v>
      </c>
      <c r="CJ1076">
        <v>1.1440000000000001</v>
      </c>
      <c r="CK1076">
        <v>1.1579999999999999</v>
      </c>
      <c r="CL1076">
        <v>1.19</v>
      </c>
      <c r="CM1076">
        <v>1.1819999999999999</v>
      </c>
      <c r="CN1076">
        <v>1.115</v>
      </c>
      <c r="CO1076">
        <v>1.17</v>
      </c>
      <c r="CP1076">
        <v>0.91900000000000004</v>
      </c>
      <c r="CQ1076">
        <v>0.93800000000000006</v>
      </c>
      <c r="CR1076">
        <v>0.82300000000000006</v>
      </c>
      <c r="CS1076">
        <v>0.89900000000000002</v>
      </c>
      <c r="CT1076">
        <v>0.90500000000000003</v>
      </c>
      <c r="CU1076">
        <v>0.93800000000000006</v>
      </c>
      <c r="CV1076">
        <v>1.022</v>
      </c>
      <c r="CW1076">
        <v>0.91400000000000003</v>
      </c>
      <c r="CX1076">
        <v>0.9</v>
      </c>
      <c r="CY1076">
        <v>0.83799999999999997</v>
      </c>
      <c r="CZ1076">
        <v>0.75900000000000001</v>
      </c>
      <c r="DA1076">
        <v>0.754</v>
      </c>
      <c r="DB1076">
        <v>0.76800000000000002</v>
      </c>
      <c r="DC1076">
        <v>0.56300000000000006</v>
      </c>
      <c r="DD1076">
        <v>0.621</v>
      </c>
      <c r="DE1076">
        <v>0.61699999999999999</v>
      </c>
      <c r="DF1076">
        <v>0.54600000000000004</v>
      </c>
      <c r="DG1076">
        <v>0.54600000000000004</v>
      </c>
      <c r="DH1076">
        <v>0.47100000000000003</v>
      </c>
      <c r="DI1076">
        <v>0.54</v>
      </c>
      <c r="DJ1076">
        <v>0.58899999999999997</v>
      </c>
      <c r="DK1076">
        <v>0.63400000000000001</v>
      </c>
      <c r="DL1076">
        <v>0.62</v>
      </c>
      <c r="DM1076">
        <v>0.70100000000000007</v>
      </c>
      <c r="DN1076">
        <v>0.93100000000000005</v>
      </c>
      <c r="DO1076">
        <v>0.747</v>
      </c>
      <c r="DP1076">
        <v>1.1220000000000001</v>
      </c>
      <c r="DQ1076">
        <v>1.06</v>
      </c>
      <c r="DR1076">
        <v>1.0149999999999999</v>
      </c>
      <c r="DS1076">
        <v>0.71399999999999997</v>
      </c>
      <c r="DT1076">
        <v>-23.177</v>
      </c>
    </row>
    <row r="1077" spans="1:124">
      <c r="A1077" s="111">
        <v>1072</v>
      </c>
      <c r="B1077" t="s">
        <v>91</v>
      </c>
      <c r="C1077" t="s">
        <v>2650</v>
      </c>
      <c r="D1077" s="170" t="str">
        <f t="shared" si="16"/>
        <v>K:MSI</v>
      </c>
      <c r="F1077">
        <v>0.55800000000000005</v>
      </c>
      <c r="G1077">
        <v>0.35799999999999998</v>
      </c>
      <c r="H1077">
        <v>0.38500000000000001</v>
      </c>
      <c r="I1077">
        <v>0.21199999999999999</v>
      </c>
      <c r="J1077">
        <v>0.27100000000000002</v>
      </c>
      <c r="K1077">
        <v>0.28600000000000003</v>
      </c>
      <c r="L1077">
        <v>0.39400000000000002</v>
      </c>
      <c r="M1077">
        <v>0.42699999999999999</v>
      </c>
      <c r="N1077">
        <v>0.45900000000000002</v>
      </c>
      <c r="O1077">
        <v>0.27700000000000002</v>
      </c>
      <c r="P1077">
        <v>0.59299999999999997</v>
      </c>
      <c r="Q1077">
        <v>0.625</v>
      </c>
      <c r="R1077">
        <v>0.68</v>
      </c>
      <c r="S1077">
        <v>0.39</v>
      </c>
      <c r="T1077">
        <v>0.754</v>
      </c>
      <c r="U1077">
        <v>0.90300000000000002</v>
      </c>
      <c r="V1077">
        <v>0.82</v>
      </c>
      <c r="W1077">
        <v>1.0580000000000001</v>
      </c>
      <c r="X1077">
        <v>1.1619999999999999</v>
      </c>
      <c r="Y1077">
        <v>1.1639999999999999</v>
      </c>
      <c r="Z1077">
        <v>1.56</v>
      </c>
      <c r="AA1077">
        <v>1.278</v>
      </c>
      <c r="AB1077">
        <v>1.5860000000000001</v>
      </c>
      <c r="AC1077">
        <v>1.6839999999999999</v>
      </c>
      <c r="AD1077">
        <v>1.716</v>
      </c>
      <c r="AE1077">
        <v>1.77</v>
      </c>
      <c r="AF1077">
        <v>1.522</v>
      </c>
      <c r="AG1077">
        <v>1.4650000000000001</v>
      </c>
      <c r="AH1077">
        <v>1.6910000000000001</v>
      </c>
      <c r="AI1077">
        <v>1.6839999999999999</v>
      </c>
      <c r="AJ1077">
        <v>1.7310000000000001</v>
      </c>
      <c r="AK1077">
        <v>1.756</v>
      </c>
      <c r="AL1077">
        <v>1.7310000000000001</v>
      </c>
      <c r="AM1077">
        <v>1.6060000000000001</v>
      </c>
      <c r="AN1077">
        <v>1.5509999999999999</v>
      </c>
      <c r="AO1077">
        <v>1.5669999999999999</v>
      </c>
      <c r="AP1077">
        <v>1.556</v>
      </c>
      <c r="AQ1077">
        <v>1.5740000000000001</v>
      </c>
      <c r="AR1077">
        <v>1.478</v>
      </c>
      <c r="AS1077">
        <v>1.4770000000000001</v>
      </c>
      <c r="AT1077">
        <v>1.4710000000000001</v>
      </c>
      <c r="AU1077">
        <v>1.4410000000000001</v>
      </c>
      <c r="AV1077">
        <v>1.4239999999999999</v>
      </c>
      <c r="AW1077">
        <v>1.369</v>
      </c>
      <c r="AX1077">
        <v>1.407</v>
      </c>
      <c r="AY1077">
        <v>1.3360000000000001</v>
      </c>
      <c r="AZ1077">
        <v>1.3340000000000001</v>
      </c>
      <c r="BA1077">
        <v>1.3240000000000001</v>
      </c>
      <c r="BB1077">
        <v>1.325</v>
      </c>
      <c r="BC1077">
        <v>1.343</v>
      </c>
      <c r="BD1077">
        <v>1.3360000000000001</v>
      </c>
      <c r="BE1077">
        <v>1.286</v>
      </c>
      <c r="BF1077">
        <v>1.268</v>
      </c>
      <c r="BG1077">
        <v>1.268</v>
      </c>
      <c r="BH1077">
        <v>1.2749999999999999</v>
      </c>
      <c r="BI1077">
        <v>1.28</v>
      </c>
      <c r="BJ1077">
        <v>1.276</v>
      </c>
      <c r="BK1077">
        <v>1.276</v>
      </c>
      <c r="BL1077">
        <v>1.254</v>
      </c>
      <c r="BM1077">
        <v>1.292</v>
      </c>
      <c r="BN1077">
        <v>1.2070000000000001</v>
      </c>
      <c r="BO1077">
        <v>1.218</v>
      </c>
      <c r="BP1077">
        <v>1.2270000000000001</v>
      </c>
      <c r="BQ1077">
        <v>1.23</v>
      </c>
      <c r="BR1077">
        <v>1.224</v>
      </c>
      <c r="BS1077">
        <v>1.2270000000000001</v>
      </c>
      <c r="BT1077">
        <v>1.228</v>
      </c>
      <c r="BU1077">
        <v>1.2250000000000001</v>
      </c>
      <c r="BV1077">
        <v>1.1990000000000001</v>
      </c>
      <c r="BW1077">
        <v>1.2849999999999999</v>
      </c>
      <c r="BX1077">
        <v>1.1280000000000001</v>
      </c>
      <c r="BY1077">
        <v>1.1020000000000001</v>
      </c>
      <c r="BZ1077">
        <v>1.1280000000000001</v>
      </c>
      <c r="CA1077">
        <v>1.1619999999999999</v>
      </c>
      <c r="CB1077">
        <v>1.0720000000000001</v>
      </c>
      <c r="CC1077">
        <v>1.0780000000000001</v>
      </c>
      <c r="CD1077">
        <v>1.085</v>
      </c>
      <c r="CE1077">
        <v>1.032</v>
      </c>
      <c r="CF1077">
        <v>1.028</v>
      </c>
      <c r="CG1077">
        <v>1.036</v>
      </c>
      <c r="CH1077">
        <v>0.96399999999999997</v>
      </c>
      <c r="CI1077">
        <v>1.0389999999999999</v>
      </c>
      <c r="CJ1077">
        <v>0.999</v>
      </c>
      <c r="CK1077">
        <v>1.0349999999999999</v>
      </c>
      <c r="CL1077">
        <v>1.028</v>
      </c>
      <c r="CM1077">
        <v>0.99</v>
      </c>
      <c r="CN1077">
        <v>1.1000000000000001</v>
      </c>
      <c r="CO1077">
        <v>1.107</v>
      </c>
      <c r="CP1077">
        <v>0.70899999999999996</v>
      </c>
      <c r="CQ1077">
        <v>0.71099999999999997</v>
      </c>
      <c r="CR1077">
        <v>0.67600000000000005</v>
      </c>
      <c r="CS1077">
        <v>0.66100000000000003</v>
      </c>
      <c r="CT1077">
        <v>0.70300000000000007</v>
      </c>
      <c r="CU1077">
        <v>0.83899999999999997</v>
      </c>
      <c r="CV1077">
        <v>0.85</v>
      </c>
      <c r="CW1077">
        <v>0.65900000000000003</v>
      </c>
      <c r="CX1077">
        <v>0.65800000000000003</v>
      </c>
      <c r="CY1077">
        <v>0.56400000000000006</v>
      </c>
      <c r="CZ1077">
        <v>0.254</v>
      </c>
      <c r="DA1077">
        <v>0.24399999999999999</v>
      </c>
      <c r="DB1077">
        <v>0.23900000000000002</v>
      </c>
      <c r="DC1077">
        <v>0.156</v>
      </c>
      <c r="DD1077">
        <v>0.20899999999999999</v>
      </c>
      <c r="DE1077">
        <v>0.253</v>
      </c>
      <c r="DF1077">
        <v>0.193</v>
      </c>
      <c r="DG1077">
        <v>-4.7E-2</v>
      </c>
      <c r="DH1077">
        <v>-0.16200000000000001</v>
      </c>
      <c r="DI1077">
        <v>-8.1000000000000003E-2</v>
      </c>
      <c r="DJ1077">
        <v>4.1000000000000002E-2</v>
      </c>
      <c r="DK1077">
        <v>0.13900000000000001</v>
      </c>
      <c r="DL1077">
        <v>0.14599999999999999</v>
      </c>
      <c r="DM1077">
        <v>0.58099999999999996</v>
      </c>
      <c r="DN1077">
        <v>0.69800000000000006</v>
      </c>
      <c r="DO1077">
        <v>0.621</v>
      </c>
      <c r="DP1077">
        <v>0.215</v>
      </c>
      <c r="DQ1077">
        <v>-0.52600000000000002</v>
      </c>
      <c r="DR1077">
        <v>-0.22600000000000001</v>
      </c>
      <c r="DS1077">
        <v>1.123</v>
      </c>
      <c r="DT1077">
        <v>4.1680000000000001</v>
      </c>
    </row>
    <row r="1078" spans="1:124">
      <c r="A1078" s="111">
        <v>1073</v>
      </c>
      <c r="B1078" t="s">
        <v>89</v>
      </c>
      <c r="C1078" t="s">
        <v>2651</v>
      </c>
      <c r="D1078" s="170" t="str">
        <f t="shared" si="16"/>
        <v>D:MQZ</v>
      </c>
      <c r="F1078">
        <v>1.84</v>
      </c>
      <c r="G1078">
        <v>1.87</v>
      </c>
      <c r="H1078">
        <v>1.85</v>
      </c>
      <c r="I1078">
        <v>1.77</v>
      </c>
      <c r="J1078">
        <v>1.8</v>
      </c>
      <c r="K1078">
        <v>1.75</v>
      </c>
      <c r="L1078">
        <v>1.75</v>
      </c>
      <c r="M1078">
        <v>1.76</v>
      </c>
      <c r="N1078">
        <v>1.82</v>
      </c>
      <c r="O1078">
        <v>1.0900000000000001</v>
      </c>
      <c r="P1078">
        <v>1.75</v>
      </c>
      <c r="Q1078">
        <v>1.79</v>
      </c>
      <c r="R1078">
        <v>1.89</v>
      </c>
      <c r="S1078">
        <v>1.6</v>
      </c>
      <c r="T1078">
        <v>2.0099999999999998</v>
      </c>
      <c r="U1078">
        <v>2.02</v>
      </c>
      <c r="V1078">
        <v>1.86</v>
      </c>
      <c r="W1078">
        <v>1.97</v>
      </c>
      <c r="X1078">
        <v>1.96</v>
      </c>
      <c r="Y1078">
        <v>1.95</v>
      </c>
      <c r="Z1078">
        <v>2.13</v>
      </c>
      <c r="AA1078">
        <v>1.73</v>
      </c>
      <c r="AB1078">
        <v>1.74</v>
      </c>
      <c r="AC1078">
        <v>1.54</v>
      </c>
      <c r="AD1078">
        <v>1.51</v>
      </c>
      <c r="AE1078">
        <v>1.52</v>
      </c>
      <c r="AF1078">
        <v>1.35</v>
      </c>
      <c r="AG1078">
        <v>1.3</v>
      </c>
      <c r="AH1078">
        <v>1.57</v>
      </c>
      <c r="AI1078">
        <v>1.55</v>
      </c>
      <c r="AJ1078">
        <v>1.55</v>
      </c>
      <c r="AK1078">
        <v>1.55</v>
      </c>
      <c r="AL1078">
        <v>1.51</v>
      </c>
      <c r="AM1078">
        <v>1.4</v>
      </c>
      <c r="AN1078">
        <v>1.3</v>
      </c>
      <c r="AO1078">
        <v>1.34</v>
      </c>
      <c r="AP1078">
        <v>1.32</v>
      </c>
      <c r="AQ1078">
        <v>1.35</v>
      </c>
      <c r="AR1078">
        <v>1.33</v>
      </c>
      <c r="AS1078">
        <v>1.32</v>
      </c>
      <c r="AT1078">
        <v>1.31</v>
      </c>
      <c r="AU1078">
        <v>1.31</v>
      </c>
      <c r="AV1078">
        <v>1.32</v>
      </c>
      <c r="AW1078">
        <v>1.32</v>
      </c>
      <c r="AX1078">
        <v>1.31</v>
      </c>
      <c r="AY1078">
        <v>1.28</v>
      </c>
      <c r="AZ1078">
        <v>1.28</v>
      </c>
      <c r="BA1078">
        <v>1.27</v>
      </c>
      <c r="BB1078">
        <v>1.27</v>
      </c>
      <c r="BC1078">
        <v>1.27</v>
      </c>
      <c r="BD1078">
        <v>1.26</v>
      </c>
      <c r="BE1078">
        <v>1.25</v>
      </c>
      <c r="BF1078">
        <v>1.25</v>
      </c>
      <c r="BG1078">
        <v>1.24</v>
      </c>
      <c r="BH1078">
        <v>1.24</v>
      </c>
      <c r="BI1078">
        <v>1.27</v>
      </c>
      <c r="BJ1078">
        <v>1.25</v>
      </c>
      <c r="BK1078">
        <v>1.24</v>
      </c>
      <c r="BL1078">
        <v>1.22</v>
      </c>
      <c r="BM1078">
        <v>1.22</v>
      </c>
      <c r="BN1078">
        <v>1.1499999999999999</v>
      </c>
      <c r="BO1078">
        <v>1.1399999999999999</v>
      </c>
      <c r="BP1078">
        <v>1.1499999999999999</v>
      </c>
      <c r="BQ1078">
        <v>1.17</v>
      </c>
      <c r="BR1078">
        <v>1.1599999999999999</v>
      </c>
      <c r="BS1078">
        <v>1.17</v>
      </c>
      <c r="BT1078">
        <v>1.18</v>
      </c>
      <c r="BU1078">
        <v>1.18</v>
      </c>
      <c r="BV1078">
        <v>1.1499999999999999</v>
      </c>
      <c r="BW1078">
        <v>1.23</v>
      </c>
      <c r="BX1078">
        <v>1.06</v>
      </c>
      <c r="BY1078">
        <v>1.03</v>
      </c>
      <c r="BZ1078">
        <v>0.94</v>
      </c>
      <c r="CA1078">
        <v>1.02</v>
      </c>
      <c r="CB1078">
        <v>0.93</v>
      </c>
      <c r="CC1078">
        <v>0.93</v>
      </c>
      <c r="CD1078">
        <v>0.96</v>
      </c>
      <c r="CE1078">
        <v>0.94</v>
      </c>
      <c r="CF1078">
        <v>0.96</v>
      </c>
      <c r="CG1078">
        <v>0.96</v>
      </c>
      <c r="CH1078">
        <v>0.84</v>
      </c>
      <c r="CI1078">
        <v>0.96</v>
      </c>
      <c r="CJ1078">
        <v>0.94</v>
      </c>
      <c r="CK1078">
        <v>1.03</v>
      </c>
      <c r="CL1078">
        <v>1.04</v>
      </c>
      <c r="CM1078">
        <v>1.02</v>
      </c>
      <c r="CN1078">
        <v>1.1399999999999999</v>
      </c>
      <c r="CO1078">
        <v>1.17</v>
      </c>
      <c r="CP1078">
        <v>0.72</v>
      </c>
      <c r="CQ1078">
        <v>0.66</v>
      </c>
      <c r="CR1078">
        <v>0.69</v>
      </c>
      <c r="CS1078">
        <v>0.7</v>
      </c>
      <c r="CT1078">
        <v>0.76</v>
      </c>
      <c r="CU1078">
        <v>0.92</v>
      </c>
      <c r="CV1078">
        <v>1.06</v>
      </c>
      <c r="CW1078">
        <v>0.96</v>
      </c>
      <c r="CX1078">
        <v>0.96</v>
      </c>
      <c r="CY1078">
        <v>0.81</v>
      </c>
      <c r="CZ1078">
        <v>0.6</v>
      </c>
      <c r="DA1078">
        <v>0.62</v>
      </c>
      <c r="DB1078">
        <v>0.63</v>
      </c>
      <c r="DC1078">
        <v>0.7</v>
      </c>
      <c r="DD1078">
        <v>0.7</v>
      </c>
      <c r="DE1078">
        <v>0.7</v>
      </c>
      <c r="DF1078">
        <v>0.82</v>
      </c>
      <c r="DG1078">
        <v>0.89</v>
      </c>
      <c r="DH1078">
        <v>0.76</v>
      </c>
      <c r="DI1078">
        <v>0.78</v>
      </c>
      <c r="DJ1078">
        <v>1.06</v>
      </c>
      <c r="DK1078">
        <v>1.1100000000000001</v>
      </c>
      <c r="DL1078">
        <v>1.17</v>
      </c>
      <c r="DM1078">
        <v>1.21</v>
      </c>
      <c r="DN1078">
        <v>1.29</v>
      </c>
      <c r="DO1078">
        <v>1.1200000000000001</v>
      </c>
      <c r="DP1078">
        <v>0.21</v>
      </c>
      <c r="DQ1078">
        <v>0.14000000000000001</v>
      </c>
      <c r="DR1078">
        <v>0.6</v>
      </c>
      <c r="DS1078">
        <v>1.71</v>
      </c>
      <c r="DT1078">
        <v>2.11</v>
      </c>
    </row>
    <row r="1079" spans="1:124">
      <c r="A1079" s="111">
        <v>1074</v>
      </c>
      <c r="B1079" t="s">
        <v>91</v>
      </c>
      <c r="C1079" t="s">
        <v>2652</v>
      </c>
      <c r="D1079" s="170" t="str">
        <f t="shared" si="16"/>
        <v>D:MQZ</v>
      </c>
      <c r="F1079">
        <v>1.55</v>
      </c>
      <c r="G1079">
        <v>1.6</v>
      </c>
      <c r="H1079">
        <v>1.61</v>
      </c>
      <c r="I1079">
        <v>1.61</v>
      </c>
      <c r="J1079">
        <v>1.63</v>
      </c>
      <c r="K1079">
        <v>1.64</v>
      </c>
      <c r="L1079">
        <v>1.64</v>
      </c>
      <c r="M1079">
        <v>1.64</v>
      </c>
      <c r="N1079">
        <v>1.79</v>
      </c>
      <c r="O1079">
        <v>0.78</v>
      </c>
      <c r="P1079">
        <v>1.72</v>
      </c>
      <c r="Q1079">
        <v>1.73</v>
      </c>
      <c r="R1079">
        <v>1.07</v>
      </c>
      <c r="S1079">
        <v>0.91</v>
      </c>
      <c r="T1079">
        <v>1.66</v>
      </c>
      <c r="U1079">
        <v>1.62</v>
      </c>
      <c r="V1079">
        <v>1.41</v>
      </c>
      <c r="W1079">
        <v>1.62</v>
      </c>
      <c r="X1079">
        <v>1.69</v>
      </c>
      <c r="Y1079">
        <v>1.66</v>
      </c>
      <c r="Z1079">
        <v>1.97</v>
      </c>
      <c r="AA1079">
        <v>1.7</v>
      </c>
      <c r="AB1079">
        <v>1.82</v>
      </c>
      <c r="AC1079">
        <v>1.51</v>
      </c>
      <c r="AD1079">
        <v>1.46</v>
      </c>
      <c r="AE1079">
        <v>1.49</v>
      </c>
      <c r="AF1079">
        <v>1.21</v>
      </c>
      <c r="AG1079">
        <v>1.2</v>
      </c>
      <c r="AH1079">
        <v>1.5</v>
      </c>
      <c r="AI1079">
        <v>1.49</v>
      </c>
      <c r="AJ1079">
        <v>1.55</v>
      </c>
      <c r="AK1079">
        <v>1.54</v>
      </c>
      <c r="AL1079">
        <v>1.52</v>
      </c>
      <c r="AM1079">
        <v>1.41</v>
      </c>
      <c r="AN1079">
        <v>1.33</v>
      </c>
      <c r="AO1079">
        <v>1.38</v>
      </c>
      <c r="AP1079">
        <v>1.36</v>
      </c>
      <c r="AQ1079">
        <v>1.4</v>
      </c>
      <c r="AR1079">
        <v>1.34</v>
      </c>
      <c r="AS1079">
        <v>1.31</v>
      </c>
      <c r="AT1079">
        <v>1.3</v>
      </c>
      <c r="AU1079">
        <v>1.3</v>
      </c>
      <c r="AV1079">
        <v>1.28</v>
      </c>
      <c r="AW1079">
        <v>1.24</v>
      </c>
      <c r="AX1079">
        <v>1.28</v>
      </c>
      <c r="AY1079">
        <v>1.23</v>
      </c>
      <c r="AZ1079">
        <v>1.23</v>
      </c>
      <c r="BA1079">
        <v>1.21</v>
      </c>
      <c r="BB1079">
        <v>1.21</v>
      </c>
      <c r="BC1079">
        <v>1.23</v>
      </c>
      <c r="BD1079">
        <v>1.23</v>
      </c>
      <c r="BE1079">
        <v>1.19</v>
      </c>
      <c r="BF1079">
        <v>1.17</v>
      </c>
      <c r="BG1079">
        <v>1.17</v>
      </c>
      <c r="BH1079">
        <v>1.17</v>
      </c>
      <c r="BI1079">
        <v>1.21</v>
      </c>
      <c r="BJ1079">
        <v>1.21</v>
      </c>
      <c r="BK1079">
        <v>1.22</v>
      </c>
      <c r="BL1079">
        <v>1.19</v>
      </c>
      <c r="BM1079">
        <v>1.21</v>
      </c>
      <c r="BN1079">
        <v>1.1499999999999999</v>
      </c>
      <c r="BO1079">
        <v>1.1399999999999999</v>
      </c>
      <c r="BP1079">
        <v>1.1499999999999999</v>
      </c>
      <c r="BQ1079">
        <v>1.1499999999999999</v>
      </c>
      <c r="BR1079">
        <v>1.1499999999999999</v>
      </c>
      <c r="BS1079">
        <v>1.1599999999999999</v>
      </c>
      <c r="BT1079">
        <v>1.1599999999999999</v>
      </c>
      <c r="BU1079">
        <v>1.1599999999999999</v>
      </c>
      <c r="BV1079">
        <v>1.1299999999999999</v>
      </c>
      <c r="BW1079">
        <v>1.21</v>
      </c>
      <c r="BX1079">
        <v>1.05</v>
      </c>
      <c r="BY1079">
        <v>1.03</v>
      </c>
      <c r="BZ1079">
        <v>1.06</v>
      </c>
      <c r="CA1079">
        <v>1.1000000000000001</v>
      </c>
      <c r="CB1079">
        <v>1.01</v>
      </c>
      <c r="CC1079">
        <v>1.02</v>
      </c>
      <c r="CD1079">
        <v>1.05</v>
      </c>
      <c r="CE1079">
        <v>1.01</v>
      </c>
      <c r="CF1079">
        <v>1.01</v>
      </c>
      <c r="CG1079">
        <v>1.02</v>
      </c>
      <c r="CH1079">
        <v>0.94</v>
      </c>
      <c r="CI1079">
        <v>1.01</v>
      </c>
      <c r="CJ1079">
        <v>0.96</v>
      </c>
      <c r="CK1079">
        <v>1.03</v>
      </c>
      <c r="CL1079">
        <v>1.05</v>
      </c>
      <c r="CM1079">
        <v>1.04</v>
      </c>
      <c r="CN1079">
        <v>1.1599999999999999</v>
      </c>
      <c r="CO1079">
        <v>1.17</v>
      </c>
      <c r="CP1079">
        <v>0.79</v>
      </c>
      <c r="CQ1079">
        <v>0.79</v>
      </c>
      <c r="CR1079">
        <v>0.75</v>
      </c>
      <c r="CS1079">
        <v>0.74</v>
      </c>
      <c r="CT1079">
        <v>0.79</v>
      </c>
      <c r="CU1079">
        <v>1</v>
      </c>
      <c r="CV1079">
        <v>1.05</v>
      </c>
      <c r="CW1079">
        <v>0.86</v>
      </c>
      <c r="CX1079">
        <v>0.87</v>
      </c>
      <c r="CY1079">
        <v>0.76</v>
      </c>
      <c r="CZ1079">
        <v>0.52</v>
      </c>
      <c r="DA1079">
        <v>0.55000000000000004</v>
      </c>
      <c r="DB1079">
        <v>0.55000000000000004</v>
      </c>
      <c r="DC1079">
        <v>0.52</v>
      </c>
      <c r="DD1079">
        <v>0.6</v>
      </c>
      <c r="DE1079">
        <v>0.64</v>
      </c>
      <c r="DF1079">
        <v>0.56000000000000005</v>
      </c>
      <c r="DG1079">
        <v>0.41</v>
      </c>
      <c r="DH1079">
        <v>0.33</v>
      </c>
      <c r="DI1079">
        <v>0.44</v>
      </c>
      <c r="DJ1079">
        <v>0.69</v>
      </c>
      <c r="DK1079">
        <v>0.78</v>
      </c>
      <c r="DL1079">
        <v>0.73</v>
      </c>
      <c r="DM1079">
        <v>1.37</v>
      </c>
      <c r="DN1079">
        <v>1.64</v>
      </c>
      <c r="DO1079">
        <v>1.6</v>
      </c>
      <c r="DP1079">
        <v>0.71</v>
      </c>
      <c r="DQ1079">
        <v>-0.12</v>
      </c>
      <c r="DR1079">
        <v>0.19</v>
      </c>
      <c r="DS1079">
        <v>1.48</v>
      </c>
      <c r="DT1079">
        <v>7.56</v>
      </c>
    </row>
    <row r="1080" spans="1:124">
      <c r="A1080" s="111">
        <v>1075</v>
      </c>
      <c r="B1080" t="s">
        <v>89</v>
      </c>
      <c r="C1080" t="s">
        <v>2653</v>
      </c>
      <c r="D1080" s="170" t="str">
        <f t="shared" si="16"/>
        <v>K:MEH</v>
      </c>
      <c r="BB1080">
        <v>0.52800000000000002</v>
      </c>
      <c r="BC1080">
        <v>0.20899999999999999</v>
      </c>
      <c r="BD1080">
        <v>0.55800000000000005</v>
      </c>
      <c r="BE1080">
        <v>0.44800000000000001</v>
      </c>
      <c r="BF1080">
        <v>0.152</v>
      </c>
      <c r="BG1080">
        <v>0.44500000000000001</v>
      </c>
      <c r="BH1080">
        <v>0.93100000000000005</v>
      </c>
      <c r="BI1080">
        <v>0.86399999999999999</v>
      </c>
      <c r="BJ1080">
        <v>1.1220000000000001</v>
      </c>
      <c r="BK1080">
        <v>1.0900000000000001</v>
      </c>
      <c r="BL1080">
        <v>0.75900000000000001</v>
      </c>
      <c r="BM1080">
        <v>0.88300000000000001</v>
      </c>
      <c r="BN1080">
        <v>1.06</v>
      </c>
      <c r="BO1080">
        <v>1.06</v>
      </c>
      <c r="BP1080">
        <v>1.06</v>
      </c>
      <c r="BQ1080">
        <v>1.06</v>
      </c>
      <c r="BR1080">
        <v>1.06</v>
      </c>
      <c r="BS1080">
        <v>1.06</v>
      </c>
      <c r="BT1080">
        <v>1.06</v>
      </c>
      <c r="BU1080">
        <v>1.06</v>
      </c>
      <c r="BV1080">
        <v>1.06</v>
      </c>
      <c r="BW1080">
        <v>1.06</v>
      </c>
      <c r="BX1080">
        <v>1.06</v>
      </c>
      <c r="BY1080">
        <v>1.06</v>
      </c>
      <c r="BZ1080">
        <v>1.06</v>
      </c>
      <c r="CA1080">
        <v>1.06</v>
      </c>
      <c r="CB1080">
        <v>1.06</v>
      </c>
      <c r="CC1080">
        <v>1.06</v>
      </c>
      <c r="CD1080">
        <v>1.06</v>
      </c>
      <c r="CE1080">
        <v>1.06</v>
      </c>
      <c r="CF1080">
        <v>1.06</v>
      </c>
      <c r="CG1080">
        <v>1.06</v>
      </c>
      <c r="CH1080">
        <v>1.06</v>
      </c>
      <c r="CI1080">
        <v>1.06</v>
      </c>
      <c r="CJ1080">
        <v>1.06</v>
      </c>
      <c r="CK1080">
        <v>1.06</v>
      </c>
      <c r="CL1080">
        <v>1.06</v>
      </c>
      <c r="CM1080">
        <v>1.06</v>
      </c>
      <c r="CN1080">
        <v>1.06</v>
      </c>
      <c r="CO1080">
        <v>1.06</v>
      </c>
      <c r="CP1080">
        <v>1.06</v>
      </c>
      <c r="CQ1080">
        <v>1.06</v>
      </c>
      <c r="CR1080">
        <v>1.06</v>
      </c>
      <c r="CS1080">
        <v>1.06</v>
      </c>
      <c r="CT1080">
        <v>1.06</v>
      </c>
      <c r="CU1080">
        <v>1.06</v>
      </c>
      <c r="CV1080">
        <v>1.06</v>
      </c>
      <c r="CW1080">
        <v>1.06</v>
      </c>
      <c r="CX1080">
        <v>1.06</v>
      </c>
      <c r="CY1080">
        <v>1.06</v>
      </c>
      <c r="CZ1080">
        <v>1.06</v>
      </c>
      <c r="DA1080">
        <v>1.06</v>
      </c>
      <c r="DB1080">
        <v>1.06</v>
      </c>
      <c r="DC1080">
        <v>1.06</v>
      </c>
      <c r="DD1080">
        <v>1.06</v>
      </c>
      <c r="DE1080">
        <v>1.06</v>
      </c>
      <c r="DF1080">
        <v>1.06</v>
      </c>
      <c r="DG1080">
        <v>1.06</v>
      </c>
      <c r="DH1080">
        <v>1.06</v>
      </c>
      <c r="DI1080">
        <v>1.5190000000000001</v>
      </c>
      <c r="DJ1080">
        <v>1.726</v>
      </c>
      <c r="DK1080">
        <v>1.7030000000000001</v>
      </c>
      <c r="DL1080">
        <v>1.581</v>
      </c>
      <c r="DM1080">
        <v>1.5290000000000001</v>
      </c>
      <c r="DN1080">
        <v>1.913</v>
      </c>
      <c r="DO1080">
        <v>0.76900000000000002</v>
      </c>
      <c r="DP1080">
        <v>0.7</v>
      </c>
      <c r="DQ1080">
        <v>-8.6000000000000007E-2</v>
      </c>
      <c r="DR1080">
        <v>1.7000000000000001E-2</v>
      </c>
      <c r="DS1080">
        <v>-0.95100000000000007</v>
      </c>
      <c r="DT1080">
        <v>-25.468</v>
      </c>
    </row>
    <row r="1081" spans="1:124">
      <c r="A1081" s="111">
        <v>1076</v>
      </c>
      <c r="B1081" t="s">
        <v>91</v>
      </c>
      <c r="C1081" t="s">
        <v>2654</v>
      </c>
      <c r="D1081" s="170" t="str">
        <f t="shared" si="16"/>
        <v>K:MEH</v>
      </c>
      <c r="BB1081">
        <v>12.74</v>
      </c>
      <c r="BC1081">
        <v>-0.80400000000000005</v>
      </c>
      <c r="BD1081">
        <v>-0.45300000000000001</v>
      </c>
      <c r="BE1081">
        <v>-0.182</v>
      </c>
      <c r="BF1081">
        <v>-0.33100000000000002</v>
      </c>
      <c r="BG1081">
        <v>-0.20800000000000002</v>
      </c>
      <c r="BH1081">
        <v>-0.433</v>
      </c>
      <c r="BI1081">
        <v>-0.443</v>
      </c>
      <c r="BJ1081">
        <v>-0.42799999999999999</v>
      </c>
      <c r="BK1081">
        <v>-0.23700000000000002</v>
      </c>
      <c r="BL1081">
        <v>-0.65700000000000003</v>
      </c>
      <c r="BM1081">
        <v>-0.55500000000000005</v>
      </c>
      <c r="BN1081">
        <v>-0.20499999999999999</v>
      </c>
      <c r="BO1081">
        <v>-0.20499999999999999</v>
      </c>
      <c r="BP1081">
        <v>-0.20499999999999999</v>
      </c>
      <c r="BQ1081">
        <v>-0.20499999999999999</v>
      </c>
      <c r="BR1081">
        <v>-0.20499999999999999</v>
      </c>
      <c r="BS1081">
        <v>-0.20499999999999999</v>
      </c>
      <c r="BT1081">
        <v>-0.20499999999999999</v>
      </c>
      <c r="BU1081">
        <v>-0.20499999999999999</v>
      </c>
      <c r="BV1081">
        <v>-0.20499999999999999</v>
      </c>
      <c r="BW1081">
        <v>-0.20499999999999999</v>
      </c>
      <c r="BX1081">
        <v>-0.20499999999999999</v>
      </c>
      <c r="BY1081">
        <v>-0.20499999999999999</v>
      </c>
      <c r="BZ1081">
        <v>-0.20499999999999999</v>
      </c>
      <c r="CA1081">
        <v>-0.20499999999999999</v>
      </c>
      <c r="CB1081">
        <v>-0.20499999999999999</v>
      </c>
      <c r="CC1081">
        <v>-0.20499999999999999</v>
      </c>
      <c r="CD1081">
        <v>-0.20499999999999999</v>
      </c>
      <c r="CE1081">
        <v>-0.20499999999999999</v>
      </c>
      <c r="CF1081">
        <v>-0.20499999999999999</v>
      </c>
      <c r="CG1081">
        <v>-0.20499999999999999</v>
      </c>
      <c r="CH1081">
        <v>-0.20499999999999999</v>
      </c>
      <c r="CI1081">
        <v>-0.20499999999999999</v>
      </c>
      <c r="CJ1081">
        <v>-0.20499999999999999</v>
      </c>
      <c r="CK1081">
        <v>-0.20499999999999999</v>
      </c>
      <c r="CL1081">
        <v>-0.20499999999999999</v>
      </c>
      <c r="CM1081">
        <v>-0.20499999999999999</v>
      </c>
      <c r="CN1081">
        <v>-0.20499999999999999</v>
      </c>
      <c r="CO1081">
        <v>-0.20499999999999999</v>
      </c>
      <c r="CP1081">
        <v>-0.20499999999999999</v>
      </c>
      <c r="CQ1081">
        <v>-0.20499999999999999</v>
      </c>
      <c r="CR1081">
        <v>-0.20499999999999999</v>
      </c>
      <c r="CS1081">
        <v>-0.20499999999999999</v>
      </c>
      <c r="CT1081">
        <v>-0.20499999999999999</v>
      </c>
      <c r="CU1081">
        <v>-0.20499999999999999</v>
      </c>
      <c r="CV1081">
        <v>-0.20499999999999999</v>
      </c>
      <c r="CW1081">
        <v>-0.20499999999999999</v>
      </c>
      <c r="CX1081">
        <v>-0.20499999999999999</v>
      </c>
      <c r="CY1081">
        <v>-0.20499999999999999</v>
      </c>
      <c r="CZ1081">
        <v>-0.20499999999999999</v>
      </c>
      <c r="DA1081">
        <v>-0.20499999999999999</v>
      </c>
      <c r="DB1081">
        <v>-0.20499999999999999</v>
      </c>
      <c r="DC1081">
        <v>-0.20499999999999999</v>
      </c>
      <c r="DD1081">
        <v>-0.20499999999999999</v>
      </c>
      <c r="DE1081">
        <v>-0.20499999999999999</v>
      </c>
      <c r="DF1081">
        <v>-0.20499999999999999</v>
      </c>
      <c r="DG1081">
        <v>-0.20499999999999999</v>
      </c>
      <c r="DH1081">
        <v>-0.20499999999999999</v>
      </c>
      <c r="DI1081">
        <v>8.5000000000000006E-2</v>
      </c>
      <c r="DJ1081">
        <v>0.64300000000000002</v>
      </c>
      <c r="DK1081">
        <v>0.63</v>
      </c>
      <c r="DL1081">
        <v>0.81700000000000006</v>
      </c>
      <c r="DM1081">
        <v>0.35100000000000003</v>
      </c>
      <c r="DN1081">
        <v>0.153</v>
      </c>
      <c r="DO1081">
        <v>-0.32</v>
      </c>
      <c r="DP1081">
        <v>-0.23</v>
      </c>
      <c r="DQ1081">
        <v>-2.0960000000000001</v>
      </c>
      <c r="DR1081">
        <v>-2.2799999999999998</v>
      </c>
      <c r="DS1081">
        <v>-1.0190000000000001</v>
      </c>
      <c r="DT1081">
        <v>4.3639999999999999</v>
      </c>
    </row>
    <row r="1082" spans="1:124">
      <c r="A1082" s="111">
        <v>1077</v>
      </c>
      <c r="B1082" t="s">
        <v>89</v>
      </c>
      <c r="C1082" t="s">
        <v>2655</v>
      </c>
      <c r="D1082" s="170" t="str">
        <f t="shared" si="16"/>
        <v>D:AAM</v>
      </c>
      <c r="BB1082">
        <v>0.32</v>
      </c>
      <c r="BC1082">
        <v>-1.06</v>
      </c>
      <c r="BD1082">
        <v>-1.1299999999999999</v>
      </c>
      <c r="BE1082">
        <v>-0.96</v>
      </c>
      <c r="BF1082">
        <v>-2.12</v>
      </c>
      <c r="BG1082">
        <v>1.22</v>
      </c>
      <c r="BH1082">
        <v>0.01</v>
      </c>
      <c r="BI1082">
        <v>7.0000000000000007E-2</v>
      </c>
      <c r="BJ1082">
        <v>-0.56999999999999995</v>
      </c>
      <c r="BK1082">
        <v>0.12</v>
      </c>
      <c r="BL1082">
        <v>-0.28000000000000003</v>
      </c>
      <c r="BM1082">
        <v>-0.42</v>
      </c>
      <c r="BN1082">
        <v>0.33</v>
      </c>
      <c r="BO1082">
        <v>0.33</v>
      </c>
      <c r="BP1082">
        <v>0.33</v>
      </c>
      <c r="BQ1082">
        <v>0.33</v>
      </c>
      <c r="BR1082">
        <v>0.33</v>
      </c>
      <c r="BS1082">
        <v>0.33</v>
      </c>
      <c r="BT1082">
        <v>0.33</v>
      </c>
      <c r="BU1082">
        <v>0.33</v>
      </c>
      <c r="BV1082">
        <v>0.33</v>
      </c>
      <c r="BW1082">
        <v>0.33</v>
      </c>
      <c r="BX1082">
        <v>0.33</v>
      </c>
      <c r="BY1082">
        <v>0.33</v>
      </c>
      <c r="BZ1082">
        <v>0.33</v>
      </c>
      <c r="CA1082">
        <v>0.33</v>
      </c>
      <c r="CB1082">
        <v>0.33</v>
      </c>
      <c r="CC1082">
        <v>0.33</v>
      </c>
      <c r="CD1082">
        <v>0.33</v>
      </c>
      <c r="CE1082">
        <v>0.33</v>
      </c>
      <c r="CF1082">
        <v>0.33</v>
      </c>
      <c r="CG1082">
        <v>0.33</v>
      </c>
      <c r="CH1082">
        <v>0.33</v>
      </c>
      <c r="CI1082">
        <v>0.33</v>
      </c>
      <c r="CJ1082">
        <v>0.33</v>
      </c>
      <c r="CK1082">
        <v>0.33</v>
      </c>
      <c r="CL1082">
        <v>0.33</v>
      </c>
      <c r="CM1082">
        <v>0.33</v>
      </c>
      <c r="CN1082">
        <v>0.33</v>
      </c>
      <c r="CO1082">
        <v>0.33</v>
      </c>
      <c r="CP1082">
        <v>0.33</v>
      </c>
      <c r="CQ1082">
        <v>0.33</v>
      </c>
      <c r="CR1082">
        <v>0.33</v>
      </c>
      <c r="CS1082">
        <v>0.33</v>
      </c>
      <c r="CT1082">
        <v>0.33</v>
      </c>
      <c r="CU1082">
        <v>0.33</v>
      </c>
      <c r="CV1082">
        <v>0.33</v>
      </c>
      <c r="CW1082">
        <v>0.33</v>
      </c>
      <c r="CX1082">
        <v>0.33</v>
      </c>
      <c r="CY1082">
        <v>0.33</v>
      </c>
      <c r="CZ1082">
        <v>0.33</v>
      </c>
      <c r="DA1082">
        <v>0.33</v>
      </c>
      <c r="DB1082">
        <v>0.33</v>
      </c>
      <c r="DC1082">
        <v>0.33</v>
      </c>
      <c r="DD1082">
        <v>0.33</v>
      </c>
      <c r="DE1082">
        <v>0.33</v>
      </c>
      <c r="DF1082">
        <v>0.33</v>
      </c>
      <c r="DG1082">
        <v>0.33</v>
      </c>
      <c r="DH1082">
        <v>0.33</v>
      </c>
      <c r="DI1082">
        <v>0.37</v>
      </c>
      <c r="DJ1082">
        <v>0.81</v>
      </c>
      <c r="DK1082">
        <v>0.79</v>
      </c>
      <c r="DL1082">
        <v>1.1299999999999999</v>
      </c>
      <c r="DM1082">
        <v>1.05</v>
      </c>
      <c r="DN1082">
        <v>1.1599999999999999</v>
      </c>
      <c r="DO1082">
        <v>-0.33</v>
      </c>
      <c r="DP1082">
        <v>-0.37</v>
      </c>
      <c r="DQ1082">
        <v>-0.46</v>
      </c>
      <c r="DR1082">
        <v>-0.81</v>
      </c>
      <c r="DS1082">
        <v>0.23</v>
      </c>
      <c r="DT1082">
        <v>1.18</v>
      </c>
    </row>
    <row r="1083" spans="1:124">
      <c r="A1083" s="111">
        <v>1078</v>
      </c>
      <c r="B1083" t="s">
        <v>91</v>
      </c>
      <c r="C1083" t="s">
        <v>2656</v>
      </c>
      <c r="D1083" s="170" t="str">
        <f t="shared" si="16"/>
        <v>D:AAM</v>
      </c>
      <c r="BB1083">
        <v>16.059999999999999</v>
      </c>
      <c r="BC1083">
        <v>-0.61</v>
      </c>
      <c r="BD1083">
        <v>-0.41</v>
      </c>
      <c r="BE1083">
        <v>-0.02</v>
      </c>
      <c r="BF1083">
        <v>-0.4</v>
      </c>
      <c r="BG1083">
        <v>-0.24</v>
      </c>
      <c r="BH1083">
        <v>-0.46</v>
      </c>
      <c r="BI1083">
        <v>-0.55000000000000004</v>
      </c>
      <c r="BJ1083">
        <v>-0.54</v>
      </c>
      <c r="BK1083">
        <v>-0.28000000000000003</v>
      </c>
      <c r="BL1083">
        <v>-0.69</v>
      </c>
      <c r="BM1083">
        <v>-0.57999999999999996</v>
      </c>
      <c r="BN1083">
        <v>-0.24</v>
      </c>
      <c r="BO1083">
        <v>-0.24</v>
      </c>
      <c r="BP1083">
        <v>-0.24</v>
      </c>
      <c r="BQ1083">
        <v>-0.24</v>
      </c>
      <c r="BR1083">
        <v>-0.24</v>
      </c>
      <c r="BS1083">
        <v>-0.24</v>
      </c>
      <c r="BT1083">
        <v>-0.24</v>
      </c>
      <c r="BU1083">
        <v>-0.24</v>
      </c>
      <c r="BV1083">
        <v>-0.24</v>
      </c>
      <c r="BW1083">
        <v>-0.24</v>
      </c>
      <c r="BX1083">
        <v>-0.24</v>
      </c>
      <c r="BY1083">
        <v>-0.24</v>
      </c>
      <c r="BZ1083">
        <v>-0.24</v>
      </c>
      <c r="CA1083">
        <v>-0.24</v>
      </c>
      <c r="CB1083">
        <v>-0.24</v>
      </c>
      <c r="CC1083">
        <v>-0.24</v>
      </c>
      <c r="CD1083">
        <v>-0.24</v>
      </c>
      <c r="CE1083">
        <v>-0.24</v>
      </c>
      <c r="CF1083">
        <v>-0.24</v>
      </c>
      <c r="CG1083">
        <v>-0.24</v>
      </c>
      <c r="CH1083">
        <v>-0.24</v>
      </c>
      <c r="CI1083">
        <v>-0.24</v>
      </c>
      <c r="CJ1083">
        <v>-0.24</v>
      </c>
      <c r="CK1083">
        <v>-0.24</v>
      </c>
      <c r="CL1083">
        <v>-0.24</v>
      </c>
      <c r="CM1083">
        <v>-0.24</v>
      </c>
      <c r="CN1083">
        <v>-0.24</v>
      </c>
      <c r="CO1083">
        <v>-0.24</v>
      </c>
      <c r="CP1083">
        <v>-0.24</v>
      </c>
      <c r="CQ1083">
        <v>-0.24</v>
      </c>
      <c r="CR1083">
        <v>-0.24</v>
      </c>
      <c r="CS1083">
        <v>-0.24</v>
      </c>
      <c r="CT1083">
        <v>-0.24</v>
      </c>
      <c r="CU1083">
        <v>-0.24</v>
      </c>
      <c r="CV1083">
        <v>-0.24</v>
      </c>
      <c r="CW1083">
        <v>-0.24</v>
      </c>
      <c r="CX1083">
        <v>-0.24</v>
      </c>
      <c r="CY1083">
        <v>-0.24</v>
      </c>
      <c r="CZ1083">
        <v>-0.24</v>
      </c>
      <c r="DA1083">
        <v>-0.24</v>
      </c>
      <c r="DB1083">
        <v>-0.24</v>
      </c>
      <c r="DC1083">
        <v>-0.24</v>
      </c>
      <c r="DD1083">
        <v>-0.24</v>
      </c>
      <c r="DE1083">
        <v>-0.24</v>
      </c>
      <c r="DF1083">
        <v>-0.24</v>
      </c>
      <c r="DG1083">
        <v>-0.24</v>
      </c>
      <c r="DH1083">
        <v>-0.24</v>
      </c>
      <c r="DI1083">
        <v>0.05</v>
      </c>
      <c r="DJ1083">
        <v>0.57999999999999996</v>
      </c>
      <c r="DK1083">
        <v>0.55000000000000004</v>
      </c>
      <c r="DL1083">
        <v>0.7</v>
      </c>
      <c r="DM1083">
        <v>0</v>
      </c>
      <c r="DN1083">
        <v>0.22</v>
      </c>
      <c r="DO1083">
        <v>-0.35</v>
      </c>
      <c r="DP1083">
        <v>-0.31</v>
      </c>
      <c r="DQ1083">
        <v>-1.82</v>
      </c>
      <c r="DR1083">
        <v>-2.0699999999999998</v>
      </c>
      <c r="DS1083">
        <v>-0.96</v>
      </c>
      <c r="DT1083">
        <v>3.62</v>
      </c>
    </row>
    <row r="1084" spans="1:124">
      <c r="A1084" s="111">
        <v>1079</v>
      </c>
      <c r="B1084" t="s">
        <v>89</v>
      </c>
      <c r="C1084" t="s">
        <v>2657</v>
      </c>
      <c r="D1084" s="170" t="str">
        <f t="shared" si="16"/>
        <v>@MAWHF</v>
      </c>
      <c r="BF1084">
        <v>-1.2016</v>
      </c>
      <c r="BG1084">
        <v>-9.5349000000000004</v>
      </c>
      <c r="BH1084">
        <v>-8.9684000000000008</v>
      </c>
      <c r="BI1084">
        <v>-8.9702999999999999</v>
      </c>
      <c r="BJ1084">
        <v>-8.979000000000001</v>
      </c>
      <c r="BK1084">
        <v>-0.51950000000000007</v>
      </c>
      <c r="BL1084">
        <v>0.5091</v>
      </c>
      <c r="BM1084">
        <v>0.70499999999999996</v>
      </c>
      <c r="BN1084">
        <v>1.7617</v>
      </c>
      <c r="BO1084">
        <v>1.7617</v>
      </c>
      <c r="BP1084">
        <v>1.7617</v>
      </c>
      <c r="BQ1084">
        <v>1.7617</v>
      </c>
      <c r="BR1084">
        <v>1.7617</v>
      </c>
      <c r="BS1084">
        <v>1.7617</v>
      </c>
      <c r="BT1084">
        <v>1.7617</v>
      </c>
      <c r="BU1084">
        <v>1.7617</v>
      </c>
      <c r="BV1084">
        <v>1.7617</v>
      </c>
      <c r="BW1084">
        <v>1.7617</v>
      </c>
      <c r="BX1084">
        <v>1.7617</v>
      </c>
      <c r="BY1084">
        <v>1.7617</v>
      </c>
      <c r="BZ1084">
        <v>1.7617</v>
      </c>
      <c r="CA1084">
        <v>1.7617</v>
      </c>
      <c r="CB1084">
        <v>1.7617</v>
      </c>
      <c r="CC1084">
        <v>1.7617</v>
      </c>
      <c r="CD1084">
        <v>1.7617</v>
      </c>
      <c r="CE1084">
        <v>1.7617</v>
      </c>
      <c r="CF1084">
        <v>1.7617</v>
      </c>
      <c r="CG1084">
        <v>1.7617</v>
      </c>
      <c r="CH1084">
        <v>1.7617</v>
      </c>
      <c r="CI1084">
        <v>1.7617</v>
      </c>
      <c r="CJ1084">
        <v>1.7617</v>
      </c>
      <c r="CK1084">
        <v>1.7617</v>
      </c>
      <c r="CL1084">
        <v>1.7617</v>
      </c>
      <c r="CM1084">
        <v>1.7617</v>
      </c>
      <c r="CN1084">
        <v>1.7617</v>
      </c>
      <c r="CO1084">
        <v>1.7617</v>
      </c>
      <c r="CP1084">
        <v>1.7617</v>
      </c>
      <c r="CQ1084">
        <v>1.7617</v>
      </c>
      <c r="CR1084">
        <v>1.7617</v>
      </c>
      <c r="CS1084">
        <v>1.7617</v>
      </c>
      <c r="CT1084">
        <v>1.7617</v>
      </c>
      <c r="CU1084">
        <v>1.7617</v>
      </c>
      <c r="CV1084">
        <v>1.7617</v>
      </c>
      <c r="CW1084">
        <v>1.7617</v>
      </c>
      <c r="CX1084">
        <v>1.7617</v>
      </c>
      <c r="CY1084">
        <v>1.7617</v>
      </c>
      <c r="CZ1084">
        <v>1.7617</v>
      </c>
      <c r="DA1084">
        <v>1.7617</v>
      </c>
      <c r="DB1084">
        <v>1.7617</v>
      </c>
      <c r="DC1084">
        <v>1.7617</v>
      </c>
      <c r="DD1084">
        <v>1.7617</v>
      </c>
      <c r="DE1084">
        <v>1.7617</v>
      </c>
      <c r="DF1084">
        <v>1.7617</v>
      </c>
      <c r="DG1084">
        <v>1.7617</v>
      </c>
      <c r="DH1084">
        <v>1.7617</v>
      </c>
      <c r="DI1084">
        <v>1.7617</v>
      </c>
      <c r="DJ1084">
        <v>1.7617</v>
      </c>
      <c r="DK1084">
        <v>1.7617</v>
      </c>
      <c r="DL1084">
        <v>1.7617</v>
      </c>
      <c r="DM1084">
        <v>1.6544000000000001</v>
      </c>
      <c r="DN1084">
        <v>1.5864</v>
      </c>
      <c r="DO1084">
        <v>1.0770999999999999</v>
      </c>
      <c r="DP1084">
        <v>1.5036</v>
      </c>
      <c r="DQ1084">
        <v>0.62350000000000005</v>
      </c>
      <c r="DR1084">
        <v>0.63130000000000008</v>
      </c>
      <c r="DS1084">
        <v>1.012</v>
      </c>
      <c r="DT1084">
        <v>1.2830000000000001</v>
      </c>
    </row>
    <row r="1085" spans="1:124">
      <c r="A1085" s="111">
        <v>1080</v>
      </c>
      <c r="B1085" t="s">
        <v>91</v>
      </c>
      <c r="C1085" t="s">
        <v>2658</v>
      </c>
      <c r="D1085" s="170" t="str">
        <f t="shared" si="16"/>
        <v>@MAWHF</v>
      </c>
      <c r="BF1085">
        <v>2.1368</v>
      </c>
      <c r="BG1085">
        <v>-5.8947000000000003</v>
      </c>
      <c r="BH1085">
        <v>-2.8069999999999999</v>
      </c>
      <c r="BI1085">
        <v>-2.8054000000000001</v>
      </c>
      <c r="BJ1085">
        <v>-0.46900000000000003</v>
      </c>
      <c r="BK1085">
        <v>0.57640000000000002</v>
      </c>
      <c r="BL1085">
        <v>0.12990000000000002</v>
      </c>
      <c r="BM1085">
        <v>0.51260000000000006</v>
      </c>
      <c r="BN1085">
        <v>1.2810000000000001</v>
      </c>
      <c r="BO1085">
        <v>1.2810000000000001</v>
      </c>
      <c r="BP1085">
        <v>1.2810000000000001</v>
      </c>
      <c r="BQ1085">
        <v>1.2810000000000001</v>
      </c>
      <c r="BR1085">
        <v>1.2810000000000001</v>
      </c>
      <c r="BS1085">
        <v>1.2810000000000001</v>
      </c>
      <c r="BT1085">
        <v>1.2810000000000001</v>
      </c>
      <c r="BU1085">
        <v>1.2810000000000001</v>
      </c>
      <c r="BV1085">
        <v>1.2810000000000001</v>
      </c>
      <c r="BW1085">
        <v>1.2810000000000001</v>
      </c>
      <c r="BX1085">
        <v>1.2810000000000001</v>
      </c>
      <c r="BY1085">
        <v>1.2810000000000001</v>
      </c>
      <c r="BZ1085">
        <v>1.2810000000000001</v>
      </c>
      <c r="CA1085">
        <v>1.2810000000000001</v>
      </c>
      <c r="CB1085">
        <v>1.2810000000000001</v>
      </c>
      <c r="CC1085">
        <v>1.2810000000000001</v>
      </c>
      <c r="CD1085">
        <v>1.2810000000000001</v>
      </c>
      <c r="CE1085">
        <v>1.2810000000000001</v>
      </c>
      <c r="CF1085">
        <v>1.2810000000000001</v>
      </c>
      <c r="CG1085">
        <v>1.2810000000000001</v>
      </c>
      <c r="CH1085">
        <v>1.2810000000000001</v>
      </c>
      <c r="CI1085">
        <v>1.2810000000000001</v>
      </c>
      <c r="CJ1085">
        <v>1.2810000000000001</v>
      </c>
      <c r="CK1085">
        <v>1.2810000000000001</v>
      </c>
      <c r="CL1085">
        <v>1.2810000000000001</v>
      </c>
      <c r="CM1085">
        <v>1.2810000000000001</v>
      </c>
      <c r="CN1085">
        <v>1.2810000000000001</v>
      </c>
      <c r="CO1085">
        <v>1.2810000000000001</v>
      </c>
      <c r="CP1085">
        <v>1.2810000000000001</v>
      </c>
      <c r="CQ1085">
        <v>1.2810000000000001</v>
      </c>
      <c r="CR1085">
        <v>1.2810000000000001</v>
      </c>
      <c r="CS1085">
        <v>1.2810000000000001</v>
      </c>
      <c r="CT1085">
        <v>1.2810000000000001</v>
      </c>
      <c r="CU1085">
        <v>1.2810000000000001</v>
      </c>
      <c r="CV1085">
        <v>1.2810000000000001</v>
      </c>
      <c r="CW1085">
        <v>1.2810000000000001</v>
      </c>
      <c r="CX1085">
        <v>1.2810000000000001</v>
      </c>
      <c r="CY1085">
        <v>1.2810000000000001</v>
      </c>
      <c r="CZ1085">
        <v>1.2810000000000001</v>
      </c>
      <c r="DA1085">
        <v>1.2810000000000001</v>
      </c>
      <c r="DB1085">
        <v>1.2810000000000001</v>
      </c>
      <c r="DC1085">
        <v>1.2810000000000001</v>
      </c>
      <c r="DD1085">
        <v>1.2810000000000001</v>
      </c>
      <c r="DE1085">
        <v>1.2810000000000001</v>
      </c>
      <c r="DF1085">
        <v>1.2810000000000001</v>
      </c>
      <c r="DG1085">
        <v>1.2810000000000001</v>
      </c>
      <c r="DH1085">
        <v>1.2810000000000001</v>
      </c>
      <c r="DI1085">
        <v>1.2810000000000001</v>
      </c>
      <c r="DJ1085">
        <v>1.2810000000000001</v>
      </c>
      <c r="DK1085">
        <v>1.2810000000000001</v>
      </c>
      <c r="DL1085">
        <v>1.2810000000000001</v>
      </c>
      <c r="DM1085">
        <v>1.0638000000000001</v>
      </c>
      <c r="DN1085">
        <v>0.99450000000000005</v>
      </c>
      <c r="DO1085">
        <v>0.49880000000000002</v>
      </c>
      <c r="DP1085">
        <v>0.67459999999999998</v>
      </c>
      <c r="DQ1085">
        <v>-1.1775</v>
      </c>
      <c r="DR1085">
        <v>-1.3709</v>
      </c>
      <c r="DS1085">
        <v>-7.6800000000000007E-2</v>
      </c>
      <c r="DT1085">
        <v>5.2218</v>
      </c>
    </row>
    <row r="1086" spans="1:124">
      <c r="A1086" s="111">
        <v>1081</v>
      </c>
      <c r="B1086" t="s">
        <v>101</v>
      </c>
      <c r="D1086" s="170" t="str">
        <f t="shared" si="16"/>
        <v/>
      </c>
      <c r="F1086" t="s">
        <v>102</v>
      </c>
    </row>
    <row r="1087" spans="1:124">
      <c r="A1087" s="111">
        <v>1082</v>
      </c>
      <c r="B1087" t="s">
        <v>101</v>
      </c>
      <c r="D1087" s="170" t="str">
        <f t="shared" si="16"/>
        <v/>
      </c>
      <c r="F1087" t="s">
        <v>102</v>
      </c>
    </row>
    <row r="1088" spans="1:124">
      <c r="A1088" s="111">
        <v>1083</v>
      </c>
      <c r="B1088" t="s">
        <v>89</v>
      </c>
      <c r="C1088" t="s">
        <v>2659</v>
      </c>
      <c r="D1088" s="170" t="str">
        <f t="shared" si="16"/>
        <v>CN:MIF</v>
      </c>
      <c r="F1088">
        <v>0.94300000000000006</v>
      </c>
      <c r="G1088">
        <v>0.98099999999999998</v>
      </c>
      <c r="H1088">
        <v>0.97899999999999998</v>
      </c>
      <c r="I1088">
        <v>0.96399999999999997</v>
      </c>
      <c r="J1088">
        <v>0.95400000000000007</v>
      </c>
      <c r="K1088">
        <v>0.92700000000000005</v>
      </c>
      <c r="L1088">
        <v>0.85499999999999998</v>
      </c>
      <c r="M1088">
        <v>1.0149999999999999</v>
      </c>
      <c r="N1088">
        <v>1.0130000000000001</v>
      </c>
      <c r="O1088">
        <v>1.0329999999999999</v>
      </c>
      <c r="P1088">
        <v>0.95700000000000007</v>
      </c>
      <c r="Q1088">
        <v>0.96699999999999997</v>
      </c>
      <c r="R1088">
        <v>0.96499999999999997</v>
      </c>
      <c r="S1088">
        <v>0.99199999999999999</v>
      </c>
      <c r="T1088">
        <v>1.091</v>
      </c>
      <c r="U1088">
        <v>1.0740000000000001</v>
      </c>
      <c r="V1088">
        <v>1.002</v>
      </c>
      <c r="W1088">
        <v>1.042</v>
      </c>
      <c r="X1088">
        <v>1.032</v>
      </c>
      <c r="Y1088">
        <v>1.048</v>
      </c>
      <c r="Z1088">
        <v>1.0230000000000001</v>
      </c>
      <c r="AA1088">
        <v>1.016</v>
      </c>
      <c r="AB1088">
        <v>1.0469999999999999</v>
      </c>
      <c r="AC1088">
        <v>1.0210000000000001</v>
      </c>
      <c r="AD1088">
        <v>1.115</v>
      </c>
      <c r="AE1088">
        <v>1.111</v>
      </c>
      <c r="AF1088">
        <v>1.1399999999999999</v>
      </c>
      <c r="AG1088">
        <v>1.1440000000000001</v>
      </c>
      <c r="AH1088">
        <v>1.147</v>
      </c>
      <c r="AI1088">
        <v>1.1000000000000001</v>
      </c>
      <c r="AJ1088">
        <v>1.0960000000000001</v>
      </c>
      <c r="AK1088">
        <v>1.117</v>
      </c>
      <c r="AL1088">
        <v>1.1499999999999999</v>
      </c>
      <c r="AM1088">
        <v>1.1599999999999999</v>
      </c>
      <c r="AN1088">
        <v>1.1910000000000001</v>
      </c>
      <c r="AO1088">
        <v>1.1990000000000001</v>
      </c>
      <c r="AP1088">
        <v>1.2070000000000001</v>
      </c>
      <c r="AQ1088">
        <v>1.206</v>
      </c>
      <c r="AR1088">
        <v>1.202</v>
      </c>
      <c r="AS1088">
        <v>1.22</v>
      </c>
      <c r="AT1088">
        <v>1.21</v>
      </c>
      <c r="AU1088">
        <v>1.2110000000000001</v>
      </c>
      <c r="AV1088">
        <v>1.212</v>
      </c>
      <c r="AW1088">
        <v>1.206</v>
      </c>
      <c r="AX1088">
        <v>1.212</v>
      </c>
      <c r="AY1088">
        <v>1.21</v>
      </c>
      <c r="AZ1088">
        <v>1.2110000000000001</v>
      </c>
      <c r="BA1088">
        <v>1.23</v>
      </c>
      <c r="BB1088">
        <v>1.228</v>
      </c>
      <c r="BC1088">
        <v>1.244</v>
      </c>
      <c r="BD1088">
        <v>1.274</v>
      </c>
      <c r="BE1088">
        <v>1.2809999999999999</v>
      </c>
      <c r="BF1088">
        <v>1.2690000000000001</v>
      </c>
      <c r="BG1088">
        <v>1.2549999999999999</v>
      </c>
      <c r="BH1088">
        <v>1.248</v>
      </c>
      <c r="BI1088">
        <v>1.2570000000000001</v>
      </c>
      <c r="BJ1088">
        <v>1.2590000000000001</v>
      </c>
      <c r="BK1088">
        <v>1.248</v>
      </c>
      <c r="BL1088">
        <v>1.2410000000000001</v>
      </c>
      <c r="BM1088">
        <v>1.2549999999999999</v>
      </c>
      <c r="BN1088">
        <v>1.28</v>
      </c>
      <c r="BO1088">
        <v>1.268</v>
      </c>
      <c r="BP1088">
        <v>1.2749999999999999</v>
      </c>
      <c r="BQ1088">
        <v>1.282</v>
      </c>
      <c r="BR1088">
        <v>1.2809999999999999</v>
      </c>
      <c r="BS1088">
        <v>1.292</v>
      </c>
      <c r="BT1088">
        <v>1.35</v>
      </c>
      <c r="BU1088">
        <v>1.3009999999999999</v>
      </c>
      <c r="BV1088">
        <v>1.3009999999999999</v>
      </c>
      <c r="BW1088">
        <v>1.296</v>
      </c>
      <c r="BX1088">
        <v>1.371</v>
      </c>
      <c r="BY1088">
        <v>1.3840000000000001</v>
      </c>
      <c r="BZ1088">
        <v>1.371</v>
      </c>
      <c r="CA1088">
        <v>1.3620000000000001</v>
      </c>
      <c r="CB1088">
        <v>1.319</v>
      </c>
      <c r="CC1088">
        <v>1.35</v>
      </c>
      <c r="CD1088">
        <v>1.456</v>
      </c>
      <c r="CE1088">
        <v>1.4350000000000001</v>
      </c>
      <c r="CF1088">
        <v>1.4419999999999999</v>
      </c>
      <c r="CG1088">
        <v>1.4330000000000001</v>
      </c>
      <c r="CH1088">
        <v>1.486</v>
      </c>
      <c r="CI1088">
        <v>1.506</v>
      </c>
      <c r="CJ1088">
        <v>1.5090000000000001</v>
      </c>
      <c r="CK1088">
        <v>1.5110000000000001</v>
      </c>
      <c r="CL1088">
        <v>1.399</v>
      </c>
      <c r="CM1088">
        <v>1.399</v>
      </c>
      <c r="CN1088">
        <v>1.3420000000000001</v>
      </c>
      <c r="CO1088">
        <v>1.375</v>
      </c>
      <c r="CP1088">
        <v>1.365</v>
      </c>
      <c r="CQ1088">
        <v>1.4079999999999999</v>
      </c>
      <c r="CR1088">
        <v>1.407</v>
      </c>
      <c r="CS1088">
        <v>1.425</v>
      </c>
      <c r="CT1088">
        <v>1.389</v>
      </c>
      <c r="CU1088">
        <v>1.341</v>
      </c>
      <c r="CV1088">
        <v>1.202</v>
      </c>
      <c r="CW1088">
        <v>1.2250000000000001</v>
      </c>
      <c r="CX1088">
        <v>1.282</v>
      </c>
      <c r="CY1088">
        <v>1.341</v>
      </c>
      <c r="CZ1088">
        <v>1.2949999999999999</v>
      </c>
      <c r="DA1088">
        <v>1.24</v>
      </c>
      <c r="DB1088">
        <v>1.236</v>
      </c>
      <c r="DC1088">
        <v>1.1930000000000001</v>
      </c>
      <c r="DD1088">
        <v>1.17</v>
      </c>
      <c r="DE1088">
        <v>1.2030000000000001</v>
      </c>
      <c r="DF1088">
        <v>1.153</v>
      </c>
      <c r="DG1088">
        <v>1.1499999999999999</v>
      </c>
      <c r="DH1088">
        <v>1.1340000000000001</v>
      </c>
      <c r="DI1088">
        <v>1.31</v>
      </c>
      <c r="DJ1088">
        <v>1.2869999999999999</v>
      </c>
      <c r="DK1088">
        <v>0.997</v>
      </c>
      <c r="DL1088">
        <v>0.45200000000000001</v>
      </c>
      <c r="DM1088">
        <v>0.189</v>
      </c>
      <c r="DN1088">
        <v>0.52800000000000002</v>
      </c>
      <c r="DO1088">
        <v>0.52200000000000002</v>
      </c>
      <c r="DP1088">
        <v>0.59899999999999998</v>
      </c>
      <c r="DQ1088">
        <v>0.34</v>
      </c>
      <c r="DR1088">
        <v>0.29499999999999998</v>
      </c>
      <c r="DS1088">
        <v>-8.3000000000000004E-2</v>
      </c>
      <c r="DT1088">
        <v>2920.1860000000001</v>
      </c>
    </row>
    <row r="1089" spans="1:124">
      <c r="A1089" s="111">
        <v>1084</v>
      </c>
      <c r="B1089" t="s">
        <v>91</v>
      </c>
      <c r="C1089" t="s">
        <v>2660</v>
      </c>
      <c r="D1089" s="170" t="str">
        <f t="shared" si="16"/>
        <v>CN:MIF</v>
      </c>
      <c r="F1089">
        <v>-0.39</v>
      </c>
      <c r="G1089">
        <v>-0.32</v>
      </c>
      <c r="H1089">
        <v>-0.34</v>
      </c>
      <c r="I1089">
        <v>-0.47</v>
      </c>
      <c r="J1089">
        <v>-0.37</v>
      </c>
      <c r="K1089">
        <v>-0.36</v>
      </c>
      <c r="L1089">
        <v>-0.34</v>
      </c>
      <c r="M1089">
        <v>-0.3</v>
      </c>
      <c r="N1089">
        <v>-0.3</v>
      </c>
      <c r="O1089">
        <v>-0.36</v>
      </c>
      <c r="P1089">
        <v>-0.35</v>
      </c>
      <c r="Q1089">
        <v>-0.33</v>
      </c>
      <c r="R1089">
        <v>-0.54</v>
      </c>
      <c r="S1089">
        <v>-0.67</v>
      </c>
      <c r="T1089">
        <v>-1.1299999999999999</v>
      </c>
      <c r="U1089">
        <v>-1.25</v>
      </c>
      <c r="V1089">
        <v>-1.42</v>
      </c>
      <c r="W1089">
        <v>-1.08</v>
      </c>
      <c r="X1089">
        <v>-1.17</v>
      </c>
      <c r="Y1089">
        <v>-1.27</v>
      </c>
      <c r="Z1089">
        <v>-1.04</v>
      </c>
      <c r="AA1089">
        <v>-1.01</v>
      </c>
      <c r="AB1089">
        <v>-1.0900000000000001</v>
      </c>
      <c r="AC1089">
        <v>-0.87</v>
      </c>
      <c r="AD1089">
        <v>-0.36</v>
      </c>
      <c r="AE1089">
        <v>-0.26</v>
      </c>
      <c r="AF1089">
        <v>-0.34</v>
      </c>
      <c r="AG1089">
        <v>-0.33</v>
      </c>
      <c r="AH1089">
        <v>0.05</v>
      </c>
      <c r="AI1089">
        <v>0</v>
      </c>
      <c r="AJ1089">
        <v>0.03</v>
      </c>
      <c r="AK1089">
        <v>0.05</v>
      </c>
      <c r="AL1089">
        <v>-0.1</v>
      </c>
      <c r="AM1089">
        <v>0.02</v>
      </c>
      <c r="AN1089">
        <v>0.16</v>
      </c>
      <c r="AO1089">
        <v>0.15</v>
      </c>
      <c r="AP1089">
        <v>0.12</v>
      </c>
      <c r="AQ1089">
        <v>0.04</v>
      </c>
      <c r="AR1089">
        <v>0.11</v>
      </c>
      <c r="AS1089">
        <v>7.0000000000000007E-2</v>
      </c>
      <c r="AT1089">
        <v>0.06</v>
      </c>
      <c r="AU1089">
        <v>0.1</v>
      </c>
      <c r="AV1089">
        <v>0.09</v>
      </c>
      <c r="AW1089">
        <v>0.11</v>
      </c>
      <c r="AX1089">
        <v>0.13</v>
      </c>
      <c r="AY1089">
        <v>0.17</v>
      </c>
      <c r="AZ1089">
        <v>0.17</v>
      </c>
      <c r="BA1089">
        <v>0.2</v>
      </c>
      <c r="BB1089">
        <v>0.24</v>
      </c>
      <c r="BC1089">
        <v>0.23</v>
      </c>
      <c r="BD1089">
        <v>0.23</v>
      </c>
      <c r="BE1089">
        <v>0.28000000000000003</v>
      </c>
      <c r="BF1089">
        <v>0.25</v>
      </c>
      <c r="BG1089">
        <v>0.28999999999999998</v>
      </c>
      <c r="BH1089">
        <v>0.28999999999999998</v>
      </c>
      <c r="BI1089">
        <v>0.26</v>
      </c>
      <c r="BJ1089">
        <v>0.26</v>
      </c>
      <c r="BK1089">
        <v>0.28999999999999998</v>
      </c>
      <c r="BL1089">
        <v>0.27</v>
      </c>
      <c r="BM1089">
        <v>0.27</v>
      </c>
      <c r="BN1089">
        <v>0.38</v>
      </c>
      <c r="BO1089">
        <v>0.34</v>
      </c>
      <c r="BP1089">
        <v>0.34</v>
      </c>
      <c r="BQ1089">
        <v>0.35</v>
      </c>
      <c r="BR1089">
        <v>0.33</v>
      </c>
      <c r="BS1089">
        <v>0.34</v>
      </c>
      <c r="BT1089">
        <v>0.34</v>
      </c>
      <c r="BU1089">
        <v>0.31</v>
      </c>
      <c r="BV1089">
        <v>0.3</v>
      </c>
      <c r="BW1089">
        <v>0.33</v>
      </c>
      <c r="BX1089">
        <v>0.34</v>
      </c>
      <c r="BY1089">
        <v>0.33</v>
      </c>
      <c r="BZ1089">
        <v>0.33</v>
      </c>
      <c r="CA1089">
        <v>0.36</v>
      </c>
      <c r="CB1089">
        <v>0.56999999999999995</v>
      </c>
      <c r="CC1089">
        <v>0.56999999999999995</v>
      </c>
      <c r="CD1089">
        <v>0.63</v>
      </c>
      <c r="CE1089">
        <v>0.56000000000000005</v>
      </c>
      <c r="CF1089">
        <v>0.56000000000000005</v>
      </c>
      <c r="CG1089">
        <v>0.62</v>
      </c>
      <c r="CH1089">
        <v>0.56999999999999995</v>
      </c>
      <c r="CI1089">
        <v>0.55000000000000004</v>
      </c>
      <c r="CJ1089">
        <v>0.57999999999999996</v>
      </c>
      <c r="CK1089">
        <v>0.57999999999999996</v>
      </c>
      <c r="CL1089">
        <v>0.42</v>
      </c>
      <c r="CM1089">
        <v>0.42</v>
      </c>
      <c r="CN1089">
        <v>0.49</v>
      </c>
      <c r="CO1089">
        <v>0.48</v>
      </c>
      <c r="CP1089">
        <v>0.31</v>
      </c>
      <c r="CQ1089">
        <v>0.41</v>
      </c>
      <c r="CR1089">
        <v>0.4</v>
      </c>
      <c r="CS1089">
        <v>0.41</v>
      </c>
      <c r="CT1089">
        <v>0.73</v>
      </c>
      <c r="CU1089">
        <v>0.61</v>
      </c>
      <c r="CV1089">
        <v>0.39</v>
      </c>
      <c r="CW1089">
        <v>0.41</v>
      </c>
      <c r="CX1089">
        <v>0.47</v>
      </c>
      <c r="CY1089">
        <v>0.74</v>
      </c>
      <c r="CZ1089">
        <v>0.61</v>
      </c>
      <c r="DA1089">
        <v>0.91</v>
      </c>
      <c r="DB1089">
        <v>0.92</v>
      </c>
      <c r="DC1089">
        <v>0.88</v>
      </c>
      <c r="DD1089">
        <v>0.96</v>
      </c>
      <c r="DE1089">
        <v>0.85</v>
      </c>
      <c r="DF1089">
        <v>0.78</v>
      </c>
      <c r="DG1089">
        <v>0.82</v>
      </c>
      <c r="DH1089">
        <v>0.74</v>
      </c>
      <c r="DI1089">
        <v>0.49</v>
      </c>
      <c r="DJ1089">
        <v>0.12</v>
      </c>
      <c r="DK1089">
        <v>0.43</v>
      </c>
      <c r="DL1089">
        <v>0.79</v>
      </c>
      <c r="DM1089">
        <v>-0.85</v>
      </c>
      <c r="DN1089">
        <v>-0.55000000000000004</v>
      </c>
      <c r="DO1089">
        <v>-0.56000000000000005</v>
      </c>
      <c r="DP1089">
        <v>-1.05</v>
      </c>
      <c r="DQ1089">
        <v>-0.08</v>
      </c>
      <c r="DR1089">
        <v>-0.3</v>
      </c>
      <c r="DS1089">
        <v>0.78</v>
      </c>
      <c r="DT1089">
        <v>14.76</v>
      </c>
    </row>
    <row r="1090" spans="1:124">
      <c r="A1090" s="111">
        <v>1085</v>
      </c>
      <c r="B1090" t="s">
        <v>89</v>
      </c>
      <c r="C1090" t="s">
        <v>2661</v>
      </c>
      <c r="D1090" s="170" t="str">
        <f t="shared" si="16"/>
        <v>K:MAS</v>
      </c>
      <c r="F1090">
        <v>-1.0999999999999999E-2</v>
      </c>
      <c r="G1090">
        <v>-2.5000000000000001E-2</v>
      </c>
      <c r="H1090">
        <v>-4.1000000000000002E-2</v>
      </c>
      <c r="I1090">
        <v>-0.16200000000000001</v>
      </c>
      <c r="J1090">
        <v>3.1E-2</v>
      </c>
      <c r="K1090">
        <v>-2.1000000000000001E-2</v>
      </c>
      <c r="L1090">
        <v>0.02</v>
      </c>
      <c r="M1090">
        <v>1.8000000000000002E-2</v>
      </c>
      <c r="N1090">
        <v>0.02</v>
      </c>
      <c r="O1090">
        <v>-7.5999999999999998E-2</v>
      </c>
      <c r="P1090">
        <v>-0.111</v>
      </c>
      <c r="Q1090">
        <v>-0.13500000000000001</v>
      </c>
      <c r="R1090">
        <v>-0.188</v>
      </c>
      <c r="S1090">
        <v>-0.20100000000000001</v>
      </c>
      <c r="T1090">
        <v>-0.22800000000000001</v>
      </c>
      <c r="U1090">
        <v>-0.20800000000000002</v>
      </c>
      <c r="V1090">
        <v>-0.315</v>
      </c>
      <c r="W1090">
        <v>-0.32100000000000001</v>
      </c>
      <c r="X1090">
        <v>-0.28899999999999998</v>
      </c>
      <c r="Y1090">
        <v>-0.22600000000000001</v>
      </c>
      <c r="Z1090">
        <v>-5.8000000000000003E-2</v>
      </c>
      <c r="AA1090">
        <v>-0.13100000000000001</v>
      </c>
      <c r="AB1090">
        <v>-0.21</v>
      </c>
      <c r="AC1090">
        <v>-0.214</v>
      </c>
      <c r="AD1090">
        <v>5.6000000000000001E-2</v>
      </c>
      <c r="AE1090">
        <v>0.1</v>
      </c>
      <c r="AF1090">
        <v>0.26600000000000001</v>
      </c>
      <c r="AG1090">
        <v>9.8000000000000004E-2</v>
      </c>
      <c r="AH1090">
        <v>0.40100000000000002</v>
      </c>
      <c r="AI1090">
        <v>0.29899999999999999</v>
      </c>
      <c r="AJ1090">
        <v>0.26400000000000001</v>
      </c>
      <c r="AK1090">
        <v>0.27400000000000002</v>
      </c>
      <c r="AL1090">
        <v>0.25600000000000001</v>
      </c>
      <c r="AM1090">
        <v>0.27400000000000002</v>
      </c>
      <c r="AN1090">
        <v>9.0999999999999998E-2</v>
      </c>
      <c r="AO1090">
        <v>5.5E-2</v>
      </c>
      <c r="AP1090">
        <v>0.441</v>
      </c>
      <c r="AQ1090">
        <v>0.42799999999999999</v>
      </c>
      <c r="AR1090">
        <v>0.35</v>
      </c>
      <c r="AS1090">
        <v>0.35</v>
      </c>
      <c r="AT1090">
        <v>0.34800000000000003</v>
      </c>
      <c r="AU1090">
        <v>0.35199999999999998</v>
      </c>
      <c r="AV1090">
        <v>0.36099999999999999</v>
      </c>
      <c r="AW1090">
        <v>0.36399999999999999</v>
      </c>
      <c r="AX1090">
        <v>0.35199999999999998</v>
      </c>
      <c r="AY1090">
        <v>0.35899999999999999</v>
      </c>
      <c r="AZ1090">
        <v>0.38600000000000001</v>
      </c>
      <c r="BA1090">
        <v>0.39600000000000002</v>
      </c>
      <c r="BB1090">
        <v>0.40600000000000003</v>
      </c>
      <c r="BC1090">
        <v>0.41200000000000003</v>
      </c>
      <c r="BD1090">
        <v>0.40700000000000003</v>
      </c>
      <c r="BE1090">
        <v>0.4</v>
      </c>
      <c r="BF1090">
        <v>0.39700000000000002</v>
      </c>
      <c r="BG1090">
        <v>0.39500000000000002</v>
      </c>
      <c r="BH1090">
        <v>0.39900000000000002</v>
      </c>
      <c r="BI1090">
        <v>0.41200000000000003</v>
      </c>
      <c r="BJ1090">
        <v>0.38</v>
      </c>
      <c r="BK1090">
        <v>0.38100000000000001</v>
      </c>
      <c r="BL1090">
        <v>0.38600000000000001</v>
      </c>
      <c r="BM1090">
        <v>0.38800000000000001</v>
      </c>
      <c r="BN1090">
        <v>0.39600000000000002</v>
      </c>
      <c r="BO1090">
        <v>0.40900000000000003</v>
      </c>
      <c r="BP1090">
        <v>0.39100000000000001</v>
      </c>
      <c r="BQ1090">
        <v>0.39200000000000002</v>
      </c>
      <c r="BR1090">
        <v>0.308</v>
      </c>
      <c r="BS1090">
        <v>0.32500000000000001</v>
      </c>
      <c r="BT1090">
        <v>0.32400000000000001</v>
      </c>
      <c r="BU1090">
        <v>0.32500000000000001</v>
      </c>
      <c r="BV1090">
        <v>0.32100000000000001</v>
      </c>
      <c r="BW1090">
        <v>0.33800000000000002</v>
      </c>
      <c r="BX1090">
        <v>0.34400000000000003</v>
      </c>
      <c r="BY1090">
        <v>0.34100000000000003</v>
      </c>
      <c r="BZ1090">
        <v>0.33900000000000002</v>
      </c>
      <c r="CA1090">
        <v>0.42</v>
      </c>
      <c r="CB1090">
        <v>0.436</v>
      </c>
      <c r="CC1090">
        <v>0.437</v>
      </c>
      <c r="CD1090">
        <v>0.53300000000000003</v>
      </c>
      <c r="CE1090">
        <v>0.60299999999999998</v>
      </c>
      <c r="CF1090">
        <v>0.60499999999999998</v>
      </c>
      <c r="CG1090">
        <v>0.59299999999999997</v>
      </c>
      <c r="CH1090">
        <v>0.54500000000000004</v>
      </c>
      <c r="CI1090">
        <v>0.56999999999999995</v>
      </c>
      <c r="CJ1090">
        <v>0.63900000000000001</v>
      </c>
      <c r="CK1090">
        <v>0.64400000000000002</v>
      </c>
      <c r="CL1090">
        <v>0.497</v>
      </c>
      <c r="CM1090">
        <v>0.47800000000000004</v>
      </c>
      <c r="CN1090">
        <v>0.41799999999999998</v>
      </c>
      <c r="CO1090">
        <v>0.504</v>
      </c>
      <c r="CP1090">
        <v>0.27</v>
      </c>
      <c r="CQ1090">
        <v>0.375</v>
      </c>
      <c r="CR1090">
        <v>0.47200000000000003</v>
      </c>
      <c r="CS1090">
        <v>0.45500000000000002</v>
      </c>
      <c r="CT1090">
        <v>0.436</v>
      </c>
      <c r="CU1090">
        <v>0.373</v>
      </c>
      <c r="CV1090">
        <v>0.95600000000000007</v>
      </c>
      <c r="CW1090">
        <v>1.3340000000000001</v>
      </c>
      <c r="CX1090">
        <v>0.13800000000000001</v>
      </c>
      <c r="CY1090">
        <v>0.13800000000000001</v>
      </c>
      <c r="CZ1090">
        <v>0.47400000000000003</v>
      </c>
      <c r="DA1090">
        <v>0.51100000000000001</v>
      </c>
      <c r="DB1090">
        <v>0.55700000000000005</v>
      </c>
      <c r="DC1090">
        <v>0.56300000000000006</v>
      </c>
      <c r="DD1090">
        <v>0.48199999999999998</v>
      </c>
      <c r="DE1090">
        <v>0.47400000000000003</v>
      </c>
      <c r="DF1090">
        <v>0.505</v>
      </c>
      <c r="DG1090">
        <v>0.443</v>
      </c>
      <c r="DH1090">
        <v>3.6999999999999998E-2</v>
      </c>
      <c r="DI1090">
        <v>-0.28600000000000003</v>
      </c>
      <c r="DJ1090">
        <v>-0.54</v>
      </c>
      <c r="DK1090">
        <v>-0.52</v>
      </c>
      <c r="DL1090">
        <v>-0.36299999999999999</v>
      </c>
      <c r="DM1090">
        <v>-0.45300000000000001</v>
      </c>
      <c r="DN1090">
        <v>-9.6000000000000002E-2</v>
      </c>
      <c r="DO1090">
        <v>0.14599999999999999</v>
      </c>
      <c r="DP1090">
        <v>-0.13500000000000001</v>
      </c>
      <c r="DQ1090">
        <v>-1.5249999999999999</v>
      </c>
      <c r="DR1090">
        <v>-0.73599999999999999</v>
      </c>
      <c r="DS1090">
        <v>-0.71499999999999997</v>
      </c>
      <c r="DT1090">
        <v>34.661000000000001</v>
      </c>
    </row>
    <row r="1091" spans="1:124">
      <c r="A1091" s="111">
        <v>1086</v>
      </c>
      <c r="B1091" t="s">
        <v>91</v>
      </c>
      <c r="C1091" t="s">
        <v>2662</v>
      </c>
      <c r="D1091" s="170" t="str">
        <f t="shared" si="16"/>
        <v>K:MAS</v>
      </c>
      <c r="F1091">
        <v>-0.20700000000000002</v>
      </c>
      <c r="G1091">
        <v>-0.245</v>
      </c>
      <c r="H1091">
        <v>-0.27100000000000002</v>
      </c>
      <c r="I1091">
        <v>-0.41899999999999998</v>
      </c>
      <c r="J1091">
        <v>0.23100000000000001</v>
      </c>
      <c r="K1091">
        <v>0.20800000000000002</v>
      </c>
      <c r="L1091">
        <v>0.17599999999999999</v>
      </c>
      <c r="M1091">
        <v>0.17599999999999999</v>
      </c>
      <c r="N1091">
        <v>0.18</v>
      </c>
      <c r="O1091">
        <v>3.1E-2</v>
      </c>
      <c r="P1091">
        <v>-3.6000000000000004E-2</v>
      </c>
      <c r="Q1091">
        <v>-1.9E-2</v>
      </c>
      <c r="R1091">
        <v>-0.17699999999999999</v>
      </c>
      <c r="S1091">
        <v>0.55000000000000004</v>
      </c>
      <c r="T1091">
        <v>0.437</v>
      </c>
      <c r="U1091">
        <v>0.42699999999999999</v>
      </c>
      <c r="V1091">
        <v>0.31900000000000001</v>
      </c>
      <c r="W1091">
        <v>-0.371</v>
      </c>
      <c r="X1091">
        <v>-0.28899999999999998</v>
      </c>
      <c r="Y1091">
        <v>-0.17</v>
      </c>
      <c r="Z1091">
        <v>-0.23200000000000001</v>
      </c>
      <c r="AA1091">
        <v>-0.374</v>
      </c>
      <c r="AB1091">
        <v>-0.46100000000000002</v>
      </c>
      <c r="AC1091">
        <v>-0.46400000000000002</v>
      </c>
      <c r="AD1091">
        <v>-0.01</v>
      </c>
      <c r="AE1091">
        <v>0.42499999999999999</v>
      </c>
      <c r="AF1091">
        <v>0.432</v>
      </c>
      <c r="AG1091">
        <v>0.32</v>
      </c>
      <c r="AH1091">
        <v>0.79100000000000004</v>
      </c>
      <c r="AI1091">
        <v>0.72299999999999998</v>
      </c>
      <c r="AJ1091">
        <v>0.68400000000000005</v>
      </c>
      <c r="AK1091">
        <v>0.68300000000000005</v>
      </c>
      <c r="AL1091">
        <v>0.70699999999999996</v>
      </c>
      <c r="AM1091">
        <v>0.72099999999999997</v>
      </c>
      <c r="AN1091">
        <v>0.53100000000000003</v>
      </c>
      <c r="AO1091">
        <v>0.42</v>
      </c>
      <c r="AP1091">
        <v>0.81800000000000006</v>
      </c>
      <c r="AQ1091">
        <v>0.79400000000000004</v>
      </c>
      <c r="AR1091">
        <v>0.63700000000000001</v>
      </c>
      <c r="AS1091">
        <v>0.58499999999999996</v>
      </c>
      <c r="AT1091">
        <v>0.56700000000000006</v>
      </c>
      <c r="AU1091">
        <v>0.57799999999999996</v>
      </c>
      <c r="AV1091">
        <v>0.60599999999999998</v>
      </c>
      <c r="AW1091">
        <v>0.58799999999999997</v>
      </c>
      <c r="AX1091">
        <v>0.54600000000000004</v>
      </c>
      <c r="AY1091">
        <v>0.55600000000000005</v>
      </c>
      <c r="AZ1091">
        <v>0.59299999999999997</v>
      </c>
      <c r="BA1091">
        <v>0.58199999999999996</v>
      </c>
      <c r="BB1091">
        <v>0.59599999999999997</v>
      </c>
      <c r="BC1091">
        <v>0.61899999999999999</v>
      </c>
      <c r="BD1091">
        <v>0.629</v>
      </c>
      <c r="BE1091">
        <v>0.63800000000000001</v>
      </c>
      <c r="BF1091">
        <v>0.63</v>
      </c>
      <c r="BG1091">
        <v>0.62</v>
      </c>
      <c r="BH1091">
        <v>0.624</v>
      </c>
      <c r="BI1091">
        <v>0.65500000000000003</v>
      </c>
      <c r="BJ1091">
        <v>0.66400000000000003</v>
      </c>
      <c r="BK1091">
        <v>0.69</v>
      </c>
      <c r="BL1091">
        <v>0.68</v>
      </c>
      <c r="BM1091">
        <v>0.67400000000000004</v>
      </c>
      <c r="BN1091">
        <v>0.69200000000000006</v>
      </c>
      <c r="BO1091">
        <v>0.72299999999999998</v>
      </c>
      <c r="BP1091">
        <v>0.71899999999999997</v>
      </c>
      <c r="BQ1091">
        <v>0.71799999999999997</v>
      </c>
      <c r="BR1091">
        <v>0.39500000000000002</v>
      </c>
      <c r="BS1091">
        <v>0.40500000000000003</v>
      </c>
      <c r="BT1091">
        <v>0.40700000000000003</v>
      </c>
      <c r="BU1091">
        <v>0.40900000000000003</v>
      </c>
      <c r="BV1091">
        <v>0.40500000000000003</v>
      </c>
      <c r="BW1091">
        <v>0.42799999999999999</v>
      </c>
      <c r="BX1091">
        <v>0.45900000000000002</v>
      </c>
      <c r="BY1091">
        <v>0.44500000000000001</v>
      </c>
      <c r="BZ1091">
        <v>0.45400000000000001</v>
      </c>
      <c r="CA1091">
        <v>0.49199999999999999</v>
      </c>
      <c r="CB1091">
        <v>0.53200000000000003</v>
      </c>
      <c r="CC1091">
        <v>0.53300000000000003</v>
      </c>
      <c r="CD1091">
        <v>0.59</v>
      </c>
      <c r="CE1091">
        <v>0.89800000000000002</v>
      </c>
      <c r="CF1091">
        <v>0.88700000000000001</v>
      </c>
      <c r="CG1091">
        <v>0.86499999999999999</v>
      </c>
      <c r="CH1091">
        <v>0.81700000000000006</v>
      </c>
      <c r="CI1091">
        <v>0.84299999999999997</v>
      </c>
      <c r="CJ1091">
        <v>0.873</v>
      </c>
      <c r="CK1091">
        <v>0.90300000000000002</v>
      </c>
      <c r="CL1091">
        <v>0.76100000000000001</v>
      </c>
      <c r="CM1091">
        <v>0.59599999999999997</v>
      </c>
      <c r="CN1091">
        <v>0.69600000000000006</v>
      </c>
      <c r="CO1091">
        <v>0.71399999999999997</v>
      </c>
      <c r="CP1091">
        <v>0.247</v>
      </c>
      <c r="CQ1091">
        <v>0.35399999999999998</v>
      </c>
      <c r="CR1091">
        <v>0.372</v>
      </c>
      <c r="CS1091">
        <v>0.39500000000000002</v>
      </c>
      <c r="CT1091">
        <v>0.308</v>
      </c>
      <c r="CU1091">
        <v>0.127</v>
      </c>
      <c r="CV1091">
        <v>0.49199999999999999</v>
      </c>
      <c r="CW1091">
        <v>0.83399999999999996</v>
      </c>
      <c r="CX1091">
        <v>0.24099999999999999</v>
      </c>
      <c r="CY1091">
        <v>0.26800000000000002</v>
      </c>
      <c r="CZ1091">
        <v>0.71499999999999997</v>
      </c>
      <c r="DA1091">
        <v>1.0030000000000001</v>
      </c>
      <c r="DB1091">
        <v>1.0840000000000001</v>
      </c>
      <c r="DC1091">
        <v>1.113</v>
      </c>
      <c r="DD1091">
        <v>1.0669999999999999</v>
      </c>
      <c r="DE1091">
        <v>1.1890000000000001</v>
      </c>
      <c r="DF1091">
        <v>1.4510000000000001</v>
      </c>
      <c r="DG1091">
        <v>1.6120000000000001</v>
      </c>
      <c r="DH1091">
        <v>1.0940000000000001</v>
      </c>
      <c r="DI1091">
        <v>1.2030000000000001</v>
      </c>
      <c r="DJ1091">
        <v>0.91900000000000004</v>
      </c>
      <c r="DK1091">
        <v>1.032</v>
      </c>
      <c r="DL1091">
        <v>0.81300000000000006</v>
      </c>
      <c r="DM1091">
        <v>0.40400000000000003</v>
      </c>
      <c r="DN1091">
        <v>1.286</v>
      </c>
      <c r="DO1091">
        <v>1.3960000000000001</v>
      </c>
      <c r="DP1091">
        <v>1.7890000000000001</v>
      </c>
      <c r="DQ1091">
        <v>-5.8000000000000003E-2</v>
      </c>
      <c r="DR1091">
        <v>-0.86699999999999999</v>
      </c>
      <c r="DS1091">
        <v>-1.806</v>
      </c>
      <c r="DT1091">
        <v>-4.8140000000000001</v>
      </c>
    </row>
    <row r="1092" spans="1:124">
      <c r="A1092" s="111">
        <v>1087</v>
      </c>
      <c r="B1092" t="s">
        <v>89</v>
      </c>
      <c r="C1092" t="s">
        <v>2663</v>
      </c>
      <c r="D1092" s="170" t="str">
        <f t="shared" si="16"/>
        <v>D:MHF1</v>
      </c>
      <c r="F1092">
        <v>0.94</v>
      </c>
      <c r="G1092">
        <v>0.93</v>
      </c>
      <c r="H1092">
        <v>0.94</v>
      </c>
      <c r="I1092">
        <v>0.96</v>
      </c>
      <c r="J1092">
        <v>1.38</v>
      </c>
      <c r="K1092">
        <v>1.29</v>
      </c>
      <c r="L1092">
        <v>1.29</v>
      </c>
      <c r="M1092">
        <v>1.28</v>
      </c>
      <c r="N1092">
        <v>1.29</v>
      </c>
      <c r="O1092">
        <v>1.18</v>
      </c>
      <c r="P1092">
        <v>1.05</v>
      </c>
      <c r="Q1092">
        <v>1.08</v>
      </c>
      <c r="R1092">
        <v>1.1100000000000001</v>
      </c>
      <c r="S1092">
        <v>0.96</v>
      </c>
      <c r="T1092">
        <v>0.77</v>
      </c>
      <c r="U1092">
        <v>0.76</v>
      </c>
      <c r="V1092">
        <v>0.62</v>
      </c>
      <c r="W1092">
        <v>0.22</v>
      </c>
      <c r="X1092">
        <v>0.2</v>
      </c>
      <c r="Y1092">
        <v>0.25</v>
      </c>
      <c r="Z1092">
        <v>0.48</v>
      </c>
      <c r="AA1092">
        <v>0.38</v>
      </c>
      <c r="AB1092">
        <v>0.37</v>
      </c>
      <c r="AC1092">
        <v>0.34</v>
      </c>
      <c r="AD1092">
        <v>0.5</v>
      </c>
      <c r="AE1092">
        <v>0.78</v>
      </c>
      <c r="AF1092">
        <v>0.7</v>
      </c>
      <c r="AG1092">
        <v>0.64</v>
      </c>
      <c r="AH1092">
        <v>1.67</v>
      </c>
      <c r="AI1092">
        <v>1.24</v>
      </c>
      <c r="AJ1092">
        <v>1.24</v>
      </c>
      <c r="AK1092">
        <v>1.3</v>
      </c>
      <c r="AL1092">
        <v>1.26</v>
      </c>
      <c r="AM1092">
        <v>1.29</v>
      </c>
      <c r="AN1092">
        <v>1.23</v>
      </c>
      <c r="AO1092">
        <v>1.1499999999999999</v>
      </c>
      <c r="AP1092">
        <v>1.48</v>
      </c>
      <c r="AQ1092">
        <v>1.37</v>
      </c>
      <c r="AR1092">
        <v>1.33</v>
      </c>
      <c r="AS1092">
        <v>1.33</v>
      </c>
      <c r="AT1092">
        <v>1.33</v>
      </c>
      <c r="AU1092">
        <v>1.34</v>
      </c>
      <c r="AV1092">
        <v>1.32</v>
      </c>
      <c r="AW1092">
        <v>1.32</v>
      </c>
      <c r="AX1092">
        <v>1.26</v>
      </c>
      <c r="AY1092">
        <v>1.25</v>
      </c>
      <c r="AZ1092">
        <v>1.31</v>
      </c>
      <c r="BA1092">
        <v>1.3</v>
      </c>
      <c r="BB1092">
        <v>1.29</v>
      </c>
      <c r="BC1092">
        <v>1.31</v>
      </c>
      <c r="BD1092">
        <v>1.32</v>
      </c>
      <c r="BE1092">
        <v>1.32</v>
      </c>
      <c r="BF1092">
        <v>1.31</v>
      </c>
      <c r="BG1092">
        <v>1.29</v>
      </c>
      <c r="BH1092">
        <v>1.31</v>
      </c>
      <c r="BI1092">
        <v>1.32</v>
      </c>
      <c r="BJ1092">
        <v>1.36</v>
      </c>
      <c r="BK1092">
        <v>1.34</v>
      </c>
      <c r="BL1092">
        <v>1.34</v>
      </c>
      <c r="BM1092">
        <v>1.33</v>
      </c>
      <c r="BN1092">
        <v>1.42</v>
      </c>
      <c r="BO1092">
        <v>1.42</v>
      </c>
      <c r="BP1092">
        <v>1.42</v>
      </c>
      <c r="BQ1092">
        <v>1.42</v>
      </c>
      <c r="BR1092">
        <v>1.27</v>
      </c>
      <c r="BS1092">
        <v>1.31</v>
      </c>
      <c r="BT1092">
        <v>1.31</v>
      </c>
      <c r="BU1092">
        <v>1.31</v>
      </c>
      <c r="BV1092">
        <v>1.31</v>
      </c>
      <c r="BW1092">
        <v>1.33</v>
      </c>
      <c r="BX1092">
        <v>1.38</v>
      </c>
      <c r="BY1092">
        <v>1.36</v>
      </c>
      <c r="BZ1092">
        <v>1.34</v>
      </c>
      <c r="CA1092">
        <v>1.41</v>
      </c>
      <c r="CB1092">
        <v>1.5</v>
      </c>
      <c r="CC1092">
        <v>1.5</v>
      </c>
      <c r="CD1092">
        <v>1.59</v>
      </c>
      <c r="CE1092">
        <v>1.71</v>
      </c>
      <c r="CF1092">
        <v>1.75</v>
      </c>
      <c r="CG1092">
        <v>1.75</v>
      </c>
      <c r="CH1092">
        <v>1.75</v>
      </c>
      <c r="CI1092">
        <v>1.86</v>
      </c>
      <c r="CJ1092">
        <v>1.88</v>
      </c>
      <c r="CK1092">
        <v>1.93</v>
      </c>
      <c r="CL1092">
        <v>1.86</v>
      </c>
      <c r="CM1092">
        <v>1.75</v>
      </c>
      <c r="CN1092">
        <v>1.83</v>
      </c>
      <c r="CO1092">
        <v>1.89</v>
      </c>
      <c r="CP1092">
        <v>0.67</v>
      </c>
      <c r="CQ1092">
        <v>1.48</v>
      </c>
      <c r="CR1092">
        <v>1.47</v>
      </c>
      <c r="CS1092">
        <v>1.34</v>
      </c>
      <c r="CT1092">
        <v>1.39</v>
      </c>
      <c r="CU1092">
        <v>1.26</v>
      </c>
      <c r="CV1092">
        <v>1.35</v>
      </c>
      <c r="CW1092">
        <v>1.45</v>
      </c>
      <c r="CX1092">
        <v>0.41</v>
      </c>
      <c r="CY1092">
        <v>0.57999999999999996</v>
      </c>
      <c r="CZ1092">
        <v>1.17</v>
      </c>
      <c r="DA1092">
        <v>1.34</v>
      </c>
      <c r="DB1092">
        <v>1.37</v>
      </c>
      <c r="DC1092">
        <v>1.37</v>
      </c>
      <c r="DD1092">
        <v>1.37</v>
      </c>
      <c r="DE1092">
        <v>1.37</v>
      </c>
      <c r="DF1092">
        <v>1.86</v>
      </c>
      <c r="DG1092">
        <v>2.1</v>
      </c>
      <c r="DH1092">
        <v>1.41</v>
      </c>
      <c r="DI1092">
        <v>1.39</v>
      </c>
      <c r="DJ1092">
        <v>1.21</v>
      </c>
      <c r="DK1092">
        <v>1.22</v>
      </c>
      <c r="DL1092">
        <v>0.83</v>
      </c>
      <c r="DM1092">
        <v>0.8</v>
      </c>
      <c r="DN1092">
        <v>0.95</v>
      </c>
      <c r="DO1092">
        <v>1.17</v>
      </c>
      <c r="DP1092">
        <v>1.08</v>
      </c>
      <c r="DQ1092">
        <v>1.03</v>
      </c>
      <c r="DR1092">
        <v>-0.28000000000000003</v>
      </c>
      <c r="DS1092">
        <v>0.26</v>
      </c>
      <c r="DT1092">
        <v>0.66</v>
      </c>
    </row>
    <row r="1093" spans="1:124">
      <c r="A1093" s="111">
        <v>1088</v>
      </c>
      <c r="B1093" t="s">
        <v>91</v>
      </c>
      <c r="C1093" t="s">
        <v>2664</v>
      </c>
      <c r="D1093" s="170" t="str">
        <f t="shared" si="16"/>
        <v>D:MHF1</v>
      </c>
      <c r="F1093">
        <v>0.4</v>
      </c>
      <c r="G1093">
        <v>0.39</v>
      </c>
      <c r="H1093">
        <v>0.39</v>
      </c>
      <c r="I1093">
        <v>0.4</v>
      </c>
      <c r="J1093">
        <v>2.14</v>
      </c>
      <c r="K1093">
        <v>2.15</v>
      </c>
      <c r="L1093">
        <v>2.17</v>
      </c>
      <c r="M1093">
        <v>2.1800000000000002</v>
      </c>
      <c r="N1093">
        <v>2.1800000000000002</v>
      </c>
      <c r="O1093">
        <v>1.97</v>
      </c>
      <c r="P1093">
        <v>1.79</v>
      </c>
      <c r="Q1093">
        <v>1.8</v>
      </c>
      <c r="R1093">
        <v>1.7</v>
      </c>
      <c r="S1093">
        <v>1.6</v>
      </c>
      <c r="T1093">
        <v>1.2</v>
      </c>
      <c r="U1093">
        <v>1.2</v>
      </c>
      <c r="V1093">
        <v>0.95</v>
      </c>
      <c r="W1093">
        <v>-0.5</v>
      </c>
      <c r="X1093">
        <v>-0.35</v>
      </c>
      <c r="Y1093">
        <v>-0.28999999999999998</v>
      </c>
      <c r="Z1093">
        <v>-0.01</v>
      </c>
      <c r="AA1093">
        <v>-0.09</v>
      </c>
      <c r="AB1093">
        <v>-0.18</v>
      </c>
      <c r="AC1093">
        <v>-0.24</v>
      </c>
      <c r="AD1093">
        <v>0.22</v>
      </c>
      <c r="AE1093">
        <v>0.68</v>
      </c>
      <c r="AF1093">
        <v>0.53</v>
      </c>
      <c r="AG1093">
        <v>0.5</v>
      </c>
      <c r="AH1093">
        <v>1.49</v>
      </c>
      <c r="AI1093">
        <v>1.1100000000000001</v>
      </c>
      <c r="AJ1093">
        <v>1.0900000000000001</v>
      </c>
      <c r="AK1093">
        <v>1.01</v>
      </c>
      <c r="AL1093">
        <v>1</v>
      </c>
      <c r="AM1093">
        <v>1.0900000000000001</v>
      </c>
      <c r="AN1093">
        <v>1.07</v>
      </c>
      <c r="AO1093">
        <v>0.94</v>
      </c>
      <c r="AP1093">
        <v>1.26</v>
      </c>
      <c r="AQ1093">
        <v>1.17</v>
      </c>
      <c r="AR1093">
        <v>0.95</v>
      </c>
      <c r="AS1093">
        <v>0.91</v>
      </c>
      <c r="AT1093">
        <v>0.89</v>
      </c>
      <c r="AU1093">
        <v>0.9</v>
      </c>
      <c r="AV1093">
        <v>0.94</v>
      </c>
      <c r="AW1093">
        <v>0.93</v>
      </c>
      <c r="AX1093">
        <v>0.92</v>
      </c>
      <c r="AY1093">
        <v>0.9</v>
      </c>
      <c r="AZ1093">
        <v>0.94</v>
      </c>
      <c r="BA1093">
        <v>0.95</v>
      </c>
      <c r="BB1093">
        <v>0.98</v>
      </c>
      <c r="BC1093">
        <v>1.02</v>
      </c>
      <c r="BD1093">
        <v>1.03</v>
      </c>
      <c r="BE1093">
        <v>1.02</v>
      </c>
      <c r="BF1093">
        <v>1.02</v>
      </c>
      <c r="BG1093">
        <v>1</v>
      </c>
      <c r="BH1093">
        <v>1.01</v>
      </c>
      <c r="BI1093">
        <v>1.05</v>
      </c>
      <c r="BJ1093">
        <v>1.05</v>
      </c>
      <c r="BK1093">
        <v>1.07</v>
      </c>
      <c r="BL1093">
        <v>1.06</v>
      </c>
      <c r="BM1093">
        <v>1.06</v>
      </c>
      <c r="BN1093">
        <v>1.0900000000000001</v>
      </c>
      <c r="BO1093">
        <v>1.1100000000000001</v>
      </c>
      <c r="BP1093">
        <v>1.1100000000000001</v>
      </c>
      <c r="BQ1093">
        <v>1.1100000000000001</v>
      </c>
      <c r="BR1093">
        <v>0.79</v>
      </c>
      <c r="BS1093">
        <v>0.8</v>
      </c>
      <c r="BT1093">
        <v>0.81</v>
      </c>
      <c r="BU1093">
        <v>0.81</v>
      </c>
      <c r="BV1093">
        <v>0.81</v>
      </c>
      <c r="BW1093">
        <v>0.82</v>
      </c>
      <c r="BX1093">
        <v>0.85</v>
      </c>
      <c r="BY1093">
        <v>0.84</v>
      </c>
      <c r="BZ1093">
        <v>0.84</v>
      </c>
      <c r="CA1093">
        <v>0.88</v>
      </c>
      <c r="CB1093">
        <v>0.93</v>
      </c>
      <c r="CC1093">
        <v>0.93</v>
      </c>
      <c r="CD1093">
        <v>1</v>
      </c>
      <c r="CE1093">
        <v>1.34</v>
      </c>
      <c r="CF1093">
        <v>1.33</v>
      </c>
      <c r="CG1093">
        <v>1.33</v>
      </c>
      <c r="CH1093">
        <v>1.28</v>
      </c>
      <c r="CI1093">
        <v>1.31</v>
      </c>
      <c r="CJ1093">
        <v>1.35</v>
      </c>
      <c r="CK1093">
        <v>1.4</v>
      </c>
      <c r="CL1093">
        <v>1.28</v>
      </c>
      <c r="CM1093">
        <v>1.1200000000000001</v>
      </c>
      <c r="CN1093">
        <v>1.21</v>
      </c>
      <c r="CO1093">
        <v>1.23</v>
      </c>
      <c r="CP1093">
        <v>0.06</v>
      </c>
      <c r="CQ1093">
        <v>0.77</v>
      </c>
      <c r="CR1093">
        <v>0.78</v>
      </c>
      <c r="CS1093">
        <v>0.91</v>
      </c>
      <c r="CT1093">
        <v>0.9</v>
      </c>
      <c r="CU1093">
        <v>0.64</v>
      </c>
      <c r="CV1093">
        <v>0.64</v>
      </c>
      <c r="CW1093">
        <v>0.89</v>
      </c>
      <c r="CX1093">
        <v>0.38</v>
      </c>
      <c r="CY1093">
        <v>0.51</v>
      </c>
      <c r="CZ1093">
        <v>1.1200000000000001</v>
      </c>
      <c r="DA1093">
        <v>1.43</v>
      </c>
      <c r="DB1093">
        <v>1.5</v>
      </c>
      <c r="DC1093">
        <v>1.55</v>
      </c>
      <c r="DD1093">
        <v>1.5</v>
      </c>
      <c r="DE1093">
        <v>1.55</v>
      </c>
      <c r="DF1093">
        <v>1.68</v>
      </c>
      <c r="DG1093">
        <v>1.96</v>
      </c>
      <c r="DH1093">
        <v>1.4</v>
      </c>
      <c r="DI1093">
        <v>1.38</v>
      </c>
      <c r="DJ1093">
        <v>0.93</v>
      </c>
      <c r="DK1093">
        <v>0.95</v>
      </c>
      <c r="DL1093">
        <v>0.64</v>
      </c>
      <c r="DM1093">
        <v>0.43</v>
      </c>
      <c r="DN1093">
        <v>0.93</v>
      </c>
      <c r="DO1093">
        <v>1.02</v>
      </c>
      <c r="DP1093">
        <v>0.88</v>
      </c>
      <c r="DQ1093">
        <v>0.57999999999999996</v>
      </c>
      <c r="DR1093">
        <v>-0.77</v>
      </c>
      <c r="DS1093">
        <v>0.06</v>
      </c>
      <c r="DT1093">
        <v>1.58</v>
      </c>
    </row>
    <row r="1094" spans="1:124">
      <c r="A1094" s="111">
        <v>1089</v>
      </c>
      <c r="B1094" t="s">
        <v>89</v>
      </c>
      <c r="C1094" t="s">
        <v>2665</v>
      </c>
      <c r="D1094" s="170" t="str">
        <f t="shared" si="16"/>
        <v>K:MATR</v>
      </c>
      <c r="F1094">
        <v>0.19400000000000001</v>
      </c>
      <c r="G1094">
        <v>0.224</v>
      </c>
      <c r="H1094">
        <v>0.216</v>
      </c>
      <c r="I1094">
        <v>0.20100000000000001</v>
      </c>
      <c r="J1094">
        <v>0.159</v>
      </c>
      <c r="K1094">
        <v>0.13900000000000001</v>
      </c>
      <c r="L1094">
        <v>0.158</v>
      </c>
      <c r="M1094">
        <v>0.182</v>
      </c>
      <c r="N1094">
        <v>0.18099999999999999</v>
      </c>
      <c r="O1094">
        <v>0.189</v>
      </c>
      <c r="P1094">
        <v>0.14899999999999999</v>
      </c>
      <c r="Q1094">
        <v>0.16600000000000001</v>
      </c>
      <c r="R1094">
        <v>0.28100000000000003</v>
      </c>
      <c r="S1094">
        <v>0.32800000000000001</v>
      </c>
      <c r="T1094">
        <v>0.41899999999999998</v>
      </c>
      <c r="U1094">
        <v>0.36899999999999999</v>
      </c>
      <c r="V1094">
        <v>0.34100000000000003</v>
      </c>
      <c r="W1094">
        <v>0.39900000000000002</v>
      </c>
      <c r="X1094">
        <v>0.39300000000000002</v>
      </c>
      <c r="Y1094">
        <v>0.40500000000000003</v>
      </c>
      <c r="Z1094">
        <v>0.46100000000000002</v>
      </c>
      <c r="AA1094">
        <v>0.51400000000000001</v>
      </c>
      <c r="AB1094">
        <v>0.48499999999999999</v>
      </c>
      <c r="AC1094">
        <v>0.46200000000000002</v>
      </c>
      <c r="AD1094">
        <v>0.66100000000000003</v>
      </c>
      <c r="AE1094">
        <v>0.66700000000000004</v>
      </c>
      <c r="AF1094">
        <v>0.63</v>
      </c>
      <c r="AG1094">
        <v>0.82900000000000007</v>
      </c>
      <c r="AH1094">
        <v>0.79</v>
      </c>
      <c r="AI1094">
        <v>0.72899999999999998</v>
      </c>
      <c r="AJ1094">
        <v>0.64100000000000001</v>
      </c>
      <c r="AK1094">
        <v>0.624</v>
      </c>
      <c r="AL1094">
        <v>0.61</v>
      </c>
      <c r="AM1094">
        <v>0.68300000000000005</v>
      </c>
      <c r="AN1094">
        <v>0.72199999999999998</v>
      </c>
      <c r="AO1094">
        <v>0.78200000000000003</v>
      </c>
      <c r="AP1094">
        <v>0.81800000000000006</v>
      </c>
      <c r="AQ1094">
        <v>0.80300000000000005</v>
      </c>
      <c r="AR1094">
        <v>0.81200000000000006</v>
      </c>
      <c r="AS1094">
        <v>0.81800000000000006</v>
      </c>
      <c r="AT1094">
        <v>0.82700000000000007</v>
      </c>
      <c r="AU1094">
        <v>0.82600000000000007</v>
      </c>
      <c r="AV1094">
        <v>0.80900000000000005</v>
      </c>
      <c r="AW1094">
        <v>0.81900000000000006</v>
      </c>
      <c r="AX1094">
        <v>0.81400000000000006</v>
      </c>
      <c r="AY1094">
        <v>0.82100000000000006</v>
      </c>
      <c r="AZ1094">
        <v>0.82100000000000006</v>
      </c>
      <c r="BA1094">
        <v>0.82900000000000007</v>
      </c>
      <c r="BB1094">
        <v>0.82600000000000007</v>
      </c>
      <c r="BC1094">
        <v>0.83399999999999996</v>
      </c>
      <c r="BD1094">
        <v>0.83299999999999996</v>
      </c>
      <c r="BE1094">
        <v>0.84399999999999997</v>
      </c>
      <c r="BF1094">
        <v>0.83699999999999997</v>
      </c>
      <c r="BG1094">
        <v>0.84299999999999997</v>
      </c>
      <c r="BH1094">
        <v>0.82400000000000007</v>
      </c>
      <c r="BI1094">
        <v>0.82200000000000006</v>
      </c>
      <c r="BJ1094">
        <v>0.80300000000000005</v>
      </c>
      <c r="BK1094">
        <v>0.80200000000000005</v>
      </c>
      <c r="BL1094">
        <v>0.80500000000000005</v>
      </c>
      <c r="BM1094">
        <v>0.81100000000000005</v>
      </c>
      <c r="BN1094">
        <v>0.86399999999999999</v>
      </c>
      <c r="BO1094">
        <v>0.87</v>
      </c>
      <c r="BP1094">
        <v>0.879</v>
      </c>
      <c r="BQ1094">
        <v>0.878</v>
      </c>
      <c r="BR1094">
        <v>0.88</v>
      </c>
      <c r="BS1094">
        <v>0.88400000000000001</v>
      </c>
      <c r="BT1094">
        <v>0.88400000000000001</v>
      </c>
      <c r="BU1094">
        <v>0.88800000000000001</v>
      </c>
      <c r="BV1094">
        <v>0.88500000000000001</v>
      </c>
      <c r="BW1094">
        <v>0.88800000000000001</v>
      </c>
      <c r="BX1094">
        <v>0.89200000000000002</v>
      </c>
      <c r="BY1094">
        <v>0.89200000000000002</v>
      </c>
      <c r="BZ1094">
        <v>0.89200000000000002</v>
      </c>
      <c r="CA1094">
        <v>0.91600000000000004</v>
      </c>
      <c r="CB1094">
        <v>0.91100000000000003</v>
      </c>
      <c r="CC1094">
        <v>0.95200000000000007</v>
      </c>
      <c r="CD1094">
        <v>1.0049999999999999</v>
      </c>
      <c r="CE1094">
        <v>0.99399999999999999</v>
      </c>
      <c r="CF1094">
        <v>0.99399999999999999</v>
      </c>
      <c r="CG1094">
        <v>0.99299999999999999</v>
      </c>
      <c r="CH1094">
        <v>1.0090000000000001</v>
      </c>
      <c r="CI1094">
        <v>0.998</v>
      </c>
      <c r="CJ1094">
        <v>1.038</v>
      </c>
      <c r="CK1094">
        <v>1.0760000000000001</v>
      </c>
      <c r="CL1094">
        <v>0.94100000000000006</v>
      </c>
      <c r="CM1094">
        <v>0.93700000000000006</v>
      </c>
      <c r="CN1094">
        <v>0.92600000000000005</v>
      </c>
      <c r="CO1094">
        <v>0.77700000000000002</v>
      </c>
      <c r="CP1094">
        <v>0.77</v>
      </c>
      <c r="CQ1094">
        <v>0.78300000000000003</v>
      </c>
      <c r="CR1094">
        <v>0.98199999999999998</v>
      </c>
      <c r="CS1094">
        <v>0.99099999999999999</v>
      </c>
      <c r="CT1094">
        <v>1.04</v>
      </c>
      <c r="CU1094">
        <v>0.85</v>
      </c>
      <c r="CV1094">
        <v>0.89900000000000002</v>
      </c>
      <c r="CW1094">
        <v>0.77500000000000002</v>
      </c>
      <c r="CX1094">
        <v>0.66800000000000004</v>
      </c>
      <c r="CY1094">
        <v>0.65300000000000002</v>
      </c>
      <c r="CZ1094">
        <v>0.73799999999999999</v>
      </c>
      <c r="DA1094">
        <v>0.67600000000000005</v>
      </c>
      <c r="DB1094">
        <v>0.52600000000000002</v>
      </c>
      <c r="DC1094">
        <v>0.53700000000000003</v>
      </c>
      <c r="DD1094">
        <v>0.65200000000000002</v>
      </c>
      <c r="DE1094">
        <v>0.621</v>
      </c>
      <c r="DF1094">
        <v>0.55000000000000004</v>
      </c>
      <c r="DG1094">
        <v>0.48199999999999998</v>
      </c>
      <c r="DH1094">
        <v>0.443</v>
      </c>
      <c r="DI1094">
        <v>7.8E-2</v>
      </c>
      <c r="DJ1094">
        <v>5.6000000000000001E-2</v>
      </c>
      <c r="DK1094">
        <v>-8.2000000000000003E-2</v>
      </c>
      <c r="DL1094">
        <v>5.8000000000000003E-2</v>
      </c>
      <c r="DM1094">
        <v>3.6000000000000004E-2</v>
      </c>
      <c r="DN1094">
        <v>-0.13800000000000001</v>
      </c>
      <c r="DO1094">
        <v>-0.57699999999999996</v>
      </c>
      <c r="DP1094">
        <v>-0.16800000000000001</v>
      </c>
      <c r="DQ1094">
        <v>0.29199999999999998</v>
      </c>
      <c r="DR1094">
        <v>1.109</v>
      </c>
      <c r="DS1094">
        <v>1.63</v>
      </c>
      <c r="DT1094">
        <v>8.8830000000000009</v>
      </c>
    </row>
    <row r="1095" spans="1:124">
      <c r="A1095" s="111">
        <v>1090</v>
      </c>
      <c r="B1095" t="s">
        <v>91</v>
      </c>
      <c r="C1095" t="s">
        <v>2666</v>
      </c>
      <c r="D1095" s="170" t="str">
        <f t="shared" ref="D1095:D1158" si="17">IFERROR(RIGHT(LEFT(C1095,LEN(C1095)-1),LEN(C1095)-FIND("(",C1095)-1),"")</f>
        <v>K:MATR</v>
      </c>
      <c r="F1095">
        <v>1E-3</v>
      </c>
      <c r="G1095">
        <v>4.2000000000000003E-2</v>
      </c>
      <c r="H1095">
        <v>3.4000000000000002E-2</v>
      </c>
      <c r="I1095">
        <v>-7.3999999999999996E-2</v>
      </c>
      <c r="J1095">
        <v>-0.108</v>
      </c>
      <c r="K1095">
        <v>-0.14000000000000001</v>
      </c>
      <c r="L1095">
        <v>-0.153</v>
      </c>
      <c r="M1095">
        <v>-0.17899999999999999</v>
      </c>
      <c r="N1095">
        <v>-0.17100000000000001</v>
      </c>
      <c r="O1095">
        <v>-0.16400000000000001</v>
      </c>
      <c r="P1095">
        <v>-0.20400000000000001</v>
      </c>
      <c r="Q1095">
        <v>-0.20700000000000002</v>
      </c>
      <c r="R1095">
        <v>4.2000000000000003E-2</v>
      </c>
      <c r="S1095">
        <v>0.217</v>
      </c>
      <c r="T1095">
        <v>0.30499999999999999</v>
      </c>
      <c r="U1095">
        <v>0.26300000000000001</v>
      </c>
      <c r="V1095">
        <v>0.255</v>
      </c>
      <c r="W1095">
        <v>0.39800000000000002</v>
      </c>
      <c r="X1095">
        <v>0.375</v>
      </c>
      <c r="Y1095">
        <v>0.35199999999999998</v>
      </c>
      <c r="Z1095">
        <v>0.44400000000000001</v>
      </c>
      <c r="AA1095">
        <v>0.58499999999999996</v>
      </c>
      <c r="AB1095">
        <v>0.73099999999999998</v>
      </c>
      <c r="AC1095">
        <v>0.59399999999999997</v>
      </c>
      <c r="AD1095">
        <v>0.91300000000000003</v>
      </c>
      <c r="AE1095">
        <v>0.88300000000000001</v>
      </c>
      <c r="AF1095">
        <v>0.68800000000000006</v>
      </c>
      <c r="AG1095">
        <v>0.76100000000000001</v>
      </c>
      <c r="AH1095">
        <v>0.54600000000000004</v>
      </c>
      <c r="AI1095">
        <v>0.51800000000000002</v>
      </c>
      <c r="AJ1095">
        <v>0.48799999999999999</v>
      </c>
      <c r="AK1095">
        <v>0.5</v>
      </c>
      <c r="AL1095">
        <v>0.35399999999999998</v>
      </c>
      <c r="AM1095">
        <v>0.48099999999999998</v>
      </c>
      <c r="AN1095">
        <v>0.53400000000000003</v>
      </c>
      <c r="AO1095">
        <v>0.66</v>
      </c>
      <c r="AP1095">
        <v>0.68300000000000005</v>
      </c>
      <c r="AQ1095">
        <v>0.66900000000000004</v>
      </c>
      <c r="AR1095">
        <v>0.71399999999999997</v>
      </c>
      <c r="AS1095">
        <v>0.80400000000000005</v>
      </c>
      <c r="AT1095">
        <v>0.92100000000000004</v>
      </c>
      <c r="AU1095">
        <v>0.92100000000000004</v>
      </c>
      <c r="AV1095">
        <v>0.90600000000000003</v>
      </c>
      <c r="AW1095">
        <v>0.86299999999999999</v>
      </c>
      <c r="AX1095">
        <v>0.83</v>
      </c>
      <c r="AY1095">
        <v>0.86399999999999999</v>
      </c>
      <c r="AZ1095">
        <v>0.86099999999999999</v>
      </c>
      <c r="BA1095">
        <v>0.88500000000000001</v>
      </c>
      <c r="BB1095">
        <v>0.874</v>
      </c>
      <c r="BC1095">
        <v>0.88400000000000001</v>
      </c>
      <c r="BD1095">
        <v>0.89</v>
      </c>
      <c r="BE1095">
        <v>0.88800000000000001</v>
      </c>
      <c r="BF1095">
        <v>0.88200000000000001</v>
      </c>
      <c r="BG1095">
        <v>0.90100000000000002</v>
      </c>
      <c r="BH1095">
        <v>0.91600000000000004</v>
      </c>
      <c r="BI1095">
        <v>0.91100000000000003</v>
      </c>
      <c r="BJ1095">
        <v>0.91800000000000004</v>
      </c>
      <c r="BK1095">
        <v>0.93500000000000005</v>
      </c>
      <c r="BL1095">
        <v>0.93700000000000006</v>
      </c>
      <c r="BM1095">
        <v>0.92900000000000005</v>
      </c>
      <c r="BN1095">
        <v>1.0149999999999999</v>
      </c>
      <c r="BO1095">
        <v>1.026</v>
      </c>
      <c r="BP1095">
        <v>1.028</v>
      </c>
      <c r="BQ1095">
        <v>1.034</v>
      </c>
      <c r="BR1095">
        <v>1.044</v>
      </c>
      <c r="BS1095">
        <v>1.046</v>
      </c>
      <c r="BT1095">
        <v>1.0469999999999999</v>
      </c>
      <c r="BU1095">
        <v>1.048</v>
      </c>
      <c r="BV1095">
        <v>1.0449999999999999</v>
      </c>
      <c r="BW1095">
        <v>1.046</v>
      </c>
      <c r="BX1095">
        <v>1.07</v>
      </c>
      <c r="BY1095">
        <v>1.075</v>
      </c>
      <c r="BZ1095">
        <v>1.0740000000000001</v>
      </c>
      <c r="CA1095">
        <v>1.081</v>
      </c>
      <c r="CB1095">
        <v>1.077</v>
      </c>
      <c r="CC1095">
        <v>1.0840000000000001</v>
      </c>
      <c r="CD1095">
        <v>1.089</v>
      </c>
      <c r="CE1095">
        <v>1.0509999999999999</v>
      </c>
      <c r="CF1095">
        <v>1.054</v>
      </c>
      <c r="CG1095">
        <v>1.0569999999999999</v>
      </c>
      <c r="CH1095">
        <v>1.032</v>
      </c>
      <c r="CI1095">
        <v>1.004</v>
      </c>
      <c r="CJ1095">
        <v>1.0090000000000001</v>
      </c>
      <c r="CK1095">
        <v>1.103</v>
      </c>
      <c r="CL1095">
        <v>0.96399999999999997</v>
      </c>
      <c r="CM1095">
        <v>0.94900000000000007</v>
      </c>
      <c r="CN1095">
        <v>0.97699999999999998</v>
      </c>
      <c r="CO1095">
        <v>0.94600000000000006</v>
      </c>
      <c r="CP1095">
        <v>1.173</v>
      </c>
      <c r="CQ1095">
        <v>1.2</v>
      </c>
      <c r="CR1095">
        <v>1.2290000000000001</v>
      </c>
      <c r="CS1095">
        <v>1.252</v>
      </c>
      <c r="CT1095">
        <v>1.5330000000000001</v>
      </c>
      <c r="CU1095">
        <v>1.296</v>
      </c>
      <c r="CV1095">
        <v>1.327</v>
      </c>
      <c r="CW1095">
        <v>1.1839999999999999</v>
      </c>
      <c r="CX1095">
        <v>1.1659999999999999</v>
      </c>
      <c r="CY1095">
        <v>1.181</v>
      </c>
      <c r="CZ1095">
        <v>1.5049999999999999</v>
      </c>
      <c r="DA1095">
        <v>1.21</v>
      </c>
      <c r="DB1095">
        <v>0.68800000000000006</v>
      </c>
      <c r="DC1095">
        <v>0.71499999999999997</v>
      </c>
      <c r="DD1095">
        <v>0.82499999999999996</v>
      </c>
      <c r="DE1095">
        <v>1.0449999999999999</v>
      </c>
      <c r="DF1095">
        <v>1.133</v>
      </c>
      <c r="DG1095">
        <v>1.0620000000000001</v>
      </c>
      <c r="DH1095">
        <v>1.0429999999999999</v>
      </c>
      <c r="DI1095">
        <v>0.93900000000000006</v>
      </c>
      <c r="DJ1095">
        <v>1.361</v>
      </c>
      <c r="DK1095">
        <v>1.208</v>
      </c>
      <c r="DL1095">
        <v>1.0289999999999999</v>
      </c>
      <c r="DM1095">
        <v>1.202</v>
      </c>
      <c r="DN1095">
        <v>1.423</v>
      </c>
      <c r="DO1095">
        <v>1.323</v>
      </c>
      <c r="DP1095">
        <v>0.73</v>
      </c>
      <c r="DQ1095">
        <v>1.8</v>
      </c>
      <c r="DR1095">
        <v>1.694</v>
      </c>
      <c r="DS1095">
        <v>2.0169999999999999</v>
      </c>
      <c r="DT1095">
        <v>-0.62</v>
      </c>
    </row>
    <row r="1096" spans="1:124">
      <c r="A1096" s="111">
        <v>1091</v>
      </c>
      <c r="B1096" t="s">
        <v>89</v>
      </c>
      <c r="C1096" t="s">
        <v>2667</v>
      </c>
      <c r="D1096" s="170" t="str">
        <f t="shared" si="17"/>
        <v>D:MHU</v>
      </c>
      <c r="F1096">
        <v>-0.95</v>
      </c>
      <c r="G1096">
        <v>-0.93</v>
      </c>
      <c r="H1096">
        <v>-0.93</v>
      </c>
      <c r="I1096">
        <v>-1</v>
      </c>
      <c r="J1096">
        <v>-0.96</v>
      </c>
      <c r="K1096">
        <v>-0.96</v>
      </c>
      <c r="L1096">
        <v>-0.97</v>
      </c>
      <c r="M1096">
        <v>-0.95</v>
      </c>
      <c r="N1096">
        <v>-0.92</v>
      </c>
      <c r="O1096">
        <v>-0.71</v>
      </c>
      <c r="P1096">
        <v>-0.66</v>
      </c>
      <c r="Q1096">
        <v>-0.66</v>
      </c>
      <c r="R1096">
        <v>-0.66</v>
      </c>
      <c r="S1096">
        <v>-0.67</v>
      </c>
      <c r="T1096">
        <v>-0.54</v>
      </c>
      <c r="U1096">
        <v>-0.54</v>
      </c>
      <c r="V1096">
        <v>-0.36</v>
      </c>
      <c r="W1096">
        <v>-0.1</v>
      </c>
      <c r="X1096">
        <v>-0.1</v>
      </c>
      <c r="Y1096">
        <v>-0.1</v>
      </c>
      <c r="Z1096">
        <v>0.02</v>
      </c>
      <c r="AA1096">
        <v>0.19</v>
      </c>
      <c r="AB1096">
        <v>0.19</v>
      </c>
      <c r="AC1096">
        <v>7.0000000000000007E-2</v>
      </c>
      <c r="AD1096">
        <v>0.27</v>
      </c>
      <c r="AE1096">
        <v>0.34</v>
      </c>
      <c r="AF1096">
        <v>0.36</v>
      </c>
      <c r="AG1096">
        <v>0.46</v>
      </c>
      <c r="AH1096">
        <v>0.55000000000000004</v>
      </c>
      <c r="AI1096">
        <v>0.48</v>
      </c>
      <c r="AJ1096">
        <v>0.48</v>
      </c>
      <c r="AK1096">
        <v>0.48</v>
      </c>
      <c r="AL1096">
        <v>0.37</v>
      </c>
      <c r="AM1096">
        <v>0.46</v>
      </c>
      <c r="AN1096">
        <v>0.42</v>
      </c>
      <c r="AO1096">
        <v>0.49</v>
      </c>
      <c r="AP1096">
        <v>0.55000000000000004</v>
      </c>
      <c r="AQ1096">
        <v>0.48</v>
      </c>
      <c r="AR1096">
        <v>0.52</v>
      </c>
      <c r="AS1096">
        <v>0.56000000000000005</v>
      </c>
      <c r="AT1096">
        <v>0.59</v>
      </c>
      <c r="AU1096">
        <v>0.59</v>
      </c>
      <c r="AV1096">
        <v>0.59</v>
      </c>
      <c r="AW1096">
        <v>0.59</v>
      </c>
      <c r="AX1096">
        <v>0.57999999999999996</v>
      </c>
      <c r="AY1096">
        <v>0.6</v>
      </c>
      <c r="AZ1096">
        <v>0.61</v>
      </c>
      <c r="BA1096">
        <v>0.63</v>
      </c>
      <c r="BB1096">
        <v>0.62</v>
      </c>
      <c r="BC1096">
        <v>0.62</v>
      </c>
      <c r="BD1096">
        <v>0.64</v>
      </c>
      <c r="BE1096">
        <v>0.65</v>
      </c>
      <c r="BF1096">
        <v>0.64</v>
      </c>
      <c r="BG1096">
        <v>0.67</v>
      </c>
      <c r="BH1096">
        <v>0.72</v>
      </c>
      <c r="BI1096">
        <v>0.73</v>
      </c>
      <c r="BJ1096">
        <v>0.73</v>
      </c>
      <c r="BK1096">
        <v>0.74</v>
      </c>
      <c r="BL1096">
        <v>0.74</v>
      </c>
      <c r="BM1096">
        <v>0.73</v>
      </c>
      <c r="BN1096">
        <v>0.92</v>
      </c>
      <c r="BO1096">
        <v>0.92</v>
      </c>
      <c r="BP1096">
        <v>0.92</v>
      </c>
      <c r="BQ1096">
        <v>0.96</v>
      </c>
      <c r="BR1096">
        <v>0.96</v>
      </c>
      <c r="BS1096">
        <v>0.97</v>
      </c>
      <c r="BT1096">
        <v>0.97</v>
      </c>
      <c r="BU1096">
        <v>0.97</v>
      </c>
      <c r="BV1096">
        <v>0.96</v>
      </c>
      <c r="BW1096">
        <v>0.94</v>
      </c>
      <c r="BX1096">
        <v>0.98</v>
      </c>
      <c r="BY1096">
        <v>0.98</v>
      </c>
      <c r="BZ1096">
        <v>0.99</v>
      </c>
      <c r="CA1096">
        <v>1.02</v>
      </c>
      <c r="CB1096">
        <v>1.04</v>
      </c>
      <c r="CC1096">
        <v>1.04</v>
      </c>
      <c r="CD1096">
        <v>0.99</v>
      </c>
      <c r="CE1096">
        <v>0.94</v>
      </c>
      <c r="CF1096">
        <v>0.94</v>
      </c>
      <c r="CG1096">
        <v>0.94</v>
      </c>
      <c r="CH1096">
        <v>0.95</v>
      </c>
      <c r="CI1096">
        <v>0.89</v>
      </c>
      <c r="CJ1096">
        <v>0.89</v>
      </c>
      <c r="CK1096">
        <v>1.01</v>
      </c>
      <c r="CL1096">
        <v>0.91</v>
      </c>
      <c r="CM1096">
        <v>0.86</v>
      </c>
      <c r="CN1096">
        <v>0.86</v>
      </c>
      <c r="CO1096">
        <v>0.79</v>
      </c>
      <c r="CP1096">
        <v>0.64</v>
      </c>
      <c r="CQ1096">
        <v>0.7</v>
      </c>
      <c r="CR1096">
        <v>0.67</v>
      </c>
      <c r="CS1096">
        <v>0.65</v>
      </c>
      <c r="CT1096">
        <v>0.87</v>
      </c>
      <c r="CU1096">
        <v>0.56000000000000005</v>
      </c>
      <c r="CV1096">
        <v>0.88</v>
      </c>
      <c r="CW1096">
        <v>0.75</v>
      </c>
      <c r="CX1096">
        <v>0.66</v>
      </c>
      <c r="CY1096">
        <v>0.78</v>
      </c>
      <c r="CZ1096">
        <v>1.1399999999999999</v>
      </c>
      <c r="DA1096">
        <v>1.04</v>
      </c>
      <c r="DB1096">
        <v>0.94</v>
      </c>
      <c r="DC1096">
        <v>0.95</v>
      </c>
      <c r="DD1096">
        <v>0.95</v>
      </c>
      <c r="DE1096">
        <v>1.07</v>
      </c>
      <c r="DF1096">
        <v>1.29</v>
      </c>
      <c r="DG1096">
        <v>1.39</v>
      </c>
      <c r="DH1096">
        <v>1.45</v>
      </c>
      <c r="DI1096">
        <v>1.43</v>
      </c>
      <c r="DJ1096">
        <v>1.94</v>
      </c>
      <c r="DK1096">
        <v>1.89</v>
      </c>
      <c r="DL1096">
        <v>1.69</v>
      </c>
      <c r="DM1096">
        <v>1.65</v>
      </c>
      <c r="DN1096">
        <v>1.8</v>
      </c>
      <c r="DO1096">
        <v>1.55</v>
      </c>
      <c r="DP1096">
        <v>0.54</v>
      </c>
      <c r="DQ1096">
        <v>0.53</v>
      </c>
      <c r="DR1096">
        <v>0.95</v>
      </c>
      <c r="DS1096">
        <v>1.06</v>
      </c>
      <c r="DT1096">
        <v>0.85</v>
      </c>
    </row>
    <row r="1097" spans="1:124">
      <c r="A1097" s="111">
        <v>1092</v>
      </c>
      <c r="B1097" t="s">
        <v>91</v>
      </c>
      <c r="C1097" t="s">
        <v>2668</v>
      </c>
      <c r="D1097" s="170" t="str">
        <f t="shared" si="17"/>
        <v>D:MHU</v>
      </c>
      <c r="F1097">
        <v>-0.8</v>
      </c>
      <c r="G1097">
        <v>-0.76</v>
      </c>
      <c r="H1097">
        <v>-0.76</v>
      </c>
      <c r="I1097">
        <v>-0.79</v>
      </c>
      <c r="J1097">
        <v>-0.72</v>
      </c>
      <c r="K1097">
        <v>-0.72</v>
      </c>
      <c r="L1097">
        <v>-0.7</v>
      </c>
      <c r="M1097">
        <v>-0.7</v>
      </c>
      <c r="N1097">
        <v>-0.62</v>
      </c>
      <c r="O1097">
        <v>-0.39</v>
      </c>
      <c r="P1097">
        <v>-0.4</v>
      </c>
      <c r="Q1097">
        <v>-0.4</v>
      </c>
      <c r="R1097">
        <v>-0.37</v>
      </c>
      <c r="S1097">
        <v>-0.38</v>
      </c>
      <c r="T1097">
        <v>-0.24</v>
      </c>
      <c r="U1097">
        <v>-0.25</v>
      </c>
      <c r="V1097">
        <v>0.05</v>
      </c>
      <c r="W1097">
        <v>0.5</v>
      </c>
      <c r="X1097">
        <v>0.49</v>
      </c>
      <c r="Y1097">
        <v>0.43</v>
      </c>
      <c r="Z1097">
        <v>0.51</v>
      </c>
      <c r="AA1097">
        <v>0.62</v>
      </c>
      <c r="AB1097">
        <v>0.63</v>
      </c>
      <c r="AC1097">
        <v>0.43</v>
      </c>
      <c r="AD1097">
        <v>0.8</v>
      </c>
      <c r="AE1097">
        <v>0.81</v>
      </c>
      <c r="AF1097">
        <v>0.84</v>
      </c>
      <c r="AG1097">
        <v>0.89</v>
      </c>
      <c r="AH1097">
        <v>0.84</v>
      </c>
      <c r="AI1097">
        <v>0.79</v>
      </c>
      <c r="AJ1097">
        <v>0.76</v>
      </c>
      <c r="AK1097">
        <v>0.75</v>
      </c>
      <c r="AL1097">
        <v>0.6</v>
      </c>
      <c r="AM1097">
        <v>0.67</v>
      </c>
      <c r="AN1097">
        <v>0.62</v>
      </c>
      <c r="AO1097">
        <v>0.81</v>
      </c>
      <c r="AP1097">
        <v>0.83</v>
      </c>
      <c r="AQ1097">
        <v>0.75</v>
      </c>
      <c r="AR1097">
        <v>0.72</v>
      </c>
      <c r="AS1097">
        <v>0.79</v>
      </c>
      <c r="AT1097">
        <v>0.93</v>
      </c>
      <c r="AU1097">
        <v>0.93</v>
      </c>
      <c r="AV1097">
        <v>0.91</v>
      </c>
      <c r="AW1097">
        <v>0.84</v>
      </c>
      <c r="AX1097">
        <v>0.87</v>
      </c>
      <c r="AY1097">
        <v>0.9</v>
      </c>
      <c r="AZ1097">
        <v>0.89</v>
      </c>
      <c r="BA1097">
        <v>0.91</v>
      </c>
      <c r="BB1097">
        <v>0.9</v>
      </c>
      <c r="BC1097">
        <v>0.9</v>
      </c>
      <c r="BD1097">
        <v>0.91</v>
      </c>
      <c r="BE1097">
        <v>0.92</v>
      </c>
      <c r="BF1097">
        <v>0.91</v>
      </c>
      <c r="BG1097">
        <v>0.93</v>
      </c>
      <c r="BH1097">
        <v>0.95</v>
      </c>
      <c r="BI1097">
        <v>0.96</v>
      </c>
      <c r="BJ1097">
        <v>0.97</v>
      </c>
      <c r="BK1097">
        <v>0.98</v>
      </c>
      <c r="BL1097">
        <v>0.99</v>
      </c>
      <c r="BM1097">
        <v>0.97</v>
      </c>
      <c r="BN1097">
        <v>1.1299999999999999</v>
      </c>
      <c r="BO1097">
        <v>1.1399999999999999</v>
      </c>
      <c r="BP1097">
        <v>1.1399999999999999</v>
      </c>
      <c r="BQ1097">
        <v>1.1499999999999999</v>
      </c>
      <c r="BR1097">
        <v>1.17</v>
      </c>
      <c r="BS1097">
        <v>1.17</v>
      </c>
      <c r="BT1097">
        <v>1.17</v>
      </c>
      <c r="BU1097">
        <v>1.17</v>
      </c>
      <c r="BV1097">
        <v>1.1599999999999999</v>
      </c>
      <c r="BW1097">
        <v>1.1399999999999999</v>
      </c>
      <c r="BX1097">
        <v>1.17</v>
      </c>
      <c r="BY1097">
        <v>1.17</v>
      </c>
      <c r="BZ1097">
        <v>1.17</v>
      </c>
      <c r="CA1097">
        <v>1.18</v>
      </c>
      <c r="CB1097">
        <v>1.2</v>
      </c>
      <c r="CC1097">
        <v>1.21</v>
      </c>
      <c r="CD1097">
        <v>1.1499999999999999</v>
      </c>
      <c r="CE1097">
        <v>1.06</v>
      </c>
      <c r="CF1097">
        <v>1.06</v>
      </c>
      <c r="CG1097">
        <v>1.07</v>
      </c>
      <c r="CH1097">
        <v>1.05</v>
      </c>
      <c r="CI1097">
        <v>1.02</v>
      </c>
      <c r="CJ1097">
        <v>1.03</v>
      </c>
      <c r="CK1097">
        <v>1.1299999999999999</v>
      </c>
      <c r="CL1097">
        <v>0.99</v>
      </c>
      <c r="CM1097">
        <v>0.94</v>
      </c>
      <c r="CN1097">
        <v>0.95</v>
      </c>
      <c r="CO1097">
        <v>0.92</v>
      </c>
      <c r="CP1097">
        <v>0.78</v>
      </c>
      <c r="CQ1097">
        <v>0.84</v>
      </c>
      <c r="CR1097">
        <v>0.87</v>
      </c>
      <c r="CS1097">
        <v>0.91</v>
      </c>
      <c r="CT1097">
        <v>1.1599999999999999</v>
      </c>
      <c r="CU1097">
        <v>0.94</v>
      </c>
      <c r="CV1097">
        <v>1.1200000000000001</v>
      </c>
      <c r="CW1097">
        <v>0.87</v>
      </c>
      <c r="CX1097">
        <v>0.85</v>
      </c>
      <c r="CY1097">
        <v>0.95</v>
      </c>
      <c r="CZ1097">
        <v>1.5</v>
      </c>
      <c r="DA1097">
        <v>1.38</v>
      </c>
      <c r="DB1097">
        <v>0.74</v>
      </c>
      <c r="DC1097">
        <v>0.77</v>
      </c>
      <c r="DD1097">
        <v>0.9</v>
      </c>
      <c r="DE1097">
        <v>1.1200000000000001</v>
      </c>
      <c r="DF1097">
        <v>1.0900000000000001</v>
      </c>
      <c r="DG1097">
        <v>1.07</v>
      </c>
      <c r="DH1097">
        <v>1.1100000000000001</v>
      </c>
      <c r="DI1097">
        <v>1.01</v>
      </c>
      <c r="DJ1097">
        <v>1.76</v>
      </c>
      <c r="DK1097">
        <v>1.69</v>
      </c>
      <c r="DL1097">
        <v>1.47</v>
      </c>
      <c r="DM1097">
        <v>1.47</v>
      </c>
      <c r="DN1097">
        <v>2.13</v>
      </c>
      <c r="DO1097">
        <v>2.0299999999999998</v>
      </c>
      <c r="DP1097">
        <v>0.95</v>
      </c>
      <c r="DQ1097">
        <v>1.35</v>
      </c>
      <c r="DR1097">
        <v>1.66</v>
      </c>
      <c r="DS1097">
        <v>2.17</v>
      </c>
      <c r="DT1097">
        <v>2.41</v>
      </c>
    </row>
    <row r="1098" spans="1:124">
      <c r="A1098" s="111">
        <v>1093</v>
      </c>
      <c r="B1098" t="s">
        <v>89</v>
      </c>
      <c r="C1098" t="s">
        <v>2669</v>
      </c>
      <c r="D1098" s="170" t="str">
        <f t="shared" si="17"/>
        <v>F:MLA</v>
      </c>
      <c r="AW1098">
        <v>6.6413000000000002</v>
      </c>
      <c r="AX1098">
        <v>0.95540000000000003</v>
      </c>
      <c r="AY1098">
        <v>0.1867</v>
      </c>
      <c r="AZ1098">
        <v>0.28499999999999998</v>
      </c>
      <c r="BA1098">
        <v>-4.8800000000000003E-2</v>
      </c>
      <c r="BB1098">
        <v>-8.6800000000000002E-2</v>
      </c>
      <c r="BC1098">
        <v>-1.1600000000000001E-2</v>
      </c>
      <c r="BD1098">
        <v>-2.4000000000000002E-3</v>
      </c>
      <c r="BE1098">
        <v>0.24060000000000001</v>
      </c>
      <c r="BF1098">
        <v>0.27200000000000002</v>
      </c>
      <c r="BG1098">
        <v>0.26980000000000004</v>
      </c>
      <c r="BH1098">
        <v>0.29289999999999999</v>
      </c>
      <c r="BI1098">
        <v>8.0200000000000007E-2</v>
      </c>
      <c r="BJ1098">
        <v>0.1283</v>
      </c>
      <c r="BK1098">
        <v>3.0500000000000003E-2</v>
      </c>
      <c r="BL1098">
        <v>6.0299999999999999E-2</v>
      </c>
      <c r="BM1098">
        <v>6.4899999999999999E-2</v>
      </c>
      <c r="BN1098">
        <v>-2.01E-2</v>
      </c>
      <c r="BO1098">
        <v>-2.01E-2</v>
      </c>
      <c r="BP1098">
        <v>-2.01E-2</v>
      </c>
      <c r="BQ1098">
        <v>-2.01E-2</v>
      </c>
      <c r="BR1098">
        <v>-2.01E-2</v>
      </c>
      <c r="BS1098">
        <v>-2.01E-2</v>
      </c>
      <c r="BT1098">
        <v>-2.01E-2</v>
      </c>
      <c r="BU1098">
        <v>-2.01E-2</v>
      </c>
      <c r="BV1098">
        <v>-2.01E-2</v>
      </c>
      <c r="BW1098">
        <v>-2.01E-2</v>
      </c>
      <c r="BX1098">
        <v>-2.01E-2</v>
      </c>
      <c r="BY1098">
        <v>-2.01E-2</v>
      </c>
      <c r="BZ1098">
        <v>-2.01E-2</v>
      </c>
      <c r="CA1098">
        <v>-2.01E-2</v>
      </c>
      <c r="CB1098">
        <v>-2.01E-2</v>
      </c>
      <c r="CC1098">
        <v>-2.01E-2</v>
      </c>
      <c r="CD1098">
        <v>-2.01E-2</v>
      </c>
      <c r="CE1098">
        <v>-2.01E-2</v>
      </c>
      <c r="CF1098">
        <v>-2.01E-2</v>
      </c>
      <c r="CG1098">
        <v>-2.01E-2</v>
      </c>
      <c r="CH1098">
        <v>-2.01E-2</v>
      </c>
      <c r="CI1098">
        <v>-2.01E-2</v>
      </c>
      <c r="CJ1098">
        <v>-2.01E-2</v>
      </c>
      <c r="CK1098">
        <v>-2.01E-2</v>
      </c>
      <c r="CL1098">
        <v>-2.01E-2</v>
      </c>
      <c r="CM1098">
        <v>-2.01E-2</v>
      </c>
      <c r="CN1098">
        <v>-2.01E-2</v>
      </c>
      <c r="CO1098">
        <v>-2.01E-2</v>
      </c>
      <c r="CP1098">
        <v>-2.01E-2</v>
      </c>
      <c r="CQ1098">
        <v>-2.01E-2</v>
      </c>
      <c r="CR1098">
        <v>-2.01E-2</v>
      </c>
      <c r="CS1098">
        <v>-2.01E-2</v>
      </c>
      <c r="CT1098">
        <v>-2.01E-2</v>
      </c>
      <c r="CU1098">
        <v>-2.01E-2</v>
      </c>
      <c r="CV1098">
        <v>-2.01E-2</v>
      </c>
      <c r="CW1098">
        <v>-2.01E-2</v>
      </c>
      <c r="CX1098">
        <v>-2.01E-2</v>
      </c>
      <c r="CY1098">
        <v>-2.01E-2</v>
      </c>
      <c r="CZ1098">
        <v>-2.01E-2</v>
      </c>
      <c r="DA1098">
        <v>-2.01E-2</v>
      </c>
      <c r="DB1098">
        <v>-2.01E-2</v>
      </c>
      <c r="DC1098">
        <v>-2.01E-2</v>
      </c>
      <c r="DD1098">
        <v>-5.1900000000000002E-2</v>
      </c>
      <c r="DE1098">
        <v>-0.25180000000000002</v>
      </c>
      <c r="DF1098">
        <v>-0.62719999999999998</v>
      </c>
      <c r="DG1098">
        <v>-9.9900000000000003E-2</v>
      </c>
      <c r="DH1098">
        <v>-0.17380000000000001</v>
      </c>
      <c r="DI1098">
        <v>-9.4000000000000004E-3</v>
      </c>
      <c r="DJ1098">
        <v>-0.1177</v>
      </c>
      <c r="DK1098">
        <v>-0.1963</v>
      </c>
      <c r="DL1098">
        <v>-0.36710000000000004</v>
      </c>
      <c r="DM1098">
        <v>-1.2623</v>
      </c>
      <c r="DN1098">
        <v>-1.4751000000000001</v>
      </c>
      <c r="DO1098">
        <v>-1.4768000000000001</v>
      </c>
      <c r="DP1098">
        <v>-1.8108000000000002</v>
      </c>
      <c r="DQ1098">
        <v>0</v>
      </c>
      <c r="DR1098">
        <v>0</v>
      </c>
      <c r="DS1098">
        <v>0</v>
      </c>
      <c r="DT1098">
        <v>0</v>
      </c>
    </row>
    <row r="1099" spans="1:124">
      <c r="A1099" s="111">
        <v>1094</v>
      </c>
      <c r="B1099" t="s">
        <v>91</v>
      </c>
      <c r="C1099" t="s">
        <v>2670</v>
      </c>
      <c r="D1099" s="170" t="str">
        <f t="shared" si="17"/>
        <v>F:MLA</v>
      </c>
      <c r="AW1099">
        <v>5.8501000000000003</v>
      </c>
      <c r="AX1099">
        <v>2.0966</v>
      </c>
      <c r="AY1099">
        <v>0.53810000000000002</v>
      </c>
      <c r="AZ1099">
        <v>0.58700000000000008</v>
      </c>
      <c r="BA1099">
        <v>0.24010000000000001</v>
      </c>
      <c r="BB1099">
        <v>0.20780000000000001</v>
      </c>
      <c r="BC1099">
        <v>0.28749999999999998</v>
      </c>
      <c r="BD1099">
        <v>0.2949</v>
      </c>
      <c r="BE1099">
        <v>0.67349999999999999</v>
      </c>
      <c r="BF1099">
        <v>0.77329999999999999</v>
      </c>
      <c r="BG1099">
        <v>0.77200000000000002</v>
      </c>
      <c r="BH1099">
        <v>0.78139999999999998</v>
      </c>
      <c r="BI1099">
        <v>0.53480000000000005</v>
      </c>
      <c r="BJ1099">
        <v>0.51939999999999997</v>
      </c>
      <c r="BK1099">
        <v>0.33790000000000003</v>
      </c>
      <c r="BL1099">
        <v>0.3972</v>
      </c>
      <c r="BM1099">
        <v>0.37290000000000001</v>
      </c>
      <c r="BN1099">
        <v>0.30010000000000003</v>
      </c>
      <c r="BO1099">
        <v>0.30010000000000003</v>
      </c>
      <c r="BP1099">
        <v>0.30010000000000003</v>
      </c>
      <c r="BQ1099">
        <v>0.30010000000000003</v>
      </c>
      <c r="BR1099">
        <v>0.30010000000000003</v>
      </c>
      <c r="BS1099">
        <v>0.30010000000000003</v>
      </c>
      <c r="BT1099">
        <v>0.30010000000000003</v>
      </c>
      <c r="BU1099">
        <v>0.30010000000000003</v>
      </c>
      <c r="BV1099">
        <v>0.30010000000000003</v>
      </c>
      <c r="BW1099">
        <v>0.30010000000000003</v>
      </c>
      <c r="BX1099">
        <v>0.30010000000000003</v>
      </c>
      <c r="BY1099">
        <v>0.30010000000000003</v>
      </c>
      <c r="BZ1099">
        <v>0.30010000000000003</v>
      </c>
      <c r="CA1099">
        <v>0.30010000000000003</v>
      </c>
      <c r="CB1099">
        <v>0.30010000000000003</v>
      </c>
      <c r="CC1099">
        <v>0.30010000000000003</v>
      </c>
      <c r="CD1099">
        <v>0.30010000000000003</v>
      </c>
      <c r="CE1099">
        <v>0.30010000000000003</v>
      </c>
      <c r="CF1099">
        <v>0.30010000000000003</v>
      </c>
      <c r="CG1099">
        <v>0.30010000000000003</v>
      </c>
      <c r="CH1099">
        <v>0.30010000000000003</v>
      </c>
      <c r="CI1099">
        <v>0.30010000000000003</v>
      </c>
      <c r="CJ1099">
        <v>0.30010000000000003</v>
      </c>
      <c r="CK1099">
        <v>0.30010000000000003</v>
      </c>
      <c r="CL1099">
        <v>0.30010000000000003</v>
      </c>
      <c r="CM1099">
        <v>0.30010000000000003</v>
      </c>
      <c r="CN1099">
        <v>0.30010000000000003</v>
      </c>
      <c r="CO1099">
        <v>0.30010000000000003</v>
      </c>
      <c r="CP1099">
        <v>0.30010000000000003</v>
      </c>
      <c r="CQ1099">
        <v>0.30010000000000003</v>
      </c>
      <c r="CR1099">
        <v>0.30010000000000003</v>
      </c>
      <c r="CS1099">
        <v>0.30010000000000003</v>
      </c>
      <c r="CT1099">
        <v>0.30010000000000003</v>
      </c>
      <c r="CU1099">
        <v>0.30010000000000003</v>
      </c>
      <c r="CV1099">
        <v>0.30010000000000003</v>
      </c>
      <c r="CW1099">
        <v>0.30010000000000003</v>
      </c>
      <c r="CX1099">
        <v>0.30010000000000003</v>
      </c>
      <c r="CY1099">
        <v>0.30010000000000003</v>
      </c>
      <c r="CZ1099">
        <v>0.30010000000000003</v>
      </c>
      <c r="DA1099">
        <v>0.30010000000000003</v>
      </c>
      <c r="DB1099">
        <v>0.30010000000000003</v>
      </c>
      <c r="DC1099">
        <v>0.30010000000000003</v>
      </c>
      <c r="DD1099">
        <v>0.17580000000000001</v>
      </c>
      <c r="DE1099">
        <v>2.23E-2</v>
      </c>
      <c r="DF1099">
        <v>-0.2346</v>
      </c>
      <c r="DG1099">
        <v>0.31970000000000004</v>
      </c>
      <c r="DH1099">
        <v>0.32630000000000003</v>
      </c>
      <c r="DI1099">
        <v>0.41490000000000005</v>
      </c>
      <c r="DJ1099">
        <v>0.17519999999999999</v>
      </c>
      <c r="DK1099">
        <v>0.12990000000000002</v>
      </c>
      <c r="DL1099">
        <v>-4.1800000000000004E-2</v>
      </c>
      <c r="DM1099">
        <v>-1.4414</v>
      </c>
      <c r="DN1099">
        <v>-2.4570000000000003</v>
      </c>
      <c r="DO1099">
        <v>-2.4799000000000002</v>
      </c>
      <c r="DP1099">
        <v>-2.8042000000000002</v>
      </c>
      <c r="DQ1099">
        <v>0.1721</v>
      </c>
      <c r="DR1099">
        <v>0.2026</v>
      </c>
      <c r="DS1099">
        <v>0.5887</v>
      </c>
      <c r="DT1099">
        <v>-1.2925</v>
      </c>
    </row>
    <row r="1100" spans="1:124">
      <c r="A1100" s="111">
        <v>1095</v>
      </c>
      <c r="B1100" t="s">
        <v>89</v>
      </c>
      <c r="C1100" t="s">
        <v>2671</v>
      </c>
      <c r="D1100" s="170" t="str">
        <f t="shared" si="17"/>
        <v>K:MEI</v>
      </c>
      <c r="AZ1100">
        <v>28.054000000000002</v>
      </c>
      <c r="BA1100">
        <v>-5.8000000000000003E-2</v>
      </c>
      <c r="BB1100">
        <v>0.121</v>
      </c>
      <c r="BC1100">
        <v>7.8E-2</v>
      </c>
      <c r="BD1100">
        <v>0.317</v>
      </c>
      <c r="BE1100">
        <v>0.47900000000000004</v>
      </c>
      <c r="BF1100">
        <v>0.63800000000000001</v>
      </c>
      <c r="BG1100">
        <v>0.59299999999999997</v>
      </c>
      <c r="BH1100">
        <v>0.68300000000000005</v>
      </c>
      <c r="BI1100">
        <v>0.505</v>
      </c>
      <c r="BJ1100">
        <v>0.43</v>
      </c>
      <c r="BK1100">
        <v>0.41899999999999998</v>
      </c>
      <c r="BL1100">
        <v>0.33400000000000002</v>
      </c>
      <c r="BM1100">
        <v>0.34300000000000003</v>
      </c>
      <c r="BN1100">
        <v>0.45</v>
      </c>
      <c r="BO1100">
        <v>0.45</v>
      </c>
      <c r="BP1100">
        <v>0.45</v>
      </c>
      <c r="BQ1100">
        <v>0.45</v>
      </c>
      <c r="BR1100">
        <v>0.45</v>
      </c>
      <c r="BS1100">
        <v>0.45</v>
      </c>
      <c r="BT1100">
        <v>0.45</v>
      </c>
      <c r="BU1100">
        <v>0.45</v>
      </c>
      <c r="BV1100">
        <v>0.45</v>
      </c>
      <c r="BW1100">
        <v>0.45</v>
      </c>
      <c r="BX1100">
        <v>0.45</v>
      </c>
      <c r="BY1100">
        <v>0.45</v>
      </c>
      <c r="BZ1100">
        <v>0.45</v>
      </c>
      <c r="CA1100">
        <v>0.45</v>
      </c>
      <c r="CB1100">
        <v>0.45</v>
      </c>
      <c r="CC1100">
        <v>0.45</v>
      </c>
      <c r="CD1100">
        <v>0.45</v>
      </c>
      <c r="CE1100">
        <v>0.45</v>
      </c>
      <c r="CF1100">
        <v>0.45</v>
      </c>
      <c r="CG1100">
        <v>0.45</v>
      </c>
      <c r="CH1100">
        <v>0.45</v>
      </c>
      <c r="CI1100">
        <v>0.45</v>
      </c>
      <c r="CJ1100">
        <v>0.45</v>
      </c>
      <c r="CK1100">
        <v>0.45</v>
      </c>
      <c r="CL1100">
        <v>0.45</v>
      </c>
      <c r="CM1100">
        <v>0.45</v>
      </c>
      <c r="CN1100">
        <v>0.45</v>
      </c>
      <c r="CO1100">
        <v>0.45</v>
      </c>
      <c r="CP1100">
        <v>0.45</v>
      </c>
      <c r="CQ1100">
        <v>0.45</v>
      </c>
      <c r="CR1100">
        <v>0.45</v>
      </c>
      <c r="CS1100">
        <v>0.45</v>
      </c>
      <c r="CT1100">
        <v>0.45</v>
      </c>
      <c r="CU1100">
        <v>0.45</v>
      </c>
      <c r="CV1100">
        <v>0.45</v>
      </c>
      <c r="CW1100">
        <v>0.45</v>
      </c>
      <c r="CX1100">
        <v>0.45</v>
      </c>
      <c r="CY1100">
        <v>0.45</v>
      </c>
      <c r="CZ1100">
        <v>0.45</v>
      </c>
      <c r="DA1100">
        <v>0.45</v>
      </c>
      <c r="DB1100">
        <v>0.45</v>
      </c>
      <c r="DC1100">
        <v>0.45</v>
      </c>
      <c r="DD1100">
        <v>0.45</v>
      </c>
      <c r="DE1100">
        <v>0.45</v>
      </c>
      <c r="DF1100">
        <v>0.45</v>
      </c>
      <c r="DG1100">
        <v>0.36899999999999999</v>
      </c>
      <c r="DH1100">
        <v>0.442</v>
      </c>
      <c r="DI1100">
        <v>0.71199999999999997</v>
      </c>
      <c r="DJ1100">
        <v>0.64400000000000002</v>
      </c>
      <c r="DK1100">
        <v>0.67200000000000004</v>
      </c>
      <c r="DL1100">
        <v>0.53800000000000003</v>
      </c>
      <c r="DM1100">
        <v>0.36399999999999999</v>
      </c>
      <c r="DN1100">
        <v>-0.441</v>
      </c>
      <c r="DO1100">
        <v>-0.65400000000000003</v>
      </c>
      <c r="DP1100">
        <v>-0.66100000000000003</v>
      </c>
      <c r="DQ1100">
        <v>-0.36099999999999999</v>
      </c>
      <c r="DR1100">
        <v>6.0000000000000001E-3</v>
      </c>
      <c r="DS1100">
        <v>-0.23100000000000001</v>
      </c>
      <c r="DT1100">
        <v>-28.132999999999999</v>
      </c>
    </row>
    <row r="1101" spans="1:124">
      <c r="A1101" s="111">
        <v>1096</v>
      </c>
      <c r="B1101" t="s">
        <v>91</v>
      </c>
      <c r="C1101" t="s">
        <v>2672</v>
      </c>
      <c r="D1101" s="170" t="str">
        <f t="shared" si="17"/>
        <v>K:MEI</v>
      </c>
      <c r="AZ1101">
        <v>2.4550000000000001</v>
      </c>
      <c r="BA1101">
        <v>0.222</v>
      </c>
      <c r="BB1101">
        <v>0.53700000000000003</v>
      </c>
      <c r="BC1101">
        <v>0.46400000000000002</v>
      </c>
      <c r="BD1101">
        <v>0.41499999999999998</v>
      </c>
      <c r="BE1101">
        <v>0.71199999999999997</v>
      </c>
      <c r="BF1101">
        <v>0.748</v>
      </c>
      <c r="BG1101">
        <v>0.78</v>
      </c>
      <c r="BH1101">
        <v>0.77900000000000003</v>
      </c>
      <c r="BI1101">
        <v>0.66700000000000004</v>
      </c>
      <c r="BJ1101">
        <v>0.67700000000000005</v>
      </c>
      <c r="BK1101">
        <v>0.67700000000000005</v>
      </c>
      <c r="BL1101">
        <v>0.59499999999999997</v>
      </c>
      <c r="BM1101">
        <v>0.59899999999999998</v>
      </c>
      <c r="BN1101">
        <v>0.71599999999999997</v>
      </c>
      <c r="BO1101">
        <v>0.71599999999999997</v>
      </c>
      <c r="BP1101">
        <v>0.71599999999999997</v>
      </c>
      <c r="BQ1101">
        <v>0.71599999999999997</v>
      </c>
      <c r="BR1101">
        <v>0.71599999999999997</v>
      </c>
      <c r="BS1101">
        <v>0.71599999999999997</v>
      </c>
      <c r="BT1101">
        <v>0.71599999999999997</v>
      </c>
      <c r="BU1101">
        <v>0.71599999999999997</v>
      </c>
      <c r="BV1101">
        <v>0.71599999999999997</v>
      </c>
      <c r="BW1101">
        <v>0.71599999999999997</v>
      </c>
      <c r="BX1101">
        <v>0.71599999999999997</v>
      </c>
      <c r="BY1101">
        <v>0.71599999999999997</v>
      </c>
      <c r="BZ1101">
        <v>0.71599999999999997</v>
      </c>
      <c r="CA1101">
        <v>0.71599999999999997</v>
      </c>
      <c r="CB1101">
        <v>0.71599999999999997</v>
      </c>
      <c r="CC1101">
        <v>0.71599999999999997</v>
      </c>
      <c r="CD1101">
        <v>0.71599999999999997</v>
      </c>
      <c r="CE1101">
        <v>0.71599999999999997</v>
      </c>
      <c r="CF1101">
        <v>0.71599999999999997</v>
      </c>
      <c r="CG1101">
        <v>0.71599999999999997</v>
      </c>
      <c r="CH1101">
        <v>0.71599999999999997</v>
      </c>
      <c r="CI1101">
        <v>0.71599999999999997</v>
      </c>
      <c r="CJ1101">
        <v>0.71599999999999997</v>
      </c>
      <c r="CK1101">
        <v>0.71599999999999997</v>
      </c>
      <c r="CL1101">
        <v>0.71599999999999997</v>
      </c>
      <c r="CM1101">
        <v>0.71599999999999997</v>
      </c>
      <c r="CN1101">
        <v>0.71599999999999997</v>
      </c>
      <c r="CO1101">
        <v>0.71599999999999997</v>
      </c>
      <c r="CP1101">
        <v>0.71599999999999997</v>
      </c>
      <c r="CQ1101">
        <v>0.71599999999999997</v>
      </c>
      <c r="CR1101">
        <v>0.71599999999999997</v>
      </c>
      <c r="CS1101">
        <v>0.71599999999999997</v>
      </c>
      <c r="CT1101">
        <v>0.71599999999999997</v>
      </c>
      <c r="CU1101">
        <v>0.71599999999999997</v>
      </c>
      <c r="CV1101">
        <v>0.71599999999999997</v>
      </c>
      <c r="CW1101">
        <v>0.71599999999999997</v>
      </c>
      <c r="CX1101">
        <v>0.71599999999999997</v>
      </c>
      <c r="CY1101">
        <v>0.71599999999999997</v>
      </c>
      <c r="CZ1101">
        <v>0.71599999999999997</v>
      </c>
      <c r="DA1101">
        <v>0.71599999999999997</v>
      </c>
      <c r="DB1101">
        <v>0.71599999999999997</v>
      </c>
      <c r="DC1101">
        <v>0.71599999999999997</v>
      </c>
      <c r="DD1101">
        <v>0.71599999999999997</v>
      </c>
      <c r="DE1101">
        <v>0.71599999999999997</v>
      </c>
      <c r="DF1101">
        <v>0.71599999999999997</v>
      </c>
      <c r="DG1101">
        <v>0.40700000000000003</v>
      </c>
      <c r="DH1101">
        <v>0.503</v>
      </c>
      <c r="DI1101">
        <v>1.0210000000000001</v>
      </c>
      <c r="DJ1101">
        <v>1.1280000000000001</v>
      </c>
      <c r="DK1101">
        <v>1.2210000000000001</v>
      </c>
      <c r="DL1101">
        <v>1.401</v>
      </c>
      <c r="DM1101">
        <v>0.31900000000000001</v>
      </c>
      <c r="DN1101">
        <v>-0.54200000000000004</v>
      </c>
      <c r="DO1101">
        <v>-0.56800000000000006</v>
      </c>
      <c r="DP1101">
        <v>-0.73499999999999999</v>
      </c>
      <c r="DQ1101">
        <v>-0.26600000000000001</v>
      </c>
      <c r="DR1101">
        <v>-0.51100000000000001</v>
      </c>
      <c r="DS1101">
        <v>-9.5000000000000001E-2</v>
      </c>
      <c r="DT1101">
        <v>4.9859999999999998</v>
      </c>
    </row>
    <row r="1102" spans="1:124">
      <c r="A1102" s="111">
        <v>1097</v>
      </c>
      <c r="B1102" t="s">
        <v>101</v>
      </c>
      <c r="D1102" s="170" t="str">
        <f t="shared" si="17"/>
        <v/>
      </c>
      <c r="F1102" t="s">
        <v>102</v>
      </c>
    </row>
    <row r="1103" spans="1:124">
      <c r="A1103" s="111">
        <v>1098</v>
      </c>
      <c r="B1103" t="s">
        <v>101</v>
      </c>
      <c r="D1103" s="170" t="str">
        <f t="shared" si="17"/>
        <v/>
      </c>
      <c r="F1103" t="s">
        <v>102</v>
      </c>
    </row>
    <row r="1104" spans="1:124">
      <c r="A1104" s="111">
        <v>1099</v>
      </c>
      <c r="B1104" t="s">
        <v>101</v>
      </c>
      <c r="D1104" s="170" t="str">
        <f t="shared" si="17"/>
        <v/>
      </c>
      <c r="F1104" t="s">
        <v>102</v>
      </c>
    </row>
    <row r="1105" spans="1:124">
      <c r="A1105" s="111">
        <v>1100</v>
      </c>
      <c r="B1105" t="s">
        <v>101</v>
      </c>
      <c r="D1105" s="170" t="str">
        <f t="shared" si="17"/>
        <v/>
      </c>
      <c r="F1105" t="s">
        <v>102</v>
      </c>
    </row>
    <row r="1106" spans="1:124">
      <c r="A1106" s="111">
        <v>1101</v>
      </c>
      <c r="B1106" t="s">
        <v>89</v>
      </c>
      <c r="C1106" t="s">
        <v>2673</v>
      </c>
      <c r="D1106" s="170" t="str">
        <f t="shared" si="17"/>
        <v>D:36YX</v>
      </c>
      <c r="AU1106">
        <v>-4.09</v>
      </c>
      <c r="AV1106">
        <v>-2.84</v>
      </c>
      <c r="AW1106">
        <v>-0.13</v>
      </c>
      <c r="AX1106">
        <v>-0.21</v>
      </c>
      <c r="AY1106">
        <v>-0.04</v>
      </c>
      <c r="AZ1106">
        <v>-0.01</v>
      </c>
      <c r="BA1106">
        <v>-0.02</v>
      </c>
      <c r="BB1106">
        <v>-0.04</v>
      </c>
      <c r="BC1106">
        <v>-0.03</v>
      </c>
      <c r="BD1106">
        <v>-0.04</v>
      </c>
      <c r="BE1106">
        <v>-0.03</v>
      </c>
      <c r="BF1106">
        <v>-0.03</v>
      </c>
      <c r="BG1106">
        <v>-0.01</v>
      </c>
      <c r="BH1106">
        <v>0</v>
      </c>
      <c r="BI1106">
        <v>-0.01</v>
      </c>
      <c r="BJ1106">
        <v>0</v>
      </c>
      <c r="BK1106">
        <v>-0.01</v>
      </c>
      <c r="BL1106">
        <v>-0.01</v>
      </c>
      <c r="BM1106">
        <v>-0.01</v>
      </c>
      <c r="BN1106">
        <v>-0.01</v>
      </c>
      <c r="BO1106">
        <v>-0.01</v>
      </c>
      <c r="BP1106">
        <v>-0.01</v>
      </c>
      <c r="BQ1106">
        <v>-0.01</v>
      </c>
      <c r="BR1106">
        <v>-0.01</v>
      </c>
      <c r="BS1106">
        <v>-0.01</v>
      </c>
      <c r="BT1106">
        <v>-0.01</v>
      </c>
      <c r="BU1106">
        <v>-0.01</v>
      </c>
      <c r="BV1106">
        <v>-0.01</v>
      </c>
      <c r="BW1106">
        <v>-0.01</v>
      </c>
      <c r="BX1106">
        <v>-0.01</v>
      </c>
      <c r="BY1106">
        <v>-0.01</v>
      </c>
      <c r="BZ1106">
        <v>-0.01</v>
      </c>
      <c r="CA1106">
        <v>-0.01</v>
      </c>
      <c r="CB1106">
        <v>-0.01</v>
      </c>
      <c r="CC1106">
        <v>-0.01</v>
      </c>
      <c r="CD1106">
        <v>-0.01</v>
      </c>
      <c r="CE1106">
        <v>-0.01</v>
      </c>
      <c r="CF1106">
        <v>-0.01</v>
      </c>
      <c r="CG1106">
        <v>-0.01</v>
      </c>
      <c r="CH1106">
        <v>-0.01</v>
      </c>
      <c r="CI1106">
        <v>-0.01</v>
      </c>
      <c r="CJ1106">
        <v>-0.01</v>
      </c>
      <c r="CK1106">
        <v>-0.01</v>
      </c>
      <c r="CL1106">
        <v>-0.01</v>
      </c>
      <c r="CM1106">
        <v>-0.01</v>
      </c>
      <c r="CN1106">
        <v>-0.01</v>
      </c>
      <c r="CO1106">
        <v>-0.01</v>
      </c>
      <c r="CP1106">
        <v>-0.01</v>
      </c>
      <c r="CQ1106">
        <v>-0.01</v>
      </c>
      <c r="CR1106">
        <v>-0.01</v>
      </c>
      <c r="CS1106">
        <v>-0.01</v>
      </c>
      <c r="CT1106">
        <v>-0.01</v>
      </c>
      <c r="CU1106">
        <v>-0.01</v>
      </c>
      <c r="CV1106">
        <v>-0.01</v>
      </c>
      <c r="CW1106">
        <v>-0.01</v>
      </c>
      <c r="CX1106">
        <v>-0.01</v>
      </c>
      <c r="CY1106">
        <v>-0.01</v>
      </c>
      <c r="CZ1106">
        <v>-0.01</v>
      </c>
      <c r="DA1106">
        <v>-0.01</v>
      </c>
      <c r="DB1106">
        <v>0</v>
      </c>
      <c r="DC1106">
        <v>0</v>
      </c>
      <c r="DD1106">
        <v>0</v>
      </c>
      <c r="DE1106">
        <v>0</v>
      </c>
      <c r="DF1106">
        <v>0</v>
      </c>
      <c r="DG1106">
        <v>0</v>
      </c>
      <c r="DH1106">
        <v>0</v>
      </c>
      <c r="DI1106">
        <v>0</v>
      </c>
      <c r="DJ1106">
        <v>0</v>
      </c>
      <c r="DK1106">
        <v>0</v>
      </c>
      <c r="DL1106">
        <v>0</v>
      </c>
      <c r="DM1106">
        <v>0</v>
      </c>
      <c r="DN1106">
        <v>0</v>
      </c>
      <c r="DO1106">
        <v>0</v>
      </c>
      <c r="DP1106">
        <v>0</v>
      </c>
      <c r="DQ1106">
        <v>0</v>
      </c>
      <c r="DR1106">
        <v>0</v>
      </c>
      <c r="DS1106">
        <v>0</v>
      </c>
      <c r="DT1106">
        <v>0</v>
      </c>
    </row>
    <row r="1107" spans="1:124">
      <c r="A1107" s="111">
        <v>1102</v>
      </c>
      <c r="B1107" t="s">
        <v>91</v>
      </c>
      <c r="C1107" t="s">
        <v>2674</v>
      </c>
      <c r="D1107" s="170" t="str">
        <f t="shared" si="17"/>
        <v>D:36YX</v>
      </c>
      <c r="AU1107">
        <v>5.55</v>
      </c>
      <c r="AV1107">
        <v>-1.02</v>
      </c>
      <c r="AW1107">
        <v>-0.46</v>
      </c>
      <c r="AX1107">
        <v>-0.03</v>
      </c>
      <c r="AY1107">
        <v>0.32</v>
      </c>
      <c r="AZ1107">
        <v>0.31</v>
      </c>
      <c r="BA1107">
        <v>0.3</v>
      </c>
      <c r="BB1107">
        <v>0.28999999999999998</v>
      </c>
      <c r="BC1107">
        <v>0.3</v>
      </c>
      <c r="BD1107">
        <v>0.31</v>
      </c>
      <c r="BE1107">
        <v>0.34</v>
      </c>
      <c r="BF1107">
        <v>0.39</v>
      </c>
      <c r="BG1107">
        <v>0.4</v>
      </c>
      <c r="BH1107">
        <v>0.4</v>
      </c>
      <c r="BI1107">
        <v>0.4</v>
      </c>
      <c r="BJ1107">
        <v>0.39</v>
      </c>
      <c r="BK1107">
        <v>0.31</v>
      </c>
      <c r="BL1107">
        <v>0.33</v>
      </c>
      <c r="BM1107">
        <v>0.33</v>
      </c>
      <c r="BN1107">
        <v>0.31</v>
      </c>
      <c r="BO1107">
        <v>0.31</v>
      </c>
      <c r="BP1107">
        <v>0.31</v>
      </c>
      <c r="BQ1107">
        <v>0.31</v>
      </c>
      <c r="BR1107">
        <v>0.31</v>
      </c>
      <c r="BS1107">
        <v>0.31</v>
      </c>
      <c r="BT1107">
        <v>0.31</v>
      </c>
      <c r="BU1107">
        <v>0.31</v>
      </c>
      <c r="BV1107">
        <v>0.31</v>
      </c>
      <c r="BW1107">
        <v>0.31</v>
      </c>
      <c r="BX1107">
        <v>0.31</v>
      </c>
      <c r="BY1107">
        <v>0.31</v>
      </c>
      <c r="BZ1107">
        <v>0.31</v>
      </c>
      <c r="CA1107">
        <v>0.31</v>
      </c>
      <c r="CB1107">
        <v>0.31</v>
      </c>
      <c r="CC1107">
        <v>0.31</v>
      </c>
      <c r="CD1107">
        <v>0.31</v>
      </c>
      <c r="CE1107">
        <v>0.31</v>
      </c>
      <c r="CF1107">
        <v>0.31</v>
      </c>
      <c r="CG1107">
        <v>0.31</v>
      </c>
      <c r="CH1107">
        <v>0.31</v>
      </c>
      <c r="CI1107">
        <v>0.31</v>
      </c>
      <c r="CJ1107">
        <v>0.31</v>
      </c>
      <c r="CK1107">
        <v>0.31</v>
      </c>
      <c r="CL1107">
        <v>0.31</v>
      </c>
      <c r="CM1107">
        <v>0.31</v>
      </c>
      <c r="CN1107">
        <v>0.31</v>
      </c>
      <c r="CO1107">
        <v>0.31</v>
      </c>
      <c r="CP1107">
        <v>0.31</v>
      </c>
      <c r="CQ1107">
        <v>0.31</v>
      </c>
      <c r="CR1107">
        <v>0.31</v>
      </c>
      <c r="CS1107">
        <v>0.31</v>
      </c>
      <c r="CT1107">
        <v>0.31</v>
      </c>
      <c r="CU1107">
        <v>0.31</v>
      </c>
      <c r="CV1107">
        <v>0.31</v>
      </c>
      <c r="CW1107">
        <v>0.31</v>
      </c>
      <c r="CX1107">
        <v>0.31</v>
      </c>
      <c r="CY1107">
        <v>0.31</v>
      </c>
      <c r="CZ1107">
        <v>0.31</v>
      </c>
      <c r="DA1107">
        <v>0.31</v>
      </c>
      <c r="DB1107">
        <v>0.33</v>
      </c>
      <c r="DC1107">
        <v>0.35</v>
      </c>
      <c r="DD1107">
        <v>0.36</v>
      </c>
      <c r="DE1107">
        <v>0.39</v>
      </c>
      <c r="DF1107">
        <v>0.4</v>
      </c>
      <c r="DG1107">
        <v>0.35</v>
      </c>
      <c r="DH1107">
        <v>0.41</v>
      </c>
      <c r="DI1107">
        <v>0.37</v>
      </c>
      <c r="DJ1107">
        <v>0.28000000000000003</v>
      </c>
      <c r="DK1107">
        <v>0.28999999999999998</v>
      </c>
      <c r="DL1107">
        <v>0.25</v>
      </c>
      <c r="DM1107">
        <v>0.26</v>
      </c>
      <c r="DN1107">
        <v>-0.08</v>
      </c>
      <c r="DO1107">
        <v>-0.03</v>
      </c>
      <c r="DP1107">
        <v>0.02</v>
      </c>
      <c r="DQ1107">
        <v>0.17</v>
      </c>
      <c r="DR1107">
        <v>0.2</v>
      </c>
      <c r="DS1107">
        <v>0.59</v>
      </c>
      <c r="DT1107">
        <v>-1.29</v>
      </c>
    </row>
    <row r="1108" spans="1:124">
      <c r="A1108" s="111">
        <v>1103</v>
      </c>
      <c r="B1108" t="s">
        <v>89</v>
      </c>
      <c r="C1108" t="s">
        <v>2675</v>
      </c>
      <c r="D1108" s="170" t="str">
        <f t="shared" si="17"/>
        <v>D:36Y</v>
      </c>
      <c r="Y1108">
        <v>1.45</v>
      </c>
      <c r="Z1108">
        <v>2.23</v>
      </c>
      <c r="AA1108">
        <v>2.2000000000000002</v>
      </c>
      <c r="AB1108">
        <v>1.34</v>
      </c>
      <c r="AC1108">
        <v>1.56</v>
      </c>
      <c r="AD1108">
        <v>1.49</v>
      </c>
      <c r="AE1108">
        <v>1.73</v>
      </c>
      <c r="AF1108">
        <v>0.66</v>
      </c>
      <c r="AG1108">
        <v>0.64</v>
      </c>
      <c r="AH1108">
        <v>1.43</v>
      </c>
      <c r="AI1108">
        <v>1.22</v>
      </c>
      <c r="AJ1108">
        <v>1.23</v>
      </c>
      <c r="AK1108">
        <v>1.27</v>
      </c>
      <c r="AL1108">
        <v>1.23</v>
      </c>
      <c r="AM1108">
        <v>1.19</v>
      </c>
      <c r="AN1108">
        <v>1.1299999999999999</v>
      </c>
      <c r="AO1108">
        <v>1.2</v>
      </c>
      <c r="AP1108">
        <v>1.32</v>
      </c>
      <c r="AQ1108">
        <v>1.31</v>
      </c>
      <c r="AR1108">
        <v>1.1399999999999999</v>
      </c>
      <c r="AS1108">
        <v>1.1100000000000001</v>
      </c>
      <c r="AT1108">
        <v>1.1200000000000001</v>
      </c>
      <c r="AU1108">
        <v>1.1200000000000001</v>
      </c>
      <c r="AV1108">
        <v>1.1299999999999999</v>
      </c>
      <c r="AW1108">
        <v>1.2</v>
      </c>
      <c r="AX1108">
        <v>1.17</v>
      </c>
      <c r="AY1108">
        <v>1.22</v>
      </c>
      <c r="AZ1108">
        <v>1.32</v>
      </c>
      <c r="BA1108">
        <v>1.35</v>
      </c>
      <c r="BB1108">
        <v>1.39</v>
      </c>
      <c r="BC1108">
        <v>1.4</v>
      </c>
      <c r="BD1108">
        <v>1.41</v>
      </c>
      <c r="BE1108">
        <v>1.4</v>
      </c>
      <c r="BF1108">
        <v>1.4</v>
      </c>
      <c r="BG1108">
        <v>1.36</v>
      </c>
      <c r="BH1108">
        <v>1.36</v>
      </c>
      <c r="BI1108">
        <v>1.36</v>
      </c>
      <c r="BJ1108">
        <v>1.29</v>
      </c>
      <c r="BK1108">
        <v>1.27</v>
      </c>
      <c r="BL1108">
        <v>1.25</v>
      </c>
      <c r="BM1108">
        <v>1.21</v>
      </c>
      <c r="BN1108">
        <v>1.22</v>
      </c>
      <c r="BO1108">
        <v>1.22</v>
      </c>
      <c r="BP1108">
        <v>1.22</v>
      </c>
      <c r="BQ1108">
        <v>1.22</v>
      </c>
      <c r="BR1108">
        <v>1.22</v>
      </c>
      <c r="BS1108">
        <v>1.22</v>
      </c>
      <c r="BT1108">
        <v>1.22</v>
      </c>
      <c r="BU1108">
        <v>1.22</v>
      </c>
      <c r="BV1108">
        <v>1.22</v>
      </c>
      <c r="BW1108">
        <v>1.22</v>
      </c>
      <c r="BX1108">
        <v>1.22</v>
      </c>
      <c r="BY1108">
        <v>1.22</v>
      </c>
      <c r="BZ1108">
        <v>1.22</v>
      </c>
      <c r="CA1108">
        <v>1.22</v>
      </c>
      <c r="CB1108">
        <v>1.22</v>
      </c>
      <c r="CC1108">
        <v>1.22</v>
      </c>
      <c r="CD1108">
        <v>1.22</v>
      </c>
      <c r="CE1108">
        <v>1.22</v>
      </c>
      <c r="CF1108">
        <v>1.21</v>
      </c>
      <c r="CG1108">
        <v>1.22</v>
      </c>
      <c r="CH1108">
        <v>1.19</v>
      </c>
      <c r="CI1108">
        <v>1.19</v>
      </c>
      <c r="CJ1108">
        <v>1.2</v>
      </c>
      <c r="CK1108">
        <v>1.18</v>
      </c>
      <c r="CL1108">
        <v>1.19</v>
      </c>
      <c r="CM1108">
        <v>1.1200000000000001</v>
      </c>
      <c r="CN1108">
        <v>1.25</v>
      </c>
      <c r="CO1108">
        <v>1.25</v>
      </c>
      <c r="CP1108">
        <v>0.71</v>
      </c>
      <c r="CQ1108">
        <v>0.9</v>
      </c>
      <c r="CR1108">
        <v>0.9</v>
      </c>
      <c r="CS1108">
        <v>0.9</v>
      </c>
      <c r="CT1108">
        <v>1.03</v>
      </c>
      <c r="CU1108">
        <v>1.01</v>
      </c>
      <c r="CV1108">
        <v>1.1000000000000001</v>
      </c>
      <c r="CW1108">
        <v>1.06</v>
      </c>
      <c r="CX1108">
        <v>0.91</v>
      </c>
      <c r="CY1108">
        <v>0.89</v>
      </c>
      <c r="CZ1108">
        <v>1.35</v>
      </c>
      <c r="DA1108">
        <v>1.46</v>
      </c>
      <c r="DB1108">
        <v>1.46</v>
      </c>
      <c r="DC1108">
        <v>1.49</v>
      </c>
      <c r="DD1108">
        <v>1.49</v>
      </c>
      <c r="DE1108">
        <v>1.31</v>
      </c>
      <c r="DF1108">
        <v>1.72</v>
      </c>
      <c r="DG1108">
        <v>1.44</v>
      </c>
      <c r="DH1108">
        <v>0.65</v>
      </c>
      <c r="DI1108">
        <v>0.87</v>
      </c>
      <c r="DJ1108">
        <v>0.09</v>
      </c>
      <c r="DK1108">
        <v>-0.04</v>
      </c>
      <c r="DL1108">
        <v>-0.22</v>
      </c>
      <c r="DM1108">
        <v>-0.28000000000000003</v>
      </c>
      <c r="DN1108">
        <v>-0.47</v>
      </c>
      <c r="DO1108">
        <v>-0.49</v>
      </c>
      <c r="DP1108">
        <v>-1.42</v>
      </c>
      <c r="DQ1108">
        <v>-1.47</v>
      </c>
      <c r="DR1108">
        <v>-1.06</v>
      </c>
      <c r="DS1108">
        <v>-0.28999999999999998</v>
      </c>
      <c r="DT1108">
        <v>-1.22</v>
      </c>
    </row>
    <row r="1109" spans="1:124">
      <c r="A1109" s="111">
        <v>1104</v>
      </c>
      <c r="B1109" t="s">
        <v>91</v>
      </c>
      <c r="C1109" t="s">
        <v>2676</v>
      </c>
      <c r="D1109" s="170" t="str">
        <f t="shared" si="17"/>
        <v>D:36Y</v>
      </c>
      <c r="Y1109">
        <v>1.86</v>
      </c>
      <c r="Z1109">
        <v>8.48</v>
      </c>
      <c r="AA1109">
        <v>8.6</v>
      </c>
      <c r="AB1109">
        <v>0.74</v>
      </c>
      <c r="AC1109">
        <v>1.56</v>
      </c>
      <c r="AD1109">
        <v>1.1200000000000001</v>
      </c>
      <c r="AE1109">
        <v>1.55</v>
      </c>
      <c r="AF1109">
        <v>0.33</v>
      </c>
      <c r="AG1109">
        <v>0.35</v>
      </c>
      <c r="AH1109">
        <v>1.22</v>
      </c>
      <c r="AI1109">
        <v>1.21</v>
      </c>
      <c r="AJ1109">
        <v>1.22</v>
      </c>
      <c r="AK1109">
        <v>1.26</v>
      </c>
      <c r="AL1109">
        <v>1.21</v>
      </c>
      <c r="AM1109">
        <v>1.17</v>
      </c>
      <c r="AN1109">
        <v>1.1499999999999999</v>
      </c>
      <c r="AO1109">
        <v>1.2</v>
      </c>
      <c r="AP1109">
        <v>1.27</v>
      </c>
      <c r="AQ1109">
        <v>1.26</v>
      </c>
      <c r="AR1109">
        <v>1.04</v>
      </c>
      <c r="AS1109">
        <v>0.99</v>
      </c>
      <c r="AT1109">
        <v>1.01</v>
      </c>
      <c r="AU1109">
        <v>1.01</v>
      </c>
      <c r="AV1109">
        <v>1.01</v>
      </c>
      <c r="AW1109">
        <v>1.1000000000000001</v>
      </c>
      <c r="AX1109">
        <v>1.1000000000000001</v>
      </c>
      <c r="AY1109">
        <v>1.19</v>
      </c>
      <c r="AZ1109">
        <v>1.26</v>
      </c>
      <c r="BA1109">
        <v>1.05</v>
      </c>
      <c r="BB1109">
        <v>1.1399999999999999</v>
      </c>
      <c r="BC1109">
        <v>1.1499999999999999</v>
      </c>
      <c r="BD1109">
        <v>1.1499999999999999</v>
      </c>
      <c r="BE1109">
        <v>1.1200000000000001</v>
      </c>
      <c r="BF1109">
        <v>1.1399999999999999</v>
      </c>
      <c r="BG1109">
        <v>1.1299999999999999</v>
      </c>
      <c r="BH1109">
        <v>1.1299999999999999</v>
      </c>
      <c r="BI1109">
        <v>1.1100000000000001</v>
      </c>
      <c r="BJ1109">
        <v>1.1100000000000001</v>
      </c>
      <c r="BK1109">
        <v>1.0900000000000001</v>
      </c>
      <c r="BL1109">
        <v>1.08</v>
      </c>
      <c r="BM1109">
        <v>1.0900000000000001</v>
      </c>
      <c r="BN1109">
        <v>1.1000000000000001</v>
      </c>
      <c r="BO1109">
        <v>1.1000000000000001</v>
      </c>
      <c r="BP1109">
        <v>1.1000000000000001</v>
      </c>
      <c r="BQ1109">
        <v>1.1000000000000001</v>
      </c>
      <c r="BR1109">
        <v>1.1000000000000001</v>
      </c>
      <c r="BS1109">
        <v>1.1000000000000001</v>
      </c>
      <c r="BT1109">
        <v>1.1000000000000001</v>
      </c>
      <c r="BU1109">
        <v>1.1000000000000001</v>
      </c>
      <c r="BV1109">
        <v>1.1000000000000001</v>
      </c>
      <c r="BW1109">
        <v>1.1000000000000001</v>
      </c>
      <c r="BX1109">
        <v>1.1000000000000001</v>
      </c>
      <c r="BY1109">
        <v>1.1000000000000001</v>
      </c>
      <c r="BZ1109">
        <v>1.1000000000000001</v>
      </c>
      <c r="CA1109">
        <v>1.1000000000000001</v>
      </c>
      <c r="CB1109">
        <v>1.1000000000000001</v>
      </c>
      <c r="CC1109">
        <v>1.1000000000000001</v>
      </c>
      <c r="CD1109">
        <v>1.1000000000000001</v>
      </c>
      <c r="CE1109">
        <v>1.1000000000000001</v>
      </c>
      <c r="CF1109">
        <v>1.1100000000000001</v>
      </c>
      <c r="CG1109">
        <v>1.1299999999999999</v>
      </c>
      <c r="CH1109">
        <v>1.08</v>
      </c>
      <c r="CI1109">
        <v>1.07</v>
      </c>
      <c r="CJ1109">
        <v>1.1000000000000001</v>
      </c>
      <c r="CK1109">
        <v>1.08</v>
      </c>
      <c r="CL1109">
        <v>1.1000000000000001</v>
      </c>
      <c r="CM1109">
        <v>1.02</v>
      </c>
      <c r="CN1109">
        <v>1.1399999999999999</v>
      </c>
      <c r="CO1109">
        <v>1.1399999999999999</v>
      </c>
      <c r="CP1109">
        <v>0.59</v>
      </c>
      <c r="CQ1109">
        <v>0.74</v>
      </c>
      <c r="CR1109">
        <v>0.74</v>
      </c>
      <c r="CS1109">
        <v>0.74</v>
      </c>
      <c r="CT1109">
        <v>0.84</v>
      </c>
      <c r="CU1109">
        <v>0.78</v>
      </c>
      <c r="CV1109">
        <v>0.8</v>
      </c>
      <c r="CW1109">
        <v>0.75</v>
      </c>
      <c r="CX1109">
        <v>0.72</v>
      </c>
      <c r="CY1109">
        <v>0.66</v>
      </c>
      <c r="CZ1109">
        <v>1.1100000000000001</v>
      </c>
      <c r="DA1109">
        <v>1.33</v>
      </c>
      <c r="DB1109">
        <v>1.32</v>
      </c>
      <c r="DC1109">
        <v>1.35</v>
      </c>
      <c r="DD1109">
        <v>1.36</v>
      </c>
      <c r="DE1109">
        <v>1.08</v>
      </c>
      <c r="DF1109">
        <v>1.04</v>
      </c>
      <c r="DG1109">
        <v>0.25</v>
      </c>
      <c r="DH1109">
        <v>-0.4</v>
      </c>
      <c r="DI1109">
        <v>2.5499999999999998</v>
      </c>
      <c r="DJ1109">
        <v>1.79</v>
      </c>
      <c r="DK1109">
        <v>1.61</v>
      </c>
      <c r="DL1109">
        <v>1.48</v>
      </c>
      <c r="DM1109">
        <v>1.51</v>
      </c>
      <c r="DN1109">
        <v>0.37</v>
      </c>
      <c r="DO1109">
        <v>0.44</v>
      </c>
      <c r="DP1109">
        <v>-0.22</v>
      </c>
      <c r="DQ1109">
        <v>-0.82</v>
      </c>
      <c r="DR1109">
        <v>-0.23</v>
      </c>
      <c r="DS1109">
        <v>2.02</v>
      </c>
      <c r="DT1109">
        <v>-5.9</v>
      </c>
    </row>
    <row r="1110" spans="1:124">
      <c r="A1110" s="111">
        <v>1105</v>
      </c>
      <c r="B1110" t="s">
        <v>89</v>
      </c>
      <c r="C1110" t="s">
        <v>2677</v>
      </c>
      <c r="D1110" s="170" t="str">
        <f t="shared" si="17"/>
        <v>K:MNGI</v>
      </c>
      <c r="Y1110">
        <v>1.756</v>
      </c>
      <c r="Z1110">
        <v>1.784</v>
      </c>
      <c r="AA1110">
        <v>1.7610000000000001</v>
      </c>
      <c r="AB1110">
        <v>0.41</v>
      </c>
      <c r="AC1110">
        <v>0.55100000000000005</v>
      </c>
      <c r="AD1110">
        <v>0.41499999999999998</v>
      </c>
      <c r="AE1110">
        <v>0.376</v>
      </c>
      <c r="AF1110">
        <v>0.45800000000000002</v>
      </c>
      <c r="AG1110">
        <v>0.439</v>
      </c>
      <c r="AH1110">
        <v>0.93100000000000005</v>
      </c>
      <c r="AI1110">
        <v>0.504</v>
      </c>
      <c r="AJ1110">
        <v>0.52</v>
      </c>
      <c r="AK1110">
        <v>0.47800000000000004</v>
      </c>
      <c r="AL1110">
        <v>0.51</v>
      </c>
      <c r="AM1110">
        <v>0.51400000000000001</v>
      </c>
      <c r="AN1110">
        <v>0.66100000000000003</v>
      </c>
      <c r="AO1110">
        <v>0.68500000000000005</v>
      </c>
      <c r="AP1110">
        <v>0.77400000000000002</v>
      </c>
      <c r="AQ1110">
        <v>0.747</v>
      </c>
      <c r="AR1110">
        <v>0.626</v>
      </c>
      <c r="AS1110">
        <v>0.626</v>
      </c>
      <c r="AT1110">
        <v>0.629</v>
      </c>
      <c r="AU1110">
        <v>0.63900000000000001</v>
      </c>
      <c r="AV1110">
        <v>0.63500000000000001</v>
      </c>
      <c r="AW1110">
        <v>0.63700000000000001</v>
      </c>
      <c r="AX1110">
        <v>0.64</v>
      </c>
      <c r="AY1110">
        <v>0.66600000000000004</v>
      </c>
      <c r="AZ1110">
        <v>0.72199999999999998</v>
      </c>
      <c r="BA1110">
        <v>0.61599999999999999</v>
      </c>
      <c r="BB1110">
        <v>0.63700000000000001</v>
      </c>
      <c r="BC1110">
        <v>0.65100000000000002</v>
      </c>
      <c r="BD1110">
        <v>0.63200000000000001</v>
      </c>
      <c r="BE1110">
        <v>0.628</v>
      </c>
      <c r="BF1110">
        <v>0.65800000000000003</v>
      </c>
      <c r="BG1110">
        <v>0.64400000000000002</v>
      </c>
      <c r="BH1110">
        <v>0.63500000000000001</v>
      </c>
      <c r="BI1110">
        <v>0.622</v>
      </c>
      <c r="BJ1110">
        <v>0.64700000000000002</v>
      </c>
      <c r="BK1110">
        <v>0.64600000000000002</v>
      </c>
      <c r="BL1110">
        <v>0.64200000000000002</v>
      </c>
      <c r="BM1110">
        <v>0.65800000000000003</v>
      </c>
      <c r="BN1110">
        <v>0.66500000000000004</v>
      </c>
      <c r="BO1110">
        <v>0.66500000000000004</v>
      </c>
      <c r="BP1110">
        <v>0.66500000000000004</v>
      </c>
      <c r="BQ1110">
        <v>0.66500000000000004</v>
      </c>
      <c r="BR1110">
        <v>0.66500000000000004</v>
      </c>
      <c r="BS1110">
        <v>0.66500000000000004</v>
      </c>
      <c r="BT1110">
        <v>0.66500000000000004</v>
      </c>
      <c r="BU1110">
        <v>0.66500000000000004</v>
      </c>
      <c r="BV1110">
        <v>0.66500000000000004</v>
      </c>
      <c r="BW1110">
        <v>0.66500000000000004</v>
      </c>
      <c r="BX1110">
        <v>0.66500000000000004</v>
      </c>
      <c r="BY1110">
        <v>0.66500000000000004</v>
      </c>
      <c r="BZ1110">
        <v>0.66500000000000004</v>
      </c>
      <c r="CA1110">
        <v>0.66500000000000004</v>
      </c>
      <c r="CB1110">
        <v>0.66500000000000004</v>
      </c>
      <c r="CC1110">
        <v>0.66500000000000004</v>
      </c>
      <c r="CD1110">
        <v>0.66500000000000004</v>
      </c>
      <c r="CE1110">
        <v>0.66500000000000004</v>
      </c>
      <c r="CF1110">
        <v>0.66400000000000003</v>
      </c>
      <c r="CG1110">
        <v>0.66800000000000004</v>
      </c>
      <c r="CH1110">
        <v>0.627</v>
      </c>
      <c r="CI1110">
        <v>0.63</v>
      </c>
      <c r="CJ1110">
        <v>0.68800000000000006</v>
      </c>
      <c r="CK1110">
        <v>0.67900000000000005</v>
      </c>
      <c r="CL1110">
        <v>0.71599999999999997</v>
      </c>
      <c r="CM1110">
        <v>0.70399999999999996</v>
      </c>
      <c r="CN1110">
        <v>0.64700000000000002</v>
      </c>
      <c r="CO1110">
        <v>0.63200000000000001</v>
      </c>
      <c r="CP1110">
        <v>0.373</v>
      </c>
      <c r="CQ1110">
        <v>0.45900000000000002</v>
      </c>
      <c r="CR1110">
        <v>0.501</v>
      </c>
      <c r="CS1110">
        <v>0.56900000000000006</v>
      </c>
      <c r="CT1110">
        <v>0.57499999999999996</v>
      </c>
      <c r="CU1110">
        <v>0.52100000000000002</v>
      </c>
      <c r="CV1110">
        <v>0.441</v>
      </c>
      <c r="CW1110">
        <v>0.42799999999999999</v>
      </c>
      <c r="CX1110">
        <v>0.27600000000000002</v>
      </c>
      <c r="CY1110">
        <v>0.28999999999999998</v>
      </c>
      <c r="CZ1110">
        <v>0.73399999999999999</v>
      </c>
      <c r="DA1110">
        <v>0.746</v>
      </c>
      <c r="DB1110">
        <v>0.75</v>
      </c>
      <c r="DC1110">
        <v>0.751</v>
      </c>
      <c r="DD1110">
        <v>0.76600000000000001</v>
      </c>
      <c r="DE1110">
        <v>0.81300000000000006</v>
      </c>
      <c r="DF1110">
        <v>0.77300000000000002</v>
      </c>
      <c r="DG1110">
        <v>0.624</v>
      </c>
      <c r="DH1110">
        <v>0.18099999999999999</v>
      </c>
      <c r="DI1110">
        <v>1.91</v>
      </c>
      <c r="DJ1110">
        <v>1.454</v>
      </c>
      <c r="DK1110">
        <v>1.32</v>
      </c>
      <c r="DL1110">
        <v>1.4410000000000001</v>
      </c>
      <c r="DM1110">
        <v>1.4490000000000001</v>
      </c>
      <c r="DN1110">
        <v>0.81800000000000006</v>
      </c>
      <c r="DO1110">
        <v>1.0409999999999999</v>
      </c>
      <c r="DP1110">
        <v>1.5820000000000001</v>
      </c>
      <c r="DQ1110">
        <v>1.948</v>
      </c>
      <c r="DR1110">
        <v>2.0529999999999999</v>
      </c>
      <c r="DS1110">
        <v>1.7989999999999999</v>
      </c>
      <c r="DT1110">
        <v>25.23</v>
      </c>
    </row>
    <row r="1111" spans="1:124">
      <c r="A1111" s="111">
        <v>1106</v>
      </c>
      <c r="B1111" t="s">
        <v>91</v>
      </c>
      <c r="C1111" t="s">
        <v>2678</v>
      </c>
      <c r="D1111" s="170" t="str">
        <f t="shared" si="17"/>
        <v>K:MNGI</v>
      </c>
      <c r="Y1111">
        <v>1.762</v>
      </c>
      <c r="Z1111">
        <v>7.9009999999999998</v>
      </c>
      <c r="AA1111">
        <v>7.9450000000000003</v>
      </c>
      <c r="AB1111">
        <v>0.59299999999999997</v>
      </c>
      <c r="AC1111">
        <v>1.274</v>
      </c>
      <c r="AD1111">
        <v>0.93300000000000005</v>
      </c>
      <c r="AE1111">
        <v>1.395</v>
      </c>
      <c r="AF1111">
        <v>0.44700000000000001</v>
      </c>
      <c r="AG1111">
        <v>0.44900000000000001</v>
      </c>
      <c r="AH1111">
        <v>0.98699999999999999</v>
      </c>
      <c r="AI1111">
        <v>0.97899999999999998</v>
      </c>
      <c r="AJ1111">
        <v>0.97499999999999998</v>
      </c>
      <c r="AK1111">
        <v>1.069</v>
      </c>
      <c r="AL1111">
        <v>1.042</v>
      </c>
      <c r="AM1111">
        <v>1.0030000000000001</v>
      </c>
      <c r="AN1111">
        <v>1.056</v>
      </c>
      <c r="AO1111">
        <v>1.0269999999999999</v>
      </c>
      <c r="AP1111">
        <v>1.071</v>
      </c>
      <c r="AQ1111">
        <v>1.0429999999999999</v>
      </c>
      <c r="AR1111">
        <v>0.78100000000000003</v>
      </c>
      <c r="AS1111">
        <v>0.74399999999999999</v>
      </c>
      <c r="AT1111">
        <v>0.76</v>
      </c>
      <c r="AU1111">
        <v>0.75800000000000001</v>
      </c>
      <c r="AV1111">
        <v>0.755</v>
      </c>
      <c r="AW1111">
        <v>0.82700000000000007</v>
      </c>
      <c r="AX1111">
        <v>0.82100000000000006</v>
      </c>
      <c r="AY1111">
        <v>0.90200000000000002</v>
      </c>
      <c r="AZ1111">
        <v>0.97099999999999997</v>
      </c>
      <c r="BA1111">
        <v>0.78200000000000003</v>
      </c>
      <c r="BB1111">
        <v>0.879</v>
      </c>
      <c r="BC1111">
        <v>0.88800000000000001</v>
      </c>
      <c r="BD1111">
        <v>0.88500000000000001</v>
      </c>
      <c r="BE1111">
        <v>0.85399999999999998</v>
      </c>
      <c r="BF1111">
        <v>0.875</v>
      </c>
      <c r="BG1111">
        <v>0.86899999999999999</v>
      </c>
      <c r="BH1111">
        <v>0.874</v>
      </c>
      <c r="BI1111">
        <v>0.85399999999999998</v>
      </c>
      <c r="BJ1111">
        <v>0.84799999999999998</v>
      </c>
      <c r="BK1111">
        <v>0.84199999999999997</v>
      </c>
      <c r="BL1111">
        <v>0.83</v>
      </c>
      <c r="BM1111">
        <v>0.83899999999999997</v>
      </c>
      <c r="BN1111">
        <v>0.85399999999999998</v>
      </c>
      <c r="BO1111">
        <v>0.85399999999999998</v>
      </c>
      <c r="BP1111">
        <v>0.85399999999999998</v>
      </c>
      <c r="BQ1111">
        <v>0.85399999999999998</v>
      </c>
      <c r="BR1111">
        <v>0.85399999999999998</v>
      </c>
      <c r="BS1111">
        <v>0.85399999999999998</v>
      </c>
      <c r="BT1111">
        <v>0.85399999999999998</v>
      </c>
      <c r="BU1111">
        <v>0.85399999999999998</v>
      </c>
      <c r="BV1111">
        <v>0.85399999999999998</v>
      </c>
      <c r="BW1111">
        <v>0.85399999999999998</v>
      </c>
      <c r="BX1111">
        <v>0.85399999999999998</v>
      </c>
      <c r="BY1111">
        <v>0.85399999999999998</v>
      </c>
      <c r="BZ1111">
        <v>0.85399999999999998</v>
      </c>
      <c r="CA1111">
        <v>0.85399999999999998</v>
      </c>
      <c r="CB1111">
        <v>0.85399999999999998</v>
      </c>
      <c r="CC1111">
        <v>0.85399999999999998</v>
      </c>
      <c r="CD1111">
        <v>0.85399999999999998</v>
      </c>
      <c r="CE1111">
        <v>0.85399999999999998</v>
      </c>
      <c r="CF1111">
        <v>0.86</v>
      </c>
      <c r="CG1111">
        <v>0.876</v>
      </c>
      <c r="CH1111">
        <v>0.83399999999999996</v>
      </c>
      <c r="CI1111">
        <v>0.82900000000000007</v>
      </c>
      <c r="CJ1111">
        <v>0.84799999999999998</v>
      </c>
      <c r="CK1111">
        <v>0.83100000000000007</v>
      </c>
      <c r="CL1111">
        <v>0.84699999999999998</v>
      </c>
      <c r="CM1111">
        <v>0.755</v>
      </c>
      <c r="CN1111">
        <v>0.85</v>
      </c>
      <c r="CO1111">
        <v>0.84399999999999997</v>
      </c>
      <c r="CP1111">
        <v>0.40100000000000002</v>
      </c>
      <c r="CQ1111">
        <v>0.50600000000000001</v>
      </c>
      <c r="CR1111">
        <v>0.51100000000000001</v>
      </c>
      <c r="CS1111">
        <v>0.49199999999999999</v>
      </c>
      <c r="CT1111">
        <v>0.52700000000000002</v>
      </c>
      <c r="CU1111">
        <v>0.44800000000000001</v>
      </c>
      <c r="CV1111">
        <v>0.39700000000000002</v>
      </c>
      <c r="CW1111">
        <v>0.39</v>
      </c>
      <c r="CX1111">
        <v>0.36599999999999999</v>
      </c>
      <c r="CY1111">
        <v>0.39</v>
      </c>
      <c r="CZ1111">
        <v>0.92200000000000004</v>
      </c>
      <c r="DA1111">
        <v>1.1020000000000001</v>
      </c>
      <c r="DB1111">
        <v>1.0920000000000001</v>
      </c>
      <c r="DC1111">
        <v>1.1200000000000001</v>
      </c>
      <c r="DD1111">
        <v>1.1360000000000001</v>
      </c>
      <c r="DE1111">
        <v>0.92700000000000005</v>
      </c>
      <c r="DF1111">
        <v>0.94200000000000006</v>
      </c>
      <c r="DG1111">
        <v>0.39</v>
      </c>
      <c r="DH1111">
        <v>-0.23900000000000002</v>
      </c>
      <c r="DI1111">
        <v>2.4180000000000001</v>
      </c>
      <c r="DJ1111">
        <v>1.56</v>
      </c>
      <c r="DK1111">
        <v>1.3820000000000001</v>
      </c>
      <c r="DL1111">
        <v>1.274</v>
      </c>
      <c r="DM1111">
        <v>1.5369999999999999</v>
      </c>
      <c r="DN1111">
        <v>0.45300000000000001</v>
      </c>
      <c r="DO1111">
        <v>0.504</v>
      </c>
      <c r="DP1111">
        <v>-7.1000000000000008E-2</v>
      </c>
      <c r="DQ1111">
        <v>-0.46</v>
      </c>
      <c r="DR1111">
        <v>7.0000000000000001E-3</v>
      </c>
      <c r="DS1111">
        <v>1.881</v>
      </c>
      <c r="DT1111">
        <v>-2.903</v>
      </c>
    </row>
    <row r="1112" spans="1:124">
      <c r="A1112" s="111">
        <v>1107</v>
      </c>
      <c r="B1112" t="s">
        <v>89</v>
      </c>
      <c r="C1112" t="s">
        <v>2679</v>
      </c>
      <c r="D1112" s="170" t="str">
        <f t="shared" si="17"/>
        <v>K:MINF</v>
      </c>
      <c r="F1112">
        <v>0.59499999999999997</v>
      </c>
      <c r="G1112">
        <v>0.65200000000000002</v>
      </c>
      <c r="H1112">
        <v>0.626</v>
      </c>
      <c r="I1112">
        <v>0.61599999999999999</v>
      </c>
      <c r="J1112">
        <v>0.59699999999999998</v>
      </c>
      <c r="K1112">
        <v>0.60199999999999998</v>
      </c>
      <c r="L1112">
        <v>0.60299999999999998</v>
      </c>
      <c r="M1112">
        <v>0.57899999999999996</v>
      </c>
      <c r="N1112">
        <v>0.621</v>
      </c>
      <c r="O1112">
        <v>0.52900000000000003</v>
      </c>
      <c r="P1112">
        <v>0.502</v>
      </c>
      <c r="Q1112">
        <v>0.48799999999999999</v>
      </c>
      <c r="R1112">
        <v>0.47200000000000003</v>
      </c>
      <c r="S1112">
        <v>0.38300000000000001</v>
      </c>
      <c r="T1112">
        <v>0.24199999999999999</v>
      </c>
      <c r="U1112">
        <v>0.23800000000000002</v>
      </c>
      <c r="V1112">
        <v>0.187</v>
      </c>
      <c r="W1112">
        <v>0.32700000000000001</v>
      </c>
      <c r="X1112">
        <v>0.372</v>
      </c>
      <c r="Y1112">
        <v>0.30099999999999999</v>
      </c>
      <c r="Z1112">
        <v>0.183</v>
      </c>
      <c r="AA1112">
        <v>0.113</v>
      </c>
      <c r="AB1112">
        <v>6.2E-2</v>
      </c>
      <c r="AC1112">
        <v>6.7000000000000004E-2</v>
      </c>
      <c r="AD1112">
        <v>0.224</v>
      </c>
      <c r="AE1112">
        <v>0.224</v>
      </c>
      <c r="AF1112">
        <v>0.217</v>
      </c>
      <c r="AG1112">
        <v>0.13700000000000001</v>
      </c>
      <c r="AH1112">
        <v>0.69100000000000006</v>
      </c>
      <c r="AI1112">
        <v>0.753</v>
      </c>
      <c r="AJ1112">
        <v>0.505</v>
      </c>
      <c r="AK1112">
        <v>0.39700000000000002</v>
      </c>
      <c r="AL1112">
        <v>0.39900000000000002</v>
      </c>
      <c r="AM1112">
        <v>0.44500000000000001</v>
      </c>
      <c r="AN1112">
        <v>0.29199999999999998</v>
      </c>
      <c r="AO1112">
        <v>0.53600000000000003</v>
      </c>
      <c r="AP1112">
        <v>0.65900000000000003</v>
      </c>
      <c r="AQ1112">
        <v>0.67400000000000004</v>
      </c>
      <c r="AR1112">
        <v>0.76400000000000001</v>
      </c>
      <c r="AS1112">
        <v>0.77600000000000002</v>
      </c>
      <c r="AT1112">
        <v>0.77200000000000002</v>
      </c>
      <c r="AU1112">
        <v>0.77400000000000002</v>
      </c>
      <c r="AV1112">
        <v>0.77800000000000002</v>
      </c>
      <c r="AW1112">
        <v>0.77100000000000002</v>
      </c>
      <c r="AX1112">
        <v>0.78800000000000003</v>
      </c>
      <c r="AY1112">
        <v>0.77500000000000002</v>
      </c>
      <c r="AZ1112">
        <v>0.79</v>
      </c>
      <c r="BA1112">
        <v>0.81</v>
      </c>
      <c r="BB1112">
        <v>0.82200000000000006</v>
      </c>
      <c r="BC1112">
        <v>0.83200000000000007</v>
      </c>
      <c r="BD1112">
        <v>0.86199999999999999</v>
      </c>
      <c r="BE1112">
        <v>0.88</v>
      </c>
      <c r="BF1112">
        <v>0.89700000000000002</v>
      </c>
      <c r="BG1112">
        <v>0.89900000000000002</v>
      </c>
      <c r="BH1112">
        <v>0.89400000000000002</v>
      </c>
      <c r="BI1112">
        <v>0.89400000000000002</v>
      </c>
      <c r="BJ1112">
        <v>0.94700000000000006</v>
      </c>
      <c r="BK1112">
        <v>0.94600000000000006</v>
      </c>
      <c r="BL1112">
        <v>0.99299999999999999</v>
      </c>
      <c r="BM1112">
        <v>0.98299999999999998</v>
      </c>
      <c r="BN1112">
        <v>0.93600000000000005</v>
      </c>
      <c r="BO1112">
        <v>0.92600000000000005</v>
      </c>
      <c r="BP1112">
        <v>0.94</v>
      </c>
      <c r="BQ1112">
        <v>0.94100000000000006</v>
      </c>
      <c r="BR1112">
        <v>0.95200000000000007</v>
      </c>
      <c r="BS1112">
        <v>0.95499999999999996</v>
      </c>
      <c r="BT1112">
        <v>0.95400000000000007</v>
      </c>
      <c r="BU1112">
        <v>0.96899999999999997</v>
      </c>
      <c r="BV1112">
        <v>0.94600000000000006</v>
      </c>
      <c r="BW1112">
        <v>0.97</v>
      </c>
      <c r="BX1112">
        <v>0.98599999999999999</v>
      </c>
      <c r="BY1112">
        <v>0.98299999999999998</v>
      </c>
      <c r="BZ1112">
        <v>0.98099999999999998</v>
      </c>
      <c r="CA1112">
        <v>1.036</v>
      </c>
      <c r="CB1112">
        <v>1.0860000000000001</v>
      </c>
      <c r="CC1112">
        <v>1.115</v>
      </c>
      <c r="CD1112">
        <v>1.181</v>
      </c>
      <c r="CE1112">
        <v>1.1599999999999999</v>
      </c>
      <c r="CF1112">
        <v>1.1619999999999999</v>
      </c>
      <c r="CG1112">
        <v>1.1839999999999999</v>
      </c>
      <c r="CH1112">
        <v>1.292</v>
      </c>
      <c r="CI1112">
        <v>1.2849999999999999</v>
      </c>
      <c r="CJ1112">
        <v>1.3520000000000001</v>
      </c>
      <c r="CK1112">
        <v>1.3440000000000001</v>
      </c>
      <c r="CL1112">
        <v>1.3109999999999999</v>
      </c>
      <c r="CM1112">
        <v>1.3089999999999999</v>
      </c>
      <c r="CN1112">
        <v>1.292</v>
      </c>
      <c r="CO1112">
        <v>1.3420000000000001</v>
      </c>
      <c r="CP1112">
        <v>1.026</v>
      </c>
      <c r="CQ1112">
        <v>0.99299999999999999</v>
      </c>
      <c r="CR1112">
        <v>1.4470000000000001</v>
      </c>
      <c r="CS1112">
        <v>1.7470000000000001</v>
      </c>
      <c r="CT1112">
        <v>1.7370000000000001</v>
      </c>
      <c r="CU1112">
        <v>1.746</v>
      </c>
      <c r="CV1112">
        <v>2.5409999999999999</v>
      </c>
      <c r="CW1112">
        <v>1.821</v>
      </c>
      <c r="CX1112">
        <v>1.52</v>
      </c>
      <c r="CY1112">
        <v>1.631</v>
      </c>
      <c r="CZ1112">
        <v>1.671</v>
      </c>
      <c r="DA1112">
        <v>1.651</v>
      </c>
      <c r="DB1112">
        <v>1.72</v>
      </c>
      <c r="DC1112">
        <v>1.8240000000000001</v>
      </c>
      <c r="DD1112">
        <v>1.8089999999999999</v>
      </c>
      <c r="DE1112">
        <v>1.8280000000000001</v>
      </c>
      <c r="DF1112">
        <v>1.7</v>
      </c>
      <c r="DG1112">
        <v>1.962</v>
      </c>
      <c r="DH1112">
        <v>1.8740000000000001</v>
      </c>
      <c r="DI1112">
        <v>1.7610000000000001</v>
      </c>
      <c r="DJ1112">
        <v>1.4910000000000001</v>
      </c>
      <c r="DK1112">
        <v>1.508</v>
      </c>
      <c r="DL1112">
        <v>1.536</v>
      </c>
      <c r="DM1112">
        <v>1.3220000000000001</v>
      </c>
      <c r="DN1112">
        <v>1.169</v>
      </c>
      <c r="DO1112">
        <v>1.123</v>
      </c>
      <c r="DP1112">
        <v>1.2230000000000001</v>
      </c>
      <c r="DQ1112">
        <v>1.7870000000000001</v>
      </c>
      <c r="DR1112">
        <v>1.2310000000000001</v>
      </c>
      <c r="DS1112">
        <v>2.0910000000000002</v>
      </c>
      <c r="DT1112">
        <v>-49.604999999999997</v>
      </c>
    </row>
    <row r="1113" spans="1:124">
      <c r="A1113" s="111">
        <v>1108</v>
      </c>
      <c r="B1113" t="s">
        <v>91</v>
      </c>
      <c r="C1113" t="s">
        <v>792</v>
      </c>
      <c r="D1113" s="170" t="str">
        <f t="shared" si="17"/>
        <v>K:MINF</v>
      </c>
      <c r="F1113">
        <v>1.248</v>
      </c>
      <c r="G1113">
        <v>1.3129999999999999</v>
      </c>
      <c r="H1113">
        <v>1.3140000000000001</v>
      </c>
      <c r="I1113">
        <v>1.3240000000000001</v>
      </c>
      <c r="J1113">
        <v>1.248</v>
      </c>
      <c r="K1113">
        <v>1.248</v>
      </c>
      <c r="L1113">
        <v>1.254</v>
      </c>
      <c r="M1113">
        <v>1.2549999999999999</v>
      </c>
      <c r="N1113">
        <v>1.38</v>
      </c>
      <c r="O1113">
        <v>1.1970000000000001</v>
      </c>
      <c r="P1113">
        <v>1.0940000000000001</v>
      </c>
      <c r="Q1113">
        <v>1.1120000000000001</v>
      </c>
      <c r="R1113">
        <v>1.0269999999999999</v>
      </c>
      <c r="S1113">
        <v>1</v>
      </c>
      <c r="T1113">
        <v>0.51200000000000001</v>
      </c>
      <c r="U1113">
        <v>0.51200000000000001</v>
      </c>
      <c r="V1113">
        <v>0.45600000000000002</v>
      </c>
      <c r="W1113">
        <v>0.72299999999999998</v>
      </c>
      <c r="X1113">
        <v>0.92800000000000005</v>
      </c>
      <c r="Y1113">
        <v>0.77900000000000003</v>
      </c>
      <c r="Z1113">
        <v>0.61399999999999999</v>
      </c>
      <c r="AA1113">
        <v>0.499</v>
      </c>
      <c r="AB1113">
        <v>0.67300000000000004</v>
      </c>
      <c r="AC1113">
        <v>0.77600000000000002</v>
      </c>
      <c r="AD1113">
        <v>1.0349999999999999</v>
      </c>
      <c r="AE1113">
        <v>0.95700000000000007</v>
      </c>
      <c r="AF1113">
        <v>0.68300000000000005</v>
      </c>
      <c r="AG1113">
        <v>0.60299999999999998</v>
      </c>
      <c r="AH1113">
        <v>1.2670000000000001</v>
      </c>
      <c r="AI1113">
        <v>1.2749999999999999</v>
      </c>
      <c r="AJ1113">
        <v>1.1919999999999999</v>
      </c>
      <c r="AK1113">
        <v>1.3320000000000001</v>
      </c>
      <c r="AL1113">
        <v>1.331</v>
      </c>
      <c r="AM1113">
        <v>1.282</v>
      </c>
      <c r="AN1113">
        <v>1.069</v>
      </c>
      <c r="AO1113">
        <v>1.8160000000000001</v>
      </c>
      <c r="AP1113">
        <v>1.8920000000000001</v>
      </c>
      <c r="AQ1113">
        <v>1.907</v>
      </c>
      <c r="AR1113">
        <v>1.915</v>
      </c>
      <c r="AS1113">
        <v>1.9510000000000001</v>
      </c>
      <c r="AT1113">
        <v>1.921</v>
      </c>
      <c r="AU1113">
        <v>1.9370000000000001</v>
      </c>
      <c r="AV1113">
        <v>1.9379999999999999</v>
      </c>
      <c r="AW1113">
        <v>1.9379999999999999</v>
      </c>
      <c r="AX1113">
        <v>1.9140000000000001</v>
      </c>
      <c r="AY1113">
        <v>1.766</v>
      </c>
      <c r="AZ1113">
        <v>1.7810000000000001</v>
      </c>
      <c r="BA1113">
        <v>1.79</v>
      </c>
      <c r="BB1113">
        <v>1.84</v>
      </c>
      <c r="BC1113">
        <v>1.877</v>
      </c>
      <c r="BD1113">
        <v>1.895</v>
      </c>
      <c r="BE1113">
        <v>1.9419999999999999</v>
      </c>
      <c r="BF1113">
        <v>1.952</v>
      </c>
      <c r="BG1113">
        <v>1.984</v>
      </c>
      <c r="BH1113">
        <v>1.982</v>
      </c>
      <c r="BI1113">
        <v>1.9850000000000001</v>
      </c>
      <c r="BJ1113">
        <v>1.9390000000000001</v>
      </c>
      <c r="BK1113">
        <v>1.948</v>
      </c>
      <c r="BL1113">
        <v>1.98</v>
      </c>
      <c r="BM1113">
        <v>1.9670000000000001</v>
      </c>
      <c r="BN1113">
        <v>1.9279999999999999</v>
      </c>
      <c r="BO1113">
        <v>1.9239999999999999</v>
      </c>
      <c r="BP1113">
        <v>1.929</v>
      </c>
      <c r="BQ1113">
        <v>1.929</v>
      </c>
      <c r="BR1113">
        <v>1.98</v>
      </c>
      <c r="BS1113">
        <v>1.9830000000000001</v>
      </c>
      <c r="BT1113">
        <v>1.9850000000000001</v>
      </c>
      <c r="BU1113">
        <v>1.9930000000000001</v>
      </c>
      <c r="BV1113">
        <v>1.9350000000000001</v>
      </c>
      <c r="BW1113">
        <v>1.976</v>
      </c>
      <c r="BX1113">
        <v>2.0430000000000001</v>
      </c>
      <c r="BY1113">
        <v>2.0249999999999999</v>
      </c>
      <c r="BZ1113">
        <v>2.0340000000000003</v>
      </c>
      <c r="CA1113">
        <v>2.0590000000000002</v>
      </c>
      <c r="CB1113">
        <v>2.254</v>
      </c>
      <c r="CC1113">
        <v>2.258</v>
      </c>
      <c r="CD1113">
        <v>2.2890000000000001</v>
      </c>
      <c r="CE1113">
        <v>2.2370000000000001</v>
      </c>
      <c r="CF1113">
        <v>2.2189999999999999</v>
      </c>
      <c r="CG1113">
        <v>2.2789999999999999</v>
      </c>
      <c r="CH1113">
        <v>2.3079999999999998</v>
      </c>
      <c r="CI1113">
        <v>2.29</v>
      </c>
      <c r="CJ1113">
        <v>2.3130000000000002</v>
      </c>
      <c r="CK1113">
        <v>2.3210000000000002</v>
      </c>
      <c r="CL1113">
        <v>2.2770000000000001</v>
      </c>
      <c r="CM1113">
        <v>2.3849999999999998</v>
      </c>
      <c r="CN1113">
        <v>2.452</v>
      </c>
      <c r="CO1113">
        <v>2.4550000000000001</v>
      </c>
      <c r="CP1113">
        <v>2.62</v>
      </c>
      <c r="CQ1113">
        <v>2.6219999999999999</v>
      </c>
      <c r="CR1113">
        <v>2.6859999999999999</v>
      </c>
      <c r="CS1113">
        <v>2.59</v>
      </c>
      <c r="CT1113">
        <v>2.6139999999999999</v>
      </c>
      <c r="CU1113">
        <v>2.9049999999999998</v>
      </c>
      <c r="CV1113">
        <v>3.3660000000000001</v>
      </c>
      <c r="CW1113">
        <v>1.863</v>
      </c>
      <c r="CX1113">
        <v>1.744</v>
      </c>
      <c r="CY1113">
        <v>1.837</v>
      </c>
      <c r="CZ1113">
        <v>1.569</v>
      </c>
      <c r="DA1113">
        <v>1.5589999999999999</v>
      </c>
      <c r="DB1113">
        <v>1.6910000000000001</v>
      </c>
      <c r="DC1113">
        <v>1.736</v>
      </c>
      <c r="DD1113">
        <v>1.7230000000000001</v>
      </c>
      <c r="DE1113">
        <v>1.7350000000000001</v>
      </c>
      <c r="DF1113">
        <v>1.63</v>
      </c>
      <c r="DG1113">
        <v>3.0129999999999999</v>
      </c>
      <c r="DH1113">
        <v>2.9020000000000001</v>
      </c>
      <c r="DI1113">
        <v>3.0070000000000001</v>
      </c>
      <c r="DJ1113">
        <v>2.9359999999999999</v>
      </c>
      <c r="DK1113">
        <v>3.0260000000000002</v>
      </c>
      <c r="DL1113">
        <v>3.0580000000000003</v>
      </c>
      <c r="DM1113">
        <v>1.9930000000000001</v>
      </c>
      <c r="DN1113">
        <v>1.591</v>
      </c>
      <c r="DO1113">
        <v>1.5509999999999999</v>
      </c>
      <c r="DP1113">
        <v>1.599</v>
      </c>
      <c r="DQ1113">
        <v>2.4510000000000001</v>
      </c>
      <c r="DR1113">
        <v>3.4530000000000003</v>
      </c>
      <c r="DS1113">
        <v>3.895</v>
      </c>
      <c r="DT1113">
        <v>8.9369999999999994</v>
      </c>
    </row>
    <row r="1114" spans="1:124">
      <c r="A1114" s="111">
        <v>1109</v>
      </c>
      <c r="B1114" t="s">
        <v>89</v>
      </c>
      <c r="C1114" t="s">
        <v>793</v>
      </c>
      <c r="D1114" s="170" t="str">
        <f t="shared" si="17"/>
        <v>D:MVF</v>
      </c>
      <c r="F1114">
        <v>1.7</v>
      </c>
      <c r="G1114">
        <v>1.67</v>
      </c>
      <c r="H1114">
        <v>1.65</v>
      </c>
      <c r="I1114">
        <v>1.66</v>
      </c>
      <c r="J1114">
        <v>1.58</v>
      </c>
      <c r="K1114">
        <v>1.55</v>
      </c>
      <c r="L1114">
        <v>1.54</v>
      </c>
      <c r="M1114">
        <v>1.54</v>
      </c>
      <c r="N1114">
        <v>1.67</v>
      </c>
      <c r="O1114">
        <v>0.98</v>
      </c>
      <c r="P1114">
        <v>0.63</v>
      </c>
      <c r="Q1114">
        <v>0.72</v>
      </c>
      <c r="R1114">
        <v>0.75</v>
      </c>
      <c r="S1114">
        <v>0.62</v>
      </c>
      <c r="T1114">
        <v>0.02</v>
      </c>
      <c r="U1114">
        <v>0.02</v>
      </c>
      <c r="V1114">
        <v>0.03</v>
      </c>
      <c r="W1114">
        <v>0.26</v>
      </c>
      <c r="X1114">
        <v>0.24</v>
      </c>
      <c r="Y1114">
        <v>0.1</v>
      </c>
      <c r="Z1114">
        <v>0</v>
      </c>
      <c r="AA1114">
        <v>0.28000000000000003</v>
      </c>
      <c r="AB1114">
        <v>0.28000000000000003</v>
      </c>
      <c r="AC1114">
        <v>0.32</v>
      </c>
      <c r="AD1114">
        <v>0.4</v>
      </c>
      <c r="AE1114">
        <v>0.43</v>
      </c>
      <c r="AF1114">
        <v>0.38</v>
      </c>
      <c r="AG1114">
        <v>0.37</v>
      </c>
      <c r="AH1114">
        <v>1.07</v>
      </c>
      <c r="AI1114">
        <v>1.22</v>
      </c>
      <c r="AJ1114">
        <v>1.21</v>
      </c>
      <c r="AK1114">
        <v>1.19</v>
      </c>
      <c r="AL1114">
        <v>1.18</v>
      </c>
      <c r="AM1114">
        <v>1.26</v>
      </c>
      <c r="AN1114">
        <v>1.1200000000000001</v>
      </c>
      <c r="AO1114">
        <v>1.39</v>
      </c>
      <c r="AP1114">
        <v>1.53</v>
      </c>
      <c r="AQ1114">
        <v>1.5</v>
      </c>
      <c r="AR1114">
        <v>1.55</v>
      </c>
      <c r="AS1114">
        <v>1.55</v>
      </c>
      <c r="AT1114">
        <v>1.54</v>
      </c>
      <c r="AU1114">
        <v>1.54</v>
      </c>
      <c r="AV1114">
        <v>1.54</v>
      </c>
      <c r="AW1114">
        <v>1.55</v>
      </c>
      <c r="AX1114">
        <v>1.58</v>
      </c>
      <c r="AY1114">
        <v>1.54</v>
      </c>
      <c r="AZ1114">
        <v>1.55</v>
      </c>
      <c r="BA1114">
        <v>1.56</v>
      </c>
      <c r="BB1114">
        <v>1.6</v>
      </c>
      <c r="BC1114">
        <v>1.61</v>
      </c>
      <c r="BD1114">
        <v>1.64</v>
      </c>
      <c r="BE1114">
        <v>1.66</v>
      </c>
      <c r="BF1114">
        <v>1.66</v>
      </c>
      <c r="BG1114">
        <v>1.68</v>
      </c>
      <c r="BH1114">
        <v>1.66</v>
      </c>
      <c r="BI1114">
        <v>1.67</v>
      </c>
      <c r="BJ1114">
        <v>1.56</v>
      </c>
      <c r="BK1114">
        <v>1.55</v>
      </c>
      <c r="BL1114">
        <v>1.57</v>
      </c>
      <c r="BM1114">
        <v>1.58</v>
      </c>
      <c r="BN1114">
        <v>1.56</v>
      </c>
      <c r="BO1114">
        <v>1.57</v>
      </c>
      <c r="BP1114">
        <v>1.58</v>
      </c>
      <c r="BQ1114">
        <v>1.58</v>
      </c>
      <c r="BR1114">
        <v>1.61</v>
      </c>
      <c r="BS1114">
        <v>1.63</v>
      </c>
      <c r="BT1114">
        <v>1.63</v>
      </c>
      <c r="BU1114">
        <v>1.64</v>
      </c>
      <c r="BV1114">
        <v>1.59</v>
      </c>
      <c r="BW1114">
        <v>1.67</v>
      </c>
      <c r="BX1114">
        <v>1.78</v>
      </c>
      <c r="BY1114">
        <v>1.75</v>
      </c>
      <c r="BZ1114">
        <v>1.72</v>
      </c>
      <c r="CA1114">
        <v>1.78</v>
      </c>
      <c r="CB1114">
        <v>1.95</v>
      </c>
      <c r="CC1114">
        <v>1.95</v>
      </c>
      <c r="CD1114">
        <v>1.98</v>
      </c>
      <c r="CE1114">
        <v>1.96</v>
      </c>
      <c r="CF1114">
        <v>2.0099999999999998</v>
      </c>
      <c r="CG1114">
        <v>2.04</v>
      </c>
      <c r="CH1114">
        <v>2.2000000000000002</v>
      </c>
      <c r="CI1114">
        <v>2.16</v>
      </c>
      <c r="CJ1114">
        <v>2.17</v>
      </c>
      <c r="CK1114">
        <v>2.2000000000000002</v>
      </c>
      <c r="CL1114">
        <v>2.19</v>
      </c>
      <c r="CM1114">
        <v>2.2799999999999998</v>
      </c>
      <c r="CN1114">
        <v>2.34</v>
      </c>
      <c r="CO1114">
        <v>2.36</v>
      </c>
      <c r="CP1114">
        <v>2.23</v>
      </c>
      <c r="CQ1114">
        <v>2.04</v>
      </c>
      <c r="CR1114">
        <v>1.96</v>
      </c>
      <c r="CS1114">
        <v>2.06</v>
      </c>
      <c r="CT1114">
        <v>2.08</v>
      </c>
      <c r="CU1114">
        <v>1.97</v>
      </c>
      <c r="CV1114">
        <v>2.63</v>
      </c>
      <c r="CW1114">
        <v>2.06</v>
      </c>
      <c r="CX1114">
        <v>1.73</v>
      </c>
      <c r="CY1114">
        <v>1.9</v>
      </c>
      <c r="CZ1114">
        <v>1.75</v>
      </c>
      <c r="DA1114">
        <v>1.72</v>
      </c>
      <c r="DB1114">
        <v>1.76</v>
      </c>
      <c r="DC1114">
        <v>1.77</v>
      </c>
      <c r="DD1114">
        <v>1.77</v>
      </c>
      <c r="DE1114">
        <v>1.71</v>
      </c>
      <c r="DF1114">
        <v>1.34</v>
      </c>
      <c r="DG1114">
        <v>1.85</v>
      </c>
      <c r="DH1114">
        <v>1.64</v>
      </c>
      <c r="DI1114">
        <v>1.59</v>
      </c>
      <c r="DJ1114">
        <v>1.22</v>
      </c>
      <c r="DK1114">
        <v>1.24</v>
      </c>
      <c r="DL1114">
        <v>1.36</v>
      </c>
      <c r="DM1114">
        <v>1.17</v>
      </c>
      <c r="DN1114">
        <v>1.1399999999999999</v>
      </c>
      <c r="DO1114">
        <v>0.92</v>
      </c>
      <c r="DP1114">
        <v>0.92</v>
      </c>
      <c r="DQ1114">
        <v>0.92</v>
      </c>
      <c r="DR1114">
        <v>2.4</v>
      </c>
      <c r="DS1114">
        <v>2.5</v>
      </c>
      <c r="DT1114">
        <v>2.25</v>
      </c>
    </row>
    <row r="1115" spans="1:124">
      <c r="A1115" s="111">
        <v>1110</v>
      </c>
      <c r="B1115" t="s">
        <v>91</v>
      </c>
      <c r="C1115" t="s">
        <v>794</v>
      </c>
      <c r="D1115" s="170" t="str">
        <f t="shared" si="17"/>
        <v>D:MVF</v>
      </c>
      <c r="F1115">
        <v>1.37</v>
      </c>
      <c r="G1115">
        <v>1.29</v>
      </c>
      <c r="H1115">
        <v>1.29</v>
      </c>
      <c r="I1115">
        <v>1.32</v>
      </c>
      <c r="J1115">
        <v>1.08</v>
      </c>
      <c r="K1115">
        <v>1.0900000000000001</v>
      </c>
      <c r="L1115">
        <v>1.1000000000000001</v>
      </c>
      <c r="M1115">
        <v>1.1100000000000001</v>
      </c>
      <c r="N1115">
        <v>1.51</v>
      </c>
      <c r="O1115">
        <v>0.56000000000000005</v>
      </c>
      <c r="P1115">
        <v>0.24</v>
      </c>
      <c r="Q1115">
        <v>0.28000000000000003</v>
      </c>
      <c r="R1115">
        <v>0.12</v>
      </c>
      <c r="S1115">
        <v>0.03</v>
      </c>
      <c r="T1115">
        <v>-0.73</v>
      </c>
      <c r="U1115">
        <v>-0.73</v>
      </c>
      <c r="V1115">
        <v>-0.68</v>
      </c>
      <c r="W1115">
        <v>-0.16</v>
      </c>
      <c r="X1115">
        <v>0.03</v>
      </c>
      <c r="Y1115">
        <v>-0.21</v>
      </c>
      <c r="Z1115">
        <v>-0.21</v>
      </c>
      <c r="AA1115">
        <v>0</v>
      </c>
      <c r="AB1115">
        <v>-0.04</v>
      </c>
      <c r="AC1115">
        <v>0.02</v>
      </c>
      <c r="AD1115">
        <v>0.25</v>
      </c>
      <c r="AE1115">
        <v>0.34</v>
      </c>
      <c r="AF1115">
        <v>0.24</v>
      </c>
      <c r="AG1115">
        <v>0.24</v>
      </c>
      <c r="AH1115">
        <v>1.06</v>
      </c>
      <c r="AI1115">
        <v>1.1299999999999999</v>
      </c>
      <c r="AJ1115">
        <v>1.02</v>
      </c>
      <c r="AK1115">
        <v>1.19</v>
      </c>
      <c r="AL1115">
        <v>1.21</v>
      </c>
      <c r="AM1115">
        <v>1.29</v>
      </c>
      <c r="AN1115">
        <v>1.18</v>
      </c>
      <c r="AO1115">
        <v>2.2999999999999998</v>
      </c>
      <c r="AP1115">
        <v>2.38</v>
      </c>
      <c r="AQ1115">
        <v>2.36</v>
      </c>
      <c r="AR1115">
        <v>2.31</v>
      </c>
      <c r="AS1115">
        <v>2.2799999999999998</v>
      </c>
      <c r="AT1115">
        <v>2.2400000000000002</v>
      </c>
      <c r="AU1115">
        <v>2.2200000000000002</v>
      </c>
      <c r="AV1115">
        <v>2.23</v>
      </c>
      <c r="AW1115">
        <v>2.2200000000000002</v>
      </c>
      <c r="AX1115">
        <v>2.27</v>
      </c>
      <c r="AY1115">
        <v>2.15</v>
      </c>
      <c r="AZ1115">
        <v>2.16</v>
      </c>
      <c r="BA1115">
        <v>2.17</v>
      </c>
      <c r="BB1115">
        <v>2.2200000000000002</v>
      </c>
      <c r="BC1115">
        <v>2.27</v>
      </c>
      <c r="BD1115">
        <v>2.29</v>
      </c>
      <c r="BE1115">
        <v>2.33</v>
      </c>
      <c r="BF1115">
        <v>2.33</v>
      </c>
      <c r="BG1115">
        <v>2.37</v>
      </c>
      <c r="BH1115">
        <v>2.36</v>
      </c>
      <c r="BI1115">
        <v>2.36</v>
      </c>
      <c r="BJ1115">
        <v>2.3199999999999998</v>
      </c>
      <c r="BK1115">
        <v>2.2999999999999998</v>
      </c>
      <c r="BL1115">
        <v>2.34</v>
      </c>
      <c r="BM1115">
        <v>2.35</v>
      </c>
      <c r="BN1115">
        <v>2.33</v>
      </c>
      <c r="BO1115">
        <v>2.36</v>
      </c>
      <c r="BP1115">
        <v>2.36</v>
      </c>
      <c r="BQ1115">
        <v>2.37</v>
      </c>
      <c r="BR1115">
        <v>2.4300000000000002</v>
      </c>
      <c r="BS1115">
        <v>2.4300000000000002</v>
      </c>
      <c r="BT1115">
        <v>2.44</v>
      </c>
      <c r="BU1115">
        <v>2.44</v>
      </c>
      <c r="BV1115">
        <v>2.38</v>
      </c>
      <c r="BW1115">
        <v>2.46</v>
      </c>
      <c r="BX1115">
        <v>2.54</v>
      </c>
      <c r="BY1115">
        <v>2.52</v>
      </c>
      <c r="BZ1115">
        <v>2.5299999999999998</v>
      </c>
      <c r="CA1115">
        <v>2.56</v>
      </c>
      <c r="CB1115">
        <v>2.76</v>
      </c>
      <c r="CC1115">
        <v>2.77</v>
      </c>
      <c r="CD1115">
        <v>2.81</v>
      </c>
      <c r="CE1115">
        <v>2.79</v>
      </c>
      <c r="CF1115">
        <v>2.77</v>
      </c>
      <c r="CG1115">
        <v>2.82</v>
      </c>
      <c r="CH1115">
        <v>2.86</v>
      </c>
      <c r="CI1115">
        <v>2.83</v>
      </c>
      <c r="CJ1115">
        <v>2.86</v>
      </c>
      <c r="CK1115">
        <v>2.9</v>
      </c>
      <c r="CL1115">
        <v>2.91</v>
      </c>
      <c r="CM1115">
        <v>3.07</v>
      </c>
      <c r="CN1115">
        <v>3.16</v>
      </c>
      <c r="CO1115">
        <v>3.16</v>
      </c>
      <c r="CP1115">
        <v>3.72</v>
      </c>
      <c r="CQ1115">
        <v>3.63</v>
      </c>
      <c r="CR1115">
        <v>3.7</v>
      </c>
      <c r="CS1115">
        <v>3.59</v>
      </c>
      <c r="CT1115">
        <v>3.61</v>
      </c>
      <c r="CU1115">
        <v>3.82</v>
      </c>
      <c r="CV1115">
        <v>4.2</v>
      </c>
      <c r="CW1115">
        <v>2.2400000000000002</v>
      </c>
      <c r="CX1115">
        <v>2.11</v>
      </c>
      <c r="CY1115">
        <v>2.2400000000000002</v>
      </c>
      <c r="CZ1115">
        <v>2.1800000000000002</v>
      </c>
      <c r="DA1115">
        <v>2.21</v>
      </c>
      <c r="DB1115">
        <v>2.35</v>
      </c>
      <c r="DC1115">
        <v>2.41</v>
      </c>
      <c r="DD1115">
        <v>2.39</v>
      </c>
      <c r="DE1115">
        <v>2.38</v>
      </c>
      <c r="DF1115">
        <v>2.12</v>
      </c>
      <c r="DG1115">
        <v>3.23</v>
      </c>
      <c r="DH1115">
        <v>3.15</v>
      </c>
      <c r="DI1115">
        <v>3.24</v>
      </c>
      <c r="DJ1115">
        <v>3.16</v>
      </c>
      <c r="DK1115">
        <v>3.24</v>
      </c>
      <c r="DL1115">
        <v>3.27</v>
      </c>
      <c r="DM1115">
        <v>2.13</v>
      </c>
      <c r="DN1115">
        <v>1.91</v>
      </c>
      <c r="DO1115">
        <v>1.85</v>
      </c>
      <c r="DP1115">
        <v>1.89</v>
      </c>
      <c r="DQ1115">
        <v>2.76</v>
      </c>
      <c r="DR1115">
        <v>3.9</v>
      </c>
      <c r="DS1115">
        <v>4.17</v>
      </c>
      <c r="DT1115">
        <v>9.1</v>
      </c>
    </row>
    <row r="1116" spans="1:124">
      <c r="A1116" s="111">
        <v>1111</v>
      </c>
      <c r="B1116" t="s">
        <v>89</v>
      </c>
      <c r="C1116" t="s">
        <v>795</v>
      </c>
      <c r="D1116" s="170" t="str">
        <f t="shared" si="17"/>
        <v>@MNGFF</v>
      </c>
      <c r="AQ1116">
        <v>-3.1430000000000002</v>
      </c>
      <c r="AR1116">
        <v>-0.26580000000000004</v>
      </c>
      <c r="AS1116">
        <v>-4.3000000000000003E-2</v>
      </c>
      <c r="AT1116">
        <v>9.2200000000000004E-2</v>
      </c>
      <c r="AU1116">
        <v>0.26619999999999999</v>
      </c>
      <c r="AV1116">
        <v>0.43080000000000002</v>
      </c>
      <c r="AW1116">
        <v>0.4128</v>
      </c>
      <c r="AX1116">
        <v>0.62840000000000007</v>
      </c>
      <c r="AY1116">
        <v>0.44260000000000005</v>
      </c>
      <c r="AZ1116">
        <v>0.4002</v>
      </c>
      <c r="BA1116">
        <v>0.49260000000000004</v>
      </c>
      <c r="BB1116">
        <v>0.54900000000000004</v>
      </c>
      <c r="BC1116">
        <v>0.56720000000000004</v>
      </c>
      <c r="BD1116">
        <v>0.59810000000000008</v>
      </c>
      <c r="BE1116">
        <v>0.55390000000000006</v>
      </c>
      <c r="BF1116">
        <v>0.49610000000000004</v>
      </c>
      <c r="BG1116">
        <v>0.49510000000000004</v>
      </c>
      <c r="BH1116">
        <v>0.47310000000000002</v>
      </c>
      <c r="BI1116">
        <v>0.45280000000000004</v>
      </c>
      <c r="BJ1116">
        <v>0.43420000000000003</v>
      </c>
      <c r="BK1116">
        <v>0.50030000000000008</v>
      </c>
      <c r="BL1116">
        <v>0.50719999999999998</v>
      </c>
      <c r="BM1116">
        <v>0.50690000000000002</v>
      </c>
      <c r="BN1116">
        <v>0.50219999999999998</v>
      </c>
      <c r="BO1116">
        <v>0.50219999999999998</v>
      </c>
      <c r="BP1116">
        <v>0.50219999999999998</v>
      </c>
      <c r="BQ1116">
        <v>0.50219999999999998</v>
      </c>
      <c r="BR1116">
        <v>0.50219999999999998</v>
      </c>
      <c r="BS1116">
        <v>0.50219999999999998</v>
      </c>
      <c r="BT1116">
        <v>0.50219999999999998</v>
      </c>
      <c r="BU1116">
        <v>0.50219999999999998</v>
      </c>
      <c r="BV1116">
        <v>0.50219999999999998</v>
      </c>
      <c r="BW1116">
        <v>0.50219999999999998</v>
      </c>
      <c r="BX1116">
        <v>0.50219999999999998</v>
      </c>
      <c r="BY1116">
        <v>0.50219999999999998</v>
      </c>
      <c r="BZ1116">
        <v>0.50219999999999998</v>
      </c>
      <c r="CA1116">
        <v>0.50219999999999998</v>
      </c>
      <c r="CB1116">
        <v>0.50219999999999998</v>
      </c>
      <c r="CC1116">
        <v>0.50219999999999998</v>
      </c>
      <c r="CD1116">
        <v>0.50219999999999998</v>
      </c>
      <c r="CE1116">
        <v>0.50219999999999998</v>
      </c>
      <c r="CF1116">
        <v>0.50219999999999998</v>
      </c>
      <c r="CG1116">
        <v>0.50219999999999998</v>
      </c>
      <c r="CH1116">
        <v>0.50219999999999998</v>
      </c>
      <c r="CI1116">
        <v>0.50219999999999998</v>
      </c>
      <c r="CJ1116">
        <v>0.50219999999999998</v>
      </c>
      <c r="CK1116">
        <v>0.50219999999999998</v>
      </c>
      <c r="CL1116">
        <v>0.50219999999999998</v>
      </c>
      <c r="CM1116">
        <v>0.50219999999999998</v>
      </c>
      <c r="CN1116">
        <v>0.50219999999999998</v>
      </c>
      <c r="CO1116">
        <v>0.50219999999999998</v>
      </c>
      <c r="CP1116">
        <v>0.50219999999999998</v>
      </c>
      <c r="CQ1116">
        <v>0.50219999999999998</v>
      </c>
      <c r="CR1116">
        <v>0.50219999999999998</v>
      </c>
      <c r="CS1116">
        <v>0.50219999999999998</v>
      </c>
      <c r="CT1116">
        <v>0.50219999999999998</v>
      </c>
      <c r="CU1116">
        <v>0.50219999999999998</v>
      </c>
      <c r="CV1116">
        <v>0.50219999999999998</v>
      </c>
      <c r="CW1116">
        <v>0.50219999999999998</v>
      </c>
      <c r="CX1116">
        <v>0.57810000000000006</v>
      </c>
      <c r="CY1116">
        <v>1.2067000000000001</v>
      </c>
      <c r="CZ1116">
        <v>5.5600000000000004E-2</v>
      </c>
      <c r="DA1116">
        <v>5.4700000000000006E-2</v>
      </c>
      <c r="DB1116">
        <v>5.3600000000000002E-2</v>
      </c>
      <c r="DC1116">
        <v>5.28E-2</v>
      </c>
      <c r="DD1116">
        <v>5.2400000000000002E-2</v>
      </c>
      <c r="DE1116">
        <v>5.0800000000000005E-2</v>
      </c>
      <c r="DF1116">
        <v>7.46E-2</v>
      </c>
      <c r="DG1116">
        <v>7.8300000000000008E-2</v>
      </c>
      <c r="DH1116">
        <v>7.640000000000001E-2</v>
      </c>
      <c r="DI1116">
        <v>9.580000000000001E-2</v>
      </c>
      <c r="DJ1116">
        <v>0.1744</v>
      </c>
      <c r="DK1116">
        <v>0.18090000000000001</v>
      </c>
      <c r="DL1116">
        <v>0.21760000000000002</v>
      </c>
      <c r="DM1116">
        <v>0.21680000000000002</v>
      </c>
      <c r="DN1116">
        <v>0.2283</v>
      </c>
      <c r="DO1116">
        <v>0.22160000000000002</v>
      </c>
      <c r="DP1116">
        <v>0.21249999999999999</v>
      </c>
      <c r="DQ1116">
        <v>0.19520000000000001</v>
      </c>
      <c r="DR1116">
        <v>0.14419999999999999</v>
      </c>
      <c r="DS1116">
        <v>0</v>
      </c>
      <c r="DT1116">
        <v>0</v>
      </c>
    </row>
    <row r="1117" spans="1:124">
      <c r="A1117" s="111">
        <v>1112</v>
      </c>
      <c r="B1117" t="s">
        <v>91</v>
      </c>
      <c r="C1117" t="s">
        <v>796</v>
      </c>
      <c r="D1117" s="170" t="str">
        <f t="shared" si="17"/>
        <v>@MNGFF</v>
      </c>
      <c r="AQ1117">
        <v>-6.7223000000000006</v>
      </c>
      <c r="AR1117">
        <v>0.35289999999999999</v>
      </c>
      <c r="AS1117">
        <v>8.0399999999999999E-2</v>
      </c>
      <c r="AT1117">
        <v>0.18410000000000001</v>
      </c>
      <c r="AU1117">
        <v>0.35560000000000003</v>
      </c>
      <c r="AV1117">
        <v>0.55740000000000001</v>
      </c>
      <c r="AW1117">
        <v>0.48</v>
      </c>
      <c r="AX1117">
        <v>0.56740000000000002</v>
      </c>
      <c r="AY1117">
        <v>0.34050000000000002</v>
      </c>
      <c r="AZ1117">
        <v>0.34540000000000004</v>
      </c>
      <c r="BA1117">
        <v>0.37160000000000004</v>
      </c>
      <c r="BB1117">
        <v>0.44730000000000003</v>
      </c>
      <c r="BC1117">
        <v>0.43380000000000002</v>
      </c>
      <c r="BD1117">
        <v>0.46730000000000005</v>
      </c>
      <c r="BE1117">
        <v>0.40410000000000001</v>
      </c>
      <c r="BF1117">
        <v>0.37440000000000001</v>
      </c>
      <c r="BG1117">
        <v>0.39200000000000002</v>
      </c>
      <c r="BH1117">
        <v>0.39369999999999999</v>
      </c>
      <c r="BI1117">
        <v>0.38120000000000004</v>
      </c>
      <c r="BJ1117">
        <v>0.39480000000000004</v>
      </c>
      <c r="BK1117">
        <v>0.47350000000000003</v>
      </c>
      <c r="BL1117">
        <v>0.45710000000000001</v>
      </c>
      <c r="BM1117">
        <v>0.46700000000000003</v>
      </c>
      <c r="BN1117">
        <v>0.48460000000000003</v>
      </c>
      <c r="BO1117">
        <v>0.48460000000000003</v>
      </c>
      <c r="BP1117">
        <v>0.48460000000000003</v>
      </c>
      <c r="BQ1117">
        <v>0.48460000000000003</v>
      </c>
      <c r="BR1117">
        <v>0.48460000000000003</v>
      </c>
      <c r="BS1117">
        <v>0.48460000000000003</v>
      </c>
      <c r="BT1117">
        <v>0.48460000000000003</v>
      </c>
      <c r="BU1117">
        <v>0.48460000000000003</v>
      </c>
      <c r="BV1117">
        <v>0.48460000000000003</v>
      </c>
      <c r="BW1117">
        <v>0.48460000000000003</v>
      </c>
      <c r="BX1117">
        <v>0.48460000000000003</v>
      </c>
      <c r="BY1117">
        <v>0.48460000000000003</v>
      </c>
      <c r="BZ1117">
        <v>0.48460000000000003</v>
      </c>
      <c r="CA1117">
        <v>0.48460000000000003</v>
      </c>
      <c r="CB1117">
        <v>0.48460000000000003</v>
      </c>
      <c r="CC1117">
        <v>0.48460000000000003</v>
      </c>
      <c r="CD1117">
        <v>0.48460000000000003</v>
      </c>
      <c r="CE1117">
        <v>0.48460000000000003</v>
      </c>
      <c r="CF1117">
        <v>0.48460000000000003</v>
      </c>
      <c r="CG1117">
        <v>0.48460000000000003</v>
      </c>
      <c r="CH1117">
        <v>0.48460000000000003</v>
      </c>
      <c r="CI1117">
        <v>0.48460000000000003</v>
      </c>
      <c r="CJ1117">
        <v>0.48460000000000003</v>
      </c>
      <c r="CK1117">
        <v>0.48460000000000003</v>
      </c>
      <c r="CL1117">
        <v>0.48460000000000003</v>
      </c>
      <c r="CM1117">
        <v>0.48460000000000003</v>
      </c>
      <c r="CN1117">
        <v>0.48460000000000003</v>
      </c>
      <c r="CO1117">
        <v>0.48460000000000003</v>
      </c>
      <c r="CP1117">
        <v>0.48460000000000003</v>
      </c>
      <c r="CQ1117">
        <v>0.48460000000000003</v>
      </c>
      <c r="CR1117">
        <v>0.48460000000000003</v>
      </c>
      <c r="CS1117">
        <v>0.48460000000000003</v>
      </c>
      <c r="CT1117">
        <v>0.48460000000000003</v>
      </c>
      <c r="CU1117">
        <v>0.48460000000000003</v>
      </c>
      <c r="CV1117">
        <v>0.48460000000000003</v>
      </c>
      <c r="CW1117">
        <v>0.48460000000000003</v>
      </c>
      <c r="CX1117">
        <v>0.52060000000000006</v>
      </c>
      <c r="CY1117">
        <v>1.2309000000000001</v>
      </c>
      <c r="CZ1117">
        <v>-7.2800000000000004E-2</v>
      </c>
      <c r="DA1117">
        <v>-6.93E-2</v>
      </c>
      <c r="DB1117">
        <v>-0.1095</v>
      </c>
      <c r="DC1117">
        <v>-8.4100000000000008E-2</v>
      </c>
      <c r="DD1117">
        <v>-6.6299999999999998E-2</v>
      </c>
      <c r="DE1117">
        <v>-7.0900000000000005E-2</v>
      </c>
      <c r="DF1117">
        <v>4.5999999999999999E-2</v>
      </c>
      <c r="DG1117">
        <v>-0.15130000000000002</v>
      </c>
      <c r="DH1117">
        <v>-0.1497</v>
      </c>
      <c r="DI1117">
        <v>8.7400000000000005E-2</v>
      </c>
      <c r="DJ1117">
        <v>0.29460000000000003</v>
      </c>
      <c r="DK1117">
        <v>0.34210000000000002</v>
      </c>
      <c r="DL1117">
        <v>0.3226</v>
      </c>
      <c r="DM1117">
        <v>0.27760000000000001</v>
      </c>
      <c r="DN1117">
        <v>0.4471</v>
      </c>
      <c r="DO1117">
        <v>0.46240000000000003</v>
      </c>
      <c r="DP1117">
        <v>0.37380000000000002</v>
      </c>
      <c r="DQ1117">
        <v>0.34810000000000002</v>
      </c>
      <c r="DR1117">
        <v>0.3352</v>
      </c>
      <c r="DS1117">
        <v>-0.2666</v>
      </c>
      <c r="DT1117">
        <v>0.66400000000000003</v>
      </c>
    </row>
    <row r="1118" spans="1:124">
      <c r="A1118" s="111">
        <v>1113</v>
      </c>
      <c r="B1118" t="s">
        <v>89</v>
      </c>
      <c r="C1118" t="s">
        <v>797</v>
      </c>
      <c r="D1118" s="170" t="str">
        <f t="shared" si="17"/>
        <v>D:MVFX</v>
      </c>
      <c r="AE1118">
        <v>0.32</v>
      </c>
      <c r="AF1118">
        <v>0.11</v>
      </c>
      <c r="AG1118">
        <v>0.11</v>
      </c>
      <c r="AH1118">
        <v>0.01</v>
      </c>
      <c r="AI1118">
        <v>0.01</v>
      </c>
      <c r="AJ1118">
        <v>0.01</v>
      </c>
      <c r="AK1118">
        <v>0.02</v>
      </c>
      <c r="AL1118">
        <v>0.02</v>
      </c>
      <c r="AM1118">
        <v>0.01</v>
      </c>
      <c r="AN1118">
        <v>7.0000000000000007E-2</v>
      </c>
      <c r="AO1118">
        <v>0.06</v>
      </c>
      <c r="AP1118">
        <v>0.06</v>
      </c>
      <c r="AQ1118">
        <v>0.05</v>
      </c>
      <c r="AR1118">
        <v>0.04</v>
      </c>
      <c r="AS1118">
        <v>0.04</v>
      </c>
      <c r="AT1118">
        <v>0.04</v>
      </c>
      <c r="AU1118">
        <v>0.04</v>
      </c>
      <c r="AV1118">
        <v>0.04</v>
      </c>
      <c r="AW1118">
        <v>0.04</v>
      </c>
      <c r="AX1118">
        <v>0.04</v>
      </c>
      <c r="AY1118">
        <v>0.04</v>
      </c>
      <c r="AZ1118">
        <v>0.03</v>
      </c>
      <c r="BA1118">
        <v>0.03</v>
      </c>
      <c r="BB1118">
        <v>0.03</v>
      </c>
      <c r="BC1118">
        <v>0.03</v>
      </c>
      <c r="BD1118">
        <v>0.03</v>
      </c>
      <c r="BE1118">
        <v>0.03</v>
      </c>
      <c r="BF1118">
        <v>0.03</v>
      </c>
      <c r="BG1118">
        <v>0.03</v>
      </c>
      <c r="BH1118">
        <v>0.03</v>
      </c>
      <c r="BI1118">
        <v>0.03</v>
      </c>
      <c r="BJ1118">
        <v>0.02</v>
      </c>
      <c r="BK1118">
        <v>0.02</v>
      </c>
      <c r="BL1118">
        <v>0.02</v>
      </c>
      <c r="BM1118">
        <v>0.02</v>
      </c>
      <c r="BN1118">
        <v>0.02</v>
      </c>
      <c r="BO1118">
        <v>0.02</v>
      </c>
      <c r="BP1118">
        <v>0.02</v>
      </c>
      <c r="BQ1118">
        <v>0.02</v>
      </c>
      <c r="BR1118">
        <v>0.02</v>
      </c>
      <c r="BS1118">
        <v>0.02</v>
      </c>
      <c r="BT1118">
        <v>0.02</v>
      </c>
      <c r="BU1118">
        <v>0.02</v>
      </c>
      <c r="BV1118">
        <v>0.02</v>
      </c>
      <c r="BW1118">
        <v>0.02</v>
      </c>
      <c r="BX1118">
        <v>0.02</v>
      </c>
      <c r="BY1118">
        <v>0.02</v>
      </c>
      <c r="BZ1118">
        <v>0.02</v>
      </c>
      <c r="CA1118">
        <v>0.02</v>
      </c>
      <c r="CB1118">
        <v>0.02</v>
      </c>
      <c r="CC1118">
        <v>0.02</v>
      </c>
      <c r="CD1118">
        <v>0.02</v>
      </c>
      <c r="CE1118">
        <v>0.02</v>
      </c>
      <c r="CF1118">
        <v>0.02</v>
      </c>
      <c r="CG1118">
        <v>0.02</v>
      </c>
      <c r="CH1118">
        <v>0.02</v>
      </c>
      <c r="CI1118">
        <v>0.02</v>
      </c>
      <c r="CJ1118">
        <v>0.02</v>
      </c>
      <c r="CK1118">
        <v>0.02</v>
      </c>
      <c r="CL1118">
        <v>0.02</v>
      </c>
      <c r="CM1118">
        <v>0.01</v>
      </c>
      <c r="CN1118">
        <v>0.01</v>
      </c>
      <c r="CO1118">
        <v>0.01</v>
      </c>
      <c r="CP1118">
        <v>0.02</v>
      </c>
      <c r="CQ1118">
        <v>0.02</v>
      </c>
      <c r="CR1118">
        <v>0.02</v>
      </c>
      <c r="CS1118">
        <v>0.02</v>
      </c>
      <c r="CT1118">
        <v>0.02</v>
      </c>
      <c r="CU1118">
        <v>0.01</v>
      </c>
      <c r="CV1118">
        <v>-0.03</v>
      </c>
      <c r="CW1118">
        <v>-0.03</v>
      </c>
      <c r="CX1118">
        <v>-0.03</v>
      </c>
      <c r="CY1118">
        <v>-0.04</v>
      </c>
      <c r="CZ1118">
        <v>-0.05</v>
      </c>
      <c r="DA1118">
        <v>-0.05</v>
      </c>
      <c r="DB1118">
        <v>-0.05</v>
      </c>
      <c r="DC1118">
        <v>-0.05</v>
      </c>
      <c r="DD1118">
        <v>-0.05</v>
      </c>
      <c r="DE1118">
        <v>-0.05</v>
      </c>
      <c r="DF1118">
        <v>-0.08</v>
      </c>
      <c r="DG1118">
        <v>-0.09</v>
      </c>
      <c r="DH1118">
        <v>-0.1</v>
      </c>
      <c r="DI1118">
        <v>-0.1</v>
      </c>
      <c r="DJ1118">
        <v>0</v>
      </c>
      <c r="DK1118">
        <v>0</v>
      </c>
      <c r="DL1118">
        <v>0</v>
      </c>
      <c r="DM1118">
        <v>0</v>
      </c>
      <c r="DN1118">
        <v>0</v>
      </c>
      <c r="DO1118">
        <v>0</v>
      </c>
      <c r="DP1118">
        <v>0</v>
      </c>
      <c r="DQ1118">
        <v>0</v>
      </c>
      <c r="DR1118">
        <v>0</v>
      </c>
      <c r="DS1118">
        <v>0</v>
      </c>
      <c r="DT1118">
        <v>0</v>
      </c>
    </row>
    <row r="1119" spans="1:124">
      <c r="A1119" s="111">
        <v>1114</v>
      </c>
      <c r="B1119" t="s">
        <v>91</v>
      </c>
      <c r="C1119" t="s">
        <v>798</v>
      </c>
      <c r="D1119" s="170" t="str">
        <f t="shared" si="17"/>
        <v>D:MVFX</v>
      </c>
      <c r="AE1119">
        <v>-0.17</v>
      </c>
      <c r="AF1119">
        <v>0.01</v>
      </c>
      <c r="AG1119">
        <v>0.01</v>
      </c>
      <c r="AH1119">
        <v>0.05</v>
      </c>
      <c r="AI1119">
        <v>0.12</v>
      </c>
      <c r="AJ1119">
        <v>0.17</v>
      </c>
      <c r="AK1119">
        <v>0.15</v>
      </c>
      <c r="AL1119">
        <v>0.15</v>
      </c>
      <c r="AM1119">
        <v>0.12</v>
      </c>
      <c r="AN1119">
        <v>0.08</v>
      </c>
      <c r="AO1119">
        <v>0.04</v>
      </c>
      <c r="AP1119">
        <v>0.01</v>
      </c>
      <c r="AQ1119">
        <v>0</v>
      </c>
      <c r="AR1119">
        <v>-0.02</v>
      </c>
      <c r="AS1119">
        <v>-0.01</v>
      </c>
      <c r="AT1119">
        <v>0.01</v>
      </c>
      <c r="AU1119">
        <v>-0.01</v>
      </c>
      <c r="AV1119">
        <v>-0.01</v>
      </c>
      <c r="AW1119">
        <v>-0.01</v>
      </c>
      <c r="AX1119">
        <v>0</v>
      </c>
      <c r="AY1119">
        <v>0.03</v>
      </c>
      <c r="AZ1119">
        <v>0.02</v>
      </c>
      <c r="BA1119">
        <v>0.03</v>
      </c>
      <c r="BB1119">
        <v>0.03</v>
      </c>
      <c r="BC1119">
        <v>0.03</v>
      </c>
      <c r="BD1119">
        <v>0.03</v>
      </c>
      <c r="BE1119">
        <v>0.04</v>
      </c>
      <c r="BF1119">
        <v>0.05</v>
      </c>
      <c r="BG1119">
        <v>0.05</v>
      </c>
      <c r="BH1119">
        <v>0.05</v>
      </c>
      <c r="BI1119">
        <v>0.05</v>
      </c>
      <c r="BJ1119">
        <v>0.05</v>
      </c>
      <c r="BK1119">
        <v>0.04</v>
      </c>
      <c r="BL1119">
        <v>0.05</v>
      </c>
      <c r="BM1119">
        <v>0.05</v>
      </c>
      <c r="BN1119">
        <v>0.05</v>
      </c>
      <c r="BO1119">
        <v>0.05</v>
      </c>
      <c r="BP1119">
        <v>0.05</v>
      </c>
      <c r="BQ1119">
        <v>0.05</v>
      </c>
      <c r="BR1119">
        <v>0.05</v>
      </c>
      <c r="BS1119">
        <v>0.05</v>
      </c>
      <c r="BT1119">
        <v>0.05</v>
      </c>
      <c r="BU1119">
        <v>0.05</v>
      </c>
      <c r="BV1119">
        <v>0.05</v>
      </c>
      <c r="BW1119">
        <v>0.05</v>
      </c>
      <c r="BX1119">
        <v>0.05</v>
      </c>
      <c r="BY1119">
        <v>0.05</v>
      </c>
      <c r="BZ1119">
        <v>0.05</v>
      </c>
      <c r="CA1119">
        <v>0.05</v>
      </c>
      <c r="CB1119">
        <v>0.05</v>
      </c>
      <c r="CC1119">
        <v>0.05</v>
      </c>
      <c r="CD1119">
        <v>0.05</v>
      </c>
      <c r="CE1119">
        <v>0.05</v>
      </c>
      <c r="CF1119">
        <v>0.05</v>
      </c>
      <c r="CG1119">
        <v>0.05</v>
      </c>
      <c r="CH1119">
        <v>0.05</v>
      </c>
      <c r="CI1119">
        <v>0.05</v>
      </c>
      <c r="CJ1119">
        <v>0.05</v>
      </c>
      <c r="CK1119">
        <v>0.05</v>
      </c>
      <c r="CL1119">
        <v>0.04</v>
      </c>
      <c r="CM1119">
        <v>0.04</v>
      </c>
      <c r="CN1119">
        <v>0.04</v>
      </c>
      <c r="CO1119">
        <v>0.04</v>
      </c>
      <c r="CP1119">
        <v>0</v>
      </c>
      <c r="CQ1119">
        <v>0.06</v>
      </c>
      <c r="CR1119">
        <v>0.05</v>
      </c>
      <c r="CS1119">
        <v>0.05</v>
      </c>
      <c r="CT1119">
        <v>0.04</v>
      </c>
      <c r="CU1119">
        <v>0.11</v>
      </c>
      <c r="CV1119">
        <v>0.11</v>
      </c>
      <c r="CW1119">
        <v>0.13</v>
      </c>
      <c r="CX1119">
        <v>0.14000000000000001</v>
      </c>
      <c r="CY1119">
        <v>0.18</v>
      </c>
      <c r="CZ1119">
        <v>0.3</v>
      </c>
      <c r="DA1119">
        <v>0.3</v>
      </c>
      <c r="DB1119">
        <v>0.26</v>
      </c>
      <c r="DC1119">
        <v>0.28999999999999998</v>
      </c>
      <c r="DD1119">
        <v>0.3</v>
      </c>
      <c r="DE1119">
        <v>0.33</v>
      </c>
      <c r="DF1119">
        <v>0.31</v>
      </c>
      <c r="DG1119">
        <v>0.23</v>
      </c>
      <c r="DH1119">
        <v>0.28999999999999998</v>
      </c>
      <c r="DI1119">
        <v>0.2</v>
      </c>
      <c r="DJ1119">
        <v>0.28000000000000003</v>
      </c>
      <c r="DK1119">
        <v>0.28999999999999998</v>
      </c>
      <c r="DL1119">
        <v>0.25</v>
      </c>
      <c r="DM1119">
        <v>0.26</v>
      </c>
      <c r="DN1119">
        <v>-0.08</v>
      </c>
      <c r="DO1119">
        <v>-0.03</v>
      </c>
      <c r="DP1119">
        <v>0.02</v>
      </c>
      <c r="DQ1119">
        <v>0.17</v>
      </c>
      <c r="DR1119">
        <v>0.2</v>
      </c>
      <c r="DS1119">
        <v>0.59</v>
      </c>
      <c r="DT1119">
        <v>-1.29</v>
      </c>
    </row>
    <row r="1120" spans="1:124">
      <c r="A1120" s="111">
        <v>1115</v>
      </c>
      <c r="B1120" t="s">
        <v>89</v>
      </c>
      <c r="C1120" t="s">
        <v>799</v>
      </c>
      <c r="D1120" s="170" t="str">
        <f t="shared" si="17"/>
        <v>K:MOIS</v>
      </c>
      <c r="F1120">
        <v>1.698</v>
      </c>
      <c r="G1120">
        <v>1.6739999999999999</v>
      </c>
      <c r="H1120">
        <v>1.6540000000000001</v>
      </c>
      <c r="I1120">
        <v>1.657</v>
      </c>
      <c r="J1120">
        <v>1.6560000000000001</v>
      </c>
      <c r="K1120">
        <v>1.6320000000000001</v>
      </c>
      <c r="L1120">
        <v>1.63</v>
      </c>
      <c r="M1120">
        <v>1.6220000000000001</v>
      </c>
      <c r="N1120">
        <v>1.615</v>
      </c>
      <c r="O1120">
        <v>1.6040000000000001</v>
      </c>
      <c r="P1120">
        <v>1.6850000000000001</v>
      </c>
      <c r="Q1120">
        <v>1.5780000000000001</v>
      </c>
      <c r="R1120">
        <v>1.496</v>
      </c>
      <c r="S1120">
        <v>1.4379999999999999</v>
      </c>
      <c r="T1120">
        <v>1.244</v>
      </c>
      <c r="U1120">
        <v>1.119</v>
      </c>
      <c r="V1120">
        <v>0.53</v>
      </c>
      <c r="W1120">
        <v>0.504</v>
      </c>
      <c r="X1120">
        <v>0.52400000000000002</v>
      </c>
      <c r="Y1120">
        <v>0.60899999999999999</v>
      </c>
      <c r="Z1120">
        <v>0.61699999999999999</v>
      </c>
      <c r="AA1120">
        <v>0.58799999999999997</v>
      </c>
      <c r="AB1120">
        <v>0.52800000000000002</v>
      </c>
      <c r="AC1120">
        <v>0.53</v>
      </c>
      <c r="AD1120">
        <v>0.40100000000000002</v>
      </c>
      <c r="AE1120">
        <v>0.41600000000000004</v>
      </c>
      <c r="AF1120">
        <v>0.38900000000000001</v>
      </c>
      <c r="AG1120">
        <v>0.41400000000000003</v>
      </c>
      <c r="AH1120">
        <v>0.745</v>
      </c>
      <c r="AI1120">
        <v>0.69700000000000006</v>
      </c>
      <c r="AJ1120">
        <v>0.66200000000000003</v>
      </c>
      <c r="AK1120">
        <v>0.63600000000000001</v>
      </c>
      <c r="AL1120">
        <v>0.63700000000000001</v>
      </c>
      <c r="AM1120">
        <v>0.63600000000000001</v>
      </c>
      <c r="AN1120">
        <v>0.60599999999999998</v>
      </c>
      <c r="AO1120">
        <v>0.54200000000000004</v>
      </c>
      <c r="AP1120">
        <v>0.60599999999999998</v>
      </c>
      <c r="AQ1120">
        <v>0.64</v>
      </c>
      <c r="AR1120">
        <v>0.58899999999999997</v>
      </c>
      <c r="AS1120">
        <v>0.57600000000000007</v>
      </c>
      <c r="AT1120">
        <v>0.56999999999999995</v>
      </c>
      <c r="AU1120">
        <v>0.57100000000000006</v>
      </c>
      <c r="AV1120">
        <v>0.55800000000000005</v>
      </c>
      <c r="AW1120">
        <v>0.55800000000000005</v>
      </c>
      <c r="AX1120">
        <v>0.54800000000000004</v>
      </c>
      <c r="AY1120">
        <v>0.55200000000000005</v>
      </c>
      <c r="AZ1120">
        <v>0.55100000000000005</v>
      </c>
      <c r="BA1120">
        <v>0.53700000000000003</v>
      </c>
      <c r="BB1120">
        <v>0.53300000000000003</v>
      </c>
      <c r="BC1120">
        <v>0.53700000000000003</v>
      </c>
      <c r="BD1120">
        <v>0.58299999999999996</v>
      </c>
      <c r="BE1120">
        <v>0.57600000000000007</v>
      </c>
      <c r="BF1120">
        <v>0.58599999999999997</v>
      </c>
      <c r="BG1120">
        <v>0.58499999999999996</v>
      </c>
      <c r="BH1120">
        <v>0.57600000000000007</v>
      </c>
      <c r="BI1120">
        <v>0.55300000000000005</v>
      </c>
      <c r="BJ1120">
        <v>0.57999999999999996</v>
      </c>
      <c r="BK1120">
        <v>0.57899999999999996</v>
      </c>
      <c r="BL1120">
        <v>0.59</v>
      </c>
      <c r="BM1120">
        <v>0.59499999999999997</v>
      </c>
      <c r="BN1120">
        <v>0.60199999999999998</v>
      </c>
      <c r="BO1120">
        <v>0.59799999999999998</v>
      </c>
      <c r="BP1120">
        <v>0.59799999999999998</v>
      </c>
      <c r="BQ1120">
        <v>0.59699999999999998</v>
      </c>
      <c r="BR1120">
        <v>0.59299999999999997</v>
      </c>
      <c r="BS1120">
        <v>0.59799999999999998</v>
      </c>
      <c r="BT1120">
        <v>0.59799999999999998</v>
      </c>
      <c r="BU1120">
        <v>0.59699999999999998</v>
      </c>
      <c r="BV1120">
        <v>0.59899999999999998</v>
      </c>
      <c r="BW1120">
        <v>0.61</v>
      </c>
      <c r="BX1120">
        <v>0.61599999999999999</v>
      </c>
      <c r="BY1120">
        <v>0.61499999999999999</v>
      </c>
      <c r="BZ1120">
        <v>0.61499999999999999</v>
      </c>
      <c r="CA1120">
        <v>0.60799999999999998</v>
      </c>
      <c r="CB1120">
        <v>0.61399999999999999</v>
      </c>
      <c r="CC1120">
        <v>0.65700000000000003</v>
      </c>
      <c r="CD1120">
        <v>0.71399999999999997</v>
      </c>
      <c r="CE1120">
        <v>0.71299999999999997</v>
      </c>
      <c r="CF1120">
        <v>0.71399999999999997</v>
      </c>
      <c r="CG1120">
        <v>0.69</v>
      </c>
      <c r="CH1120">
        <v>0.73799999999999999</v>
      </c>
      <c r="CI1120">
        <v>0.745</v>
      </c>
      <c r="CJ1120">
        <v>0.75700000000000001</v>
      </c>
      <c r="CK1120">
        <v>0.77300000000000002</v>
      </c>
      <c r="CL1120">
        <v>0.79400000000000004</v>
      </c>
      <c r="CM1120">
        <v>0.78900000000000003</v>
      </c>
      <c r="CN1120">
        <v>0.79100000000000004</v>
      </c>
      <c r="CO1120">
        <v>0.77400000000000002</v>
      </c>
      <c r="CP1120">
        <v>0.52600000000000002</v>
      </c>
      <c r="CQ1120">
        <v>0.51700000000000002</v>
      </c>
      <c r="CR1120">
        <v>0.58499999999999996</v>
      </c>
      <c r="CS1120">
        <v>0.67600000000000005</v>
      </c>
      <c r="CT1120">
        <v>0.626</v>
      </c>
      <c r="CU1120">
        <v>0.69300000000000006</v>
      </c>
      <c r="CV1120">
        <v>0.83299999999999996</v>
      </c>
      <c r="CW1120">
        <v>0.92400000000000004</v>
      </c>
      <c r="CX1120">
        <v>0.79200000000000004</v>
      </c>
      <c r="CY1120">
        <v>0.69200000000000006</v>
      </c>
      <c r="CZ1120">
        <v>1.1619999999999999</v>
      </c>
      <c r="DA1120">
        <v>1.179</v>
      </c>
      <c r="DB1120">
        <v>1.258</v>
      </c>
      <c r="DC1120">
        <v>1.2090000000000001</v>
      </c>
      <c r="DD1120">
        <v>1.284</v>
      </c>
      <c r="DE1120">
        <v>1.274</v>
      </c>
      <c r="DF1120">
        <v>1.2909999999999999</v>
      </c>
      <c r="DG1120">
        <v>1.38</v>
      </c>
      <c r="DH1120">
        <v>1.617</v>
      </c>
      <c r="DI1120">
        <v>1.867</v>
      </c>
      <c r="DJ1120">
        <v>1.8860000000000001</v>
      </c>
      <c r="DK1120">
        <v>1.9390000000000001</v>
      </c>
      <c r="DL1120">
        <v>1.27</v>
      </c>
      <c r="DM1120">
        <v>1.127</v>
      </c>
      <c r="DN1120">
        <v>0.75600000000000001</v>
      </c>
      <c r="DO1120">
        <v>0.78</v>
      </c>
      <c r="DP1120">
        <v>1.121</v>
      </c>
      <c r="DQ1120">
        <v>2.177</v>
      </c>
      <c r="DR1120">
        <v>1.278</v>
      </c>
      <c r="DS1120">
        <v>1.9379999999999999</v>
      </c>
      <c r="DT1120">
        <v>35.238999999999997</v>
      </c>
    </row>
    <row r="1121" spans="1:124">
      <c r="A1121" s="111">
        <v>1116</v>
      </c>
      <c r="B1121" t="s">
        <v>91</v>
      </c>
      <c r="C1121" t="s">
        <v>800</v>
      </c>
      <c r="D1121" s="170" t="str">
        <f t="shared" si="17"/>
        <v>K:MOIS</v>
      </c>
      <c r="F1121">
        <v>0.57699999999999996</v>
      </c>
      <c r="G1121">
        <v>0.58099999999999996</v>
      </c>
      <c r="H1121">
        <v>0.57999999999999996</v>
      </c>
      <c r="I1121">
        <v>0.56800000000000006</v>
      </c>
      <c r="J1121">
        <v>0.58199999999999996</v>
      </c>
      <c r="K1121">
        <v>0.57799999999999996</v>
      </c>
      <c r="L1121">
        <v>0.57899999999999996</v>
      </c>
      <c r="M1121">
        <v>0.57899999999999996</v>
      </c>
      <c r="N1121">
        <v>0.56800000000000006</v>
      </c>
      <c r="O1121">
        <v>0.57899999999999996</v>
      </c>
      <c r="P1121">
        <v>0.57799999999999996</v>
      </c>
      <c r="Q1121">
        <v>0.56900000000000006</v>
      </c>
      <c r="R1121">
        <v>0.33300000000000002</v>
      </c>
      <c r="S1121">
        <v>0.14699999999999999</v>
      </c>
      <c r="T1121">
        <v>0.10300000000000001</v>
      </c>
      <c r="U1121">
        <v>2.3E-2</v>
      </c>
      <c r="V1121">
        <v>-0.34700000000000003</v>
      </c>
      <c r="W1121">
        <v>-0.26300000000000001</v>
      </c>
      <c r="X1121">
        <v>-0.154</v>
      </c>
      <c r="Y1121">
        <v>-9.0000000000000011E-3</v>
      </c>
      <c r="Z1121">
        <v>0.188</v>
      </c>
      <c r="AA1121">
        <v>0.14499999999999999</v>
      </c>
      <c r="AB1121">
        <v>0.56499999999999995</v>
      </c>
      <c r="AC1121">
        <v>0.56700000000000006</v>
      </c>
      <c r="AD1121">
        <v>0.33600000000000002</v>
      </c>
      <c r="AE1121">
        <v>0.48399999999999999</v>
      </c>
      <c r="AF1121">
        <v>0.39500000000000002</v>
      </c>
      <c r="AG1121">
        <v>0.39500000000000002</v>
      </c>
      <c r="AH1121">
        <v>0.88900000000000001</v>
      </c>
      <c r="AI1121">
        <v>0.86</v>
      </c>
      <c r="AJ1121">
        <v>0.84599999999999997</v>
      </c>
      <c r="AK1121">
        <v>0.90400000000000003</v>
      </c>
      <c r="AL1121">
        <v>0.97299999999999998</v>
      </c>
      <c r="AM1121">
        <v>0.81400000000000006</v>
      </c>
      <c r="AN1121">
        <v>0.77400000000000002</v>
      </c>
      <c r="AO1121">
        <v>0.73199999999999998</v>
      </c>
      <c r="AP1121">
        <v>0.76</v>
      </c>
      <c r="AQ1121">
        <v>0.80900000000000005</v>
      </c>
      <c r="AR1121">
        <v>0.83599999999999997</v>
      </c>
      <c r="AS1121">
        <v>0.77800000000000002</v>
      </c>
      <c r="AT1121">
        <v>0.76500000000000001</v>
      </c>
      <c r="AU1121">
        <v>0.755</v>
      </c>
      <c r="AV1121">
        <v>0.77600000000000002</v>
      </c>
      <c r="AW1121">
        <v>0.76800000000000002</v>
      </c>
      <c r="AX1121">
        <v>0.71199999999999997</v>
      </c>
      <c r="AY1121">
        <v>0.72199999999999998</v>
      </c>
      <c r="AZ1121">
        <v>0.71699999999999997</v>
      </c>
      <c r="BA1121">
        <v>0.66500000000000004</v>
      </c>
      <c r="BB1121">
        <v>0.64200000000000002</v>
      </c>
      <c r="BC1121">
        <v>0.64500000000000002</v>
      </c>
      <c r="BD1121">
        <v>0.63500000000000001</v>
      </c>
      <c r="BE1121">
        <v>0.67500000000000004</v>
      </c>
      <c r="BF1121">
        <v>0.68400000000000005</v>
      </c>
      <c r="BG1121">
        <v>0.7</v>
      </c>
      <c r="BH1121">
        <v>0.70599999999999996</v>
      </c>
      <c r="BI1121">
        <v>0.66600000000000004</v>
      </c>
      <c r="BJ1121">
        <v>0.66400000000000003</v>
      </c>
      <c r="BK1121">
        <v>0.67</v>
      </c>
      <c r="BL1121">
        <v>0.68600000000000005</v>
      </c>
      <c r="BM1121">
        <v>0.68100000000000005</v>
      </c>
      <c r="BN1121">
        <v>0.69600000000000006</v>
      </c>
      <c r="BO1121">
        <v>0.69300000000000006</v>
      </c>
      <c r="BP1121">
        <v>0.69300000000000006</v>
      </c>
      <c r="BQ1121">
        <v>0.69900000000000007</v>
      </c>
      <c r="BR1121">
        <v>0.69100000000000006</v>
      </c>
      <c r="BS1121">
        <v>0.69400000000000006</v>
      </c>
      <c r="BT1121">
        <v>0.69499999999999995</v>
      </c>
      <c r="BU1121">
        <v>0.69400000000000006</v>
      </c>
      <c r="BV1121">
        <v>0.70100000000000007</v>
      </c>
      <c r="BW1121">
        <v>0.71699999999999997</v>
      </c>
      <c r="BX1121">
        <v>0.74199999999999999</v>
      </c>
      <c r="BY1121">
        <v>0.74299999999999999</v>
      </c>
      <c r="BZ1121">
        <v>0.746</v>
      </c>
      <c r="CA1121">
        <v>0.74199999999999999</v>
      </c>
      <c r="CB1121">
        <v>0.76500000000000001</v>
      </c>
      <c r="CC1121">
        <v>0.77500000000000002</v>
      </c>
      <c r="CD1121">
        <v>0.79400000000000004</v>
      </c>
      <c r="CE1121">
        <v>0.78300000000000003</v>
      </c>
      <c r="CF1121">
        <v>0.77700000000000002</v>
      </c>
      <c r="CG1121">
        <v>0.73599999999999999</v>
      </c>
      <c r="CH1121">
        <v>0.73799999999999999</v>
      </c>
      <c r="CI1121">
        <v>0.73799999999999999</v>
      </c>
      <c r="CJ1121">
        <v>0.73</v>
      </c>
      <c r="CK1121">
        <v>0.77400000000000002</v>
      </c>
      <c r="CL1121">
        <v>0.76700000000000002</v>
      </c>
      <c r="CM1121">
        <v>0.73299999999999998</v>
      </c>
      <c r="CN1121">
        <v>0.73299999999999998</v>
      </c>
      <c r="CO1121">
        <v>0.72599999999999998</v>
      </c>
      <c r="CP1121">
        <v>0.19</v>
      </c>
      <c r="CQ1121">
        <v>0.215</v>
      </c>
      <c r="CR1121">
        <v>0.224</v>
      </c>
      <c r="CS1121">
        <v>0.19600000000000001</v>
      </c>
      <c r="CT1121">
        <v>3.0000000000000001E-3</v>
      </c>
      <c r="CU1121">
        <v>0.11700000000000001</v>
      </c>
      <c r="CV1121">
        <v>0.17400000000000002</v>
      </c>
      <c r="CW1121">
        <v>0.189</v>
      </c>
      <c r="CX1121">
        <v>0.154</v>
      </c>
      <c r="CY1121">
        <v>-3.5000000000000003E-2</v>
      </c>
      <c r="CZ1121">
        <v>2.4E-2</v>
      </c>
      <c r="DA1121">
        <v>0.14400000000000002</v>
      </c>
      <c r="DB1121">
        <v>0.28800000000000003</v>
      </c>
      <c r="DC1121">
        <v>0.26900000000000002</v>
      </c>
      <c r="DD1121">
        <v>0.32</v>
      </c>
      <c r="DE1121">
        <v>0.437</v>
      </c>
      <c r="DF1121">
        <v>0.32500000000000001</v>
      </c>
      <c r="DG1121">
        <v>0.44800000000000001</v>
      </c>
      <c r="DH1121">
        <v>0.70699999999999996</v>
      </c>
      <c r="DI1121">
        <v>0.68200000000000005</v>
      </c>
      <c r="DJ1121">
        <v>0.499</v>
      </c>
      <c r="DK1121">
        <v>0.621</v>
      </c>
      <c r="DL1121">
        <v>1.8169999999999999</v>
      </c>
      <c r="DM1121">
        <v>1.0170000000000001</v>
      </c>
      <c r="DN1121">
        <v>0.311</v>
      </c>
      <c r="DO1121">
        <v>0.307</v>
      </c>
      <c r="DP1121">
        <v>-0.06</v>
      </c>
      <c r="DQ1121">
        <v>0.93400000000000005</v>
      </c>
      <c r="DR1121">
        <v>2.0169999999999999</v>
      </c>
      <c r="DS1121">
        <v>2.1720000000000002</v>
      </c>
      <c r="DT1121">
        <v>-4.8719999999999999</v>
      </c>
    </row>
    <row r="1122" spans="1:124">
      <c r="A1122" s="111">
        <v>1117</v>
      </c>
      <c r="B1122" t="s">
        <v>89</v>
      </c>
      <c r="C1122" t="s">
        <v>801</v>
      </c>
      <c r="D1122" s="170" t="str">
        <f t="shared" si="17"/>
        <v>D:MVO</v>
      </c>
      <c r="F1122">
        <v>1.45</v>
      </c>
      <c r="G1122">
        <v>1.61</v>
      </c>
      <c r="H1122">
        <v>1.62</v>
      </c>
      <c r="I1122">
        <v>1.51</v>
      </c>
      <c r="J1122">
        <v>1.57</v>
      </c>
      <c r="K1122">
        <v>1.53</v>
      </c>
      <c r="L1122">
        <v>1.53</v>
      </c>
      <c r="M1122">
        <v>1.54</v>
      </c>
      <c r="N1122">
        <v>1.53</v>
      </c>
      <c r="O1122">
        <v>1.27</v>
      </c>
      <c r="P1122">
        <v>1.07</v>
      </c>
      <c r="Q1122">
        <v>1.07</v>
      </c>
      <c r="R1122">
        <v>1.08</v>
      </c>
      <c r="S1122">
        <v>1.1200000000000001</v>
      </c>
      <c r="T1122">
        <v>0.89</v>
      </c>
      <c r="U1122">
        <v>0.9</v>
      </c>
      <c r="V1122">
        <v>0.84</v>
      </c>
      <c r="W1122">
        <v>0.85</v>
      </c>
      <c r="X1122">
        <v>0.85</v>
      </c>
      <c r="Y1122">
        <v>1</v>
      </c>
      <c r="Z1122">
        <v>0.81</v>
      </c>
      <c r="AA1122">
        <v>0.68</v>
      </c>
      <c r="AB1122">
        <v>0.68</v>
      </c>
      <c r="AC1122">
        <v>0.62</v>
      </c>
      <c r="AD1122">
        <v>0.62</v>
      </c>
      <c r="AE1122">
        <v>0.63</v>
      </c>
      <c r="AF1122">
        <v>0.64</v>
      </c>
      <c r="AG1122">
        <v>0.64</v>
      </c>
      <c r="AH1122">
        <v>0.96</v>
      </c>
      <c r="AI1122">
        <v>0.91</v>
      </c>
      <c r="AJ1122">
        <v>0.91</v>
      </c>
      <c r="AK1122">
        <v>0.9</v>
      </c>
      <c r="AL1122">
        <v>0.95</v>
      </c>
      <c r="AM1122">
        <v>0.88</v>
      </c>
      <c r="AN1122">
        <v>0.91</v>
      </c>
      <c r="AO1122">
        <v>0.91</v>
      </c>
      <c r="AP1122">
        <v>0.98</v>
      </c>
      <c r="AQ1122">
        <v>0.96</v>
      </c>
      <c r="AR1122">
        <v>0.87</v>
      </c>
      <c r="AS1122">
        <v>0.86</v>
      </c>
      <c r="AT1122">
        <v>0.85</v>
      </c>
      <c r="AU1122">
        <v>0.84</v>
      </c>
      <c r="AV1122">
        <v>0.84</v>
      </c>
      <c r="AW1122">
        <v>0.84</v>
      </c>
      <c r="AX1122">
        <v>0.75</v>
      </c>
      <c r="AY1122">
        <v>0.73</v>
      </c>
      <c r="AZ1122">
        <v>0.73</v>
      </c>
      <c r="BA1122">
        <v>0.7</v>
      </c>
      <c r="BB1122">
        <v>0.67</v>
      </c>
      <c r="BC1122">
        <v>0.67</v>
      </c>
      <c r="BD1122">
        <v>0.63</v>
      </c>
      <c r="BE1122">
        <v>0.65</v>
      </c>
      <c r="BF1122">
        <v>0.64</v>
      </c>
      <c r="BG1122">
        <v>0.69</v>
      </c>
      <c r="BH1122">
        <v>0.7</v>
      </c>
      <c r="BI1122">
        <v>0.68</v>
      </c>
      <c r="BJ1122">
        <v>0.65</v>
      </c>
      <c r="BK1122">
        <v>0.66</v>
      </c>
      <c r="BL1122">
        <v>0.67</v>
      </c>
      <c r="BM1122">
        <v>0.66</v>
      </c>
      <c r="BN1122">
        <v>0.63</v>
      </c>
      <c r="BO1122">
        <v>0.6</v>
      </c>
      <c r="BP1122">
        <v>0.6</v>
      </c>
      <c r="BQ1122">
        <v>0.62</v>
      </c>
      <c r="BR1122">
        <v>0.6</v>
      </c>
      <c r="BS1122">
        <v>0.62</v>
      </c>
      <c r="BT1122">
        <v>0.62</v>
      </c>
      <c r="BU1122">
        <v>0.62</v>
      </c>
      <c r="BV1122">
        <v>0.62</v>
      </c>
      <c r="BW1122">
        <v>0.64</v>
      </c>
      <c r="BX1122">
        <v>0.68</v>
      </c>
      <c r="BY1122">
        <v>0.68</v>
      </c>
      <c r="BZ1122">
        <v>0.67</v>
      </c>
      <c r="CA1122">
        <v>0.65</v>
      </c>
      <c r="CB1122">
        <v>0.68</v>
      </c>
      <c r="CC1122">
        <v>0.68</v>
      </c>
      <c r="CD1122">
        <v>0.71</v>
      </c>
      <c r="CE1122">
        <v>0.7</v>
      </c>
      <c r="CF1122">
        <v>0.73</v>
      </c>
      <c r="CG1122">
        <v>0.7</v>
      </c>
      <c r="CH1122">
        <v>0.72</v>
      </c>
      <c r="CI1122">
        <v>0.76</v>
      </c>
      <c r="CJ1122">
        <v>0.76</v>
      </c>
      <c r="CK1122">
        <v>0.81</v>
      </c>
      <c r="CL1122">
        <v>0.81</v>
      </c>
      <c r="CM1122">
        <v>0.79</v>
      </c>
      <c r="CN1122">
        <v>0.79</v>
      </c>
      <c r="CO1122">
        <v>0.78</v>
      </c>
      <c r="CP1122">
        <v>0.28000000000000003</v>
      </c>
      <c r="CQ1122">
        <v>0.26</v>
      </c>
      <c r="CR1122">
        <v>0.26</v>
      </c>
      <c r="CS1122">
        <v>0.26</v>
      </c>
      <c r="CT1122">
        <v>0.08</v>
      </c>
      <c r="CU1122">
        <v>-0.04</v>
      </c>
      <c r="CV1122">
        <v>-0.22</v>
      </c>
      <c r="CW1122">
        <v>-0.2</v>
      </c>
      <c r="CX1122">
        <v>-0.43</v>
      </c>
      <c r="CY1122">
        <v>-0.65</v>
      </c>
      <c r="CZ1122">
        <v>-0.65</v>
      </c>
      <c r="DA1122">
        <v>-0.56000000000000005</v>
      </c>
      <c r="DB1122">
        <v>-0.5</v>
      </c>
      <c r="DC1122">
        <v>-0.42</v>
      </c>
      <c r="DD1122">
        <v>-0.43</v>
      </c>
      <c r="DE1122">
        <v>-0.4</v>
      </c>
      <c r="DF1122">
        <v>-0.53</v>
      </c>
      <c r="DG1122">
        <v>-0.28000000000000003</v>
      </c>
      <c r="DH1122">
        <v>-0.25</v>
      </c>
      <c r="DI1122">
        <v>-0.28000000000000003</v>
      </c>
      <c r="DJ1122">
        <v>-0.22</v>
      </c>
      <c r="DK1122">
        <v>-0.17</v>
      </c>
      <c r="DL1122">
        <v>1.06</v>
      </c>
      <c r="DM1122">
        <v>0.82</v>
      </c>
      <c r="DN1122">
        <v>0.86</v>
      </c>
      <c r="DO1122">
        <v>0.37</v>
      </c>
      <c r="DP1122">
        <v>-0.24</v>
      </c>
      <c r="DQ1122">
        <v>-0.21</v>
      </c>
      <c r="DR1122">
        <v>0.9</v>
      </c>
      <c r="DS1122">
        <v>0.57999999999999996</v>
      </c>
      <c r="DT1122">
        <v>-0.26</v>
      </c>
    </row>
    <row r="1123" spans="1:124">
      <c r="A1123" s="111">
        <v>1118</v>
      </c>
      <c r="B1123" t="s">
        <v>91</v>
      </c>
      <c r="C1123" t="s">
        <v>802</v>
      </c>
      <c r="D1123" s="170" t="str">
        <f t="shared" si="17"/>
        <v>D:MVO</v>
      </c>
      <c r="F1123">
        <v>1.76</v>
      </c>
      <c r="G1123">
        <v>2.08</v>
      </c>
      <c r="H1123">
        <v>2.08</v>
      </c>
      <c r="I1123">
        <v>2.06</v>
      </c>
      <c r="J1123">
        <v>2.11</v>
      </c>
      <c r="K1123">
        <v>2.12</v>
      </c>
      <c r="L1123">
        <v>2.13</v>
      </c>
      <c r="M1123">
        <v>2.13</v>
      </c>
      <c r="N1123">
        <v>2.12</v>
      </c>
      <c r="O1123">
        <v>1.75</v>
      </c>
      <c r="P1123">
        <v>1.58</v>
      </c>
      <c r="Q1123">
        <v>1.58</v>
      </c>
      <c r="R1123">
        <v>1.48</v>
      </c>
      <c r="S1123">
        <v>1.51</v>
      </c>
      <c r="T1123">
        <v>1.1599999999999999</v>
      </c>
      <c r="U1123">
        <v>1.1399999999999999</v>
      </c>
      <c r="V1123">
        <v>1.06</v>
      </c>
      <c r="W1123">
        <v>1.03</v>
      </c>
      <c r="X1123">
        <v>1.1100000000000001</v>
      </c>
      <c r="Y1123">
        <v>1.24</v>
      </c>
      <c r="Z1123">
        <v>1.19</v>
      </c>
      <c r="AA1123">
        <v>1.0900000000000001</v>
      </c>
      <c r="AB1123">
        <v>1.0900000000000001</v>
      </c>
      <c r="AC1123">
        <v>0.97</v>
      </c>
      <c r="AD1123">
        <v>0.93</v>
      </c>
      <c r="AE1123">
        <v>0.87</v>
      </c>
      <c r="AF1123">
        <v>0.89</v>
      </c>
      <c r="AG1123">
        <v>0.89</v>
      </c>
      <c r="AH1123">
        <v>1.1200000000000001</v>
      </c>
      <c r="AI1123">
        <v>1.08</v>
      </c>
      <c r="AJ1123">
        <v>1.0900000000000001</v>
      </c>
      <c r="AK1123">
        <v>1.1000000000000001</v>
      </c>
      <c r="AL1123">
        <v>1.1499999999999999</v>
      </c>
      <c r="AM1123">
        <v>1.05</v>
      </c>
      <c r="AN1123">
        <v>1.08</v>
      </c>
      <c r="AO1123">
        <v>1.03</v>
      </c>
      <c r="AP1123">
        <v>1.07</v>
      </c>
      <c r="AQ1123">
        <v>1.05</v>
      </c>
      <c r="AR1123">
        <v>0.9</v>
      </c>
      <c r="AS1123">
        <v>0.87</v>
      </c>
      <c r="AT1123">
        <v>0.83</v>
      </c>
      <c r="AU1123">
        <v>0.85</v>
      </c>
      <c r="AV1123">
        <v>0.84</v>
      </c>
      <c r="AW1123">
        <v>0.84</v>
      </c>
      <c r="AX1123">
        <v>0.76</v>
      </c>
      <c r="AY1123">
        <v>0.73</v>
      </c>
      <c r="AZ1123">
        <v>0.74</v>
      </c>
      <c r="BA1123">
        <v>0.7</v>
      </c>
      <c r="BB1123">
        <v>0.67</v>
      </c>
      <c r="BC1123">
        <v>0.67</v>
      </c>
      <c r="BD1123">
        <v>0.66</v>
      </c>
      <c r="BE1123">
        <v>0.76</v>
      </c>
      <c r="BF1123">
        <v>0.75</v>
      </c>
      <c r="BG1123">
        <v>0.8</v>
      </c>
      <c r="BH1123">
        <v>0.8</v>
      </c>
      <c r="BI1123">
        <v>0.74</v>
      </c>
      <c r="BJ1123">
        <v>0.74</v>
      </c>
      <c r="BK1123">
        <v>0.75</v>
      </c>
      <c r="BL1123">
        <v>0.77</v>
      </c>
      <c r="BM1123">
        <v>0.77</v>
      </c>
      <c r="BN1123">
        <v>0.74</v>
      </c>
      <c r="BO1123">
        <v>0.7</v>
      </c>
      <c r="BP1123">
        <v>0.7</v>
      </c>
      <c r="BQ1123">
        <v>0.71</v>
      </c>
      <c r="BR1123">
        <v>0.69</v>
      </c>
      <c r="BS1123">
        <v>0.7</v>
      </c>
      <c r="BT1123">
        <v>0.7</v>
      </c>
      <c r="BU1123">
        <v>0.7</v>
      </c>
      <c r="BV1123">
        <v>0.7</v>
      </c>
      <c r="BW1123">
        <v>0.72</v>
      </c>
      <c r="BX1123">
        <v>0.74</v>
      </c>
      <c r="BY1123">
        <v>0.74</v>
      </c>
      <c r="BZ1123">
        <v>0.75</v>
      </c>
      <c r="CA1123">
        <v>0.74</v>
      </c>
      <c r="CB1123">
        <v>0.76</v>
      </c>
      <c r="CC1123">
        <v>0.77</v>
      </c>
      <c r="CD1123">
        <v>0.79</v>
      </c>
      <c r="CE1123">
        <v>0.78</v>
      </c>
      <c r="CF1123">
        <v>0.77</v>
      </c>
      <c r="CG1123">
        <v>0.74</v>
      </c>
      <c r="CH1123">
        <v>0.73</v>
      </c>
      <c r="CI1123">
        <v>0.74</v>
      </c>
      <c r="CJ1123">
        <v>0.75</v>
      </c>
      <c r="CK1123">
        <v>0.79</v>
      </c>
      <c r="CL1123">
        <v>0.78</v>
      </c>
      <c r="CM1123">
        <v>0.76</v>
      </c>
      <c r="CN1123">
        <v>0.77</v>
      </c>
      <c r="CO1123">
        <v>0.76</v>
      </c>
      <c r="CP1123">
        <v>0.21</v>
      </c>
      <c r="CQ1123">
        <v>0.24</v>
      </c>
      <c r="CR1123">
        <v>0.24</v>
      </c>
      <c r="CS1123">
        <v>0.24</v>
      </c>
      <c r="CT1123">
        <v>0.06</v>
      </c>
      <c r="CU1123">
        <v>-0.04</v>
      </c>
      <c r="CV1123">
        <v>-0.1</v>
      </c>
      <c r="CW1123">
        <v>-0.03</v>
      </c>
      <c r="CX1123">
        <v>-0.08</v>
      </c>
      <c r="CY1123">
        <v>-0.18</v>
      </c>
      <c r="CZ1123">
        <v>0.1</v>
      </c>
      <c r="DA1123">
        <v>0.28999999999999998</v>
      </c>
      <c r="DB1123">
        <v>0.49</v>
      </c>
      <c r="DC1123">
        <v>0.43</v>
      </c>
      <c r="DD1123">
        <v>0.47</v>
      </c>
      <c r="DE1123">
        <v>0.57999999999999996</v>
      </c>
      <c r="DF1123">
        <v>0.6</v>
      </c>
      <c r="DG1123">
        <v>1.33</v>
      </c>
      <c r="DH1123">
        <v>1.5</v>
      </c>
      <c r="DI1123">
        <v>1.34</v>
      </c>
      <c r="DJ1123">
        <v>1.78</v>
      </c>
      <c r="DK1123">
        <v>1.92</v>
      </c>
      <c r="DL1123">
        <v>3.01</v>
      </c>
      <c r="DM1123">
        <v>1.18</v>
      </c>
      <c r="DN1123">
        <v>1.21</v>
      </c>
      <c r="DO1123">
        <v>1.07</v>
      </c>
      <c r="DP1123">
        <v>0.6</v>
      </c>
      <c r="DQ1123">
        <v>1.61</v>
      </c>
      <c r="DR1123">
        <v>2.6</v>
      </c>
      <c r="DS1123">
        <v>3.11</v>
      </c>
      <c r="DT1123">
        <v>-2.38</v>
      </c>
    </row>
    <row r="1124" spans="1:124">
      <c r="A1124" s="111">
        <v>1119</v>
      </c>
      <c r="B1124" t="s">
        <v>89</v>
      </c>
      <c r="C1124" t="s">
        <v>803</v>
      </c>
      <c r="D1124" s="170" t="str">
        <f t="shared" si="17"/>
        <v>CN:SWC</v>
      </c>
      <c r="F1124">
        <v>0.96599999999999997</v>
      </c>
      <c r="G1124">
        <v>0.96299999999999997</v>
      </c>
      <c r="H1124">
        <v>0.92100000000000004</v>
      </c>
      <c r="I1124">
        <v>0.93600000000000005</v>
      </c>
      <c r="J1124">
        <v>0.96699999999999997</v>
      </c>
      <c r="K1124">
        <v>0.98899999999999999</v>
      </c>
      <c r="L1124">
        <v>0.91600000000000004</v>
      </c>
      <c r="M1124">
        <v>0.89300000000000002</v>
      </c>
      <c r="N1124">
        <v>1.0269999999999999</v>
      </c>
      <c r="O1124">
        <v>1.0329999999999999</v>
      </c>
      <c r="P1124">
        <v>1.087</v>
      </c>
      <c r="Q1124">
        <v>1.123</v>
      </c>
      <c r="R1124">
        <v>1.1539999999999999</v>
      </c>
      <c r="S1124">
        <v>1.216</v>
      </c>
      <c r="T1124">
        <v>1.2230000000000001</v>
      </c>
      <c r="U1124">
        <v>1.1859999999999999</v>
      </c>
      <c r="V1124">
        <v>1.1930000000000001</v>
      </c>
      <c r="W1124">
        <v>1.1120000000000001</v>
      </c>
      <c r="X1124">
        <v>1.1120000000000001</v>
      </c>
      <c r="Y1124">
        <v>1.1539999999999999</v>
      </c>
      <c r="Z1124">
        <v>1.1559999999999999</v>
      </c>
      <c r="AA1124">
        <v>1.1240000000000001</v>
      </c>
      <c r="AB1124">
        <v>1.1919999999999999</v>
      </c>
      <c r="AC1124">
        <v>1.23</v>
      </c>
      <c r="AD1124">
        <v>1.2630000000000001</v>
      </c>
      <c r="AE1124">
        <v>1.2610000000000001</v>
      </c>
      <c r="AF1124">
        <v>1.1950000000000001</v>
      </c>
      <c r="AG1124">
        <v>1.177</v>
      </c>
      <c r="AH1124">
        <v>1.1839999999999999</v>
      </c>
      <c r="AI1124">
        <v>1.1910000000000001</v>
      </c>
      <c r="AJ1124">
        <v>1.1779999999999999</v>
      </c>
      <c r="AK1124">
        <v>1.1779999999999999</v>
      </c>
      <c r="AL1124">
        <v>1.173</v>
      </c>
      <c r="AM1124">
        <v>1.1759999999999999</v>
      </c>
      <c r="AN1124">
        <v>1.169</v>
      </c>
      <c r="AO1124">
        <v>1.169</v>
      </c>
      <c r="AP1124">
        <v>1.175</v>
      </c>
      <c r="AQ1124">
        <v>1.1420000000000001</v>
      </c>
      <c r="AR1124">
        <v>1.145</v>
      </c>
      <c r="AS1124">
        <v>1.1599999999999999</v>
      </c>
      <c r="AT1124">
        <v>1.165</v>
      </c>
      <c r="AU1124">
        <v>1.151</v>
      </c>
      <c r="AV1124">
        <v>1.159</v>
      </c>
      <c r="AW1124">
        <v>1.1659999999999999</v>
      </c>
      <c r="AX1124">
        <v>1.1679999999999999</v>
      </c>
      <c r="AY1124">
        <v>1.163</v>
      </c>
      <c r="AZ1124">
        <v>1.1579999999999999</v>
      </c>
      <c r="BA1124">
        <v>1.115</v>
      </c>
      <c r="BB1124">
        <v>1.1160000000000001</v>
      </c>
      <c r="BC1124">
        <v>1.0860000000000001</v>
      </c>
      <c r="BD1124">
        <v>1.079</v>
      </c>
      <c r="BE1124">
        <v>1.085</v>
      </c>
      <c r="BF1124">
        <v>1.093</v>
      </c>
      <c r="BG1124">
        <v>1.085</v>
      </c>
      <c r="BH1124">
        <v>1.0840000000000001</v>
      </c>
      <c r="BI1124">
        <v>1.0880000000000001</v>
      </c>
      <c r="BJ1124">
        <v>1.087</v>
      </c>
      <c r="BK1124">
        <v>1.095</v>
      </c>
      <c r="BL1124">
        <v>1.0860000000000001</v>
      </c>
      <c r="BM1124">
        <v>1.1639999999999999</v>
      </c>
      <c r="BN1124">
        <v>1.17</v>
      </c>
      <c r="BO1124">
        <v>1.171</v>
      </c>
      <c r="BP1124">
        <v>1.181</v>
      </c>
      <c r="BQ1124">
        <v>1.1850000000000001</v>
      </c>
      <c r="BR1124">
        <v>1.1850000000000001</v>
      </c>
      <c r="BS1124">
        <v>1.1779999999999999</v>
      </c>
      <c r="BT1124">
        <v>1.2090000000000001</v>
      </c>
      <c r="BU1124">
        <v>1.226</v>
      </c>
      <c r="BV1124">
        <v>1.179</v>
      </c>
      <c r="BW1124">
        <v>1.1830000000000001</v>
      </c>
      <c r="BX1124">
        <v>1.163</v>
      </c>
      <c r="BY1124">
        <v>1.1420000000000001</v>
      </c>
      <c r="BZ1124">
        <v>1.1200000000000001</v>
      </c>
      <c r="CA1124">
        <v>1.083</v>
      </c>
      <c r="CB1124">
        <v>1.0760000000000001</v>
      </c>
      <c r="CC1124">
        <v>1.111</v>
      </c>
      <c r="CD1124">
        <v>1.1000000000000001</v>
      </c>
      <c r="CE1124">
        <v>1.159</v>
      </c>
      <c r="CF1124">
        <v>1.161</v>
      </c>
      <c r="CG1124">
        <v>1.1120000000000001</v>
      </c>
      <c r="CH1124">
        <v>1.1080000000000001</v>
      </c>
      <c r="CI1124">
        <v>1.1380000000000001</v>
      </c>
      <c r="CJ1124">
        <v>1.0649999999999999</v>
      </c>
      <c r="CK1124">
        <v>1.05</v>
      </c>
      <c r="CL1124">
        <v>0.97299999999999998</v>
      </c>
      <c r="CM1124">
        <v>0.97299999999999998</v>
      </c>
      <c r="CN1124">
        <v>1.073</v>
      </c>
      <c r="CO1124">
        <v>1.1180000000000001</v>
      </c>
      <c r="CP1124">
        <v>1.0980000000000001</v>
      </c>
      <c r="CQ1124">
        <v>1.0760000000000001</v>
      </c>
      <c r="CR1124">
        <v>1.091</v>
      </c>
      <c r="CS1124">
        <v>1.0980000000000001</v>
      </c>
      <c r="CT1124">
        <v>1.083</v>
      </c>
      <c r="CU1124">
        <v>1.07</v>
      </c>
      <c r="CV1124">
        <v>1.075</v>
      </c>
      <c r="CW1124">
        <v>1.097</v>
      </c>
      <c r="CX1124">
        <v>1.099</v>
      </c>
      <c r="CY1124">
        <v>1.1830000000000001</v>
      </c>
      <c r="CZ1124">
        <v>1.1819999999999999</v>
      </c>
      <c r="DA1124">
        <v>1.155</v>
      </c>
      <c r="DB1124">
        <v>1.1539999999999999</v>
      </c>
      <c r="DC1124">
        <v>1.196</v>
      </c>
      <c r="DD1124">
        <v>1.1919999999999999</v>
      </c>
      <c r="DE1124">
        <v>1.1879999999999999</v>
      </c>
      <c r="DF1124">
        <v>1.1499999999999999</v>
      </c>
      <c r="DG1124">
        <v>1.131</v>
      </c>
      <c r="DH1124">
        <v>1.177</v>
      </c>
      <c r="DI1124">
        <v>1.456</v>
      </c>
      <c r="DJ1124">
        <v>1.5270000000000001</v>
      </c>
      <c r="DK1124">
        <v>1.7510000000000001</v>
      </c>
      <c r="DL1124">
        <v>2.38</v>
      </c>
      <c r="DM1124">
        <v>2.35</v>
      </c>
      <c r="DN1124">
        <v>2.3180000000000001</v>
      </c>
      <c r="DO1124">
        <v>2.3879999999999999</v>
      </c>
      <c r="DP1124">
        <v>3.3040000000000003</v>
      </c>
      <c r="DQ1124">
        <v>3.4119999999999999</v>
      </c>
      <c r="DR1124">
        <v>3.4410000000000003</v>
      </c>
      <c r="DS1124">
        <v>2.3730000000000002</v>
      </c>
      <c r="DT1124">
        <v>-3.5760000000000001</v>
      </c>
    </row>
    <row r="1125" spans="1:124">
      <c r="A1125" s="111">
        <v>1120</v>
      </c>
      <c r="B1125" t="s">
        <v>91</v>
      </c>
      <c r="C1125" t="s">
        <v>804</v>
      </c>
      <c r="D1125" s="170" t="str">
        <f t="shared" si="17"/>
        <v>CN:SWC</v>
      </c>
      <c r="F1125">
        <v>-0.03</v>
      </c>
      <c r="G1125">
        <v>-0.04</v>
      </c>
      <c r="H1125">
        <v>-0.08</v>
      </c>
      <c r="I1125">
        <v>-0.06</v>
      </c>
      <c r="J1125">
        <v>0</v>
      </c>
      <c r="K1125">
        <v>-0.01</v>
      </c>
      <c r="L1125">
        <v>0.04</v>
      </c>
      <c r="M1125">
        <v>0.08</v>
      </c>
      <c r="N1125">
        <v>0.21</v>
      </c>
      <c r="O1125">
        <v>0.15</v>
      </c>
      <c r="P1125">
        <v>0.32</v>
      </c>
      <c r="Q1125">
        <v>0.35</v>
      </c>
      <c r="R1125">
        <v>0.24</v>
      </c>
      <c r="S1125">
        <v>0.28000000000000003</v>
      </c>
      <c r="T1125">
        <v>-0.03</v>
      </c>
      <c r="U1125">
        <v>-0.15</v>
      </c>
      <c r="V1125">
        <v>-0.1</v>
      </c>
      <c r="W1125">
        <v>-0.01</v>
      </c>
      <c r="X1125">
        <v>-7.0000000000000007E-2</v>
      </c>
      <c r="Y1125">
        <v>-0.31</v>
      </c>
      <c r="Z1125">
        <v>-0.09</v>
      </c>
      <c r="AA1125">
        <v>-0.14000000000000001</v>
      </c>
      <c r="AB1125">
        <v>-0.24</v>
      </c>
      <c r="AC1125">
        <v>-0.11</v>
      </c>
      <c r="AD1125">
        <v>0.38</v>
      </c>
      <c r="AE1125">
        <v>0.22</v>
      </c>
      <c r="AF1125">
        <v>0.24</v>
      </c>
      <c r="AG1125">
        <v>0.28000000000000003</v>
      </c>
      <c r="AH1125">
        <v>0.44</v>
      </c>
      <c r="AI1125">
        <v>0.44</v>
      </c>
      <c r="AJ1125">
        <v>0.45</v>
      </c>
      <c r="AK1125">
        <v>0.47</v>
      </c>
      <c r="AL1125">
        <v>0.34</v>
      </c>
      <c r="AM1125">
        <v>0.4</v>
      </c>
      <c r="AN1125">
        <v>0.44</v>
      </c>
      <c r="AO1125">
        <v>0.36</v>
      </c>
      <c r="AP1125">
        <v>0.34</v>
      </c>
      <c r="AQ1125">
        <v>0.26</v>
      </c>
      <c r="AR1125">
        <v>0.19</v>
      </c>
      <c r="AS1125">
        <v>0.15</v>
      </c>
      <c r="AT1125">
        <v>0.15</v>
      </c>
      <c r="AU1125">
        <v>0.2</v>
      </c>
      <c r="AV1125">
        <v>0.19</v>
      </c>
      <c r="AW1125">
        <v>0.17</v>
      </c>
      <c r="AX1125">
        <v>0.25</v>
      </c>
      <c r="AY1125">
        <v>0.31</v>
      </c>
      <c r="AZ1125">
        <v>0.31</v>
      </c>
      <c r="BA1125">
        <v>0.3</v>
      </c>
      <c r="BB1125">
        <v>0.32</v>
      </c>
      <c r="BC1125">
        <v>0.35</v>
      </c>
      <c r="BD1125">
        <v>0.35</v>
      </c>
      <c r="BE1125">
        <v>0.42</v>
      </c>
      <c r="BF1125">
        <v>0.43</v>
      </c>
      <c r="BG1125">
        <v>0.47</v>
      </c>
      <c r="BH1125">
        <v>0.46</v>
      </c>
      <c r="BI1125">
        <v>0.43</v>
      </c>
      <c r="BJ1125">
        <v>0.42</v>
      </c>
      <c r="BK1125">
        <v>0.37</v>
      </c>
      <c r="BL1125">
        <v>0.34</v>
      </c>
      <c r="BM1125">
        <v>0.32</v>
      </c>
      <c r="BN1125">
        <v>0.39</v>
      </c>
      <c r="BO1125">
        <v>0.39</v>
      </c>
      <c r="BP1125">
        <v>0.4</v>
      </c>
      <c r="BQ1125">
        <v>0.4</v>
      </c>
      <c r="BR1125">
        <v>0.39</v>
      </c>
      <c r="BS1125">
        <v>0.4</v>
      </c>
      <c r="BT1125">
        <v>0.4</v>
      </c>
      <c r="BU1125">
        <v>0.4</v>
      </c>
      <c r="BV1125">
        <v>0.33</v>
      </c>
      <c r="BW1125">
        <v>0.34</v>
      </c>
      <c r="BX1125">
        <v>0.26</v>
      </c>
      <c r="BY1125">
        <v>0.23</v>
      </c>
      <c r="BZ1125">
        <v>0.24</v>
      </c>
      <c r="CA1125">
        <v>0.28999999999999998</v>
      </c>
      <c r="CB1125">
        <v>0.41</v>
      </c>
      <c r="CC1125">
        <v>0.41</v>
      </c>
      <c r="CD1125">
        <v>0.36</v>
      </c>
      <c r="CE1125">
        <v>0.35</v>
      </c>
      <c r="CF1125">
        <v>0.35</v>
      </c>
      <c r="CG1125">
        <v>0.44</v>
      </c>
      <c r="CH1125">
        <v>0.4</v>
      </c>
      <c r="CI1125">
        <v>0.41</v>
      </c>
      <c r="CJ1125">
        <v>0.47</v>
      </c>
      <c r="CK1125">
        <v>0.39</v>
      </c>
      <c r="CL1125">
        <v>0.25</v>
      </c>
      <c r="CM1125">
        <v>0.32</v>
      </c>
      <c r="CN1125">
        <v>0.33</v>
      </c>
      <c r="CO1125">
        <v>0.32</v>
      </c>
      <c r="CP1125">
        <v>0.15</v>
      </c>
      <c r="CQ1125">
        <v>0.15</v>
      </c>
      <c r="CR1125">
        <v>0.14000000000000001</v>
      </c>
      <c r="CS1125">
        <v>0.14000000000000001</v>
      </c>
      <c r="CT1125">
        <v>0.41</v>
      </c>
      <c r="CU1125">
        <v>0.32</v>
      </c>
      <c r="CV1125">
        <v>0.22</v>
      </c>
      <c r="CW1125">
        <v>0.31</v>
      </c>
      <c r="CX1125">
        <v>0.33</v>
      </c>
      <c r="CY1125">
        <v>0.53</v>
      </c>
      <c r="CZ1125">
        <v>0.82</v>
      </c>
      <c r="DA1125">
        <v>1.1100000000000001</v>
      </c>
      <c r="DB1125">
        <v>1.1100000000000001</v>
      </c>
      <c r="DC1125">
        <v>1.0900000000000001</v>
      </c>
      <c r="DD1125">
        <v>1.17</v>
      </c>
      <c r="DE1125">
        <v>1.3</v>
      </c>
      <c r="DF1125">
        <v>1.27</v>
      </c>
      <c r="DG1125">
        <v>1</v>
      </c>
      <c r="DH1125">
        <v>1</v>
      </c>
      <c r="DI1125">
        <v>0.87</v>
      </c>
      <c r="DJ1125">
        <v>0.37</v>
      </c>
      <c r="DK1125">
        <v>0.49</v>
      </c>
      <c r="DL1125">
        <v>0.48</v>
      </c>
      <c r="DM1125">
        <v>-1.92</v>
      </c>
      <c r="DN1125">
        <v>-2.87</v>
      </c>
      <c r="DO1125">
        <v>-3.04</v>
      </c>
      <c r="DP1125">
        <v>-3.03</v>
      </c>
      <c r="DQ1125">
        <v>-3.29</v>
      </c>
      <c r="DR1125">
        <v>-3.29</v>
      </c>
      <c r="DS1125">
        <v>2.4900000000000002</v>
      </c>
      <c r="DT1125">
        <v>-0.92</v>
      </c>
    </row>
    <row r="1126" spans="1:124">
      <c r="A1126" s="111">
        <v>1121</v>
      </c>
      <c r="B1126" t="s">
        <v>89</v>
      </c>
      <c r="C1126" t="s">
        <v>805</v>
      </c>
      <c r="D1126" s="170" t="str">
        <f t="shared" si="17"/>
        <v>CN:NJT</v>
      </c>
      <c r="F1126">
        <v>0.88200000000000001</v>
      </c>
      <c r="G1126">
        <v>0.89700000000000002</v>
      </c>
      <c r="H1126">
        <v>0.94499999999999995</v>
      </c>
      <c r="I1126">
        <v>0.94400000000000006</v>
      </c>
      <c r="J1126">
        <v>0.94200000000000006</v>
      </c>
      <c r="K1126">
        <v>0.89800000000000002</v>
      </c>
      <c r="L1126">
        <v>0.81600000000000006</v>
      </c>
      <c r="M1126">
        <v>0.79300000000000004</v>
      </c>
      <c r="N1126">
        <v>0.86</v>
      </c>
      <c r="O1126">
        <v>0.88300000000000001</v>
      </c>
      <c r="P1126">
        <v>0.877</v>
      </c>
      <c r="Q1126">
        <v>0.96499999999999997</v>
      </c>
      <c r="R1126">
        <v>0.96299999999999997</v>
      </c>
      <c r="S1126">
        <v>0.98199999999999998</v>
      </c>
      <c r="T1126">
        <v>0.92500000000000004</v>
      </c>
      <c r="U1126">
        <v>0.94700000000000006</v>
      </c>
      <c r="V1126">
        <v>0.90200000000000002</v>
      </c>
      <c r="W1126">
        <v>0.91400000000000003</v>
      </c>
      <c r="X1126">
        <v>0.876</v>
      </c>
      <c r="Y1126">
        <v>0.88100000000000001</v>
      </c>
      <c r="Z1126">
        <v>0.77900000000000003</v>
      </c>
      <c r="AA1126">
        <v>0.71099999999999997</v>
      </c>
      <c r="AB1126">
        <v>0.79900000000000004</v>
      </c>
      <c r="AC1126">
        <v>0.80900000000000005</v>
      </c>
      <c r="AD1126">
        <v>0.89400000000000002</v>
      </c>
      <c r="AE1126">
        <v>0.89700000000000002</v>
      </c>
      <c r="AF1126">
        <v>0.93300000000000005</v>
      </c>
      <c r="AG1126">
        <v>0.91400000000000003</v>
      </c>
      <c r="AH1126">
        <v>0.91800000000000004</v>
      </c>
      <c r="AI1126">
        <v>0.89700000000000002</v>
      </c>
      <c r="AJ1126">
        <v>0.90500000000000003</v>
      </c>
      <c r="AK1126">
        <v>0.88900000000000001</v>
      </c>
      <c r="AL1126">
        <v>0.94900000000000007</v>
      </c>
      <c r="AM1126">
        <v>0.94100000000000006</v>
      </c>
      <c r="AN1126">
        <v>0.95600000000000007</v>
      </c>
      <c r="AO1126">
        <v>0.97799999999999998</v>
      </c>
      <c r="AP1126">
        <v>0.98899999999999999</v>
      </c>
      <c r="AQ1126">
        <v>0.96499999999999997</v>
      </c>
      <c r="AR1126">
        <v>0.95700000000000007</v>
      </c>
      <c r="AS1126">
        <v>0.94700000000000006</v>
      </c>
      <c r="AT1126">
        <v>0.92900000000000005</v>
      </c>
      <c r="AU1126">
        <v>0.92600000000000005</v>
      </c>
      <c r="AV1126">
        <v>0.93200000000000005</v>
      </c>
      <c r="AW1126">
        <v>0.92600000000000005</v>
      </c>
      <c r="AX1126">
        <v>0.92</v>
      </c>
      <c r="AY1126">
        <v>0.91900000000000004</v>
      </c>
      <c r="AZ1126">
        <v>0.90800000000000003</v>
      </c>
      <c r="BA1126">
        <v>0.89100000000000001</v>
      </c>
      <c r="BB1126">
        <v>0.89300000000000002</v>
      </c>
      <c r="BC1126">
        <v>0.86099999999999999</v>
      </c>
      <c r="BD1126">
        <v>0.879</v>
      </c>
      <c r="BE1126">
        <v>0.876</v>
      </c>
      <c r="BF1126">
        <v>0.86599999999999999</v>
      </c>
      <c r="BG1126">
        <v>0.86899999999999999</v>
      </c>
      <c r="BH1126">
        <v>0.874</v>
      </c>
      <c r="BI1126">
        <v>0.877</v>
      </c>
      <c r="BJ1126">
        <v>0.88400000000000001</v>
      </c>
      <c r="BK1126">
        <v>0.88500000000000001</v>
      </c>
      <c r="BL1126">
        <v>0.88800000000000001</v>
      </c>
      <c r="BM1126">
        <v>0.94300000000000006</v>
      </c>
      <c r="BN1126">
        <v>0.97</v>
      </c>
      <c r="BO1126">
        <v>0.96799999999999997</v>
      </c>
      <c r="BP1126">
        <v>0.94499999999999995</v>
      </c>
      <c r="BQ1126">
        <v>0.94800000000000006</v>
      </c>
      <c r="BR1126">
        <v>0.93800000000000006</v>
      </c>
      <c r="BS1126">
        <v>0.95600000000000007</v>
      </c>
      <c r="BT1126">
        <v>1.004</v>
      </c>
      <c r="BU1126">
        <v>1.0349999999999999</v>
      </c>
      <c r="BV1126">
        <v>0.998</v>
      </c>
      <c r="BW1126">
        <v>0.99</v>
      </c>
      <c r="BX1126">
        <v>1.0070000000000001</v>
      </c>
      <c r="BY1126">
        <v>0.94499999999999995</v>
      </c>
      <c r="BZ1126">
        <v>0.97799999999999998</v>
      </c>
      <c r="CA1126">
        <v>0.97499999999999998</v>
      </c>
      <c r="CB1126">
        <v>1.0489999999999999</v>
      </c>
      <c r="CC1126">
        <v>1.032</v>
      </c>
      <c r="CD1126">
        <v>1.117</v>
      </c>
      <c r="CE1126">
        <v>1.101</v>
      </c>
      <c r="CF1126">
        <v>1.1200000000000001</v>
      </c>
      <c r="CG1126">
        <v>1.129</v>
      </c>
      <c r="CH1126">
        <v>1.26</v>
      </c>
      <c r="CI1126">
        <v>1.37</v>
      </c>
      <c r="CJ1126">
        <v>1.28</v>
      </c>
      <c r="CK1126">
        <v>1.286</v>
      </c>
      <c r="CL1126">
        <v>1.181</v>
      </c>
      <c r="CM1126">
        <v>1.18</v>
      </c>
      <c r="CN1126">
        <v>1.125</v>
      </c>
      <c r="CO1126">
        <v>1.1739999999999999</v>
      </c>
      <c r="CP1126">
        <v>1.161</v>
      </c>
      <c r="CQ1126">
        <v>1.2010000000000001</v>
      </c>
      <c r="CR1126">
        <v>1.2</v>
      </c>
      <c r="CS1126">
        <v>1.226</v>
      </c>
      <c r="CT1126">
        <v>1.123</v>
      </c>
      <c r="CU1126">
        <v>1.1420000000000001</v>
      </c>
      <c r="CV1126">
        <v>1.151</v>
      </c>
      <c r="CW1126">
        <v>1.0110000000000001</v>
      </c>
      <c r="CX1126">
        <v>1.008</v>
      </c>
      <c r="CY1126">
        <v>1.27</v>
      </c>
      <c r="CZ1126">
        <v>1.341</v>
      </c>
      <c r="DA1126">
        <v>1.341</v>
      </c>
      <c r="DB1126">
        <v>1.3780000000000001</v>
      </c>
      <c r="DC1126">
        <v>1.5349999999999999</v>
      </c>
      <c r="DD1126">
        <v>1.5489999999999999</v>
      </c>
      <c r="DE1126">
        <v>1.5609999999999999</v>
      </c>
      <c r="DF1126">
        <v>1.6120000000000001</v>
      </c>
      <c r="DG1126">
        <v>1.61</v>
      </c>
      <c r="DH1126">
        <v>1.54</v>
      </c>
      <c r="DI1126">
        <v>1.706</v>
      </c>
      <c r="DJ1126">
        <v>1.76</v>
      </c>
      <c r="DK1126">
        <v>1.837</v>
      </c>
      <c r="DL1126">
        <v>1.5529999999999999</v>
      </c>
      <c r="DM1126">
        <v>1.4040000000000001</v>
      </c>
      <c r="DN1126">
        <v>1.99</v>
      </c>
      <c r="DO1126">
        <v>1.5669999999999999</v>
      </c>
      <c r="DP1126">
        <v>1.536</v>
      </c>
      <c r="DQ1126">
        <v>1.6160000000000001</v>
      </c>
      <c r="DR1126">
        <v>1.6839999999999999</v>
      </c>
      <c r="DS1126">
        <v>1.7370000000000001</v>
      </c>
      <c r="DT1126">
        <v>747.31600000000003</v>
      </c>
    </row>
    <row r="1127" spans="1:124">
      <c r="A1127" s="111">
        <v>1122</v>
      </c>
      <c r="B1127" t="s">
        <v>91</v>
      </c>
      <c r="C1127" t="s">
        <v>806</v>
      </c>
      <c r="D1127" s="170" t="str">
        <f t="shared" si="17"/>
        <v>CN:NJT</v>
      </c>
      <c r="F1127">
        <v>-0.18</v>
      </c>
      <c r="G1127">
        <v>-0.13</v>
      </c>
      <c r="H1127">
        <v>-0.17</v>
      </c>
      <c r="I1127">
        <v>-0.27</v>
      </c>
      <c r="J1127">
        <v>-0.11</v>
      </c>
      <c r="K1127">
        <v>-0.11</v>
      </c>
      <c r="L1127">
        <v>-7.0000000000000007E-2</v>
      </c>
      <c r="M1127">
        <v>-0.04</v>
      </c>
      <c r="N1127">
        <v>0.09</v>
      </c>
      <c r="O1127">
        <v>0.01</v>
      </c>
      <c r="P1127">
        <v>0.08</v>
      </c>
      <c r="Q1127">
        <v>0.13</v>
      </c>
      <c r="R1127">
        <v>0.14000000000000001</v>
      </c>
      <c r="S1127">
        <v>0.11</v>
      </c>
      <c r="T1127">
        <v>-0.01</v>
      </c>
      <c r="U1127">
        <v>-0.01</v>
      </c>
      <c r="V1127">
        <v>-0.13</v>
      </c>
      <c r="W1127">
        <v>7.0000000000000007E-2</v>
      </c>
      <c r="X1127">
        <v>-0.04</v>
      </c>
      <c r="Y1127">
        <v>-0.12</v>
      </c>
      <c r="Z1127">
        <v>-0.03</v>
      </c>
      <c r="AA1127">
        <v>-0.06</v>
      </c>
      <c r="AB1127">
        <v>-0.26</v>
      </c>
      <c r="AC1127">
        <v>-0.26</v>
      </c>
      <c r="AD1127">
        <v>0.15</v>
      </c>
      <c r="AE1127">
        <v>0.22</v>
      </c>
      <c r="AF1127">
        <v>0.09</v>
      </c>
      <c r="AG1127">
        <v>0.12</v>
      </c>
      <c r="AH1127">
        <v>0.37</v>
      </c>
      <c r="AI1127">
        <v>0.3</v>
      </c>
      <c r="AJ1127">
        <v>0.32</v>
      </c>
      <c r="AK1127">
        <v>0.33</v>
      </c>
      <c r="AL1127">
        <v>0.17</v>
      </c>
      <c r="AM1127">
        <v>0.17</v>
      </c>
      <c r="AN1127">
        <v>0.25</v>
      </c>
      <c r="AO1127">
        <v>0.39</v>
      </c>
      <c r="AP1127">
        <v>0.38</v>
      </c>
      <c r="AQ1127">
        <v>0.36</v>
      </c>
      <c r="AR1127">
        <v>0.16</v>
      </c>
      <c r="AS1127">
        <v>0.18</v>
      </c>
      <c r="AT1127">
        <v>0.21</v>
      </c>
      <c r="AU1127">
        <v>0.21</v>
      </c>
      <c r="AV1127">
        <v>0.21</v>
      </c>
      <c r="AW1127">
        <v>0.22</v>
      </c>
      <c r="AX1127">
        <v>0.21</v>
      </c>
      <c r="AY1127">
        <v>0.21</v>
      </c>
      <c r="AZ1127">
        <v>0.22</v>
      </c>
      <c r="BA1127">
        <v>0.23</v>
      </c>
      <c r="BB1127">
        <v>0.24</v>
      </c>
      <c r="BC1127">
        <v>0.28999999999999998</v>
      </c>
      <c r="BD1127">
        <v>0.28999999999999998</v>
      </c>
      <c r="BE1127">
        <v>0.32</v>
      </c>
      <c r="BF1127">
        <v>0.3</v>
      </c>
      <c r="BG1127">
        <v>0.32</v>
      </c>
      <c r="BH1127">
        <v>0.32</v>
      </c>
      <c r="BI1127">
        <v>0.31</v>
      </c>
      <c r="BJ1127">
        <v>0.31</v>
      </c>
      <c r="BK1127">
        <v>0.31</v>
      </c>
      <c r="BL1127">
        <v>0.31</v>
      </c>
      <c r="BM1127">
        <v>0.31</v>
      </c>
      <c r="BN1127">
        <v>0.45</v>
      </c>
      <c r="BO1127">
        <v>0.44</v>
      </c>
      <c r="BP1127">
        <v>0.45</v>
      </c>
      <c r="BQ1127">
        <v>0.45</v>
      </c>
      <c r="BR1127">
        <v>0.41</v>
      </c>
      <c r="BS1127">
        <v>0.42</v>
      </c>
      <c r="BT1127">
        <v>0.43</v>
      </c>
      <c r="BU1127">
        <v>0.42</v>
      </c>
      <c r="BV1127">
        <v>0.36</v>
      </c>
      <c r="BW1127">
        <v>0.39</v>
      </c>
      <c r="BX1127">
        <v>0.36</v>
      </c>
      <c r="BY1127">
        <v>0.33</v>
      </c>
      <c r="BZ1127">
        <v>0.32</v>
      </c>
      <c r="CA1127">
        <v>0.34</v>
      </c>
      <c r="CB1127">
        <v>0.38</v>
      </c>
      <c r="CC1127">
        <v>0.36</v>
      </c>
      <c r="CD1127">
        <v>0.41</v>
      </c>
      <c r="CE1127">
        <v>0.35</v>
      </c>
      <c r="CF1127">
        <v>0.37</v>
      </c>
      <c r="CG1127">
        <v>0.4</v>
      </c>
      <c r="CH1127">
        <v>0.41</v>
      </c>
      <c r="CI1127">
        <v>0.43</v>
      </c>
      <c r="CJ1127">
        <v>0.49</v>
      </c>
      <c r="CK1127">
        <v>0.51</v>
      </c>
      <c r="CL1127">
        <v>0.37</v>
      </c>
      <c r="CM1127">
        <v>0.34</v>
      </c>
      <c r="CN1127">
        <v>0.4</v>
      </c>
      <c r="CO1127">
        <v>0.39</v>
      </c>
      <c r="CP1127">
        <v>7.0000000000000007E-2</v>
      </c>
      <c r="CQ1127">
        <v>0.17</v>
      </c>
      <c r="CR1127">
        <v>0.17</v>
      </c>
      <c r="CS1127">
        <v>0.16</v>
      </c>
      <c r="CT1127">
        <v>0.47</v>
      </c>
      <c r="CU1127">
        <v>0.47</v>
      </c>
      <c r="CV1127">
        <v>0.37</v>
      </c>
      <c r="CW1127">
        <v>0.04</v>
      </c>
      <c r="CX1127">
        <v>0.05</v>
      </c>
      <c r="CY1127">
        <v>0.04</v>
      </c>
      <c r="CZ1127">
        <v>0.74</v>
      </c>
      <c r="DA1127">
        <v>0.93</v>
      </c>
      <c r="DB1127">
        <v>0.78</v>
      </c>
      <c r="DC1127">
        <v>0.81</v>
      </c>
      <c r="DD1127">
        <v>0.84</v>
      </c>
      <c r="DE1127">
        <v>0.86</v>
      </c>
      <c r="DF1127">
        <v>1.1200000000000001</v>
      </c>
      <c r="DG1127">
        <v>1.41</v>
      </c>
      <c r="DH1127">
        <v>1.22</v>
      </c>
      <c r="DI1127">
        <v>0.84</v>
      </c>
      <c r="DJ1127">
        <v>0.75</v>
      </c>
      <c r="DK1127">
        <v>0.91</v>
      </c>
      <c r="DL1127">
        <v>1.2</v>
      </c>
      <c r="DM1127">
        <v>0.21</v>
      </c>
      <c r="DN1127">
        <v>0.54</v>
      </c>
      <c r="DO1127">
        <v>0.32</v>
      </c>
      <c r="DP1127">
        <v>0.51</v>
      </c>
      <c r="DQ1127">
        <v>0.61</v>
      </c>
      <c r="DR1127">
        <v>0.98</v>
      </c>
      <c r="DS1127">
        <v>3.52</v>
      </c>
      <c r="DT1127">
        <v>4.0599999999999996</v>
      </c>
    </row>
    <row r="1128" spans="1:124">
      <c r="A1128" s="111">
        <v>1123</v>
      </c>
      <c r="B1128" t="s">
        <v>89</v>
      </c>
      <c r="C1128" t="s">
        <v>807</v>
      </c>
      <c r="D1128" s="170" t="str">
        <f t="shared" si="17"/>
        <v>K:NEHL</v>
      </c>
      <c r="F1128">
        <v>0.67600000000000005</v>
      </c>
      <c r="G1128">
        <v>0.66</v>
      </c>
      <c r="H1128">
        <v>0.60499999999999998</v>
      </c>
      <c r="I1128">
        <v>0.76500000000000001</v>
      </c>
      <c r="J1128">
        <v>0.91200000000000003</v>
      </c>
      <c r="K1128">
        <v>0.92100000000000004</v>
      </c>
      <c r="L1128">
        <v>0.91300000000000003</v>
      </c>
      <c r="M1128">
        <v>0.90700000000000003</v>
      </c>
      <c r="N1128">
        <v>0.88</v>
      </c>
      <c r="O1128">
        <v>0.876</v>
      </c>
      <c r="P1128">
        <v>0.88600000000000001</v>
      </c>
      <c r="Q1128">
        <v>0.90700000000000003</v>
      </c>
      <c r="R1128">
        <v>0.96799999999999997</v>
      </c>
      <c r="S1128">
        <v>1.032</v>
      </c>
      <c r="T1128">
        <v>1.1180000000000001</v>
      </c>
      <c r="U1128">
        <v>1.107</v>
      </c>
      <c r="V1128">
        <v>0.878</v>
      </c>
      <c r="W1128">
        <v>0.88900000000000001</v>
      </c>
      <c r="X1128">
        <v>0.89</v>
      </c>
      <c r="Y1128">
        <v>0.89700000000000002</v>
      </c>
      <c r="Z1128">
        <v>1.01</v>
      </c>
      <c r="AA1128">
        <v>1.0110000000000001</v>
      </c>
      <c r="AB1128">
        <v>0.96299999999999997</v>
      </c>
      <c r="AC1128">
        <v>0.97</v>
      </c>
      <c r="AD1128">
        <v>0.89300000000000002</v>
      </c>
      <c r="AE1128">
        <v>0.90200000000000002</v>
      </c>
      <c r="AF1128">
        <v>0.86</v>
      </c>
      <c r="AG1128">
        <v>0.78</v>
      </c>
      <c r="AH1128">
        <v>0.95499999999999996</v>
      </c>
      <c r="AI1128">
        <v>0.85199999999999998</v>
      </c>
      <c r="AJ1128">
        <v>0.86799999999999999</v>
      </c>
      <c r="AK1128">
        <v>0.89300000000000002</v>
      </c>
      <c r="AL1128">
        <v>0.89</v>
      </c>
      <c r="AM1128">
        <v>0.88800000000000001</v>
      </c>
      <c r="AN1128">
        <v>0.84</v>
      </c>
      <c r="AO1128">
        <v>0.88</v>
      </c>
      <c r="AP1128">
        <v>0.88900000000000001</v>
      </c>
      <c r="AQ1128">
        <v>0.88600000000000001</v>
      </c>
      <c r="AR1128">
        <v>0.85099999999999998</v>
      </c>
      <c r="AS1128">
        <v>0.85599999999999998</v>
      </c>
      <c r="AT1128">
        <v>0.85499999999999998</v>
      </c>
      <c r="AU1128">
        <v>0.86799999999999999</v>
      </c>
      <c r="AV1128">
        <v>0.86399999999999999</v>
      </c>
      <c r="AW1128">
        <v>0.86099999999999999</v>
      </c>
      <c r="AX1128">
        <v>0.85099999999999998</v>
      </c>
      <c r="AY1128">
        <v>0.85</v>
      </c>
      <c r="AZ1128">
        <v>0.84899999999999998</v>
      </c>
      <c r="BA1128">
        <v>0.84</v>
      </c>
      <c r="BB1128">
        <v>0.84399999999999997</v>
      </c>
      <c r="BC1128">
        <v>0.85</v>
      </c>
      <c r="BD1128">
        <v>0.86299999999999999</v>
      </c>
      <c r="BE1128">
        <v>0.872</v>
      </c>
      <c r="BF1128">
        <v>0.84699999999999998</v>
      </c>
      <c r="BG1128">
        <v>0.84899999999999998</v>
      </c>
      <c r="BH1128">
        <v>0.84</v>
      </c>
      <c r="BI1128">
        <v>0.84699999999999998</v>
      </c>
      <c r="BJ1128">
        <v>0.85399999999999998</v>
      </c>
      <c r="BK1128">
        <v>0.85299999999999998</v>
      </c>
      <c r="BL1128">
        <v>0.85199999999999998</v>
      </c>
      <c r="BM1128">
        <v>0.82700000000000007</v>
      </c>
      <c r="BN1128">
        <v>0.79200000000000004</v>
      </c>
      <c r="BO1128">
        <v>0.80300000000000005</v>
      </c>
      <c r="BP1128">
        <v>0.81700000000000006</v>
      </c>
      <c r="BQ1128">
        <v>0.81700000000000006</v>
      </c>
      <c r="BR1128">
        <v>0.82200000000000006</v>
      </c>
      <c r="BS1128">
        <v>0.82100000000000006</v>
      </c>
      <c r="BT1128">
        <v>0.82300000000000006</v>
      </c>
      <c r="BU1128">
        <v>0.82400000000000007</v>
      </c>
      <c r="BV1128">
        <v>0.82300000000000006</v>
      </c>
      <c r="BW1128">
        <v>0.82600000000000007</v>
      </c>
      <c r="BX1128">
        <v>0.82900000000000007</v>
      </c>
      <c r="BY1128">
        <v>0.82900000000000007</v>
      </c>
      <c r="BZ1128">
        <v>0.82600000000000007</v>
      </c>
      <c r="CA1128">
        <v>0.78300000000000003</v>
      </c>
      <c r="CB1128">
        <v>0.73699999999999999</v>
      </c>
      <c r="CC1128">
        <v>0.73099999999999998</v>
      </c>
      <c r="CD1128">
        <v>0.80100000000000005</v>
      </c>
      <c r="CE1128">
        <v>0.81100000000000005</v>
      </c>
      <c r="CF1128">
        <v>0.81200000000000006</v>
      </c>
      <c r="CG1128">
        <v>0.81</v>
      </c>
      <c r="CH1128">
        <v>0.755</v>
      </c>
      <c r="CI1128">
        <v>0.75600000000000001</v>
      </c>
      <c r="CJ1128">
        <v>0.78600000000000003</v>
      </c>
      <c r="CK1128">
        <v>0.78600000000000003</v>
      </c>
      <c r="CL1128">
        <v>0.84499999999999997</v>
      </c>
      <c r="CM1128">
        <v>0.84099999999999997</v>
      </c>
      <c r="CN1128">
        <v>0.83799999999999997</v>
      </c>
      <c r="CO1128">
        <v>0.84899999999999998</v>
      </c>
      <c r="CP1128">
        <v>0.58899999999999997</v>
      </c>
      <c r="CQ1128">
        <v>0.63600000000000001</v>
      </c>
      <c r="CR1128">
        <v>0.61</v>
      </c>
      <c r="CS1128">
        <v>0.57400000000000007</v>
      </c>
      <c r="CT1128">
        <v>0.56999999999999995</v>
      </c>
      <c r="CU1128">
        <v>0.58699999999999997</v>
      </c>
      <c r="CV1128">
        <v>0.67600000000000005</v>
      </c>
      <c r="CW1128">
        <v>0.61799999999999999</v>
      </c>
      <c r="CX1128">
        <v>0.61399999999999999</v>
      </c>
      <c r="CY1128">
        <v>0.53500000000000003</v>
      </c>
      <c r="CZ1128">
        <v>0.71499999999999997</v>
      </c>
      <c r="DA1128">
        <v>0.71899999999999997</v>
      </c>
      <c r="DB1128">
        <v>0.73099999999999998</v>
      </c>
      <c r="DC1128">
        <v>0.56000000000000005</v>
      </c>
      <c r="DD1128">
        <v>0.57100000000000006</v>
      </c>
      <c r="DE1128">
        <v>0.57100000000000006</v>
      </c>
      <c r="DF1128">
        <v>0.56900000000000006</v>
      </c>
      <c r="DG1128">
        <v>0.58299999999999996</v>
      </c>
      <c r="DH1128">
        <v>0.59899999999999998</v>
      </c>
      <c r="DI1128">
        <v>0.623</v>
      </c>
      <c r="DJ1128">
        <v>0.501</v>
      </c>
      <c r="DK1128">
        <v>0.45300000000000001</v>
      </c>
      <c r="DL1128">
        <v>0.437</v>
      </c>
      <c r="DM1128">
        <v>0.214</v>
      </c>
      <c r="DN1128">
        <v>0.69100000000000006</v>
      </c>
      <c r="DO1128">
        <v>0.51100000000000001</v>
      </c>
      <c r="DP1128">
        <v>0.77200000000000002</v>
      </c>
      <c r="DQ1128">
        <v>0.61599999999999999</v>
      </c>
      <c r="DR1128">
        <v>0.41</v>
      </c>
      <c r="DS1128">
        <v>0.432</v>
      </c>
      <c r="DT1128">
        <v>4.5369999999999999</v>
      </c>
    </row>
    <row r="1129" spans="1:124">
      <c r="A1129" s="111">
        <v>1124</v>
      </c>
      <c r="B1129" t="s">
        <v>91</v>
      </c>
      <c r="C1129" t="s">
        <v>808</v>
      </c>
      <c r="D1129" s="170" t="str">
        <f t="shared" si="17"/>
        <v>K:NEHL</v>
      </c>
      <c r="F1129">
        <v>0.67900000000000005</v>
      </c>
      <c r="G1129">
        <v>0.64400000000000002</v>
      </c>
      <c r="H1129">
        <v>0.60899999999999999</v>
      </c>
      <c r="I1129">
        <v>0.61799999999999999</v>
      </c>
      <c r="J1129">
        <v>0.68900000000000006</v>
      </c>
      <c r="K1129">
        <v>0.69800000000000006</v>
      </c>
      <c r="L1129">
        <v>0.73799999999999999</v>
      </c>
      <c r="M1129">
        <v>0.754</v>
      </c>
      <c r="N1129">
        <v>0.73099999999999998</v>
      </c>
      <c r="O1129">
        <v>0.72899999999999998</v>
      </c>
      <c r="P1129">
        <v>0.69800000000000006</v>
      </c>
      <c r="Q1129">
        <v>0.70200000000000007</v>
      </c>
      <c r="R1129">
        <v>0.78900000000000003</v>
      </c>
      <c r="S1129">
        <v>0.77600000000000002</v>
      </c>
      <c r="T1129">
        <v>1.0489999999999999</v>
      </c>
      <c r="U1129">
        <v>1.0660000000000001</v>
      </c>
      <c r="V1129">
        <v>0.92500000000000004</v>
      </c>
      <c r="W1129">
        <v>0.873</v>
      </c>
      <c r="X1129">
        <v>0.874</v>
      </c>
      <c r="Y1129">
        <v>0.879</v>
      </c>
      <c r="Z1129">
        <v>1.091</v>
      </c>
      <c r="AA1129">
        <v>1.123</v>
      </c>
      <c r="AB1129">
        <v>1.2670000000000001</v>
      </c>
      <c r="AC1129">
        <v>1.33</v>
      </c>
      <c r="AD1129">
        <v>1.26</v>
      </c>
      <c r="AE1129">
        <v>1.2330000000000001</v>
      </c>
      <c r="AF1129">
        <v>1.008</v>
      </c>
      <c r="AG1129">
        <v>0.93400000000000005</v>
      </c>
      <c r="AH1129">
        <v>1.1619999999999999</v>
      </c>
      <c r="AI1129">
        <v>1.121</v>
      </c>
      <c r="AJ1129">
        <v>1.1360000000000001</v>
      </c>
      <c r="AK1129">
        <v>1.137</v>
      </c>
      <c r="AL1129">
        <v>1.121</v>
      </c>
      <c r="AM1129">
        <v>1.0190000000000001</v>
      </c>
      <c r="AN1129">
        <v>0.98</v>
      </c>
      <c r="AO1129">
        <v>1.004</v>
      </c>
      <c r="AP1129">
        <v>0.998</v>
      </c>
      <c r="AQ1129">
        <v>0.99199999999999999</v>
      </c>
      <c r="AR1129">
        <v>0.90400000000000003</v>
      </c>
      <c r="AS1129">
        <v>0.89400000000000002</v>
      </c>
      <c r="AT1129">
        <v>0.89800000000000002</v>
      </c>
      <c r="AU1129">
        <v>0.91</v>
      </c>
      <c r="AV1129">
        <v>0.89900000000000002</v>
      </c>
      <c r="AW1129">
        <v>0.89300000000000002</v>
      </c>
      <c r="AX1129">
        <v>0.85599999999999998</v>
      </c>
      <c r="AY1129">
        <v>0.84</v>
      </c>
      <c r="AZ1129">
        <v>0.83599999999999997</v>
      </c>
      <c r="BA1129">
        <v>0.82900000000000007</v>
      </c>
      <c r="BB1129">
        <v>0.83299999999999996</v>
      </c>
      <c r="BC1129">
        <v>0.84699999999999998</v>
      </c>
      <c r="BD1129">
        <v>0.85299999999999998</v>
      </c>
      <c r="BE1129">
        <v>0.90600000000000003</v>
      </c>
      <c r="BF1129">
        <v>0.88600000000000001</v>
      </c>
      <c r="BG1129">
        <v>0.9</v>
      </c>
      <c r="BH1129">
        <v>0.90700000000000003</v>
      </c>
      <c r="BI1129">
        <v>0.91800000000000004</v>
      </c>
      <c r="BJ1129">
        <v>0.91800000000000004</v>
      </c>
      <c r="BK1129">
        <v>0.92</v>
      </c>
      <c r="BL1129">
        <v>0.91200000000000003</v>
      </c>
      <c r="BM1129">
        <v>0.96099999999999997</v>
      </c>
      <c r="BN1129">
        <v>0.92</v>
      </c>
      <c r="BO1129">
        <v>0.93600000000000005</v>
      </c>
      <c r="BP1129">
        <v>0.94100000000000006</v>
      </c>
      <c r="BQ1129">
        <v>0.94300000000000006</v>
      </c>
      <c r="BR1129">
        <v>0.96</v>
      </c>
      <c r="BS1129">
        <v>0.96</v>
      </c>
      <c r="BT1129">
        <v>0.96</v>
      </c>
      <c r="BU1129">
        <v>0.96</v>
      </c>
      <c r="BV1129">
        <v>0.96</v>
      </c>
      <c r="BW1129">
        <v>0.96199999999999997</v>
      </c>
      <c r="BX1129">
        <v>0.98399999999999999</v>
      </c>
      <c r="BY1129">
        <v>0.98</v>
      </c>
      <c r="BZ1129">
        <v>0.99399999999999999</v>
      </c>
      <c r="CA1129">
        <v>0.96699999999999997</v>
      </c>
      <c r="CB1129">
        <v>0.86799999999999999</v>
      </c>
      <c r="CC1129">
        <v>0.85799999999999998</v>
      </c>
      <c r="CD1129">
        <v>0.879</v>
      </c>
      <c r="CE1129">
        <v>0.91300000000000003</v>
      </c>
      <c r="CF1129">
        <v>0.91300000000000003</v>
      </c>
      <c r="CG1129">
        <v>0.91700000000000004</v>
      </c>
      <c r="CH1129">
        <v>0.86599999999999999</v>
      </c>
      <c r="CI1129">
        <v>0.85899999999999999</v>
      </c>
      <c r="CJ1129">
        <v>0.86</v>
      </c>
      <c r="CK1129">
        <v>0.86399999999999999</v>
      </c>
      <c r="CL1129">
        <v>0.90100000000000002</v>
      </c>
      <c r="CM1129">
        <v>0.89800000000000002</v>
      </c>
      <c r="CN1129">
        <v>0.90800000000000003</v>
      </c>
      <c r="CO1129">
        <v>0.90700000000000003</v>
      </c>
      <c r="CP1129">
        <v>0.45800000000000002</v>
      </c>
      <c r="CQ1129">
        <v>0.51400000000000001</v>
      </c>
      <c r="CR1129">
        <v>0.503</v>
      </c>
      <c r="CS1129">
        <v>0.52800000000000002</v>
      </c>
      <c r="CT1129">
        <v>0.53300000000000003</v>
      </c>
      <c r="CU1129">
        <v>0.65200000000000002</v>
      </c>
      <c r="CV1129">
        <v>0.71</v>
      </c>
      <c r="CW1129">
        <v>0.625</v>
      </c>
      <c r="CX1129">
        <v>0.63400000000000001</v>
      </c>
      <c r="CY1129">
        <v>0.55500000000000005</v>
      </c>
      <c r="CZ1129">
        <v>0.71599999999999997</v>
      </c>
      <c r="DA1129">
        <v>0.80300000000000005</v>
      </c>
      <c r="DB1129">
        <v>0.8</v>
      </c>
      <c r="DC1129">
        <v>0.73699999999999999</v>
      </c>
      <c r="DD1129">
        <v>0.76</v>
      </c>
      <c r="DE1129">
        <v>0.81100000000000005</v>
      </c>
      <c r="DF1129">
        <v>0.94800000000000006</v>
      </c>
      <c r="DG1129">
        <v>1.1559999999999999</v>
      </c>
      <c r="DH1129">
        <v>1.202</v>
      </c>
      <c r="DI1129">
        <v>1.534</v>
      </c>
      <c r="DJ1129">
        <v>1.6739999999999999</v>
      </c>
      <c r="DK1129">
        <v>1.6620000000000001</v>
      </c>
      <c r="DL1129">
        <v>1.6890000000000001</v>
      </c>
      <c r="DM1129">
        <v>0.20899999999999999</v>
      </c>
      <c r="DN1129">
        <v>0.77100000000000002</v>
      </c>
      <c r="DO1129">
        <v>0.70499999999999996</v>
      </c>
      <c r="DP1129">
        <v>0.40800000000000003</v>
      </c>
      <c r="DQ1129">
        <v>-0.23499999999999999</v>
      </c>
      <c r="DR1129">
        <v>4.5999999999999999E-2</v>
      </c>
      <c r="DS1129">
        <v>0.33700000000000002</v>
      </c>
      <c r="DT1129">
        <v>4.3000000000000003E-2</v>
      </c>
    </row>
    <row r="1130" spans="1:124">
      <c r="A1130" s="111">
        <v>1125</v>
      </c>
      <c r="B1130" t="s">
        <v>89</v>
      </c>
      <c r="C1130" t="s">
        <v>809</v>
      </c>
      <c r="D1130" s="170" t="str">
        <f t="shared" si="17"/>
        <v>D:NAX</v>
      </c>
      <c r="F1130">
        <v>1.32</v>
      </c>
      <c r="G1130">
        <v>1.33</v>
      </c>
      <c r="H1130">
        <v>1.33</v>
      </c>
      <c r="I1130">
        <v>1.31</v>
      </c>
      <c r="J1130">
        <v>1.28</v>
      </c>
      <c r="K1130">
        <v>1.27</v>
      </c>
      <c r="L1130">
        <v>1.27</v>
      </c>
      <c r="M1130">
        <v>1.27</v>
      </c>
      <c r="N1130">
        <v>1.28</v>
      </c>
      <c r="O1130">
        <v>1.24</v>
      </c>
      <c r="P1130">
        <v>1.0900000000000001</v>
      </c>
      <c r="Q1130">
        <v>1.0900000000000001</v>
      </c>
      <c r="R1130">
        <v>1.1299999999999999</v>
      </c>
      <c r="S1130">
        <v>1.08</v>
      </c>
      <c r="T1130">
        <v>1.26</v>
      </c>
      <c r="U1130">
        <v>1.26</v>
      </c>
      <c r="V1130">
        <v>1.23</v>
      </c>
      <c r="W1130">
        <v>1.1000000000000001</v>
      </c>
      <c r="X1130">
        <v>1.1000000000000001</v>
      </c>
      <c r="Y1130">
        <v>1.1100000000000001</v>
      </c>
      <c r="Z1130">
        <v>1.27</v>
      </c>
      <c r="AA1130">
        <v>1.24</v>
      </c>
      <c r="AB1130">
        <v>1.24</v>
      </c>
      <c r="AC1130">
        <v>1.22</v>
      </c>
      <c r="AD1130">
        <v>1.1399999999999999</v>
      </c>
      <c r="AE1130">
        <v>1.17</v>
      </c>
      <c r="AF1130">
        <v>1.1599999999999999</v>
      </c>
      <c r="AG1130">
        <v>1.1399999999999999</v>
      </c>
      <c r="AH1130">
        <v>1.25</v>
      </c>
      <c r="AI1130">
        <v>1.19</v>
      </c>
      <c r="AJ1130">
        <v>1.19</v>
      </c>
      <c r="AK1130">
        <v>1.2</v>
      </c>
      <c r="AL1130">
        <v>1.17</v>
      </c>
      <c r="AM1130">
        <v>1.1100000000000001</v>
      </c>
      <c r="AN1130">
        <v>1.07</v>
      </c>
      <c r="AO1130">
        <v>1.08</v>
      </c>
      <c r="AP1130">
        <v>1.07</v>
      </c>
      <c r="AQ1130">
        <v>1.07</v>
      </c>
      <c r="AR1130">
        <v>1</v>
      </c>
      <c r="AS1130">
        <v>0.99</v>
      </c>
      <c r="AT1130">
        <v>0.99</v>
      </c>
      <c r="AU1130">
        <v>0.97</v>
      </c>
      <c r="AV1130">
        <v>0.98</v>
      </c>
      <c r="AW1130">
        <v>0.97</v>
      </c>
      <c r="AX1130">
        <v>0.92</v>
      </c>
      <c r="AY1130">
        <v>0.92</v>
      </c>
      <c r="AZ1130">
        <v>0.91</v>
      </c>
      <c r="BA1130">
        <v>0.92</v>
      </c>
      <c r="BB1130">
        <v>0.92</v>
      </c>
      <c r="BC1130">
        <v>0.93</v>
      </c>
      <c r="BD1130">
        <v>0.95</v>
      </c>
      <c r="BE1130">
        <v>0.97</v>
      </c>
      <c r="BF1130">
        <v>0.95</v>
      </c>
      <c r="BG1130">
        <v>0.96</v>
      </c>
      <c r="BH1130">
        <v>1</v>
      </c>
      <c r="BI1130">
        <v>1.01</v>
      </c>
      <c r="BJ1130">
        <v>0.98</v>
      </c>
      <c r="BK1130">
        <v>0.99</v>
      </c>
      <c r="BL1130">
        <v>0.98</v>
      </c>
      <c r="BM1130">
        <v>0.98</v>
      </c>
      <c r="BN1130">
        <v>0.88</v>
      </c>
      <c r="BO1130">
        <v>0.88</v>
      </c>
      <c r="BP1130">
        <v>0.88</v>
      </c>
      <c r="BQ1130">
        <v>0.89</v>
      </c>
      <c r="BR1130">
        <v>0.9</v>
      </c>
      <c r="BS1130">
        <v>0.9</v>
      </c>
      <c r="BT1130">
        <v>0.9</v>
      </c>
      <c r="BU1130">
        <v>0.9</v>
      </c>
      <c r="BV1130">
        <v>0.9</v>
      </c>
      <c r="BW1130">
        <v>0.9</v>
      </c>
      <c r="BX1130">
        <v>0.94</v>
      </c>
      <c r="BY1130">
        <v>0.94</v>
      </c>
      <c r="BZ1130">
        <v>0.88</v>
      </c>
      <c r="CA1130">
        <v>0.9</v>
      </c>
      <c r="CB1130">
        <v>0.85</v>
      </c>
      <c r="CC1130">
        <v>0.85</v>
      </c>
      <c r="CD1130">
        <v>0.86</v>
      </c>
      <c r="CE1130">
        <v>0.88</v>
      </c>
      <c r="CF1130">
        <v>0.89</v>
      </c>
      <c r="CG1130">
        <v>0.88</v>
      </c>
      <c r="CH1130">
        <v>0.8</v>
      </c>
      <c r="CI1130">
        <v>0.8</v>
      </c>
      <c r="CJ1130">
        <v>0.8</v>
      </c>
      <c r="CK1130">
        <v>0.81</v>
      </c>
      <c r="CL1130">
        <v>0.83</v>
      </c>
      <c r="CM1130">
        <v>0.79</v>
      </c>
      <c r="CN1130">
        <v>0.79</v>
      </c>
      <c r="CO1130">
        <v>0.8</v>
      </c>
      <c r="CP1130">
        <v>0.44</v>
      </c>
      <c r="CQ1130">
        <v>0.45</v>
      </c>
      <c r="CR1130">
        <v>0.45</v>
      </c>
      <c r="CS1130">
        <v>0.42</v>
      </c>
      <c r="CT1130">
        <v>0.45</v>
      </c>
      <c r="CU1130">
        <v>0.41</v>
      </c>
      <c r="CV1130">
        <v>0.42</v>
      </c>
      <c r="CW1130">
        <v>0.39</v>
      </c>
      <c r="CX1130">
        <v>0.38</v>
      </c>
      <c r="CY1130">
        <v>0.25</v>
      </c>
      <c r="CZ1130">
        <v>0.38</v>
      </c>
      <c r="DA1130">
        <v>0.4</v>
      </c>
      <c r="DB1130">
        <v>0.41</v>
      </c>
      <c r="DC1130">
        <v>0.49</v>
      </c>
      <c r="DD1130">
        <v>0.49</v>
      </c>
      <c r="DE1130">
        <v>0.5</v>
      </c>
      <c r="DF1130">
        <v>0.69</v>
      </c>
      <c r="DG1130">
        <v>0.71</v>
      </c>
      <c r="DH1130">
        <v>0.74</v>
      </c>
      <c r="DI1130">
        <v>0.74</v>
      </c>
      <c r="DJ1130">
        <v>0.82</v>
      </c>
      <c r="DK1130">
        <v>0.84</v>
      </c>
      <c r="DL1130">
        <v>0.91</v>
      </c>
      <c r="DM1130">
        <v>0.72</v>
      </c>
      <c r="DN1130">
        <v>0.92</v>
      </c>
      <c r="DO1130">
        <v>0.69</v>
      </c>
      <c r="DP1130">
        <v>-0.17</v>
      </c>
      <c r="DQ1130">
        <v>-0.23</v>
      </c>
      <c r="DR1130">
        <v>0.21</v>
      </c>
      <c r="DS1130">
        <v>-0.19</v>
      </c>
      <c r="DT1130">
        <v>-0.19</v>
      </c>
    </row>
    <row r="1131" spans="1:124">
      <c r="A1131" s="111">
        <v>1126</v>
      </c>
      <c r="B1131" t="s">
        <v>91</v>
      </c>
      <c r="C1131" t="s">
        <v>810</v>
      </c>
      <c r="D1131" s="170" t="str">
        <f t="shared" si="17"/>
        <v>D:NAX</v>
      </c>
      <c r="F1131">
        <v>1.32</v>
      </c>
      <c r="G1131">
        <v>1.34</v>
      </c>
      <c r="H1131">
        <v>1.37</v>
      </c>
      <c r="I1131">
        <v>1.37</v>
      </c>
      <c r="J1131">
        <v>1.25</v>
      </c>
      <c r="K1131">
        <v>1.24</v>
      </c>
      <c r="L1131">
        <v>1.23</v>
      </c>
      <c r="M1131">
        <v>1.23</v>
      </c>
      <c r="N1131">
        <v>1.25</v>
      </c>
      <c r="O1131">
        <v>1.21</v>
      </c>
      <c r="P1131">
        <v>1.1100000000000001</v>
      </c>
      <c r="Q1131">
        <v>1.1100000000000001</v>
      </c>
      <c r="R1131">
        <v>0.72</v>
      </c>
      <c r="S1131">
        <v>0.7</v>
      </c>
      <c r="T1131">
        <v>1.06</v>
      </c>
      <c r="U1131">
        <v>1.05</v>
      </c>
      <c r="V1131">
        <v>1.04</v>
      </c>
      <c r="W1131">
        <v>0.77</v>
      </c>
      <c r="X1131">
        <v>0.78</v>
      </c>
      <c r="Y1131">
        <v>0.77</v>
      </c>
      <c r="Z1131">
        <v>1.01</v>
      </c>
      <c r="AA1131">
        <v>1.02</v>
      </c>
      <c r="AB1131">
        <v>1</v>
      </c>
      <c r="AC1131">
        <v>0.98</v>
      </c>
      <c r="AD1131">
        <v>0.81</v>
      </c>
      <c r="AE1131">
        <v>0.9</v>
      </c>
      <c r="AF1131">
        <v>0.88</v>
      </c>
      <c r="AG1131">
        <v>0.88</v>
      </c>
      <c r="AH1131">
        <v>1.1000000000000001</v>
      </c>
      <c r="AI1131">
        <v>1.06</v>
      </c>
      <c r="AJ1131">
        <v>1.07</v>
      </c>
      <c r="AK1131">
        <v>1.03</v>
      </c>
      <c r="AL1131">
        <v>1.01</v>
      </c>
      <c r="AM1131">
        <v>0.96</v>
      </c>
      <c r="AN1131">
        <v>0.94</v>
      </c>
      <c r="AO1131">
        <v>0.94</v>
      </c>
      <c r="AP1131">
        <v>0.94</v>
      </c>
      <c r="AQ1131">
        <v>0.94</v>
      </c>
      <c r="AR1131">
        <v>0.84</v>
      </c>
      <c r="AS1131">
        <v>0.81</v>
      </c>
      <c r="AT1131">
        <v>0.83</v>
      </c>
      <c r="AU1131">
        <v>0.82</v>
      </c>
      <c r="AV1131">
        <v>0.81</v>
      </c>
      <c r="AW1131">
        <v>0.81</v>
      </c>
      <c r="AX1131">
        <v>0.79</v>
      </c>
      <c r="AY1131">
        <v>0.79</v>
      </c>
      <c r="AZ1131">
        <v>0.79</v>
      </c>
      <c r="BA1131">
        <v>0.79</v>
      </c>
      <c r="BB1131">
        <v>0.8</v>
      </c>
      <c r="BC1131">
        <v>0.8</v>
      </c>
      <c r="BD1131">
        <v>0.81</v>
      </c>
      <c r="BE1131">
        <v>0.88</v>
      </c>
      <c r="BF1131">
        <v>0.86</v>
      </c>
      <c r="BG1131">
        <v>0.87</v>
      </c>
      <c r="BH1131">
        <v>0.89</v>
      </c>
      <c r="BI1131">
        <v>0.9</v>
      </c>
      <c r="BJ1131">
        <v>0.9</v>
      </c>
      <c r="BK1131">
        <v>0.91</v>
      </c>
      <c r="BL1131">
        <v>0.89</v>
      </c>
      <c r="BM1131">
        <v>0.92</v>
      </c>
      <c r="BN1131">
        <v>0.84</v>
      </c>
      <c r="BO1131">
        <v>0.84</v>
      </c>
      <c r="BP1131">
        <v>0.84</v>
      </c>
      <c r="BQ1131">
        <v>0.84</v>
      </c>
      <c r="BR1131">
        <v>0.86</v>
      </c>
      <c r="BS1131">
        <v>0.86</v>
      </c>
      <c r="BT1131">
        <v>0.86</v>
      </c>
      <c r="BU1131">
        <v>0.87</v>
      </c>
      <c r="BV1131">
        <v>0.86</v>
      </c>
      <c r="BW1131">
        <v>0.86</v>
      </c>
      <c r="BX1131">
        <v>0.88</v>
      </c>
      <c r="BY1131">
        <v>0.88</v>
      </c>
      <c r="BZ1131">
        <v>0.9</v>
      </c>
      <c r="CA1131">
        <v>0.9</v>
      </c>
      <c r="CB1131">
        <v>0.85</v>
      </c>
      <c r="CC1131">
        <v>0.85</v>
      </c>
      <c r="CD1131">
        <v>0.85</v>
      </c>
      <c r="CE1131">
        <v>0.91</v>
      </c>
      <c r="CF1131">
        <v>0.9</v>
      </c>
      <c r="CG1131">
        <v>0.91</v>
      </c>
      <c r="CH1131">
        <v>0.85</v>
      </c>
      <c r="CI1131">
        <v>0.85</v>
      </c>
      <c r="CJ1131">
        <v>0.86</v>
      </c>
      <c r="CK1131">
        <v>0.86</v>
      </c>
      <c r="CL1131">
        <v>0.91</v>
      </c>
      <c r="CM1131">
        <v>0.88</v>
      </c>
      <c r="CN1131">
        <v>0.89</v>
      </c>
      <c r="CO1131">
        <v>0.89</v>
      </c>
      <c r="CP1131">
        <v>0.56000000000000005</v>
      </c>
      <c r="CQ1131">
        <v>0.61</v>
      </c>
      <c r="CR1131">
        <v>0.61</v>
      </c>
      <c r="CS1131">
        <v>0.64</v>
      </c>
      <c r="CT1131">
        <v>0.66</v>
      </c>
      <c r="CU1131">
        <v>0.71</v>
      </c>
      <c r="CV1131">
        <v>0.74</v>
      </c>
      <c r="CW1131">
        <v>0.71</v>
      </c>
      <c r="CX1131">
        <v>0.72</v>
      </c>
      <c r="CY1131">
        <v>0.67</v>
      </c>
      <c r="CZ1131">
        <v>1.05</v>
      </c>
      <c r="DA1131">
        <v>1.1299999999999999</v>
      </c>
      <c r="DB1131">
        <v>1.1299999999999999</v>
      </c>
      <c r="DC1131">
        <v>1.08</v>
      </c>
      <c r="DD1131">
        <v>1.1000000000000001</v>
      </c>
      <c r="DE1131">
        <v>1.18</v>
      </c>
      <c r="DF1131">
        <v>1.3</v>
      </c>
      <c r="DG1131">
        <v>1.49</v>
      </c>
      <c r="DH1131">
        <v>1.58</v>
      </c>
      <c r="DI1131">
        <v>1.78</v>
      </c>
      <c r="DJ1131">
        <v>2.2200000000000002</v>
      </c>
      <c r="DK1131">
        <v>2.2799999999999998</v>
      </c>
      <c r="DL1131">
        <v>2.2799999999999998</v>
      </c>
      <c r="DM1131">
        <v>0.76</v>
      </c>
      <c r="DN1131">
        <v>1.64</v>
      </c>
      <c r="DO1131">
        <v>1.58</v>
      </c>
      <c r="DP1131">
        <v>0.78</v>
      </c>
      <c r="DQ1131">
        <v>0.14000000000000001</v>
      </c>
      <c r="DR1131">
        <v>0.56000000000000005</v>
      </c>
      <c r="DS1131">
        <v>0.36</v>
      </c>
      <c r="DT1131">
        <v>-2.13</v>
      </c>
    </row>
    <row r="1132" spans="1:124">
      <c r="A1132" s="111">
        <v>1127</v>
      </c>
      <c r="B1132" t="s">
        <v>89</v>
      </c>
      <c r="C1132" t="s">
        <v>811</v>
      </c>
      <c r="D1132" s="170" t="str">
        <f t="shared" si="17"/>
        <v>K:NBBT</v>
      </c>
      <c r="F1132">
        <v>0.47700000000000004</v>
      </c>
      <c r="G1132">
        <v>0.437</v>
      </c>
      <c r="H1132">
        <v>0.45100000000000001</v>
      </c>
      <c r="I1132">
        <v>0.44400000000000001</v>
      </c>
      <c r="J1132">
        <v>0.51900000000000002</v>
      </c>
      <c r="K1132">
        <v>0.504</v>
      </c>
      <c r="L1132">
        <v>0.48699999999999999</v>
      </c>
      <c r="M1132">
        <v>0.52500000000000002</v>
      </c>
      <c r="N1132">
        <v>0.53400000000000003</v>
      </c>
      <c r="O1132">
        <v>0.48199999999999998</v>
      </c>
      <c r="P1132">
        <v>0.50800000000000001</v>
      </c>
      <c r="Q1132">
        <v>0.48699999999999999</v>
      </c>
      <c r="R1132">
        <v>0.47400000000000003</v>
      </c>
      <c r="S1132">
        <v>0.40100000000000002</v>
      </c>
      <c r="T1132">
        <v>0.32500000000000001</v>
      </c>
      <c r="U1132">
        <v>0.47800000000000004</v>
      </c>
      <c r="V1132">
        <v>0.37</v>
      </c>
      <c r="W1132">
        <v>0.40600000000000003</v>
      </c>
      <c r="X1132">
        <v>0.36399999999999999</v>
      </c>
      <c r="Y1132">
        <v>0.35</v>
      </c>
      <c r="Z1132">
        <v>0.47400000000000003</v>
      </c>
      <c r="AA1132">
        <v>0.56300000000000006</v>
      </c>
      <c r="AB1132">
        <v>0.55100000000000005</v>
      </c>
      <c r="AC1132">
        <v>0.58399999999999996</v>
      </c>
      <c r="AD1132">
        <v>0.57499999999999996</v>
      </c>
      <c r="AE1132">
        <v>0.59</v>
      </c>
      <c r="AF1132">
        <v>0.61</v>
      </c>
      <c r="AG1132">
        <v>0.53</v>
      </c>
      <c r="AH1132">
        <v>0.60699999999999998</v>
      </c>
      <c r="AI1132">
        <v>0.51300000000000001</v>
      </c>
      <c r="AJ1132">
        <v>0.43099999999999999</v>
      </c>
      <c r="AK1132">
        <v>0.434</v>
      </c>
      <c r="AL1132">
        <v>0.435</v>
      </c>
      <c r="AM1132">
        <v>0.51600000000000001</v>
      </c>
      <c r="AN1132">
        <v>0.58799999999999997</v>
      </c>
      <c r="AO1132">
        <v>0.48199999999999998</v>
      </c>
      <c r="AP1132">
        <v>0.53200000000000003</v>
      </c>
      <c r="AQ1132">
        <v>0.54700000000000004</v>
      </c>
      <c r="AR1132">
        <v>0.51700000000000002</v>
      </c>
      <c r="AS1132">
        <v>0.51500000000000001</v>
      </c>
      <c r="AT1132">
        <v>0.51400000000000001</v>
      </c>
      <c r="AU1132">
        <v>0.51100000000000001</v>
      </c>
      <c r="AV1132">
        <v>0.51100000000000001</v>
      </c>
      <c r="AW1132">
        <v>0.50700000000000001</v>
      </c>
      <c r="AX1132">
        <v>0.504</v>
      </c>
      <c r="AY1132">
        <v>0.505</v>
      </c>
      <c r="AZ1132">
        <v>0.49199999999999999</v>
      </c>
      <c r="BA1132">
        <v>0.48</v>
      </c>
      <c r="BB1132">
        <v>0.48099999999999998</v>
      </c>
      <c r="BC1132">
        <v>0.48099999999999998</v>
      </c>
      <c r="BD1132">
        <v>0.48</v>
      </c>
      <c r="BE1132">
        <v>0.48499999999999999</v>
      </c>
      <c r="BF1132">
        <v>0.51200000000000001</v>
      </c>
      <c r="BG1132">
        <v>0.52600000000000002</v>
      </c>
      <c r="BH1132">
        <v>0.56100000000000005</v>
      </c>
      <c r="BI1132">
        <v>0.56700000000000006</v>
      </c>
      <c r="BJ1132">
        <v>0.59699999999999998</v>
      </c>
      <c r="BK1132">
        <v>0.59599999999999997</v>
      </c>
      <c r="BL1132">
        <v>0.59799999999999998</v>
      </c>
      <c r="BM1132">
        <v>0.61399999999999999</v>
      </c>
      <c r="BN1132">
        <v>0.61599999999999999</v>
      </c>
      <c r="BO1132">
        <v>0.63600000000000001</v>
      </c>
      <c r="BP1132">
        <v>0.63600000000000001</v>
      </c>
      <c r="BQ1132">
        <v>0.63700000000000001</v>
      </c>
      <c r="BR1132">
        <v>0.60899999999999999</v>
      </c>
      <c r="BS1132">
        <v>0.61799999999999999</v>
      </c>
      <c r="BT1132">
        <v>0.622</v>
      </c>
      <c r="BU1132">
        <v>0.60699999999999998</v>
      </c>
      <c r="BV1132">
        <v>0.60199999999999998</v>
      </c>
      <c r="BW1132">
        <v>0.61899999999999999</v>
      </c>
      <c r="BX1132">
        <v>0.60699999999999998</v>
      </c>
      <c r="BY1132">
        <v>0.60599999999999998</v>
      </c>
      <c r="BZ1132">
        <v>0.60599999999999998</v>
      </c>
      <c r="CA1132">
        <v>0.627</v>
      </c>
      <c r="CB1132">
        <v>0.60899999999999999</v>
      </c>
      <c r="CC1132">
        <v>0.53700000000000003</v>
      </c>
      <c r="CD1132">
        <v>0.61399999999999999</v>
      </c>
      <c r="CE1132">
        <v>0.61</v>
      </c>
      <c r="CF1132">
        <v>0.60699999999999998</v>
      </c>
      <c r="CG1132">
        <v>0.61599999999999999</v>
      </c>
      <c r="CH1132">
        <v>0.55400000000000005</v>
      </c>
      <c r="CI1132">
        <v>0.54500000000000004</v>
      </c>
      <c r="CJ1132">
        <v>0.55300000000000005</v>
      </c>
      <c r="CK1132">
        <v>0.55400000000000005</v>
      </c>
      <c r="CL1132">
        <v>0.57699999999999996</v>
      </c>
      <c r="CM1132">
        <v>0.57100000000000006</v>
      </c>
      <c r="CN1132">
        <v>0.55800000000000005</v>
      </c>
      <c r="CO1132">
        <v>0.61799999999999999</v>
      </c>
      <c r="CP1132">
        <v>0.55400000000000005</v>
      </c>
      <c r="CQ1132">
        <v>0.74099999999999999</v>
      </c>
      <c r="CR1132">
        <v>0.90200000000000002</v>
      </c>
      <c r="CS1132">
        <v>0.95400000000000007</v>
      </c>
      <c r="CT1132">
        <v>0.95700000000000007</v>
      </c>
      <c r="CU1132">
        <v>0.81400000000000006</v>
      </c>
      <c r="CV1132">
        <v>0.68700000000000006</v>
      </c>
      <c r="CW1132">
        <v>0.92800000000000005</v>
      </c>
      <c r="CX1132">
        <v>0.747</v>
      </c>
      <c r="CY1132">
        <v>0.72199999999999998</v>
      </c>
      <c r="CZ1132">
        <v>1.133</v>
      </c>
      <c r="DA1132">
        <v>1.137</v>
      </c>
      <c r="DB1132">
        <v>1.147</v>
      </c>
      <c r="DC1132">
        <v>1.284</v>
      </c>
      <c r="DD1132">
        <v>1.304</v>
      </c>
      <c r="DE1132">
        <v>1.3260000000000001</v>
      </c>
      <c r="DF1132">
        <v>1.542</v>
      </c>
      <c r="DG1132">
        <v>1.575</v>
      </c>
      <c r="DH1132">
        <v>1.804</v>
      </c>
      <c r="DI1132">
        <v>2.4689999999999999</v>
      </c>
      <c r="DJ1132">
        <v>2.5670000000000002</v>
      </c>
      <c r="DK1132">
        <v>2.6070000000000002</v>
      </c>
      <c r="DL1132">
        <v>2.6960000000000002</v>
      </c>
      <c r="DM1132">
        <v>2.7040000000000002</v>
      </c>
      <c r="DN1132">
        <v>2.6960000000000002</v>
      </c>
      <c r="DO1132">
        <v>1.905</v>
      </c>
      <c r="DP1132">
        <v>1.262</v>
      </c>
      <c r="DQ1132">
        <v>1.2969999999999999</v>
      </c>
      <c r="DR1132">
        <v>1.5660000000000001</v>
      </c>
      <c r="DS1132">
        <v>1.8129999999999999</v>
      </c>
      <c r="DT1132">
        <v>2.7640000000000002</v>
      </c>
    </row>
    <row r="1133" spans="1:124">
      <c r="A1133" s="111">
        <v>1128</v>
      </c>
      <c r="B1133" t="s">
        <v>91</v>
      </c>
      <c r="C1133" t="s">
        <v>812</v>
      </c>
      <c r="D1133" s="170" t="str">
        <f t="shared" si="17"/>
        <v>K:NBBT</v>
      </c>
      <c r="F1133">
        <v>0.67700000000000005</v>
      </c>
      <c r="G1133">
        <v>0.629</v>
      </c>
      <c r="H1133">
        <v>0.63100000000000001</v>
      </c>
      <c r="I1133">
        <v>0.64400000000000002</v>
      </c>
      <c r="J1133">
        <v>0.83100000000000007</v>
      </c>
      <c r="K1133">
        <v>0.82700000000000007</v>
      </c>
      <c r="L1133">
        <v>0.82600000000000007</v>
      </c>
      <c r="M1133">
        <v>0.83499999999999996</v>
      </c>
      <c r="N1133">
        <v>0.85499999999999998</v>
      </c>
      <c r="O1133">
        <v>0.78300000000000003</v>
      </c>
      <c r="P1133">
        <v>0.81200000000000006</v>
      </c>
      <c r="Q1133">
        <v>0.82200000000000006</v>
      </c>
      <c r="R1133">
        <v>0.82200000000000006</v>
      </c>
      <c r="S1133">
        <v>0.71699999999999997</v>
      </c>
      <c r="T1133">
        <v>0.78300000000000003</v>
      </c>
      <c r="U1133">
        <v>0.82900000000000007</v>
      </c>
      <c r="V1133">
        <v>0.77100000000000002</v>
      </c>
      <c r="W1133">
        <v>0.83</v>
      </c>
      <c r="X1133">
        <v>0.55400000000000005</v>
      </c>
      <c r="Y1133">
        <v>0.47400000000000003</v>
      </c>
      <c r="Z1133">
        <v>0.51400000000000001</v>
      </c>
      <c r="AA1133">
        <v>0.75600000000000001</v>
      </c>
      <c r="AB1133">
        <v>0.82900000000000007</v>
      </c>
      <c r="AC1133">
        <v>1.004</v>
      </c>
      <c r="AD1133">
        <v>1.024</v>
      </c>
      <c r="AE1133">
        <v>1.0680000000000001</v>
      </c>
      <c r="AF1133">
        <v>1.0070000000000001</v>
      </c>
      <c r="AG1133">
        <v>0.97199999999999998</v>
      </c>
      <c r="AH1133">
        <v>0.878</v>
      </c>
      <c r="AI1133">
        <v>0.81499999999999995</v>
      </c>
      <c r="AJ1133">
        <v>0.77100000000000002</v>
      </c>
      <c r="AK1133">
        <v>0.79100000000000004</v>
      </c>
      <c r="AL1133">
        <v>0.78300000000000003</v>
      </c>
      <c r="AM1133">
        <v>0.88900000000000001</v>
      </c>
      <c r="AN1133">
        <v>0.95600000000000007</v>
      </c>
      <c r="AO1133">
        <v>0.81700000000000006</v>
      </c>
      <c r="AP1133">
        <v>0.84399999999999997</v>
      </c>
      <c r="AQ1133">
        <v>0.85699999999999998</v>
      </c>
      <c r="AR1133">
        <v>0.76400000000000001</v>
      </c>
      <c r="AS1133">
        <v>0.73699999999999999</v>
      </c>
      <c r="AT1133">
        <v>0.74299999999999999</v>
      </c>
      <c r="AU1133">
        <v>0.748</v>
      </c>
      <c r="AV1133">
        <v>0.749</v>
      </c>
      <c r="AW1133">
        <v>0.76100000000000001</v>
      </c>
      <c r="AX1133">
        <v>0.76400000000000001</v>
      </c>
      <c r="AY1133">
        <v>0.75</v>
      </c>
      <c r="AZ1133">
        <v>0.73</v>
      </c>
      <c r="BA1133">
        <v>0.71599999999999997</v>
      </c>
      <c r="BB1133">
        <v>0.72799999999999998</v>
      </c>
      <c r="BC1133">
        <v>0.72299999999999998</v>
      </c>
      <c r="BD1133">
        <v>0.72499999999999998</v>
      </c>
      <c r="BE1133">
        <v>0.73099999999999998</v>
      </c>
      <c r="BF1133">
        <v>0.75600000000000001</v>
      </c>
      <c r="BG1133">
        <v>0.77200000000000002</v>
      </c>
      <c r="BH1133">
        <v>0.75800000000000001</v>
      </c>
      <c r="BI1133">
        <v>0.76800000000000002</v>
      </c>
      <c r="BJ1133">
        <v>0.74299999999999999</v>
      </c>
      <c r="BK1133">
        <v>0.748</v>
      </c>
      <c r="BL1133">
        <v>0.749</v>
      </c>
      <c r="BM1133">
        <v>0.73299999999999998</v>
      </c>
      <c r="BN1133">
        <v>0.74199999999999999</v>
      </c>
      <c r="BO1133">
        <v>0.77400000000000002</v>
      </c>
      <c r="BP1133">
        <v>0.77400000000000002</v>
      </c>
      <c r="BQ1133">
        <v>0.77100000000000002</v>
      </c>
      <c r="BR1133">
        <v>0.68700000000000006</v>
      </c>
      <c r="BS1133">
        <v>0.69200000000000006</v>
      </c>
      <c r="BT1133">
        <v>0.69</v>
      </c>
      <c r="BU1133">
        <v>0.68300000000000005</v>
      </c>
      <c r="BV1133">
        <v>0.67300000000000004</v>
      </c>
      <c r="BW1133">
        <v>0.69900000000000007</v>
      </c>
      <c r="BX1133">
        <v>0.68400000000000005</v>
      </c>
      <c r="BY1133">
        <v>0.67600000000000005</v>
      </c>
      <c r="BZ1133">
        <v>0.67600000000000005</v>
      </c>
      <c r="CA1133">
        <v>0.68400000000000005</v>
      </c>
      <c r="CB1133">
        <v>0.64100000000000001</v>
      </c>
      <c r="CC1133">
        <v>0.60599999999999998</v>
      </c>
      <c r="CD1133">
        <v>0.63900000000000001</v>
      </c>
      <c r="CE1133">
        <v>0.61899999999999999</v>
      </c>
      <c r="CF1133">
        <v>0.63900000000000001</v>
      </c>
      <c r="CG1133">
        <v>0.66400000000000003</v>
      </c>
      <c r="CH1133">
        <v>0.61399999999999999</v>
      </c>
      <c r="CI1133">
        <v>0.59</v>
      </c>
      <c r="CJ1133">
        <v>0.58299999999999996</v>
      </c>
      <c r="CK1133">
        <v>0.58799999999999997</v>
      </c>
      <c r="CL1133">
        <v>0.59299999999999997</v>
      </c>
      <c r="CM1133">
        <v>0.54500000000000004</v>
      </c>
      <c r="CN1133">
        <v>0.56499999999999995</v>
      </c>
      <c r="CO1133">
        <v>0.57799999999999996</v>
      </c>
      <c r="CP1133">
        <v>0.50700000000000001</v>
      </c>
      <c r="CQ1133">
        <v>0.63700000000000001</v>
      </c>
      <c r="CR1133">
        <v>0.65900000000000003</v>
      </c>
      <c r="CS1133">
        <v>0.65700000000000003</v>
      </c>
      <c r="CT1133">
        <v>0.68200000000000005</v>
      </c>
      <c r="CU1133">
        <v>0.39400000000000002</v>
      </c>
      <c r="CV1133">
        <v>0.251</v>
      </c>
      <c r="CW1133">
        <v>0.434</v>
      </c>
      <c r="CX1133">
        <v>0.38400000000000001</v>
      </c>
      <c r="CY1133">
        <v>0.313</v>
      </c>
      <c r="CZ1133">
        <v>0.438</v>
      </c>
      <c r="DA1133">
        <v>0.503</v>
      </c>
      <c r="DB1133">
        <v>0.48899999999999999</v>
      </c>
      <c r="DC1133">
        <v>0.55100000000000005</v>
      </c>
      <c r="DD1133">
        <v>0.56100000000000005</v>
      </c>
      <c r="DE1133">
        <v>0.48099999999999998</v>
      </c>
      <c r="DF1133">
        <v>0.64200000000000002</v>
      </c>
      <c r="DG1133">
        <v>0.55800000000000005</v>
      </c>
      <c r="DH1133">
        <v>0.77500000000000002</v>
      </c>
      <c r="DI1133">
        <v>1.266</v>
      </c>
      <c r="DJ1133">
        <v>1.6260000000000001</v>
      </c>
      <c r="DK1133">
        <v>1.706</v>
      </c>
      <c r="DL1133">
        <v>1.673</v>
      </c>
      <c r="DM1133">
        <v>1.8780000000000001</v>
      </c>
      <c r="DN1133">
        <v>0.75900000000000001</v>
      </c>
      <c r="DO1133">
        <v>0.377</v>
      </c>
      <c r="DP1133">
        <v>1.22</v>
      </c>
      <c r="DQ1133">
        <v>0.95200000000000007</v>
      </c>
      <c r="DR1133">
        <v>1.3080000000000001</v>
      </c>
      <c r="DS1133">
        <v>2.3780000000000001</v>
      </c>
      <c r="DT1133">
        <v>0.308</v>
      </c>
    </row>
    <row r="1134" spans="1:124">
      <c r="A1134" s="111">
        <v>1129</v>
      </c>
      <c r="B1134" t="s">
        <v>89</v>
      </c>
      <c r="C1134" t="s">
        <v>813</v>
      </c>
      <c r="D1134" s="170" t="str">
        <f t="shared" si="17"/>
        <v>@NNHLF</v>
      </c>
      <c r="R1134">
        <v>-5.4511000000000003</v>
      </c>
      <c r="S1134">
        <v>-4.2364000000000006</v>
      </c>
      <c r="T1134">
        <v>3.8860000000000001</v>
      </c>
      <c r="U1134">
        <v>3.6703000000000001</v>
      </c>
      <c r="V1134">
        <v>2.1573000000000002</v>
      </c>
      <c r="W1134">
        <v>2.2773000000000003</v>
      </c>
      <c r="X1134">
        <v>2.2841</v>
      </c>
      <c r="Y1134">
        <v>1.6131</v>
      </c>
      <c r="Z1134">
        <v>2.3332000000000002</v>
      </c>
      <c r="AA1134">
        <v>1.5670000000000002</v>
      </c>
      <c r="AB1134">
        <v>1.5255000000000001</v>
      </c>
      <c r="AC1134">
        <v>1.1982000000000002</v>
      </c>
      <c r="AD1134">
        <v>1.2230000000000001</v>
      </c>
      <c r="AE1134">
        <v>1.5351000000000001</v>
      </c>
      <c r="AF1134">
        <v>1.3507</v>
      </c>
      <c r="AG1134">
        <v>1.2803</v>
      </c>
      <c r="AH1134">
        <v>0.29760000000000003</v>
      </c>
      <c r="AI1134">
        <v>1.0737000000000001</v>
      </c>
      <c r="AJ1134">
        <v>1.0175000000000001</v>
      </c>
      <c r="AK1134">
        <v>1.0353000000000001</v>
      </c>
      <c r="AL1134">
        <v>0.9899</v>
      </c>
      <c r="AM1134">
        <v>0.87350000000000005</v>
      </c>
      <c r="AN1134">
        <v>0.81730000000000003</v>
      </c>
      <c r="AO1134">
        <v>0.83930000000000005</v>
      </c>
      <c r="AP1134">
        <v>1.1841000000000002</v>
      </c>
      <c r="AQ1134">
        <v>1.1930000000000001</v>
      </c>
      <c r="AR1134">
        <v>1.4197</v>
      </c>
      <c r="AS1134">
        <v>1.4181000000000001</v>
      </c>
      <c r="AT1134">
        <v>1.4169</v>
      </c>
      <c r="AU1134">
        <v>1.5465</v>
      </c>
      <c r="AV1134">
        <v>1.546</v>
      </c>
      <c r="AW1134">
        <v>1.5344</v>
      </c>
      <c r="AX1134">
        <v>1.4334</v>
      </c>
      <c r="AY1134">
        <v>1.3908</v>
      </c>
      <c r="AZ1134">
        <v>1.3774999999999999</v>
      </c>
      <c r="BA1134">
        <v>1.3667</v>
      </c>
      <c r="BB1134">
        <v>1.3368</v>
      </c>
      <c r="BC1134">
        <v>1.3371</v>
      </c>
      <c r="BD1134">
        <v>1.3358000000000001</v>
      </c>
      <c r="BE1134">
        <v>1.3234000000000001</v>
      </c>
      <c r="BF1134">
        <v>1.2457</v>
      </c>
      <c r="BG1134">
        <v>1.2448000000000001</v>
      </c>
      <c r="BH1134">
        <v>1.1809000000000001</v>
      </c>
      <c r="BI1134">
        <v>1.1358000000000001</v>
      </c>
      <c r="BJ1134">
        <v>1.133</v>
      </c>
      <c r="BK1134">
        <v>1.1197000000000001</v>
      </c>
      <c r="BL1134">
        <v>1.099</v>
      </c>
      <c r="BM1134">
        <v>1.1004</v>
      </c>
      <c r="BN1134">
        <v>1.0758000000000001</v>
      </c>
      <c r="BO1134">
        <v>1.0758000000000001</v>
      </c>
      <c r="BP1134">
        <v>1.0758000000000001</v>
      </c>
      <c r="BQ1134">
        <v>1.0758000000000001</v>
      </c>
      <c r="BR1134">
        <v>1.0758000000000001</v>
      </c>
      <c r="BS1134">
        <v>1.0758000000000001</v>
      </c>
      <c r="BT1134">
        <v>1.0758000000000001</v>
      </c>
      <c r="BU1134">
        <v>1.0758000000000001</v>
      </c>
      <c r="BV1134">
        <v>1.0758000000000001</v>
      </c>
      <c r="BW1134">
        <v>1.0758000000000001</v>
      </c>
      <c r="BX1134">
        <v>1.0758000000000001</v>
      </c>
      <c r="BY1134">
        <v>1.0933000000000002</v>
      </c>
      <c r="BZ1134">
        <v>1.0863</v>
      </c>
      <c r="CA1134">
        <v>1.0385</v>
      </c>
      <c r="CB1134">
        <v>0.96479999999999999</v>
      </c>
      <c r="CC1134">
        <v>0.96290000000000009</v>
      </c>
      <c r="CD1134">
        <v>1.0226</v>
      </c>
      <c r="CE1134">
        <v>0.98870000000000002</v>
      </c>
      <c r="CF1134">
        <v>0.98750000000000004</v>
      </c>
      <c r="CG1134">
        <v>1.0205</v>
      </c>
      <c r="CH1134">
        <v>0.92470000000000008</v>
      </c>
      <c r="CI1134">
        <v>1.0023</v>
      </c>
      <c r="CJ1134">
        <v>1.0083</v>
      </c>
      <c r="CK1134">
        <v>1.0587</v>
      </c>
      <c r="CL1134">
        <v>1.0431000000000001</v>
      </c>
      <c r="CM1134">
        <v>0.91990000000000005</v>
      </c>
      <c r="CN1134">
        <v>0.96620000000000006</v>
      </c>
      <c r="CO1134">
        <v>0.97200000000000009</v>
      </c>
      <c r="CP1134">
        <v>1.5508000000000002</v>
      </c>
      <c r="CQ1134">
        <v>0.41540000000000005</v>
      </c>
      <c r="CR1134">
        <v>0.60250000000000004</v>
      </c>
      <c r="CS1134">
        <v>0.6008</v>
      </c>
      <c r="CT1134">
        <v>0.62130000000000007</v>
      </c>
      <c r="CU1134">
        <v>0.70660000000000001</v>
      </c>
      <c r="CV1134">
        <v>0.94650000000000001</v>
      </c>
      <c r="CW1134">
        <v>0.95750000000000002</v>
      </c>
      <c r="CX1134">
        <v>0.436</v>
      </c>
      <c r="CY1134">
        <v>0.24110000000000001</v>
      </c>
      <c r="CZ1134">
        <v>-0.92010000000000003</v>
      </c>
      <c r="DA1134">
        <v>-0.93630000000000002</v>
      </c>
      <c r="DB1134">
        <v>-0.95390000000000008</v>
      </c>
      <c r="DC1134">
        <v>-1.2238</v>
      </c>
      <c r="DD1134">
        <v>-1.2305000000000001</v>
      </c>
      <c r="DE1134">
        <v>-1.3149</v>
      </c>
      <c r="DF1134">
        <v>-0.9194</v>
      </c>
      <c r="DG1134">
        <v>-1.3063</v>
      </c>
      <c r="DH1134">
        <v>-1.5455000000000001</v>
      </c>
      <c r="DI1134">
        <v>-1.5315000000000001</v>
      </c>
      <c r="DJ1134">
        <v>-1.778</v>
      </c>
      <c r="DK1134">
        <v>-1.7141000000000002</v>
      </c>
      <c r="DL1134">
        <v>-1.5923</v>
      </c>
      <c r="DM1134">
        <v>-1.9912000000000001</v>
      </c>
      <c r="DN1134">
        <v>-1.9372</v>
      </c>
      <c r="DO1134">
        <v>-2.0931999999999999</v>
      </c>
      <c r="DP1134">
        <v>-1.5760000000000001</v>
      </c>
      <c r="DQ1134">
        <v>-1.1091</v>
      </c>
      <c r="DR1134">
        <v>-2.6909000000000001</v>
      </c>
      <c r="DS1134">
        <v>-2.173</v>
      </c>
      <c r="DT1134">
        <v>0</v>
      </c>
    </row>
    <row r="1135" spans="1:124">
      <c r="A1135" s="111">
        <v>1130</v>
      </c>
      <c r="B1135" t="s">
        <v>91</v>
      </c>
      <c r="C1135" t="s">
        <v>814</v>
      </c>
      <c r="D1135" s="170" t="str">
        <f t="shared" si="17"/>
        <v>@NNHLF</v>
      </c>
      <c r="R1135">
        <v>-7.9218000000000002</v>
      </c>
      <c r="S1135">
        <v>3.3909000000000002</v>
      </c>
      <c r="T1135">
        <v>4.2298</v>
      </c>
      <c r="U1135">
        <v>3.6724000000000001</v>
      </c>
      <c r="V1135">
        <v>1.7108000000000001</v>
      </c>
      <c r="W1135">
        <v>2.0180000000000002</v>
      </c>
      <c r="X1135">
        <v>1.9849000000000001</v>
      </c>
      <c r="Y1135">
        <v>1.7797000000000001</v>
      </c>
      <c r="Z1135">
        <v>2.7534000000000001</v>
      </c>
      <c r="AA1135">
        <v>2.2779000000000003</v>
      </c>
      <c r="AB1135">
        <v>2.0308999999999999</v>
      </c>
      <c r="AC1135">
        <v>1.536</v>
      </c>
      <c r="AD1135">
        <v>1.4792000000000001</v>
      </c>
      <c r="AE1135">
        <v>1.7157</v>
      </c>
      <c r="AF1135">
        <v>1.5348000000000002</v>
      </c>
      <c r="AG1135">
        <v>1.5461</v>
      </c>
      <c r="AH1135">
        <v>0.49070000000000003</v>
      </c>
      <c r="AI1135">
        <v>0.57750000000000001</v>
      </c>
      <c r="AJ1135">
        <v>0.79600000000000004</v>
      </c>
      <c r="AK1135">
        <v>0.82380000000000009</v>
      </c>
      <c r="AL1135">
        <v>0.79770000000000008</v>
      </c>
      <c r="AM1135">
        <v>0.66310000000000002</v>
      </c>
      <c r="AN1135">
        <v>0.59699999999999998</v>
      </c>
      <c r="AO1135">
        <v>0.56280000000000008</v>
      </c>
      <c r="AP1135">
        <v>0.75409999999999999</v>
      </c>
      <c r="AQ1135">
        <v>0.77270000000000005</v>
      </c>
      <c r="AR1135">
        <v>1.0708</v>
      </c>
      <c r="AS1135">
        <v>1.0410000000000001</v>
      </c>
      <c r="AT1135">
        <v>1.0499000000000001</v>
      </c>
      <c r="AU1135">
        <v>1.2081</v>
      </c>
      <c r="AV1135">
        <v>1.2069000000000001</v>
      </c>
      <c r="AW1135">
        <v>1.1828000000000001</v>
      </c>
      <c r="AX1135">
        <v>1.0784</v>
      </c>
      <c r="AY1135">
        <v>1.0195000000000001</v>
      </c>
      <c r="AZ1135">
        <v>1.0083</v>
      </c>
      <c r="BA1135">
        <v>0.98320000000000007</v>
      </c>
      <c r="BB1135">
        <v>0.97130000000000005</v>
      </c>
      <c r="BC1135">
        <v>0.95820000000000005</v>
      </c>
      <c r="BD1135">
        <v>0.95760000000000001</v>
      </c>
      <c r="BE1135">
        <v>0.93440000000000001</v>
      </c>
      <c r="BF1135">
        <v>0.88440000000000007</v>
      </c>
      <c r="BG1135">
        <v>0.88270000000000004</v>
      </c>
      <c r="BH1135">
        <v>0.85960000000000003</v>
      </c>
      <c r="BI1135">
        <v>0.82420000000000004</v>
      </c>
      <c r="BJ1135">
        <v>0.82369999999999999</v>
      </c>
      <c r="BK1135">
        <v>0.79670000000000007</v>
      </c>
      <c r="BL1135">
        <v>0.73640000000000005</v>
      </c>
      <c r="BM1135">
        <v>0.73570000000000002</v>
      </c>
      <c r="BN1135">
        <v>0.73330000000000006</v>
      </c>
      <c r="BO1135">
        <v>0.73330000000000006</v>
      </c>
      <c r="BP1135">
        <v>0.73330000000000006</v>
      </c>
      <c r="BQ1135">
        <v>0.73330000000000006</v>
      </c>
      <c r="BR1135">
        <v>0.73330000000000006</v>
      </c>
      <c r="BS1135">
        <v>0.73330000000000006</v>
      </c>
      <c r="BT1135">
        <v>0.73330000000000006</v>
      </c>
      <c r="BU1135">
        <v>0.73330000000000006</v>
      </c>
      <c r="BV1135">
        <v>0.73330000000000006</v>
      </c>
      <c r="BW1135">
        <v>0.73330000000000006</v>
      </c>
      <c r="BX1135">
        <v>0.73330000000000006</v>
      </c>
      <c r="BY1135">
        <v>0.7399</v>
      </c>
      <c r="BZ1135">
        <v>0.74380000000000002</v>
      </c>
      <c r="CA1135">
        <v>0.70320000000000005</v>
      </c>
      <c r="CB1135">
        <v>0.61860000000000004</v>
      </c>
      <c r="CC1135">
        <v>0.62020000000000008</v>
      </c>
      <c r="CD1135">
        <v>0.68030000000000002</v>
      </c>
      <c r="CE1135">
        <v>0.62660000000000005</v>
      </c>
      <c r="CF1135">
        <v>0.62819999999999998</v>
      </c>
      <c r="CG1135">
        <v>0.63940000000000008</v>
      </c>
      <c r="CH1135">
        <v>0.49730000000000002</v>
      </c>
      <c r="CI1135">
        <v>0.55449999999999999</v>
      </c>
      <c r="CJ1135">
        <v>0.56690000000000007</v>
      </c>
      <c r="CK1135">
        <v>0.61099999999999999</v>
      </c>
      <c r="CL1135">
        <v>0.56820000000000004</v>
      </c>
      <c r="CM1135">
        <v>0.3851</v>
      </c>
      <c r="CN1135">
        <v>0.42</v>
      </c>
      <c r="CO1135">
        <v>0.42230000000000001</v>
      </c>
      <c r="CP1135">
        <v>0.69450000000000001</v>
      </c>
      <c r="CQ1135">
        <v>0.34720000000000001</v>
      </c>
      <c r="CR1135">
        <v>0.31320000000000003</v>
      </c>
      <c r="CS1135">
        <v>0.31680000000000003</v>
      </c>
      <c r="CT1135">
        <v>0.31180000000000002</v>
      </c>
      <c r="CU1135">
        <v>0.37970000000000004</v>
      </c>
      <c r="CV1135">
        <v>0.48600000000000004</v>
      </c>
      <c r="CW1135">
        <v>0.61530000000000007</v>
      </c>
      <c r="CX1135">
        <v>0.4914</v>
      </c>
      <c r="CY1135">
        <v>0.34300000000000003</v>
      </c>
      <c r="CZ1135">
        <v>-0.7792</v>
      </c>
      <c r="DA1135">
        <v>-0.81070000000000009</v>
      </c>
      <c r="DB1135">
        <v>-0.85070000000000001</v>
      </c>
      <c r="DC1135">
        <v>-1.3103</v>
      </c>
      <c r="DD1135">
        <v>-1.2879</v>
      </c>
      <c r="DE1135">
        <v>-1.3976000000000002</v>
      </c>
      <c r="DF1135">
        <v>-0.90540000000000009</v>
      </c>
      <c r="DG1135">
        <v>-1.8659000000000001</v>
      </c>
      <c r="DH1135">
        <v>-2.0201000000000002</v>
      </c>
      <c r="DI1135">
        <v>-2.0219</v>
      </c>
      <c r="DJ1135">
        <v>-2.3527</v>
      </c>
      <c r="DK1135">
        <v>-2.4424999999999999</v>
      </c>
      <c r="DL1135">
        <v>-2.4054000000000002</v>
      </c>
      <c r="DM1135">
        <v>-4.5297999999999998</v>
      </c>
      <c r="DN1135">
        <v>-4.7943000000000007</v>
      </c>
      <c r="DO1135">
        <v>-4.9014000000000006</v>
      </c>
      <c r="DP1135">
        <v>-4.6767000000000003</v>
      </c>
      <c r="DQ1135">
        <v>-5.2593000000000005</v>
      </c>
      <c r="DR1135">
        <v>-5.9305000000000003</v>
      </c>
      <c r="DS1135">
        <v>-6.3414999999999999</v>
      </c>
      <c r="DT1135">
        <v>0.66400000000000003</v>
      </c>
    </row>
    <row r="1136" spans="1:124">
      <c r="A1136" s="111">
        <v>1131</v>
      </c>
      <c r="B1136" t="s">
        <v>89</v>
      </c>
      <c r="C1136" t="s">
        <v>815</v>
      </c>
      <c r="D1136" s="170" t="str">
        <f t="shared" si="17"/>
        <v>K:NEON</v>
      </c>
      <c r="O1136">
        <v>-3.9860000000000002</v>
      </c>
      <c r="P1136">
        <v>-2.3890000000000002</v>
      </c>
      <c r="Q1136">
        <v>-2.1909999999999998</v>
      </c>
      <c r="R1136">
        <v>-2.2330000000000001</v>
      </c>
      <c r="S1136">
        <v>-0.5</v>
      </c>
      <c r="T1136">
        <v>0.84099999999999997</v>
      </c>
      <c r="U1136">
        <v>0.52500000000000002</v>
      </c>
      <c r="V1136">
        <v>-0.82100000000000006</v>
      </c>
      <c r="W1136">
        <v>-0.439</v>
      </c>
      <c r="X1136">
        <v>-0.21</v>
      </c>
      <c r="Y1136">
        <v>-0.21</v>
      </c>
      <c r="Z1136">
        <v>0.51900000000000002</v>
      </c>
      <c r="AA1136">
        <v>0.36599999999999999</v>
      </c>
      <c r="AB1136">
        <v>0.27400000000000002</v>
      </c>
      <c r="AC1136">
        <v>0.26300000000000001</v>
      </c>
      <c r="AD1136">
        <v>0.55900000000000005</v>
      </c>
      <c r="AE1136">
        <v>0.55300000000000005</v>
      </c>
      <c r="AF1136">
        <v>0.55100000000000005</v>
      </c>
      <c r="AG1136">
        <v>0.71</v>
      </c>
      <c r="AH1136">
        <v>0.871</v>
      </c>
      <c r="AI1136">
        <v>0.88800000000000001</v>
      </c>
      <c r="AJ1136">
        <v>0.91600000000000004</v>
      </c>
      <c r="AK1136">
        <v>0.94</v>
      </c>
      <c r="AL1136">
        <v>0.94300000000000006</v>
      </c>
      <c r="AM1136">
        <v>0.876</v>
      </c>
      <c r="AN1136">
        <v>0.86899999999999999</v>
      </c>
      <c r="AO1136">
        <v>1.0760000000000001</v>
      </c>
      <c r="AP1136">
        <v>1.117</v>
      </c>
      <c r="AQ1136">
        <v>1.1260000000000001</v>
      </c>
      <c r="AR1136">
        <v>1.2470000000000001</v>
      </c>
      <c r="AS1136">
        <v>1.248</v>
      </c>
      <c r="AT1136">
        <v>1.258</v>
      </c>
      <c r="AU1136">
        <v>1.2869999999999999</v>
      </c>
      <c r="AV1136">
        <v>1.2749999999999999</v>
      </c>
      <c r="AW1136">
        <v>1.2749999999999999</v>
      </c>
      <c r="AX1136">
        <v>1.2290000000000001</v>
      </c>
      <c r="AY1136">
        <v>1.218</v>
      </c>
      <c r="AZ1136">
        <v>1.2010000000000001</v>
      </c>
      <c r="BA1136">
        <v>1.19</v>
      </c>
      <c r="BB1136">
        <v>1.198</v>
      </c>
      <c r="BC1136">
        <v>1.194</v>
      </c>
      <c r="BD1136">
        <v>1.206</v>
      </c>
      <c r="BE1136">
        <v>1.2090000000000001</v>
      </c>
      <c r="BF1136">
        <v>1.177</v>
      </c>
      <c r="BG1136">
        <v>1.169</v>
      </c>
      <c r="BH1136">
        <v>1.177</v>
      </c>
      <c r="BI1136">
        <v>1.1830000000000001</v>
      </c>
      <c r="BJ1136">
        <v>1.181</v>
      </c>
      <c r="BK1136">
        <v>1.169</v>
      </c>
      <c r="BL1136">
        <v>1.169</v>
      </c>
      <c r="BM1136">
        <v>1.1679999999999999</v>
      </c>
      <c r="BN1136">
        <v>1.1830000000000001</v>
      </c>
      <c r="BO1136">
        <v>1.1830000000000001</v>
      </c>
      <c r="BP1136">
        <v>1.1830000000000001</v>
      </c>
      <c r="BQ1136">
        <v>1.1830000000000001</v>
      </c>
      <c r="BR1136">
        <v>1.1830000000000001</v>
      </c>
      <c r="BS1136">
        <v>1.1830000000000001</v>
      </c>
      <c r="BT1136">
        <v>1.1830000000000001</v>
      </c>
      <c r="BU1136">
        <v>1.1830000000000001</v>
      </c>
      <c r="BV1136">
        <v>1.181</v>
      </c>
      <c r="BW1136">
        <v>1.2270000000000001</v>
      </c>
      <c r="BX1136">
        <v>1.2130000000000001</v>
      </c>
      <c r="BY1136">
        <v>1.2130000000000001</v>
      </c>
      <c r="BZ1136">
        <v>1.2110000000000001</v>
      </c>
      <c r="CA1136">
        <v>1.1910000000000001</v>
      </c>
      <c r="CB1136">
        <v>1.175</v>
      </c>
      <c r="CC1136">
        <v>1.1859999999999999</v>
      </c>
      <c r="CD1136">
        <v>1.462</v>
      </c>
      <c r="CE1136">
        <v>1.4530000000000001</v>
      </c>
      <c r="CF1136">
        <v>1.456</v>
      </c>
      <c r="CG1136">
        <v>1.4610000000000001</v>
      </c>
      <c r="CH1136">
        <v>1.399</v>
      </c>
      <c r="CI1136">
        <v>1.4370000000000001</v>
      </c>
      <c r="CJ1136">
        <v>1.5190000000000001</v>
      </c>
      <c r="CK1136">
        <v>1.5349999999999999</v>
      </c>
      <c r="CL1136">
        <v>1.478</v>
      </c>
      <c r="CM1136">
        <v>1.478</v>
      </c>
      <c r="CN1136">
        <v>1.4790000000000001</v>
      </c>
      <c r="CO1136">
        <v>1.4119999999999999</v>
      </c>
      <c r="CP1136">
        <v>1.337</v>
      </c>
      <c r="CQ1136">
        <v>1.359</v>
      </c>
      <c r="CR1136">
        <v>1.4040000000000001</v>
      </c>
      <c r="CS1136">
        <v>1.331</v>
      </c>
      <c r="CT1136">
        <v>1.3380000000000001</v>
      </c>
      <c r="CU1136">
        <v>1.49</v>
      </c>
      <c r="CV1136">
        <v>1.734</v>
      </c>
      <c r="CW1136">
        <v>1.425</v>
      </c>
      <c r="CX1136">
        <v>1.371</v>
      </c>
      <c r="CY1136">
        <v>1.325</v>
      </c>
      <c r="CZ1136">
        <v>0.66</v>
      </c>
      <c r="DA1136">
        <v>0.65400000000000003</v>
      </c>
      <c r="DB1136">
        <v>0.56900000000000006</v>
      </c>
      <c r="DC1136">
        <v>0.23600000000000002</v>
      </c>
      <c r="DD1136">
        <v>0.34</v>
      </c>
      <c r="DE1136">
        <v>0.34700000000000003</v>
      </c>
      <c r="DF1136">
        <v>0.81100000000000005</v>
      </c>
      <c r="DG1136">
        <v>0.82600000000000007</v>
      </c>
      <c r="DH1136">
        <v>0.94100000000000006</v>
      </c>
      <c r="DI1136">
        <v>1.2450000000000001</v>
      </c>
      <c r="DJ1136">
        <v>1.1559999999999999</v>
      </c>
      <c r="DK1136">
        <v>1.1579999999999999</v>
      </c>
      <c r="DL1136">
        <v>0.90300000000000002</v>
      </c>
      <c r="DM1136">
        <v>0.75600000000000001</v>
      </c>
      <c r="DN1136">
        <v>0.98699999999999999</v>
      </c>
      <c r="DO1136">
        <v>1.0960000000000001</v>
      </c>
      <c r="DP1136">
        <v>1.0660000000000001</v>
      </c>
      <c r="DQ1136">
        <v>3.6000000000000004E-2</v>
      </c>
      <c r="DR1136">
        <v>0.73899999999999999</v>
      </c>
      <c r="DS1136">
        <v>2.0939999999999999</v>
      </c>
      <c r="DT1136">
        <v>-59.414999999999999</v>
      </c>
    </row>
    <row r="1137" spans="1:124">
      <c r="A1137" s="111">
        <v>1132</v>
      </c>
      <c r="B1137" t="s">
        <v>91</v>
      </c>
      <c r="C1137" t="s">
        <v>816</v>
      </c>
      <c r="D1137" s="170" t="str">
        <f t="shared" si="17"/>
        <v>K:NEON</v>
      </c>
      <c r="O1137">
        <v>-5.6680000000000001</v>
      </c>
      <c r="P1137">
        <v>-3.613</v>
      </c>
      <c r="Q1137">
        <v>-3.6379999999999999</v>
      </c>
      <c r="R1137">
        <v>-3.6</v>
      </c>
      <c r="S1137">
        <v>-3.4630000000000001</v>
      </c>
      <c r="T1137">
        <v>0.91100000000000003</v>
      </c>
      <c r="U1137">
        <v>0.83200000000000007</v>
      </c>
      <c r="V1137">
        <v>-0.67200000000000004</v>
      </c>
      <c r="W1137">
        <v>0.251</v>
      </c>
      <c r="X1137">
        <v>0.438</v>
      </c>
      <c r="Y1137">
        <v>0.36</v>
      </c>
      <c r="Z1137">
        <v>0.94</v>
      </c>
      <c r="AA1137">
        <v>0.65600000000000003</v>
      </c>
      <c r="AB1137">
        <v>0.52200000000000002</v>
      </c>
      <c r="AC1137">
        <v>0.33800000000000002</v>
      </c>
      <c r="AD1137">
        <v>0.874</v>
      </c>
      <c r="AE1137">
        <v>0.73599999999999999</v>
      </c>
      <c r="AF1137">
        <v>0.71699999999999997</v>
      </c>
      <c r="AG1137">
        <v>0.71699999999999997</v>
      </c>
      <c r="AH1137">
        <v>0.90100000000000002</v>
      </c>
      <c r="AI1137">
        <v>0.90800000000000003</v>
      </c>
      <c r="AJ1137">
        <v>0.94800000000000006</v>
      </c>
      <c r="AK1137">
        <v>0.85099999999999998</v>
      </c>
      <c r="AL1137">
        <v>0.81400000000000006</v>
      </c>
      <c r="AM1137">
        <v>0.59399999999999997</v>
      </c>
      <c r="AN1137">
        <v>0.60899999999999999</v>
      </c>
      <c r="AO1137">
        <v>1.0660000000000001</v>
      </c>
      <c r="AP1137">
        <v>1.0940000000000001</v>
      </c>
      <c r="AQ1137">
        <v>1.1220000000000001</v>
      </c>
      <c r="AR1137">
        <v>1.417</v>
      </c>
      <c r="AS1137">
        <v>1.379</v>
      </c>
      <c r="AT1137">
        <v>1.4570000000000001</v>
      </c>
      <c r="AU1137">
        <v>1.4890000000000001</v>
      </c>
      <c r="AV1137">
        <v>1.4830000000000001</v>
      </c>
      <c r="AW1137">
        <v>1.4470000000000001</v>
      </c>
      <c r="AX1137">
        <v>1.361</v>
      </c>
      <c r="AY1137">
        <v>1.2630000000000001</v>
      </c>
      <c r="AZ1137">
        <v>1.2330000000000001</v>
      </c>
      <c r="BA1137">
        <v>1.2250000000000001</v>
      </c>
      <c r="BB1137">
        <v>1.2510000000000001</v>
      </c>
      <c r="BC1137">
        <v>1.234</v>
      </c>
      <c r="BD1137">
        <v>1.2350000000000001</v>
      </c>
      <c r="BE1137">
        <v>1.23</v>
      </c>
      <c r="BF1137">
        <v>1.2010000000000001</v>
      </c>
      <c r="BG1137">
        <v>1.196</v>
      </c>
      <c r="BH1137">
        <v>1.1839999999999999</v>
      </c>
      <c r="BI1137">
        <v>1.1919999999999999</v>
      </c>
      <c r="BJ1137">
        <v>1.19</v>
      </c>
      <c r="BK1137">
        <v>1.236</v>
      </c>
      <c r="BL1137">
        <v>1.23</v>
      </c>
      <c r="BM1137">
        <v>1.2330000000000001</v>
      </c>
      <c r="BN1137">
        <v>1.258</v>
      </c>
      <c r="BO1137">
        <v>1.258</v>
      </c>
      <c r="BP1137">
        <v>1.258</v>
      </c>
      <c r="BQ1137">
        <v>1.258</v>
      </c>
      <c r="BR1137">
        <v>1.258</v>
      </c>
      <c r="BS1137">
        <v>1.258</v>
      </c>
      <c r="BT1137">
        <v>1.258</v>
      </c>
      <c r="BU1137">
        <v>1.258</v>
      </c>
      <c r="BV1137">
        <v>1.254</v>
      </c>
      <c r="BW1137">
        <v>1.333</v>
      </c>
      <c r="BX1137">
        <v>1.3169999999999999</v>
      </c>
      <c r="BY1137">
        <v>1.32</v>
      </c>
      <c r="BZ1137">
        <v>1.327</v>
      </c>
      <c r="CA1137">
        <v>1.3089999999999999</v>
      </c>
      <c r="CB1137">
        <v>1.28</v>
      </c>
      <c r="CC1137">
        <v>1.2730000000000001</v>
      </c>
      <c r="CD1137">
        <v>1.3920000000000001</v>
      </c>
      <c r="CE1137">
        <v>1.361</v>
      </c>
      <c r="CF1137">
        <v>1.345</v>
      </c>
      <c r="CG1137">
        <v>1.36</v>
      </c>
      <c r="CH1137">
        <v>1.29</v>
      </c>
      <c r="CI1137">
        <v>1.341</v>
      </c>
      <c r="CJ1137">
        <v>1.36</v>
      </c>
      <c r="CK1137">
        <v>1.4060000000000001</v>
      </c>
      <c r="CL1137">
        <v>1.3169999999999999</v>
      </c>
      <c r="CM1137">
        <v>1.3740000000000001</v>
      </c>
      <c r="CN1137">
        <v>1.3940000000000001</v>
      </c>
      <c r="CO1137">
        <v>1.373</v>
      </c>
      <c r="CP1137">
        <v>1.4339999999999999</v>
      </c>
      <c r="CQ1137">
        <v>1.397</v>
      </c>
      <c r="CR1137">
        <v>1.3940000000000001</v>
      </c>
      <c r="CS1137">
        <v>1.456</v>
      </c>
      <c r="CT1137">
        <v>1.52</v>
      </c>
      <c r="CU1137">
        <v>2.0499999999999998</v>
      </c>
      <c r="CV1137">
        <v>2.1590000000000003</v>
      </c>
      <c r="CW1137">
        <v>1.6640000000000001</v>
      </c>
      <c r="CX1137">
        <v>1.6440000000000001</v>
      </c>
      <c r="CY1137">
        <v>1.589</v>
      </c>
      <c r="CZ1137">
        <v>0.72499999999999998</v>
      </c>
      <c r="DA1137">
        <v>0.77</v>
      </c>
      <c r="DB1137">
        <v>0.501</v>
      </c>
      <c r="DC1137">
        <v>0.36699999999999999</v>
      </c>
      <c r="DD1137">
        <v>0.46300000000000002</v>
      </c>
      <c r="DE1137">
        <v>0.46300000000000002</v>
      </c>
      <c r="DF1137">
        <v>1.17</v>
      </c>
      <c r="DG1137">
        <v>1.4750000000000001</v>
      </c>
      <c r="DH1137">
        <v>1.637</v>
      </c>
      <c r="DI1137">
        <v>2.2589999999999999</v>
      </c>
      <c r="DJ1137">
        <v>2.7210000000000001</v>
      </c>
      <c r="DK1137">
        <v>2.794</v>
      </c>
      <c r="DL1137">
        <v>3.173</v>
      </c>
      <c r="DM1137">
        <v>3.24</v>
      </c>
      <c r="DN1137">
        <v>3.9350000000000001</v>
      </c>
      <c r="DO1137">
        <v>3.9689999999999999</v>
      </c>
      <c r="DP1137">
        <v>4.3239999999999998</v>
      </c>
      <c r="DQ1137">
        <v>3.7480000000000002</v>
      </c>
      <c r="DR1137">
        <v>3.8330000000000002</v>
      </c>
      <c r="DS1137">
        <v>3.44</v>
      </c>
      <c r="DT1137">
        <v>8.9710000000000001</v>
      </c>
    </row>
    <row r="1138" spans="1:124">
      <c r="A1138" s="111">
        <v>1133</v>
      </c>
      <c r="B1138" t="s">
        <v>89</v>
      </c>
      <c r="C1138" t="s">
        <v>817</v>
      </c>
      <c r="D1138" s="170" t="str">
        <f t="shared" si="17"/>
        <v>D:N2L</v>
      </c>
      <c r="O1138">
        <v>-2.23</v>
      </c>
      <c r="P1138">
        <v>-0.46</v>
      </c>
      <c r="Q1138">
        <v>-0.66</v>
      </c>
      <c r="R1138">
        <v>-0.66</v>
      </c>
      <c r="S1138">
        <v>-0.72</v>
      </c>
      <c r="T1138">
        <v>1.22</v>
      </c>
      <c r="U1138">
        <v>1.22</v>
      </c>
      <c r="V1138">
        <v>0.14000000000000001</v>
      </c>
      <c r="W1138">
        <v>0.52</v>
      </c>
      <c r="X1138">
        <v>0.46</v>
      </c>
      <c r="Y1138">
        <v>0.31</v>
      </c>
      <c r="Z1138">
        <v>1.01</v>
      </c>
      <c r="AA1138">
        <v>0.71</v>
      </c>
      <c r="AB1138">
        <v>0.66</v>
      </c>
      <c r="AC1138">
        <v>0.65</v>
      </c>
      <c r="AD1138">
        <v>0.93</v>
      </c>
      <c r="AE1138">
        <v>0.63</v>
      </c>
      <c r="AF1138">
        <v>0.54</v>
      </c>
      <c r="AG1138">
        <v>0.61</v>
      </c>
      <c r="AH1138">
        <v>0.88</v>
      </c>
      <c r="AI1138">
        <v>0.91</v>
      </c>
      <c r="AJ1138">
        <v>0.92</v>
      </c>
      <c r="AK1138">
        <v>0.9</v>
      </c>
      <c r="AL1138">
        <v>0.85</v>
      </c>
      <c r="AM1138">
        <v>0.65</v>
      </c>
      <c r="AN1138">
        <v>0.7</v>
      </c>
      <c r="AO1138">
        <v>0.93</v>
      </c>
      <c r="AP1138">
        <v>1</v>
      </c>
      <c r="AQ1138">
        <v>1.02</v>
      </c>
      <c r="AR1138">
        <v>1.24</v>
      </c>
      <c r="AS1138">
        <v>1.23</v>
      </c>
      <c r="AT1138">
        <v>1.27</v>
      </c>
      <c r="AU1138">
        <v>1.27</v>
      </c>
      <c r="AV1138">
        <v>1.28</v>
      </c>
      <c r="AW1138">
        <v>1.28</v>
      </c>
      <c r="AX1138">
        <v>1.18</v>
      </c>
      <c r="AY1138">
        <v>1.1299999999999999</v>
      </c>
      <c r="AZ1138">
        <v>1.0900000000000001</v>
      </c>
      <c r="BA1138">
        <v>1.0900000000000001</v>
      </c>
      <c r="BB1138">
        <v>1.0900000000000001</v>
      </c>
      <c r="BC1138">
        <v>1.08</v>
      </c>
      <c r="BD1138">
        <v>1.07</v>
      </c>
      <c r="BE1138">
        <v>1.08</v>
      </c>
      <c r="BF1138">
        <v>1.06</v>
      </c>
      <c r="BG1138">
        <v>1.03</v>
      </c>
      <c r="BH1138">
        <v>0.99</v>
      </c>
      <c r="BI1138">
        <v>1</v>
      </c>
      <c r="BJ1138">
        <v>0.97</v>
      </c>
      <c r="BK1138">
        <v>1.01</v>
      </c>
      <c r="BL1138">
        <v>1</v>
      </c>
      <c r="BM1138">
        <v>1.01</v>
      </c>
      <c r="BN1138">
        <v>1.06</v>
      </c>
      <c r="BO1138">
        <v>1.06</v>
      </c>
      <c r="BP1138">
        <v>1.06</v>
      </c>
      <c r="BQ1138">
        <v>1.06</v>
      </c>
      <c r="BR1138">
        <v>1.06</v>
      </c>
      <c r="BS1138">
        <v>1.06</v>
      </c>
      <c r="BT1138">
        <v>1.06</v>
      </c>
      <c r="BU1138">
        <v>1.06</v>
      </c>
      <c r="BV1138">
        <v>1.05</v>
      </c>
      <c r="BW1138">
        <v>1.1100000000000001</v>
      </c>
      <c r="BX1138">
        <v>1.06</v>
      </c>
      <c r="BY1138">
        <v>1.06</v>
      </c>
      <c r="BZ1138">
        <v>1.03</v>
      </c>
      <c r="CA1138">
        <v>1.01</v>
      </c>
      <c r="CB1138">
        <v>0.99</v>
      </c>
      <c r="CC1138">
        <v>0.98</v>
      </c>
      <c r="CD1138">
        <v>1.1299999999999999</v>
      </c>
      <c r="CE1138">
        <v>1.1100000000000001</v>
      </c>
      <c r="CF1138">
        <v>1.1599999999999999</v>
      </c>
      <c r="CG1138">
        <v>1.17</v>
      </c>
      <c r="CH1138">
        <v>1.07</v>
      </c>
      <c r="CI1138">
        <v>1.1399999999999999</v>
      </c>
      <c r="CJ1138">
        <v>1.1599999999999999</v>
      </c>
      <c r="CK1138">
        <v>1.18</v>
      </c>
      <c r="CL1138">
        <v>1.0900000000000001</v>
      </c>
      <c r="CM1138">
        <v>1.2</v>
      </c>
      <c r="CN1138">
        <v>1.25</v>
      </c>
      <c r="CO1138">
        <v>1.2</v>
      </c>
      <c r="CP1138">
        <v>1.03</v>
      </c>
      <c r="CQ1138">
        <v>0.92</v>
      </c>
      <c r="CR1138">
        <v>0.92</v>
      </c>
      <c r="CS1138">
        <v>0.86</v>
      </c>
      <c r="CT1138">
        <v>0.93</v>
      </c>
      <c r="CU1138">
        <v>1.3</v>
      </c>
      <c r="CV1138">
        <v>1.48</v>
      </c>
      <c r="CW1138">
        <v>1.21</v>
      </c>
      <c r="CX1138">
        <v>1.1200000000000001</v>
      </c>
      <c r="CY1138">
        <v>0.99</v>
      </c>
      <c r="CZ1138">
        <v>0.03</v>
      </c>
      <c r="DA1138">
        <v>0.03</v>
      </c>
      <c r="DB1138">
        <v>-0.04</v>
      </c>
      <c r="DC1138">
        <v>7.0000000000000007E-2</v>
      </c>
      <c r="DD1138">
        <v>7.0000000000000007E-2</v>
      </c>
      <c r="DE1138">
        <v>-0.01</v>
      </c>
      <c r="DF1138">
        <v>0.82</v>
      </c>
      <c r="DG1138">
        <v>0.96</v>
      </c>
      <c r="DH1138">
        <v>1.1599999999999999</v>
      </c>
      <c r="DI1138">
        <v>1.19</v>
      </c>
      <c r="DJ1138">
        <v>1.29</v>
      </c>
      <c r="DK1138">
        <v>1.31</v>
      </c>
      <c r="DL1138">
        <v>1.89</v>
      </c>
      <c r="DM1138">
        <v>1.77</v>
      </c>
      <c r="DN1138">
        <v>1.79</v>
      </c>
      <c r="DO1138">
        <v>2.08</v>
      </c>
      <c r="DP1138">
        <v>2.54</v>
      </c>
      <c r="DQ1138">
        <v>2.41</v>
      </c>
      <c r="DR1138">
        <v>3.06</v>
      </c>
      <c r="DS1138">
        <v>3.82</v>
      </c>
      <c r="DT1138">
        <v>4.68</v>
      </c>
    </row>
    <row r="1139" spans="1:124">
      <c r="A1139" s="111">
        <v>1134</v>
      </c>
      <c r="B1139" t="s">
        <v>91</v>
      </c>
      <c r="C1139" t="s">
        <v>818</v>
      </c>
      <c r="D1139" s="170" t="str">
        <f t="shared" si="17"/>
        <v>D:N2L</v>
      </c>
      <c r="O1139">
        <v>-3.32</v>
      </c>
      <c r="P1139">
        <v>-1.47</v>
      </c>
      <c r="Q1139">
        <v>-1.5</v>
      </c>
      <c r="R1139">
        <v>-1.53</v>
      </c>
      <c r="S1139">
        <v>-1.62</v>
      </c>
      <c r="T1139">
        <v>1.6</v>
      </c>
      <c r="U1139">
        <v>1.56</v>
      </c>
      <c r="V1139">
        <v>-0.13</v>
      </c>
      <c r="W1139">
        <v>0.59</v>
      </c>
      <c r="X1139">
        <v>0.8</v>
      </c>
      <c r="Y1139">
        <v>0.59</v>
      </c>
      <c r="Z1139">
        <v>1.1200000000000001</v>
      </c>
      <c r="AA1139">
        <v>0.93</v>
      </c>
      <c r="AB1139">
        <v>0.72</v>
      </c>
      <c r="AC1139">
        <v>0.62</v>
      </c>
      <c r="AD1139">
        <v>1.24</v>
      </c>
      <c r="AE1139">
        <v>0.73</v>
      </c>
      <c r="AF1139">
        <v>0.53</v>
      </c>
      <c r="AG1139">
        <v>0.54</v>
      </c>
      <c r="AH1139">
        <v>0.89</v>
      </c>
      <c r="AI1139">
        <v>0.9</v>
      </c>
      <c r="AJ1139">
        <v>0.93</v>
      </c>
      <c r="AK1139">
        <v>0.82</v>
      </c>
      <c r="AL1139">
        <v>0.77</v>
      </c>
      <c r="AM1139">
        <v>0.55000000000000004</v>
      </c>
      <c r="AN1139">
        <v>0.59</v>
      </c>
      <c r="AO1139">
        <v>1.1200000000000001</v>
      </c>
      <c r="AP1139">
        <v>1.1499999999999999</v>
      </c>
      <c r="AQ1139">
        <v>1.18</v>
      </c>
      <c r="AR1139">
        <v>1.46</v>
      </c>
      <c r="AS1139">
        <v>1.42</v>
      </c>
      <c r="AT1139">
        <v>1.53</v>
      </c>
      <c r="AU1139">
        <v>1.54</v>
      </c>
      <c r="AV1139">
        <v>1.54</v>
      </c>
      <c r="AW1139">
        <v>1.52</v>
      </c>
      <c r="AX1139">
        <v>1.46</v>
      </c>
      <c r="AY1139">
        <v>1.36</v>
      </c>
      <c r="AZ1139">
        <v>1.32</v>
      </c>
      <c r="BA1139">
        <v>1.32</v>
      </c>
      <c r="BB1139">
        <v>1.34</v>
      </c>
      <c r="BC1139">
        <v>1.32</v>
      </c>
      <c r="BD1139">
        <v>1.32</v>
      </c>
      <c r="BE1139">
        <v>1.32</v>
      </c>
      <c r="BF1139">
        <v>1.3</v>
      </c>
      <c r="BG1139">
        <v>1.29</v>
      </c>
      <c r="BH1139">
        <v>1.28</v>
      </c>
      <c r="BI1139">
        <v>1.29</v>
      </c>
      <c r="BJ1139">
        <v>1.28</v>
      </c>
      <c r="BK1139">
        <v>1.32</v>
      </c>
      <c r="BL1139">
        <v>1.3</v>
      </c>
      <c r="BM1139">
        <v>1.3</v>
      </c>
      <c r="BN1139">
        <v>1.33</v>
      </c>
      <c r="BO1139">
        <v>1.33</v>
      </c>
      <c r="BP1139">
        <v>1.33</v>
      </c>
      <c r="BQ1139">
        <v>1.33</v>
      </c>
      <c r="BR1139">
        <v>1.33</v>
      </c>
      <c r="BS1139">
        <v>1.33</v>
      </c>
      <c r="BT1139">
        <v>1.33</v>
      </c>
      <c r="BU1139">
        <v>1.33</v>
      </c>
      <c r="BV1139">
        <v>1.32</v>
      </c>
      <c r="BW1139">
        <v>1.38</v>
      </c>
      <c r="BX1139">
        <v>1.34</v>
      </c>
      <c r="BY1139">
        <v>1.34</v>
      </c>
      <c r="BZ1139">
        <v>1.35</v>
      </c>
      <c r="CA1139">
        <v>1.34</v>
      </c>
      <c r="CB1139">
        <v>1.31</v>
      </c>
      <c r="CC1139">
        <v>1.3</v>
      </c>
      <c r="CD1139">
        <v>1.42</v>
      </c>
      <c r="CE1139">
        <v>1.4</v>
      </c>
      <c r="CF1139">
        <v>1.38</v>
      </c>
      <c r="CG1139">
        <v>1.41</v>
      </c>
      <c r="CH1139">
        <v>1.35</v>
      </c>
      <c r="CI1139">
        <v>1.39</v>
      </c>
      <c r="CJ1139">
        <v>1.41</v>
      </c>
      <c r="CK1139">
        <v>1.44</v>
      </c>
      <c r="CL1139">
        <v>1.33</v>
      </c>
      <c r="CM1139">
        <v>1.47</v>
      </c>
      <c r="CN1139">
        <v>1.54</v>
      </c>
      <c r="CO1139">
        <v>1.52</v>
      </c>
      <c r="CP1139">
        <v>1.57</v>
      </c>
      <c r="CQ1139">
        <v>1.53</v>
      </c>
      <c r="CR1139">
        <v>1.53</v>
      </c>
      <c r="CS1139">
        <v>1.6</v>
      </c>
      <c r="CT1139">
        <v>1.68</v>
      </c>
      <c r="CU1139">
        <v>2.2400000000000002</v>
      </c>
      <c r="CV1139">
        <v>2.35</v>
      </c>
      <c r="CW1139">
        <v>1.76</v>
      </c>
      <c r="CX1139">
        <v>1.74</v>
      </c>
      <c r="CY1139">
        <v>1.7</v>
      </c>
      <c r="CZ1139">
        <v>0.9</v>
      </c>
      <c r="DA1139">
        <v>0.97</v>
      </c>
      <c r="DB1139">
        <v>0.61</v>
      </c>
      <c r="DC1139">
        <v>0.52</v>
      </c>
      <c r="DD1139">
        <v>0.61</v>
      </c>
      <c r="DE1139">
        <v>0.53</v>
      </c>
      <c r="DF1139">
        <v>1.08</v>
      </c>
      <c r="DG1139">
        <v>1.32</v>
      </c>
      <c r="DH1139">
        <v>1.49</v>
      </c>
      <c r="DI1139">
        <v>2</v>
      </c>
      <c r="DJ1139">
        <v>2.4700000000000002</v>
      </c>
      <c r="DK1139">
        <v>2.54</v>
      </c>
      <c r="DL1139">
        <v>2.87</v>
      </c>
      <c r="DM1139">
        <v>2.78</v>
      </c>
      <c r="DN1139">
        <v>3</v>
      </c>
      <c r="DO1139">
        <v>3.09</v>
      </c>
      <c r="DP1139">
        <v>3.42</v>
      </c>
      <c r="DQ1139">
        <v>2.46</v>
      </c>
      <c r="DR1139">
        <v>2.6</v>
      </c>
      <c r="DS1139">
        <v>2.52</v>
      </c>
      <c r="DT1139">
        <v>17.57</v>
      </c>
    </row>
    <row r="1140" spans="1:124">
      <c r="A1140" s="111">
        <v>1135</v>
      </c>
      <c r="B1140" t="s">
        <v>89</v>
      </c>
      <c r="C1140" t="s">
        <v>819</v>
      </c>
      <c r="D1140" s="170" t="str">
        <f t="shared" si="17"/>
        <v>D:N2LX</v>
      </c>
      <c r="AE1140">
        <v>-9.7899999999999991</v>
      </c>
      <c r="AF1140">
        <v>0.59</v>
      </c>
      <c r="AG1140">
        <v>0.56999999999999995</v>
      </c>
      <c r="AH1140">
        <v>-0.67</v>
      </c>
      <c r="AI1140">
        <v>-0.74</v>
      </c>
      <c r="AJ1140">
        <v>-1.51</v>
      </c>
      <c r="AK1140">
        <v>-1.18</v>
      </c>
      <c r="AL1140">
        <v>-1.17</v>
      </c>
      <c r="AM1140">
        <v>-1.28</v>
      </c>
      <c r="AN1140">
        <v>-0.43</v>
      </c>
      <c r="AO1140">
        <v>-0.25</v>
      </c>
      <c r="AP1140">
        <v>-0.1</v>
      </c>
      <c r="AQ1140">
        <v>-0.15</v>
      </c>
      <c r="AR1140">
        <v>1.26</v>
      </c>
      <c r="AS1140">
        <v>1.22</v>
      </c>
      <c r="AT1140">
        <v>1.22</v>
      </c>
      <c r="AU1140">
        <v>1.22</v>
      </c>
      <c r="AV1140">
        <v>1.22</v>
      </c>
      <c r="AW1140">
        <v>1.46</v>
      </c>
      <c r="AX1140">
        <v>1.41</v>
      </c>
      <c r="AY1140">
        <v>1.33</v>
      </c>
      <c r="AZ1140">
        <v>1.3</v>
      </c>
      <c r="BA1140">
        <v>1.3</v>
      </c>
      <c r="BB1140">
        <v>1.3</v>
      </c>
      <c r="BC1140">
        <v>1.29</v>
      </c>
      <c r="BD1140">
        <v>1.29</v>
      </c>
      <c r="BE1140">
        <v>1.28</v>
      </c>
      <c r="BF1140">
        <v>1.24</v>
      </c>
      <c r="BG1140">
        <v>1.22</v>
      </c>
      <c r="BH1140">
        <v>1.1399999999999999</v>
      </c>
      <c r="BI1140">
        <v>1.1399999999999999</v>
      </c>
      <c r="BJ1140">
        <v>1.1299999999999999</v>
      </c>
      <c r="BK1140">
        <v>1.1100000000000001</v>
      </c>
      <c r="BL1140">
        <v>1.07</v>
      </c>
      <c r="BM1140">
        <v>1.04</v>
      </c>
      <c r="BN1140">
        <v>1.03</v>
      </c>
      <c r="BO1140">
        <v>1.03</v>
      </c>
      <c r="BP1140">
        <v>1.03</v>
      </c>
      <c r="BQ1140">
        <v>1.03</v>
      </c>
      <c r="BR1140">
        <v>1.03</v>
      </c>
      <c r="BS1140">
        <v>1.03</v>
      </c>
      <c r="BT1140">
        <v>1.03</v>
      </c>
      <c r="BU1140">
        <v>1.03</v>
      </c>
      <c r="BV1140">
        <v>1.03</v>
      </c>
      <c r="BW1140">
        <v>1.03</v>
      </c>
      <c r="BX1140">
        <v>1.03</v>
      </c>
      <c r="BY1140">
        <v>1.03</v>
      </c>
      <c r="BZ1140">
        <v>1.03</v>
      </c>
      <c r="CA1140">
        <v>1.03</v>
      </c>
      <c r="CB1140">
        <v>1.03</v>
      </c>
      <c r="CC1140">
        <v>1.03</v>
      </c>
      <c r="CD1140">
        <v>1.03</v>
      </c>
      <c r="CE1140">
        <v>1.03</v>
      </c>
      <c r="CF1140">
        <v>1.03</v>
      </c>
      <c r="CG1140">
        <v>1.03</v>
      </c>
      <c r="CH1140">
        <v>1.03</v>
      </c>
      <c r="CI1140">
        <v>1.03</v>
      </c>
      <c r="CJ1140">
        <v>1.03</v>
      </c>
      <c r="CK1140">
        <v>1.03</v>
      </c>
      <c r="CL1140">
        <v>0.9</v>
      </c>
      <c r="CM1140">
        <v>0.96</v>
      </c>
      <c r="CN1140">
        <v>0.97</v>
      </c>
      <c r="CO1140">
        <v>0.9</v>
      </c>
      <c r="CP1140">
        <v>1.31</v>
      </c>
      <c r="CQ1140">
        <v>1.44</v>
      </c>
      <c r="CR1140">
        <v>1.36</v>
      </c>
      <c r="CS1140">
        <v>1.36</v>
      </c>
      <c r="CT1140">
        <v>1.4</v>
      </c>
      <c r="CU1140">
        <v>1.68</v>
      </c>
      <c r="CV1140">
        <v>2.09</v>
      </c>
      <c r="CW1140">
        <v>2.16</v>
      </c>
      <c r="CX1140">
        <v>2.33</v>
      </c>
      <c r="CY1140">
        <v>2.64</v>
      </c>
      <c r="CZ1140">
        <v>0.08</v>
      </c>
      <c r="DA1140">
        <v>0.12</v>
      </c>
      <c r="DB1140">
        <v>0.12</v>
      </c>
      <c r="DC1140">
        <v>0.12</v>
      </c>
      <c r="DD1140">
        <v>0.12</v>
      </c>
      <c r="DE1140">
        <v>-0.52</v>
      </c>
      <c r="DF1140">
        <v>-0.54</v>
      </c>
      <c r="DG1140">
        <v>-0.88</v>
      </c>
      <c r="DH1140">
        <v>-1.08</v>
      </c>
      <c r="DI1140">
        <v>-1.06</v>
      </c>
      <c r="DJ1140">
        <v>-1.03</v>
      </c>
      <c r="DK1140">
        <v>-1.0900000000000001</v>
      </c>
      <c r="DL1140">
        <v>-1</v>
      </c>
      <c r="DM1140">
        <v>-1.08</v>
      </c>
      <c r="DN1140">
        <v>-1.05</v>
      </c>
      <c r="DO1140">
        <v>-1.47</v>
      </c>
      <c r="DP1140">
        <v>-1.06</v>
      </c>
      <c r="DQ1140">
        <v>-1.06</v>
      </c>
      <c r="DR1140">
        <v>-1.91</v>
      </c>
      <c r="DS1140">
        <v>-2.0499999999999998</v>
      </c>
      <c r="DT1140">
        <v>-1.43</v>
      </c>
    </row>
    <row r="1141" spans="1:124">
      <c r="A1141" s="111">
        <v>1136</v>
      </c>
      <c r="B1141" t="s">
        <v>91</v>
      </c>
      <c r="C1141" t="s">
        <v>820</v>
      </c>
      <c r="D1141" s="170" t="str">
        <f t="shared" si="17"/>
        <v>D:N2LX</v>
      </c>
      <c r="AE1141">
        <v>-12.56</v>
      </c>
      <c r="AF1141">
        <v>0.82</v>
      </c>
      <c r="AG1141">
        <v>0.48</v>
      </c>
      <c r="AH1141">
        <v>-0.41</v>
      </c>
      <c r="AI1141">
        <v>-0.24</v>
      </c>
      <c r="AJ1141">
        <v>-0.79</v>
      </c>
      <c r="AK1141">
        <v>-0.47</v>
      </c>
      <c r="AL1141">
        <v>-0.48</v>
      </c>
      <c r="AM1141">
        <v>-0.59</v>
      </c>
      <c r="AN1141">
        <v>-0.36</v>
      </c>
      <c r="AO1141">
        <v>-0.17</v>
      </c>
      <c r="AP1141">
        <v>-0.15</v>
      </c>
      <c r="AQ1141">
        <v>-0.18</v>
      </c>
      <c r="AR1141">
        <v>2.2599999999999998</v>
      </c>
      <c r="AS1141">
        <v>2.12</v>
      </c>
      <c r="AT1141">
        <v>2.11</v>
      </c>
      <c r="AU1141">
        <v>2.08</v>
      </c>
      <c r="AV1141">
        <v>2.08</v>
      </c>
      <c r="AW1141">
        <v>2.44</v>
      </c>
      <c r="AX1141">
        <v>2.4300000000000002</v>
      </c>
      <c r="AY1141">
        <v>2.23</v>
      </c>
      <c r="AZ1141">
        <v>2.19</v>
      </c>
      <c r="BA1141">
        <v>2.19</v>
      </c>
      <c r="BB1141">
        <v>2.1800000000000002</v>
      </c>
      <c r="BC1141">
        <v>2.16</v>
      </c>
      <c r="BD1141">
        <v>2.16</v>
      </c>
      <c r="BE1141">
        <v>2.09</v>
      </c>
      <c r="BF1141">
        <v>2.0499999999999998</v>
      </c>
      <c r="BG1141">
        <v>2.04</v>
      </c>
      <c r="BH1141">
        <v>2.0099999999999998</v>
      </c>
      <c r="BI1141">
        <v>1.98</v>
      </c>
      <c r="BJ1141">
        <v>1.98</v>
      </c>
      <c r="BK1141">
        <v>1.96</v>
      </c>
      <c r="BL1141">
        <v>1.92</v>
      </c>
      <c r="BM1141">
        <v>1.93</v>
      </c>
      <c r="BN1141">
        <v>1.92</v>
      </c>
      <c r="BO1141">
        <v>1.92</v>
      </c>
      <c r="BP1141">
        <v>1.92</v>
      </c>
      <c r="BQ1141">
        <v>1.92</v>
      </c>
      <c r="BR1141">
        <v>1.92</v>
      </c>
      <c r="BS1141">
        <v>1.92</v>
      </c>
      <c r="BT1141">
        <v>1.92</v>
      </c>
      <c r="BU1141">
        <v>1.92</v>
      </c>
      <c r="BV1141">
        <v>1.92</v>
      </c>
      <c r="BW1141">
        <v>1.92</v>
      </c>
      <c r="BX1141">
        <v>1.92</v>
      </c>
      <c r="BY1141">
        <v>1.92</v>
      </c>
      <c r="BZ1141">
        <v>1.92</v>
      </c>
      <c r="CA1141">
        <v>1.92</v>
      </c>
      <c r="CB1141">
        <v>1.92</v>
      </c>
      <c r="CC1141">
        <v>1.92</v>
      </c>
      <c r="CD1141">
        <v>1.92</v>
      </c>
      <c r="CE1141">
        <v>1.92</v>
      </c>
      <c r="CF1141">
        <v>1.92</v>
      </c>
      <c r="CG1141">
        <v>1.92</v>
      </c>
      <c r="CH1141">
        <v>1.92</v>
      </c>
      <c r="CI1141">
        <v>1.92</v>
      </c>
      <c r="CJ1141">
        <v>1.92</v>
      </c>
      <c r="CK1141">
        <v>1.92</v>
      </c>
      <c r="CL1141">
        <v>1.77</v>
      </c>
      <c r="CM1141">
        <v>1.9</v>
      </c>
      <c r="CN1141">
        <v>1.93</v>
      </c>
      <c r="CO1141">
        <v>1.91</v>
      </c>
      <c r="CP1141">
        <v>2.93</v>
      </c>
      <c r="CQ1141">
        <v>3.04</v>
      </c>
      <c r="CR1141">
        <v>3.1</v>
      </c>
      <c r="CS1141">
        <v>3.13</v>
      </c>
      <c r="CT1141">
        <v>3.2</v>
      </c>
      <c r="CU1141">
        <v>3.84</v>
      </c>
      <c r="CV1141">
        <v>4.13</v>
      </c>
      <c r="CW1141">
        <v>4.63</v>
      </c>
      <c r="CX1141">
        <v>4.6900000000000004</v>
      </c>
      <c r="CY1141">
        <v>5.0599999999999996</v>
      </c>
      <c r="CZ1141">
        <v>1.21</v>
      </c>
      <c r="DA1141">
        <v>1.38</v>
      </c>
      <c r="DB1141">
        <v>1.36</v>
      </c>
      <c r="DC1141">
        <v>1.41</v>
      </c>
      <c r="DD1141">
        <v>1.42</v>
      </c>
      <c r="DE1141">
        <v>0.02</v>
      </c>
      <c r="DF1141">
        <v>0.06</v>
      </c>
      <c r="DG1141">
        <v>-0.4</v>
      </c>
      <c r="DH1141">
        <v>-0.46</v>
      </c>
      <c r="DI1141">
        <v>-0.49</v>
      </c>
      <c r="DJ1141">
        <v>-0.56000000000000005</v>
      </c>
      <c r="DK1141">
        <v>-0.66</v>
      </c>
      <c r="DL1141">
        <v>-0.61</v>
      </c>
      <c r="DM1141">
        <v>-1.72</v>
      </c>
      <c r="DN1141">
        <v>-2.16</v>
      </c>
      <c r="DO1141">
        <v>-2.2200000000000002</v>
      </c>
      <c r="DP1141">
        <v>-1.79</v>
      </c>
      <c r="DQ1141">
        <v>-2.29</v>
      </c>
      <c r="DR1141">
        <v>-2.82</v>
      </c>
      <c r="DS1141">
        <v>-2.72</v>
      </c>
      <c r="DT1141">
        <v>-7.31</v>
      </c>
    </row>
    <row r="1142" spans="1:124">
      <c r="A1142" s="111">
        <v>1137</v>
      </c>
      <c r="B1142" t="s">
        <v>89</v>
      </c>
      <c r="C1142" t="s">
        <v>821</v>
      </c>
      <c r="D1142" s="170" t="str">
        <f t="shared" si="17"/>
        <v>TW:NNH</v>
      </c>
      <c r="AY1142">
        <v>1.59</v>
      </c>
      <c r="AZ1142">
        <v>1.8</v>
      </c>
      <c r="BA1142">
        <v>1.9</v>
      </c>
      <c r="BB1142">
        <v>1.77</v>
      </c>
      <c r="BC1142">
        <v>2.02</v>
      </c>
      <c r="BD1142">
        <v>1.93</v>
      </c>
      <c r="BE1142">
        <v>1.78</v>
      </c>
      <c r="BF1142">
        <v>1.78</v>
      </c>
      <c r="BG1142">
        <v>1.65</v>
      </c>
      <c r="BH1142">
        <v>1.58</v>
      </c>
      <c r="BI1142">
        <v>1.59</v>
      </c>
      <c r="BJ1142">
        <v>1.53</v>
      </c>
      <c r="BK1142">
        <v>1.52</v>
      </c>
      <c r="BL1142">
        <v>1.46</v>
      </c>
      <c r="BM1142">
        <v>1.32</v>
      </c>
      <c r="BN1142">
        <v>1.21</v>
      </c>
      <c r="BO1142">
        <v>1.21</v>
      </c>
      <c r="BP1142">
        <v>1.21</v>
      </c>
      <c r="BQ1142">
        <v>1.21</v>
      </c>
      <c r="BR1142">
        <v>1.21</v>
      </c>
      <c r="BS1142">
        <v>1.21</v>
      </c>
      <c r="BT1142">
        <v>1.21</v>
      </c>
      <c r="BU1142">
        <v>1.21</v>
      </c>
      <c r="BV1142">
        <v>1.21</v>
      </c>
      <c r="BW1142">
        <v>1.21</v>
      </c>
      <c r="BX1142">
        <v>1.21</v>
      </c>
      <c r="BY1142">
        <v>1.21</v>
      </c>
      <c r="BZ1142">
        <v>1.21</v>
      </c>
      <c r="CA1142">
        <v>1.21</v>
      </c>
      <c r="CB1142">
        <v>1.21</v>
      </c>
      <c r="CC1142">
        <v>1.21</v>
      </c>
      <c r="CD1142">
        <v>1.21</v>
      </c>
      <c r="CE1142">
        <v>1.21</v>
      </c>
      <c r="CF1142">
        <v>1.21</v>
      </c>
      <c r="CG1142">
        <v>1.21</v>
      </c>
      <c r="CH1142">
        <v>1.21</v>
      </c>
      <c r="CI1142">
        <v>1.21</v>
      </c>
      <c r="CJ1142">
        <v>1.21</v>
      </c>
      <c r="CK1142">
        <v>1.21</v>
      </c>
      <c r="CL1142">
        <v>1.21</v>
      </c>
      <c r="CM1142">
        <v>1.21</v>
      </c>
      <c r="CN1142">
        <v>1.21</v>
      </c>
      <c r="CO1142">
        <v>1.21</v>
      </c>
      <c r="CP1142">
        <v>1.21</v>
      </c>
      <c r="CQ1142">
        <v>1.21</v>
      </c>
      <c r="CR1142">
        <v>1.21</v>
      </c>
      <c r="CS1142">
        <v>1.21</v>
      </c>
      <c r="CT1142">
        <v>1.21</v>
      </c>
      <c r="CU1142">
        <v>1.21</v>
      </c>
      <c r="CV1142">
        <v>1.21</v>
      </c>
      <c r="CW1142">
        <v>1.21</v>
      </c>
      <c r="CX1142">
        <v>1.21</v>
      </c>
      <c r="CY1142">
        <v>1.21</v>
      </c>
      <c r="CZ1142">
        <v>1.21</v>
      </c>
      <c r="DA1142">
        <v>1.21</v>
      </c>
      <c r="DB1142">
        <v>1.21</v>
      </c>
      <c r="DC1142">
        <v>1.21</v>
      </c>
      <c r="DD1142">
        <v>1.21</v>
      </c>
      <c r="DE1142">
        <v>1.21</v>
      </c>
      <c r="DF1142">
        <v>1.08</v>
      </c>
      <c r="DG1142">
        <v>1.02</v>
      </c>
      <c r="DH1142">
        <v>0.85</v>
      </c>
      <c r="DI1142">
        <v>0.69</v>
      </c>
      <c r="DJ1142">
        <v>0.61</v>
      </c>
      <c r="DK1142">
        <v>0.09</v>
      </c>
      <c r="DL1142">
        <v>-0.2</v>
      </c>
      <c r="DM1142">
        <v>-0.16</v>
      </c>
      <c r="DN1142">
        <v>-0.14000000000000001</v>
      </c>
      <c r="DO1142">
        <v>-0.06</v>
      </c>
      <c r="DP1142">
        <v>-0.72</v>
      </c>
      <c r="DQ1142">
        <v>-1.52</v>
      </c>
      <c r="DR1142">
        <v>-2.38</v>
      </c>
      <c r="DS1142">
        <v>-2.23</v>
      </c>
      <c r="DT1142">
        <v>-3.22</v>
      </c>
    </row>
    <row r="1143" spans="1:124">
      <c r="A1143" s="111">
        <v>1138</v>
      </c>
      <c r="B1143" t="s">
        <v>91</v>
      </c>
      <c r="C1143" t="s">
        <v>822</v>
      </c>
      <c r="D1143" s="170" t="str">
        <f t="shared" si="17"/>
        <v>TW:NNH</v>
      </c>
      <c r="AY1143">
        <v>1.45</v>
      </c>
      <c r="AZ1143">
        <v>1.5</v>
      </c>
      <c r="BA1143">
        <v>1.45</v>
      </c>
      <c r="BB1143">
        <v>1.47</v>
      </c>
      <c r="BC1143">
        <v>1.61</v>
      </c>
      <c r="BD1143">
        <v>1.61</v>
      </c>
      <c r="BE1143">
        <v>1.25</v>
      </c>
      <c r="BF1143">
        <v>1.19</v>
      </c>
      <c r="BG1143">
        <v>1.2</v>
      </c>
      <c r="BH1143">
        <v>1.21</v>
      </c>
      <c r="BI1143">
        <v>1.25</v>
      </c>
      <c r="BJ1143">
        <v>1.26</v>
      </c>
      <c r="BK1143">
        <v>1.2</v>
      </c>
      <c r="BL1143">
        <v>1.1299999999999999</v>
      </c>
      <c r="BM1143">
        <v>1.2</v>
      </c>
      <c r="BN1143">
        <v>1.1499999999999999</v>
      </c>
      <c r="BO1143">
        <v>1.1499999999999999</v>
      </c>
      <c r="BP1143">
        <v>1.1499999999999999</v>
      </c>
      <c r="BQ1143">
        <v>1.1499999999999999</v>
      </c>
      <c r="BR1143">
        <v>1.1499999999999999</v>
      </c>
      <c r="BS1143">
        <v>1.1499999999999999</v>
      </c>
      <c r="BT1143">
        <v>1.1499999999999999</v>
      </c>
      <c r="BU1143">
        <v>1.1499999999999999</v>
      </c>
      <c r="BV1143">
        <v>1.1499999999999999</v>
      </c>
      <c r="BW1143">
        <v>1.1499999999999999</v>
      </c>
      <c r="BX1143">
        <v>1.1499999999999999</v>
      </c>
      <c r="BY1143">
        <v>1.1499999999999999</v>
      </c>
      <c r="BZ1143">
        <v>1.1499999999999999</v>
      </c>
      <c r="CA1143">
        <v>1.1499999999999999</v>
      </c>
      <c r="CB1143">
        <v>1.1499999999999999</v>
      </c>
      <c r="CC1143">
        <v>1.1499999999999999</v>
      </c>
      <c r="CD1143">
        <v>1.1499999999999999</v>
      </c>
      <c r="CE1143">
        <v>1.1499999999999999</v>
      </c>
      <c r="CF1143">
        <v>1.1499999999999999</v>
      </c>
      <c r="CG1143">
        <v>1.1499999999999999</v>
      </c>
      <c r="CH1143">
        <v>1.1499999999999999</v>
      </c>
      <c r="CI1143">
        <v>1.1499999999999999</v>
      </c>
      <c r="CJ1143">
        <v>1.1499999999999999</v>
      </c>
      <c r="CK1143">
        <v>1.1499999999999999</v>
      </c>
      <c r="CL1143">
        <v>1.1499999999999999</v>
      </c>
      <c r="CM1143">
        <v>1.1499999999999999</v>
      </c>
      <c r="CN1143">
        <v>1.1499999999999999</v>
      </c>
      <c r="CO1143">
        <v>1.1499999999999999</v>
      </c>
      <c r="CP1143">
        <v>1.1499999999999999</v>
      </c>
      <c r="CQ1143">
        <v>1.1499999999999999</v>
      </c>
      <c r="CR1143">
        <v>1.1499999999999999</v>
      </c>
      <c r="CS1143">
        <v>1.1499999999999999</v>
      </c>
      <c r="CT1143">
        <v>1.1499999999999999</v>
      </c>
      <c r="CU1143">
        <v>1.1499999999999999</v>
      </c>
      <c r="CV1143">
        <v>1.1499999999999999</v>
      </c>
      <c r="CW1143">
        <v>1.1499999999999999</v>
      </c>
      <c r="CX1143">
        <v>1.1499999999999999</v>
      </c>
      <c r="CY1143">
        <v>1.1499999999999999</v>
      </c>
      <c r="CZ1143">
        <v>1.1499999999999999</v>
      </c>
      <c r="DA1143">
        <v>1.1499999999999999</v>
      </c>
      <c r="DB1143">
        <v>1.1499999999999999</v>
      </c>
      <c r="DC1143">
        <v>1.1499999999999999</v>
      </c>
      <c r="DD1143">
        <v>1.1499999999999999</v>
      </c>
      <c r="DE1143">
        <v>1.1499999999999999</v>
      </c>
      <c r="DF1143">
        <v>1.04</v>
      </c>
      <c r="DG1143">
        <v>0.94</v>
      </c>
      <c r="DH1143">
        <v>0.78</v>
      </c>
      <c r="DI1143">
        <v>0.75</v>
      </c>
      <c r="DJ1143">
        <v>0.53</v>
      </c>
      <c r="DK1143">
        <v>0.32</v>
      </c>
      <c r="DL1143">
        <v>0.42</v>
      </c>
      <c r="DM1143">
        <v>0.75</v>
      </c>
      <c r="DN1143">
        <v>0.75</v>
      </c>
      <c r="DO1143">
        <v>0.81</v>
      </c>
      <c r="DP1143">
        <v>0.52</v>
      </c>
      <c r="DQ1143">
        <v>-0.71</v>
      </c>
      <c r="DR1143">
        <v>-0.75</v>
      </c>
      <c r="DS1143">
        <v>-0.4</v>
      </c>
      <c r="DT1143">
        <v>-8.66</v>
      </c>
    </row>
    <row r="1144" spans="1:124">
      <c r="A1144" s="111">
        <v>1139</v>
      </c>
      <c r="B1144" t="s">
        <v>101</v>
      </c>
      <c r="D1144" s="170" t="str">
        <f t="shared" si="17"/>
        <v/>
      </c>
      <c r="F1144" t="s">
        <v>102</v>
      </c>
    </row>
    <row r="1145" spans="1:124">
      <c r="A1145" s="111">
        <v>1140</v>
      </c>
      <c r="B1145" t="s">
        <v>101</v>
      </c>
      <c r="D1145" s="170" t="str">
        <f t="shared" si="17"/>
        <v/>
      </c>
      <c r="F1145" t="s">
        <v>102</v>
      </c>
    </row>
    <row r="1146" spans="1:124">
      <c r="A1146" s="111">
        <v>1141</v>
      </c>
      <c r="B1146" t="s">
        <v>89</v>
      </c>
      <c r="C1146" t="s">
        <v>823</v>
      </c>
      <c r="D1146" s="170" t="str">
        <f t="shared" si="17"/>
        <v>D:H2Y</v>
      </c>
      <c r="J1146">
        <v>0</v>
      </c>
      <c r="K1146">
        <v>-26.9</v>
      </c>
      <c r="L1146">
        <v>-1.21</v>
      </c>
      <c r="M1146">
        <v>2.92</v>
      </c>
      <c r="N1146">
        <v>0.3</v>
      </c>
      <c r="O1146">
        <v>1.98</v>
      </c>
      <c r="P1146">
        <v>1.61</v>
      </c>
      <c r="Q1146">
        <v>1.62</v>
      </c>
      <c r="R1146">
        <v>1.51</v>
      </c>
      <c r="S1146">
        <v>1.78</v>
      </c>
      <c r="T1146">
        <v>0.42</v>
      </c>
      <c r="U1146">
        <v>0.51</v>
      </c>
      <c r="V1146">
        <v>-0.08</v>
      </c>
      <c r="W1146">
        <v>0.41</v>
      </c>
      <c r="X1146">
        <v>0.41</v>
      </c>
      <c r="Y1146">
        <v>0.42</v>
      </c>
      <c r="Z1146">
        <v>0.81</v>
      </c>
      <c r="AA1146">
        <v>1.04</v>
      </c>
      <c r="AB1146">
        <v>1.05</v>
      </c>
      <c r="AC1146">
        <v>0.74</v>
      </c>
      <c r="AD1146">
        <v>0.79</v>
      </c>
      <c r="AE1146">
        <v>1.1200000000000001</v>
      </c>
      <c r="AF1146">
        <v>0.99</v>
      </c>
      <c r="AG1146">
        <v>1.27</v>
      </c>
      <c r="AH1146">
        <v>1.27</v>
      </c>
      <c r="AI1146">
        <v>1.43</v>
      </c>
      <c r="AJ1146">
        <v>1.4</v>
      </c>
      <c r="AK1146">
        <v>1.4</v>
      </c>
      <c r="AL1146">
        <v>1.45</v>
      </c>
      <c r="AM1146">
        <v>1.42</v>
      </c>
      <c r="AN1146">
        <v>1.53</v>
      </c>
      <c r="AO1146">
        <v>1.61</v>
      </c>
      <c r="AP1146">
        <v>1.79</v>
      </c>
      <c r="AQ1146">
        <v>1.7</v>
      </c>
      <c r="AR1146">
        <v>1.43</v>
      </c>
      <c r="AS1146">
        <v>1.48</v>
      </c>
      <c r="AT1146">
        <v>1.56</v>
      </c>
      <c r="AU1146">
        <v>1.56</v>
      </c>
      <c r="AV1146">
        <v>1.58</v>
      </c>
      <c r="AW1146">
        <v>1.53</v>
      </c>
      <c r="AX1146">
        <v>1.47</v>
      </c>
      <c r="AY1146">
        <v>1.43</v>
      </c>
      <c r="AZ1146">
        <v>1.41</v>
      </c>
      <c r="BA1146">
        <v>1.4</v>
      </c>
      <c r="BB1146">
        <v>1.48</v>
      </c>
      <c r="BC1146">
        <v>1.48</v>
      </c>
      <c r="BD1146">
        <v>1.52</v>
      </c>
      <c r="BE1146">
        <v>1.52</v>
      </c>
      <c r="BF1146">
        <v>1.5</v>
      </c>
      <c r="BG1146">
        <v>1.55</v>
      </c>
      <c r="BH1146">
        <v>1.59</v>
      </c>
      <c r="BI1146">
        <v>1.59</v>
      </c>
      <c r="BJ1146">
        <v>1.51</v>
      </c>
      <c r="BK1146">
        <v>1.48</v>
      </c>
      <c r="BL1146">
        <v>1.5</v>
      </c>
      <c r="BM1146">
        <v>1.54</v>
      </c>
      <c r="BN1146">
        <v>1.57</v>
      </c>
      <c r="BO1146">
        <v>1.57</v>
      </c>
      <c r="BP1146">
        <v>1.57</v>
      </c>
      <c r="BQ1146">
        <v>1.58</v>
      </c>
      <c r="BR1146">
        <v>1.59</v>
      </c>
      <c r="BS1146">
        <v>1.55</v>
      </c>
      <c r="BT1146">
        <v>1.55</v>
      </c>
      <c r="BU1146">
        <v>1.58</v>
      </c>
      <c r="BV1146">
        <v>1.54</v>
      </c>
      <c r="BW1146">
        <v>1.54</v>
      </c>
      <c r="BX1146">
        <v>1.54</v>
      </c>
      <c r="BY1146">
        <v>1.53</v>
      </c>
      <c r="BZ1146">
        <v>1.5</v>
      </c>
      <c r="CA1146">
        <v>1.44</v>
      </c>
      <c r="CB1146">
        <v>1.57</v>
      </c>
      <c r="CC1146">
        <v>1.58</v>
      </c>
      <c r="CD1146">
        <v>1.69</v>
      </c>
      <c r="CE1146">
        <v>1.67</v>
      </c>
      <c r="CF1146">
        <v>1.67</v>
      </c>
      <c r="CG1146">
        <v>1.69</v>
      </c>
      <c r="CH1146">
        <v>1.72</v>
      </c>
      <c r="CI1146">
        <v>1.71</v>
      </c>
      <c r="CJ1146">
        <v>1.7</v>
      </c>
      <c r="CK1146">
        <v>1.82</v>
      </c>
      <c r="CL1146">
        <v>1.83</v>
      </c>
      <c r="CM1146">
        <v>1.77</v>
      </c>
      <c r="CN1146">
        <v>1.83</v>
      </c>
      <c r="CO1146">
        <v>1.71</v>
      </c>
      <c r="CP1146">
        <v>1.84</v>
      </c>
      <c r="CQ1146">
        <v>1.61</v>
      </c>
      <c r="CR1146">
        <v>1.56</v>
      </c>
      <c r="CS1146">
        <v>1.64</v>
      </c>
      <c r="CT1146">
        <v>1.5</v>
      </c>
      <c r="CU1146">
        <v>1.47</v>
      </c>
      <c r="CV1146">
        <v>1.35</v>
      </c>
      <c r="CW1146">
        <v>1.25</v>
      </c>
      <c r="CX1146">
        <v>0.85</v>
      </c>
      <c r="CY1146">
        <v>1.1299999999999999</v>
      </c>
      <c r="CZ1146">
        <v>2.27</v>
      </c>
      <c r="DA1146">
        <v>2.11</v>
      </c>
      <c r="DB1146">
        <v>1.94</v>
      </c>
      <c r="DC1146">
        <v>1.96</v>
      </c>
      <c r="DD1146">
        <v>1.96</v>
      </c>
      <c r="DE1146">
        <v>2.14</v>
      </c>
      <c r="DF1146">
        <v>3.43</v>
      </c>
      <c r="DG1146">
        <v>4.05</v>
      </c>
      <c r="DH1146">
        <v>4.3099999999999996</v>
      </c>
      <c r="DI1146">
        <v>4.2699999999999996</v>
      </c>
      <c r="DJ1146">
        <v>3.4</v>
      </c>
      <c r="DK1146">
        <v>3.4</v>
      </c>
      <c r="DL1146">
        <v>2.13</v>
      </c>
      <c r="DM1146">
        <v>2.2200000000000002</v>
      </c>
      <c r="DN1146">
        <v>2.4500000000000002</v>
      </c>
      <c r="DO1146">
        <v>1.93</v>
      </c>
      <c r="DP1146">
        <v>1.18</v>
      </c>
      <c r="DQ1146">
        <v>1.17</v>
      </c>
      <c r="DR1146">
        <v>4.63</v>
      </c>
      <c r="DS1146">
        <v>6.75</v>
      </c>
      <c r="DT1146">
        <v>7.62</v>
      </c>
    </row>
    <row r="1147" spans="1:124">
      <c r="A1147" s="111">
        <v>1142</v>
      </c>
      <c r="B1147" t="s">
        <v>91</v>
      </c>
      <c r="C1147" t="s">
        <v>824</v>
      </c>
      <c r="D1147" s="170" t="str">
        <f t="shared" si="17"/>
        <v>D:H2Y</v>
      </c>
      <c r="J1147">
        <v>-0.28000000000000003</v>
      </c>
      <c r="K1147">
        <v>-7.12</v>
      </c>
      <c r="L1147">
        <v>-3.4</v>
      </c>
      <c r="M1147">
        <v>-1.08</v>
      </c>
      <c r="N1147">
        <v>7.0000000000000007E-2</v>
      </c>
      <c r="O1147">
        <v>1.99</v>
      </c>
      <c r="P1147">
        <v>1.78</v>
      </c>
      <c r="Q1147">
        <v>1.77</v>
      </c>
      <c r="R1147">
        <v>0.77</v>
      </c>
      <c r="S1147">
        <v>1.04</v>
      </c>
      <c r="T1147">
        <v>0.04</v>
      </c>
      <c r="U1147">
        <v>-0.09</v>
      </c>
      <c r="V1147">
        <v>-0.93</v>
      </c>
      <c r="W1147">
        <v>0.03</v>
      </c>
      <c r="X1147">
        <v>0.06</v>
      </c>
      <c r="Y1147">
        <v>0.04</v>
      </c>
      <c r="Z1147">
        <v>0.48</v>
      </c>
      <c r="AA1147">
        <v>0.71</v>
      </c>
      <c r="AB1147">
        <v>0.8</v>
      </c>
      <c r="AC1147">
        <v>0.28999999999999998</v>
      </c>
      <c r="AD1147">
        <v>0.5</v>
      </c>
      <c r="AE1147">
        <v>1.03</v>
      </c>
      <c r="AF1147">
        <v>0.77</v>
      </c>
      <c r="AG1147">
        <v>0.82</v>
      </c>
      <c r="AH1147">
        <v>1.04</v>
      </c>
      <c r="AI1147">
        <v>1.1000000000000001</v>
      </c>
      <c r="AJ1147">
        <v>0.99</v>
      </c>
      <c r="AK1147">
        <v>1.2</v>
      </c>
      <c r="AL1147">
        <v>1.26</v>
      </c>
      <c r="AM1147">
        <v>1.25</v>
      </c>
      <c r="AN1147">
        <v>1.39</v>
      </c>
      <c r="AO1147">
        <v>1.51</v>
      </c>
      <c r="AP1147">
        <v>1.65</v>
      </c>
      <c r="AQ1147">
        <v>1.58</v>
      </c>
      <c r="AR1147">
        <v>1.2</v>
      </c>
      <c r="AS1147">
        <v>1.29</v>
      </c>
      <c r="AT1147">
        <v>1.66</v>
      </c>
      <c r="AU1147">
        <v>1.63</v>
      </c>
      <c r="AV1147">
        <v>1.61</v>
      </c>
      <c r="AW1147">
        <v>1.51</v>
      </c>
      <c r="AX1147">
        <v>1.5</v>
      </c>
      <c r="AY1147">
        <v>1.42</v>
      </c>
      <c r="AZ1147">
        <v>1.39</v>
      </c>
      <c r="BA1147">
        <v>1.45</v>
      </c>
      <c r="BB1147">
        <v>1.56</v>
      </c>
      <c r="BC1147">
        <v>1.55</v>
      </c>
      <c r="BD1147">
        <v>1.56</v>
      </c>
      <c r="BE1147">
        <v>1.51</v>
      </c>
      <c r="BF1147">
        <v>1.49</v>
      </c>
      <c r="BG1147">
        <v>1.5</v>
      </c>
      <c r="BH1147">
        <v>1.52</v>
      </c>
      <c r="BI1147">
        <v>1.5</v>
      </c>
      <c r="BJ1147">
        <v>1.5</v>
      </c>
      <c r="BK1147">
        <v>1.48</v>
      </c>
      <c r="BL1147">
        <v>1.51</v>
      </c>
      <c r="BM1147">
        <v>1.49</v>
      </c>
      <c r="BN1147">
        <v>1.52</v>
      </c>
      <c r="BO1147">
        <v>1.52</v>
      </c>
      <c r="BP1147">
        <v>1.52</v>
      </c>
      <c r="BQ1147">
        <v>1.52</v>
      </c>
      <c r="BR1147">
        <v>1.55</v>
      </c>
      <c r="BS1147">
        <v>1.53</v>
      </c>
      <c r="BT1147">
        <v>1.53</v>
      </c>
      <c r="BU1147">
        <v>1.55</v>
      </c>
      <c r="BV1147">
        <v>1.51</v>
      </c>
      <c r="BW1147">
        <v>1.5</v>
      </c>
      <c r="BX1147">
        <v>1.5</v>
      </c>
      <c r="BY1147">
        <v>1.49</v>
      </c>
      <c r="BZ1147">
        <v>1.5</v>
      </c>
      <c r="CA1147">
        <v>1.47</v>
      </c>
      <c r="CB1147">
        <v>1.59</v>
      </c>
      <c r="CC1147">
        <v>1.6</v>
      </c>
      <c r="CD1147">
        <v>1.7</v>
      </c>
      <c r="CE1147">
        <v>1.68</v>
      </c>
      <c r="CF1147">
        <v>1.68</v>
      </c>
      <c r="CG1147">
        <v>1.7</v>
      </c>
      <c r="CH1147">
        <v>1.67</v>
      </c>
      <c r="CI1147">
        <v>1.65</v>
      </c>
      <c r="CJ1147">
        <v>1.63</v>
      </c>
      <c r="CK1147">
        <v>1.74</v>
      </c>
      <c r="CL1147">
        <v>1.74</v>
      </c>
      <c r="CM1147">
        <v>1.66</v>
      </c>
      <c r="CN1147">
        <v>1.75</v>
      </c>
      <c r="CO1147">
        <v>1.71</v>
      </c>
      <c r="CP1147">
        <v>1.82</v>
      </c>
      <c r="CQ1147">
        <v>1.67</v>
      </c>
      <c r="CR1147">
        <v>1.71</v>
      </c>
      <c r="CS1147">
        <v>1.62</v>
      </c>
      <c r="CT1147">
        <v>1.44</v>
      </c>
      <c r="CU1147">
        <v>1.32</v>
      </c>
      <c r="CV1147">
        <v>1.24</v>
      </c>
      <c r="CW1147">
        <v>1.1299999999999999</v>
      </c>
      <c r="CX1147">
        <v>1.01</v>
      </c>
      <c r="CY1147">
        <v>1.1499999999999999</v>
      </c>
      <c r="CZ1147">
        <v>2.5499999999999998</v>
      </c>
      <c r="DA1147">
        <v>2.41</v>
      </c>
      <c r="DB1147">
        <v>1.1399999999999999</v>
      </c>
      <c r="DC1147">
        <v>1.18</v>
      </c>
      <c r="DD1147">
        <v>1.41</v>
      </c>
      <c r="DE1147">
        <v>1.73</v>
      </c>
      <c r="DF1147">
        <v>2.11</v>
      </c>
      <c r="DG1147">
        <v>2.76</v>
      </c>
      <c r="DH1147">
        <v>2.9</v>
      </c>
      <c r="DI1147">
        <v>2.85</v>
      </c>
      <c r="DJ1147">
        <v>1.1100000000000001</v>
      </c>
      <c r="DK1147">
        <v>1.1399999999999999</v>
      </c>
      <c r="DL1147">
        <v>0.35</v>
      </c>
      <c r="DM1147">
        <v>1.43</v>
      </c>
      <c r="DN1147">
        <v>2.61</v>
      </c>
      <c r="DO1147">
        <v>2.39</v>
      </c>
      <c r="DP1147">
        <v>1.62</v>
      </c>
      <c r="DQ1147">
        <v>2.65</v>
      </c>
      <c r="DR1147">
        <v>5.07</v>
      </c>
      <c r="DS1147">
        <v>6.16</v>
      </c>
      <c r="DT1147">
        <v>35.39</v>
      </c>
    </row>
    <row r="1148" spans="1:124">
      <c r="A1148" s="111">
        <v>1143</v>
      </c>
      <c r="B1148" t="s">
        <v>89</v>
      </c>
      <c r="C1148" t="s">
        <v>825</v>
      </c>
      <c r="D1148" s="170" t="str">
        <f t="shared" si="17"/>
        <v>K:HEMB</v>
      </c>
      <c r="I1148">
        <v>2.0680000000000001</v>
      </c>
      <c r="J1148">
        <v>1E-3</v>
      </c>
      <c r="K1148">
        <v>-0.20100000000000001</v>
      </c>
      <c r="L1148">
        <v>1.137</v>
      </c>
      <c r="M1148">
        <v>0.96899999999999997</v>
      </c>
      <c r="N1148">
        <v>0.746</v>
      </c>
      <c r="O1148">
        <v>0.71099999999999997</v>
      </c>
      <c r="P1148">
        <v>0.76100000000000001</v>
      </c>
      <c r="Q1148">
        <v>0.68700000000000006</v>
      </c>
      <c r="R1148">
        <v>0.27</v>
      </c>
      <c r="S1148">
        <v>1.3380000000000001</v>
      </c>
      <c r="T1148">
        <v>1.169</v>
      </c>
      <c r="U1148">
        <v>0.57899999999999996</v>
      </c>
      <c r="V1148">
        <v>-0.42399999999999999</v>
      </c>
      <c r="W1148">
        <v>-0.247</v>
      </c>
      <c r="X1148">
        <v>-0.224</v>
      </c>
      <c r="Y1148">
        <v>-0.13500000000000001</v>
      </c>
      <c r="Z1148">
        <v>0.29299999999999998</v>
      </c>
      <c r="AA1148">
        <v>0.33400000000000002</v>
      </c>
      <c r="AB1148">
        <v>0.308</v>
      </c>
      <c r="AC1148">
        <v>0.26800000000000002</v>
      </c>
      <c r="AD1148">
        <v>0.33900000000000002</v>
      </c>
      <c r="AE1148">
        <v>0.38900000000000001</v>
      </c>
      <c r="AF1148">
        <v>0.51100000000000001</v>
      </c>
      <c r="AG1148">
        <v>0.94900000000000007</v>
      </c>
      <c r="AH1148">
        <v>1.262</v>
      </c>
      <c r="AI1148">
        <v>1.35</v>
      </c>
      <c r="AJ1148">
        <v>1.1160000000000001</v>
      </c>
      <c r="AK1148">
        <v>0.94400000000000006</v>
      </c>
      <c r="AL1148">
        <v>0.94600000000000006</v>
      </c>
      <c r="AM1148">
        <v>0.94600000000000006</v>
      </c>
      <c r="AN1148">
        <v>1.0660000000000001</v>
      </c>
      <c r="AO1148">
        <v>1.1539999999999999</v>
      </c>
      <c r="AP1148">
        <v>1.2790000000000001</v>
      </c>
      <c r="AQ1148">
        <v>1.2410000000000001</v>
      </c>
      <c r="AR1148">
        <v>1.0860000000000001</v>
      </c>
      <c r="AS1148">
        <v>1.0960000000000001</v>
      </c>
      <c r="AT1148">
        <v>1.115</v>
      </c>
      <c r="AU1148">
        <v>1.1080000000000001</v>
      </c>
      <c r="AV1148">
        <v>1.091</v>
      </c>
      <c r="AW1148">
        <v>1.097</v>
      </c>
      <c r="AX1148">
        <v>1.0900000000000001</v>
      </c>
      <c r="AY1148">
        <v>1.087</v>
      </c>
      <c r="AZ1148">
        <v>1.0760000000000001</v>
      </c>
      <c r="BA1148">
        <v>1.1060000000000001</v>
      </c>
      <c r="BB1148">
        <v>1.161</v>
      </c>
      <c r="BC1148">
        <v>1.1599999999999999</v>
      </c>
      <c r="BD1148">
        <v>1.127</v>
      </c>
      <c r="BE1148">
        <v>1.123</v>
      </c>
      <c r="BF1148">
        <v>1.1200000000000001</v>
      </c>
      <c r="BG1148">
        <v>1.133</v>
      </c>
      <c r="BH1148">
        <v>1.111</v>
      </c>
      <c r="BI1148">
        <v>1.1000000000000001</v>
      </c>
      <c r="BJ1148">
        <v>1.1420000000000001</v>
      </c>
      <c r="BK1148">
        <v>1.143</v>
      </c>
      <c r="BL1148">
        <v>1.1619999999999999</v>
      </c>
      <c r="BM1148">
        <v>1.123</v>
      </c>
      <c r="BN1148">
        <v>1.131</v>
      </c>
      <c r="BO1148">
        <v>1.131</v>
      </c>
      <c r="BP1148">
        <v>1.1060000000000001</v>
      </c>
      <c r="BQ1148">
        <v>1.1080000000000001</v>
      </c>
      <c r="BR1148">
        <v>1.127</v>
      </c>
      <c r="BS1148">
        <v>1.1280000000000001</v>
      </c>
      <c r="BT1148">
        <v>1.127</v>
      </c>
      <c r="BU1148">
        <v>1.1299999999999999</v>
      </c>
      <c r="BV1148">
        <v>1.115</v>
      </c>
      <c r="BW1148">
        <v>1.1240000000000001</v>
      </c>
      <c r="BX1148">
        <v>1.117</v>
      </c>
      <c r="BY1148">
        <v>1.1160000000000001</v>
      </c>
      <c r="BZ1148">
        <v>1.113</v>
      </c>
      <c r="CA1148">
        <v>1.036</v>
      </c>
      <c r="CB1148">
        <v>1.0569999999999999</v>
      </c>
      <c r="CC1148">
        <v>1.093</v>
      </c>
      <c r="CD1148">
        <v>1.296</v>
      </c>
      <c r="CE1148">
        <v>1.3</v>
      </c>
      <c r="CF1148">
        <v>1.3</v>
      </c>
      <c r="CG1148">
        <v>1.3049999999999999</v>
      </c>
      <c r="CH1148">
        <v>1.345</v>
      </c>
      <c r="CI1148">
        <v>1.351</v>
      </c>
      <c r="CJ1148">
        <v>1.3760000000000001</v>
      </c>
      <c r="CK1148">
        <v>1.41</v>
      </c>
      <c r="CL1148">
        <v>1.472</v>
      </c>
      <c r="CM1148">
        <v>1.4630000000000001</v>
      </c>
      <c r="CN1148">
        <v>1.4279999999999999</v>
      </c>
      <c r="CO1148">
        <v>1.234</v>
      </c>
      <c r="CP1148">
        <v>0.997</v>
      </c>
      <c r="CQ1148">
        <v>0.72499999999999998</v>
      </c>
      <c r="CR1148">
        <v>1.0070000000000001</v>
      </c>
      <c r="CS1148">
        <v>1.3069999999999999</v>
      </c>
      <c r="CT1148">
        <v>1.2649999999999999</v>
      </c>
      <c r="CU1148">
        <v>1.2370000000000001</v>
      </c>
      <c r="CV1148">
        <v>1.1440000000000001</v>
      </c>
      <c r="CW1148">
        <v>0.98599999999999999</v>
      </c>
      <c r="CX1148">
        <v>0.60399999999999998</v>
      </c>
      <c r="CY1148">
        <v>0.64700000000000002</v>
      </c>
      <c r="CZ1148">
        <v>1.5469999999999999</v>
      </c>
      <c r="DA1148">
        <v>1.427</v>
      </c>
      <c r="DB1148">
        <v>1.169</v>
      </c>
      <c r="DC1148">
        <v>1.1739999999999999</v>
      </c>
      <c r="DD1148">
        <v>1.3520000000000001</v>
      </c>
      <c r="DE1148">
        <v>1.3380000000000001</v>
      </c>
      <c r="DF1148">
        <v>1.625</v>
      </c>
      <c r="DG1148">
        <v>1.5960000000000001</v>
      </c>
      <c r="DH1148">
        <v>1.6719999999999999</v>
      </c>
      <c r="DI1148">
        <v>1.6380000000000001</v>
      </c>
      <c r="DJ1148">
        <v>0.59399999999999997</v>
      </c>
      <c r="DK1148">
        <v>0.58899999999999997</v>
      </c>
      <c r="DL1148">
        <v>1.175</v>
      </c>
      <c r="DM1148">
        <v>1.3160000000000001</v>
      </c>
      <c r="DN1148">
        <v>2.0230000000000001</v>
      </c>
      <c r="DO1148">
        <v>1.675</v>
      </c>
      <c r="DP1148">
        <v>2.1680000000000001</v>
      </c>
      <c r="DQ1148">
        <v>3.774</v>
      </c>
      <c r="DR1148">
        <v>1.4</v>
      </c>
      <c r="DS1148">
        <v>2.2530000000000001</v>
      </c>
      <c r="DT1148">
        <v>-153.739</v>
      </c>
    </row>
    <row r="1149" spans="1:124">
      <c r="A1149" s="111">
        <v>1144</v>
      </c>
      <c r="B1149" t="s">
        <v>91</v>
      </c>
      <c r="C1149" t="s">
        <v>826</v>
      </c>
      <c r="D1149" s="170" t="str">
        <f t="shared" si="17"/>
        <v>K:HEMB</v>
      </c>
      <c r="I1149">
        <v>-10.755000000000001</v>
      </c>
      <c r="J1149">
        <v>-8.2140000000000004</v>
      </c>
      <c r="K1149">
        <v>-6.1260000000000003</v>
      </c>
      <c r="L1149">
        <v>-3.4420000000000002</v>
      </c>
      <c r="M1149">
        <v>-3.2069999999999999</v>
      </c>
      <c r="N1149">
        <v>-1.859</v>
      </c>
      <c r="O1149">
        <v>-0.21299999999999999</v>
      </c>
      <c r="P1149">
        <v>-7.4999999999999997E-2</v>
      </c>
      <c r="Q1149">
        <v>-0.08</v>
      </c>
      <c r="R1149">
        <v>-1.21</v>
      </c>
      <c r="S1149">
        <v>-0.755</v>
      </c>
      <c r="T1149">
        <v>6.0000000000000001E-3</v>
      </c>
      <c r="U1149">
        <v>-0.1</v>
      </c>
      <c r="V1149">
        <v>-0.94600000000000006</v>
      </c>
      <c r="W1149">
        <v>-0.28600000000000003</v>
      </c>
      <c r="X1149">
        <v>-0.26600000000000001</v>
      </c>
      <c r="Y1149">
        <v>-0.184</v>
      </c>
      <c r="Z1149">
        <v>0.23900000000000002</v>
      </c>
      <c r="AA1149">
        <v>0.39</v>
      </c>
      <c r="AB1149">
        <v>0.40300000000000002</v>
      </c>
      <c r="AC1149">
        <v>-5.2999999999999999E-2</v>
      </c>
      <c r="AD1149">
        <v>0.184</v>
      </c>
      <c r="AE1149">
        <v>0.64700000000000002</v>
      </c>
      <c r="AF1149">
        <v>0.38100000000000001</v>
      </c>
      <c r="AG1149">
        <v>0.437</v>
      </c>
      <c r="AH1149">
        <v>1.071</v>
      </c>
      <c r="AI1149">
        <v>1.117</v>
      </c>
      <c r="AJ1149">
        <v>1.01</v>
      </c>
      <c r="AK1149">
        <v>1.24</v>
      </c>
      <c r="AL1149">
        <v>1.29</v>
      </c>
      <c r="AM1149">
        <v>1.244</v>
      </c>
      <c r="AN1149">
        <v>1.3860000000000001</v>
      </c>
      <c r="AO1149">
        <v>1.5330000000000001</v>
      </c>
      <c r="AP1149">
        <v>1.647</v>
      </c>
      <c r="AQ1149">
        <v>1.6180000000000001</v>
      </c>
      <c r="AR1149">
        <v>1.28</v>
      </c>
      <c r="AS1149">
        <v>1.4790000000000001</v>
      </c>
      <c r="AT1149">
        <v>1.758</v>
      </c>
      <c r="AU1149">
        <v>1.7350000000000001</v>
      </c>
      <c r="AV1149">
        <v>1.726</v>
      </c>
      <c r="AW1149">
        <v>1.651</v>
      </c>
      <c r="AX1149">
        <v>1.635</v>
      </c>
      <c r="AY1149">
        <v>1.5469999999999999</v>
      </c>
      <c r="AZ1149">
        <v>1.5210000000000001</v>
      </c>
      <c r="BA1149">
        <v>1.56</v>
      </c>
      <c r="BB1149">
        <v>1.696</v>
      </c>
      <c r="BC1149">
        <v>1.6830000000000001</v>
      </c>
      <c r="BD1149">
        <v>1.6859999999999999</v>
      </c>
      <c r="BE1149">
        <v>1.633</v>
      </c>
      <c r="BF1149">
        <v>1.623</v>
      </c>
      <c r="BG1149">
        <v>1.6280000000000001</v>
      </c>
      <c r="BH1149">
        <v>1.635</v>
      </c>
      <c r="BI1149">
        <v>1.609</v>
      </c>
      <c r="BJ1149">
        <v>1.603</v>
      </c>
      <c r="BK1149">
        <v>1.583</v>
      </c>
      <c r="BL1149">
        <v>1.615</v>
      </c>
      <c r="BM1149">
        <v>1.5960000000000001</v>
      </c>
      <c r="BN1149">
        <v>1.613</v>
      </c>
      <c r="BO1149">
        <v>1.613</v>
      </c>
      <c r="BP1149">
        <v>1.6060000000000001</v>
      </c>
      <c r="BQ1149">
        <v>1.599</v>
      </c>
      <c r="BR1149">
        <v>1.663</v>
      </c>
      <c r="BS1149">
        <v>1.665</v>
      </c>
      <c r="BT1149">
        <v>1.6679999999999999</v>
      </c>
      <c r="BU1149">
        <v>1.67</v>
      </c>
      <c r="BV1149">
        <v>1.639</v>
      </c>
      <c r="BW1149">
        <v>1.647</v>
      </c>
      <c r="BX1149">
        <v>1.659</v>
      </c>
      <c r="BY1149">
        <v>1.6560000000000001</v>
      </c>
      <c r="BZ1149">
        <v>1.6679999999999999</v>
      </c>
      <c r="CA1149">
        <v>1.625</v>
      </c>
      <c r="CB1149">
        <v>1.698</v>
      </c>
      <c r="CC1149">
        <v>1.7050000000000001</v>
      </c>
      <c r="CD1149">
        <v>1.8089999999999999</v>
      </c>
      <c r="CE1149">
        <v>1.819</v>
      </c>
      <c r="CF1149">
        <v>1.823</v>
      </c>
      <c r="CG1149">
        <v>1.835</v>
      </c>
      <c r="CH1149">
        <v>1.8140000000000001</v>
      </c>
      <c r="CI1149">
        <v>1.8080000000000001</v>
      </c>
      <c r="CJ1149">
        <v>1.8080000000000001</v>
      </c>
      <c r="CK1149">
        <v>1.911</v>
      </c>
      <c r="CL1149">
        <v>1.9279999999999999</v>
      </c>
      <c r="CM1149">
        <v>1.92</v>
      </c>
      <c r="CN1149">
        <v>2.0129999999999999</v>
      </c>
      <c r="CO1149">
        <v>1.972</v>
      </c>
      <c r="CP1149">
        <v>2.0190000000000001</v>
      </c>
      <c r="CQ1149">
        <v>1.9080000000000001</v>
      </c>
      <c r="CR1149">
        <v>1.954</v>
      </c>
      <c r="CS1149">
        <v>1.847</v>
      </c>
      <c r="CT1149">
        <v>1.72</v>
      </c>
      <c r="CU1149">
        <v>1.7790000000000001</v>
      </c>
      <c r="CV1149">
        <v>1.6950000000000001</v>
      </c>
      <c r="CW1149">
        <v>1.55</v>
      </c>
      <c r="CX1149">
        <v>1.4470000000000001</v>
      </c>
      <c r="CY1149">
        <v>1.5110000000000001</v>
      </c>
      <c r="CZ1149">
        <v>2.85</v>
      </c>
      <c r="DA1149">
        <v>2.2370000000000001</v>
      </c>
      <c r="DB1149">
        <v>1.246</v>
      </c>
      <c r="DC1149">
        <v>1.268</v>
      </c>
      <c r="DD1149">
        <v>1.4060000000000001</v>
      </c>
      <c r="DE1149">
        <v>1.599</v>
      </c>
      <c r="DF1149">
        <v>2.0020000000000002</v>
      </c>
      <c r="DG1149">
        <v>2.476</v>
      </c>
      <c r="DH1149">
        <v>2.6270000000000002</v>
      </c>
      <c r="DI1149">
        <v>2.7560000000000002</v>
      </c>
      <c r="DJ1149">
        <v>0.46300000000000002</v>
      </c>
      <c r="DK1149">
        <v>0.52600000000000002</v>
      </c>
      <c r="DL1149">
        <v>-8.4000000000000005E-2</v>
      </c>
      <c r="DM1149">
        <v>0.76400000000000001</v>
      </c>
      <c r="DN1149">
        <v>1.1870000000000001</v>
      </c>
      <c r="DO1149">
        <v>1.014</v>
      </c>
      <c r="DP1149">
        <v>0.66</v>
      </c>
      <c r="DQ1149">
        <v>2.4910000000000001</v>
      </c>
      <c r="DR1149">
        <v>4.7629999999999999</v>
      </c>
      <c r="DS1149">
        <v>5.827</v>
      </c>
      <c r="DT1149">
        <v>27.478000000000002</v>
      </c>
    </row>
    <row r="1150" spans="1:124">
      <c r="A1150" s="111">
        <v>1145</v>
      </c>
      <c r="B1150" t="s">
        <v>101</v>
      </c>
      <c r="D1150" s="170" t="str">
        <f t="shared" si="17"/>
        <v/>
      </c>
      <c r="F1150" t="s">
        <v>102</v>
      </c>
    </row>
    <row r="1151" spans="1:124">
      <c r="A1151" s="111">
        <v>1146</v>
      </c>
      <c r="B1151" t="s">
        <v>101</v>
      </c>
      <c r="D1151" s="170" t="str">
        <f t="shared" si="17"/>
        <v/>
      </c>
      <c r="F1151" t="s">
        <v>102</v>
      </c>
    </row>
    <row r="1152" spans="1:124">
      <c r="A1152" s="111">
        <v>1147</v>
      </c>
      <c r="B1152" t="s">
        <v>89</v>
      </c>
      <c r="C1152" t="s">
        <v>827</v>
      </c>
      <c r="D1152" s="170" t="str">
        <f t="shared" si="17"/>
        <v>D:NGY</v>
      </c>
      <c r="F1152">
        <v>0.12</v>
      </c>
      <c r="G1152">
        <v>0.17</v>
      </c>
      <c r="H1152">
        <v>0.16</v>
      </c>
      <c r="I1152">
        <v>0.24</v>
      </c>
      <c r="J1152">
        <v>0.27</v>
      </c>
      <c r="K1152">
        <v>0.24</v>
      </c>
      <c r="L1152">
        <v>0.24</v>
      </c>
      <c r="M1152">
        <v>0.23</v>
      </c>
      <c r="N1152">
        <v>0.26</v>
      </c>
      <c r="O1152">
        <v>0.2</v>
      </c>
      <c r="P1152">
        <v>0.1</v>
      </c>
      <c r="Q1152">
        <v>0.14000000000000001</v>
      </c>
      <c r="R1152">
        <v>0.21</v>
      </c>
      <c r="S1152">
        <v>0.17</v>
      </c>
      <c r="T1152">
        <v>0.63</v>
      </c>
      <c r="U1152">
        <v>0.63</v>
      </c>
      <c r="V1152">
        <v>0.64</v>
      </c>
      <c r="W1152">
        <v>0.66</v>
      </c>
      <c r="X1152">
        <v>0.65</v>
      </c>
      <c r="Y1152">
        <v>0.67</v>
      </c>
      <c r="Z1152">
        <v>0.78</v>
      </c>
      <c r="AA1152">
        <v>0.75</v>
      </c>
      <c r="AB1152">
        <v>0.75</v>
      </c>
      <c r="AC1152">
        <v>0.77</v>
      </c>
      <c r="AD1152">
        <v>0.73</v>
      </c>
      <c r="AE1152">
        <v>0.81</v>
      </c>
      <c r="AF1152">
        <v>0.81</v>
      </c>
      <c r="AG1152">
        <v>0.91</v>
      </c>
      <c r="AH1152">
        <v>0.68</v>
      </c>
      <c r="AI1152">
        <v>1.22</v>
      </c>
      <c r="AJ1152">
        <v>1.22</v>
      </c>
      <c r="AK1152">
        <v>1.1599999999999999</v>
      </c>
      <c r="AL1152">
        <v>1.32</v>
      </c>
      <c r="AM1152">
        <v>1.26</v>
      </c>
      <c r="AN1152">
        <v>1.22</v>
      </c>
      <c r="AO1152">
        <v>1.37</v>
      </c>
      <c r="AP1152">
        <v>1.52</v>
      </c>
      <c r="AQ1152">
        <v>1.57</v>
      </c>
      <c r="AR1152">
        <v>1.65</v>
      </c>
      <c r="AS1152">
        <v>1.7</v>
      </c>
      <c r="AT1152">
        <v>1.7</v>
      </c>
      <c r="AU1152">
        <v>1.68</v>
      </c>
      <c r="AV1152">
        <v>1.69</v>
      </c>
      <c r="AW1152">
        <v>1.72</v>
      </c>
      <c r="AX1152">
        <v>1.74</v>
      </c>
      <c r="AY1152">
        <v>1.72</v>
      </c>
      <c r="AZ1152">
        <v>1.69</v>
      </c>
      <c r="BA1152">
        <v>1.72</v>
      </c>
      <c r="BB1152">
        <v>1.74</v>
      </c>
      <c r="BC1152">
        <v>1.72</v>
      </c>
      <c r="BD1152">
        <v>1.81</v>
      </c>
      <c r="BE1152">
        <v>1.8</v>
      </c>
      <c r="BF1152">
        <v>1.79</v>
      </c>
      <c r="BG1152">
        <v>1.78</v>
      </c>
      <c r="BH1152">
        <v>1.76</v>
      </c>
      <c r="BI1152">
        <v>1.77</v>
      </c>
      <c r="BJ1152">
        <v>1.74</v>
      </c>
      <c r="BK1152">
        <v>1.73</v>
      </c>
      <c r="BL1152">
        <v>1.71</v>
      </c>
      <c r="BM1152">
        <v>1.7</v>
      </c>
      <c r="BN1152">
        <v>1.66</v>
      </c>
      <c r="BO1152">
        <v>1.66</v>
      </c>
      <c r="BP1152">
        <v>1.66</v>
      </c>
      <c r="BQ1152">
        <v>1.66</v>
      </c>
      <c r="BR1152">
        <v>1.66</v>
      </c>
      <c r="BS1152">
        <v>1.68</v>
      </c>
      <c r="BT1152">
        <v>1.69</v>
      </c>
      <c r="BU1152">
        <v>1.7</v>
      </c>
      <c r="BV1152">
        <v>1.69</v>
      </c>
      <c r="BW1152">
        <v>1.71</v>
      </c>
      <c r="BX1152">
        <v>1.81</v>
      </c>
      <c r="BY1152">
        <v>1.8</v>
      </c>
      <c r="BZ1152">
        <v>1.75</v>
      </c>
      <c r="CA1152">
        <v>1.79</v>
      </c>
      <c r="CB1152">
        <v>1.69</v>
      </c>
      <c r="CC1152">
        <v>1.69</v>
      </c>
      <c r="CD1152">
        <v>1.71</v>
      </c>
      <c r="CE1152">
        <v>1.71</v>
      </c>
      <c r="CF1152">
        <v>1.73</v>
      </c>
      <c r="CG1152">
        <v>1.72</v>
      </c>
      <c r="CH1152">
        <v>1.72</v>
      </c>
      <c r="CI1152">
        <v>1.75</v>
      </c>
      <c r="CJ1152">
        <v>1.76</v>
      </c>
      <c r="CK1152">
        <v>1.78</v>
      </c>
      <c r="CL1152">
        <v>1.81</v>
      </c>
      <c r="CM1152">
        <v>1.8</v>
      </c>
      <c r="CN1152">
        <v>1.82</v>
      </c>
      <c r="CO1152">
        <v>1.74</v>
      </c>
      <c r="CP1152">
        <v>2.44</v>
      </c>
      <c r="CQ1152">
        <v>1.41</v>
      </c>
      <c r="CR1152">
        <v>1.37</v>
      </c>
      <c r="CS1152">
        <v>1.65</v>
      </c>
      <c r="CT1152">
        <v>1.19</v>
      </c>
      <c r="CU1152">
        <v>1.45</v>
      </c>
      <c r="CV1152">
        <v>1.79</v>
      </c>
      <c r="CW1152">
        <v>1.46</v>
      </c>
      <c r="CX1152">
        <v>1.06</v>
      </c>
      <c r="CY1152">
        <v>0.62</v>
      </c>
      <c r="CZ1152">
        <v>0.49</v>
      </c>
      <c r="DA1152">
        <v>0.57999999999999996</v>
      </c>
      <c r="DB1152">
        <v>0.6</v>
      </c>
      <c r="DC1152">
        <v>1</v>
      </c>
      <c r="DD1152">
        <v>1</v>
      </c>
      <c r="DE1152">
        <v>0.75</v>
      </c>
      <c r="DF1152">
        <v>-0.18</v>
      </c>
      <c r="DG1152">
        <v>-0.41</v>
      </c>
      <c r="DH1152">
        <v>-0.22</v>
      </c>
      <c r="DI1152">
        <v>-0.27</v>
      </c>
      <c r="DJ1152">
        <v>-0.2</v>
      </c>
      <c r="DK1152">
        <v>0.04</v>
      </c>
      <c r="DL1152">
        <v>0.97</v>
      </c>
      <c r="DM1152">
        <v>0.93</v>
      </c>
      <c r="DN1152">
        <v>1.1000000000000001</v>
      </c>
      <c r="DO1152">
        <v>1.0900000000000001</v>
      </c>
      <c r="DP1152">
        <v>0.22</v>
      </c>
      <c r="DQ1152">
        <v>0.16</v>
      </c>
      <c r="DR1152">
        <v>-0.57999999999999996</v>
      </c>
      <c r="DS1152">
        <v>-0.32</v>
      </c>
      <c r="DT1152">
        <v>0.17</v>
      </c>
    </row>
    <row r="1153" spans="1:124">
      <c r="A1153" s="111">
        <v>1148</v>
      </c>
      <c r="B1153" t="s">
        <v>91</v>
      </c>
      <c r="C1153" t="s">
        <v>828</v>
      </c>
      <c r="D1153" s="170" t="str">
        <f t="shared" si="17"/>
        <v>D:NGY</v>
      </c>
      <c r="F1153">
        <v>0.91</v>
      </c>
      <c r="G1153">
        <v>0.98</v>
      </c>
      <c r="H1153">
        <v>0.98</v>
      </c>
      <c r="I1153">
        <v>1.01</v>
      </c>
      <c r="J1153">
        <v>1</v>
      </c>
      <c r="K1153">
        <v>1.01</v>
      </c>
      <c r="L1153">
        <v>1</v>
      </c>
      <c r="M1153">
        <v>1.01</v>
      </c>
      <c r="N1153">
        <v>1.07</v>
      </c>
      <c r="O1153">
        <v>0.92</v>
      </c>
      <c r="P1153">
        <v>0.76</v>
      </c>
      <c r="Q1153">
        <v>0.77</v>
      </c>
      <c r="R1153">
        <v>0.47</v>
      </c>
      <c r="S1153">
        <v>0.43</v>
      </c>
      <c r="T1153">
        <v>1.08</v>
      </c>
      <c r="U1153">
        <v>1.08</v>
      </c>
      <c r="V1153">
        <v>1.08</v>
      </c>
      <c r="W1153">
        <v>1.07</v>
      </c>
      <c r="X1153">
        <v>1.0900000000000001</v>
      </c>
      <c r="Y1153">
        <v>1.07</v>
      </c>
      <c r="Z1153">
        <v>1.2</v>
      </c>
      <c r="AA1153">
        <v>1.17</v>
      </c>
      <c r="AB1153">
        <v>1.1599999999999999</v>
      </c>
      <c r="AC1153">
        <v>1.17</v>
      </c>
      <c r="AD1153">
        <v>1.03</v>
      </c>
      <c r="AE1153">
        <v>1.0900000000000001</v>
      </c>
      <c r="AF1153">
        <v>1.08</v>
      </c>
      <c r="AG1153">
        <v>1.1299999999999999</v>
      </c>
      <c r="AH1153">
        <v>0.76</v>
      </c>
      <c r="AI1153">
        <v>0.94</v>
      </c>
      <c r="AJ1153">
        <v>0.91</v>
      </c>
      <c r="AK1153">
        <v>1.54</v>
      </c>
      <c r="AL1153">
        <v>1.7</v>
      </c>
      <c r="AM1153">
        <v>1.5</v>
      </c>
      <c r="AN1153">
        <v>1.45</v>
      </c>
      <c r="AO1153">
        <v>1.86</v>
      </c>
      <c r="AP1153">
        <v>1.94</v>
      </c>
      <c r="AQ1153">
        <v>1.99</v>
      </c>
      <c r="AR1153">
        <v>1.87</v>
      </c>
      <c r="AS1153">
        <v>1.89</v>
      </c>
      <c r="AT1153">
        <v>1.88</v>
      </c>
      <c r="AU1153">
        <v>2.0099999999999998</v>
      </c>
      <c r="AV1153">
        <v>2</v>
      </c>
      <c r="AW1153">
        <v>2.0699999999999998</v>
      </c>
      <c r="AX1153">
        <v>2.12</v>
      </c>
      <c r="AY1153">
        <v>2.06</v>
      </c>
      <c r="AZ1153">
        <v>2.0299999999999998</v>
      </c>
      <c r="BA1153">
        <v>2.06</v>
      </c>
      <c r="BB1153">
        <v>2.0699999999999998</v>
      </c>
      <c r="BC1153">
        <v>2.08</v>
      </c>
      <c r="BD1153">
        <v>2.12</v>
      </c>
      <c r="BE1153">
        <v>2.08</v>
      </c>
      <c r="BF1153">
        <v>2.02</v>
      </c>
      <c r="BG1153">
        <v>2.0299999999999998</v>
      </c>
      <c r="BH1153">
        <v>2.02</v>
      </c>
      <c r="BI1153">
        <v>2.04</v>
      </c>
      <c r="BJ1153">
        <v>2.0299999999999998</v>
      </c>
      <c r="BK1153">
        <v>2.06</v>
      </c>
      <c r="BL1153">
        <v>2.0299999999999998</v>
      </c>
      <c r="BM1153">
        <v>2.02</v>
      </c>
      <c r="BN1153">
        <v>1.98</v>
      </c>
      <c r="BO1153">
        <v>2</v>
      </c>
      <c r="BP1153">
        <v>2</v>
      </c>
      <c r="BQ1153">
        <v>2</v>
      </c>
      <c r="BR1153">
        <v>2.0299999999999998</v>
      </c>
      <c r="BS1153">
        <v>2.04</v>
      </c>
      <c r="BT1153">
        <v>2.04</v>
      </c>
      <c r="BU1153">
        <v>2.0499999999999998</v>
      </c>
      <c r="BV1153">
        <v>2.0499999999999998</v>
      </c>
      <c r="BW1153">
        <v>2.06</v>
      </c>
      <c r="BX1153">
        <v>2.13</v>
      </c>
      <c r="BY1153">
        <v>2.13</v>
      </c>
      <c r="BZ1153">
        <v>2.15</v>
      </c>
      <c r="CA1153">
        <v>2.17</v>
      </c>
      <c r="CB1153">
        <v>2.08</v>
      </c>
      <c r="CC1153">
        <v>2.08</v>
      </c>
      <c r="CD1153">
        <v>2.12</v>
      </c>
      <c r="CE1153">
        <v>2.12</v>
      </c>
      <c r="CF1153">
        <v>2.12</v>
      </c>
      <c r="CG1153">
        <v>2.11</v>
      </c>
      <c r="CH1153">
        <v>2.0699999999999998</v>
      </c>
      <c r="CI1153">
        <v>2.06</v>
      </c>
      <c r="CJ1153">
        <v>2.09</v>
      </c>
      <c r="CK1153">
        <v>2.13</v>
      </c>
      <c r="CL1153">
        <v>2.17</v>
      </c>
      <c r="CM1153">
        <v>2.17</v>
      </c>
      <c r="CN1153">
        <v>2.21</v>
      </c>
      <c r="CO1153">
        <v>2.1800000000000002</v>
      </c>
      <c r="CP1153">
        <v>3.11</v>
      </c>
      <c r="CQ1153">
        <v>2.73</v>
      </c>
      <c r="CR1153">
        <v>2.77</v>
      </c>
      <c r="CS1153">
        <v>2.19</v>
      </c>
      <c r="CT1153">
        <v>1.86</v>
      </c>
      <c r="CU1153">
        <v>2.2400000000000002</v>
      </c>
      <c r="CV1153">
        <v>2.4300000000000002</v>
      </c>
      <c r="CW1153">
        <v>1.63</v>
      </c>
      <c r="CX1153">
        <v>1.5</v>
      </c>
      <c r="CY1153">
        <v>1.24</v>
      </c>
      <c r="CZ1153">
        <v>1.53</v>
      </c>
      <c r="DA1153">
        <v>1.81</v>
      </c>
      <c r="DB1153">
        <v>1.87</v>
      </c>
      <c r="DC1153">
        <v>1.38</v>
      </c>
      <c r="DD1153">
        <v>1.38</v>
      </c>
      <c r="DE1153">
        <v>1.01</v>
      </c>
      <c r="DF1153">
        <v>0.46</v>
      </c>
      <c r="DG1153">
        <v>0.25</v>
      </c>
      <c r="DH1153">
        <v>0.46</v>
      </c>
      <c r="DI1153">
        <v>-0.13</v>
      </c>
      <c r="DJ1153">
        <v>-0.28999999999999998</v>
      </c>
      <c r="DK1153">
        <v>0.06</v>
      </c>
      <c r="DL1153">
        <v>0.73</v>
      </c>
      <c r="DM1153">
        <v>0.52</v>
      </c>
      <c r="DN1153">
        <v>1.1200000000000001</v>
      </c>
      <c r="DO1153">
        <v>1.1299999999999999</v>
      </c>
      <c r="DP1153">
        <v>0.28999999999999998</v>
      </c>
      <c r="DQ1153">
        <v>-0.49</v>
      </c>
      <c r="DR1153">
        <v>-1.0900000000000001</v>
      </c>
      <c r="DS1153">
        <v>-0.68</v>
      </c>
      <c r="DT1153">
        <v>-0.49</v>
      </c>
    </row>
    <row r="1154" spans="1:124">
      <c r="A1154" s="111">
        <v>1149</v>
      </c>
      <c r="B1154" t="s">
        <v>89</v>
      </c>
      <c r="C1154" t="s">
        <v>829</v>
      </c>
      <c r="D1154" s="170" t="str">
        <f t="shared" si="17"/>
        <v>K:NGAI</v>
      </c>
      <c r="F1154">
        <v>0.50900000000000001</v>
      </c>
      <c r="G1154">
        <v>0.54800000000000004</v>
      </c>
      <c r="H1154">
        <v>0.58599999999999997</v>
      </c>
      <c r="I1154">
        <v>0.79800000000000004</v>
      </c>
      <c r="J1154">
        <v>0.78800000000000003</v>
      </c>
      <c r="K1154">
        <v>0.73799999999999999</v>
      </c>
      <c r="L1154">
        <v>0.74</v>
      </c>
      <c r="M1154">
        <v>0.71499999999999997</v>
      </c>
      <c r="N1154">
        <v>0.75</v>
      </c>
      <c r="O1154">
        <v>0.80400000000000005</v>
      </c>
      <c r="P1154">
        <v>0.84199999999999997</v>
      </c>
      <c r="Q1154">
        <v>0.73699999999999999</v>
      </c>
      <c r="R1154">
        <v>0.71299999999999997</v>
      </c>
      <c r="S1154">
        <v>0.63200000000000001</v>
      </c>
      <c r="T1154">
        <v>0.70499999999999996</v>
      </c>
      <c r="U1154">
        <v>0.68800000000000006</v>
      </c>
      <c r="V1154">
        <v>0.41300000000000003</v>
      </c>
      <c r="W1154">
        <v>0.40800000000000003</v>
      </c>
      <c r="X1154">
        <v>0.40300000000000002</v>
      </c>
      <c r="Y1154">
        <v>0.4</v>
      </c>
      <c r="Z1154">
        <v>0.54100000000000004</v>
      </c>
      <c r="AA1154">
        <v>0.54</v>
      </c>
      <c r="AB1154">
        <v>0.499</v>
      </c>
      <c r="AC1154">
        <v>0.47400000000000003</v>
      </c>
      <c r="AD1154">
        <v>0.38400000000000001</v>
      </c>
      <c r="AE1154">
        <v>0.38600000000000001</v>
      </c>
      <c r="AF1154">
        <v>0.41499999999999998</v>
      </c>
      <c r="AG1154">
        <v>0.54300000000000004</v>
      </c>
      <c r="AH1154">
        <v>0.8</v>
      </c>
      <c r="AI1154">
        <v>1.0860000000000001</v>
      </c>
      <c r="AJ1154">
        <v>1.0090000000000001</v>
      </c>
      <c r="AK1154">
        <v>0.82100000000000006</v>
      </c>
      <c r="AL1154">
        <v>0.80500000000000005</v>
      </c>
      <c r="AM1154">
        <v>0.88100000000000001</v>
      </c>
      <c r="AN1154">
        <v>0.873</v>
      </c>
      <c r="AO1154">
        <v>0.89100000000000001</v>
      </c>
      <c r="AP1154">
        <v>1.024</v>
      </c>
      <c r="AQ1154">
        <v>1.0249999999999999</v>
      </c>
      <c r="AR1154">
        <v>0.93100000000000005</v>
      </c>
      <c r="AS1154">
        <v>0.94200000000000006</v>
      </c>
      <c r="AT1154">
        <v>0.94300000000000006</v>
      </c>
      <c r="AU1154">
        <v>1.034</v>
      </c>
      <c r="AV1154">
        <v>1.0369999999999999</v>
      </c>
      <c r="AW1154">
        <v>1.0190000000000001</v>
      </c>
      <c r="AX1154">
        <v>1.0649999999999999</v>
      </c>
      <c r="AY1154">
        <v>1.0609999999999999</v>
      </c>
      <c r="AZ1154">
        <v>1.054</v>
      </c>
      <c r="BA1154">
        <v>1.0720000000000001</v>
      </c>
      <c r="BB1154">
        <v>1.0720000000000001</v>
      </c>
      <c r="BC1154">
        <v>1.073</v>
      </c>
      <c r="BD1154">
        <v>1.1299999999999999</v>
      </c>
      <c r="BE1154">
        <v>1.125</v>
      </c>
      <c r="BF1154">
        <v>1.0780000000000001</v>
      </c>
      <c r="BG1154">
        <v>1.075</v>
      </c>
      <c r="BH1154">
        <v>1.0620000000000001</v>
      </c>
      <c r="BI1154">
        <v>1.05</v>
      </c>
      <c r="BJ1154">
        <v>1.04</v>
      </c>
      <c r="BK1154">
        <v>1.04</v>
      </c>
      <c r="BL1154">
        <v>1.05</v>
      </c>
      <c r="BM1154">
        <v>1.0640000000000001</v>
      </c>
      <c r="BN1154">
        <v>1.0669999999999999</v>
      </c>
      <c r="BO1154">
        <v>1.0740000000000001</v>
      </c>
      <c r="BP1154">
        <v>1.0780000000000001</v>
      </c>
      <c r="BQ1154">
        <v>1.08</v>
      </c>
      <c r="BR1154">
        <v>1.0820000000000001</v>
      </c>
      <c r="BS1154">
        <v>1.097</v>
      </c>
      <c r="BT1154">
        <v>1.0980000000000001</v>
      </c>
      <c r="BU1154">
        <v>1.105</v>
      </c>
      <c r="BV1154">
        <v>1.1040000000000001</v>
      </c>
      <c r="BW1154">
        <v>1.105</v>
      </c>
      <c r="BX1154">
        <v>1.101</v>
      </c>
      <c r="BY1154">
        <v>1.1000000000000001</v>
      </c>
      <c r="BZ1154">
        <v>1.095</v>
      </c>
      <c r="CA1154">
        <v>1.155</v>
      </c>
      <c r="CB1154">
        <v>1.1120000000000001</v>
      </c>
      <c r="CC1154">
        <v>1.147</v>
      </c>
      <c r="CD1154">
        <v>1.3049999999999999</v>
      </c>
      <c r="CE1154">
        <v>1.304</v>
      </c>
      <c r="CF1154">
        <v>1.3029999999999999</v>
      </c>
      <c r="CG1154">
        <v>1.3080000000000001</v>
      </c>
      <c r="CH1154">
        <v>1.3049999999999999</v>
      </c>
      <c r="CI1154">
        <v>1.3169999999999999</v>
      </c>
      <c r="CJ1154">
        <v>1.3740000000000001</v>
      </c>
      <c r="CK1154">
        <v>1.373</v>
      </c>
      <c r="CL1154">
        <v>1.4510000000000001</v>
      </c>
      <c r="CM1154">
        <v>1.4530000000000001</v>
      </c>
      <c r="CN1154">
        <v>1.4370000000000001</v>
      </c>
      <c r="CO1154">
        <v>1.3680000000000001</v>
      </c>
      <c r="CP1154">
        <v>1.1539999999999999</v>
      </c>
      <c r="CQ1154">
        <v>0.65200000000000002</v>
      </c>
      <c r="CR1154">
        <v>0.77100000000000002</v>
      </c>
      <c r="CS1154">
        <v>1.1839999999999999</v>
      </c>
      <c r="CT1154">
        <v>1.232</v>
      </c>
      <c r="CU1154">
        <v>1.1180000000000001</v>
      </c>
      <c r="CV1154">
        <v>1.2470000000000001</v>
      </c>
      <c r="CW1154">
        <v>1.353</v>
      </c>
      <c r="CX1154">
        <v>0.99099999999999999</v>
      </c>
      <c r="CY1154">
        <v>0.98099999999999998</v>
      </c>
      <c r="CZ1154">
        <v>1.952</v>
      </c>
      <c r="DA1154">
        <v>2.0049999999999999</v>
      </c>
      <c r="DB1154">
        <v>2.0220000000000002</v>
      </c>
      <c r="DC1154">
        <v>1.0880000000000001</v>
      </c>
      <c r="DD1154">
        <v>1.07</v>
      </c>
      <c r="DE1154">
        <v>1.137</v>
      </c>
      <c r="DF1154">
        <v>0.63300000000000001</v>
      </c>
      <c r="DG1154">
        <v>0.66800000000000004</v>
      </c>
      <c r="DH1154">
        <v>0.74</v>
      </c>
      <c r="DI1154">
        <v>0.28899999999999998</v>
      </c>
      <c r="DJ1154">
        <v>0.19700000000000001</v>
      </c>
      <c r="DK1154">
        <v>0.41100000000000003</v>
      </c>
      <c r="DL1154">
        <v>-0.106</v>
      </c>
      <c r="DM1154">
        <v>-0.14699999999999999</v>
      </c>
      <c r="DN1154">
        <v>-0.14699999999999999</v>
      </c>
      <c r="DO1154">
        <v>-0.13200000000000001</v>
      </c>
      <c r="DP1154">
        <v>3.4000000000000002E-2</v>
      </c>
      <c r="DQ1154">
        <v>-0.48799999999999999</v>
      </c>
      <c r="DR1154">
        <v>0.51100000000000001</v>
      </c>
      <c r="DS1154">
        <v>0.32700000000000001</v>
      </c>
      <c r="DT1154">
        <v>36.896000000000001</v>
      </c>
    </row>
    <row r="1155" spans="1:124">
      <c r="A1155" s="111">
        <v>1150</v>
      </c>
      <c r="B1155" t="s">
        <v>91</v>
      </c>
      <c r="C1155" t="s">
        <v>830</v>
      </c>
      <c r="D1155" s="170" t="str">
        <f t="shared" si="17"/>
        <v>K:NGAI</v>
      </c>
      <c r="F1155">
        <v>0.39200000000000002</v>
      </c>
      <c r="G1155">
        <v>0.44500000000000001</v>
      </c>
      <c r="H1155">
        <v>0.45400000000000001</v>
      </c>
      <c r="I1155">
        <v>0.51100000000000001</v>
      </c>
      <c r="J1155">
        <v>0.49</v>
      </c>
      <c r="K1155">
        <v>0.44900000000000001</v>
      </c>
      <c r="L1155">
        <v>0.47100000000000003</v>
      </c>
      <c r="M1155">
        <v>0.49099999999999999</v>
      </c>
      <c r="N1155">
        <v>0.52200000000000002</v>
      </c>
      <c r="O1155">
        <v>0.58899999999999997</v>
      </c>
      <c r="P1155">
        <v>0.60399999999999998</v>
      </c>
      <c r="Q1155">
        <v>0.60599999999999998</v>
      </c>
      <c r="R1155">
        <v>0.496</v>
      </c>
      <c r="S1155">
        <v>0.61099999999999999</v>
      </c>
      <c r="T1155">
        <v>0.878</v>
      </c>
      <c r="U1155">
        <v>0.93500000000000005</v>
      </c>
      <c r="V1155">
        <v>0.751</v>
      </c>
      <c r="W1155">
        <v>0.77400000000000002</v>
      </c>
      <c r="X1155">
        <v>0.79</v>
      </c>
      <c r="Y1155">
        <v>0.75600000000000001</v>
      </c>
      <c r="Z1155">
        <v>0.95600000000000007</v>
      </c>
      <c r="AA1155">
        <v>0.98599999999999999</v>
      </c>
      <c r="AB1155">
        <v>1.155</v>
      </c>
      <c r="AC1155">
        <v>1.0840000000000001</v>
      </c>
      <c r="AD1155">
        <v>0.92700000000000005</v>
      </c>
      <c r="AE1155">
        <v>0.85599999999999998</v>
      </c>
      <c r="AF1155">
        <v>0.76300000000000001</v>
      </c>
      <c r="AG1155">
        <v>0.8</v>
      </c>
      <c r="AH1155">
        <v>1.105</v>
      </c>
      <c r="AI1155">
        <v>1.1890000000000001</v>
      </c>
      <c r="AJ1155">
        <v>1.1839999999999999</v>
      </c>
      <c r="AK1155">
        <v>1.407</v>
      </c>
      <c r="AL1155">
        <v>1.2770000000000001</v>
      </c>
      <c r="AM1155">
        <v>1.306</v>
      </c>
      <c r="AN1155">
        <v>1.2849999999999999</v>
      </c>
      <c r="AO1155">
        <v>1.262</v>
      </c>
      <c r="AP1155">
        <v>1.345</v>
      </c>
      <c r="AQ1155">
        <v>1.349</v>
      </c>
      <c r="AR1155">
        <v>1.1619999999999999</v>
      </c>
      <c r="AS1155">
        <v>1.1280000000000001</v>
      </c>
      <c r="AT1155">
        <v>1.1299999999999999</v>
      </c>
      <c r="AU1155">
        <v>1.2710000000000001</v>
      </c>
      <c r="AV1155">
        <v>1.2649999999999999</v>
      </c>
      <c r="AW1155">
        <v>1.323</v>
      </c>
      <c r="AX1155">
        <v>1.379</v>
      </c>
      <c r="AY1155">
        <v>1.3260000000000001</v>
      </c>
      <c r="AZ1155">
        <v>1.31</v>
      </c>
      <c r="BA1155">
        <v>1.337</v>
      </c>
      <c r="BB1155">
        <v>1.3360000000000001</v>
      </c>
      <c r="BC1155">
        <v>1.359</v>
      </c>
      <c r="BD1155">
        <v>1.367</v>
      </c>
      <c r="BE1155">
        <v>1.343</v>
      </c>
      <c r="BF1155">
        <v>1.2989999999999999</v>
      </c>
      <c r="BG1155">
        <v>1.29</v>
      </c>
      <c r="BH1155">
        <v>1.282</v>
      </c>
      <c r="BI1155">
        <v>1.262</v>
      </c>
      <c r="BJ1155">
        <v>1.2570000000000001</v>
      </c>
      <c r="BK1155">
        <v>1.2670000000000001</v>
      </c>
      <c r="BL1155">
        <v>1.2570000000000001</v>
      </c>
      <c r="BM1155">
        <v>1.25</v>
      </c>
      <c r="BN1155">
        <v>1.254</v>
      </c>
      <c r="BO1155">
        <v>1.2690000000000001</v>
      </c>
      <c r="BP1155">
        <v>1.27</v>
      </c>
      <c r="BQ1155">
        <v>1.2670000000000001</v>
      </c>
      <c r="BR1155">
        <v>1.282</v>
      </c>
      <c r="BS1155">
        <v>1.2889999999999999</v>
      </c>
      <c r="BT1155">
        <v>1.29</v>
      </c>
      <c r="BU1155">
        <v>1.292</v>
      </c>
      <c r="BV1155">
        <v>1.2949999999999999</v>
      </c>
      <c r="BW1155">
        <v>1.2909999999999999</v>
      </c>
      <c r="BX1155">
        <v>1.3009999999999999</v>
      </c>
      <c r="BY1155">
        <v>1.298</v>
      </c>
      <c r="BZ1155">
        <v>1.3160000000000001</v>
      </c>
      <c r="CA1155">
        <v>1.337</v>
      </c>
      <c r="CB1155">
        <v>1.246</v>
      </c>
      <c r="CC1155">
        <v>1.25</v>
      </c>
      <c r="CD1155">
        <v>1.3149999999999999</v>
      </c>
      <c r="CE1155">
        <v>1.3049999999999999</v>
      </c>
      <c r="CF1155">
        <v>1.3080000000000001</v>
      </c>
      <c r="CG1155">
        <v>1.3180000000000001</v>
      </c>
      <c r="CH1155">
        <v>1.2749999999999999</v>
      </c>
      <c r="CI1155">
        <v>1.2770000000000001</v>
      </c>
      <c r="CJ1155">
        <v>1.2889999999999999</v>
      </c>
      <c r="CK1155">
        <v>1.298</v>
      </c>
      <c r="CL1155">
        <v>1.321</v>
      </c>
      <c r="CM1155">
        <v>1.38</v>
      </c>
      <c r="CN1155">
        <v>1.4330000000000001</v>
      </c>
      <c r="CO1155">
        <v>1.411</v>
      </c>
      <c r="CP1155">
        <v>1.165</v>
      </c>
      <c r="CQ1155">
        <v>0.95200000000000007</v>
      </c>
      <c r="CR1155">
        <v>0.97099999999999997</v>
      </c>
      <c r="CS1155">
        <v>0.77500000000000002</v>
      </c>
      <c r="CT1155">
        <v>0.997</v>
      </c>
      <c r="CU1155">
        <v>0.77</v>
      </c>
      <c r="CV1155">
        <v>0.80300000000000005</v>
      </c>
      <c r="CW1155">
        <v>0.84399999999999997</v>
      </c>
      <c r="CX1155">
        <v>0.72699999999999998</v>
      </c>
      <c r="CY1155">
        <v>0.64700000000000002</v>
      </c>
      <c r="CZ1155">
        <v>1.3</v>
      </c>
      <c r="DA1155">
        <v>1.7270000000000001</v>
      </c>
      <c r="DB1155">
        <v>1.7549999999999999</v>
      </c>
      <c r="DC1155">
        <v>1.157</v>
      </c>
      <c r="DD1155">
        <v>1.147</v>
      </c>
      <c r="DE1155">
        <v>0.82300000000000006</v>
      </c>
      <c r="DF1155">
        <v>0.32800000000000001</v>
      </c>
      <c r="DG1155">
        <v>0.34300000000000003</v>
      </c>
      <c r="DH1155">
        <v>0.42799999999999999</v>
      </c>
      <c r="DI1155">
        <v>-0.05</v>
      </c>
      <c r="DJ1155">
        <v>-0.47800000000000004</v>
      </c>
      <c r="DK1155">
        <v>-0.14799999999999999</v>
      </c>
      <c r="DL1155">
        <v>0.58099999999999996</v>
      </c>
      <c r="DM1155">
        <v>0.43</v>
      </c>
      <c r="DN1155">
        <v>0.749</v>
      </c>
      <c r="DO1155">
        <v>0.78500000000000003</v>
      </c>
      <c r="DP1155">
        <v>0.55400000000000005</v>
      </c>
      <c r="DQ1155">
        <v>-0.14400000000000002</v>
      </c>
      <c r="DR1155">
        <v>-0.69499999999999995</v>
      </c>
      <c r="DS1155">
        <v>-0.32400000000000001</v>
      </c>
      <c r="DT1155">
        <v>-4.5949999999999998</v>
      </c>
    </row>
    <row r="1156" spans="1:124">
      <c r="A1156" s="111">
        <v>1151</v>
      </c>
      <c r="B1156" t="s">
        <v>101</v>
      </c>
      <c r="D1156" s="170" t="str">
        <f t="shared" si="17"/>
        <v/>
      </c>
      <c r="F1156" t="s">
        <v>102</v>
      </c>
    </row>
    <row r="1157" spans="1:124">
      <c r="A1157" s="111">
        <v>1152</v>
      </c>
      <c r="B1157" t="s">
        <v>101</v>
      </c>
      <c r="D1157" s="170" t="str">
        <f t="shared" si="17"/>
        <v/>
      </c>
      <c r="F1157" t="s">
        <v>102</v>
      </c>
    </row>
    <row r="1158" spans="1:124">
      <c r="A1158" s="111">
        <v>1153</v>
      </c>
      <c r="B1158" t="s">
        <v>89</v>
      </c>
      <c r="C1158" t="s">
        <v>831</v>
      </c>
      <c r="D1158" s="170" t="str">
        <f t="shared" si="17"/>
        <v>CN:NIG</v>
      </c>
      <c r="F1158">
        <v>0.28899999999999998</v>
      </c>
      <c r="G1158">
        <v>0.29399999999999998</v>
      </c>
      <c r="H1158">
        <v>0.34800000000000003</v>
      </c>
      <c r="I1158">
        <v>0.36</v>
      </c>
      <c r="J1158">
        <v>0.38900000000000001</v>
      </c>
      <c r="K1158">
        <v>0.38100000000000001</v>
      </c>
      <c r="L1158">
        <v>0.34600000000000003</v>
      </c>
      <c r="M1158">
        <v>0.23700000000000002</v>
      </c>
      <c r="N1158">
        <v>0.27700000000000002</v>
      </c>
      <c r="O1158">
        <v>0.27800000000000002</v>
      </c>
      <c r="P1158">
        <v>0.34800000000000003</v>
      </c>
      <c r="Q1158">
        <v>0.39300000000000002</v>
      </c>
      <c r="R1158">
        <v>0.36599999999999999</v>
      </c>
      <c r="S1158">
        <v>0.44400000000000001</v>
      </c>
      <c r="T1158">
        <v>0.44600000000000001</v>
      </c>
      <c r="U1158">
        <v>0.48299999999999998</v>
      </c>
      <c r="V1158">
        <v>0.40200000000000002</v>
      </c>
      <c r="W1158">
        <v>0.438</v>
      </c>
      <c r="X1158">
        <v>0.42799999999999999</v>
      </c>
      <c r="Y1158">
        <v>0.44900000000000001</v>
      </c>
      <c r="Z1158">
        <v>0.45700000000000002</v>
      </c>
      <c r="AA1158">
        <v>0.39</v>
      </c>
      <c r="AB1158">
        <v>0.38100000000000001</v>
      </c>
      <c r="AC1158">
        <v>0.39300000000000002</v>
      </c>
      <c r="AD1158">
        <v>0.47900000000000004</v>
      </c>
      <c r="AE1158">
        <v>0.48399999999999999</v>
      </c>
      <c r="AF1158">
        <v>0.48499999999999999</v>
      </c>
      <c r="AG1158">
        <v>0.55300000000000005</v>
      </c>
      <c r="AH1158">
        <v>0.55200000000000005</v>
      </c>
      <c r="AI1158">
        <v>0.54200000000000004</v>
      </c>
      <c r="AJ1158">
        <v>0.55100000000000005</v>
      </c>
      <c r="AK1158">
        <v>0.54300000000000004</v>
      </c>
      <c r="AL1158">
        <v>0.61799999999999999</v>
      </c>
      <c r="AM1158">
        <v>0.60899999999999999</v>
      </c>
      <c r="AN1158">
        <v>0.622</v>
      </c>
      <c r="AO1158">
        <v>0.622</v>
      </c>
      <c r="AP1158">
        <v>0.628</v>
      </c>
      <c r="AQ1158">
        <v>0.65600000000000003</v>
      </c>
      <c r="AR1158">
        <v>0.66200000000000003</v>
      </c>
      <c r="AS1158">
        <v>0.66300000000000003</v>
      </c>
      <c r="AT1158">
        <v>0.66200000000000003</v>
      </c>
      <c r="AU1158">
        <v>0.67400000000000004</v>
      </c>
      <c r="AV1158">
        <v>0.66700000000000004</v>
      </c>
      <c r="AW1158">
        <v>0.67900000000000005</v>
      </c>
      <c r="AX1158">
        <v>0.68400000000000005</v>
      </c>
      <c r="AY1158">
        <v>0.68400000000000005</v>
      </c>
      <c r="AZ1158">
        <v>0.68900000000000006</v>
      </c>
      <c r="BA1158">
        <v>0.73299999999999998</v>
      </c>
      <c r="BB1158">
        <v>0.73399999999999999</v>
      </c>
      <c r="BC1158">
        <v>0.74299999999999999</v>
      </c>
      <c r="BD1158">
        <v>0.76600000000000001</v>
      </c>
      <c r="BE1158">
        <v>0.76300000000000001</v>
      </c>
      <c r="BF1158">
        <v>0.77</v>
      </c>
      <c r="BG1158">
        <v>0.77500000000000002</v>
      </c>
      <c r="BH1158">
        <v>0.78100000000000003</v>
      </c>
      <c r="BI1158">
        <v>0.79800000000000004</v>
      </c>
      <c r="BJ1158">
        <v>0.8</v>
      </c>
      <c r="BK1158">
        <v>0.80300000000000005</v>
      </c>
      <c r="BL1158">
        <v>0.81600000000000006</v>
      </c>
      <c r="BM1158">
        <v>0.80800000000000005</v>
      </c>
      <c r="BN1158">
        <v>0.83899999999999997</v>
      </c>
      <c r="BO1158">
        <v>0.84399999999999997</v>
      </c>
      <c r="BP1158">
        <v>0.81900000000000006</v>
      </c>
      <c r="BQ1158">
        <v>0.81700000000000006</v>
      </c>
      <c r="BR1158">
        <v>0.81600000000000006</v>
      </c>
      <c r="BS1158">
        <v>0.81800000000000006</v>
      </c>
      <c r="BT1158">
        <v>0.86899999999999999</v>
      </c>
      <c r="BU1158">
        <v>0.97899999999999998</v>
      </c>
      <c r="BV1158">
        <v>0.95900000000000007</v>
      </c>
      <c r="BW1158">
        <v>0.95300000000000007</v>
      </c>
      <c r="BX1158">
        <v>0.95200000000000007</v>
      </c>
      <c r="BY1158">
        <v>0.93600000000000005</v>
      </c>
      <c r="BZ1158">
        <v>0.95800000000000007</v>
      </c>
      <c r="CA1158">
        <v>0.92900000000000005</v>
      </c>
      <c r="CB1158">
        <v>0.98399999999999999</v>
      </c>
      <c r="CC1158">
        <v>0.95600000000000007</v>
      </c>
      <c r="CD1158">
        <v>1.046</v>
      </c>
      <c r="CE1158">
        <v>1.0349999999999999</v>
      </c>
      <c r="CF1158">
        <v>1.042</v>
      </c>
      <c r="CG1158">
        <v>1.044</v>
      </c>
      <c r="CH1158">
        <v>1.0880000000000001</v>
      </c>
      <c r="CI1158">
        <v>1.1879999999999999</v>
      </c>
      <c r="CJ1158">
        <v>1.2350000000000001</v>
      </c>
      <c r="CK1158">
        <v>1.216</v>
      </c>
      <c r="CL1158">
        <v>1.194</v>
      </c>
      <c r="CM1158">
        <v>1.1919999999999999</v>
      </c>
      <c r="CN1158">
        <v>1.2690000000000001</v>
      </c>
      <c r="CO1158">
        <v>1.1739999999999999</v>
      </c>
      <c r="CP1158">
        <v>1.1639999999999999</v>
      </c>
      <c r="CQ1158">
        <v>1.2170000000000001</v>
      </c>
      <c r="CR1158">
        <v>1.214</v>
      </c>
      <c r="CS1158">
        <v>1.2410000000000001</v>
      </c>
      <c r="CT1158">
        <v>1.1679999999999999</v>
      </c>
      <c r="CU1158">
        <v>1.264</v>
      </c>
      <c r="CV1158">
        <v>1.3780000000000001</v>
      </c>
      <c r="CW1158">
        <v>1.4490000000000001</v>
      </c>
      <c r="CX1158">
        <v>1.4359999999999999</v>
      </c>
      <c r="CY1158">
        <v>1.367</v>
      </c>
      <c r="CZ1158">
        <v>1.42</v>
      </c>
      <c r="DA1158">
        <v>1.423</v>
      </c>
      <c r="DB1158">
        <v>1.427</v>
      </c>
      <c r="DC1158">
        <v>1.3420000000000001</v>
      </c>
      <c r="DD1158">
        <v>1.3029999999999999</v>
      </c>
      <c r="DE1158">
        <v>1.2710000000000001</v>
      </c>
      <c r="DF1158">
        <v>1.246</v>
      </c>
      <c r="DG1158">
        <v>1.2470000000000001</v>
      </c>
      <c r="DH1158">
        <v>1.252</v>
      </c>
      <c r="DI1158">
        <v>1.0669999999999999</v>
      </c>
      <c r="DJ1158">
        <v>1.0449999999999999</v>
      </c>
      <c r="DK1158">
        <v>0.97399999999999998</v>
      </c>
      <c r="DL1158">
        <v>0.88800000000000001</v>
      </c>
      <c r="DM1158">
        <v>0.96399999999999997</v>
      </c>
      <c r="DN1158">
        <v>1.018</v>
      </c>
      <c r="DO1158">
        <v>1.4830000000000001</v>
      </c>
      <c r="DP1158">
        <v>1.391</v>
      </c>
      <c r="DQ1158">
        <v>1.1970000000000001</v>
      </c>
      <c r="DR1158">
        <v>1.296</v>
      </c>
      <c r="DS1158">
        <v>1.766</v>
      </c>
      <c r="DT1158">
        <v>5898.2719999999999</v>
      </c>
    </row>
    <row r="1159" spans="1:124">
      <c r="A1159" s="111">
        <v>1154</v>
      </c>
      <c r="B1159" t="s">
        <v>91</v>
      </c>
      <c r="C1159" t="s">
        <v>832</v>
      </c>
      <c r="D1159" s="170" t="str">
        <f t="shared" ref="D1159:D1222" si="18">IFERROR(RIGHT(LEFT(C1159,LEN(C1159)-1),LEN(C1159)-FIND("(",C1159)-1),"")</f>
        <v>CN:NIG</v>
      </c>
      <c r="F1159">
        <v>0.17</v>
      </c>
      <c r="G1159">
        <v>0.2</v>
      </c>
      <c r="H1159">
        <v>0.17</v>
      </c>
      <c r="I1159">
        <v>0.14000000000000001</v>
      </c>
      <c r="J1159">
        <v>0.18</v>
      </c>
      <c r="K1159">
        <v>0.19</v>
      </c>
      <c r="L1159">
        <v>0.19</v>
      </c>
      <c r="M1159">
        <v>0.19</v>
      </c>
      <c r="N1159">
        <v>0.25</v>
      </c>
      <c r="O1159">
        <v>0.16</v>
      </c>
      <c r="P1159">
        <v>0.25</v>
      </c>
      <c r="Q1159">
        <v>0.28000000000000003</v>
      </c>
      <c r="R1159">
        <v>0.22</v>
      </c>
      <c r="S1159">
        <v>0.08</v>
      </c>
      <c r="T1159">
        <v>-0.1</v>
      </c>
      <c r="U1159">
        <v>-0.11</v>
      </c>
      <c r="V1159">
        <v>-0.3</v>
      </c>
      <c r="W1159">
        <v>-0.12</v>
      </c>
      <c r="X1159">
        <v>-0.17</v>
      </c>
      <c r="Y1159">
        <v>-0.27</v>
      </c>
      <c r="Z1159">
        <v>-0.14000000000000001</v>
      </c>
      <c r="AA1159">
        <v>-0.25</v>
      </c>
      <c r="AB1159">
        <v>-0.38</v>
      </c>
      <c r="AC1159">
        <v>-0.17</v>
      </c>
      <c r="AD1159">
        <v>0.15</v>
      </c>
      <c r="AE1159">
        <v>0.36</v>
      </c>
      <c r="AF1159">
        <v>0.34</v>
      </c>
      <c r="AG1159">
        <v>0.38</v>
      </c>
      <c r="AH1159">
        <v>0.47</v>
      </c>
      <c r="AI1159">
        <v>0.4</v>
      </c>
      <c r="AJ1159">
        <v>0.43</v>
      </c>
      <c r="AK1159">
        <v>0.44</v>
      </c>
      <c r="AL1159">
        <v>0.3</v>
      </c>
      <c r="AM1159">
        <v>0.25</v>
      </c>
      <c r="AN1159">
        <v>0.28000000000000003</v>
      </c>
      <c r="AO1159">
        <v>0.23</v>
      </c>
      <c r="AP1159">
        <v>0.23</v>
      </c>
      <c r="AQ1159">
        <v>0.13</v>
      </c>
      <c r="AR1159">
        <v>0.01</v>
      </c>
      <c r="AS1159">
        <v>0</v>
      </c>
      <c r="AT1159">
        <v>0.01</v>
      </c>
      <c r="AU1159">
        <v>0.04</v>
      </c>
      <c r="AV1159">
        <v>0.02</v>
      </c>
      <c r="AW1159">
        <v>-0.02</v>
      </c>
      <c r="AX1159">
        <v>0.01</v>
      </c>
      <c r="AY1159">
        <v>0</v>
      </c>
      <c r="AZ1159">
        <v>0.01</v>
      </c>
      <c r="BA1159">
        <v>0.06</v>
      </c>
      <c r="BB1159">
        <v>0.08</v>
      </c>
      <c r="BC1159">
        <v>7.0000000000000007E-2</v>
      </c>
      <c r="BD1159">
        <v>7.0000000000000007E-2</v>
      </c>
      <c r="BE1159">
        <v>7.0000000000000007E-2</v>
      </c>
      <c r="BF1159">
        <v>0.08</v>
      </c>
      <c r="BG1159">
        <v>0.08</v>
      </c>
      <c r="BH1159">
        <v>7.0000000000000007E-2</v>
      </c>
      <c r="BI1159">
        <v>0.08</v>
      </c>
      <c r="BJ1159">
        <v>0.08</v>
      </c>
      <c r="BK1159">
        <v>0.06</v>
      </c>
      <c r="BL1159">
        <v>0.09</v>
      </c>
      <c r="BM1159">
        <v>7.0000000000000007E-2</v>
      </c>
      <c r="BN1159">
        <v>0.16</v>
      </c>
      <c r="BO1159">
        <v>0.17</v>
      </c>
      <c r="BP1159">
        <v>0.18</v>
      </c>
      <c r="BQ1159">
        <v>0.18</v>
      </c>
      <c r="BR1159">
        <v>0.16</v>
      </c>
      <c r="BS1159">
        <v>0.17</v>
      </c>
      <c r="BT1159">
        <v>0.17</v>
      </c>
      <c r="BU1159">
        <v>0.18</v>
      </c>
      <c r="BV1159">
        <v>0.14000000000000001</v>
      </c>
      <c r="BW1159">
        <v>0.16</v>
      </c>
      <c r="BX1159">
        <v>0.12</v>
      </c>
      <c r="BY1159">
        <v>0.1</v>
      </c>
      <c r="BZ1159">
        <v>0.1</v>
      </c>
      <c r="CA1159">
        <v>0.14000000000000001</v>
      </c>
      <c r="CB1159">
        <v>0.19</v>
      </c>
      <c r="CC1159">
        <v>0.16</v>
      </c>
      <c r="CD1159">
        <v>0.22</v>
      </c>
      <c r="CE1159">
        <v>0.16</v>
      </c>
      <c r="CF1159">
        <v>0.17</v>
      </c>
      <c r="CG1159">
        <v>0.2</v>
      </c>
      <c r="CH1159">
        <v>0.16</v>
      </c>
      <c r="CI1159">
        <v>0.19</v>
      </c>
      <c r="CJ1159">
        <v>0.19</v>
      </c>
      <c r="CK1159">
        <v>0.1</v>
      </c>
      <c r="CL1159">
        <v>-0.02</v>
      </c>
      <c r="CM1159">
        <v>-0.15</v>
      </c>
      <c r="CN1159">
        <v>-0.14000000000000001</v>
      </c>
      <c r="CO1159">
        <v>-0.16</v>
      </c>
      <c r="CP1159">
        <v>-0.69</v>
      </c>
      <c r="CQ1159">
        <v>-0.59</v>
      </c>
      <c r="CR1159">
        <v>-0.61</v>
      </c>
      <c r="CS1159">
        <v>-0.62</v>
      </c>
      <c r="CT1159">
        <v>-0.36</v>
      </c>
      <c r="CU1159">
        <v>-0.38</v>
      </c>
      <c r="CV1159">
        <v>-0.49</v>
      </c>
      <c r="CW1159">
        <v>-0.46</v>
      </c>
      <c r="CX1159">
        <v>-0.46</v>
      </c>
      <c r="CY1159">
        <v>-0.14000000000000001</v>
      </c>
      <c r="CZ1159">
        <v>0.31</v>
      </c>
      <c r="DA1159">
        <v>0.46</v>
      </c>
      <c r="DB1159">
        <v>0.43</v>
      </c>
      <c r="DC1159">
        <v>0.36</v>
      </c>
      <c r="DD1159">
        <v>0.46</v>
      </c>
      <c r="DE1159">
        <v>0.68</v>
      </c>
      <c r="DF1159">
        <v>0.66</v>
      </c>
      <c r="DG1159">
        <v>0.89</v>
      </c>
      <c r="DH1159">
        <v>0.85</v>
      </c>
      <c r="DI1159">
        <v>0.26</v>
      </c>
      <c r="DJ1159">
        <v>-0.11</v>
      </c>
      <c r="DK1159">
        <v>0.06</v>
      </c>
      <c r="DL1159">
        <v>0.14000000000000001</v>
      </c>
      <c r="DM1159">
        <v>0.36</v>
      </c>
      <c r="DN1159">
        <v>0.19</v>
      </c>
      <c r="DO1159">
        <v>0.27</v>
      </c>
      <c r="DP1159">
        <v>0.82</v>
      </c>
      <c r="DQ1159">
        <v>2.63</v>
      </c>
      <c r="DR1159">
        <v>3.46</v>
      </c>
      <c r="DS1159">
        <v>5.8</v>
      </c>
      <c r="DT1159">
        <v>30.24</v>
      </c>
    </row>
    <row r="1160" spans="1:124">
      <c r="A1160" s="111">
        <v>1155</v>
      </c>
      <c r="B1160" t="s">
        <v>89</v>
      </c>
      <c r="C1160" t="s">
        <v>833</v>
      </c>
      <c r="D1160" s="170" t="str">
        <f t="shared" si="18"/>
        <v>CN:NIN</v>
      </c>
      <c r="F1160">
        <v>1.1520000000000001</v>
      </c>
      <c r="G1160">
        <v>1.1200000000000001</v>
      </c>
      <c r="H1160">
        <v>1.133</v>
      </c>
      <c r="I1160">
        <v>1.1240000000000001</v>
      </c>
      <c r="J1160">
        <v>1.139</v>
      </c>
      <c r="K1160">
        <v>1.101</v>
      </c>
      <c r="L1160">
        <v>0.996</v>
      </c>
      <c r="M1160">
        <v>1.0429999999999999</v>
      </c>
      <c r="N1160">
        <v>1.089</v>
      </c>
      <c r="O1160">
        <v>1.071</v>
      </c>
      <c r="P1160">
        <v>1.0660000000000001</v>
      </c>
      <c r="Q1160">
        <v>1.169</v>
      </c>
      <c r="R1160">
        <v>1.173</v>
      </c>
      <c r="S1160">
        <v>1.1180000000000001</v>
      </c>
      <c r="T1160">
        <v>0.98599999999999999</v>
      </c>
      <c r="U1160">
        <v>0.96899999999999997</v>
      </c>
      <c r="V1160">
        <v>0.90400000000000003</v>
      </c>
      <c r="W1160">
        <v>0.95400000000000007</v>
      </c>
      <c r="X1160">
        <v>0.93</v>
      </c>
      <c r="Y1160">
        <v>0.95</v>
      </c>
      <c r="Z1160">
        <v>0.91300000000000003</v>
      </c>
      <c r="AA1160">
        <v>0.86599999999999999</v>
      </c>
      <c r="AB1160">
        <v>0.96099999999999997</v>
      </c>
      <c r="AC1160">
        <v>0.95300000000000007</v>
      </c>
      <c r="AD1160">
        <v>1.0049999999999999</v>
      </c>
      <c r="AE1160">
        <v>1</v>
      </c>
      <c r="AF1160">
        <v>1.038</v>
      </c>
      <c r="AG1160">
        <v>1.0529999999999999</v>
      </c>
      <c r="AH1160">
        <v>1.054</v>
      </c>
      <c r="AI1160">
        <v>1.05</v>
      </c>
      <c r="AJ1160">
        <v>1.0620000000000001</v>
      </c>
      <c r="AK1160">
        <v>1.056</v>
      </c>
      <c r="AL1160">
        <v>1.2050000000000001</v>
      </c>
      <c r="AM1160">
        <v>1.1919999999999999</v>
      </c>
      <c r="AN1160">
        <v>1.2030000000000001</v>
      </c>
      <c r="AO1160">
        <v>1.1830000000000001</v>
      </c>
      <c r="AP1160">
        <v>1.171</v>
      </c>
      <c r="AQ1160">
        <v>1.153</v>
      </c>
      <c r="AR1160">
        <v>1.159</v>
      </c>
      <c r="AS1160">
        <v>1.1599999999999999</v>
      </c>
      <c r="AT1160">
        <v>1.181</v>
      </c>
      <c r="AU1160">
        <v>1.2050000000000001</v>
      </c>
      <c r="AV1160">
        <v>1.2030000000000001</v>
      </c>
      <c r="AW1160">
        <v>1.2050000000000001</v>
      </c>
      <c r="AX1160">
        <v>1.1850000000000001</v>
      </c>
      <c r="AY1160">
        <v>1.1830000000000001</v>
      </c>
      <c r="AZ1160">
        <v>1.1739999999999999</v>
      </c>
      <c r="BA1160">
        <v>1.1819999999999999</v>
      </c>
      <c r="BB1160">
        <v>1.1659999999999999</v>
      </c>
      <c r="BC1160">
        <v>1.163</v>
      </c>
      <c r="BD1160">
        <v>1.1759999999999999</v>
      </c>
      <c r="BE1160">
        <v>1.1779999999999999</v>
      </c>
      <c r="BF1160">
        <v>1.179</v>
      </c>
      <c r="BG1160">
        <v>1.17</v>
      </c>
      <c r="BH1160">
        <v>1.171</v>
      </c>
      <c r="BI1160">
        <v>1.173</v>
      </c>
      <c r="BJ1160">
        <v>1.175</v>
      </c>
      <c r="BK1160">
        <v>1.173</v>
      </c>
      <c r="BL1160">
        <v>1.173</v>
      </c>
      <c r="BM1160">
        <v>1.131</v>
      </c>
      <c r="BN1160">
        <v>1.1420000000000001</v>
      </c>
      <c r="BO1160">
        <v>1.155</v>
      </c>
      <c r="BP1160">
        <v>1.153</v>
      </c>
      <c r="BQ1160">
        <v>1.1559999999999999</v>
      </c>
      <c r="BR1160">
        <v>1.1599999999999999</v>
      </c>
      <c r="BS1160">
        <v>1.175</v>
      </c>
      <c r="BT1160">
        <v>1.2390000000000001</v>
      </c>
      <c r="BU1160">
        <v>1.252</v>
      </c>
      <c r="BV1160">
        <v>1.222</v>
      </c>
      <c r="BW1160">
        <v>1.222</v>
      </c>
      <c r="BX1160">
        <v>1.2450000000000001</v>
      </c>
      <c r="BY1160">
        <v>1.169</v>
      </c>
      <c r="BZ1160">
        <v>1.169</v>
      </c>
      <c r="CA1160">
        <v>1.198</v>
      </c>
      <c r="CB1160">
        <v>1.3380000000000001</v>
      </c>
      <c r="CC1160">
        <v>1.369</v>
      </c>
      <c r="CD1160">
        <v>1.4870000000000001</v>
      </c>
      <c r="CE1160">
        <v>1.464</v>
      </c>
      <c r="CF1160">
        <v>1.472</v>
      </c>
      <c r="CG1160">
        <v>1.4670000000000001</v>
      </c>
      <c r="CH1160">
        <v>1.5660000000000001</v>
      </c>
      <c r="CI1160">
        <v>1.645</v>
      </c>
      <c r="CJ1160">
        <v>1.552</v>
      </c>
      <c r="CK1160">
        <v>1.5569999999999999</v>
      </c>
      <c r="CL1160">
        <v>1.542</v>
      </c>
      <c r="CM1160">
        <v>1.5429999999999999</v>
      </c>
      <c r="CN1160">
        <v>1.4930000000000001</v>
      </c>
      <c r="CO1160">
        <v>1.4930000000000001</v>
      </c>
      <c r="CP1160">
        <v>1.4890000000000001</v>
      </c>
      <c r="CQ1160">
        <v>1.51</v>
      </c>
      <c r="CR1160">
        <v>1.5090000000000001</v>
      </c>
      <c r="CS1160">
        <v>1.577</v>
      </c>
      <c r="CT1160">
        <v>1.0649999999999999</v>
      </c>
      <c r="CU1160">
        <v>1.1180000000000001</v>
      </c>
      <c r="CV1160">
        <v>0.99399999999999999</v>
      </c>
      <c r="CW1160">
        <v>1.075</v>
      </c>
      <c r="CX1160">
        <v>1.083</v>
      </c>
      <c r="CY1160">
        <v>1.2949999999999999</v>
      </c>
      <c r="CZ1160">
        <v>1.3380000000000001</v>
      </c>
      <c r="DA1160">
        <v>1.37</v>
      </c>
      <c r="DB1160">
        <v>1.359</v>
      </c>
      <c r="DC1160">
        <v>1.0760000000000001</v>
      </c>
      <c r="DD1160">
        <v>1.073</v>
      </c>
      <c r="DE1160">
        <v>1.0640000000000001</v>
      </c>
      <c r="DF1160">
        <v>1.1950000000000001</v>
      </c>
      <c r="DG1160">
        <v>1.1870000000000001</v>
      </c>
      <c r="DH1160">
        <v>1.1739999999999999</v>
      </c>
      <c r="DI1160">
        <v>1.206</v>
      </c>
      <c r="DJ1160">
        <v>1.5290000000000001</v>
      </c>
      <c r="DK1160">
        <v>1.431</v>
      </c>
      <c r="DL1160">
        <v>1.5290000000000001</v>
      </c>
      <c r="DM1160">
        <v>1.151</v>
      </c>
      <c r="DN1160">
        <v>1.5609999999999999</v>
      </c>
      <c r="DO1160">
        <v>1.274</v>
      </c>
      <c r="DP1160">
        <v>1.3220000000000001</v>
      </c>
      <c r="DQ1160">
        <v>1.43</v>
      </c>
      <c r="DR1160">
        <v>1.4470000000000001</v>
      </c>
      <c r="DS1160">
        <v>0.69499999999999995</v>
      </c>
      <c r="DT1160">
        <v>-351.38100000000003</v>
      </c>
    </row>
    <row r="1161" spans="1:124">
      <c r="A1161" s="111">
        <v>1156</v>
      </c>
      <c r="B1161" t="s">
        <v>91</v>
      </c>
      <c r="C1161" t="s">
        <v>834</v>
      </c>
      <c r="D1161" s="170" t="str">
        <f t="shared" si="18"/>
        <v>CN:NIN</v>
      </c>
      <c r="F1161">
        <v>-0.03</v>
      </c>
      <c r="G1161">
        <v>-0.06</v>
      </c>
      <c r="H1161">
        <v>-0.08</v>
      </c>
      <c r="I1161">
        <v>-0.21</v>
      </c>
      <c r="J1161">
        <v>-0.17</v>
      </c>
      <c r="K1161">
        <v>-0.17</v>
      </c>
      <c r="L1161">
        <v>-0.15</v>
      </c>
      <c r="M1161">
        <v>-0.13</v>
      </c>
      <c r="N1161">
        <v>-0.04</v>
      </c>
      <c r="O1161">
        <v>-0.13</v>
      </c>
      <c r="P1161">
        <v>-0.06</v>
      </c>
      <c r="Q1161">
        <v>0</v>
      </c>
      <c r="R1161">
        <v>-0.12</v>
      </c>
      <c r="S1161">
        <v>-0.02</v>
      </c>
      <c r="T1161">
        <v>-0.03</v>
      </c>
      <c r="U1161">
        <v>-0.12</v>
      </c>
      <c r="V1161">
        <v>-0.28000000000000003</v>
      </c>
      <c r="W1161">
        <v>-0.02</v>
      </c>
      <c r="X1161">
        <v>-0.11</v>
      </c>
      <c r="Y1161">
        <v>-0.24</v>
      </c>
      <c r="Z1161">
        <v>-0.16</v>
      </c>
      <c r="AA1161">
        <v>-0.2</v>
      </c>
      <c r="AB1161">
        <v>-0.43</v>
      </c>
      <c r="AC1161">
        <v>-0.3</v>
      </c>
      <c r="AD1161">
        <v>7.0000000000000007E-2</v>
      </c>
      <c r="AE1161">
        <v>-0.08</v>
      </c>
      <c r="AF1161">
        <v>-0.17</v>
      </c>
      <c r="AG1161">
        <v>-0.13</v>
      </c>
      <c r="AH1161">
        <v>0.01</v>
      </c>
      <c r="AI1161">
        <v>-0.03</v>
      </c>
      <c r="AJ1161">
        <v>-0.01</v>
      </c>
      <c r="AK1161">
        <v>0.04</v>
      </c>
      <c r="AL1161">
        <v>-0.28999999999999998</v>
      </c>
      <c r="AM1161">
        <v>-0.26</v>
      </c>
      <c r="AN1161">
        <v>-0.17</v>
      </c>
      <c r="AO1161">
        <v>-0.25</v>
      </c>
      <c r="AP1161">
        <v>-0.26</v>
      </c>
      <c r="AQ1161">
        <v>-0.27</v>
      </c>
      <c r="AR1161">
        <v>-0.34</v>
      </c>
      <c r="AS1161">
        <v>-0.33</v>
      </c>
      <c r="AT1161">
        <v>-0.34</v>
      </c>
      <c r="AU1161">
        <v>-0.28999999999999998</v>
      </c>
      <c r="AV1161">
        <v>-0.3</v>
      </c>
      <c r="AW1161">
        <v>-0.31</v>
      </c>
      <c r="AX1161">
        <v>-0.32</v>
      </c>
      <c r="AY1161">
        <v>-0.26</v>
      </c>
      <c r="AZ1161">
        <v>-0.27</v>
      </c>
      <c r="BA1161">
        <v>-0.23</v>
      </c>
      <c r="BB1161">
        <v>-0.22</v>
      </c>
      <c r="BC1161">
        <v>-0.21</v>
      </c>
      <c r="BD1161">
        <v>-0.21</v>
      </c>
      <c r="BE1161">
        <v>-0.12</v>
      </c>
      <c r="BF1161">
        <v>-0.13</v>
      </c>
      <c r="BG1161">
        <v>-0.1</v>
      </c>
      <c r="BH1161">
        <v>-0.09</v>
      </c>
      <c r="BI1161">
        <v>-0.12</v>
      </c>
      <c r="BJ1161">
        <v>-0.12</v>
      </c>
      <c r="BK1161">
        <v>-0.12</v>
      </c>
      <c r="BL1161">
        <v>-0.13</v>
      </c>
      <c r="BM1161">
        <v>-0.09</v>
      </c>
      <c r="BN1161">
        <v>-7.0000000000000007E-2</v>
      </c>
      <c r="BO1161">
        <v>-0.05</v>
      </c>
      <c r="BP1161">
        <v>-0.04</v>
      </c>
      <c r="BQ1161">
        <v>-0.04</v>
      </c>
      <c r="BR1161">
        <v>-0.04</v>
      </c>
      <c r="BS1161">
        <v>-0.03</v>
      </c>
      <c r="BT1161">
        <v>-0.03</v>
      </c>
      <c r="BU1161">
        <v>-0.04</v>
      </c>
      <c r="BV1161">
        <v>-0.1</v>
      </c>
      <c r="BW1161">
        <v>-0.09</v>
      </c>
      <c r="BX1161">
        <v>-0.12</v>
      </c>
      <c r="BY1161">
        <v>-0.17</v>
      </c>
      <c r="BZ1161">
        <v>-0.17</v>
      </c>
      <c r="CA1161">
        <v>-0.19</v>
      </c>
      <c r="CB1161">
        <v>-0.2</v>
      </c>
      <c r="CC1161">
        <v>-0.2</v>
      </c>
      <c r="CD1161">
        <v>-0.14000000000000001</v>
      </c>
      <c r="CE1161">
        <v>-0.23</v>
      </c>
      <c r="CF1161">
        <v>-0.23</v>
      </c>
      <c r="CG1161">
        <v>-0.18</v>
      </c>
      <c r="CH1161">
        <v>-0.22</v>
      </c>
      <c r="CI1161">
        <v>-0.22</v>
      </c>
      <c r="CJ1161">
        <v>-0.16</v>
      </c>
      <c r="CK1161">
        <v>-0.16</v>
      </c>
      <c r="CL1161">
        <v>-0.32</v>
      </c>
      <c r="CM1161">
        <v>-0.3</v>
      </c>
      <c r="CN1161">
        <v>-0.23</v>
      </c>
      <c r="CO1161">
        <v>-0.25</v>
      </c>
      <c r="CP1161">
        <v>-0.62</v>
      </c>
      <c r="CQ1161">
        <v>-0.59</v>
      </c>
      <c r="CR1161">
        <v>-0.6</v>
      </c>
      <c r="CS1161">
        <v>-0.63</v>
      </c>
      <c r="CT1161">
        <v>0.03</v>
      </c>
      <c r="CU1161">
        <v>0.01</v>
      </c>
      <c r="CV1161">
        <v>-0.18</v>
      </c>
      <c r="CW1161">
        <v>-0.08</v>
      </c>
      <c r="CX1161">
        <v>-0.06</v>
      </c>
      <c r="CY1161">
        <v>-0.03</v>
      </c>
      <c r="CZ1161">
        <v>0.4</v>
      </c>
      <c r="DA1161">
        <v>0.48</v>
      </c>
      <c r="DB1161">
        <v>0.51</v>
      </c>
      <c r="DC1161">
        <v>0.36</v>
      </c>
      <c r="DD1161">
        <v>0.4</v>
      </c>
      <c r="DE1161">
        <v>0.5</v>
      </c>
      <c r="DF1161">
        <v>1.08</v>
      </c>
      <c r="DG1161">
        <v>1.01</v>
      </c>
      <c r="DH1161">
        <v>0.94</v>
      </c>
      <c r="DI1161">
        <v>0.61</v>
      </c>
      <c r="DJ1161">
        <v>1.56</v>
      </c>
      <c r="DK1161">
        <v>1.8</v>
      </c>
      <c r="DL1161">
        <v>1.85</v>
      </c>
      <c r="DM1161">
        <v>-0.47</v>
      </c>
      <c r="DN1161">
        <v>-0.44</v>
      </c>
      <c r="DO1161">
        <v>-0.59</v>
      </c>
      <c r="DP1161">
        <v>-0.88</v>
      </c>
      <c r="DQ1161">
        <v>-1.55</v>
      </c>
      <c r="DR1161">
        <v>-1.61</v>
      </c>
      <c r="DS1161">
        <v>0.93</v>
      </c>
      <c r="DT1161">
        <v>-0.73</v>
      </c>
    </row>
    <row r="1162" spans="1:124">
      <c r="A1162" s="111">
        <v>1157</v>
      </c>
      <c r="B1162" t="s">
        <v>89</v>
      </c>
      <c r="C1162" t="s">
        <v>835</v>
      </c>
      <c r="D1162" s="170" t="str">
        <f t="shared" si="18"/>
        <v>CN:NSA</v>
      </c>
      <c r="BG1162">
        <v>8.6840000000000011</v>
      </c>
      <c r="BH1162">
        <v>7.4670000000000005</v>
      </c>
      <c r="BI1162">
        <v>1.323</v>
      </c>
      <c r="BJ1162">
        <v>1.3089999999999999</v>
      </c>
      <c r="BK1162">
        <v>1.597</v>
      </c>
      <c r="BL1162">
        <v>1.23</v>
      </c>
      <c r="BM1162">
        <v>1.254</v>
      </c>
      <c r="BN1162">
        <v>0.97</v>
      </c>
      <c r="BO1162">
        <v>0.97</v>
      </c>
      <c r="BP1162">
        <v>0.97</v>
      </c>
      <c r="BQ1162">
        <v>0.97</v>
      </c>
      <c r="BR1162">
        <v>0.97</v>
      </c>
      <c r="BS1162">
        <v>0.97</v>
      </c>
      <c r="BT1162">
        <v>0.97</v>
      </c>
      <c r="BU1162">
        <v>0.97</v>
      </c>
      <c r="BV1162">
        <v>0.97</v>
      </c>
      <c r="BW1162">
        <v>0.97</v>
      </c>
      <c r="BX1162">
        <v>0.97</v>
      </c>
      <c r="BY1162">
        <v>0.97</v>
      </c>
      <c r="BZ1162">
        <v>0.97</v>
      </c>
      <c r="CA1162">
        <v>0.97</v>
      </c>
      <c r="CB1162">
        <v>0.97</v>
      </c>
      <c r="CC1162">
        <v>0.97</v>
      </c>
      <c r="CD1162">
        <v>0.97</v>
      </c>
      <c r="CE1162">
        <v>0.97</v>
      </c>
      <c r="CF1162">
        <v>0.97</v>
      </c>
      <c r="CG1162">
        <v>0.97</v>
      </c>
      <c r="CH1162">
        <v>0.97</v>
      </c>
      <c r="CI1162">
        <v>0.97</v>
      </c>
      <c r="CJ1162">
        <v>0.97</v>
      </c>
      <c r="CK1162">
        <v>0.97</v>
      </c>
      <c r="CL1162">
        <v>0.97</v>
      </c>
      <c r="CM1162">
        <v>0.97</v>
      </c>
      <c r="CN1162">
        <v>0.97</v>
      </c>
      <c r="CO1162">
        <v>0.97</v>
      </c>
      <c r="CP1162">
        <v>0.97</v>
      </c>
      <c r="CQ1162">
        <v>0.97</v>
      </c>
      <c r="CR1162">
        <v>0.97</v>
      </c>
      <c r="CS1162">
        <v>0.97</v>
      </c>
      <c r="CT1162">
        <v>0.97</v>
      </c>
      <c r="CU1162">
        <v>0.97</v>
      </c>
      <c r="CV1162">
        <v>0.97</v>
      </c>
      <c r="CW1162">
        <v>0.97</v>
      </c>
      <c r="CX1162">
        <v>0.97</v>
      </c>
      <c r="CY1162">
        <v>0.97</v>
      </c>
      <c r="CZ1162">
        <v>0.97</v>
      </c>
      <c r="DA1162">
        <v>0.97</v>
      </c>
      <c r="DB1162">
        <v>0.97</v>
      </c>
      <c r="DC1162">
        <v>0.97</v>
      </c>
      <c r="DD1162">
        <v>0.97</v>
      </c>
      <c r="DE1162">
        <v>0.97</v>
      </c>
      <c r="DF1162">
        <v>0.97</v>
      </c>
      <c r="DG1162">
        <v>0.97</v>
      </c>
      <c r="DH1162">
        <v>0.97</v>
      </c>
      <c r="DI1162">
        <v>0.97</v>
      </c>
      <c r="DJ1162">
        <v>0.97</v>
      </c>
      <c r="DK1162">
        <v>0.97</v>
      </c>
      <c r="DL1162">
        <v>0.97</v>
      </c>
      <c r="DM1162">
        <v>0.97</v>
      </c>
      <c r="DN1162">
        <v>1.3760000000000001</v>
      </c>
      <c r="DO1162">
        <v>1.663</v>
      </c>
      <c r="DP1162">
        <v>1.4390000000000001</v>
      </c>
      <c r="DQ1162">
        <v>1.296</v>
      </c>
      <c r="DR1162">
        <v>1.3540000000000001</v>
      </c>
      <c r="DS1162">
        <v>3.0760000000000001</v>
      </c>
      <c r="DT1162">
        <v>-8.9090000000000007</v>
      </c>
    </row>
    <row r="1163" spans="1:124">
      <c r="A1163" s="111">
        <v>1158</v>
      </c>
      <c r="B1163" t="s">
        <v>91</v>
      </c>
      <c r="C1163" t="s">
        <v>836</v>
      </c>
      <c r="D1163" s="170" t="str">
        <f t="shared" si="18"/>
        <v>CN:NSA</v>
      </c>
      <c r="BG1163">
        <v>-9.67</v>
      </c>
      <c r="BH1163">
        <v>-11.45</v>
      </c>
      <c r="BI1163">
        <v>-10.52</v>
      </c>
      <c r="BJ1163">
        <v>-6.51</v>
      </c>
      <c r="BK1163">
        <v>-3.17</v>
      </c>
      <c r="BL1163">
        <v>-2.14</v>
      </c>
      <c r="BM1163">
        <v>-1.57</v>
      </c>
      <c r="BN1163">
        <v>-1.1399999999999999</v>
      </c>
      <c r="BO1163">
        <v>-1.1399999999999999</v>
      </c>
      <c r="BP1163">
        <v>-1.1399999999999999</v>
      </c>
      <c r="BQ1163">
        <v>-1.1399999999999999</v>
      </c>
      <c r="BR1163">
        <v>-1.1399999999999999</v>
      </c>
      <c r="BS1163">
        <v>-1.1399999999999999</v>
      </c>
      <c r="BT1163">
        <v>-1.1399999999999999</v>
      </c>
      <c r="BU1163">
        <v>-1.1399999999999999</v>
      </c>
      <c r="BV1163">
        <v>-1.1399999999999999</v>
      </c>
      <c r="BW1163">
        <v>-1.1399999999999999</v>
      </c>
      <c r="BX1163">
        <v>-1.1399999999999999</v>
      </c>
      <c r="BY1163">
        <v>-1.1399999999999999</v>
      </c>
      <c r="BZ1163">
        <v>-1.1399999999999999</v>
      </c>
      <c r="CA1163">
        <v>-1.1399999999999999</v>
      </c>
      <c r="CB1163">
        <v>-1.1399999999999999</v>
      </c>
      <c r="CC1163">
        <v>-1.1399999999999999</v>
      </c>
      <c r="CD1163">
        <v>-1.1399999999999999</v>
      </c>
      <c r="CE1163">
        <v>-1.1399999999999999</v>
      </c>
      <c r="CF1163">
        <v>-1.1399999999999999</v>
      </c>
      <c r="CG1163">
        <v>-1.1399999999999999</v>
      </c>
      <c r="CH1163">
        <v>-1.1399999999999999</v>
      </c>
      <c r="CI1163">
        <v>-1.1399999999999999</v>
      </c>
      <c r="CJ1163">
        <v>-1.1399999999999999</v>
      </c>
      <c r="CK1163">
        <v>-1.1399999999999999</v>
      </c>
      <c r="CL1163">
        <v>-1.1399999999999999</v>
      </c>
      <c r="CM1163">
        <v>-1.1399999999999999</v>
      </c>
      <c r="CN1163">
        <v>-1.1399999999999999</v>
      </c>
      <c r="CO1163">
        <v>-1.1399999999999999</v>
      </c>
      <c r="CP1163">
        <v>-1.1399999999999999</v>
      </c>
      <c r="CQ1163">
        <v>-1.1399999999999999</v>
      </c>
      <c r="CR1163">
        <v>-1.1399999999999999</v>
      </c>
      <c r="CS1163">
        <v>-1.1399999999999999</v>
      </c>
      <c r="CT1163">
        <v>-1.1399999999999999</v>
      </c>
      <c r="CU1163">
        <v>-1.1399999999999999</v>
      </c>
      <c r="CV1163">
        <v>-1.1399999999999999</v>
      </c>
      <c r="CW1163">
        <v>-1.1399999999999999</v>
      </c>
      <c r="CX1163">
        <v>-1.1399999999999999</v>
      </c>
      <c r="CY1163">
        <v>-1.1399999999999999</v>
      </c>
      <c r="CZ1163">
        <v>-1.1399999999999999</v>
      </c>
      <c r="DA1163">
        <v>-1.1399999999999999</v>
      </c>
      <c r="DB1163">
        <v>-1.1399999999999999</v>
      </c>
      <c r="DC1163">
        <v>-1.1399999999999999</v>
      </c>
      <c r="DD1163">
        <v>-1.1399999999999999</v>
      </c>
      <c r="DE1163">
        <v>-1.1399999999999999</v>
      </c>
      <c r="DF1163">
        <v>-1.1399999999999999</v>
      </c>
      <c r="DG1163">
        <v>-1.1399999999999999</v>
      </c>
      <c r="DH1163">
        <v>-1.1399999999999999</v>
      </c>
      <c r="DI1163">
        <v>-1.1399999999999999</v>
      </c>
      <c r="DJ1163">
        <v>-1.1399999999999999</v>
      </c>
      <c r="DK1163">
        <v>-1.1399999999999999</v>
      </c>
      <c r="DL1163">
        <v>-1.1399999999999999</v>
      </c>
      <c r="DM1163">
        <v>-1.1399999999999999</v>
      </c>
      <c r="DN1163">
        <v>0.33</v>
      </c>
      <c r="DO1163">
        <v>0.32</v>
      </c>
      <c r="DP1163">
        <v>-0.28999999999999998</v>
      </c>
      <c r="DQ1163">
        <v>0.59</v>
      </c>
      <c r="DR1163">
        <v>1.17</v>
      </c>
      <c r="DS1163">
        <v>3.49</v>
      </c>
      <c r="DT1163">
        <v>-3.61</v>
      </c>
    </row>
    <row r="1164" spans="1:124">
      <c r="A1164" s="111">
        <v>1159</v>
      </c>
      <c r="B1164" t="s">
        <v>89</v>
      </c>
      <c r="C1164" t="s">
        <v>837</v>
      </c>
      <c r="D1164" s="170" t="str">
        <f t="shared" si="18"/>
        <v>CN:NDG</v>
      </c>
      <c r="F1164">
        <v>0.88800000000000001</v>
      </c>
      <c r="G1164">
        <v>0.81700000000000006</v>
      </c>
      <c r="H1164">
        <v>0.80500000000000005</v>
      </c>
      <c r="I1164">
        <v>0.78400000000000003</v>
      </c>
      <c r="J1164">
        <v>0.746</v>
      </c>
      <c r="K1164">
        <v>0.72</v>
      </c>
      <c r="L1164">
        <v>0.73199999999999998</v>
      </c>
      <c r="M1164">
        <v>0.73</v>
      </c>
      <c r="N1164">
        <v>0.74299999999999999</v>
      </c>
      <c r="O1164">
        <v>0.77</v>
      </c>
      <c r="P1164">
        <v>0.80900000000000005</v>
      </c>
      <c r="Q1164">
        <v>0.85099999999999998</v>
      </c>
      <c r="R1164">
        <v>0.84</v>
      </c>
      <c r="S1164">
        <v>0.84899999999999998</v>
      </c>
      <c r="T1164">
        <v>0.79</v>
      </c>
      <c r="U1164">
        <v>0.82499999999999996</v>
      </c>
      <c r="V1164">
        <v>0.77600000000000002</v>
      </c>
      <c r="W1164">
        <v>0.748</v>
      </c>
      <c r="X1164">
        <v>0.74199999999999999</v>
      </c>
      <c r="Y1164">
        <v>0.75700000000000001</v>
      </c>
      <c r="Z1164">
        <v>0.73699999999999999</v>
      </c>
      <c r="AA1164">
        <v>0.69</v>
      </c>
      <c r="AB1164">
        <v>0.752</v>
      </c>
      <c r="AC1164">
        <v>0.74399999999999999</v>
      </c>
      <c r="AD1164">
        <v>0.81900000000000006</v>
      </c>
      <c r="AE1164">
        <v>0.81900000000000006</v>
      </c>
      <c r="AF1164">
        <v>0.85399999999999998</v>
      </c>
      <c r="AG1164">
        <v>0.85</v>
      </c>
      <c r="AH1164">
        <v>0.85</v>
      </c>
      <c r="AI1164">
        <v>0.84599999999999997</v>
      </c>
      <c r="AJ1164">
        <v>0.85199999999999998</v>
      </c>
      <c r="AK1164">
        <v>0.86299999999999999</v>
      </c>
      <c r="AL1164">
        <v>0.89300000000000002</v>
      </c>
      <c r="AM1164">
        <v>0.89700000000000002</v>
      </c>
      <c r="AN1164">
        <v>0.89600000000000002</v>
      </c>
      <c r="AO1164">
        <v>0.89900000000000002</v>
      </c>
      <c r="AP1164">
        <v>0.89500000000000002</v>
      </c>
      <c r="AQ1164">
        <v>0.90600000000000003</v>
      </c>
      <c r="AR1164">
        <v>0.90700000000000003</v>
      </c>
      <c r="AS1164">
        <v>0.92900000000000005</v>
      </c>
      <c r="AT1164">
        <v>0.93400000000000005</v>
      </c>
      <c r="AU1164">
        <v>0.95100000000000007</v>
      </c>
      <c r="AV1164">
        <v>0.95200000000000007</v>
      </c>
      <c r="AW1164">
        <v>0.94600000000000006</v>
      </c>
      <c r="AX1164">
        <v>0.94200000000000006</v>
      </c>
      <c r="AY1164">
        <v>0.94100000000000006</v>
      </c>
      <c r="AZ1164">
        <v>0.94</v>
      </c>
      <c r="BA1164">
        <v>0.95600000000000007</v>
      </c>
      <c r="BB1164">
        <v>0.96299999999999997</v>
      </c>
      <c r="BC1164">
        <v>0.95900000000000007</v>
      </c>
      <c r="BD1164">
        <v>0.98599999999999999</v>
      </c>
      <c r="BE1164">
        <v>0.98399999999999999</v>
      </c>
      <c r="BF1164">
        <v>0.996</v>
      </c>
      <c r="BG1164">
        <v>0.99</v>
      </c>
      <c r="BH1164">
        <v>0.999</v>
      </c>
      <c r="BI1164">
        <v>0.98599999999999999</v>
      </c>
      <c r="BJ1164">
        <v>0.99</v>
      </c>
      <c r="BK1164">
        <v>0.99</v>
      </c>
      <c r="BL1164">
        <v>1.0010000000000001</v>
      </c>
      <c r="BM1164">
        <v>0.95200000000000007</v>
      </c>
      <c r="BN1164">
        <v>0.98</v>
      </c>
      <c r="BO1164">
        <v>1.0090000000000001</v>
      </c>
      <c r="BP1164">
        <v>1.02</v>
      </c>
      <c r="BQ1164">
        <v>1.028</v>
      </c>
      <c r="BR1164">
        <v>1.034</v>
      </c>
      <c r="BS1164">
        <v>1.046</v>
      </c>
      <c r="BT1164">
        <v>1.0649999999999999</v>
      </c>
      <c r="BU1164">
        <v>1.1000000000000001</v>
      </c>
      <c r="BV1164">
        <v>1.095</v>
      </c>
      <c r="BW1164">
        <v>1.0740000000000001</v>
      </c>
      <c r="BX1164">
        <v>1.075</v>
      </c>
      <c r="BY1164">
        <v>1.0589999999999999</v>
      </c>
      <c r="BZ1164">
        <v>1.0640000000000001</v>
      </c>
      <c r="CA1164">
        <v>1.0509999999999999</v>
      </c>
      <c r="CB1164">
        <v>1.159</v>
      </c>
      <c r="CC1164">
        <v>1.1299999999999999</v>
      </c>
      <c r="CD1164">
        <v>1.216</v>
      </c>
      <c r="CE1164">
        <v>1.2450000000000001</v>
      </c>
      <c r="CF1164">
        <v>1.244</v>
      </c>
      <c r="CG1164">
        <v>1.2510000000000001</v>
      </c>
      <c r="CH1164">
        <v>1.31</v>
      </c>
      <c r="CI1164">
        <v>1.381</v>
      </c>
      <c r="CJ1164">
        <v>1.3220000000000001</v>
      </c>
      <c r="CK1164">
        <v>1.3380000000000001</v>
      </c>
      <c r="CL1164">
        <v>1.264</v>
      </c>
      <c r="CM1164">
        <v>1.2630000000000001</v>
      </c>
      <c r="CN1164">
        <v>1.1890000000000001</v>
      </c>
      <c r="CO1164">
        <v>1.2290000000000001</v>
      </c>
      <c r="CP1164">
        <v>1.2210000000000001</v>
      </c>
      <c r="CQ1164">
        <v>1.22</v>
      </c>
      <c r="CR1164">
        <v>1.2170000000000001</v>
      </c>
      <c r="CS1164">
        <v>1.2290000000000001</v>
      </c>
      <c r="CT1164">
        <v>1.2869999999999999</v>
      </c>
      <c r="CU1164">
        <v>1.264</v>
      </c>
      <c r="CV1164">
        <v>1.47</v>
      </c>
      <c r="CW1164">
        <v>1.405</v>
      </c>
      <c r="CX1164">
        <v>1.4530000000000001</v>
      </c>
      <c r="CY1164">
        <v>1.524</v>
      </c>
      <c r="CZ1164">
        <v>1.5609999999999999</v>
      </c>
      <c r="DA1164">
        <v>1.484</v>
      </c>
      <c r="DB1164">
        <v>1.4770000000000001</v>
      </c>
      <c r="DC1164">
        <v>1.419</v>
      </c>
      <c r="DD1164">
        <v>1.4239999999999999</v>
      </c>
      <c r="DE1164">
        <v>1.419</v>
      </c>
      <c r="DF1164">
        <v>1.415</v>
      </c>
      <c r="DG1164">
        <v>1.4179999999999999</v>
      </c>
      <c r="DH1164">
        <v>1.417</v>
      </c>
      <c r="DI1164">
        <v>1.389</v>
      </c>
      <c r="DJ1164">
        <v>1.1260000000000001</v>
      </c>
      <c r="DK1164">
        <v>0.83</v>
      </c>
      <c r="DL1164">
        <v>0.81400000000000006</v>
      </c>
      <c r="DM1164">
        <v>0.78400000000000003</v>
      </c>
      <c r="DN1164">
        <v>1.2250000000000001</v>
      </c>
      <c r="DO1164">
        <v>1.0569999999999999</v>
      </c>
      <c r="DP1164">
        <v>0.89700000000000002</v>
      </c>
      <c r="DQ1164">
        <v>0.73699999999999999</v>
      </c>
      <c r="DR1164">
        <v>0.98</v>
      </c>
      <c r="DS1164">
        <v>1.4670000000000001</v>
      </c>
      <c r="DT1164">
        <v>9420.67</v>
      </c>
    </row>
    <row r="1165" spans="1:124">
      <c r="A1165" s="111">
        <v>1160</v>
      </c>
      <c r="B1165" t="s">
        <v>91</v>
      </c>
      <c r="C1165" t="s">
        <v>838</v>
      </c>
      <c r="D1165" s="170" t="str">
        <f t="shared" si="18"/>
        <v>CN:NDG</v>
      </c>
      <c r="F1165">
        <v>-0.16</v>
      </c>
      <c r="G1165">
        <v>-0.26</v>
      </c>
      <c r="H1165">
        <v>-0.26</v>
      </c>
      <c r="I1165">
        <v>-0.41</v>
      </c>
      <c r="J1165">
        <v>-0.35</v>
      </c>
      <c r="K1165">
        <v>-0.35</v>
      </c>
      <c r="L1165">
        <v>-0.31</v>
      </c>
      <c r="M1165">
        <v>-0.28999999999999998</v>
      </c>
      <c r="N1165">
        <v>-0.26</v>
      </c>
      <c r="O1165">
        <v>-0.44</v>
      </c>
      <c r="P1165">
        <v>-0.3</v>
      </c>
      <c r="Q1165">
        <v>-0.28000000000000003</v>
      </c>
      <c r="R1165">
        <v>-0.43</v>
      </c>
      <c r="S1165">
        <v>-0.42</v>
      </c>
      <c r="T1165">
        <v>-0.45</v>
      </c>
      <c r="U1165">
        <v>-0.48</v>
      </c>
      <c r="V1165">
        <v>-0.6</v>
      </c>
      <c r="W1165">
        <v>-0.49</v>
      </c>
      <c r="X1165">
        <v>-0.55000000000000004</v>
      </c>
      <c r="Y1165">
        <v>-0.65</v>
      </c>
      <c r="Z1165">
        <v>-0.53</v>
      </c>
      <c r="AA1165">
        <v>-0.57999999999999996</v>
      </c>
      <c r="AB1165">
        <v>-0.8</v>
      </c>
      <c r="AC1165">
        <v>-0.77</v>
      </c>
      <c r="AD1165">
        <v>-0.35</v>
      </c>
      <c r="AE1165">
        <v>-0.25</v>
      </c>
      <c r="AF1165">
        <v>-0.32</v>
      </c>
      <c r="AG1165">
        <v>-0.32</v>
      </c>
      <c r="AH1165">
        <v>-0.05</v>
      </c>
      <c r="AI1165">
        <v>-0.08</v>
      </c>
      <c r="AJ1165">
        <v>-0.04</v>
      </c>
      <c r="AK1165">
        <v>-0.01</v>
      </c>
      <c r="AL1165">
        <v>-0.12</v>
      </c>
      <c r="AM1165">
        <v>-0.06</v>
      </c>
      <c r="AN1165">
        <v>-0.02</v>
      </c>
      <c r="AO1165">
        <v>0.08</v>
      </c>
      <c r="AP1165">
        <v>0.06</v>
      </c>
      <c r="AQ1165">
        <v>-0.04</v>
      </c>
      <c r="AR1165">
        <v>-0.09</v>
      </c>
      <c r="AS1165">
        <v>-0.15</v>
      </c>
      <c r="AT1165">
        <v>-0.14000000000000001</v>
      </c>
      <c r="AU1165">
        <v>-0.11</v>
      </c>
      <c r="AV1165">
        <v>-0.12</v>
      </c>
      <c r="AW1165">
        <v>-0.12</v>
      </c>
      <c r="AX1165">
        <v>-0.09</v>
      </c>
      <c r="AY1165">
        <v>-0.05</v>
      </c>
      <c r="AZ1165">
        <v>-0.05</v>
      </c>
      <c r="BA1165">
        <v>-0.01</v>
      </c>
      <c r="BB1165">
        <v>0.04</v>
      </c>
      <c r="BC1165">
        <v>0.05</v>
      </c>
      <c r="BD1165">
        <v>0.06</v>
      </c>
      <c r="BE1165">
        <v>0.09</v>
      </c>
      <c r="BF1165">
        <v>0.11</v>
      </c>
      <c r="BG1165">
        <v>0.14000000000000001</v>
      </c>
      <c r="BH1165">
        <v>0.14000000000000001</v>
      </c>
      <c r="BI1165">
        <v>0.11</v>
      </c>
      <c r="BJ1165">
        <v>0.11</v>
      </c>
      <c r="BK1165">
        <v>0.09</v>
      </c>
      <c r="BL1165">
        <v>0.13</v>
      </c>
      <c r="BM1165">
        <v>0.1</v>
      </c>
      <c r="BN1165">
        <v>0.14000000000000001</v>
      </c>
      <c r="BO1165">
        <v>0.2</v>
      </c>
      <c r="BP1165">
        <v>0.19</v>
      </c>
      <c r="BQ1165">
        <v>0.2</v>
      </c>
      <c r="BR1165">
        <v>0.21</v>
      </c>
      <c r="BS1165">
        <v>0.22</v>
      </c>
      <c r="BT1165">
        <v>0.22</v>
      </c>
      <c r="BU1165">
        <v>0.22</v>
      </c>
      <c r="BV1165">
        <v>0.2</v>
      </c>
      <c r="BW1165">
        <v>0.26</v>
      </c>
      <c r="BX1165">
        <v>0.22</v>
      </c>
      <c r="BY1165">
        <v>0.2</v>
      </c>
      <c r="BZ1165">
        <v>0.2</v>
      </c>
      <c r="CA1165">
        <v>0.23</v>
      </c>
      <c r="CB1165">
        <v>0.25</v>
      </c>
      <c r="CC1165">
        <v>0.22</v>
      </c>
      <c r="CD1165">
        <v>0.26</v>
      </c>
      <c r="CE1165">
        <v>0.24</v>
      </c>
      <c r="CF1165">
        <v>0.23</v>
      </c>
      <c r="CG1165">
        <v>0.27</v>
      </c>
      <c r="CH1165">
        <v>0.23</v>
      </c>
      <c r="CI1165">
        <v>0.23</v>
      </c>
      <c r="CJ1165">
        <v>0.28000000000000003</v>
      </c>
      <c r="CK1165">
        <v>0.33</v>
      </c>
      <c r="CL1165">
        <v>0.18</v>
      </c>
      <c r="CM1165">
        <v>0.14000000000000001</v>
      </c>
      <c r="CN1165">
        <v>0.21</v>
      </c>
      <c r="CO1165">
        <v>0.2</v>
      </c>
      <c r="CP1165">
        <v>-0.06</v>
      </c>
      <c r="CQ1165">
        <v>-0.03</v>
      </c>
      <c r="CR1165">
        <v>-0.05</v>
      </c>
      <c r="CS1165">
        <v>-0.04</v>
      </c>
      <c r="CT1165">
        <v>0.16</v>
      </c>
      <c r="CU1165">
        <v>-0.04</v>
      </c>
      <c r="CV1165">
        <v>-7.0000000000000007E-2</v>
      </c>
      <c r="CW1165">
        <v>-0.28999999999999998</v>
      </c>
      <c r="CX1165">
        <v>-0.24</v>
      </c>
      <c r="CY1165">
        <v>-0.03</v>
      </c>
      <c r="CZ1165">
        <v>0.35</v>
      </c>
      <c r="DA1165">
        <v>0.72</v>
      </c>
      <c r="DB1165">
        <v>0.74</v>
      </c>
      <c r="DC1165">
        <v>0.68</v>
      </c>
      <c r="DD1165">
        <v>0.72</v>
      </c>
      <c r="DE1165">
        <v>0.84</v>
      </c>
      <c r="DF1165">
        <v>0.86</v>
      </c>
      <c r="DG1165">
        <v>1.35</v>
      </c>
      <c r="DH1165">
        <v>1.31</v>
      </c>
      <c r="DI1165">
        <v>0.77</v>
      </c>
      <c r="DJ1165">
        <v>-0.41</v>
      </c>
      <c r="DK1165">
        <v>-0.09</v>
      </c>
      <c r="DL1165">
        <v>-0.09</v>
      </c>
      <c r="DM1165">
        <v>-0.51</v>
      </c>
      <c r="DN1165">
        <v>-0.05</v>
      </c>
      <c r="DO1165">
        <v>-0.12</v>
      </c>
      <c r="DP1165">
        <v>0.84</v>
      </c>
      <c r="DQ1165">
        <v>2.71</v>
      </c>
      <c r="DR1165">
        <v>4.55</v>
      </c>
      <c r="DS1165">
        <v>6.51</v>
      </c>
      <c r="DT1165">
        <v>53.92</v>
      </c>
    </row>
    <row r="1166" spans="1:124">
      <c r="A1166" s="111">
        <v>1161</v>
      </c>
      <c r="B1166" t="s">
        <v>89</v>
      </c>
      <c r="C1166" t="s">
        <v>839</v>
      </c>
      <c r="D1166" s="170" t="str">
        <f t="shared" si="18"/>
        <v>CN:FMG</v>
      </c>
      <c r="BK1166">
        <v>1.5030000000000001</v>
      </c>
      <c r="BL1166">
        <v>1.5649999999999999</v>
      </c>
      <c r="BM1166">
        <v>1.6520000000000001</v>
      </c>
      <c r="BN1166">
        <v>1.0449999999999999</v>
      </c>
      <c r="BO1166">
        <v>1.0449999999999999</v>
      </c>
      <c r="BP1166">
        <v>1.0449999999999999</v>
      </c>
      <c r="BQ1166">
        <v>1.0449999999999999</v>
      </c>
      <c r="BR1166">
        <v>1.0449999999999999</v>
      </c>
      <c r="BS1166">
        <v>1.0449999999999999</v>
      </c>
      <c r="BT1166">
        <v>1.0449999999999999</v>
      </c>
      <c r="BU1166">
        <v>1.0449999999999999</v>
      </c>
      <c r="BV1166">
        <v>1.0449999999999999</v>
      </c>
      <c r="BW1166">
        <v>1.0449999999999999</v>
      </c>
      <c r="BX1166">
        <v>1.0449999999999999</v>
      </c>
      <c r="BY1166">
        <v>1.0449999999999999</v>
      </c>
      <c r="BZ1166">
        <v>1.0449999999999999</v>
      </c>
      <c r="CA1166">
        <v>1.0449999999999999</v>
      </c>
      <c r="CB1166">
        <v>1.0449999999999999</v>
      </c>
      <c r="CC1166">
        <v>1.0449999999999999</v>
      </c>
      <c r="CD1166">
        <v>1.0449999999999999</v>
      </c>
      <c r="CE1166">
        <v>1.0449999999999999</v>
      </c>
      <c r="CF1166">
        <v>1.0449999999999999</v>
      </c>
      <c r="CG1166">
        <v>1.0449999999999999</v>
      </c>
      <c r="CH1166">
        <v>1.0449999999999999</v>
      </c>
      <c r="CI1166">
        <v>1.0449999999999999</v>
      </c>
      <c r="CJ1166">
        <v>1.0449999999999999</v>
      </c>
      <c r="CK1166">
        <v>1.0449999999999999</v>
      </c>
      <c r="CL1166">
        <v>1.0449999999999999</v>
      </c>
      <c r="CM1166">
        <v>1.0449999999999999</v>
      </c>
      <c r="CN1166">
        <v>1.0449999999999999</v>
      </c>
      <c r="CO1166">
        <v>1.0449999999999999</v>
      </c>
      <c r="CP1166">
        <v>1.0449999999999999</v>
      </c>
      <c r="CQ1166">
        <v>1.0449999999999999</v>
      </c>
      <c r="CR1166">
        <v>1.0449999999999999</v>
      </c>
      <c r="CS1166">
        <v>1.0449999999999999</v>
      </c>
      <c r="CT1166">
        <v>1.0449999999999999</v>
      </c>
      <c r="CU1166">
        <v>1.0449999999999999</v>
      </c>
      <c r="CV1166">
        <v>1.0449999999999999</v>
      </c>
      <c r="CW1166">
        <v>1.0449999999999999</v>
      </c>
      <c r="CX1166">
        <v>1.0449999999999999</v>
      </c>
      <c r="CY1166">
        <v>1.0449999999999999</v>
      </c>
      <c r="CZ1166">
        <v>1.0449999999999999</v>
      </c>
      <c r="DA1166">
        <v>1.0449999999999999</v>
      </c>
      <c r="DB1166">
        <v>1.0449999999999999</v>
      </c>
      <c r="DC1166">
        <v>1.0449999999999999</v>
      </c>
      <c r="DD1166">
        <v>1.0449999999999999</v>
      </c>
      <c r="DE1166">
        <v>1.0449999999999999</v>
      </c>
      <c r="DF1166">
        <v>1.0449999999999999</v>
      </c>
      <c r="DG1166">
        <v>1.0449999999999999</v>
      </c>
      <c r="DH1166">
        <v>1.0449999999999999</v>
      </c>
      <c r="DI1166">
        <v>1.0449999999999999</v>
      </c>
      <c r="DJ1166">
        <v>1.0449999999999999</v>
      </c>
      <c r="DK1166">
        <v>1.0449999999999999</v>
      </c>
      <c r="DL1166">
        <v>1.0449999999999999</v>
      </c>
      <c r="DM1166">
        <v>1.0449999999999999</v>
      </c>
      <c r="DN1166">
        <v>1.0449999999999999</v>
      </c>
      <c r="DO1166">
        <v>1.0449999999999999</v>
      </c>
      <c r="DP1166">
        <v>1.0449999999999999</v>
      </c>
      <c r="DQ1166">
        <v>1.0449999999999999</v>
      </c>
      <c r="DR1166">
        <v>1.0529999999999999</v>
      </c>
      <c r="DS1166">
        <v>0.43</v>
      </c>
      <c r="DT1166">
        <v>-12.543000000000001</v>
      </c>
    </row>
    <row r="1167" spans="1:124">
      <c r="A1167" s="111">
        <v>1162</v>
      </c>
      <c r="B1167" t="s">
        <v>91</v>
      </c>
      <c r="C1167" t="s">
        <v>840</v>
      </c>
      <c r="D1167" s="170" t="str">
        <f t="shared" si="18"/>
        <v>CN:FMG</v>
      </c>
      <c r="BK1167">
        <v>-2.61</v>
      </c>
      <c r="BL1167">
        <v>-1.82</v>
      </c>
      <c r="BM1167">
        <v>-1.57</v>
      </c>
      <c r="BN1167">
        <v>-1.41</v>
      </c>
      <c r="BO1167">
        <v>-1.41</v>
      </c>
      <c r="BP1167">
        <v>-1.41</v>
      </c>
      <c r="BQ1167">
        <v>-1.41</v>
      </c>
      <c r="BR1167">
        <v>-1.41</v>
      </c>
      <c r="BS1167">
        <v>-1.41</v>
      </c>
      <c r="BT1167">
        <v>-1.41</v>
      </c>
      <c r="BU1167">
        <v>-1.41</v>
      </c>
      <c r="BV1167">
        <v>-1.41</v>
      </c>
      <c r="BW1167">
        <v>-1.41</v>
      </c>
      <c r="BX1167">
        <v>-1.41</v>
      </c>
      <c r="BY1167">
        <v>-1.41</v>
      </c>
      <c r="BZ1167">
        <v>-1.41</v>
      </c>
      <c r="CA1167">
        <v>-1.41</v>
      </c>
      <c r="CB1167">
        <v>-1.41</v>
      </c>
      <c r="CC1167">
        <v>-1.41</v>
      </c>
      <c r="CD1167">
        <v>-1.41</v>
      </c>
      <c r="CE1167">
        <v>-1.41</v>
      </c>
      <c r="CF1167">
        <v>-1.41</v>
      </c>
      <c r="CG1167">
        <v>-1.41</v>
      </c>
      <c r="CH1167">
        <v>-1.41</v>
      </c>
      <c r="CI1167">
        <v>-1.41</v>
      </c>
      <c r="CJ1167">
        <v>-1.41</v>
      </c>
      <c r="CK1167">
        <v>-1.41</v>
      </c>
      <c r="CL1167">
        <v>-1.41</v>
      </c>
      <c r="CM1167">
        <v>-1.41</v>
      </c>
      <c r="CN1167">
        <v>-1.41</v>
      </c>
      <c r="CO1167">
        <v>-1.41</v>
      </c>
      <c r="CP1167">
        <v>-1.41</v>
      </c>
      <c r="CQ1167">
        <v>-1.41</v>
      </c>
      <c r="CR1167">
        <v>-1.41</v>
      </c>
      <c r="CS1167">
        <v>-1.41</v>
      </c>
      <c r="CT1167">
        <v>-1.41</v>
      </c>
      <c r="CU1167">
        <v>-1.41</v>
      </c>
      <c r="CV1167">
        <v>-1.41</v>
      </c>
      <c r="CW1167">
        <v>-1.41</v>
      </c>
      <c r="CX1167">
        <v>-1.41</v>
      </c>
      <c r="CY1167">
        <v>-1.41</v>
      </c>
      <c r="CZ1167">
        <v>-1.41</v>
      </c>
      <c r="DA1167">
        <v>-1.41</v>
      </c>
      <c r="DB1167">
        <v>-1.41</v>
      </c>
      <c r="DC1167">
        <v>-1.41</v>
      </c>
      <c r="DD1167">
        <v>-1.41</v>
      </c>
      <c r="DE1167">
        <v>-1.41</v>
      </c>
      <c r="DF1167">
        <v>-1.41</v>
      </c>
      <c r="DG1167">
        <v>-1.41</v>
      </c>
      <c r="DH1167">
        <v>-1.41</v>
      </c>
      <c r="DI1167">
        <v>-1.41</v>
      </c>
      <c r="DJ1167">
        <v>-1.41</v>
      </c>
      <c r="DK1167">
        <v>-1.41</v>
      </c>
      <c r="DL1167">
        <v>-1.41</v>
      </c>
      <c r="DM1167">
        <v>-1.41</v>
      </c>
      <c r="DN1167">
        <v>-1.41</v>
      </c>
      <c r="DO1167">
        <v>-1.41</v>
      </c>
      <c r="DP1167">
        <v>-1.41</v>
      </c>
      <c r="DQ1167">
        <v>-1.41</v>
      </c>
      <c r="DR1167">
        <v>-1.45</v>
      </c>
      <c r="DS1167">
        <v>-0.05</v>
      </c>
      <c r="DT1167">
        <v>-5.31</v>
      </c>
    </row>
    <row r="1168" spans="1:124">
      <c r="A1168" s="111">
        <v>1163</v>
      </c>
      <c r="B1168" t="s">
        <v>89</v>
      </c>
      <c r="C1168" t="s">
        <v>841</v>
      </c>
      <c r="D1168" s="170" t="str">
        <f t="shared" si="18"/>
        <v>CN:NIX</v>
      </c>
      <c r="Q1168">
        <v>4.8979999999999997</v>
      </c>
      <c r="R1168">
        <v>0.40500000000000003</v>
      </c>
      <c r="S1168">
        <v>1.3520000000000001</v>
      </c>
      <c r="T1168">
        <v>1.135</v>
      </c>
      <c r="U1168">
        <v>1.1340000000000001</v>
      </c>
      <c r="V1168">
        <v>1.129</v>
      </c>
      <c r="W1168">
        <v>0.97799999999999998</v>
      </c>
      <c r="X1168">
        <v>0.93800000000000006</v>
      </c>
      <c r="Y1168">
        <v>0.96199999999999997</v>
      </c>
      <c r="Z1168">
        <v>0.97799999999999998</v>
      </c>
      <c r="AA1168">
        <v>0.89700000000000002</v>
      </c>
      <c r="AB1168">
        <v>0.95900000000000007</v>
      </c>
      <c r="AC1168">
        <v>0.96099999999999997</v>
      </c>
      <c r="AD1168">
        <v>0.98799999999999999</v>
      </c>
      <c r="AE1168">
        <v>0.98799999999999999</v>
      </c>
      <c r="AF1168">
        <v>1.0529999999999999</v>
      </c>
      <c r="AG1168">
        <v>1.0170000000000001</v>
      </c>
      <c r="AH1168">
        <v>1.022</v>
      </c>
      <c r="AI1168">
        <v>1.02</v>
      </c>
      <c r="AJ1168">
        <v>1.024</v>
      </c>
      <c r="AK1168">
        <v>1.0230000000000001</v>
      </c>
      <c r="AL1168">
        <v>1.054</v>
      </c>
      <c r="AM1168">
        <v>1.0509999999999999</v>
      </c>
      <c r="AN1168">
        <v>1.0449999999999999</v>
      </c>
      <c r="AO1168">
        <v>1.048</v>
      </c>
      <c r="AP1168">
        <v>1.0469999999999999</v>
      </c>
      <c r="AQ1168">
        <v>1.0269999999999999</v>
      </c>
      <c r="AR1168">
        <v>1.0269999999999999</v>
      </c>
      <c r="AS1168">
        <v>1.0269999999999999</v>
      </c>
      <c r="AT1168">
        <v>1.026</v>
      </c>
      <c r="AU1168">
        <v>1.026</v>
      </c>
      <c r="AV1168">
        <v>1.03</v>
      </c>
      <c r="AW1168">
        <v>1.024</v>
      </c>
      <c r="AX1168">
        <v>1.022</v>
      </c>
      <c r="AY1168">
        <v>1.022</v>
      </c>
      <c r="AZ1168">
        <v>1.012</v>
      </c>
      <c r="BA1168">
        <v>1.022</v>
      </c>
      <c r="BB1168">
        <v>1.0210000000000001</v>
      </c>
      <c r="BC1168">
        <v>1.0049999999999999</v>
      </c>
      <c r="BD1168">
        <v>1.0010000000000001</v>
      </c>
      <c r="BE1168">
        <v>1.0090000000000001</v>
      </c>
      <c r="BF1168">
        <v>1.008</v>
      </c>
      <c r="BG1168">
        <v>1.006</v>
      </c>
      <c r="BH1168">
        <v>1.0070000000000001</v>
      </c>
      <c r="BI1168">
        <v>1.0010000000000001</v>
      </c>
      <c r="BJ1168">
        <v>1</v>
      </c>
      <c r="BK1168">
        <v>0.998</v>
      </c>
      <c r="BL1168">
        <v>0.997</v>
      </c>
      <c r="BM1168">
        <v>0.95400000000000007</v>
      </c>
      <c r="BN1168">
        <v>0.98499999999999999</v>
      </c>
      <c r="BO1168">
        <v>0.98499999999999999</v>
      </c>
      <c r="BP1168">
        <v>0.98499999999999999</v>
      </c>
      <c r="BQ1168">
        <v>0.98499999999999999</v>
      </c>
      <c r="BR1168">
        <v>0.98499999999999999</v>
      </c>
      <c r="BS1168">
        <v>0.98499999999999999</v>
      </c>
      <c r="BT1168">
        <v>0.98499999999999999</v>
      </c>
      <c r="BU1168">
        <v>0.98499999999999999</v>
      </c>
      <c r="BV1168">
        <v>0.98499999999999999</v>
      </c>
      <c r="BW1168">
        <v>0.98499999999999999</v>
      </c>
      <c r="BX1168">
        <v>0.97499999999999998</v>
      </c>
      <c r="BY1168">
        <v>1.0090000000000001</v>
      </c>
      <c r="BZ1168">
        <v>0.996</v>
      </c>
      <c r="CA1168">
        <v>0.96699999999999997</v>
      </c>
      <c r="CB1168">
        <v>1.0349999999999999</v>
      </c>
      <c r="CC1168">
        <v>1.0549999999999999</v>
      </c>
      <c r="CD1168">
        <v>1.0629999999999999</v>
      </c>
      <c r="CE1168">
        <v>1.0549999999999999</v>
      </c>
      <c r="CF1168">
        <v>1.05</v>
      </c>
      <c r="CG1168">
        <v>1.0660000000000001</v>
      </c>
      <c r="CH1168">
        <v>1.05</v>
      </c>
      <c r="CI1168">
        <v>1.0660000000000001</v>
      </c>
      <c r="CJ1168">
        <v>1.0289999999999999</v>
      </c>
      <c r="CK1168">
        <v>1.028</v>
      </c>
      <c r="CL1168">
        <v>0.98</v>
      </c>
      <c r="CM1168">
        <v>0.98099999999999998</v>
      </c>
      <c r="CN1168">
        <v>0.878</v>
      </c>
      <c r="CO1168">
        <v>0.89300000000000002</v>
      </c>
      <c r="CP1168">
        <v>0.86599999999999999</v>
      </c>
      <c r="CQ1168">
        <v>0.86899999999999999</v>
      </c>
      <c r="CR1168">
        <v>0.86799999999999999</v>
      </c>
      <c r="CS1168">
        <v>0.877</v>
      </c>
      <c r="CT1168">
        <v>0.77100000000000002</v>
      </c>
      <c r="CU1168">
        <v>0.75700000000000001</v>
      </c>
      <c r="CV1168">
        <v>0.73599999999999999</v>
      </c>
      <c r="CW1168">
        <v>0.72699999999999998</v>
      </c>
      <c r="CX1168">
        <v>0.73199999999999998</v>
      </c>
      <c r="CY1168">
        <v>0.80500000000000005</v>
      </c>
      <c r="CZ1168">
        <v>0.80900000000000005</v>
      </c>
      <c r="DA1168">
        <v>0.79200000000000004</v>
      </c>
      <c r="DB1168">
        <v>0.79200000000000004</v>
      </c>
      <c r="DC1168">
        <v>0.79200000000000004</v>
      </c>
      <c r="DD1168">
        <v>0.76300000000000001</v>
      </c>
      <c r="DE1168">
        <v>0.77800000000000002</v>
      </c>
      <c r="DF1168">
        <v>0.77100000000000002</v>
      </c>
      <c r="DG1168">
        <v>0.751</v>
      </c>
      <c r="DH1168">
        <v>0.83100000000000007</v>
      </c>
      <c r="DI1168">
        <v>0.55200000000000005</v>
      </c>
      <c r="DJ1168">
        <v>0.57699999999999996</v>
      </c>
      <c r="DK1168">
        <v>0.66600000000000004</v>
      </c>
      <c r="DL1168">
        <v>0.69</v>
      </c>
      <c r="DM1168">
        <v>0.34499999999999997</v>
      </c>
      <c r="DN1168">
        <v>0.45100000000000001</v>
      </c>
      <c r="DO1168">
        <v>0.63800000000000001</v>
      </c>
      <c r="DP1168">
        <v>0.42499999999999999</v>
      </c>
      <c r="DQ1168">
        <v>0.42299999999999999</v>
      </c>
      <c r="DR1168">
        <v>0.41799999999999998</v>
      </c>
      <c r="DS1168">
        <v>1.2570000000000001</v>
      </c>
      <c r="DT1168">
        <v>68.647999999999996</v>
      </c>
    </row>
    <row r="1169" spans="1:124">
      <c r="A1169" s="111">
        <v>1164</v>
      </c>
      <c r="B1169" t="s">
        <v>91</v>
      </c>
      <c r="C1169" t="s">
        <v>842</v>
      </c>
      <c r="D1169" s="170" t="str">
        <f t="shared" si="18"/>
        <v>CN:NIX</v>
      </c>
      <c r="Q1169">
        <v>5.83</v>
      </c>
      <c r="R1169">
        <v>0.92</v>
      </c>
      <c r="S1169">
        <v>0.13</v>
      </c>
      <c r="T1169">
        <v>0.55000000000000004</v>
      </c>
      <c r="U1169">
        <v>0.52</v>
      </c>
      <c r="V1169">
        <v>0.11</v>
      </c>
      <c r="W1169">
        <v>0.94</v>
      </c>
      <c r="X1169">
        <v>0.8</v>
      </c>
      <c r="Y1169">
        <v>0.38</v>
      </c>
      <c r="Z1169">
        <v>0.8</v>
      </c>
      <c r="AA1169">
        <v>0.82</v>
      </c>
      <c r="AB1169">
        <v>0.37</v>
      </c>
      <c r="AC1169">
        <v>0.5</v>
      </c>
      <c r="AD1169">
        <v>1.07</v>
      </c>
      <c r="AE1169">
        <v>-0.09</v>
      </c>
      <c r="AF1169">
        <v>-0.43</v>
      </c>
      <c r="AG1169">
        <v>-0.43</v>
      </c>
      <c r="AH1169">
        <v>0.02</v>
      </c>
      <c r="AI1169">
        <v>-0.02</v>
      </c>
      <c r="AJ1169">
        <v>0.03</v>
      </c>
      <c r="AK1169">
        <v>7.0000000000000007E-2</v>
      </c>
      <c r="AL1169">
        <v>-0.06</v>
      </c>
      <c r="AM1169">
        <v>0.01</v>
      </c>
      <c r="AN1169">
        <v>0.09</v>
      </c>
      <c r="AO1169">
        <v>0.12</v>
      </c>
      <c r="AP1169">
        <v>7.0000000000000007E-2</v>
      </c>
      <c r="AQ1169">
        <v>0.04</v>
      </c>
      <c r="AR1169">
        <v>-0.03</v>
      </c>
      <c r="AS1169">
        <v>-7.0000000000000007E-2</v>
      </c>
      <c r="AT1169">
        <v>-0.06</v>
      </c>
      <c r="AU1169">
        <v>-0.05</v>
      </c>
      <c r="AV1169">
        <v>-0.06</v>
      </c>
      <c r="AW1169">
        <v>-0.04</v>
      </c>
      <c r="AX1169">
        <v>-0.02</v>
      </c>
      <c r="AY1169">
        <v>7.0000000000000007E-2</v>
      </c>
      <c r="AZ1169">
        <v>0.06</v>
      </c>
      <c r="BA1169">
        <v>0.12</v>
      </c>
      <c r="BB1169">
        <v>0.13</v>
      </c>
      <c r="BC1169">
        <v>0.12</v>
      </c>
      <c r="BD1169">
        <v>0.12</v>
      </c>
      <c r="BE1169">
        <v>0.17</v>
      </c>
      <c r="BF1169">
        <v>0.15</v>
      </c>
      <c r="BG1169">
        <v>0.15</v>
      </c>
      <c r="BH1169">
        <v>0.16</v>
      </c>
      <c r="BI1169">
        <v>0.15</v>
      </c>
      <c r="BJ1169">
        <v>0.15</v>
      </c>
      <c r="BK1169">
        <v>0.15</v>
      </c>
      <c r="BL1169">
        <v>0.15</v>
      </c>
      <c r="BM1169">
        <v>0.13</v>
      </c>
      <c r="BN1169">
        <v>0.17</v>
      </c>
      <c r="BO1169">
        <v>0.17</v>
      </c>
      <c r="BP1169">
        <v>0.17</v>
      </c>
      <c r="BQ1169">
        <v>0.17</v>
      </c>
      <c r="BR1169">
        <v>0.17</v>
      </c>
      <c r="BS1169">
        <v>0.17</v>
      </c>
      <c r="BT1169">
        <v>0.17</v>
      </c>
      <c r="BU1169">
        <v>0.17</v>
      </c>
      <c r="BV1169">
        <v>0.17</v>
      </c>
      <c r="BW1169">
        <v>0.17</v>
      </c>
      <c r="BX1169">
        <v>0.11</v>
      </c>
      <c r="BY1169">
        <v>0.11</v>
      </c>
      <c r="BZ1169">
        <v>0.12</v>
      </c>
      <c r="CA1169">
        <v>0.16</v>
      </c>
      <c r="CB1169">
        <v>0.15</v>
      </c>
      <c r="CC1169">
        <v>0.15</v>
      </c>
      <c r="CD1169">
        <v>0.18</v>
      </c>
      <c r="CE1169">
        <v>0.1</v>
      </c>
      <c r="CF1169">
        <v>0.11</v>
      </c>
      <c r="CG1169">
        <v>0.15</v>
      </c>
      <c r="CH1169">
        <v>0.1</v>
      </c>
      <c r="CI1169">
        <v>0.1</v>
      </c>
      <c r="CJ1169">
        <v>0.14000000000000001</v>
      </c>
      <c r="CK1169">
        <v>0.12</v>
      </c>
      <c r="CL1169">
        <v>-0.02</v>
      </c>
      <c r="CM1169">
        <v>0.23</v>
      </c>
      <c r="CN1169">
        <v>0.31</v>
      </c>
      <c r="CO1169">
        <v>0.3</v>
      </c>
      <c r="CP1169">
        <v>0.1</v>
      </c>
      <c r="CQ1169">
        <v>0.19</v>
      </c>
      <c r="CR1169">
        <v>0.18</v>
      </c>
      <c r="CS1169">
        <v>0.17</v>
      </c>
      <c r="CT1169">
        <v>0.45</v>
      </c>
      <c r="CU1169">
        <v>0.42</v>
      </c>
      <c r="CV1169">
        <v>0.36</v>
      </c>
      <c r="CW1169">
        <v>0.34</v>
      </c>
      <c r="CX1169">
        <v>0.38</v>
      </c>
      <c r="CY1169">
        <v>0.51</v>
      </c>
      <c r="CZ1169">
        <v>1.02</v>
      </c>
      <c r="DA1169">
        <v>1.26</v>
      </c>
      <c r="DB1169">
        <v>1.25</v>
      </c>
      <c r="DC1169">
        <v>1.24</v>
      </c>
      <c r="DD1169">
        <v>1.33</v>
      </c>
      <c r="DE1169">
        <v>1.3</v>
      </c>
      <c r="DF1169">
        <v>1.49</v>
      </c>
      <c r="DG1169">
        <v>1.33</v>
      </c>
      <c r="DH1169">
        <v>1.45</v>
      </c>
      <c r="DI1169">
        <v>0.98</v>
      </c>
      <c r="DJ1169">
        <v>1.1299999999999999</v>
      </c>
      <c r="DK1169">
        <v>1.22</v>
      </c>
      <c r="DL1169">
        <v>1.29</v>
      </c>
      <c r="DM1169">
        <v>0.33</v>
      </c>
      <c r="DN1169">
        <v>1.04</v>
      </c>
      <c r="DO1169">
        <v>1.0900000000000001</v>
      </c>
      <c r="DP1169">
        <v>0.83</v>
      </c>
      <c r="DQ1169">
        <v>1.45</v>
      </c>
      <c r="DR1169">
        <v>1.68</v>
      </c>
      <c r="DS1169">
        <v>2.52</v>
      </c>
      <c r="DT1169">
        <v>38.24</v>
      </c>
    </row>
    <row r="1170" spans="1:124">
      <c r="A1170" s="111">
        <v>1165</v>
      </c>
      <c r="B1170" t="s">
        <v>89</v>
      </c>
      <c r="C1170" t="s">
        <v>843</v>
      </c>
      <c r="D1170" s="170" t="str">
        <f t="shared" si="18"/>
        <v>CN:NYT</v>
      </c>
      <c r="F1170">
        <v>0.95400000000000007</v>
      </c>
      <c r="G1170">
        <v>0.95</v>
      </c>
      <c r="H1170">
        <v>0.93</v>
      </c>
      <c r="I1170">
        <v>0.94700000000000006</v>
      </c>
      <c r="J1170">
        <v>0.94300000000000006</v>
      </c>
      <c r="K1170">
        <v>0.99099999999999999</v>
      </c>
      <c r="L1170">
        <v>0.86199999999999999</v>
      </c>
      <c r="M1170">
        <v>0.84299999999999997</v>
      </c>
      <c r="N1170">
        <v>0.995</v>
      </c>
      <c r="O1170">
        <v>1.0760000000000001</v>
      </c>
      <c r="P1170">
        <v>1.258</v>
      </c>
      <c r="Q1170">
        <v>1.276</v>
      </c>
      <c r="R1170">
        <v>1.2450000000000001</v>
      </c>
      <c r="S1170">
        <v>1.266</v>
      </c>
      <c r="T1170">
        <v>1.2310000000000001</v>
      </c>
      <c r="U1170">
        <v>1.1950000000000001</v>
      </c>
      <c r="V1170">
        <v>1.198</v>
      </c>
      <c r="W1170">
        <v>1.204</v>
      </c>
      <c r="X1170">
        <v>1.206</v>
      </c>
      <c r="Y1170">
        <v>1.1910000000000001</v>
      </c>
      <c r="Z1170">
        <v>1.2190000000000001</v>
      </c>
      <c r="AA1170">
        <v>1.181</v>
      </c>
      <c r="AB1170">
        <v>1.2030000000000001</v>
      </c>
      <c r="AC1170">
        <v>1.2030000000000001</v>
      </c>
      <c r="AD1170">
        <v>1.23</v>
      </c>
      <c r="AE1170">
        <v>1.226</v>
      </c>
      <c r="AF1170">
        <v>1.137</v>
      </c>
      <c r="AG1170">
        <v>1.1859999999999999</v>
      </c>
      <c r="AH1170">
        <v>1.1830000000000001</v>
      </c>
      <c r="AI1170">
        <v>1.1990000000000001</v>
      </c>
      <c r="AJ1170">
        <v>1.216</v>
      </c>
      <c r="AK1170">
        <v>1.204</v>
      </c>
      <c r="AL1170">
        <v>1.1559999999999999</v>
      </c>
      <c r="AM1170">
        <v>1.1539999999999999</v>
      </c>
      <c r="AN1170">
        <v>1.155</v>
      </c>
      <c r="AO1170">
        <v>1.1520000000000001</v>
      </c>
      <c r="AP1170">
        <v>1.151</v>
      </c>
      <c r="AQ1170">
        <v>1.137</v>
      </c>
      <c r="AR1170">
        <v>1.137</v>
      </c>
      <c r="AS1170">
        <v>1.137</v>
      </c>
      <c r="AT1170">
        <v>1.123</v>
      </c>
      <c r="AU1170">
        <v>1.119</v>
      </c>
      <c r="AV1170">
        <v>1.123</v>
      </c>
      <c r="AW1170">
        <v>1.1180000000000001</v>
      </c>
      <c r="AX1170">
        <v>1.1140000000000001</v>
      </c>
      <c r="AY1170">
        <v>1.115</v>
      </c>
      <c r="AZ1170">
        <v>1.135</v>
      </c>
      <c r="BA1170">
        <v>1.109</v>
      </c>
      <c r="BB1170">
        <v>1.109</v>
      </c>
      <c r="BC1170">
        <v>1.137</v>
      </c>
      <c r="BD1170">
        <v>1.1360000000000001</v>
      </c>
      <c r="BE1170">
        <v>1.127</v>
      </c>
      <c r="BF1170">
        <v>1.1280000000000001</v>
      </c>
      <c r="BG1170">
        <v>1.139</v>
      </c>
      <c r="BH1170">
        <v>1.1340000000000001</v>
      </c>
      <c r="BI1170">
        <v>1.149</v>
      </c>
      <c r="BJ1170">
        <v>1.1559999999999999</v>
      </c>
      <c r="BK1170">
        <v>1.1739999999999999</v>
      </c>
      <c r="BL1170">
        <v>1.18</v>
      </c>
      <c r="BM1170">
        <v>1.1739999999999999</v>
      </c>
      <c r="BN1170">
        <v>1.143</v>
      </c>
      <c r="BO1170">
        <v>1.1440000000000001</v>
      </c>
      <c r="BP1170">
        <v>1.149</v>
      </c>
      <c r="BQ1170">
        <v>1.147</v>
      </c>
      <c r="BR1170">
        <v>1.1480000000000001</v>
      </c>
      <c r="BS1170">
        <v>1.139</v>
      </c>
      <c r="BT1170">
        <v>1.1759999999999999</v>
      </c>
      <c r="BU1170">
        <v>1.1950000000000001</v>
      </c>
      <c r="BV1170">
        <v>1.161</v>
      </c>
      <c r="BW1170">
        <v>1.1299999999999999</v>
      </c>
      <c r="BX1170">
        <v>1.05</v>
      </c>
      <c r="BY1170">
        <v>1.03</v>
      </c>
      <c r="BZ1170">
        <v>1.046</v>
      </c>
      <c r="CA1170">
        <v>1.034</v>
      </c>
      <c r="CB1170">
        <v>1.044</v>
      </c>
      <c r="CC1170">
        <v>1.075</v>
      </c>
      <c r="CD1170">
        <v>1.099</v>
      </c>
      <c r="CE1170">
        <v>1.0820000000000001</v>
      </c>
      <c r="CF1170">
        <v>1.085</v>
      </c>
      <c r="CG1170">
        <v>1.1020000000000001</v>
      </c>
      <c r="CH1170">
        <v>1.071</v>
      </c>
      <c r="CI1170">
        <v>1.089</v>
      </c>
      <c r="CJ1170">
        <v>1.056</v>
      </c>
      <c r="CK1170">
        <v>1.0580000000000001</v>
      </c>
      <c r="CL1170">
        <v>0.96699999999999997</v>
      </c>
      <c r="CM1170">
        <v>0.96699999999999997</v>
      </c>
      <c r="CN1170">
        <v>1.079</v>
      </c>
      <c r="CO1170">
        <v>0.93500000000000005</v>
      </c>
      <c r="CP1170">
        <v>0.92800000000000005</v>
      </c>
      <c r="CQ1170">
        <v>0.86399999999999999</v>
      </c>
      <c r="CR1170">
        <v>0.82499999999999996</v>
      </c>
      <c r="CS1170">
        <v>0.85899999999999999</v>
      </c>
      <c r="CT1170">
        <v>0.96199999999999997</v>
      </c>
      <c r="CU1170">
        <v>0.94300000000000006</v>
      </c>
      <c r="CV1170">
        <v>0.92600000000000005</v>
      </c>
      <c r="CW1170">
        <v>0.95499999999999996</v>
      </c>
      <c r="CX1170">
        <v>0.97099999999999997</v>
      </c>
      <c r="CY1170">
        <v>1.099</v>
      </c>
      <c r="CZ1170">
        <v>1.1000000000000001</v>
      </c>
      <c r="DA1170">
        <v>1.081</v>
      </c>
      <c r="DB1170">
        <v>1.075</v>
      </c>
      <c r="DC1170">
        <v>1.1719999999999999</v>
      </c>
      <c r="DD1170">
        <v>1.145</v>
      </c>
      <c r="DE1170">
        <v>1.1399999999999999</v>
      </c>
      <c r="DF1170">
        <v>1.1100000000000001</v>
      </c>
      <c r="DG1170">
        <v>1.097</v>
      </c>
      <c r="DH1170">
        <v>0.83499999999999996</v>
      </c>
      <c r="DI1170">
        <v>0.754</v>
      </c>
      <c r="DJ1170">
        <v>0.78300000000000003</v>
      </c>
      <c r="DK1170">
        <v>0.70899999999999996</v>
      </c>
      <c r="DL1170">
        <v>0.79900000000000004</v>
      </c>
      <c r="DM1170">
        <v>1.147</v>
      </c>
      <c r="DN1170">
        <v>1.341</v>
      </c>
      <c r="DO1170">
        <v>1.359</v>
      </c>
      <c r="DP1170">
        <v>1.032</v>
      </c>
      <c r="DQ1170">
        <v>0.68200000000000005</v>
      </c>
      <c r="DR1170">
        <v>0.76600000000000001</v>
      </c>
      <c r="DS1170">
        <v>-1.006</v>
      </c>
      <c r="DT1170">
        <v>-17.091999999999999</v>
      </c>
    </row>
    <row r="1171" spans="1:124">
      <c r="A1171" s="111">
        <v>1166</v>
      </c>
      <c r="B1171" t="s">
        <v>91</v>
      </c>
      <c r="C1171" t="s">
        <v>844</v>
      </c>
      <c r="D1171" s="170" t="str">
        <f t="shared" si="18"/>
        <v>CN:NYT</v>
      </c>
      <c r="F1171">
        <v>-1.1100000000000001</v>
      </c>
      <c r="G1171">
        <v>-1.01</v>
      </c>
      <c r="H1171">
        <v>-1</v>
      </c>
      <c r="I1171">
        <v>-0.96</v>
      </c>
      <c r="J1171">
        <v>-0.8</v>
      </c>
      <c r="K1171">
        <v>-0.76</v>
      </c>
      <c r="L1171">
        <v>-0.74</v>
      </c>
      <c r="M1171">
        <v>-0.76</v>
      </c>
      <c r="N1171">
        <v>-0.52</v>
      </c>
      <c r="O1171">
        <v>-1.3</v>
      </c>
      <c r="P1171">
        <v>-0.36</v>
      </c>
      <c r="Q1171">
        <v>-0.34</v>
      </c>
      <c r="R1171">
        <v>-0.3</v>
      </c>
      <c r="S1171">
        <v>-0.42</v>
      </c>
      <c r="T1171">
        <v>-0.66</v>
      </c>
      <c r="U1171">
        <v>-0.68</v>
      </c>
      <c r="V1171">
        <v>-0.98</v>
      </c>
      <c r="W1171">
        <v>-0.38</v>
      </c>
      <c r="X1171">
        <v>-0.35</v>
      </c>
      <c r="Y1171">
        <v>-0.53</v>
      </c>
      <c r="Z1171">
        <v>-0.18</v>
      </c>
      <c r="AA1171">
        <v>-0.13</v>
      </c>
      <c r="AB1171">
        <v>-0.26</v>
      </c>
      <c r="AC1171">
        <v>-0.25</v>
      </c>
      <c r="AD1171">
        <v>0.28000000000000003</v>
      </c>
      <c r="AE1171">
        <v>7.0000000000000007E-2</v>
      </c>
      <c r="AF1171">
        <v>0.06</v>
      </c>
      <c r="AG1171">
        <v>0.12</v>
      </c>
      <c r="AH1171">
        <v>0.19</v>
      </c>
      <c r="AI1171">
        <v>0.23</v>
      </c>
      <c r="AJ1171">
        <v>0.27</v>
      </c>
      <c r="AK1171">
        <v>0.33</v>
      </c>
      <c r="AL1171">
        <v>0.26</v>
      </c>
      <c r="AM1171">
        <v>0.31</v>
      </c>
      <c r="AN1171">
        <v>0.37</v>
      </c>
      <c r="AO1171">
        <v>0.3</v>
      </c>
      <c r="AP1171">
        <v>0.26</v>
      </c>
      <c r="AQ1171">
        <v>0.23</v>
      </c>
      <c r="AR1171">
        <v>0.19</v>
      </c>
      <c r="AS1171">
        <v>0.15</v>
      </c>
      <c r="AT1171">
        <v>0.13</v>
      </c>
      <c r="AU1171">
        <v>0.16</v>
      </c>
      <c r="AV1171">
        <v>0.14000000000000001</v>
      </c>
      <c r="AW1171">
        <v>0.14000000000000001</v>
      </c>
      <c r="AX1171">
        <v>0.19</v>
      </c>
      <c r="AY1171">
        <v>0.25</v>
      </c>
      <c r="AZ1171">
        <v>0.3</v>
      </c>
      <c r="BA1171">
        <v>0.3</v>
      </c>
      <c r="BB1171">
        <v>0.32</v>
      </c>
      <c r="BC1171">
        <v>0.28999999999999998</v>
      </c>
      <c r="BD1171">
        <v>0.28999999999999998</v>
      </c>
      <c r="BE1171">
        <v>0.28000000000000003</v>
      </c>
      <c r="BF1171">
        <v>0.26</v>
      </c>
      <c r="BG1171">
        <v>0.27</v>
      </c>
      <c r="BH1171">
        <v>0.3</v>
      </c>
      <c r="BI1171">
        <v>0.28999999999999998</v>
      </c>
      <c r="BJ1171">
        <v>0.28999999999999998</v>
      </c>
      <c r="BK1171">
        <v>0.24</v>
      </c>
      <c r="BL1171">
        <v>0.23</v>
      </c>
      <c r="BM1171">
        <v>0.24</v>
      </c>
      <c r="BN1171">
        <v>0.35</v>
      </c>
      <c r="BO1171">
        <v>0.36</v>
      </c>
      <c r="BP1171">
        <v>0.36</v>
      </c>
      <c r="BQ1171">
        <v>0.36</v>
      </c>
      <c r="BR1171">
        <v>0.35</v>
      </c>
      <c r="BS1171">
        <v>0.36</v>
      </c>
      <c r="BT1171">
        <v>0.37</v>
      </c>
      <c r="BU1171">
        <v>0.36</v>
      </c>
      <c r="BV1171">
        <v>0.31</v>
      </c>
      <c r="BW1171">
        <v>0.38</v>
      </c>
      <c r="BX1171">
        <v>0.22</v>
      </c>
      <c r="BY1171">
        <v>0.2</v>
      </c>
      <c r="BZ1171">
        <v>0.2</v>
      </c>
      <c r="CA1171">
        <v>0.23</v>
      </c>
      <c r="CB1171">
        <v>0.31</v>
      </c>
      <c r="CC1171">
        <v>0.32</v>
      </c>
      <c r="CD1171">
        <v>0.4</v>
      </c>
      <c r="CE1171">
        <v>0.32</v>
      </c>
      <c r="CF1171">
        <v>0.32</v>
      </c>
      <c r="CG1171">
        <v>0.36</v>
      </c>
      <c r="CH1171">
        <v>0.3</v>
      </c>
      <c r="CI1171">
        <v>0.3</v>
      </c>
      <c r="CJ1171">
        <v>0.34</v>
      </c>
      <c r="CK1171">
        <v>0.34</v>
      </c>
      <c r="CL1171">
        <v>0.19</v>
      </c>
      <c r="CM1171">
        <v>0.27</v>
      </c>
      <c r="CN1171">
        <v>0.28000000000000003</v>
      </c>
      <c r="CO1171">
        <v>0.25</v>
      </c>
      <c r="CP1171">
        <v>0.17</v>
      </c>
      <c r="CQ1171">
        <v>0.06</v>
      </c>
      <c r="CR1171">
        <v>0.04</v>
      </c>
      <c r="CS1171">
        <v>-0.01</v>
      </c>
      <c r="CT1171">
        <v>0.12</v>
      </c>
      <c r="CU1171">
        <v>-0.03</v>
      </c>
      <c r="CV1171">
        <v>-0.16</v>
      </c>
      <c r="CW1171">
        <v>-0.06</v>
      </c>
      <c r="CX1171">
        <v>0</v>
      </c>
      <c r="CY1171">
        <v>0.08</v>
      </c>
      <c r="CZ1171">
        <v>0.26</v>
      </c>
      <c r="DA1171">
        <v>0.47</v>
      </c>
      <c r="DB1171">
        <v>0.51</v>
      </c>
      <c r="DC1171">
        <v>0.52</v>
      </c>
      <c r="DD1171">
        <v>0.61</v>
      </c>
      <c r="DE1171">
        <v>0.73</v>
      </c>
      <c r="DF1171">
        <v>0.63</v>
      </c>
      <c r="DG1171">
        <v>0.2</v>
      </c>
      <c r="DH1171">
        <v>-0.51</v>
      </c>
      <c r="DI1171">
        <v>-1.24</v>
      </c>
      <c r="DJ1171">
        <v>-2.14</v>
      </c>
      <c r="DK1171">
        <v>-1.97</v>
      </c>
      <c r="DL1171">
        <v>-1.97</v>
      </c>
      <c r="DM1171">
        <v>-2.98</v>
      </c>
      <c r="DN1171">
        <v>-2.75</v>
      </c>
      <c r="DO1171">
        <v>-2.86</v>
      </c>
      <c r="DP1171">
        <v>-3.72</v>
      </c>
      <c r="DQ1171">
        <v>-3.57</v>
      </c>
      <c r="DR1171">
        <v>-3.03</v>
      </c>
      <c r="DS1171">
        <v>-2.16</v>
      </c>
      <c r="DT1171">
        <v>-8.9600000000000009</v>
      </c>
    </row>
    <row r="1172" spans="1:124">
      <c r="A1172" s="111">
        <v>1167</v>
      </c>
      <c r="B1172" t="s">
        <v>89</v>
      </c>
      <c r="C1172" t="s">
        <v>845</v>
      </c>
      <c r="D1172" s="170" t="str">
        <f t="shared" si="18"/>
        <v>CN:NSE</v>
      </c>
      <c r="F1172">
        <v>1.4630000000000001</v>
      </c>
      <c r="G1172">
        <v>1.446</v>
      </c>
      <c r="H1172">
        <v>1.4610000000000001</v>
      </c>
      <c r="I1172">
        <v>1.4670000000000001</v>
      </c>
      <c r="J1172">
        <v>1.4259999999999999</v>
      </c>
      <c r="K1172">
        <v>1.4139999999999999</v>
      </c>
      <c r="L1172">
        <v>1.3480000000000001</v>
      </c>
      <c r="M1172">
        <v>1.2889999999999999</v>
      </c>
      <c r="N1172">
        <v>1.3009999999999999</v>
      </c>
      <c r="O1172">
        <v>1.341</v>
      </c>
      <c r="P1172">
        <v>1.2770000000000001</v>
      </c>
      <c r="Q1172">
        <v>1.353</v>
      </c>
      <c r="R1172">
        <v>1.3129999999999999</v>
      </c>
      <c r="S1172">
        <v>1.274</v>
      </c>
      <c r="T1172">
        <v>1.218</v>
      </c>
      <c r="U1172">
        <v>1.246</v>
      </c>
      <c r="V1172">
        <v>1.2549999999999999</v>
      </c>
      <c r="W1172">
        <v>1.153</v>
      </c>
      <c r="X1172">
        <v>1.149</v>
      </c>
      <c r="Y1172">
        <v>1.085</v>
      </c>
      <c r="Z1172">
        <v>1.121</v>
      </c>
      <c r="AA1172">
        <v>1.081</v>
      </c>
      <c r="AB1172">
        <v>1.1000000000000001</v>
      </c>
      <c r="AC1172">
        <v>1.0620000000000001</v>
      </c>
      <c r="AD1172">
        <v>1.0210000000000001</v>
      </c>
      <c r="AE1172">
        <v>1.03</v>
      </c>
      <c r="AF1172">
        <v>0.996</v>
      </c>
      <c r="AG1172">
        <v>1.0090000000000001</v>
      </c>
      <c r="AH1172">
        <v>1</v>
      </c>
      <c r="AI1172">
        <v>0.96499999999999997</v>
      </c>
      <c r="AJ1172">
        <v>0.93900000000000006</v>
      </c>
      <c r="AK1172">
        <v>0.91700000000000004</v>
      </c>
      <c r="AL1172">
        <v>0.89900000000000002</v>
      </c>
      <c r="AM1172">
        <v>0.88700000000000001</v>
      </c>
      <c r="AN1172">
        <v>0.94900000000000007</v>
      </c>
      <c r="AO1172">
        <v>0.95100000000000007</v>
      </c>
      <c r="AP1172">
        <v>0.94600000000000006</v>
      </c>
      <c r="AQ1172">
        <v>0.93</v>
      </c>
      <c r="AR1172">
        <v>0.92700000000000005</v>
      </c>
      <c r="AS1172">
        <v>0.93500000000000005</v>
      </c>
      <c r="AT1172">
        <v>0.90800000000000003</v>
      </c>
      <c r="AU1172">
        <v>0.91400000000000003</v>
      </c>
      <c r="AV1172">
        <v>0.91700000000000004</v>
      </c>
      <c r="AW1172">
        <v>0.91</v>
      </c>
      <c r="AX1172">
        <v>0.88200000000000001</v>
      </c>
      <c r="AY1172">
        <v>0.88</v>
      </c>
      <c r="AZ1172">
        <v>0.879</v>
      </c>
      <c r="BA1172">
        <v>0.81200000000000006</v>
      </c>
      <c r="BB1172">
        <v>0.81300000000000006</v>
      </c>
      <c r="BC1172">
        <v>0.749</v>
      </c>
      <c r="BD1172">
        <v>0.749</v>
      </c>
      <c r="BE1172">
        <v>0.73699999999999999</v>
      </c>
      <c r="BF1172">
        <v>0.72599999999999998</v>
      </c>
      <c r="BG1172">
        <v>0.71499999999999997</v>
      </c>
      <c r="BH1172">
        <v>0.71399999999999997</v>
      </c>
      <c r="BI1172">
        <v>0.72099999999999997</v>
      </c>
      <c r="BJ1172">
        <v>0.72199999999999998</v>
      </c>
      <c r="BK1172">
        <v>0.71899999999999997</v>
      </c>
      <c r="BL1172">
        <v>0.71799999999999997</v>
      </c>
      <c r="BM1172">
        <v>0.74</v>
      </c>
      <c r="BN1172">
        <v>0.73299999999999998</v>
      </c>
      <c r="BO1172">
        <v>0.73499999999999999</v>
      </c>
      <c r="BP1172">
        <v>0.73799999999999999</v>
      </c>
      <c r="BQ1172">
        <v>0.74</v>
      </c>
      <c r="BR1172">
        <v>0.745</v>
      </c>
      <c r="BS1172">
        <v>0.754</v>
      </c>
      <c r="BT1172">
        <v>0.76300000000000001</v>
      </c>
      <c r="BU1172">
        <v>0.80200000000000005</v>
      </c>
      <c r="BV1172">
        <v>0.78600000000000003</v>
      </c>
      <c r="BW1172">
        <v>0.76900000000000002</v>
      </c>
      <c r="BX1172">
        <v>0.78400000000000003</v>
      </c>
      <c r="BY1172">
        <v>0.71799999999999997</v>
      </c>
      <c r="BZ1172">
        <v>0.749</v>
      </c>
      <c r="CA1172">
        <v>0.77</v>
      </c>
      <c r="CB1172">
        <v>0.80200000000000005</v>
      </c>
      <c r="CC1172">
        <v>0.77100000000000002</v>
      </c>
      <c r="CD1172">
        <v>0.77</v>
      </c>
      <c r="CE1172">
        <v>0.81499999999999995</v>
      </c>
      <c r="CF1172">
        <v>0.81600000000000006</v>
      </c>
      <c r="CG1172">
        <v>0.878</v>
      </c>
      <c r="CH1172">
        <v>0.83100000000000007</v>
      </c>
      <c r="CI1172">
        <v>0.85899999999999999</v>
      </c>
      <c r="CJ1172">
        <v>0.82200000000000006</v>
      </c>
      <c r="CK1172">
        <v>0.84299999999999997</v>
      </c>
      <c r="CL1172">
        <v>0.82499999999999996</v>
      </c>
      <c r="CM1172">
        <v>0.82400000000000007</v>
      </c>
      <c r="CN1172">
        <v>0.81800000000000006</v>
      </c>
      <c r="CO1172">
        <v>0.73299999999999998</v>
      </c>
      <c r="CP1172">
        <v>0.74399999999999999</v>
      </c>
      <c r="CQ1172">
        <v>0.71199999999999997</v>
      </c>
      <c r="CR1172">
        <v>0.73</v>
      </c>
      <c r="CS1172">
        <v>0.78</v>
      </c>
      <c r="CT1172">
        <v>0.89100000000000001</v>
      </c>
      <c r="CU1172">
        <v>0.92500000000000004</v>
      </c>
      <c r="CV1172">
        <v>0.60199999999999998</v>
      </c>
      <c r="CW1172">
        <v>0.623</v>
      </c>
      <c r="CX1172">
        <v>0.626</v>
      </c>
      <c r="CY1172">
        <v>0.78600000000000003</v>
      </c>
      <c r="CZ1172">
        <v>0.79400000000000004</v>
      </c>
      <c r="DA1172">
        <v>0.75900000000000001</v>
      </c>
      <c r="DB1172">
        <v>0.752</v>
      </c>
      <c r="DC1172">
        <v>0.72599999999999998</v>
      </c>
      <c r="DD1172">
        <v>0.68600000000000005</v>
      </c>
      <c r="DE1172">
        <v>0.7</v>
      </c>
      <c r="DF1172">
        <v>0.76100000000000001</v>
      </c>
      <c r="DG1172">
        <v>0.77400000000000002</v>
      </c>
      <c r="DH1172">
        <v>0.73</v>
      </c>
      <c r="DI1172">
        <v>0.69800000000000006</v>
      </c>
      <c r="DJ1172">
        <v>0.67300000000000004</v>
      </c>
      <c r="DK1172">
        <v>0.83399999999999996</v>
      </c>
      <c r="DL1172">
        <v>0.8</v>
      </c>
      <c r="DM1172">
        <v>0.875</v>
      </c>
      <c r="DN1172">
        <v>0.52400000000000002</v>
      </c>
      <c r="DO1172">
        <v>0.52100000000000002</v>
      </c>
      <c r="DP1172">
        <v>0.91200000000000003</v>
      </c>
      <c r="DQ1172">
        <v>0.88600000000000001</v>
      </c>
      <c r="DR1172">
        <v>0.89500000000000002</v>
      </c>
      <c r="DS1172">
        <v>0.44800000000000001</v>
      </c>
      <c r="DT1172">
        <v>-6.29</v>
      </c>
    </row>
    <row r="1173" spans="1:124">
      <c r="A1173" s="111">
        <v>1168</v>
      </c>
      <c r="B1173" t="s">
        <v>91</v>
      </c>
      <c r="C1173" t="s">
        <v>846</v>
      </c>
      <c r="D1173" s="170" t="str">
        <f t="shared" si="18"/>
        <v>CN:NSE</v>
      </c>
      <c r="F1173">
        <v>-0.32</v>
      </c>
      <c r="G1173">
        <v>-0.36</v>
      </c>
      <c r="H1173">
        <v>-0.37</v>
      </c>
      <c r="I1173">
        <v>-0.47</v>
      </c>
      <c r="J1173">
        <v>-0.39</v>
      </c>
      <c r="K1173">
        <v>-0.38</v>
      </c>
      <c r="L1173">
        <v>-0.37</v>
      </c>
      <c r="M1173">
        <v>-0.38</v>
      </c>
      <c r="N1173">
        <v>-0.32</v>
      </c>
      <c r="O1173">
        <v>-0.45</v>
      </c>
      <c r="P1173">
        <v>-0.4</v>
      </c>
      <c r="Q1173">
        <v>-0.34</v>
      </c>
      <c r="R1173">
        <v>-0.45</v>
      </c>
      <c r="S1173">
        <v>-0.7</v>
      </c>
      <c r="T1173">
        <v>-0.7</v>
      </c>
      <c r="U1173">
        <v>-0.72</v>
      </c>
      <c r="V1173">
        <v>-0.75</v>
      </c>
      <c r="W1173">
        <v>-0.65</v>
      </c>
      <c r="X1173">
        <v>-0.75</v>
      </c>
      <c r="Y1173">
        <v>-0.75</v>
      </c>
      <c r="Z1173">
        <v>-0.56000000000000005</v>
      </c>
      <c r="AA1173">
        <v>-0.64</v>
      </c>
      <c r="AB1173">
        <v>-0.71</v>
      </c>
      <c r="AC1173">
        <v>-0.63</v>
      </c>
      <c r="AD1173">
        <v>-0.41</v>
      </c>
      <c r="AE1173">
        <v>-0.02</v>
      </c>
      <c r="AF1173">
        <v>-0.01</v>
      </c>
      <c r="AG1173">
        <v>0.02</v>
      </c>
      <c r="AH1173">
        <v>-0.05</v>
      </c>
      <c r="AI1173">
        <v>-0.05</v>
      </c>
      <c r="AJ1173">
        <v>-0.02</v>
      </c>
      <c r="AK1173">
        <v>0.05</v>
      </c>
      <c r="AL1173">
        <v>-0.02</v>
      </c>
      <c r="AM1173">
        <v>-0.05</v>
      </c>
      <c r="AN1173">
        <v>0.19</v>
      </c>
      <c r="AO1173">
        <v>0.14000000000000001</v>
      </c>
      <c r="AP1173">
        <v>0.13</v>
      </c>
      <c r="AQ1173">
        <v>0.12</v>
      </c>
      <c r="AR1173">
        <v>0.01</v>
      </c>
      <c r="AS1173">
        <v>-0.01</v>
      </c>
      <c r="AT1173">
        <v>-0.04</v>
      </c>
      <c r="AU1173">
        <v>0</v>
      </c>
      <c r="AV1173">
        <v>-0.02</v>
      </c>
      <c r="AW1173">
        <v>0</v>
      </c>
      <c r="AX1173">
        <v>0.03</v>
      </c>
      <c r="AY1173">
        <v>0.02</v>
      </c>
      <c r="AZ1173">
        <v>0.03</v>
      </c>
      <c r="BA1173">
        <v>0</v>
      </c>
      <c r="BB1173">
        <v>-0.03</v>
      </c>
      <c r="BC1173">
        <v>0.03</v>
      </c>
      <c r="BD1173">
        <v>0.03</v>
      </c>
      <c r="BE1173">
        <v>0.04</v>
      </c>
      <c r="BF1173">
        <v>7.0000000000000007E-2</v>
      </c>
      <c r="BG1173">
        <v>0.1</v>
      </c>
      <c r="BH1173">
        <v>0.1</v>
      </c>
      <c r="BI1173">
        <v>0.08</v>
      </c>
      <c r="BJ1173">
        <v>0.08</v>
      </c>
      <c r="BK1173">
        <v>0.09</v>
      </c>
      <c r="BL1173">
        <v>7.0000000000000007E-2</v>
      </c>
      <c r="BM1173">
        <v>7.0000000000000007E-2</v>
      </c>
      <c r="BN1173">
        <v>0.21</v>
      </c>
      <c r="BO1173">
        <v>0.23</v>
      </c>
      <c r="BP1173">
        <v>0.23</v>
      </c>
      <c r="BQ1173">
        <v>0.23</v>
      </c>
      <c r="BR1173">
        <v>0.24</v>
      </c>
      <c r="BS1173">
        <v>0.24</v>
      </c>
      <c r="BT1173">
        <v>0.24</v>
      </c>
      <c r="BU1173">
        <v>0.24</v>
      </c>
      <c r="BV1173">
        <v>0.21</v>
      </c>
      <c r="BW1173">
        <v>0.26</v>
      </c>
      <c r="BX1173">
        <v>0.24</v>
      </c>
      <c r="BY1173">
        <v>0.2</v>
      </c>
      <c r="BZ1173">
        <v>0.19</v>
      </c>
      <c r="CA1173">
        <v>0.2</v>
      </c>
      <c r="CB1173">
        <v>0.23</v>
      </c>
      <c r="CC1173">
        <v>0.2</v>
      </c>
      <c r="CD1173">
        <v>0.19</v>
      </c>
      <c r="CE1173">
        <v>0.19</v>
      </c>
      <c r="CF1173">
        <v>0.19</v>
      </c>
      <c r="CG1173">
        <v>0.19</v>
      </c>
      <c r="CH1173">
        <v>0.12</v>
      </c>
      <c r="CI1173">
        <v>0.13</v>
      </c>
      <c r="CJ1173">
        <v>0.17</v>
      </c>
      <c r="CK1173">
        <v>0.26</v>
      </c>
      <c r="CL1173">
        <v>0.15</v>
      </c>
      <c r="CM1173">
        <v>-0.02</v>
      </c>
      <c r="CN1173">
        <v>0.02</v>
      </c>
      <c r="CO1173">
        <v>0</v>
      </c>
      <c r="CP1173">
        <v>-0.05</v>
      </c>
      <c r="CQ1173">
        <v>-7.0000000000000007E-2</v>
      </c>
      <c r="CR1173">
        <v>-7.0000000000000007E-2</v>
      </c>
      <c r="CS1173">
        <v>-0.15</v>
      </c>
      <c r="CT1173">
        <v>-0.05</v>
      </c>
      <c r="CU1173">
        <v>-0.05</v>
      </c>
      <c r="CV1173">
        <v>-0.48</v>
      </c>
      <c r="CW1173">
        <v>-0.43</v>
      </c>
      <c r="CX1173">
        <v>-0.4</v>
      </c>
      <c r="CY1173">
        <v>-0.48</v>
      </c>
      <c r="CZ1173">
        <v>-0.27</v>
      </c>
      <c r="DA1173">
        <v>-0.06</v>
      </c>
      <c r="DB1173">
        <v>-0.02</v>
      </c>
      <c r="DC1173">
        <v>-0.06</v>
      </c>
      <c r="DD1173">
        <v>0.03</v>
      </c>
      <c r="DE1173">
        <v>-0.05</v>
      </c>
      <c r="DF1173">
        <v>0.27</v>
      </c>
      <c r="DG1173">
        <v>0.61</v>
      </c>
      <c r="DH1173">
        <v>0.46</v>
      </c>
      <c r="DI1173">
        <v>0.14000000000000001</v>
      </c>
      <c r="DJ1173">
        <v>0.89</v>
      </c>
      <c r="DK1173">
        <v>0.94</v>
      </c>
      <c r="DL1173">
        <v>1.07</v>
      </c>
      <c r="DM1173">
        <v>0.87</v>
      </c>
      <c r="DN1173">
        <v>-1.1299999999999999</v>
      </c>
      <c r="DO1173">
        <v>-1.17</v>
      </c>
      <c r="DP1173">
        <v>-1.08</v>
      </c>
      <c r="DQ1173">
        <v>-1.1599999999999999</v>
      </c>
      <c r="DR1173">
        <v>-1.1599999999999999</v>
      </c>
      <c r="DS1173">
        <v>0.17</v>
      </c>
      <c r="DT1173">
        <v>-2.4500000000000002</v>
      </c>
    </row>
    <row r="1174" spans="1:124">
      <c r="A1174" s="111">
        <v>1169</v>
      </c>
      <c r="B1174" t="s">
        <v>101</v>
      </c>
      <c r="D1174" s="170" t="str">
        <f t="shared" si="18"/>
        <v/>
      </c>
      <c r="F1174" t="s">
        <v>102</v>
      </c>
    </row>
    <row r="1175" spans="1:124">
      <c r="A1175" s="111">
        <v>1170</v>
      </c>
      <c r="B1175" t="s">
        <v>101</v>
      </c>
      <c r="D1175" s="170" t="str">
        <f t="shared" si="18"/>
        <v/>
      </c>
      <c r="F1175" t="s">
        <v>102</v>
      </c>
    </row>
    <row r="1176" spans="1:124">
      <c r="A1176" s="111">
        <v>1171</v>
      </c>
      <c r="B1176" t="s">
        <v>101</v>
      </c>
      <c r="D1176" s="170" t="str">
        <f t="shared" si="18"/>
        <v/>
      </c>
      <c r="F1176" t="s">
        <v>102</v>
      </c>
    </row>
    <row r="1177" spans="1:124">
      <c r="A1177" s="111">
        <v>1172</v>
      </c>
      <c r="B1177" t="s">
        <v>101</v>
      </c>
      <c r="D1177" s="170" t="str">
        <f t="shared" si="18"/>
        <v/>
      </c>
      <c r="F1177" t="s">
        <v>102</v>
      </c>
    </row>
    <row r="1178" spans="1:124">
      <c r="A1178" s="111">
        <v>1173</v>
      </c>
      <c r="B1178" t="s">
        <v>89</v>
      </c>
      <c r="C1178" t="s">
        <v>847</v>
      </c>
      <c r="D1178" s="170" t="str">
        <f t="shared" si="18"/>
        <v>D:GJF</v>
      </c>
      <c r="AE1178">
        <v>1.78</v>
      </c>
      <c r="AF1178">
        <v>0.13</v>
      </c>
      <c r="AG1178">
        <v>0.13</v>
      </c>
      <c r="AH1178">
        <v>1.69</v>
      </c>
      <c r="AI1178">
        <v>1.83</v>
      </c>
      <c r="AJ1178">
        <v>1.86</v>
      </c>
      <c r="AK1178">
        <v>1.76</v>
      </c>
      <c r="AL1178">
        <v>1.77</v>
      </c>
      <c r="AM1178">
        <v>1.7</v>
      </c>
      <c r="AN1178">
        <v>1.44</v>
      </c>
      <c r="AO1178">
        <v>1.69</v>
      </c>
      <c r="AP1178">
        <v>2.09</v>
      </c>
      <c r="AQ1178">
        <v>2.14</v>
      </c>
      <c r="AR1178">
        <v>1.79</v>
      </c>
      <c r="AS1178">
        <v>1.72</v>
      </c>
      <c r="AT1178">
        <v>1.7</v>
      </c>
      <c r="AU1178">
        <v>1.71</v>
      </c>
      <c r="AV1178">
        <v>1.69</v>
      </c>
      <c r="AW1178">
        <v>1.76</v>
      </c>
      <c r="AX1178">
        <v>1.67</v>
      </c>
      <c r="AY1178">
        <v>1.61</v>
      </c>
      <c r="AZ1178">
        <v>1.64</v>
      </c>
      <c r="BA1178">
        <v>1.64</v>
      </c>
      <c r="BB1178">
        <v>1.63</v>
      </c>
      <c r="BC1178">
        <v>1.65</v>
      </c>
      <c r="BD1178">
        <v>1.65</v>
      </c>
      <c r="BE1178">
        <v>1.72</v>
      </c>
      <c r="BF1178">
        <v>1.77</v>
      </c>
      <c r="BG1178">
        <v>1.84</v>
      </c>
      <c r="BH1178">
        <v>1.76</v>
      </c>
      <c r="BI1178">
        <v>1.76</v>
      </c>
      <c r="BJ1178">
        <v>1.74</v>
      </c>
      <c r="BK1178">
        <v>1.72</v>
      </c>
      <c r="BL1178">
        <v>1.7</v>
      </c>
      <c r="BM1178">
        <v>1.69</v>
      </c>
      <c r="BN1178">
        <v>1.67</v>
      </c>
      <c r="BO1178">
        <v>1.67</v>
      </c>
      <c r="BP1178">
        <v>1.67</v>
      </c>
      <c r="BQ1178">
        <v>1.67</v>
      </c>
      <c r="BR1178">
        <v>1.67</v>
      </c>
      <c r="BS1178">
        <v>1.67</v>
      </c>
      <c r="BT1178">
        <v>1.67</v>
      </c>
      <c r="BU1178">
        <v>1.67</v>
      </c>
      <c r="BV1178">
        <v>1.67</v>
      </c>
      <c r="BW1178">
        <v>1.67</v>
      </c>
      <c r="BX1178">
        <v>1.67</v>
      </c>
      <c r="BY1178">
        <v>1.67</v>
      </c>
      <c r="BZ1178">
        <v>1.67</v>
      </c>
      <c r="CA1178">
        <v>1.67</v>
      </c>
      <c r="CB1178">
        <v>1.67</v>
      </c>
      <c r="CC1178">
        <v>1.67</v>
      </c>
      <c r="CD1178">
        <v>1.67</v>
      </c>
      <c r="CE1178">
        <v>1.67</v>
      </c>
      <c r="CF1178">
        <v>1.67</v>
      </c>
      <c r="CG1178">
        <v>1.67</v>
      </c>
      <c r="CH1178">
        <v>1.67</v>
      </c>
      <c r="CI1178">
        <v>1.67</v>
      </c>
      <c r="CJ1178">
        <v>1.67</v>
      </c>
      <c r="CK1178">
        <v>1.67</v>
      </c>
      <c r="CL1178">
        <v>1.69</v>
      </c>
      <c r="CM1178">
        <v>1.74</v>
      </c>
      <c r="CN1178">
        <v>1.77</v>
      </c>
      <c r="CO1178">
        <v>1.78</v>
      </c>
      <c r="CP1178">
        <v>1.6</v>
      </c>
      <c r="CQ1178">
        <v>1.21</v>
      </c>
      <c r="CR1178">
        <v>1.2</v>
      </c>
      <c r="CS1178">
        <v>1.17</v>
      </c>
      <c r="CT1178">
        <v>1.19</v>
      </c>
      <c r="CU1178">
        <v>1.04</v>
      </c>
      <c r="CV1178">
        <v>1.27</v>
      </c>
      <c r="CW1178">
        <v>1.17</v>
      </c>
      <c r="CX1178">
        <v>0.78</v>
      </c>
      <c r="CY1178">
        <v>0.33</v>
      </c>
      <c r="CZ1178">
        <v>0.65</v>
      </c>
      <c r="DA1178">
        <v>0.84</v>
      </c>
      <c r="DB1178">
        <v>0.87</v>
      </c>
      <c r="DC1178">
        <v>0.96</v>
      </c>
      <c r="DD1178">
        <v>0.97</v>
      </c>
      <c r="DE1178">
        <v>0.84</v>
      </c>
      <c r="DF1178">
        <v>0.97</v>
      </c>
      <c r="DG1178">
        <v>1.46</v>
      </c>
      <c r="DH1178">
        <v>1.39</v>
      </c>
      <c r="DI1178">
        <v>1.37</v>
      </c>
      <c r="DJ1178">
        <v>1.38</v>
      </c>
      <c r="DK1178">
        <v>1.34</v>
      </c>
      <c r="DL1178">
        <v>1.1200000000000001</v>
      </c>
      <c r="DM1178">
        <v>0.84</v>
      </c>
      <c r="DN1178">
        <v>0.51</v>
      </c>
      <c r="DO1178">
        <v>-0.67</v>
      </c>
      <c r="DP1178">
        <v>0.1</v>
      </c>
      <c r="DQ1178">
        <v>0.08</v>
      </c>
      <c r="DR1178">
        <v>-0.02</v>
      </c>
      <c r="DS1178">
        <v>-0.45</v>
      </c>
      <c r="DT1178">
        <v>0</v>
      </c>
    </row>
    <row r="1179" spans="1:124">
      <c r="A1179" s="111">
        <v>1174</v>
      </c>
      <c r="B1179" t="s">
        <v>91</v>
      </c>
      <c r="C1179" t="s">
        <v>848</v>
      </c>
      <c r="D1179" s="170" t="str">
        <f t="shared" si="18"/>
        <v>D:GJF</v>
      </c>
      <c r="AE1179">
        <v>2.0299999999999998</v>
      </c>
      <c r="AF1179">
        <v>-0.06</v>
      </c>
      <c r="AG1179">
        <v>-0.05</v>
      </c>
      <c r="AH1179">
        <v>1.22</v>
      </c>
      <c r="AI1179">
        <v>1.04</v>
      </c>
      <c r="AJ1179">
        <v>1.17</v>
      </c>
      <c r="AK1179">
        <v>1.02</v>
      </c>
      <c r="AL1179">
        <v>1.02</v>
      </c>
      <c r="AM1179">
        <v>0.99</v>
      </c>
      <c r="AN1179">
        <v>1.03</v>
      </c>
      <c r="AO1179">
        <v>1.38</v>
      </c>
      <c r="AP1179">
        <v>1.69</v>
      </c>
      <c r="AQ1179">
        <v>1.73</v>
      </c>
      <c r="AR1179">
        <v>1.4</v>
      </c>
      <c r="AS1179">
        <v>1.3</v>
      </c>
      <c r="AT1179">
        <v>1.28</v>
      </c>
      <c r="AU1179">
        <v>1.33</v>
      </c>
      <c r="AV1179">
        <v>1.33</v>
      </c>
      <c r="AW1179">
        <v>1.41</v>
      </c>
      <c r="AX1179">
        <v>1.38</v>
      </c>
      <c r="AY1179">
        <v>1.32</v>
      </c>
      <c r="AZ1179">
        <v>1.34</v>
      </c>
      <c r="BA1179">
        <v>1.33</v>
      </c>
      <c r="BB1179">
        <v>1.31</v>
      </c>
      <c r="BC1179">
        <v>1.33</v>
      </c>
      <c r="BD1179">
        <v>1.33</v>
      </c>
      <c r="BE1179">
        <v>1.5</v>
      </c>
      <c r="BF1179">
        <v>1.58</v>
      </c>
      <c r="BG1179">
        <v>1.59</v>
      </c>
      <c r="BH1179">
        <v>1.57</v>
      </c>
      <c r="BI1179">
        <v>1.55</v>
      </c>
      <c r="BJ1179">
        <v>1.55</v>
      </c>
      <c r="BK1179">
        <v>1.55</v>
      </c>
      <c r="BL1179">
        <v>1.53</v>
      </c>
      <c r="BM1179">
        <v>1.53</v>
      </c>
      <c r="BN1179">
        <v>1.53</v>
      </c>
      <c r="BO1179">
        <v>1.53</v>
      </c>
      <c r="BP1179">
        <v>1.53</v>
      </c>
      <c r="BQ1179">
        <v>1.53</v>
      </c>
      <c r="BR1179">
        <v>1.53</v>
      </c>
      <c r="BS1179">
        <v>1.53</v>
      </c>
      <c r="BT1179">
        <v>1.53</v>
      </c>
      <c r="BU1179">
        <v>1.53</v>
      </c>
      <c r="BV1179">
        <v>1.53</v>
      </c>
      <c r="BW1179">
        <v>1.53</v>
      </c>
      <c r="BX1179">
        <v>1.53</v>
      </c>
      <c r="BY1179">
        <v>1.53</v>
      </c>
      <c r="BZ1179">
        <v>1.53</v>
      </c>
      <c r="CA1179">
        <v>1.53</v>
      </c>
      <c r="CB1179">
        <v>1.53</v>
      </c>
      <c r="CC1179">
        <v>1.53</v>
      </c>
      <c r="CD1179">
        <v>1.53</v>
      </c>
      <c r="CE1179">
        <v>1.53</v>
      </c>
      <c r="CF1179">
        <v>1.53</v>
      </c>
      <c r="CG1179">
        <v>1.53</v>
      </c>
      <c r="CH1179">
        <v>1.53</v>
      </c>
      <c r="CI1179">
        <v>1.53</v>
      </c>
      <c r="CJ1179">
        <v>1.53</v>
      </c>
      <c r="CK1179">
        <v>1.53</v>
      </c>
      <c r="CL1179">
        <v>1.56</v>
      </c>
      <c r="CM1179">
        <v>1.62</v>
      </c>
      <c r="CN1179">
        <v>1.66</v>
      </c>
      <c r="CO1179">
        <v>1.66</v>
      </c>
      <c r="CP1179">
        <v>1.55</v>
      </c>
      <c r="CQ1179">
        <v>1.36</v>
      </c>
      <c r="CR1179">
        <v>1.36</v>
      </c>
      <c r="CS1179">
        <v>1.42</v>
      </c>
      <c r="CT1179">
        <v>1.42</v>
      </c>
      <c r="CU1179">
        <v>1.34</v>
      </c>
      <c r="CV1179">
        <v>1.46</v>
      </c>
      <c r="CW1179">
        <v>1.3</v>
      </c>
      <c r="CX1179">
        <v>1.17</v>
      </c>
      <c r="CY1179">
        <v>0.9</v>
      </c>
      <c r="CZ1179">
        <v>1.58</v>
      </c>
      <c r="DA1179">
        <v>2</v>
      </c>
      <c r="DB1179">
        <v>2.1</v>
      </c>
      <c r="DC1179">
        <v>2.06</v>
      </c>
      <c r="DD1179">
        <v>1.96</v>
      </c>
      <c r="DE1179">
        <v>1.83</v>
      </c>
      <c r="DF1179">
        <v>1.91</v>
      </c>
      <c r="DG1179">
        <v>3.08</v>
      </c>
      <c r="DH1179">
        <v>3.13</v>
      </c>
      <c r="DI1179">
        <v>3.46</v>
      </c>
      <c r="DJ1179">
        <v>4.21</v>
      </c>
      <c r="DK1179">
        <v>4.21</v>
      </c>
      <c r="DL1179">
        <v>4.01</v>
      </c>
      <c r="DM1179">
        <v>1.98</v>
      </c>
      <c r="DN1179">
        <v>-0.28999999999999998</v>
      </c>
      <c r="DO1179">
        <v>-0.71</v>
      </c>
      <c r="DP1179">
        <v>-0.03</v>
      </c>
      <c r="DQ1179">
        <v>-0.19</v>
      </c>
      <c r="DR1179">
        <v>-0.28999999999999998</v>
      </c>
      <c r="DS1179">
        <v>-0.85</v>
      </c>
      <c r="DT1179">
        <v>-1.3</v>
      </c>
    </row>
    <row r="1180" spans="1:124">
      <c r="A1180" s="111">
        <v>1175</v>
      </c>
      <c r="B1180" t="s">
        <v>89</v>
      </c>
      <c r="C1180" t="s">
        <v>849</v>
      </c>
      <c r="D1180" s="170" t="str">
        <f t="shared" si="18"/>
        <v>D:GJFX</v>
      </c>
      <c r="AU1180">
        <v>-5.46</v>
      </c>
      <c r="AV1180">
        <v>-3.8</v>
      </c>
      <c r="AW1180">
        <v>-0.18</v>
      </c>
      <c r="AX1180">
        <v>-0.28999999999999998</v>
      </c>
      <c r="AY1180">
        <v>-0.06</v>
      </c>
      <c r="AZ1180">
        <v>-0.01</v>
      </c>
      <c r="BA1180">
        <v>-0.02</v>
      </c>
      <c r="BB1180">
        <v>-0.05</v>
      </c>
      <c r="BC1180">
        <v>-0.04</v>
      </c>
      <c r="BD1180">
        <v>-0.05</v>
      </c>
      <c r="BE1180">
        <v>-0.04</v>
      </c>
      <c r="BF1180">
        <v>-0.03</v>
      </c>
      <c r="BG1180">
        <v>-0.02</v>
      </c>
      <c r="BH1180">
        <v>-0.01</v>
      </c>
      <c r="BI1180">
        <v>-0.01</v>
      </c>
      <c r="BJ1180">
        <v>0</v>
      </c>
      <c r="BK1180">
        <v>-0.02</v>
      </c>
      <c r="BL1180">
        <v>-0.01</v>
      </c>
      <c r="BM1180">
        <v>-0.01</v>
      </c>
      <c r="BN1180">
        <v>-0.02</v>
      </c>
      <c r="BO1180">
        <v>-0.02</v>
      </c>
      <c r="BP1180">
        <v>-0.02</v>
      </c>
      <c r="BQ1180">
        <v>-0.02</v>
      </c>
      <c r="BR1180">
        <v>-0.02</v>
      </c>
      <c r="BS1180">
        <v>-0.02</v>
      </c>
      <c r="BT1180">
        <v>-0.02</v>
      </c>
      <c r="BU1180">
        <v>-0.02</v>
      </c>
      <c r="BV1180">
        <v>-0.02</v>
      </c>
      <c r="BW1180">
        <v>-0.02</v>
      </c>
      <c r="BX1180">
        <v>-0.02</v>
      </c>
      <c r="BY1180">
        <v>-0.02</v>
      </c>
      <c r="BZ1180">
        <v>-0.02</v>
      </c>
      <c r="CA1180">
        <v>-0.02</v>
      </c>
      <c r="CB1180">
        <v>-0.02</v>
      </c>
      <c r="CC1180">
        <v>-0.02</v>
      </c>
      <c r="CD1180">
        <v>-0.02</v>
      </c>
      <c r="CE1180">
        <v>-0.02</v>
      </c>
      <c r="CF1180">
        <v>-0.02</v>
      </c>
      <c r="CG1180">
        <v>-0.02</v>
      </c>
      <c r="CH1180">
        <v>-0.02</v>
      </c>
      <c r="CI1180">
        <v>-0.02</v>
      </c>
      <c r="CJ1180">
        <v>-0.02</v>
      </c>
      <c r="CK1180">
        <v>-0.02</v>
      </c>
      <c r="CL1180">
        <v>-0.02</v>
      </c>
      <c r="CM1180">
        <v>-0.02</v>
      </c>
      <c r="CN1180">
        <v>-0.02</v>
      </c>
      <c r="CO1180">
        <v>-0.02</v>
      </c>
      <c r="CP1180">
        <v>-0.02</v>
      </c>
      <c r="CQ1180">
        <v>-0.02</v>
      </c>
      <c r="CR1180">
        <v>-0.02</v>
      </c>
      <c r="CS1180">
        <v>-0.02</v>
      </c>
      <c r="CT1180">
        <v>-0.02</v>
      </c>
      <c r="CU1180">
        <v>-0.02</v>
      </c>
      <c r="CV1180">
        <v>-0.02</v>
      </c>
      <c r="CW1180">
        <v>-0.02</v>
      </c>
      <c r="CX1180">
        <v>-0.02</v>
      </c>
      <c r="CY1180">
        <v>-0.02</v>
      </c>
      <c r="CZ1180">
        <v>-0.02</v>
      </c>
      <c r="DA1180">
        <v>-0.02</v>
      </c>
      <c r="DB1180">
        <v>0</v>
      </c>
      <c r="DC1180">
        <v>0</v>
      </c>
      <c r="DD1180">
        <v>0</v>
      </c>
      <c r="DE1180">
        <v>0</v>
      </c>
      <c r="DF1180">
        <v>0</v>
      </c>
      <c r="DG1180">
        <v>0</v>
      </c>
      <c r="DH1180">
        <v>0</v>
      </c>
      <c r="DI1180">
        <v>0</v>
      </c>
      <c r="DJ1180">
        <v>0</v>
      </c>
      <c r="DK1180">
        <v>0</v>
      </c>
      <c r="DL1180">
        <v>0</v>
      </c>
      <c r="DM1180">
        <v>0</v>
      </c>
      <c r="DN1180">
        <v>0</v>
      </c>
      <c r="DO1180">
        <v>0</v>
      </c>
      <c r="DP1180">
        <v>0</v>
      </c>
      <c r="DQ1180">
        <v>0</v>
      </c>
      <c r="DR1180">
        <v>0</v>
      </c>
      <c r="DS1180">
        <v>0</v>
      </c>
      <c r="DT1180">
        <v>0</v>
      </c>
    </row>
    <row r="1181" spans="1:124">
      <c r="A1181" s="111">
        <v>1176</v>
      </c>
      <c r="B1181" t="s">
        <v>91</v>
      </c>
      <c r="C1181" t="s">
        <v>850</v>
      </c>
      <c r="D1181" s="170" t="str">
        <f t="shared" si="18"/>
        <v>D:GJFX</v>
      </c>
      <c r="AU1181">
        <v>0.04</v>
      </c>
      <c r="AV1181">
        <v>-1.47</v>
      </c>
      <c r="AW1181">
        <v>-0.57999999999999996</v>
      </c>
      <c r="AX1181">
        <v>-0.12</v>
      </c>
      <c r="AY1181">
        <v>0.3</v>
      </c>
      <c r="AZ1181">
        <v>0.3</v>
      </c>
      <c r="BA1181">
        <v>0.28000000000000003</v>
      </c>
      <c r="BB1181">
        <v>0.26</v>
      </c>
      <c r="BC1181">
        <v>0.28000000000000003</v>
      </c>
      <c r="BD1181">
        <v>0.28000000000000003</v>
      </c>
      <c r="BE1181">
        <v>0.32</v>
      </c>
      <c r="BF1181">
        <v>0.37</v>
      </c>
      <c r="BG1181">
        <v>0.38</v>
      </c>
      <c r="BH1181">
        <v>0.38</v>
      </c>
      <c r="BI1181">
        <v>0.38</v>
      </c>
      <c r="BJ1181">
        <v>0.37</v>
      </c>
      <c r="BK1181">
        <v>0.28999999999999998</v>
      </c>
      <c r="BL1181">
        <v>0.31</v>
      </c>
      <c r="BM1181">
        <v>0.32</v>
      </c>
      <c r="BN1181">
        <v>0.28999999999999998</v>
      </c>
      <c r="BO1181">
        <v>0.28999999999999998</v>
      </c>
      <c r="BP1181">
        <v>0.28999999999999998</v>
      </c>
      <c r="BQ1181">
        <v>0.28999999999999998</v>
      </c>
      <c r="BR1181">
        <v>0.28999999999999998</v>
      </c>
      <c r="BS1181">
        <v>0.28999999999999998</v>
      </c>
      <c r="BT1181">
        <v>0.28999999999999998</v>
      </c>
      <c r="BU1181">
        <v>0.28999999999999998</v>
      </c>
      <c r="BV1181">
        <v>0.28999999999999998</v>
      </c>
      <c r="BW1181">
        <v>0.28999999999999998</v>
      </c>
      <c r="BX1181">
        <v>0.28999999999999998</v>
      </c>
      <c r="BY1181">
        <v>0.28999999999999998</v>
      </c>
      <c r="BZ1181">
        <v>0.28999999999999998</v>
      </c>
      <c r="CA1181">
        <v>0.28999999999999998</v>
      </c>
      <c r="CB1181">
        <v>0.28999999999999998</v>
      </c>
      <c r="CC1181">
        <v>0.28999999999999998</v>
      </c>
      <c r="CD1181">
        <v>0.28999999999999998</v>
      </c>
      <c r="CE1181">
        <v>0.28999999999999998</v>
      </c>
      <c r="CF1181">
        <v>0.28999999999999998</v>
      </c>
      <c r="CG1181">
        <v>0.28999999999999998</v>
      </c>
      <c r="CH1181">
        <v>0.28999999999999998</v>
      </c>
      <c r="CI1181">
        <v>0.28999999999999998</v>
      </c>
      <c r="CJ1181">
        <v>0.28999999999999998</v>
      </c>
      <c r="CK1181">
        <v>0.28999999999999998</v>
      </c>
      <c r="CL1181">
        <v>0.28999999999999998</v>
      </c>
      <c r="CM1181">
        <v>0.28999999999999998</v>
      </c>
      <c r="CN1181">
        <v>0.28999999999999998</v>
      </c>
      <c r="CO1181">
        <v>0.28999999999999998</v>
      </c>
      <c r="CP1181">
        <v>0.28999999999999998</v>
      </c>
      <c r="CQ1181">
        <v>0.28999999999999998</v>
      </c>
      <c r="CR1181">
        <v>0.28999999999999998</v>
      </c>
      <c r="CS1181">
        <v>0.28999999999999998</v>
      </c>
      <c r="CT1181">
        <v>0.28999999999999998</v>
      </c>
      <c r="CU1181">
        <v>0.28999999999999998</v>
      </c>
      <c r="CV1181">
        <v>0.28999999999999998</v>
      </c>
      <c r="CW1181">
        <v>0.28999999999999998</v>
      </c>
      <c r="CX1181">
        <v>0.28999999999999998</v>
      </c>
      <c r="CY1181">
        <v>0.28999999999999998</v>
      </c>
      <c r="CZ1181">
        <v>0.28999999999999998</v>
      </c>
      <c r="DA1181">
        <v>0.28999999999999998</v>
      </c>
      <c r="DB1181">
        <v>0.33</v>
      </c>
      <c r="DC1181">
        <v>0.35</v>
      </c>
      <c r="DD1181">
        <v>0.36</v>
      </c>
      <c r="DE1181">
        <v>0.39</v>
      </c>
      <c r="DF1181">
        <v>0.4</v>
      </c>
      <c r="DG1181">
        <v>0.35</v>
      </c>
      <c r="DH1181">
        <v>0.41</v>
      </c>
      <c r="DI1181">
        <v>0.37</v>
      </c>
      <c r="DJ1181">
        <v>0.28000000000000003</v>
      </c>
      <c r="DK1181">
        <v>0.28999999999999998</v>
      </c>
      <c r="DL1181">
        <v>0.25</v>
      </c>
      <c r="DM1181">
        <v>0.26</v>
      </c>
      <c r="DN1181">
        <v>-0.08</v>
      </c>
      <c r="DO1181">
        <v>-0.03</v>
      </c>
      <c r="DP1181">
        <v>0.02</v>
      </c>
      <c r="DQ1181">
        <v>0.17</v>
      </c>
      <c r="DR1181">
        <v>0.2</v>
      </c>
      <c r="DS1181">
        <v>0.59</v>
      </c>
      <c r="DT1181">
        <v>-1.29</v>
      </c>
    </row>
    <row r="1182" spans="1:124">
      <c r="A1182" s="111">
        <v>1177</v>
      </c>
      <c r="B1182" t="s">
        <v>89</v>
      </c>
      <c r="C1182" t="s">
        <v>851</v>
      </c>
      <c r="D1182" s="170" t="str">
        <f t="shared" si="18"/>
        <v>K:NOBL</v>
      </c>
      <c r="S1182">
        <v>0.92200000000000004</v>
      </c>
      <c r="T1182">
        <v>1.0170000000000001</v>
      </c>
      <c r="U1182">
        <v>0.70699999999999996</v>
      </c>
      <c r="V1182">
        <v>0.77600000000000002</v>
      </c>
      <c r="W1182">
        <v>0.82100000000000006</v>
      </c>
      <c r="X1182">
        <v>0.63200000000000001</v>
      </c>
      <c r="Y1182">
        <v>0.52700000000000002</v>
      </c>
      <c r="Z1182">
        <v>0.42099999999999999</v>
      </c>
      <c r="AA1182">
        <v>0.41</v>
      </c>
      <c r="AB1182">
        <v>0.34700000000000003</v>
      </c>
      <c r="AC1182">
        <v>0.377</v>
      </c>
      <c r="AD1182">
        <v>0.35399999999999998</v>
      </c>
      <c r="AE1182">
        <v>0.35399999999999998</v>
      </c>
      <c r="AF1182">
        <v>0.379</v>
      </c>
      <c r="AG1182">
        <v>0.54800000000000004</v>
      </c>
      <c r="AH1182">
        <v>0.7</v>
      </c>
      <c r="AI1182">
        <v>0.95499999999999996</v>
      </c>
      <c r="AJ1182">
        <v>1.024</v>
      </c>
      <c r="AK1182">
        <v>1.0429999999999999</v>
      </c>
      <c r="AL1182">
        <v>1.0449999999999999</v>
      </c>
      <c r="AM1182">
        <v>1.0669999999999999</v>
      </c>
      <c r="AN1182">
        <v>1.0880000000000001</v>
      </c>
      <c r="AO1182">
        <v>1.145</v>
      </c>
      <c r="AP1182">
        <v>1.22</v>
      </c>
      <c r="AQ1182">
        <v>1.2230000000000001</v>
      </c>
      <c r="AR1182">
        <v>1.105</v>
      </c>
      <c r="AS1182">
        <v>1.099</v>
      </c>
      <c r="AT1182">
        <v>1.1020000000000001</v>
      </c>
      <c r="AU1182">
        <v>1.1220000000000001</v>
      </c>
      <c r="AV1182">
        <v>1.1240000000000001</v>
      </c>
      <c r="AW1182">
        <v>1.121</v>
      </c>
      <c r="AX1182">
        <v>1.1080000000000001</v>
      </c>
      <c r="AY1182">
        <v>1.1060000000000001</v>
      </c>
      <c r="AZ1182">
        <v>1.115</v>
      </c>
      <c r="BA1182">
        <v>1.091</v>
      </c>
      <c r="BB1182">
        <v>1.097</v>
      </c>
      <c r="BC1182">
        <v>1.1100000000000001</v>
      </c>
      <c r="BD1182">
        <v>1.1080000000000001</v>
      </c>
      <c r="BE1182">
        <v>1.129</v>
      </c>
      <c r="BF1182">
        <v>1.1779999999999999</v>
      </c>
      <c r="BG1182">
        <v>1.196</v>
      </c>
      <c r="BH1182">
        <v>1.2130000000000001</v>
      </c>
      <c r="BI1182">
        <v>1.2090000000000001</v>
      </c>
      <c r="BJ1182">
        <v>1.1830000000000001</v>
      </c>
      <c r="BK1182">
        <v>1.181</v>
      </c>
      <c r="BL1182">
        <v>1.175</v>
      </c>
      <c r="BM1182">
        <v>1.17</v>
      </c>
      <c r="BN1182">
        <v>1.1639999999999999</v>
      </c>
      <c r="BO1182">
        <v>1.1639999999999999</v>
      </c>
      <c r="BP1182">
        <v>1.1639999999999999</v>
      </c>
      <c r="BQ1182">
        <v>1.1639999999999999</v>
      </c>
      <c r="BR1182">
        <v>1.1639999999999999</v>
      </c>
      <c r="BS1182">
        <v>1.1639999999999999</v>
      </c>
      <c r="BT1182">
        <v>1.1639999999999999</v>
      </c>
      <c r="BU1182">
        <v>1.1639999999999999</v>
      </c>
      <c r="BV1182">
        <v>1.1639999999999999</v>
      </c>
      <c r="BW1182">
        <v>1.1639999999999999</v>
      </c>
      <c r="BX1182">
        <v>1.1639999999999999</v>
      </c>
      <c r="BY1182">
        <v>1.1639999999999999</v>
      </c>
      <c r="BZ1182">
        <v>1.1639999999999999</v>
      </c>
      <c r="CA1182">
        <v>1.1910000000000001</v>
      </c>
      <c r="CB1182">
        <v>1.1819999999999999</v>
      </c>
      <c r="CC1182">
        <v>1.244</v>
      </c>
      <c r="CD1182">
        <v>1.321</v>
      </c>
      <c r="CE1182">
        <v>1.3120000000000001</v>
      </c>
      <c r="CF1182">
        <v>1.3109999999999999</v>
      </c>
      <c r="CG1182">
        <v>1.3160000000000001</v>
      </c>
      <c r="CH1182">
        <v>1.385</v>
      </c>
      <c r="CI1182">
        <v>1.389</v>
      </c>
      <c r="CJ1182">
        <v>1.4610000000000001</v>
      </c>
      <c r="CK1182">
        <v>1.4490000000000001</v>
      </c>
      <c r="CL1182">
        <v>1.5130000000000001</v>
      </c>
      <c r="CM1182">
        <v>1.514</v>
      </c>
      <c r="CN1182">
        <v>1.5090000000000001</v>
      </c>
      <c r="CO1182">
        <v>1.456</v>
      </c>
      <c r="CP1182">
        <v>1.4379999999999999</v>
      </c>
      <c r="CQ1182">
        <v>1.2410000000000001</v>
      </c>
      <c r="CR1182">
        <v>1.23</v>
      </c>
      <c r="CS1182">
        <v>1.161</v>
      </c>
      <c r="CT1182">
        <v>1.1579999999999999</v>
      </c>
      <c r="CU1182">
        <v>1.0589999999999999</v>
      </c>
      <c r="CV1182">
        <v>1.1160000000000001</v>
      </c>
      <c r="CW1182">
        <v>1.069</v>
      </c>
      <c r="CX1182">
        <v>0.90800000000000003</v>
      </c>
      <c r="CY1182">
        <v>0.78400000000000003</v>
      </c>
      <c r="CZ1182">
        <v>1.583</v>
      </c>
      <c r="DA1182">
        <v>1.643</v>
      </c>
      <c r="DB1182">
        <v>1.6480000000000001</v>
      </c>
      <c r="DC1182">
        <v>1.6020000000000001</v>
      </c>
      <c r="DD1182">
        <v>1.532</v>
      </c>
      <c r="DE1182">
        <v>1.548</v>
      </c>
      <c r="DF1182">
        <v>1.5920000000000001</v>
      </c>
      <c r="DG1182">
        <v>1.7450000000000001</v>
      </c>
      <c r="DH1182">
        <v>1.7790000000000001</v>
      </c>
      <c r="DI1182">
        <v>2.1150000000000002</v>
      </c>
      <c r="DJ1182">
        <v>1.9040000000000001</v>
      </c>
      <c r="DK1182">
        <v>1.837</v>
      </c>
      <c r="DL1182">
        <v>1.988</v>
      </c>
      <c r="DM1182">
        <v>1.758</v>
      </c>
      <c r="DN1182">
        <v>0.88400000000000001</v>
      </c>
      <c r="DO1182">
        <v>-3.4000000000000002E-2</v>
      </c>
      <c r="DP1182">
        <v>-0.64800000000000002</v>
      </c>
      <c r="DQ1182">
        <v>-0.79500000000000004</v>
      </c>
      <c r="DR1182">
        <v>-0.47600000000000003</v>
      </c>
      <c r="DS1182">
        <v>-0.435</v>
      </c>
      <c r="DT1182">
        <v>3.4210000000000003</v>
      </c>
    </row>
    <row r="1183" spans="1:124">
      <c r="A1183" s="111">
        <v>1178</v>
      </c>
      <c r="B1183" t="s">
        <v>91</v>
      </c>
      <c r="C1183" t="s">
        <v>852</v>
      </c>
      <c r="D1183" s="170" t="str">
        <f t="shared" si="18"/>
        <v>K:NOBL</v>
      </c>
      <c r="S1183">
        <v>2.153</v>
      </c>
      <c r="T1183">
        <v>1.2790000000000001</v>
      </c>
      <c r="U1183">
        <v>1.0409999999999999</v>
      </c>
      <c r="V1183">
        <v>1.3029999999999999</v>
      </c>
      <c r="W1183">
        <v>1.4570000000000001</v>
      </c>
      <c r="X1183">
        <v>1.411</v>
      </c>
      <c r="Y1183">
        <v>1.258</v>
      </c>
      <c r="Z1183">
        <v>1.2770000000000001</v>
      </c>
      <c r="AA1183">
        <v>1.2949999999999999</v>
      </c>
      <c r="AB1183">
        <v>1.131</v>
      </c>
      <c r="AC1183">
        <v>1.4710000000000001</v>
      </c>
      <c r="AD1183">
        <v>1.3480000000000001</v>
      </c>
      <c r="AE1183">
        <v>1.1080000000000001</v>
      </c>
      <c r="AF1183">
        <v>0.96599999999999997</v>
      </c>
      <c r="AG1183">
        <v>0.93500000000000005</v>
      </c>
      <c r="AH1183">
        <v>0.92900000000000005</v>
      </c>
      <c r="AI1183">
        <v>0.95800000000000007</v>
      </c>
      <c r="AJ1183">
        <v>1.06</v>
      </c>
      <c r="AK1183">
        <v>0.94400000000000006</v>
      </c>
      <c r="AL1183">
        <v>0.92600000000000005</v>
      </c>
      <c r="AM1183">
        <v>0.96699999999999997</v>
      </c>
      <c r="AN1183">
        <v>1.036</v>
      </c>
      <c r="AO1183">
        <v>1.165</v>
      </c>
      <c r="AP1183">
        <v>1.24</v>
      </c>
      <c r="AQ1183">
        <v>1.26</v>
      </c>
      <c r="AR1183">
        <v>1.034</v>
      </c>
      <c r="AS1183">
        <v>0.93300000000000005</v>
      </c>
      <c r="AT1183">
        <v>0.95700000000000007</v>
      </c>
      <c r="AU1183">
        <v>0.97899999999999998</v>
      </c>
      <c r="AV1183">
        <v>0.98</v>
      </c>
      <c r="AW1183">
        <v>1.004</v>
      </c>
      <c r="AX1183">
        <v>0.98299999999999998</v>
      </c>
      <c r="AY1183">
        <v>0.95200000000000007</v>
      </c>
      <c r="AZ1183">
        <v>0.96499999999999997</v>
      </c>
      <c r="BA1183">
        <v>0.93800000000000006</v>
      </c>
      <c r="BB1183">
        <v>0.95600000000000007</v>
      </c>
      <c r="BC1183">
        <v>0.97699999999999998</v>
      </c>
      <c r="BD1183">
        <v>0.97599999999999998</v>
      </c>
      <c r="BE1183">
        <v>1.0860000000000001</v>
      </c>
      <c r="BF1183">
        <v>1.1440000000000001</v>
      </c>
      <c r="BG1183">
        <v>1.157</v>
      </c>
      <c r="BH1183">
        <v>1.137</v>
      </c>
      <c r="BI1183">
        <v>1.1280000000000001</v>
      </c>
      <c r="BJ1183">
        <v>1.129</v>
      </c>
      <c r="BK1183">
        <v>1.127</v>
      </c>
      <c r="BL1183">
        <v>1.1120000000000001</v>
      </c>
      <c r="BM1183">
        <v>1.1120000000000001</v>
      </c>
      <c r="BN1183">
        <v>1.109</v>
      </c>
      <c r="BO1183">
        <v>1.109</v>
      </c>
      <c r="BP1183">
        <v>1.109</v>
      </c>
      <c r="BQ1183">
        <v>1.109</v>
      </c>
      <c r="BR1183">
        <v>1.109</v>
      </c>
      <c r="BS1183">
        <v>1.109</v>
      </c>
      <c r="BT1183">
        <v>1.109</v>
      </c>
      <c r="BU1183">
        <v>1.109</v>
      </c>
      <c r="BV1183">
        <v>1.109</v>
      </c>
      <c r="BW1183">
        <v>1.109</v>
      </c>
      <c r="BX1183">
        <v>1.109</v>
      </c>
      <c r="BY1183">
        <v>1.109</v>
      </c>
      <c r="BZ1183">
        <v>1.107</v>
      </c>
      <c r="CA1183">
        <v>1.1100000000000001</v>
      </c>
      <c r="CB1183">
        <v>1.0920000000000001</v>
      </c>
      <c r="CC1183">
        <v>1.1020000000000001</v>
      </c>
      <c r="CD1183">
        <v>1.103</v>
      </c>
      <c r="CE1183">
        <v>1.071</v>
      </c>
      <c r="CF1183">
        <v>1.079</v>
      </c>
      <c r="CG1183">
        <v>1.0920000000000001</v>
      </c>
      <c r="CH1183">
        <v>1.085</v>
      </c>
      <c r="CI1183">
        <v>1.0780000000000001</v>
      </c>
      <c r="CJ1183">
        <v>1.091</v>
      </c>
      <c r="CK1183">
        <v>1.0580000000000001</v>
      </c>
      <c r="CL1183">
        <v>1.0649999999999999</v>
      </c>
      <c r="CM1183">
        <v>1.1080000000000001</v>
      </c>
      <c r="CN1183">
        <v>1.1340000000000001</v>
      </c>
      <c r="CO1183">
        <v>1.115</v>
      </c>
      <c r="CP1183">
        <v>1.149</v>
      </c>
      <c r="CQ1183">
        <v>1.0130000000000001</v>
      </c>
      <c r="CR1183">
        <v>0.998</v>
      </c>
      <c r="CS1183">
        <v>1.052</v>
      </c>
      <c r="CT1183">
        <v>1.0649999999999999</v>
      </c>
      <c r="CU1183">
        <v>0.91</v>
      </c>
      <c r="CV1183">
        <v>0.89</v>
      </c>
      <c r="CW1183">
        <v>0.75900000000000001</v>
      </c>
      <c r="CX1183">
        <v>0.71099999999999997</v>
      </c>
      <c r="CY1183">
        <v>0.54900000000000004</v>
      </c>
      <c r="CZ1183">
        <v>1.0880000000000001</v>
      </c>
      <c r="DA1183">
        <v>1.52</v>
      </c>
      <c r="DB1183">
        <v>1.506</v>
      </c>
      <c r="DC1183">
        <v>1.4850000000000001</v>
      </c>
      <c r="DD1183">
        <v>1.43</v>
      </c>
      <c r="DE1183">
        <v>1.44</v>
      </c>
      <c r="DF1183">
        <v>1.5210000000000001</v>
      </c>
      <c r="DG1183">
        <v>2.4279999999999999</v>
      </c>
      <c r="DH1183">
        <v>2.4820000000000002</v>
      </c>
      <c r="DI1183">
        <v>3.0110000000000001</v>
      </c>
      <c r="DJ1183">
        <v>3.0230000000000001</v>
      </c>
      <c r="DK1183">
        <v>2.9689999999999999</v>
      </c>
      <c r="DL1183">
        <v>2.85</v>
      </c>
      <c r="DM1183">
        <v>1.423</v>
      </c>
      <c r="DN1183">
        <v>-0.31</v>
      </c>
      <c r="DO1183">
        <v>-0.64800000000000002</v>
      </c>
      <c r="DP1183">
        <v>-7.2999999999999995E-2</v>
      </c>
      <c r="DQ1183">
        <v>-2.6000000000000002E-2</v>
      </c>
      <c r="DR1183">
        <v>-0.371</v>
      </c>
      <c r="DS1183">
        <v>-0.88800000000000001</v>
      </c>
      <c r="DT1183">
        <v>0.224</v>
      </c>
    </row>
    <row r="1184" spans="1:124">
      <c r="A1184" s="111">
        <v>1179</v>
      </c>
      <c r="B1184" t="s">
        <v>89</v>
      </c>
      <c r="C1184" t="s">
        <v>853</v>
      </c>
      <c r="D1184" s="170" t="str">
        <f t="shared" si="18"/>
        <v>@NBBTF</v>
      </c>
      <c r="F1184">
        <v>0.80980000000000008</v>
      </c>
      <c r="G1184">
        <v>0.81080000000000008</v>
      </c>
      <c r="H1184">
        <v>0.8115</v>
      </c>
      <c r="I1184">
        <v>0.80560000000000009</v>
      </c>
      <c r="J1184">
        <v>0.80210000000000004</v>
      </c>
      <c r="K1184">
        <v>0.87050000000000005</v>
      </c>
      <c r="L1184">
        <v>0.89810000000000001</v>
      </c>
      <c r="M1184">
        <v>0.90660000000000007</v>
      </c>
      <c r="N1184">
        <v>0.90470000000000006</v>
      </c>
      <c r="O1184">
        <v>0.80010000000000003</v>
      </c>
      <c r="P1184">
        <v>0.8387</v>
      </c>
      <c r="Q1184">
        <v>0.89419999999999999</v>
      </c>
      <c r="R1184">
        <v>0.88140000000000007</v>
      </c>
      <c r="S1184">
        <v>0.95400000000000007</v>
      </c>
      <c r="T1184">
        <v>0.76180000000000003</v>
      </c>
      <c r="U1184">
        <v>0.7581</v>
      </c>
      <c r="V1184">
        <v>0.87080000000000002</v>
      </c>
      <c r="W1184">
        <v>1.0703</v>
      </c>
      <c r="X1184">
        <v>1.0706</v>
      </c>
      <c r="Y1184">
        <v>0.86340000000000006</v>
      </c>
      <c r="Z1184">
        <v>0.13109999999999999</v>
      </c>
      <c r="AA1184">
        <v>0.1479</v>
      </c>
      <c r="AB1184">
        <v>0.2074</v>
      </c>
      <c r="AC1184">
        <v>0.19090000000000001</v>
      </c>
      <c r="AD1184">
        <v>0.22500000000000001</v>
      </c>
      <c r="AE1184">
        <v>0.78839999999999999</v>
      </c>
      <c r="AF1184">
        <v>0.78</v>
      </c>
      <c r="AG1184">
        <v>0.70810000000000006</v>
      </c>
      <c r="AH1184">
        <v>1.1751</v>
      </c>
      <c r="AI1184">
        <v>0.93230000000000002</v>
      </c>
      <c r="AJ1184">
        <v>1.02</v>
      </c>
      <c r="AK1184">
        <v>1.0341</v>
      </c>
      <c r="AL1184">
        <v>1.1173999999999999</v>
      </c>
      <c r="AM1184">
        <v>1.1415</v>
      </c>
      <c r="AN1184">
        <v>1.0710999999999999</v>
      </c>
      <c r="AO1184">
        <v>1.079</v>
      </c>
      <c r="AP1184">
        <v>1.1724000000000001</v>
      </c>
      <c r="AQ1184">
        <v>1.1625000000000001</v>
      </c>
      <c r="AR1184">
        <v>1.0799000000000001</v>
      </c>
      <c r="AS1184">
        <v>1.0927</v>
      </c>
      <c r="AT1184">
        <v>1.0829</v>
      </c>
      <c r="AU1184">
        <v>1.1184000000000001</v>
      </c>
      <c r="AV1184">
        <v>1.1035000000000001</v>
      </c>
      <c r="AW1184">
        <v>1.1172</v>
      </c>
      <c r="AX1184">
        <v>1.1048</v>
      </c>
      <c r="AY1184">
        <v>1.0242</v>
      </c>
      <c r="AZ1184">
        <v>1.0116000000000001</v>
      </c>
      <c r="BA1184">
        <v>1.0026000000000002</v>
      </c>
      <c r="BB1184">
        <v>1.0021</v>
      </c>
      <c r="BC1184">
        <v>1.0089000000000001</v>
      </c>
      <c r="BD1184">
        <v>1.0105</v>
      </c>
      <c r="BE1184">
        <v>1.0085</v>
      </c>
      <c r="BF1184">
        <v>1.0554000000000001</v>
      </c>
      <c r="BG1184">
        <v>1.0695000000000001</v>
      </c>
      <c r="BH1184">
        <v>1.0111000000000001</v>
      </c>
      <c r="BI1184">
        <v>1.0376000000000001</v>
      </c>
      <c r="BJ1184">
        <v>1.0119</v>
      </c>
      <c r="BK1184">
        <v>1.0161</v>
      </c>
      <c r="BL1184">
        <v>1.0136000000000001</v>
      </c>
      <c r="BM1184">
        <v>1.0038</v>
      </c>
      <c r="BN1184">
        <v>0.99260000000000004</v>
      </c>
      <c r="BO1184">
        <v>0.99550000000000005</v>
      </c>
      <c r="BP1184">
        <v>0.99990000000000001</v>
      </c>
      <c r="BQ1184">
        <v>1.0139</v>
      </c>
      <c r="BR1184">
        <v>1.0262</v>
      </c>
      <c r="BS1184">
        <v>0.97620000000000007</v>
      </c>
      <c r="BT1184">
        <v>0.96060000000000001</v>
      </c>
      <c r="BU1184">
        <v>0.95410000000000006</v>
      </c>
      <c r="BV1184">
        <v>0.95750000000000002</v>
      </c>
      <c r="BW1184">
        <v>0.99970000000000003</v>
      </c>
      <c r="BX1184">
        <v>0.9830000000000001</v>
      </c>
      <c r="BY1184">
        <v>0.94800000000000006</v>
      </c>
      <c r="BZ1184">
        <v>0.94590000000000007</v>
      </c>
      <c r="CA1184">
        <v>0.9729000000000001</v>
      </c>
      <c r="CB1184">
        <v>0.99560000000000004</v>
      </c>
      <c r="CC1184">
        <v>0.99950000000000006</v>
      </c>
      <c r="CD1184">
        <v>0.93120000000000003</v>
      </c>
      <c r="CE1184">
        <v>0.88190000000000002</v>
      </c>
      <c r="CF1184">
        <v>0.88240000000000007</v>
      </c>
      <c r="CG1184">
        <v>0.97860000000000003</v>
      </c>
      <c r="CH1184">
        <v>0.98510000000000009</v>
      </c>
      <c r="CI1184">
        <v>0.99520000000000008</v>
      </c>
      <c r="CJ1184">
        <v>0.9961000000000001</v>
      </c>
      <c r="CK1184">
        <v>1.0338000000000001</v>
      </c>
      <c r="CL1184">
        <v>1.0403</v>
      </c>
      <c r="CM1184">
        <v>0.84010000000000007</v>
      </c>
      <c r="CN1184">
        <v>0.8427</v>
      </c>
      <c r="CO1184">
        <v>0.88580000000000003</v>
      </c>
      <c r="CP1184">
        <v>0.38850000000000001</v>
      </c>
      <c r="CQ1184">
        <v>0.76249999999999996</v>
      </c>
      <c r="CR1184">
        <v>0.55920000000000003</v>
      </c>
      <c r="CS1184">
        <v>0.62749999999999995</v>
      </c>
      <c r="CT1184">
        <v>0.42749999999999999</v>
      </c>
      <c r="CU1184">
        <v>0.25220000000000004</v>
      </c>
      <c r="CV1184">
        <v>0.18050000000000002</v>
      </c>
      <c r="CW1184">
        <v>0.16450000000000001</v>
      </c>
      <c r="CX1184">
        <v>-1.6800000000000002E-2</v>
      </c>
      <c r="CY1184">
        <v>-4.2000000000000003E-2</v>
      </c>
      <c r="CZ1184">
        <v>-0.1197</v>
      </c>
      <c r="DA1184">
        <v>-8.900000000000001E-2</v>
      </c>
      <c r="DB1184">
        <v>-7.8100000000000003E-2</v>
      </c>
      <c r="DC1184">
        <v>-9.5899999999999999E-2</v>
      </c>
      <c r="DD1184">
        <v>-9.3700000000000006E-2</v>
      </c>
      <c r="DE1184">
        <v>-0.17280000000000001</v>
      </c>
      <c r="DF1184">
        <v>-0.25769999999999998</v>
      </c>
      <c r="DG1184">
        <v>0.13250000000000001</v>
      </c>
      <c r="DH1184">
        <v>0.18940000000000001</v>
      </c>
      <c r="DI1184">
        <v>0.23240000000000002</v>
      </c>
      <c r="DJ1184">
        <v>0.18840000000000001</v>
      </c>
      <c r="DK1184">
        <v>0.28470000000000001</v>
      </c>
      <c r="DL1184">
        <v>0.25869999999999999</v>
      </c>
      <c r="DM1184">
        <v>0.1701</v>
      </c>
      <c r="DN1184">
        <v>-1.0569</v>
      </c>
      <c r="DO1184">
        <v>-1.3543000000000001</v>
      </c>
      <c r="DP1184">
        <v>-0.24790000000000001</v>
      </c>
      <c r="DQ1184">
        <v>-1.4545000000000001</v>
      </c>
      <c r="DR1184">
        <v>-1.5720000000000001</v>
      </c>
      <c r="DS1184">
        <v>-1.5705</v>
      </c>
      <c r="DT1184">
        <v>-1.6198000000000001</v>
      </c>
    </row>
    <row r="1185" spans="1:124">
      <c r="A1185" s="111">
        <v>1180</v>
      </c>
      <c r="B1185" t="s">
        <v>91</v>
      </c>
      <c r="C1185" t="s">
        <v>854</v>
      </c>
      <c r="D1185" s="170" t="str">
        <f t="shared" si="18"/>
        <v>@NBBTF</v>
      </c>
      <c r="F1185">
        <v>0.47160000000000002</v>
      </c>
      <c r="G1185">
        <v>0.46880000000000005</v>
      </c>
      <c r="H1185">
        <v>0.46800000000000003</v>
      </c>
      <c r="I1185">
        <v>0.47210000000000002</v>
      </c>
      <c r="J1185">
        <v>0.4758</v>
      </c>
      <c r="K1185">
        <v>0.5252</v>
      </c>
      <c r="L1185">
        <v>0.52390000000000003</v>
      </c>
      <c r="M1185">
        <v>0.52960000000000007</v>
      </c>
      <c r="N1185">
        <v>0.52090000000000003</v>
      </c>
      <c r="O1185">
        <v>0.45040000000000002</v>
      </c>
      <c r="P1185">
        <v>0.48470000000000002</v>
      </c>
      <c r="Q1185">
        <v>0.50650000000000006</v>
      </c>
      <c r="R1185">
        <v>0.45180000000000003</v>
      </c>
      <c r="S1185">
        <v>0.40150000000000002</v>
      </c>
      <c r="T1185">
        <v>0.33260000000000001</v>
      </c>
      <c r="U1185">
        <v>0.31780000000000003</v>
      </c>
      <c r="V1185">
        <v>0.45890000000000003</v>
      </c>
      <c r="W1185">
        <v>0.65970000000000006</v>
      </c>
      <c r="X1185">
        <v>0.66339999999999999</v>
      </c>
      <c r="Y1185">
        <v>0.50850000000000006</v>
      </c>
      <c r="Z1185">
        <v>-1.9599999999999999E-2</v>
      </c>
      <c r="AA1185">
        <v>6.0000000000000001E-3</v>
      </c>
      <c r="AB1185">
        <v>0.13170000000000001</v>
      </c>
      <c r="AC1185">
        <v>0.12510000000000002</v>
      </c>
      <c r="AD1185">
        <v>0.1895</v>
      </c>
      <c r="AE1185">
        <v>0.72389999999999999</v>
      </c>
      <c r="AF1185">
        <v>0.7621</v>
      </c>
      <c r="AG1185">
        <v>0.72240000000000004</v>
      </c>
      <c r="AH1185">
        <v>1.0594000000000001</v>
      </c>
      <c r="AI1185">
        <v>0.90510000000000002</v>
      </c>
      <c r="AJ1185">
        <v>0.83950000000000002</v>
      </c>
      <c r="AK1185">
        <v>0.92330000000000001</v>
      </c>
      <c r="AL1185">
        <v>0.99310000000000009</v>
      </c>
      <c r="AM1185">
        <v>1.0031000000000001</v>
      </c>
      <c r="AN1185">
        <v>0.9657</v>
      </c>
      <c r="AO1185">
        <v>0.93300000000000005</v>
      </c>
      <c r="AP1185">
        <v>0.95090000000000008</v>
      </c>
      <c r="AQ1185">
        <v>0.92990000000000006</v>
      </c>
      <c r="AR1185">
        <v>0.79630000000000001</v>
      </c>
      <c r="AS1185">
        <v>0.77660000000000007</v>
      </c>
      <c r="AT1185">
        <v>0.77929999999999999</v>
      </c>
      <c r="AU1185">
        <v>0.79339999999999999</v>
      </c>
      <c r="AV1185">
        <v>0.80120000000000002</v>
      </c>
      <c r="AW1185">
        <v>0.80020000000000002</v>
      </c>
      <c r="AX1185">
        <v>0.79760000000000009</v>
      </c>
      <c r="AY1185">
        <v>0.69700000000000006</v>
      </c>
      <c r="AZ1185">
        <v>0.68859999999999999</v>
      </c>
      <c r="BA1185">
        <v>0.66370000000000007</v>
      </c>
      <c r="BB1185">
        <v>0.66570000000000007</v>
      </c>
      <c r="BC1185">
        <v>0.67430000000000001</v>
      </c>
      <c r="BD1185">
        <v>0.68330000000000002</v>
      </c>
      <c r="BE1185">
        <v>0.68</v>
      </c>
      <c r="BF1185">
        <v>0.70840000000000003</v>
      </c>
      <c r="BG1185">
        <v>0.70740000000000003</v>
      </c>
      <c r="BH1185">
        <v>0.69190000000000007</v>
      </c>
      <c r="BI1185">
        <v>0.73370000000000002</v>
      </c>
      <c r="BJ1185">
        <v>0.7349</v>
      </c>
      <c r="BK1185">
        <v>0.74460000000000004</v>
      </c>
      <c r="BL1185">
        <v>0.73110000000000008</v>
      </c>
      <c r="BM1185">
        <v>0.72630000000000006</v>
      </c>
      <c r="BN1185">
        <v>0.74390000000000001</v>
      </c>
      <c r="BO1185">
        <v>0.7621</v>
      </c>
      <c r="BP1185">
        <v>0.76500000000000001</v>
      </c>
      <c r="BQ1185">
        <v>0.76860000000000006</v>
      </c>
      <c r="BR1185">
        <v>0.78749999999999998</v>
      </c>
      <c r="BS1185">
        <v>0.74640000000000006</v>
      </c>
      <c r="BT1185">
        <v>0.74430000000000007</v>
      </c>
      <c r="BU1185">
        <v>0.74</v>
      </c>
      <c r="BV1185">
        <v>0.74940000000000007</v>
      </c>
      <c r="BW1185">
        <v>0.7762</v>
      </c>
      <c r="BX1185">
        <v>0.76719999999999999</v>
      </c>
      <c r="BY1185">
        <v>0.75030000000000008</v>
      </c>
      <c r="BZ1185">
        <v>0.75160000000000005</v>
      </c>
      <c r="CA1185">
        <v>0.77940000000000009</v>
      </c>
      <c r="CB1185">
        <v>0.80060000000000009</v>
      </c>
      <c r="CC1185">
        <v>0.80560000000000009</v>
      </c>
      <c r="CD1185">
        <v>0.72930000000000006</v>
      </c>
      <c r="CE1185">
        <v>0.6663</v>
      </c>
      <c r="CF1185">
        <v>0.66660000000000008</v>
      </c>
      <c r="CG1185">
        <v>0.72040000000000004</v>
      </c>
      <c r="CH1185">
        <v>0.73089999999999999</v>
      </c>
      <c r="CI1185">
        <v>0.72589999999999999</v>
      </c>
      <c r="CJ1185">
        <v>0.7268</v>
      </c>
      <c r="CK1185">
        <v>0.75919999999999999</v>
      </c>
      <c r="CL1185">
        <v>0.77740000000000009</v>
      </c>
      <c r="CM1185">
        <v>0.55280000000000007</v>
      </c>
      <c r="CN1185">
        <v>0.53739999999999999</v>
      </c>
      <c r="CO1185">
        <v>0.56110000000000004</v>
      </c>
      <c r="CP1185">
        <v>3.9000000000000003E-3</v>
      </c>
      <c r="CQ1185">
        <v>0.30160000000000003</v>
      </c>
      <c r="CR1185">
        <v>0.3377</v>
      </c>
      <c r="CS1185">
        <v>0.26769999999999999</v>
      </c>
      <c r="CT1185">
        <v>0.114</v>
      </c>
      <c r="CU1185">
        <v>-5.8800000000000005E-2</v>
      </c>
      <c r="CV1185">
        <v>-6.2400000000000004E-2</v>
      </c>
      <c r="CW1185">
        <v>-0.1082</v>
      </c>
      <c r="CX1185">
        <v>-0.1278</v>
      </c>
      <c r="CY1185">
        <v>-0.13540000000000002</v>
      </c>
      <c r="CZ1185">
        <v>-0.128</v>
      </c>
      <c r="DA1185">
        <v>-4.2700000000000002E-2</v>
      </c>
      <c r="DB1185">
        <v>-6.6400000000000001E-2</v>
      </c>
      <c r="DC1185">
        <v>-6.0100000000000001E-2</v>
      </c>
      <c r="DD1185">
        <v>-5.6500000000000002E-2</v>
      </c>
      <c r="DE1185">
        <v>-0.14949999999999999</v>
      </c>
      <c r="DF1185">
        <v>-0.108</v>
      </c>
      <c r="DG1185">
        <v>0.40560000000000002</v>
      </c>
      <c r="DH1185">
        <v>0.4824</v>
      </c>
      <c r="DI1185">
        <v>0.88460000000000005</v>
      </c>
      <c r="DJ1185">
        <v>1.2079</v>
      </c>
      <c r="DK1185">
        <v>1.1525000000000001</v>
      </c>
      <c r="DL1185">
        <v>1.1029</v>
      </c>
      <c r="DM1185">
        <v>1.2091000000000001</v>
      </c>
      <c r="DN1185">
        <v>-5.7800000000000004E-2</v>
      </c>
      <c r="DO1185">
        <v>-0.29520000000000002</v>
      </c>
      <c r="DP1185">
        <v>0.54349999999999998</v>
      </c>
      <c r="DQ1185">
        <v>-1.3211000000000002</v>
      </c>
      <c r="DR1185">
        <v>-1.1234</v>
      </c>
      <c r="DS1185">
        <v>-1.4975000000000001</v>
      </c>
      <c r="DT1185">
        <v>-5.9122000000000003</v>
      </c>
    </row>
    <row r="1186" spans="1:124">
      <c r="A1186" s="111">
        <v>1181</v>
      </c>
      <c r="B1186" t="s">
        <v>89</v>
      </c>
      <c r="C1186" t="s">
        <v>855</v>
      </c>
      <c r="D1186" s="170" t="str">
        <f t="shared" si="18"/>
        <v>D:LT9</v>
      </c>
      <c r="BD1186">
        <v>-2.94</v>
      </c>
      <c r="BE1186">
        <v>-3.5</v>
      </c>
      <c r="BF1186">
        <v>-4.84</v>
      </c>
      <c r="BG1186">
        <v>-4.0199999999999996</v>
      </c>
      <c r="BH1186">
        <v>-3.73</v>
      </c>
      <c r="BI1186">
        <v>-2.4900000000000002</v>
      </c>
      <c r="BJ1186">
        <v>-2.9</v>
      </c>
      <c r="BK1186">
        <v>-0.1</v>
      </c>
      <c r="BL1186">
        <v>-0.16</v>
      </c>
      <c r="BM1186">
        <v>-0.2</v>
      </c>
      <c r="BN1186">
        <v>0.47</v>
      </c>
      <c r="BO1186">
        <v>0.47</v>
      </c>
      <c r="BP1186">
        <v>0.47</v>
      </c>
      <c r="BQ1186">
        <v>0.47</v>
      </c>
      <c r="BR1186">
        <v>0.47</v>
      </c>
      <c r="BS1186">
        <v>0.47</v>
      </c>
      <c r="BT1186">
        <v>0.47</v>
      </c>
      <c r="BU1186">
        <v>0.47</v>
      </c>
      <c r="BV1186">
        <v>0.47</v>
      </c>
      <c r="BW1186">
        <v>0.47</v>
      </c>
      <c r="BX1186">
        <v>0.47</v>
      </c>
      <c r="BY1186">
        <v>0.47</v>
      </c>
      <c r="BZ1186">
        <v>0.47</v>
      </c>
      <c r="CA1186">
        <v>0.47</v>
      </c>
      <c r="CB1186">
        <v>0.47</v>
      </c>
      <c r="CC1186">
        <v>0.47</v>
      </c>
      <c r="CD1186">
        <v>0.47</v>
      </c>
      <c r="CE1186">
        <v>0.47</v>
      </c>
      <c r="CF1186">
        <v>0.47</v>
      </c>
      <c r="CG1186">
        <v>0.47</v>
      </c>
      <c r="CH1186">
        <v>0.47</v>
      </c>
      <c r="CI1186">
        <v>0.47</v>
      </c>
      <c r="CJ1186">
        <v>0.47</v>
      </c>
      <c r="CK1186">
        <v>0.47</v>
      </c>
      <c r="CL1186">
        <v>0.47</v>
      </c>
      <c r="CM1186">
        <v>0.47</v>
      </c>
      <c r="CN1186">
        <v>0.47</v>
      </c>
      <c r="CO1186">
        <v>0.47</v>
      </c>
      <c r="CP1186">
        <v>0.47</v>
      </c>
      <c r="CQ1186">
        <v>0.47</v>
      </c>
      <c r="CR1186">
        <v>0.47</v>
      </c>
      <c r="CS1186">
        <v>0.47</v>
      </c>
      <c r="CT1186">
        <v>0.47</v>
      </c>
      <c r="CU1186">
        <v>0.47</v>
      </c>
      <c r="CV1186">
        <v>0.47</v>
      </c>
      <c r="CW1186">
        <v>0.47</v>
      </c>
      <c r="CX1186">
        <v>0.47</v>
      </c>
      <c r="CY1186">
        <v>0.47</v>
      </c>
      <c r="CZ1186">
        <v>0.47</v>
      </c>
      <c r="DA1186">
        <v>0.47</v>
      </c>
      <c r="DB1186">
        <v>0.47</v>
      </c>
      <c r="DC1186">
        <v>0.47</v>
      </c>
      <c r="DD1186">
        <v>0.47</v>
      </c>
      <c r="DE1186">
        <v>0.47</v>
      </c>
      <c r="DF1186">
        <v>0.47</v>
      </c>
      <c r="DG1186">
        <v>0.47</v>
      </c>
      <c r="DH1186">
        <v>0.47</v>
      </c>
      <c r="DI1186">
        <v>0.47</v>
      </c>
      <c r="DJ1186">
        <v>0.47</v>
      </c>
      <c r="DK1186">
        <v>0.38</v>
      </c>
      <c r="DL1186">
        <v>0.96</v>
      </c>
      <c r="DM1186">
        <v>0.87</v>
      </c>
      <c r="DN1186">
        <v>0.89</v>
      </c>
      <c r="DO1186">
        <v>0.82</v>
      </c>
      <c r="DP1186">
        <v>0.6</v>
      </c>
      <c r="DQ1186">
        <v>0.61</v>
      </c>
      <c r="DR1186">
        <v>0.87</v>
      </c>
      <c r="DS1186">
        <v>1.32</v>
      </c>
      <c r="DT1186">
        <v>1.36</v>
      </c>
    </row>
    <row r="1187" spans="1:124">
      <c r="A1187" s="111">
        <v>1182</v>
      </c>
      <c r="B1187" t="s">
        <v>91</v>
      </c>
      <c r="C1187" t="s">
        <v>856</v>
      </c>
      <c r="D1187" s="170" t="str">
        <f t="shared" si="18"/>
        <v>D:LT9</v>
      </c>
      <c r="BD1187">
        <v>-4.41</v>
      </c>
      <c r="BE1187">
        <v>-2.15</v>
      </c>
      <c r="BF1187">
        <v>-2.56</v>
      </c>
      <c r="BG1187">
        <v>-0.97</v>
      </c>
      <c r="BH1187">
        <v>-0.74</v>
      </c>
      <c r="BI1187">
        <v>-1.1100000000000001</v>
      </c>
      <c r="BJ1187">
        <v>-0.27</v>
      </c>
      <c r="BK1187">
        <v>0.74</v>
      </c>
      <c r="BL1187">
        <v>0.65</v>
      </c>
      <c r="BM1187">
        <v>0.81</v>
      </c>
      <c r="BN1187">
        <v>1.28</v>
      </c>
      <c r="BO1187">
        <v>1.28</v>
      </c>
      <c r="BP1187">
        <v>1.28</v>
      </c>
      <c r="BQ1187">
        <v>1.28</v>
      </c>
      <c r="BR1187">
        <v>1.28</v>
      </c>
      <c r="BS1187">
        <v>1.28</v>
      </c>
      <c r="BT1187">
        <v>1.28</v>
      </c>
      <c r="BU1187">
        <v>1.28</v>
      </c>
      <c r="BV1187">
        <v>1.28</v>
      </c>
      <c r="BW1187">
        <v>1.28</v>
      </c>
      <c r="BX1187">
        <v>1.28</v>
      </c>
      <c r="BY1187">
        <v>1.28</v>
      </c>
      <c r="BZ1187">
        <v>1.28</v>
      </c>
      <c r="CA1187">
        <v>1.28</v>
      </c>
      <c r="CB1187">
        <v>1.28</v>
      </c>
      <c r="CC1187">
        <v>1.28</v>
      </c>
      <c r="CD1187">
        <v>1.28</v>
      </c>
      <c r="CE1187">
        <v>1.28</v>
      </c>
      <c r="CF1187">
        <v>1.28</v>
      </c>
      <c r="CG1187">
        <v>1.28</v>
      </c>
      <c r="CH1187">
        <v>1.28</v>
      </c>
      <c r="CI1187">
        <v>1.28</v>
      </c>
      <c r="CJ1187">
        <v>1.28</v>
      </c>
      <c r="CK1187">
        <v>1.28</v>
      </c>
      <c r="CL1187">
        <v>1.28</v>
      </c>
      <c r="CM1187">
        <v>1.28</v>
      </c>
      <c r="CN1187">
        <v>1.28</v>
      </c>
      <c r="CO1187">
        <v>1.28</v>
      </c>
      <c r="CP1187">
        <v>1.28</v>
      </c>
      <c r="CQ1187">
        <v>1.28</v>
      </c>
      <c r="CR1187">
        <v>1.28</v>
      </c>
      <c r="CS1187">
        <v>1.28</v>
      </c>
      <c r="CT1187">
        <v>1.28</v>
      </c>
      <c r="CU1187">
        <v>1.28</v>
      </c>
      <c r="CV1187">
        <v>1.28</v>
      </c>
      <c r="CW1187">
        <v>1.28</v>
      </c>
      <c r="CX1187">
        <v>1.28</v>
      </c>
      <c r="CY1187">
        <v>1.28</v>
      </c>
      <c r="CZ1187">
        <v>1.28</v>
      </c>
      <c r="DA1187">
        <v>1.28</v>
      </c>
      <c r="DB1187">
        <v>1.28</v>
      </c>
      <c r="DC1187">
        <v>1.28</v>
      </c>
      <c r="DD1187">
        <v>1.28</v>
      </c>
      <c r="DE1187">
        <v>1.28</v>
      </c>
      <c r="DF1187">
        <v>1.28</v>
      </c>
      <c r="DG1187">
        <v>1.28</v>
      </c>
      <c r="DH1187">
        <v>1.28</v>
      </c>
      <c r="DI1187">
        <v>1.28</v>
      </c>
      <c r="DJ1187">
        <v>1.28</v>
      </c>
      <c r="DK1187">
        <v>1.1100000000000001</v>
      </c>
      <c r="DL1187">
        <v>1.51</v>
      </c>
      <c r="DM1187">
        <v>1</v>
      </c>
      <c r="DN1187">
        <v>0.85</v>
      </c>
      <c r="DO1187">
        <v>0.85</v>
      </c>
      <c r="DP1187">
        <v>0.63</v>
      </c>
      <c r="DQ1187">
        <v>1.02</v>
      </c>
      <c r="DR1187">
        <v>1.17</v>
      </c>
      <c r="DS1187">
        <v>1.9</v>
      </c>
      <c r="DT1187">
        <v>4.6100000000000003</v>
      </c>
    </row>
    <row r="1188" spans="1:124">
      <c r="A1188" s="111">
        <v>1183</v>
      </c>
      <c r="B1188" t="s">
        <v>89</v>
      </c>
      <c r="C1188" t="s">
        <v>857</v>
      </c>
      <c r="D1188" s="170" t="str">
        <f t="shared" si="18"/>
        <v>K:NVCL</v>
      </c>
      <c r="BD1188">
        <v>24.56</v>
      </c>
      <c r="BE1188">
        <v>37.4</v>
      </c>
      <c r="BF1188">
        <v>-2.214</v>
      </c>
      <c r="BG1188">
        <v>-1.6540000000000001</v>
      </c>
      <c r="BH1188">
        <v>0.48899999999999999</v>
      </c>
      <c r="BI1188">
        <v>0.28200000000000003</v>
      </c>
      <c r="BJ1188">
        <v>0.77300000000000002</v>
      </c>
      <c r="BK1188">
        <v>0.76700000000000002</v>
      </c>
      <c r="BL1188">
        <v>0.72699999999999998</v>
      </c>
      <c r="BM1188">
        <v>0.8</v>
      </c>
      <c r="BN1188">
        <v>0.998</v>
      </c>
      <c r="BO1188">
        <v>0.998</v>
      </c>
      <c r="BP1188">
        <v>0.998</v>
      </c>
      <c r="BQ1188">
        <v>0.998</v>
      </c>
      <c r="BR1188">
        <v>0.998</v>
      </c>
      <c r="BS1188">
        <v>0.998</v>
      </c>
      <c r="BT1188">
        <v>0.998</v>
      </c>
      <c r="BU1188">
        <v>0.998</v>
      </c>
      <c r="BV1188">
        <v>0.998</v>
      </c>
      <c r="BW1188">
        <v>0.998</v>
      </c>
      <c r="BX1188">
        <v>0.998</v>
      </c>
      <c r="BY1188">
        <v>0.998</v>
      </c>
      <c r="BZ1188">
        <v>0.998</v>
      </c>
      <c r="CA1188">
        <v>0.998</v>
      </c>
      <c r="CB1188">
        <v>0.998</v>
      </c>
      <c r="CC1188">
        <v>0.998</v>
      </c>
      <c r="CD1188">
        <v>0.998</v>
      </c>
      <c r="CE1188">
        <v>0.998</v>
      </c>
      <c r="CF1188">
        <v>0.998</v>
      </c>
      <c r="CG1188">
        <v>0.998</v>
      </c>
      <c r="CH1188">
        <v>0.998</v>
      </c>
      <c r="CI1188">
        <v>0.998</v>
      </c>
      <c r="CJ1188">
        <v>0.998</v>
      </c>
      <c r="CK1188">
        <v>0.998</v>
      </c>
      <c r="CL1188">
        <v>0.998</v>
      </c>
      <c r="CM1188">
        <v>0.998</v>
      </c>
      <c r="CN1188">
        <v>0.998</v>
      </c>
      <c r="CO1188">
        <v>0.998</v>
      </c>
      <c r="CP1188">
        <v>0.998</v>
      </c>
      <c r="CQ1188">
        <v>0.998</v>
      </c>
      <c r="CR1188">
        <v>0.998</v>
      </c>
      <c r="CS1188">
        <v>0.998</v>
      </c>
      <c r="CT1188">
        <v>0.998</v>
      </c>
      <c r="CU1188">
        <v>0.998</v>
      </c>
      <c r="CV1188">
        <v>0.998</v>
      </c>
      <c r="CW1188">
        <v>0.998</v>
      </c>
      <c r="CX1188">
        <v>0.998</v>
      </c>
      <c r="CY1188">
        <v>0.998</v>
      </c>
      <c r="CZ1188">
        <v>0.998</v>
      </c>
      <c r="DA1188">
        <v>0.998</v>
      </c>
      <c r="DB1188">
        <v>0.998</v>
      </c>
      <c r="DC1188">
        <v>0.998</v>
      </c>
      <c r="DD1188">
        <v>0.998</v>
      </c>
      <c r="DE1188">
        <v>0.998</v>
      </c>
      <c r="DF1188">
        <v>0.998</v>
      </c>
      <c r="DG1188">
        <v>0.998</v>
      </c>
      <c r="DH1188">
        <v>0.998</v>
      </c>
      <c r="DI1188">
        <v>0.998</v>
      </c>
      <c r="DJ1188">
        <v>0.998</v>
      </c>
      <c r="DK1188">
        <v>0.877</v>
      </c>
      <c r="DL1188">
        <v>0.60199999999999998</v>
      </c>
      <c r="DM1188">
        <v>0.499</v>
      </c>
      <c r="DN1188">
        <v>0.32</v>
      </c>
      <c r="DO1188">
        <v>0.248</v>
      </c>
      <c r="DP1188">
        <v>0.38800000000000001</v>
      </c>
      <c r="DQ1188">
        <v>0.623</v>
      </c>
      <c r="DR1188">
        <v>0.86699999999999999</v>
      </c>
      <c r="DS1188">
        <v>1.1180000000000001</v>
      </c>
      <c r="DT1188">
        <v>-24.736000000000001</v>
      </c>
    </row>
    <row r="1189" spans="1:124">
      <c r="A1189" s="111">
        <v>1184</v>
      </c>
      <c r="B1189" t="s">
        <v>91</v>
      </c>
      <c r="C1189" t="s">
        <v>858</v>
      </c>
      <c r="D1189" s="170" t="str">
        <f t="shared" si="18"/>
        <v>K:NVCL</v>
      </c>
      <c r="BD1189">
        <v>-4.7880000000000003</v>
      </c>
      <c r="BE1189">
        <v>-2.343</v>
      </c>
      <c r="BF1189">
        <v>-2.7490000000000001</v>
      </c>
      <c r="BG1189">
        <v>-1.1779999999999999</v>
      </c>
      <c r="BH1189">
        <v>-0.90700000000000003</v>
      </c>
      <c r="BI1189">
        <v>-1.248</v>
      </c>
      <c r="BJ1189">
        <v>-0.378</v>
      </c>
      <c r="BK1189">
        <v>0.69</v>
      </c>
      <c r="BL1189">
        <v>0.60699999999999998</v>
      </c>
      <c r="BM1189">
        <v>0.74199999999999999</v>
      </c>
      <c r="BN1189">
        <v>1.1870000000000001</v>
      </c>
      <c r="BO1189">
        <v>1.1870000000000001</v>
      </c>
      <c r="BP1189">
        <v>1.1870000000000001</v>
      </c>
      <c r="BQ1189">
        <v>1.1870000000000001</v>
      </c>
      <c r="BR1189">
        <v>1.1870000000000001</v>
      </c>
      <c r="BS1189">
        <v>1.1870000000000001</v>
      </c>
      <c r="BT1189">
        <v>1.1870000000000001</v>
      </c>
      <c r="BU1189">
        <v>1.1870000000000001</v>
      </c>
      <c r="BV1189">
        <v>1.1870000000000001</v>
      </c>
      <c r="BW1189">
        <v>1.1870000000000001</v>
      </c>
      <c r="BX1189">
        <v>1.1870000000000001</v>
      </c>
      <c r="BY1189">
        <v>1.1870000000000001</v>
      </c>
      <c r="BZ1189">
        <v>1.1870000000000001</v>
      </c>
      <c r="CA1189">
        <v>1.1870000000000001</v>
      </c>
      <c r="CB1189">
        <v>1.1870000000000001</v>
      </c>
      <c r="CC1189">
        <v>1.1870000000000001</v>
      </c>
      <c r="CD1189">
        <v>1.1870000000000001</v>
      </c>
      <c r="CE1189">
        <v>1.1870000000000001</v>
      </c>
      <c r="CF1189">
        <v>1.1870000000000001</v>
      </c>
      <c r="CG1189">
        <v>1.1870000000000001</v>
      </c>
      <c r="CH1189">
        <v>1.1870000000000001</v>
      </c>
      <c r="CI1189">
        <v>1.1870000000000001</v>
      </c>
      <c r="CJ1189">
        <v>1.1870000000000001</v>
      </c>
      <c r="CK1189">
        <v>1.1870000000000001</v>
      </c>
      <c r="CL1189">
        <v>1.1870000000000001</v>
      </c>
      <c r="CM1189">
        <v>1.1870000000000001</v>
      </c>
      <c r="CN1189">
        <v>1.1870000000000001</v>
      </c>
      <c r="CO1189">
        <v>1.1870000000000001</v>
      </c>
      <c r="CP1189">
        <v>1.1870000000000001</v>
      </c>
      <c r="CQ1189">
        <v>1.1870000000000001</v>
      </c>
      <c r="CR1189">
        <v>1.1870000000000001</v>
      </c>
      <c r="CS1189">
        <v>1.1870000000000001</v>
      </c>
      <c r="CT1189">
        <v>1.1870000000000001</v>
      </c>
      <c r="CU1189">
        <v>1.1870000000000001</v>
      </c>
      <c r="CV1189">
        <v>1.1870000000000001</v>
      </c>
      <c r="CW1189">
        <v>1.1870000000000001</v>
      </c>
      <c r="CX1189">
        <v>1.1870000000000001</v>
      </c>
      <c r="CY1189">
        <v>1.1870000000000001</v>
      </c>
      <c r="CZ1189">
        <v>1.1870000000000001</v>
      </c>
      <c r="DA1189">
        <v>1.1870000000000001</v>
      </c>
      <c r="DB1189">
        <v>1.1870000000000001</v>
      </c>
      <c r="DC1189">
        <v>1.1870000000000001</v>
      </c>
      <c r="DD1189">
        <v>1.1870000000000001</v>
      </c>
      <c r="DE1189">
        <v>1.1870000000000001</v>
      </c>
      <c r="DF1189">
        <v>1.1870000000000001</v>
      </c>
      <c r="DG1189">
        <v>1.1870000000000001</v>
      </c>
      <c r="DH1189">
        <v>1.1870000000000001</v>
      </c>
      <c r="DI1189">
        <v>1.1870000000000001</v>
      </c>
      <c r="DJ1189">
        <v>1.1870000000000001</v>
      </c>
      <c r="DK1189">
        <v>1.026</v>
      </c>
      <c r="DL1189">
        <v>1.427</v>
      </c>
      <c r="DM1189">
        <v>0.94600000000000006</v>
      </c>
      <c r="DN1189">
        <v>0.81300000000000006</v>
      </c>
      <c r="DO1189">
        <v>0.80100000000000005</v>
      </c>
      <c r="DP1189">
        <v>0.63600000000000001</v>
      </c>
      <c r="DQ1189">
        <v>0.98899999999999999</v>
      </c>
      <c r="DR1189">
        <v>1.1739999999999999</v>
      </c>
      <c r="DS1189">
        <v>1.786</v>
      </c>
      <c r="DT1189">
        <v>4.5640000000000001</v>
      </c>
    </row>
    <row r="1190" spans="1:124">
      <c r="A1190" s="111">
        <v>1185</v>
      </c>
      <c r="B1190" t="s">
        <v>101</v>
      </c>
      <c r="D1190" s="170" t="str">
        <f t="shared" si="18"/>
        <v/>
      </c>
      <c r="F1190" t="s">
        <v>102</v>
      </c>
    </row>
    <row r="1191" spans="1:124">
      <c r="A1191" s="111">
        <v>1186</v>
      </c>
      <c r="B1191" t="s">
        <v>101</v>
      </c>
      <c r="D1191" s="170" t="str">
        <f t="shared" si="18"/>
        <v/>
      </c>
      <c r="F1191" t="s">
        <v>102</v>
      </c>
    </row>
    <row r="1192" spans="1:124">
      <c r="A1192" s="111">
        <v>1187</v>
      </c>
      <c r="B1192" t="s">
        <v>89</v>
      </c>
      <c r="C1192" t="s">
        <v>859</v>
      </c>
      <c r="D1192" s="170" t="str">
        <f t="shared" si="18"/>
        <v>K:HALI</v>
      </c>
      <c r="F1192">
        <v>0.435</v>
      </c>
      <c r="G1192">
        <v>8.5000000000000006E-2</v>
      </c>
      <c r="H1192">
        <v>-0.124</v>
      </c>
      <c r="I1192">
        <v>-2.7E-2</v>
      </c>
      <c r="J1192">
        <v>-6.8000000000000005E-2</v>
      </c>
      <c r="K1192">
        <v>-7.3999999999999996E-2</v>
      </c>
      <c r="L1192">
        <v>-2.4E-2</v>
      </c>
      <c r="M1192">
        <v>-0.10200000000000001</v>
      </c>
      <c r="N1192">
        <v>-0.106</v>
      </c>
      <c r="O1192">
        <v>7.6999999999999999E-2</v>
      </c>
      <c r="P1192">
        <v>0.26800000000000002</v>
      </c>
      <c r="Q1192">
        <v>0.33</v>
      </c>
      <c r="R1192">
        <v>0.28800000000000003</v>
      </c>
      <c r="S1192">
        <v>-6.8000000000000005E-2</v>
      </c>
      <c r="T1192">
        <v>-0.27300000000000002</v>
      </c>
      <c r="U1192">
        <v>6.4000000000000001E-2</v>
      </c>
      <c r="V1192">
        <v>-7.9000000000000001E-2</v>
      </c>
      <c r="W1192">
        <v>5.0000000000000001E-3</v>
      </c>
      <c r="X1192">
        <v>0.127</v>
      </c>
      <c r="Y1192">
        <v>0.14899999999999999</v>
      </c>
      <c r="Z1192">
        <v>0.58899999999999997</v>
      </c>
      <c r="AA1192">
        <v>0.60599999999999998</v>
      </c>
      <c r="AB1192">
        <v>0.55800000000000005</v>
      </c>
      <c r="AC1192">
        <v>0.54300000000000004</v>
      </c>
      <c r="AD1192">
        <v>0.502</v>
      </c>
      <c r="AE1192">
        <v>0.51600000000000001</v>
      </c>
      <c r="AF1192">
        <v>0.66300000000000003</v>
      </c>
      <c r="AG1192">
        <v>0.88</v>
      </c>
      <c r="AH1192">
        <v>0.753</v>
      </c>
      <c r="AI1192">
        <v>1.1280000000000001</v>
      </c>
      <c r="AJ1192">
        <v>1.339</v>
      </c>
      <c r="AK1192">
        <v>1.284</v>
      </c>
      <c r="AL1192">
        <v>1.2849999999999999</v>
      </c>
      <c r="AM1192">
        <v>1.31</v>
      </c>
      <c r="AN1192">
        <v>1.2670000000000001</v>
      </c>
      <c r="AO1192">
        <v>1.3980000000000001</v>
      </c>
      <c r="AP1192">
        <v>1.4570000000000001</v>
      </c>
      <c r="AQ1192">
        <v>1.446</v>
      </c>
      <c r="AR1192">
        <v>1.4219999999999999</v>
      </c>
      <c r="AS1192">
        <v>1.427</v>
      </c>
      <c r="AT1192">
        <v>1.4259999999999999</v>
      </c>
      <c r="AU1192">
        <v>1.4319999999999999</v>
      </c>
      <c r="AV1192">
        <v>1.4020000000000001</v>
      </c>
      <c r="AW1192">
        <v>1.4020000000000001</v>
      </c>
      <c r="AX1192">
        <v>1.39</v>
      </c>
      <c r="AY1192">
        <v>1.393</v>
      </c>
      <c r="AZ1192">
        <v>1.397</v>
      </c>
      <c r="BA1192">
        <v>1.403</v>
      </c>
      <c r="BB1192">
        <v>1.4020000000000001</v>
      </c>
      <c r="BC1192">
        <v>1.3960000000000001</v>
      </c>
      <c r="BD1192">
        <v>1.3940000000000001</v>
      </c>
      <c r="BE1192">
        <v>1.389</v>
      </c>
      <c r="BF1192">
        <v>1.369</v>
      </c>
      <c r="BG1192">
        <v>1.361</v>
      </c>
      <c r="BH1192">
        <v>1.361</v>
      </c>
      <c r="BI1192">
        <v>1.3820000000000001</v>
      </c>
      <c r="BJ1192">
        <v>1.403</v>
      </c>
      <c r="BK1192">
        <v>1.395</v>
      </c>
      <c r="BL1192">
        <v>1.409</v>
      </c>
      <c r="BM1192">
        <v>1.4139999999999999</v>
      </c>
      <c r="BN1192">
        <v>1.4350000000000001</v>
      </c>
      <c r="BO1192">
        <v>1.452</v>
      </c>
      <c r="BP1192">
        <v>1.468</v>
      </c>
      <c r="BQ1192">
        <v>1.4670000000000001</v>
      </c>
      <c r="BR1192">
        <v>1.472</v>
      </c>
      <c r="BS1192">
        <v>1.474</v>
      </c>
      <c r="BT1192">
        <v>1.4750000000000001</v>
      </c>
      <c r="BU1192">
        <v>1.486</v>
      </c>
      <c r="BV1192">
        <v>1.4870000000000001</v>
      </c>
      <c r="BW1192">
        <v>1.4890000000000001</v>
      </c>
      <c r="BX1192">
        <v>1.4670000000000001</v>
      </c>
      <c r="BY1192">
        <v>1.4690000000000001</v>
      </c>
      <c r="BZ1192">
        <v>1.4670000000000001</v>
      </c>
      <c r="CA1192">
        <v>1.5509999999999999</v>
      </c>
      <c r="CB1192">
        <v>1.5920000000000001</v>
      </c>
      <c r="CC1192">
        <v>1.5740000000000001</v>
      </c>
      <c r="CD1192">
        <v>1.72</v>
      </c>
      <c r="CE1192">
        <v>1.722</v>
      </c>
      <c r="CF1192">
        <v>1.724</v>
      </c>
      <c r="CG1192">
        <v>1.728</v>
      </c>
      <c r="CH1192">
        <v>1.708</v>
      </c>
      <c r="CI1192">
        <v>1.7090000000000001</v>
      </c>
      <c r="CJ1192">
        <v>1.778</v>
      </c>
      <c r="CK1192">
        <v>1.8009999999999999</v>
      </c>
      <c r="CL1192">
        <v>1.891</v>
      </c>
      <c r="CM1192">
        <v>1.8880000000000001</v>
      </c>
      <c r="CN1192">
        <v>1.827</v>
      </c>
      <c r="CO1192">
        <v>1.724</v>
      </c>
      <c r="CP1192">
        <v>1.921</v>
      </c>
      <c r="CQ1192">
        <v>1.621</v>
      </c>
      <c r="CR1192">
        <v>1.3960000000000001</v>
      </c>
      <c r="CS1192">
        <v>1.4930000000000001</v>
      </c>
      <c r="CT1192">
        <v>1.4850000000000001</v>
      </c>
      <c r="CU1192">
        <v>1.4079999999999999</v>
      </c>
      <c r="CV1192">
        <v>1.593</v>
      </c>
      <c r="CW1192">
        <v>1.302</v>
      </c>
      <c r="CX1192">
        <v>1.1060000000000001</v>
      </c>
      <c r="CY1192">
        <v>1.0880000000000001</v>
      </c>
      <c r="CZ1192">
        <v>1.08</v>
      </c>
      <c r="DA1192">
        <v>1</v>
      </c>
      <c r="DB1192">
        <v>1.0170000000000001</v>
      </c>
      <c r="DC1192">
        <v>0.93100000000000005</v>
      </c>
      <c r="DD1192">
        <v>1.157</v>
      </c>
      <c r="DE1192">
        <v>1.167</v>
      </c>
      <c r="DF1192">
        <v>1.3180000000000001</v>
      </c>
      <c r="DG1192">
        <v>1.238</v>
      </c>
      <c r="DH1192">
        <v>1.113</v>
      </c>
      <c r="DI1192">
        <v>1.073</v>
      </c>
      <c r="DJ1192">
        <v>1.1639999999999999</v>
      </c>
      <c r="DK1192">
        <v>1.2050000000000001</v>
      </c>
      <c r="DL1192">
        <v>1.1850000000000001</v>
      </c>
      <c r="DM1192">
        <v>1.2570000000000001</v>
      </c>
      <c r="DN1192">
        <v>1.7070000000000001</v>
      </c>
      <c r="DO1192">
        <v>2.2840000000000003</v>
      </c>
      <c r="DP1192">
        <v>2.3119999999999998</v>
      </c>
      <c r="DQ1192">
        <v>2.1890000000000001</v>
      </c>
      <c r="DR1192">
        <v>3.242</v>
      </c>
      <c r="DS1192">
        <v>3.431</v>
      </c>
      <c r="DT1192">
        <v>-0.71699999999999997</v>
      </c>
    </row>
    <row r="1193" spans="1:124">
      <c r="A1193" s="111">
        <v>1188</v>
      </c>
      <c r="B1193" t="s">
        <v>91</v>
      </c>
      <c r="C1193" t="s">
        <v>860</v>
      </c>
      <c r="D1193" s="170" t="str">
        <f t="shared" si="18"/>
        <v>K:HALI</v>
      </c>
      <c r="F1193">
        <v>2.5649999999999999</v>
      </c>
      <c r="G1193">
        <v>1.706</v>
      </c>
      <c r="H1193">
        <v>1.7070000000000001</v>
      </c>
      <c r="I1193">
        <v>1.6</v>
      </c>
      <c r="J1193">
        <v>1.2869999999999999</v>
      </c>
      <c r="K1193">
        <v>1.296</v>
      </c>
      <c r="L1193">
        <v>1.347</v>
      </c>
      <c r="M1193">
        <v>1.3660000000000001</v>
      </c>
      <c r="N1193">
        <v>1.331</v>
      </c>
      <c r="O1193">
        <v>1.421</v>
      </c>
      <c r="P1193">
        <v>1.7490000000000001</v>
      </c>
      <c r="Q1193">
        <v>1.724</v>
      </c>
      <c r="R1193">
        <v>1.544</v>
      </c>
      <c r="S1193">
        <v>1.4159999999999999</v>
      </c>
      <c r="T1193">
        <v>0.40200000000000002</v>
      </c>
      <c r="U1193">
        <v>0.49399999999999999</v>
      </c>
      <c r="V1193">
        <v>0.32700000000000001</v>
      </c>
      <c r="W1193">
        <v>0.55000000000000004</v>
      </c>
      <c r="X1193">
        <v>0.72299999999999998</v>
      </c>
      <c r="Y1193">
        <v>0.70100000000000007</v>
      </c>
      <c r="Z1193">
        <v>1.071</v>
      </c>
      <c r="AA1193">
        <v>1.1380000000000001</v>
      </c>
      <c r="AB1193">
        <v>1.117</v>
      </c>
      <c r="AC1193">
        <v>0.93200000000000005</v>
      </c>
      <c r="AD1193">
        <v>0.89300000000000002</v>
      </c>
      <c r="AE1193">
        <v>0.91100000000000003</v>
      </c>
      <c r="AF1193">
        <v>0.628</v>
      </c>
      <c r="AG1193">
        <v>0.67200000000000004</v>
      </c>
      <c r="AH1193">
        <v>0.374</v>
      </c>
      <c r="AI1193">
        <v>0.47400000000000003</v>
      </c>
      <c r="AJ1193">
        <v>0.67400000000000004</v>
      </c>
      <c r="AK1193">
        <v>0.69400000000000006</v>
      </c>
      <c r="AL1193">
        <v>0.69800000000000006</v>
      </c>
      <c r="AM1193">
        <v>0.77700000000000002</v>
      </c>
      <c r="AN1193">
        <v>0.79300000000000004</v>
      </c>
      <c r="AO1193">
        <v>1.119</v>
      </c>
      <c r="AP1193">
        <v>1.1739999999999999</v>
      </c>
      <c r="AQ1193">
        <v>1.1890000000000001</v>
      </c>
      <c r="AR1193">
        <v>1.212</v>
      </c>
      <c r="AS1193">
        <v>1.3109999999999999</v>
      </c>
      <c r="AT1193">
        <v>1.3009999999999999</v>
      </c>
      <c r="AU1193">
        <v>1.302</v>
      </c>
      <c r="AV1193">
        <v>1.2790000000000001</v>
      </c>
      <c r="AW1193">
        <v>1.258</v>
      </c>
      <c r="AX1193">
        <v>1.2450000000000001</v>
      </c>
      <c r="AY1193">
        <v>1.2350000000000001</v>
      </c>
      <c r="AZ1193">
        <v>1.24</v>
      </c>
      <c r="BA1193">
        <v>1.2570000000000001</v>
      </c>
      <c r="BB1193">
        <v>1.2510000000000001</v>
      </c>
      <c r="BC1193">
        <v>1.234</v>
      </c>
      <c r="BD1193">
        <v>1.2350000000000001</v>
      </c>
      <c r="BE1193">
        <v>1.1879999999999999</v>
      </c>
      <c r="BF1193">
        <v>1.1739999999999999</v>
      </c>
      <c r="BG1193">
        <v>1.171</v>
      </c>
      <c r="BH1193">
        <v>1.1559999999999999</v>
      </c>
      <c r="BI1193">
        <v>1.1910000000000001</v>
      </c>
      <c r="BJ1193">
        <v>1.167</v>
      </c>
      <c r="BK1193">
        <v>1.093</v>
      </c>
      <c r="BL1193">
        <v>1.1060000000000001</v>
      </c>
      <c r="BM1193">
        <v>1.111</v>
      </c>
      <c r="BN1193">
        <v>1.1240000000000001</v>
      </c>
      <c r="BO1193">
        <v>1.145</v>
      </c>
      <c r="BP1193">
        <v>1.149</v>
      </c>
      <c r="BQ1193">
        <v>1.157</v>
      </c>
      <c r="BR1193">
        <v>1.17</v>
      </c>
      <c r="BS1193">
        <v>1.171</v>
      </c>
      <c r="BT1193">
        <v>1.1719999999999999</v>
      </c>
      <c r="BU1193">
        <v>1.175</v>
      </c>
      <c r="BV1193">
        <v>1.1779999999999999</v>
      </c>
      <c r="BW1193">
        <v>1.173</v>
      </c>
      <c r="BX1193">
        <v>1.127</v>
      </c>
      <c r="BY1193">
        <v>1.1420000000000001</v>
      </c>
      <c r="BZ1193">
        <v>1.147</v>
      </c>
      <c r="CA1193">
        <v>1.171</v>
      </c>
      <c r="CB1193">
        <v>1.292</v>
      </c>
      <c r="CC1193">
        <v>1.2670000000000001</v>
      </c>
      <c r="CD1193">
        <v>1.3</v>
      </c>
      <c r="CE1193">
        <v>1.296</v>
      </c>
      <c r="CF1193">
        <v>1.2790000000000001</v>
      </c>
      <c r="CG1193">
        <v>1.288</v>
      </c>
      <c r="CH1193">
        <v>1.2230000000000001</v>
      </c>
      <c r="CI1193">
        <v>1.208</v>
      </c>
      <c r="CJ1193">
        <v>1.216</v>
      </c>
      <c r="CK1193">
        <v>1.272</v>
      </c>
      <c r="CL1193">
        <v>1.286</v>
      </c>
      <c r="CM1193">
        <v>1.2969999999999999</v>
      </c>
      <c r="CN1193">
        <v>1.4159999999999999</v>
      </c>
      <c r="CO1193">
        <v>1.385</v>
      </c>
      <c r="CP1193">
        <v>2.0710000000000002</v>
      </c>
      <c r="CQ1193">
        <v>1.871</v>
      </c>
      <c r="CR1193">
        <v>1.794</v>
      </c>
      <c r="CS1193">
        <v>1.7929999999999999</v>
      </c>
      <c r="CT1193">
        <v>1.81</v>
      </c>
      <c r="CU1193">
        <v>1.804</v>
      </c>
      <c r="CV1193">
        <v>1.8680000000000001</v>
      </c>
      <c r="CW1193">
        <v>1.3780000000000001</v>
      </c>
      <c r="CX1193">
        <v>1.3129999999999999</v>
      </c>
      <c r="CY1193">
        <v>1.29</v>
      </c>
      <c r="CZ1193">
        <v>1.1919999999999999</v>
      </c>
      <c r="DA1193">
        <v>0.71199999999999997</v>
      </c>
      <c r="DB1193">
        <v>0.72299999999999998</v>
      </c>
      <c r="DC1193">
        <v>0.69300000000000006</v>
      </c>
      <c r="DD1193">
        <v>0.9</v>
      </c>
      <c r="DE1193">
        <v>0.91100000000000003</v>
      </c>
      <c r="DF1193">
        <v>1.1200000000000001</v>
      </c>
      <c r="DG1193">
        <v>0.79800000000000004</v>
      </c>
      <c r="DH1193">
        <v>0.60499999999999998</v>
      </c>
      <c r="DI1193">
        <v>0.505</v>
      </c>
      <c r="DJ1193">
        <v>0.91600000000000004</v>
      </c>
      <c r="DK1193">
        <v>1.0110000000000001</v>
      </c>
      <c r="DL1193">
        <v>1.0589999999999999</v>
      </c>
      <c r="DM1193">
        <v>1.7730000000000001</v>
      </c>
      <c r="DN1193">
        <v>2.0720000000000001</v>
      </c>
      <c r="DO1193">
        <v>2.194</v>
      </c>
      <c r="DP1193">
        <v>2.5070000000000001</v>
      </c>
      <c r="DQ1193">
        <v>1.8240000000000001</v>
      </c>
      <c r="DR1193">
        <v>2.1680000000000001</v>
      </c>
      <c r="DS1193">
        <v>4.8</v>
      </c>
      <c r="DT1193">
        <v>0.78800000000000003</v>
      </c>
    </row>
    <row r="1194" spans="1:124">
      <c r="A1194" s="111">
        <v>1189</v>
      </c>
      <c r="B1194" t="s">
        <v>89</v>
      </c>
      <c r="C1194" t="s">
        <v>861</v>
      </c>
      <c r="D1194" s="170" t="str">
        <f t="shared" si="18"/>
        <v>D:WHE</v>
      </c>
      <c r="T1194">
        <v>0.13</v>
      </c>
      <c r="U1194">
        <v>0</v>
      </c>
      <c r="V1194">
        <v>-0.47</v>
      </c>
      <c r="W1194">
        <v>-0.05</v>
      </c>
      <c r="X1194">
        <v>-0.06</v>
      </c>
      <c r="Y1194">
        <v>0.24</v>
      </c>
      <c r="Z1194">
        <v>-0.17</v>
      </c>
      <c r="AA1194">
        <v>-7.0000000000000007E-2</v>
      </c>
      <c r="AB1194">
        <v>0.09</v>
      </c>
      <c r="AC1194">
        <v>0.46</v>
      </c>
      <c r="AD1194">
        <v>0.39</v>
      </c>
      <c r="AE1194">
        <v>0.52</v>
      </c>
      <c r="AF1194">
        <v>0.66</v>
      </c>
      <c r="AG1194">
        <v>0.68</v>
      </c>
      <c r="AH1194">
        <v>0.65</v>
      </c>
      <c r="AI1194">
        <v>0.19</v>
      </c>
      <c r="AJ1194">
        <v>-0.46</v>
      </c>
      <c r="AK1194">
        <v>-0.4</v>
      </c>
      <c r="AL1194">
        <v>-0.44</v>
      </c>
      <c r="AM1194">
        <v>-0.45</v>
      </c>
      <c r="AN1194">
        <v>0.18</v>
      </c>
      <c r="AO1194">
        <v>1.03</v>
      </c>
      <c r="AP1194">
        <v>1.18</v>
      </c>
      <c r="AQ1194">
        <v>0.96</v>
      </c>
      <c r="AR1194">
        <v>1.01</v>
      </c>
      <c r="AS1194">
        <v>0.97</v>
      </c>
      <c r="AT1194">
        <v>1.03</v>
      </c>
      <c r="AU1194">
        <v>1.04</v>
      </c>
      <c r="AV1194">
        <v>1.08</v>
      </c>
      <c r="AW1194">
        <v>1.1200000000000001</v>
      </c>
      <c r="AX1194">
        <v>1.1100000000000001</v>
      </c>
      <c r="AY1194">
        <v>1.07</v>
      </c>
      <c r="AZ1194">
        <v>1.04</v>
      </c>
      <c r="BA1194">
        <v>1.03</v>
      </c>
      <c r="BB1194">
        <v>1.05</v>
      </c>
      <c r="BC1194">
        <v>1.07</v>
      </c>
      <c r="BD1194">
        <v>1.07</v>
      </c>
      <c r="BE1194">
        <v>1.07</v>
      </c>
      <c r="BF1194">
        <v>1.05</v>
      </c>
      <c r="BG1194">
        <v>1.04</v>
      </c>
      <c r="BH1194">
        <v>1.08</v>
      </c>
      <c r="BI1194">
        <v>1.08</v>
      </c>
      <c r="BJ1194">
        <v>1.04</v>
      </c>
      <c r="BK1194">
        <v>1.04</v>
      </c>
      <c r="BL1194">
        <v>1.03</v>
      </c>
      <c r="BM1194">
        <v>1.04</v>
      </c>
      <c r="BN1194">
        <v>1.02</v>
      </c>
      <c r="BO1194">
        <v>1.02</v>
      </c>
      <c r="BP1194">
        <v>1.02</v>
      </c>
      <c r="BQ1194">
        <v>1.02</v>
      </c>
      <c r="BR1194">
        <v>1.02</v>
      </c>
      <c r="BS1194">
        <v>1.02</v>
      </c>
      <c r="BT1194">
        <v>1.02</v>
      </c>
      <c r="BU1194">
        <v>1.02</v>
      </c>
      <c r="BV1194">
        <v>1.02</v>
      </c>
      <c r="BW1194">
        <v>1.02</v>
      </c>
      <c r="BX1194">
        <v>1.02</v>
      </c>
      <c r="BY1194">
        <v>1.02</v>
      </c>
      <c r="BZ1194">
        <v>1.02</v>
      </c>
      <c r="CA1194">
        <v>1.04</v>
      </c>
      <c r="CB1194">
        <v>1.05</v>
      </c>
      <c r="CC1194">
        <v>1.06</v>
      </c>
      <c r="CD1194">
        <v>1.1599999999999999</v>
      </c>
      <c r="CE1194">
        <v>1.1200000000000001</v>
      </c>
      <c r="CF1194">
        <v>1.1399999999999999</v>
      </c>
      <c r="CG1194">
        <v>1.1000000000000001</v>
      </c>
      <c r="CH1194">
        <v>1.1100000000000001</v>
      </c>
      <c r="CI1194">
        <v>1.05</v>
      </c>
      <c r="CJ1194">
        <v>1.06</v>
      </c>
      <c r="CK1194">
        <v>1.08</v>
      </c>
      <c r="CL1194">
        <v>1.07</v>
      </c>
      <c r="CM1194">
        <v>0.97</v>
      </c>
      <c r="CN1194">
        <v>0.98</v>
      </c>
      <c r="CO1194">
        <v>0.94</v>
      </c>
      <c r="CP1194">
        <v>0.76</v>
      </c>
      <c r="CQ1194">
        <v>1.38</v>
      </c>
      <c r="CR1194">
        <v>1.1499999999999999</v>
      </c>
      <c r="CS1194">
        <v>1.1399999999999999</v>
      </c>
      <c r="CT1194">
        <v>1.1100000000000001</v>
      </c>
      <c r="CU1194">
        <v>0.95</v>
      </c>
      <c r="CV1194">
        <v>0.88</v>
      </c>
      <c r="CW1194">
        <v>0.13</v>
      </c>
      <c r="CX1194">
        <v>-0.05</v>
      </c>
      <c r="CY1194">
        <v>0.73</v>
      </c>
      <c r="CZ1194">
        <v>0.57999999999999996</v>
      </c>
      <c r="DA1194">
        <v>0.75</v>
      </c>
      <c r="DB1194">
        <v>0.69</v>
      </c>
      <c r="DC1194">
        <v>0.72</v>
      </c>
      <c r="DD1194">
        <v>0.71</v>
      </c>
      <c r="DE1194">
        <v>0.57999999999999996</v>
      </c>
      <c r="DF1194">
        <v>0.55000000000000004</v>
      </c>
      <c r="DG1194">
        <v>0.67</v>
      </c>
      <c r="DH1194">
        <v>0.83</v>
      </c>
      <c r="DI1194">
        <v>0.79</v>
      </c>
      <c r="DJ1194">
        <v>0.45</v>
      </c>
      <c r="DK1194">
        <v>0.3</v>
      </c>
      <c r="DL1194">
        <v>0.2</v>
      </c>
      <c r="DM1194">
        <v>0.21</v>
      </c>
      <c r="DN1194">
        <v>0.36</v>
      </c>
      <c r="DO1194">
        <v>0.41</v>
      </c>
      <c r="DP1194">
        <v>-0.35</v>
      </c>
      <c r="DQ1194">
        <v>-0.37</v>
      </c>
      <c r="DR1194">
        <v>0.45</v>
      </c>
      <c r="DS1194">
        <v>-0.64</v>
      </c>
      <c r="DT1194">
        <v>0.28999999999999998</v>
      </c>
    </row>
    <row r="1195" spans="1:124">
      <c r="A1195" s="111">
        <v>1190</v>
      </c>
      <c r="B1195" t="s">
        <v>91</v>
      </c>
      <c r="C1195" t="s">
        <v>862</v>
      </c>
      <c r="D1195" s="170" t="str">
        <f t="shared" si="18"/>
        <v>D:WHE</v>
      </c>
      <c r="T1195">
        <v>0.24</v>
      </c>
      <c r="U1195">
        <v>-0.14000000000000001</v>
      </c>
      <c r="V1195">
        <v>-0.57999999999999996</v>
      </c>
      <c r="W1195">
        <v>0.08</v>
      </c>
      <c r="X1195">
        <v>0.08</v>
      </c>
      <c r="Y1195">
        <v>0.24</v>
      </c>
      <c r="Z1195">
        <v>0.12</v>
      </c>
      <c r="AA1195">
        <v>0.14000000000000001</v>
      </c>
      <c r="AB1195">
        <v>0.59</v>
      </c>
      <c r="AC1195">
        <v>0.92</v>
      </c>
      <c r="AD1195">
        <v>0.68</v>
      </c>
      <c r="AE1195">
        <v>0.77</v>
      </c>
      <c r="AF1195">
        <v>0.9</v>
      </c>
      <c r="AG1195">
        <v>0.89</v>
      </c>
      <c r="AH1195">
        <v>0.75</v>
      </c>
      <c r="AI1195">
        <v>0.61</v>
      </c>
      <c r="AJ1195">
        <v>0.11</v>
      </c>
      <c r="AK1195">
        <v>0.21</v>
      </c>
      <c r="AL1195">
        <v>0.19</v>
      </c>
      <c r="AM1195">
        <v>0.18</v>
      </c>
      <c r="AN1195">
        <v>0.5</v>
      </c>
      <c r="AO1195">
        <v>3.18</v>
      </c>
      <c r="AP1195">
        <v>3.19</v>
      </c>
      <c r="AQ1195">
        <v>2.94</v>
      </c>
      <c r="AR1195">
        <v>2.5299999999999998</v>
      </c>
      <c r="AS1195">
        <v>2.34</v>
      </c>
      <c r="AT1195">
        <v>2.4500000000000002</v>
      </c>
      <c r="AU1195">
        <v>2.42</v>
      </c>
      <c r="AV1195">
        <v>2.4</v>
      </c>
      <c r="AW1195">
        <v>2.39</v>
      </c>
      <c r="AX1195">
        <v>2.41</v>
      </c>
      <c r="AY1195">
        <v>2.2200000000000002</v>
      </c>
      <c r="AZ1195">
        <v>2.1800000000000002</v>
      </c>
      <c r="BA1195">
        <v>2.21</v>
      </c>
      <c r="BB1195">
        <v>2.25</v>
      </c>
      <c r="BC1195">
        <v>2.2599999999999998</v>
      </c>
      <c r="BD1195">
        <v>2.25</v>
      </c>
      <c r="BE1195">
        <v>2.1800000000000002</v>
      </c>
      <c r="BF1195">
        <v>2.13</v>
      </c>
      <c r="BG1195">
        <v>2.13</v>
      </c>
      <c r="BH1195">
        <v>2.14</v>
      </c>
      <c r="BI1195">
        <v>2.11</v>
      </c>
      <c r="BJ1195">
        <v>2.11</v>
      </c>
      <c r="BK1195">
        <v>2.12</v>
      </c>
      <c r="BL1195">
        <v>2.09</v>
      </c>
      <c r="BM1195">
        <v>2.09</v>
      </c>
      <c r="BN1195">
        <v>2.08</v>
      </c>
      <c r="BO1195">
        <v>2.08</v>
      </c>
      <c r="BP1195">
        <v>2.08</v>
      </c>
      <c r="BQ1195">
        <v>2.08</v>
      </c>
      <c r="BR1195">
        <v>2.08</v>
      </c>
      <c r="BS1195">
        <v>2.08</v>
      </c>
      <c r="BT1195">
        <v>2.08</v>
      </c>
      <c r="BU1195">
        <v>2.08</v>
      </c>
      <c r="BV1195">
        <v>2.08</v>
      </c>
      <c r="BW1195">
        <v>2.08</v>
      </c>
      <c r="BX1195">
        <v>2.08</v>
      </c>
      <c r="BY1195">
        <v>2.08</v>
      </c>
      <c r="BZ1195">
        <v>2.08</v>
      </c>
      <c r="CA1195">
        <v>2.1</v>
      </c>
      <c r="CB1195">
        <v>2.11</v>
      </c>
      <c r="CC1195">
        <v>2.14</v>
      </c>
      <c r="CD1195">
        <v>2.2599999999999998</v>
      </c>
      <c r="CE1195">
        <v>2.2000000000000002</v>
      </c>
      <c r="CF1195">
        <v>2.1800000000000002</v>
      </c>
      <c r="CG1195">
        <v>2.14</v>
      </c>
      <c r="CH1195">
        <v>2.11</v>
      </c>
      <c r="CI1195">
        <v>2.0699999999999998</v>
      </c>
      <c r="CJ1195">
        <v>2.09</v>
      </c>
      <c r="CK1195">
        <v>2.16</v>
      </c>
      <c r="CL1195">
        <v>2.14</v>
      </c>
      <c r="CM1195">
        <v>2.0699999999999998</v>
      </c>
      <c r="CN1195">
        <v>2.13</v>
      </c>
      <c r="CO1195">
        <v>2.1</v>
      </c>
      <c r="CP1195">
        <v>2.37</v>
      </c>
      <c r="CQ1195">
        <v>2.9</v>
      </c>
      <c r="CR1195">
        <v>3.02</v>
      </c>
      <c r="CS1195">
        <v>3.06</v>
      </c>
      <c r="CT1195">
        <v>3.05</v>
      </c>
      <c r="CU1195">
        <v>3.23</v>
      </c>
      <c r="CV1195">
        <v>3.32</v>
      </c>
      <c r="CW1195">
        <v>0.15</v>
      </c>
      <c r="CX1195">
        <v>0.11</v>
      </c>
      <c r="CY1195">
        <v>0.92</v>
      </c>
      <c r="CZ1195">
        <v>0.9</v>
      </c>
      <c r="DA1195">
        <v>1.24</v>
      </c>
      <c r="DB1195">
        <v>0.88</v>
      </c>
      <c r="DC1195">
        <v>0.9</v>
      </c>
      <c r="DD1195">
        <v>1.1499999999999999</v>
      </c>
      <c r="DE1195">
        <v>0.97</v>
      </c>
      <c r="DF1195">
        <v>0.9</v>
      </c>
      <c r="DG1195">
        <v>1.0900000000000001</v>
      </c>
      <c r="DH1195">
        <v>1.25</v>
      </c>
      <c r="DI1195">
        <v>1.01</v>
      </c>
      <c r="DJ1195">
        <v>0.24</v>
      </c>
      <c r="DK1195">
        <v>-0.03</v>
      </c>
      <c r="DL1195">
        <v>-0.16</v>
      </c>
      <c r="DM1195">
        <v>-0.2</v>
      </c>
      <c r="DN1195">
        <v>0.23</v>
      </c>
      <c r="DO1195">
        <v>0.28000000000000003</v>
      </c>
      <c r="DP1195">
        <v>-0.43</v>
      </c>
      <c r="DQ1195">
        <v>-0.8</v>
      </c>
      <c r="DR1195">
        <v>-0.14000000000000001</v>
      </c>
      <c r="DS1195">
        <v>-2.12</v>
      </c>
      <c r="DT1195">
        <v>-0.01</v>
      </c>
    </row>
    <row r="1196" spans="1:124">
      <c r="A1196" s="111">
        <v>1191</v>
      </c>
      <c r="B1196" t="s">
        <v>89</v>
      </c>
      <c r="C1196" t="s">
        <v>863</v>
      </c>
      <c r="D1196" s="170" t="str">
        <f t="shared" si="18"/>
        <v>D:WHEX</v>
      </c>
      <c r="AU1196">
        <v>5.1100000000000003</v>
      </c>
      <c r="AV1196">
        <v>3.55</v>
      </c>
      <c r="AW1196">
        <v>0.17</v>
      </c>
      <c r="AX1196">
        <v>0.27</v>
      </c>
      <c r="AY1196">
        <v>0.05</v>
      </c>
      <c r="AZ1196">
        <v>0.01</v>
      </c>
      <c r="BA1196">
        <v>0.02</v>
      </c>
      <c r="BB1196">
        <v>0.05</v>
      </c>
      <c r="BC1196">
        <v>0.04</v>
      </c>
      <c r="BD1196">
        <v>0.05</v>
      </c>
      <c r="BE1196">
        <v>0.04</v>
      </c>
      <c r="BF1196">
        <v>0.03</v>
      </c>
      <c r="BG1196">
        <v>0.02</v>
      </c>
      <c r="BH1196">
        <v>0.01</v>
      </c>
      <c r="BI1196">
        <v>0.01</v>
      </c>
      <c r="BJ1196">
        <v>0</v>
      </c>
      <c r="BK1196">
        <v>0.02</v>
      </c>
      <c r="BL1196">
        <v>0.01</v>
      </c>
      <c r="BM1196">
        <v>0.01</v>
      </c>
      <c r="BN1196">
        <v>0.02</v>
      </c>
      <c r="BO1196">
        <v>0.02</v>
      </c>
      <c r="BP1196">
        <v>0.02</v>
      </c>
      <c r="BQ1196">
        <v>0.02</v>
      </c>
      <c r="BR1196">
        <v>0.02</v>
      </c>
      <c r="BS1196">
        <v>0.02</v>
      </c>
      <c r="BT1196">
        <v>0.02</v>
      </c>
      <c r="BU1196">
        <v>0.02</v>
      </c>
      <c r="BV1196">
        <v>0.02</v>
      </c>
      <c r="BW1196">
        <v>0.02</v>
      </c>
      <c r="BX1196">
        <v>0.02</v>
      </c>
      <c r="BY1196">
        <v>0.02</v>
      </c>
      <c r="BZ1196">
        <v>0.02</v>
      </c>
      <c r="CA1196">
        <v>0.02</v>
      </c>
      <c r="CB1196">
        <v>0.02</v>
      </c>
      <c r="CC1196">
        <v>0.02</v>
      </c>
      <c r="CD1196">
        <v>0.02</v>
      </c>
      <c r="CE1196">
        <v>0.02</v>
      </c>
      <c r="CF1196">
        <v>0.02</v>
      </c>
      <c r="CG1196">
        <v>0.02</v>
      </c>
      <c r="CH1196">
        <v>0.02</v>
      </c>
      <c r="CI1196">
        <v>0.02</v>
      </c>
      <c r="CJ1196">
        <v>0.02</v>
      </c>
      <c r="CK1196">
        <v>0.02</v>
      </c>
      <c r="CL1196">
        <v>0.02</v>
      </c>
      <c r="CM1196">
        <v>0.02</v>
      </c>
      <c r="CN1196">
        <v>0.02</v>
      </c>
      <c r="CO1196">
        <v>0.02</v>
      </c>
      <c r="CP1196">
        <v>0.02</v>
      </c>
      <c r="CQ1196">
        <v>0.02</v>
      </c>
      <c r="CR1196">
        <v>0.02</v>
      </c>
      <c r="CS1196">
        <v>0.02</v>
      </c>
      <c r="CT1196">
        <v>0.02</v>
      </c>
      <c r="CU1196">
        <v>0.02</v>
      </c>
      <c r="CV1196">
        <v>0.02</v>
      </c>
      <c r="CW1196">
        <v>0.02</v>
      </c>
      <c r="CX1196">
        <v>0.02</v>
      </c>
      <c r="CY1196">
        <v>0.02</v>
      </c>
      <c r="CZ1196">
        <v>0.02</v>
      </c>
      <c r="DA1196">
        <v>0.02</v>
      </c>
      <c r="DB1196">
        <v>0</v>
      </c>
      <c r="DC1196">
        <v>0</v>
      </c>
      <c r="DD1196">
        <v>0</v>
      </c>
      <c r="DE1196">
        <v>0</v>
      </c>
      <c r="DF1196">
        <v>0</v>
      </c>
      <c r="DG1196">
        <v>0</v>
      </c>
      <c r="DH1196">
        <v>0</v>
      </c>
      <c r="DI1196">
        <v>0</v>
      </c>
      <c r="DJ1196">
        <v>0</v>
      </c>
      <c r="DK1196">
        <v>0</v>
      </c>
      <c r="DL1196">
        <v>0</v>
      </c>
      <c r="DM1196">
        <v>0</v>
      </c>
      <c r="DN1196">
        <v>0</v>
      </c>
      <c r="DO1196">
        <v>0</v>
      </c>
      <c r="DP1196">
        <v>0</v>
      </c>
      <c r="DQ1196">
        <v>0</v>
      </c>
      <c r="DR1196">
        <v>0</v>
      </c>
      <c r="DS1196">
        <v>0</v>
      </c>
      <c r="DT1196">
        <v>0</v>
      </c>
    </row>
    <row r="1197" spans="1:124">
      <c r="A1197" s="111">
        <v>1192</v>
      </c>
      <c r="B1197" t="s">
        <v>91</v>
      </c>
      <c r="C1197" t="s">
        <v>864</v>
      </c>
      <c r="D1197" s="170" t="str">
        <f t="shared" si="18"/>
        <v>D:WHEX</v>
      </c>
      <c r="AU1197">
        <v>46.9</v>
      </c>
      <c r="AV1197">
        <v>2.36</v>
      </c>
      <c r="AW1197">
        <v>0.47</v>
      </c>
      <c r="AX1197">
        <v>0.69</v>
      </c>
      <c r="AY1197">
        <v>0.45</v>
      </c>
      <c r="AZ1197">
        <v>0.42</v>
      </c>
      <c r="BA1197">
        <v>0.49</v>
      </c>
      <c r="BB1197">
        <v>0.52</v>
      </c>
      <c r="BC1197">
        <v>0.51</v>
      </c>
      <c r="BD1197">
        <v>0.52</v>
      </c>
      <c r="BE1197">
        <v>0.49</v>
      </c>
      <c r="BF1197">
        <v>0.53</v>
      </c>
      <c r="BG1197">
        <v>0.53</v>
      </c>
      <c r="BH1197">
        <v>0.53</v>
      </c>
      <c r="BI1197">
        <v>0.52</v>
      </c>
      <c r="BJ1197">
        <v>0.52</v>
      </c>
      <c r="BK1197">
        <v>0.45</v>
      </c>
      <c r="BL1197">
        <v>0.46</v>
      </c>
      <c r="BM1197">
        <v>0.47</v>
      </c>
      <c r="BN1197">
        <v>0.45</v>
      </c>
      <c r="BO1197">
        <v>0.45</v>
      </c>
      <c r="BP1197">
        <v>0.45</v>
      </c>
      <c r="BQ1197">
        <v>0.45</v>
      </c>
      <c r="BR1197">
        <v>0.45</v>
      </c>
      <c r="BS1197">
        <v>0.45</v>
      </c>
      <c r="BT1197">
        <v>0.45</v>
      </c>
      <c r="BU1197">
        <v>0.45</v>
      </c>
      <c r="BV1197">
        <v>0.45</v>
      </c>
      <c r="BW1197">
        <v>0.45</v>
      </c>
      <c r="BX1197">
        <v>0.45</v>
      </c>
      <c r="BY1197">
        <v>0.45</v>
      </c>
      <c r="BZ1197">
        <v>0.45</v>
      </c>
      <c r="CA1197">
        <v>0.45</v>
      </c>
      <c r="CB1197">
        <v>0.45</v>
      </c>
      <c r="CC1197">
        <v>0.45</v>
      </c>
      <c r="CD1197">
        <v>0.45</v>
      </c>
      <c r="CE1197">
        <v>0.45</v>
      </c>
      <c r="CF1197">
        <v>0.45</v>
      </c>
      <c r="CG1197">
        <v>0.45</v>
      </c>
      <c r="CH1197">
        <v>0.45</v>
      </c>
      <c r="CI1197">
        <v>0.45</v>
      </c>
      <c r="CJ1197">
        <v>0.45</v>
      </c>
      <c r="CK1197">
        <v>0.45</v>
      </c>
      <c r="CL1197">
        <v>0.45</v>
      </c>
      <c r="CM1197">
        <v>0.45</v>
      </c>
      <c r="CN1197">
        <v>0.45</v>
      </c>
      <c r="CO1197">
        <v>0.45</v>
      </c>
      <c r="CP1197">
        <v>0.45</v>
      </c>
      <c r="CQ1197">
        <v>0.45</v>
      </c>
      <c r="CR1197">
        <v>0.45</v>
      </c>
      <c r="CS1197">
        <v>0.45</v>
      </c>
      <c r="CT1197">
        <v>0.45</v>
      </c>
      <c r="CU1197">
        <v>0.45</v>
      </c>
      <c r="CV1197">
        <v>0.45</v>
      </c>
      <c r="CW1197">
        <v>0.45</v>
      </c>
      <c r="CX1197">
        <v>0.45</v>
      </c>
      <c r="CY1197">
        <v>0.45</v>
      </c>
      <c r="CZ1197">
        <v>0.45</v>
      </c>
      <c r="DA1197">
        <v>0.45</v>
      </c>
      <c r="DB1197">
        <v>0.33</v>
      </c>
      <c r="DC1197">
        <v>0.35</v>
      </c>
      <c r="DD1197">
        <v>0.36</v>
      </c>
      <c r="DE1197">
        <v>0.39</v>
      </c>
      <c r="DF1197">
        <v>0.4</v>
      </c>
      <c r="DG1197">
        <v>0.35</v>
      </c>
      <c r="DH1197">
        <v>0.41</v>
      </c>
      <c r="DI1197">
        <v>0.37</v>
      </c>
      <c r="DJ1197">
        <v>0.28000000000000003</v>
      </c>
      <c r="DK1197">
        <v>0.28999999999999998</v>
      </c>
      <c r="DL1197">
        <v>0.25</v>
      </c>
      <c r="DM1197">
        <v>0.26</v>
      </c>
      <c r="DN1197">
        <v>-0.08</v>
      </c>
      <c r="DO1197">
        <v>-0.03</v>
      </c>
      <c r="DP1197">
        <v>0.02</v>
      </c>
      <c r="DQ1197">
        <v>0.17</v>
      </c>
      <c r="DR1197">
        <v>0.2</v>
      </c>
      <c r="DS1197">
        <v>0.59</v>
      </c>
      <c r="DT1197">
        <v>-1.29</v>
      </c>
    </row>
    <row r="1198" spans="1:124">
      <c r="A1198" s="111">
        <v>1193</v>
      </c>
      <c r="B1198" t="s">
        <v>89</v>
      </c>
      <c r="C1198" t="s">
        <v>865</v>
      </c>
      <c r="D1198" s="170" t="str">
        <f t="shared" si="18"/>
        <v>K:PTHL</v>
      </c>
      <c r="T1198">
        <v>0.44500000000000001</v>
      </c>
      <c r="U1198">
        <v>0.127</v>
      </c>
      <c r="V1198">
        <v>-0.22</v>
      </c>
      <c r="W1198">
        <v>0.11</v>
      </c>
      <c r="X1198">
        <v>0.14200000000000002</v>
      </c>
      <c r="Y1198">
        <v>0.39500000000000002</v>
      </c>
      <c r="Z1198">
        <v>9.5000000000000001E-2</v>
      </c>
      <c r="AA1198">
        <v>7.2999999999999995E-2</v>
      </c>
      <c r="AB1198">
        <v>0.182</v>
      </c>
      <c r="AC1198">
        <v>0.20400000000000001</v>
      </c>
      <c r="AD1198">
        <v>0.10300000000000001</v>
      </c>
      <c r="AE1198">
        <v>0.11800000000000001</v>
      </c>
      <c r="AF1198">
        <v>8.6000000000000007E-2</v>
      </c>
      <c r="AG1198">
        <v>0.17400000000000002</v>
      </c>
      <c r="AH1198">
        <v>0.308</v>
      </c>
      <c r="AI1198">
        <v>0.253</v>
      </c>
      <c r="AJ1198">
        <v>0.32600000000000001</v>
      </c>
      <c r="AK1198">
        <v>0.28300000000000003</v>
      </c>
      <c r="AL1198">
        <v>0.28700000000000003</v>
      </c>
      <c r="AM1198">
        <v>0.26300000000000001</v>
      </c>
      <c r="AN1198">
        <v>0.38600000000000001</v>
      </c>
      <c r="AO1198">
        <v>0.74199999999999999</v>
      </c>
      <c r="AP1198">
        <v>0.81300000000000006</v>
      </c>
      <c r="AQ1198">
        <v>0.68900000000000006</v>
      </c>
      <c r="AR1198">
        <v>0.71699999999999997</v>
      </c>
      <c r="AS1198">
        <v>0.71399999999999997</v>
      </c>
      <c r="AT1198">
        <v>0.72799999999999998</v>
      </c>
      <c r="AU1198">
        <v>0.73299999999999998</v>
      </c>
      <c r="AV1198">
        <v>0.70399999999999996</v>
      </c>
      <c r="AW1198">
        <v>0.69900000000000007</v>
      </c>
      <c r="AX1198">
        <v>0.71399999999999997</v>
      </c>
      <c r="AY1198">
        <v>0.71199999999999997</v>
      </c>
      <c r="AZ1198">
        <v>0.70200000000000007</v>
      </c>
      <c r="BA1198">
        <v>0.71399999999999997</v>
      </c>
      <c r="BB1198">
        <v>0.72499999999999998</v>
      </c>
      <c r="BC1198">
        <v>0.74099999999999999</v>
      </c>
      <c r="BD1198">
        <v>0.73699999999999999</v>
      </c>
      <c r="BE1198">
        <v>0.73399999999999999</v>
      </c>
      <c r="BF1198">
        <v>0.72799999999999998</v>
      </c>
      <c r="BG1198">
        <v>0.72399999999999998</v>
      </c>
      <c r="BH1198">
        <v>0.7</v>
      </c>
      <c r="BI1198">
        <v>0.7</v>
      </c>
      <c r="BJ1198">
        <v>0.71199999999999997</v>
      </c>
      <c r="BK1198">
        <v>0.71</v>
      </c>
      <c r="BL1198">
        <v>0.71099999999999997</v>
      </c>
      <c r="BM1198">
        <v>0.70100000000000007</v>
      </c>
      <c r="BN1198">
        <v>0.69100000000000006</v>
      </c>
      <c r="BO1198">
        <v>0.69100000000000006</v>
      </c>
      <c r="BP1198">
        <v>0.69100000000000006</v>
      </c>
      <c r="BQ1198">
        <v>0.69100000000000006</v>
      </c>
      <c r="BR1198">
        <v>0.69100000000000006</v>
      </c>
      <c r="BS1198">
        <v>0.69100000000000006</v>
      </c>
      <c r="BT1198">
        <v>0.69100000000000006</v>
      </c>
      <c r="BU1198">
        <v>0.69100000000000006</v>
      </c>
      <c r="BV1198">
        <v>0.69100000000000006</v>
      </c>
      <c r="BW1198">
        <v>0.69100000000000006</v>
      </c>
      <c r="BX1198">
        <v>0.69100000000000006</v>
      </c>
      <c r="BY1198">
        <v>0.69100000000000006</v>
      </c>
      <c r="BZ1198">
        <v>0.69100000000000006</v>
      </c>
      <c r="CA1198">
        <v>0.71699999999999997</v>
      </c>
      <c r="CB1198">
        <v>0.71099999999999997</v>
      </c>
      <c r="CC1198">
        <v>0.77900000000000003</v>
      </c>
      <c r="CD1198">
        <v>0.94499999999999995</v>
      </c>
      <c r="CE1198">
        <v>0.92700000000000005</v>
      </c>
      <c r="CF1198">
        <v>0.92900000000000005</v>
      </c>
      <c r="CG1198">
        <v>0.90200000000000002</v>
      </c>
      <c r="CH1198">
        <v>0.92</v>
      </c>
      <c r="CI1198">
        <v>0.90700000000000003</v>
      </c>
      <c r="CJ1198">
        <v>0.95600000000000007</v>
      </c>
      <c r="CK1198">
        <v>0.96399999999999997</v>
      </c>
      <c r="CL1198">
        <v>0.98</v>
      </c>
      <c r="CM1198">
        <v>0.96599999999999997</v>
      </c>
      <c r="CN1198">
        <v>0.96099999999999997</v>
      </c>
      <c r="CO1198">
        <v>0.88900000000000001</v>
      </c>
      <c r="CP1198">
        <v>0.753</v>
      </c>
      <c r="CQ1198">
        <v>0.72599999999999998</v>
      </c>
      <c r="CR1198">
        <v>0.79400000000000004</v>
      </c>
      <c r="CS1198">
        <v>0.81499999999999995</v>
      </c>
      <c r="CT1198">
        <v>0.79800000000000004</v>
      </c>
      <c r="CU1198">
        <v>0.77900000000000003</v>
      </c>
      <c r="CV1198">
        <v>0.90100000000000002</v>
      </c>
      <c r="CW1198">
        <v>0.30299999999999999</v>
      </c>
      <c r="CX1198">
        <v>0.154</v>
      </c>
      <c r="CY1198">
        <v>0.53200000000000003</v>
      </c>
      <c r="CZ1198">
        <v>0.438</v>
      </c>
      <c r="DA1198">
        <v>0.46800000000000003</v>
      </c>
      <c r="DB1198">
        <v>0.38200000000000001</v>
      </c>
      <c r="DC1198">
        <v>0.35599999999999998</v>
      </c>
      <c r="DD1198">
        <v>0.57799999999999996</v>
      </c>
      <c r="DE1198">
        <v>0.61399999999999999</v>
      </c>
      <c r="DF1198">
        <v>0.44500000000000001</v>
      </c>
      <c r="DG1198">
        <v>0.44700000000000001</v>
      </c>
      <c r="DH1198">
        <v>0.55400000000000005</v>
      </c>
      <c r="DI1198">
        <v>0.254</v>
      </c>
      <c r="DJ1198">
        <v>-8.2000000000000003E-2</v>
      </c>
      <c r="DK1198">
        <v>-0.252</v>
      </c>
      <c r="DL1198">
        <v>-0.215</v>
      </c>
      <c r="DM1198">
        <v>-0.16500000000000001</v>
      </c>
      <c r="DN1198">
        <v>-0.28600000000000003</v>
      </c>
      <c r="DO1198">
        <v>-8.5000000000000006E-2</v>
      </c>
      <c r="DP1198">
        <v>0.39300000000000002</v>
      </c>
      <c r="DQ1198">
        <v>0.45900000000000002</v>
      </c>
      <c r="DR1198">
        <v>-0.89900000000000002</v>
      </c>
      <c r="DS1198">
        <v>-0.51800000000000002</v>
      </c>
      <c r="DT1198">
        <v>2.677</v>
      </c>
    </row>
    <row r="1199" spans="1:124">
      <c r="A1199" s="111">
        <v>1194</v>
      </c>
      <c r="B1199" t="s">
        <v>91</v>
      </c>
      <c r="C1199" t="s">
        <v>866</v>
      </c>
      <c r="D1199" s="170" t="str">
        <f t="shared" si="18"/>
        <v>K:PTHL</v>
      </c>
      <c r="T1199">
        <v>0.35100000000000003</v>
      </c>
      <c r="U1199">
        <v>-2.3E-2</v>
      </c>
      <c r="V1199">
        <v>-0.49</v>
      </c>
      <c r="W1199">
        <v>7.5999999999999998E-2</v>
      </c>
      <c r="X1199">
        <v>7.8E-2</v>
      </c>
      <c r="Y1199">
        <v>0.254</v>
      </c>
      <c r="Z1199">
        <v>0.109</v>
      </c>
      <c r="AA1199">
        <v>0.112</v>
      </c>
      <c r="AB1199">
        <v>0.498</v>
      </c>
      <c r="AC1199">
        <v>0.80100000000000005</v>
      </c>
      <c r="AD1199">
        <v>0.56900000000000006</v>
      </c>
      <c r="AE1199">
        <v>0.65900000000000003</v>
      </c>
      <c r="AF1199">
        <v>0.81300000000000006</v>
      </c>
      <c r="AG1199">
        <v>0.79900000000000004</v>
      </c>
      <c r="AH1199">
        <v>0.67100000000000004</v>
      </c>
      <c r="AI1199">
        <v>0.65100000000000002</v>
      </c>
      <c r="AJ1199">
        <v>0.70200000000000007</v>
      </c>
      <c r="AK1199">
        <v>0.77</v>
      </c>
      <c r="AL1199">
        <v>0.753</v>
      </c>
      <c r="AM1199">
        <v>0.63100000000000001</v>
      </c>
      <c r="AN1199">
        <v>0.7</v>
      </c>
      <c r="AO1199">
        <v>1.502</v>
      </c>
      <c r="AP1199">
        <v>1.5429999999999999</v>
      </c>
      <c r="AQ1199">
        <v>1.373</v>
      </c>
      <c r="AR1199">
        <v>1.286</v>
      </c>
      <c r="AS1199">
        <v>1.204</v>
      </c>
      <c r="AT1199">
        <v>1.3089999999999999</v>
      </c>
      <c r="AU1199">
        <v>1.3</v>
      </c>
      <c r="AV1199">
        <v>1.286</v>
      </c>
      <c r="AW1199">
        <v>1.3080000000000001</v>
      </c>
      <c r="AX1199">
        <v>1.32</v>
      </c>
      <c r="AY1199">
        <v>1.2530000000000001</v>
      </c>
      <c r="AZ1199">
        <v>1.2290000000000001</v>
      </c>
      <c r="BA1199">
        <v>1.238</v>
      </c>
      <c r="BB1199">
        <v>1.27</v>
      </c>
      <c r="BC1199">
        <v>1.29</v>
      </c>
      <c r="BD1199">
        <v>1.2889999999999999</v>
      </c>
      <c r="BE1199">
        <v>1.2470000000000001</v>
      </c>
      <c r="BF1199">
        <v>1.234</v>
      </c>
      <c r="BG1199">
        <v>1.23</v>
      </c>
      <c r="BH1199">
        <v>1.2470000000000001</v>
      </c>
      <c r="BI1199">
        <v>1.24</v>
      </c>
      <c r="BJ1199">
        <v>1.2350000000000001</v>
      </c>
      <c r="BK1199">
        <v>1.2350000000000001</v>
      </c>
      <c r="BL1199">
        <v>1.228</v>
      </c>
      <c r="BM1199">
        <v>1.2250000000000001</v>
      </c>
      <c r="BN1199">
        <v>1.214</v>
      </c>
      <c r="BO1199">
        <v>1.214</v>
      </c>
      <c r="BP1199">
        <v>1.214</v>
      </c>
      <c r="BQ1199">
        <v>1.214</v>
      </c>
      <c r="BR1199">
        <v>1.214</v>
      </c>
      <c r="BS1199">
        <v>1.214</v>
      </c>
      <c r="BT1199">
        <v>1.214</v>
      </c>
      <c r="BU1199">
        <v>1.214</v>
      </c>
      <c r="BV1199">
        <v>1.214</v>
      </c>
      <c r="BW1199">
        <v>1.214</v>
      </c>
      <c r="BX1199">
        <v>1.214</v>
      </c>
      <c r="BY1199">
        <v>1.214</v>
      </c>
      <c r="BZ1199">
        <v>1.214</v>
      </c>
      <c r="CA1199">
        <v>1.2250000000000001</v>
      </c>
      <c r="CB1199">
        <v>1.2270000000000001</v>
      </c>
      <c r="CC1199">
        <v>1.2450000000000001</v>
      </c>
      <c r="CD1199">
        <v>1.331</v>
      </c>
      <c r="CE1199">
        <v>1.276</v>
      </c>
      <c r="CF1199">
        <v>1.2670000000000001</v>
      </c>
      <c r="CG1199">
        <v>1.222</v>
      </c>
      <c r="CH1199">
        <v>1.204</v>
      </c>
      <c r="CI1199">
        <v>1.175</v>
      </c>
      <c r="CJ1199">
        <v>1.1870000000000001</v>
      </c>
      <c r="CK1199">
        <v>1.218</v>
      </c>
      <c r="CL1199">
        <v>1.2070000000000001</v>
      </c>
      <c r="CM1199">
        <v>1.121</v>
      </c>
      <c r="CN1199">
        <v>1.143</v>
      </c>
      <c r="CO1199">
        <v>1.123</v>
      </c>
      <c r="CP1199">
        <v>1.038</v>
      </c>
      <c r="CQ1199">
        <v>1.044</v>
      </c>
      <c r="CR1199">
        <v>1.052</v>
      </c>
      <c r="CS1199">
        <v>1.0649999999999999</v>
      </c>
      <c r="CT1199">
        <v>1.0210000000000001</v>
      </c>
      <c r="CU1199">
        <v>1.083</v>
      </c>
      <c r="CV1199">
        <v>1.17</v>
      </c>
      <c r="CW1199">
        <v>0.27400000000000002</v>
      </c>
      <c r="CX1199">
        <v>0.252</v>
      </c>
      <c r="CY1199">
        <v>0.76500000000000001</v>
      </c>
      <c r="CZ1199">
        <v>0.79900000000000004</v>
      </c>
      <c r="DA1199">
        <v>1.071</v>
      </c>
      <c r="DB1199">
        <v>0.79100000000000004</v>
      </c>
      <c r="DC1199">
        <v>0.80800000000000005</v>
      </c>
      <c r="DD1199">
        <v>1.028</v>
      </c>
      <c r="DE1199">
        <v>0.878</v>
      </c>
      <c r="DF1199">
        <v>0.82</v>
      </c>
      <c r="DG1199">
        <v>0.94800000000000006</v>
      </c>
      <c r="DH1199">
        <v>1.1060000000000001</v>
      </c>
      <c r="DI1199">
        <v>1.042</v>
      </c>
      <c r="DJ1199">
        <v>0.23300000000000001</v>
      </c>
      <c r="DK1199">
        <v>5.0000000000000001E-3</v>
      </c>
      <c r="DL1199">
        <v>-8.6000000000000007E-2</v>
      </c>
      <c r="DM1199">
        <v>0.20800000000000002</v>
      </c>
      <c r="DN1199">
        <v>0.39300000000000002</v>
      </c>
      <c r="DO1199">
        <v>0.49299999999999999</v>
      </c>
      <c r="DP1199">
        <v>-0.20200000000000001</v>
      </c>
      <c r="DQ1199">
        <v>-0.45900000000000002</v>
      </c>
      <c r="DR1199">
        <v>0.27600000000000002</v>
      </c>
      <c r="DS1199">
        <v>-1.06</v>
      </c>
      <c r="DT1199">
        <v>0.36699999999999999</v>
      </c>
    </row>
    <row r="1200" spans="1:124">
      <c r="A1200" s="111">
        <v>1195</v>
      </c>
      <c r="B1200" t="s">
        <v>89</v>
      </c>
      <c r="C1200" t="s">
        <v>867</v>
      </c>
      <c r="D1200" s="170" t="str">
        <f t="shared" si="18"/>
        <v>K:PFYI</v>
      </c>
      <c r="F1200">
        <v>0.32800000000000001</v>
      </c>
      <c r="G1200">
        <v>0.34100000000000003</v>
      </c>
      <c r="H1200">
        <v>0.34700000000000003</v>
      </c>
      <c r="I1200">
        <v>0.40700000000000003</v>
      </c>
      <c r="J1200">
        <v>0.44400000000000001</v>
      </c>
      <c r="K1200">
        <v>0.45500000000000002</v>
      </c>
      <c r="L1200">
        <v>0.54300000000000004</v>
      </c>
      <c r="M1200">
        <v>0.55300000000000005</v>
      </c>
      <c r="N1200">
        <v>0.55800000000000005</v>
      </c>
      <c r="O1200">
        <v>0.52700000000000002</v>
      </c>
      <c r="P1200">
        <v>0.53100000000000003</v>
      </c>
      <c r="Q1200">
        <v>0.60299999999999998</v>
      </c>
      <c r="R1200">
        <v>0.60799999999999998</v>
      </c>
      <c r="S1200">
        <v>0.622</v>
      </c>
      <c r="T1200">
        <v>0.57999999999999996</v>
      </c>
      <c r="U1200">
        <v>0.50700000000000001</v>
      </c>
      <c r="V1200">
        <v>0.35299999999999998</v>
      </c>
      <c r="W1200">
        <v>0.40400000000000003</v>
      </c>
      <c r="X1200">
        <v>0.39900000000000002</v>
      </c>
      <c r="Y1200">
        <v>0.42299999999999999</v>
      </c>
      <c r="Z1200">
        <v>0.36699999999999999</v>
      </c>
      <c r="AA1200">
        <v>0.36299999999999999</v>
      </c>
      <c r="AB1200">
        <v>0.35299999999999998</v>
      </c>
      <c r="AC1200">
        <v>0.36099999999999999</v>
      </c>
      <c r="AD1200">
        <v>0.31900000000000001</v>
      </c>
      <c r="AE1200">
        <v>0.32500000000000001</v>
      </c>
      <c r="AF1200">
        <v>0.35100000000000003</v>
      </c>
      <c r="AG1200">
        <v>0.312</v>
      </c>
      <c r="AH1200">
        <v>0.68</v>
      </c>
      <c r="AI1200">
        <v>0.67700000000000005</v>
      </c>
      <c r="AJ1200">
        <v>0.64900000000000002</v>
      </c>
      <c r="AK1200">
        <v>0.63100000000000001</v>
      </c>
      <c r="AL1200">
        <v>0.626</v>
      </c>
      <c r="AM1200">
        <v>0.65100000000000002</v>
      </c>
      <c r="AN1200">
        <v>0.63</v>
      </c>
      <c r="AO1200">
        <v>0.63900000000000001</v>
      </c>
      <c r="AP1200">
        <v>0.69900000000000007</v>
      </c>
      <c r="AQ1200">
        <v>0.72399999999999998</v>
      </c>
      <c r="AR1200">
        <v>0.71399999999999997</v>
      </c>
      <c r="AS1200">
        <v>0.71599999999999997</v>
      </c>
      <c r="AT1200">
        <v>0.71799999999999997</v>
      </c>
      <c r="AU1200">
        <v>0.72199999999999998</v>
      </c>
      <c r="AV1200">
        <v>0.71499999999999997</v>
      </c>
      <c r="AW1200">
        <v>0.71499999999999997</v>
      </c>
      <c r="AX1200">
        <v>0.70100000000000007</v>
      </c>
      <c r="AY1200">
        <v>0.70200000000000007</v>
      </c>
      <c r="AZ1200">
        <v>0.70399999999999996</v>
      </c>
      <c r="BA1200">
        <v>0.64900000000000002</v>
      </c>
      <c r="BB1200">
        <v>0.64900000000000002</v>
      </c>
      <c r="BC1200">
        <v>0.65</v>
      </c>
      <c r="BD1200">
        <v>0.66</v>
      </c>
      <c r="BE1200">
        <v>0.66400000000000003</v>
      </c>
      <c r="BF1200">
        <v>0.67</v>
      </c>
      <c r="BG1200">
        <v>0.67300000000000004</v>
      </c>
      <c r="BH1200">
        <v>0.66500000000000004</v>
      </c>
      <c r="BI1200">
        <v>0.66</v>
      </c>
      <c r="BJ1200">
        <v>0.65300000000000002</v>
      </c>
      <c r="BK1200">
        <v>0.65200000000000002</v>
      </c>
      <c r="BL1200">
        <v>0.65900000000000003</v>
      </c>
      <c r="BM1200">
        <v>0.66400000000000003</v>
      </c>
      <c r="BN1200">
        <v>0.67600000000000005</v>
      </c>
      <c r="BO1200">
        <v>0.68300000000000005</v>
      </c>
      <c r="BP1200">
        <v>0.68700000000000006</v>
      </c>
      <c r="BQ1200">
        <v>0.68700000000000006</v>
      </c>
      <c r="BR1200">
        <v>0.68600000000000005</v>
      </c>
      <c r="BS1200">
        <v>0.69</v>
      </c>
      <c r="BT1200">
        <v>0.69100000000000006</v>
      </c>
      <c r="BU1200">
        <v>0.69499999999999995</v>
      </c>
      <c r="BV1200">
        <v>0.69400000000000006</v>
      </c>
      <c r="BW1200">
        <v>0.70699999999999996</v>
      </c>
      <c r="BX1200">
        <v>0.70799999999999996</v>
      </c>
      <c r="BY1200">
        <v>0.70799999999999996</v>
      </c>
      <c r="BZ1200">
        <v>0.70699999999999996</v>
      </c>
      <c r="CA1200">
        <v>0.70200000000000007</v>
      </c>
      <c r="CB1200">
        <v>0.71099999999999997</v>
      </c>
      <c r="CC1200">
        <v>0.75</v>
      </c>
      <c r="CD1200">
        <v>0.88300000000000001</v>
      </c>
      <c r="CE1200">
        <v>0.874</v>
      </c>
      <c r="CF1200">
        <v>0.873</v>
      </c>
      <c r="CG1200">
        <v>0.86899999999999999</v>
      </c>
      <c r="CH1200">
        <v>0.91500000000000004</v>
      </c>
      <c r="CI1200">
        <v>0.91800000000000004</v>
      </c>
      <c r="CJ1200">
        <v>0.95200000000000007</v>
      </c>
      <c r="CK1200">
        <v>0.95400000000000007</v>
      </c>
      <c r="CL1200">
        <v>0.99399999999999999</v>
      </c>
      <c r="CM1200">
        <v>0.99299999999999999</v>
      </c>
      <c r="CN1200">
        <v>0.99099999999999999</v>
      </c>
      <c r="CO1200">
        <v>0.99199999999999999</v>
      </c>
      <c r="CP1200">
        <v>0.67900000000000005</v>
      </c>
      <c r="CQ1200">
        <v>0.66</v>
      </c>
      <c r="CR1200">
        <v>0.72399999999999998</v>
      </c>
      <c r="CS1200">
        <v>0.72599999999999998</v>
      </c>
      <c r="CT1200">
        <v>0.73399999999999999</v>
      </c>
      <c r="CU1200">
        <v>0.628</v>
      </c>
      <c r="CV1200">
        <v>0.73099999999999998</v>
      </c>
      <c r="CW1200">
        <v>0.57100000000000006</v>
      </c>
      <c r="CX1200">
        <v>0.35299999999999998</v>
      </c>
      <c r="CY1200">
        <v>0.13600000000000001</v>
      </c>
      <c r="CZ1200">
        <v>-0.12</v>
      </c>
      <c r="DA1200">
        <v>-0.1</v>
      </c>
      <c r="DB1200">
        <v>-0.11600000000000001</v>
      </c>
      <c r="DC1200">
        <v>-0.14799999999999999</v>
      </c>
      <c r="DD1200">
        <v>-0.13700000000000001</v>
      </c>
      <c r="DE1200">
        <v>-0.13800000000000001</v>
      </c>
      <c r="DF1200">
        <v>-0.187</v>
      </c>
      <c r="DG1200">
        <v>-0.20700000000000002</v>
      </c>
      <c r="DH1200">
        <v>-0.25</v>
      </c>
      <c r="DI1200">
        <v>0.35299999999999998</v>
      </c>
      <c r="DJ1200">
        <v>0.32200000000000001</v>
      </c>
      <c r="DK1200">
        <v>0.31</v>
      </c>
      <c r="DL1200">
        <v>0.38600000000000001</v>
      </c>
      <c r="DM1200">
        <v>0.32400000000000001</v>
      </c>
      <c r="DN1200">
        <v>0.17799999999999999</v>
      </c>
      <c r="DO1200">
        <v>-5.2999999999999999E-2</v>
      </c>
      <c r="DP1200">
        <v>0.11</v>
      </c>
      <c r="DQ1200">
        <v>0.26400000000000001</v>
      </c>
      <c r="DR1200">
        <v>0.61399999999999999</v>
      </c>
      <c r="DS1200">
        <v>0.95600000000000007</v>
      </c>
      <c r="DT1200">
        <v>12.698</v>
      </c>
    </row>
    <row r="1201" spans="1:124">
      <c r="A1201" s="111">
        <v>1196</v>
      </c>
      <c r="B1201" t="s">
        <v>91</v>
      </c>
      <c r="C1201" t="s">
        <v>868</v>
      </c>
      <c r="D1201" s="170" t="str">
        <f t="shared" si="18"/>
        <v>K:PFYI</v>
      </c>
      <c r="F1201">
        <v>0.59299999999999997</v>
      </c>
      <c r="G1201">
        <v>0.61099999999999999</v>
      </c>
      <c r="H1201">
        <v>0.60699999999999998</v>
      </c>
      <c r="I1201">
        <v>0.60499999999999998</v>
      </c>
      <c r="J1201">
        <v>0.63100000000000001</v>
      </c>
      <c r="K1201">
        <v>0.65700000000000003</v>
      </c>
      <c r="L1201">
        <v>0.60599999999999998</v>
      </c>
      <c r="M1201">
        <v>0.59699999999999998</v>
      </c>
      <c r="N1201">
        <v>0.60499999999999998</v>
      </c>
      <c r="O1201">
        <v>0.56100000000000005</v>
      </c>
      <c r="P1201">
        <v>0.54</v>
      </c>
      <c r="Q1201">
        <v>0.53900000000000003</v>
      </c>
      <c r="R1201">
        <v>0.53500000000000003</v>
      </c>
      <c r="S1201">
        <v>0.53800000000000003</v>
      </c>
      <c r="T1201">
        <v>0.46600000000000003</v>
      </c>
      <c r="U1201">
        <v>0.44400000000000001</v>
      </c>
      <c r="V1201">
        <v>0.36699999999999999</v>
      </c>
      <c r="W1201">
        <v>0.49</v>
      </c>
      <c r="X1201">
        <v>0.47499999999999998</v>
      </c>
      <c r="Y1201">
        <v>0.48099999999999998</v>
      </c>
      <c r="Z1201">
        <v>0.39900000000000002</v>
      </c>
      <c r="AA1201">
        <v>0.41600000000000004</v>
      </c>
      <c r="AB1201">
        <v>0.40400000000000003</v>
      </c>
      <c r="AC1201">
        <v>0.47300000000000003</v>
      </c>
      <c r="AD1201">
        <v>0.42899999999999999</v>
      </c>
      <c r="AE1201">
        <v>0.47</v>
      </c>
      <c r="AF1201">
        <v>0.51500000000000001</v>
      </c>
      <c r="AG1201">
        <v>0.44900000000000001</v>
      </c>
      <c r="AH1201">
        <v>1.014</v>
      </c>
      <c r="AI1201">
        <v>0.995</v>
      </c>
      <c r="AJ1201">
        <v>0.98899999999999999</v>
      </c>
      <c r="AK1201">
        <v>0.97899999999999998</v>
      </c>
      <c r="AL1201">
        <v>0.93700000000000006</v>
      </c>
      <c r="AM1201">
        <v>0.97</v>
      </c>
      <c r="AN1201">
        <v>0.93</v>
      </c>
      <c r="AO1201">
        <v>1.008</v>
      </c>
      <c r="AP1201">
        <v>1.042</v>
      </c>
      <c r="AQ1201">
        <v>1.0640000000000001</v>
      </c>
      <c r="AR1201">
        <v>1.0130000000000001</v>
      </c>
      <c r="AS1201">
        <v>0.98299999999999998</v>
      </c>
      <c r="AT1201">
        <v>0.998</v>
      </c>
      <c r="AU1201">
        <v>1.006</v>
      </c>
      <c r="AV1201">
        <v>0.996</v>
      </c>
      <c r="AW1201">
        <v>0.98899999999999999</v>
      </c>
      <c r="AX1201">
        <v>0.96199999999999997</v>
      </c>
      <c r="AY1201">
        <v>0.94900000000000007</v>
      </c>
      <c r="AZ1201">
        <v>0.95</v>
      </c>
      <c r="BA1201">
        <v>0.879</v>
      </c>
      <c r="BB1201">
        <v>0.82800000000000007</v>
      </c>
      <c r="BC1201">
        <v>0.82499999999999996</v>
      </c>
      <c r="BD1201">
        <v>0.83399999999999996</v>
      </c>
      <c r="BE1201">
        <v>0.84399999999999997</v>
      </c>
      <c r="BF1201">
        <v>0.85199999999999998</v>
      </c>
      <c r="BG1201">
        <v>0.86699999999999999</v>
      </c>
      <c r="BH1201">
        <v>0.875</v>
      </c>
      <c r="BI1201">
        <v>0.86599999999999999</v>
      </c>
      <c r="BJ1201">
        <v>0.86799999999999999</v>
      </c>
      <c r="BK1201">
        <v>0.871</v>
      </c>
      <c r="BL1201">
        <v>0.873</v>
      </c>
      <c r="BM1201">
        <v>0.86499999999999999</v>
      </c>
      <c r="BN1201">
        <v>0.89200000000000002</v>
      </c>
      <c r="BO1201">
        <v>0.90400000000000003</v>
      </c>
      <c r="BP1201">
        <v>0.90500000000000003</v>
      </c>
      <c r="BQ1201">
        <v>0.90600000000000003</v>
      </c>
      <c r="BR1201">
        <v>0.90800000000000003</v>
      </c>
      <c r="BS1201">
        <v>0.91</v>
      </c>
      <c r="BT1201">
        <v>0.91100000000000003</v>
      </c>
      <c r="BU1201">
        <v>0.91200000000000003</v>
      </c>
      <c r="BV1201">
        <v>0.91</v>
      </c>
      <c r="BW1201">
        <v>0.93100000000000005</v>
      </c>
      <c r="BX1201">
        <v>0.94700000000000006</v>
      </c>
      <c r="BY1201">
        <v>0.95</v>
      </c>
      <c r="BZ1201">
        <v>0.95499999999999996</v>
      </c>
      <c r="CA1201">
        <v>0.95</v>
      </c>
      <c r="CB1201">
        <v>0.98799999999999999</v>
      </c>
      <c r="CC1201">
        <v>0.995</v>
      </c>
      <c r="CD1201">
        <v>1.056</v>
      </c>
      <c r="CE1201">
        <v>1.026</v>
      </c>
      <c r="CF1201">
        <v>1.03</v>
      </c>
      <c r="CG1201">
        <v>1.026</v>
      </c>
      <c r="CH1201">
        <v>1.0249999999999999</v>
      </c>
      <c r="CI1201">
        <v>1.0210000000000001</v>
      </c>
      <c r="CJ1201">
        <v>1.022</v>
      </c>
      <c r="CK1201">
        <v>1.0309999999999999</v>
      </c>
      <c r="CL1201">
        <v>1.0429999999999999</v>
      </c>
      <c r="CM1201">
        <v>1.073</v>
      </c>
      <c r="CN1201">
        <v>1.085</v>
      </c>
      <c r="CO1201">
        <v>1.081</v>
      </c>
      <c r="CP1201">
        <v>0.57499999999999996</v>
      </c>
      <c r="CQ1201">
        <v>0.58899999999999997</v>
      </c>
      <c r="CR1201">
        <v>0.59499999999999997</v>
      </c>
      <c r="CS1201">
        <v>0.60899999999999999</v>
      </c>
      <c r="CT1201">
        <v>0.66500000000000004</v>
      </c>
      <c r="CU1201">
        <v>0.48199999999999998</v>
      </c>
      <c r="CV1201">
        <v>0.53600000000000003</v>
      </c>
      <c r="CW1201">
        <v>0.29799999999999999</v>
      </c>
      <c r="CX1201">
        <v>0.245</v>
      </c>
      <c r="CY1201">
        <v>2.6000000000000002E-2</v>
      </c>
      <c r="CZ1201">
        <v>-0.16600000000000001</v>
      </c>
      <c r="DA1201">
        <v>-3.7999999999999999E-2</v>
      </c>
      <c r="DB1201">
        <v>-0.11600000000000001</v>
      </c>
      <c r="DC1201">
        <v>-9.9000000000000005E-2</v>
      </c>
      <c r="DD1201">
        <v>-7.1000000000000008E-2</v>
      </c>
      <c r="DE1201">
        <v>-6.5000000000000002E-2</v>
      </c>
      <c r="DF1201">
        <v>6.0000000000000001E-3</v>
      </c>
      <c r="DG1201">
        <v>-0.24199999999999999</v>
      </c>
      <c r="DH1201">
        <v>-0.27400000000000002</v>
      </c>
      <c r="DI1201">
        <v>0.86699999999999999</v>
      </c>
      <c r="DJ1201">
        <v>1.155</v>
      </c>
      <c r="DK1201">
        <v>1.1950000000000001</v>
      </c>
      <c r="DL1201">
        <v>1.101</v>
      </c>
      <c r="DM1201">
        <v>0.86199999999999999</v>
      </c>
      <c r="DN1201">
        <v>0.84699999999999998</v>
      </c>
      <c r="DO1201">
        <v>0.79100000000000004</v>
      </c>
      <c r="DP1201">
        <v>0.55400000000000005</v>
      </c>
      <c r="DQ1201">
        <v>0.90200000000000002</v>
      </c>
      <c r="DR1201">
        <v>0.92800000000000005</v>
      </c>
      <c r="DS1201">
        <v>0.98399999999999999</v>
      </c>
      <c r="DT1201">
        <v>-1.244</v>
      </c>
    </row>
    <row r="1202" spans="1:124">
      <c r="A1202" s="111">
        <v>1197</v>
      </c>
      <c r="B1202" t="s">
        <v>89</v>
      </c>
      <c r="C1202" t="s">
        <v>869</v>
      </c>
      <c r="D1202" s="170" t="str">
        <f t="shared" si="18"/>
        <v>K:PATA</v>
      </c>
      <c r="F1202">
        <v>-0.44</v>
      </c>
      <c r="G1202">
        <v>-0.48199999999999998</v>
      </c>
      <c r="H1202">
        <v>-0.5</v>
      </c>
      <c r="I1202">
        <v>-0.47499999999999998</v>
      </c>
      <c r="J1202">
        <v>-0.46400000000000002</v>
      </c>
      <c r="K1202">
        <v>-0.45200000000000001</v>
      </c>
      <c r="L1202">
        <v>-0.505</v>
      </c>
      <c r="M1202">
        <v>-0.49299999999999999</v>
      </c>
      <c r="N1202">
        <v>-0.46300000000000002</v>
      </c>
      <c r="O1202">
        <v>-0.41799999999999998</v>
      </c>
      <c r="P1202">
        <v>-0.42499999999999999</v>
      </c>
      <c r="Q1202">
        <v>-0.52600000000000002</v>
      </c>
      <c r="R1202">
        <v>-0.52600000000000002</v>
      </c>
      <c r="S1202">
        <v>-0.56200000000000006</v>
      </c>
      <c r="T1202">
        <v>-0.58199999999999996</v>
      </c>
      <c r="U1202">
        <v>-0.44500000000000001</v>
      </c>
      <c r="V1202">
        <v>-0.49299999999999999</v>
      </c>
      <c r="W1202">
        <v>-0.47100000000000003</v>
      </c>
      <c r="X1202">
        <v>-0.47100000000000003</v>
      </c>
      <c r="Y1202">
        <v>-0.42699999999999999</v>
      </c>
      <c r="Z1202">
        <v>-0.44900000000000001</v>
      </c>
      <c r="AA1202">
        <v>-0.42599999999999999</v>
      </c>
      <c r="AB1202">
        <v>-0.45900000000000002</v>
      </c>
      <c r="AC1202">
        <v>-0.53</v>
      </c>
      <c r="AD1202">
        <v>-0.311</v>
      </c>
      <c r="AE1202">
        <v>-0.29899999999999999</v>
      </c>
      <c r="AF1202">
        <v>-0.35199999999999998</v>
      </c>
      <c r="AG1202">
        <v>-0.28999999999999998</v>
      </c>
      <c r="AH1202">
        <v>-0.249</v>
      </c>
      <c r="AI1202">
        <v>0.28200000000000003</v>
      </c>
      <c r="AJ1202">
        <v>0.29399999999999998</v>
      </c>
      <c r="AK1202">
        <v>0.218</v>
      </c>
      <c r="AL1202">
        <v>0.20700000000000002</v>
      </c>
      <c r="AM1202">
        <v>0.20700000000000002</v>
      </c>
      <c r="AN1202">
        <v>0.218</v>
      </c>
      <c r="AO1202">
        <v>0.247</v>
      </c>
      <c r="AP1202">
        <v>0.28899999999999998</v>
      </c>
      <c r="AQ1202">
        <v>0.20700000000000002</v>
      </c>
      <c r="AR1202">
        <v>0.23400000000000001</v>
      </c>
      <c r="AS1202">
        <v>0.23300000000000001</v>
      </c>
      <c r="AT1202">
        <v>0.23100000000000001</v>
      </c>
      <c r="AU1202">
        <v>0.245</v>
      </c>
      <c r="AV1202">
        <v>0.218</v>
      </c>
      <c r="AW1202">
        <v>0.24099999999999999</v>
      </c>
      <c r="AX1202">
        <v>0.23100000000000001</v>
      </c>
      <c r="AY1202">
        <v>0.23700000000000002</v>
      </c>
      <c r="AZ1202">
        <v>0.252</v>
      </c>
      <c r="BA1202">
        <v>0.248</v>
      </c>
      <c r="BB1202">
        <v>0.247</v>
      </c>
      <c r="BC1202">
        <v>0.24199999999999999</v>
      </c>
      <c r="BD1202">
        <v>0.46600000000000003</v>
      </c>
      <c r="BE1202">
        <v>0.47600000000000003</v>
      </c>
      <c r="BF1202">
        <v>0.47800000000000004</v>
      </c>
      <c r="BG1202">
        <v>0.46600000000000003</v>
      </c>
      <c r="BH1202">
        <v>0.441</v>
      </c>
      <c r="BI1202">
        <v>0.45900000000000002</v>
      </c>
      <c r="BJ1202">
        <v>0.45400000000000001</v>
      </c>
      <c r="BK1202">
        <v>0.45200000000000001</v>
      </c>
      <c r="BL1202">
        <v>0.44900000000000001</v>
      </c>
      <c r="BM1202">
        <v>0.434</v>
      </c>
      <c r="BN1202">
        <v>0.45300000000000001</v>
      </c>
      <c r="BO1202">
        <v>0.48099999999999998</v>
      </c>
      <c r="BP1202">
        <v>0.497</v>
      </c>
      <c r="BQ1202">
        <v>0.49</v>
      </c>
      <c r="BR1202">
        <v>0.49299999999999999</v>
      </c>
      <c r="BS1202">
        <v>0.497</v>
      </c>
      <c r="BT1202">
        <v>0.51100000000000001</v>
      </c>
      <c r="BU1202">
        <v>0.51100000000000001</v>
      </c>
      <c r="BV1202">
        <v>0.503</v>
      </c>
      <c r="BW1202">
        <v>0.49299999999999999</v>
      </c>
      <c r="BX1202">
        <v>0.502</v>
      </c>
      <c r="BY1202">
        <v>0.503</v>
      </c>
      <c r="BZ1202">
        <v>0.498</v>
      </c>
      <c r="CA1202">
        <v>0.56400000000000006</v>
      </c>
      <c r="CB1202">
        <v>0.55200000000000005</v>
      </c>
      <c r="CC1202">
        <v>0.50900000000000001</v>
      </c>
      <c r="CD1202">
        <v>0.56499999999999995</v>
      </c>
      <c r="CE1202">
        <v>0.55800000000000005</v>
      </c>
      <c r="CF1202">
        <v>0.55800000000000005</v>
      </c>
      <c r="CG1202">
        <v>0.54200000000000004</v>
      </c>
      <c r="CH1202">
        <v>0.56800000000000006</v>
      </c>
      <c r="CI1202">
        <v>0.55900000000000005</v>
      </c>
      <c r="CJ1202">
        <v>0.60499999999999998</v>
      </c>
      <c r="CK1202">
        <v>0.58399999999999996</v>
      </c>
      <c r="CL1202">
        <v>0.55700000000000005</v>
      </c>
      <c r="CM1202">
        <v>0.54700000000000004</v>
      </c>
      <c r="CN1202">
        <v>0.57300000000000006</v>
      </c>
      <c r="CO1202">
        <v>0.52900000000000003</v>
      </c>
      <c r="CP1202">
        <v>0.59899999999999998</v>
      </c>
      <c r="CQ1202">
        <v>-0.224</v>
      </c>
      <c r="CR1202">
        <v>-0.215</v>
      </c>
      <c r="CS1202">
        <v>3.0000000000000001E-3</v>
      </c>
      <c r="CT1202">
        <v>-1E-3</v>
      </c>
      <c r="CU1202">
        <v>-2.1000000000000001E-2</v>
      </c>
      <c r="CV1202">
        <v>-5.2999999999999999E-2</v>
      </c>
      <c r="CW1202">
        <v>-2.7E-2</v>
      </c>
      <c r="CX1202">
        <v>-9.5000000000000001E-2</v>
      </c>
      <c r="CY1202">
        <v>0.113</v>
      </c>
      <c r="CZ1202">
        <v>-0.158</v>
      </c>
      <c r="DA1202">
        <v>-0.11700000000000001</v>
      </c>
      <c r="DB1202">
        <v>-7.8E-2</v>
      </c>
      <c r="DC1202">
        <v>-0.216</v>
      </c>
      <c r="DD1202">
        <v>-2.4E-2</v>
      </c>
      <c r="DE1202">
        <v>-1.0999999999999999E-2</v>
      </c>
      <c r="DF1202">
        <v>3.5000000000000003E-2</v>
      </c>
      <c r="DG1202">
        <v>-5.7000000000000002E-2</v>
      </c>
      <c r="DH1202">
        <v>-0.313</v>
      </c>
      <c r="DI1202">
        <v>-0.36699999999999999</v>
      </c>
      <c r="DJ1202">
        <v>-0.36499999999999999</v>
      </c>
      <c r="DK1202">
        <v>-0.28700000000000003</v>
      </c>
      <c r="DL1202">
        <v>-0.30499999999999999</v>
      </c>
      <c r="DM1202">
        <v>-0.375</v>
      </c>
      <c r="DN1202">
        <v>-1.9</v>
      </c>
      <c r="DO1202">
        <v>-1.73</v>
      </c>
      <c r="DP1202">
        <v>-1.498</v>
      </c>
      <c r="DQ1202">
        <v>-1.27</v>
      </c>
      <c r="DR1202">
        <v>-0.97699999999999998</v>
      </c>
      <c r="DS1202">
        <v>-0.72399999999999998</v>
      </c>
      <c r="DT1202">
        <v>-52.533000000000001</v>
      </c>
    </row>
    <row r="1203" spans="1:124">
      <c r="A1203" s="111">
        <v>1198</v>
      </c>
      <c r="B1203" t="s">
        <v>91</v>
      </c>
      <c r="C1203" t="s">
        <v>870</v>
      </c>
      <c r="D1203" s="170" t="str">
        <f t="shared" si="18"/>
        <v>K:PATA</v>
      </c>
      <c r="F1203">
        <v>0.55800000000000005</v>
      </c>
      <c r="G1203">
        <v>0.47</v>
      </c>
      <c r="H1203">
        <v>0.46200000000000002</v>
      </c>
      <c r="I1203">
        <v>0.40700000000000003</v>
      </c>
      <c r="J1203">
        <v>0.4</v>
      </c>
      <c r="K1203">
        <v>0.39900000000000002</v>
      </c>
      <c r="L1203">
        <v>0.39300000000000002</v>
      </c>
      <c r="M1203">
        <v>0.40200000000000002</v>
      </c>
      <c r="N1203">
        <v>0.44600000000000001</v>
      </c>
      <c r="O1203">
        <v>0.502</v>
      </c>
      <c r="P1203">
        <v>0.443</v>
      </c>
      <c r="Q1203">
        <v>0.43099999999999999</v>
      </c>
      <c r="R1203">
        <v>0.39500000000000002</v>
      </c>
      <c r="S1203">
        <v>0.45700000000000002</v>
      </c>
      <c r="T1203">
        <v>0.51900000000000002</v>
      </c>
      <c r="U1203">
        <v>0.47499999999999998</v>
      </c>
      <c r="V1203">
        <v>0.35799999999999998</v>
      </c>
      <c r="W1203">
        <v>0.46300000000000002</v>
      </c>
      <c r="X1203">
        <v>0.55900000000000005</v>
      </c>
      <c r="Y1203">
        <v>0.69</v>
      </c>
      <c r="Z1203">
        <v>0.48599999999999999</v>
      </c>
      <c r="AA1203">
        <v>0.56499999999999995</v>
      </c>
      <c r="AB1203">
        <v>0.78600000000000003</v>
      </c>
      <c r="AC1203">
        <v>0.48199999999999998</v>
      </c>
      <c r="AD1203">
        <v>0.81400000000000006</v>
      </c>
      <c r="AE1203">
        <v>0.88300000000000001</v>
      </c>
      <c r="AF1203">
        <v>0.91600000000000004</v>
      </c>
      <c r="AG1203">
        <v>0.91700000000000004</v>
      </c>
      <c r="AH1203">
        <v>0.55500000000000005</v>
      </c>
      <c r="AI1203">
        <v>0.67700000000000005</v>
      </c>
      <c r="AJ1203">
        <v>0.65700000000000003</v>
      </c>
      <c r="AK1203">
        <v>0.82900000000000007</v>
      </c>
      <c r="AL1203">
        <v>0.82100000000000006</v>
      </c>
      <c r="AM1203">
        <v>0.75</v>
      </c>
      <c r="AN1203">
        <v>0.70599999999999996</v>
      </c>
      <c r="AO1203">
        <v>0.65300000000000002</v>
      </c>
      <c r="AP1203">
        <v>0.65300000000000002</v>
      </c>
      <c r="AQ1203">
        <v>0.52200000000000002</v>
      </c>
      <c r="AR1203">
        <v>0.503</v>
      </c>
      <c r="AS1203">
        <v>0.45200000000000001</v>
      </c>
      <c r="AT1203">
        <v>0.44</v>
      </c>
      <c r="AU1203">
        <v>0.46</v>
      </c>
      <c r="AV1203">
        <v>0.42099999999999999</v>
      </c>
      <c r="AW1203">
        <v>0.39500000000000002</v>
      </c>
      <c r="AX1203">
        <v>0.38600000000000001</v>
      </c>
      <c r="AY1203">
        <v>0.39800000000000002</v>
      </c>
      <c r="AZ1203">
        <v>0.41400000000000003</v>
      </c>
      <c r="BA1203">
        <v>0.40400000000000003</v>
      </c>
      <c r="BB1203">
        <v>0.41100000000000003</v>
      </c>
      <c r="BC1203">
        <v>0.39700000000000002</v>
      </c>
      <c r="BD1203">
        <v>0.47400000000000003</v>
      </c>
      <c r="BE1203">
        <v>0.46900000000000003</v>
      </c>
      <c r="BF1203">
        <v>0.46500000000000002</v>
      </c>
      <c r="BG1203">
        <v>0.41200000000000003</v>
      </c>
      <c r="BH1203">
        <v>0.32600000000000001</v>
      </c>
      <c r="BI1203">
        <v>0.34900000000000003</v>
      </c>
      <c r="BJ1203">
        <v>0.34200000000000003</v>
      </c>
      <c r="BK1203">
        <v>0.37</v>
      </c>
      <c r="BL1203">
        <v>0.35699999999999998</v>
      </c>
      <c r="BM1203">
        <v>0.35899999999999999</v>
      </c>
      <c r="BN1203">
        <v>0.38900000000000001</v>
      </c>
      <c r="BO1203">
        <v>0.43</v>
      </c>
      <c r="BP1203">
        <v>0.435</v>
      </c>
      <c r="BQ1203">
        <v>0.46700000000000003</v>
      </c>
      <c r="BR1203">
        <v>0.47900000000000004</v>
      </c>
      <c r="BS1203">
        <v>0.48199999999999998</v>
      </c>
      <c r="BT1203">
        <v>0.47200000000000003</v>
      </c>
      <c r="BU1203">
        <v>0.47200000000000003</v>
      </c>
      <c r="BV1203">
        <v>0.45400000000000001</v>
      </c>
      <c r="BW1203">
        <v>0.435</v>
      </c>
      <c r="BX1203">
        <v>0.46800000000000003</v>
      </c>
      <c r="BY1203">
        <v>0.47800000000000004</v>
      </c>
      <c r="BZ1203">
        <v>0.5</v>
      </c>
      <c r="CA1203">
        <v>0.52800000000000002</v>
      </c>
      <c r="CB1203">
        <v>0.498</v>
      </c>
      <c r="CC1203">
        <v>0.47600000000000003</v>
      </c>
      <c r="CD1203">
        <v>0.496</v>
      </c>
      <c r="CE1203">
        <v>0.46400000000000002</v>
      </c>
      <c r="CF1203">
        <v>0.46700000000000003</v>
      </c>
      <c r="CG1203">
        <v>0.44</v>
      </c>
      <c r="CH1203">
        <v>0.432</v>
      </c>
      <c r="CI1203">
        <v>0.40700000000000003</v>
      </c>
      <c r="CJ1203">
        <v>0.42</v>
      </c>
      <c r="CK1203">
        <v>0.36099999999999999</v>
      </c>
      <c r="CL1203">
        <v>0.307</v>
      </c>
      <c r="CM1203">
        <v>0.19500000000000001</v>
      </c>
      <c r="CN1203">
        <v>0.13800000000000001</v>
      </c>
      <c r="CO1203">
        <v>0.127</v>
      </c>
      <c r="CP1203">
        <v>0.218</v>
      </c>
      <c r="CQ1203">
        <v>-5.6000000000000001E-2</v>
      </c>
      <c r="CR1203">
        <v>-0.05</v>
      </c>
      <c r="CS1203">
        <v>-0.17200000000000001</v>
      </c>
      <c r="CT1203">
        <v>-0.193</v>
      </c>
      <c r="CU1203">
        <v>-0.224</v>
      </c>
      <c r="CV1203">
        <v>-0.19800000000000001</v>
      </c>
      <c r="CW1203">
        <v>-0.14499999999999999</v>
      </c>
      <c r="CX1203">
        <v>-0.13700000000000001</v>
      </c>
      <c r="CY1203">
        <v>0.14300000000000002</v>
      </c>
      <c r="CZ1203">
        <v>3.1E-2</v>
      </c>
      <c r="DA1203">
        <v>0.29199999999999998</v>
      </c>
      <c r="DB1203">
        <v>0.35499999999999998</v>
      </c>
      <c r="DC1203">
        <v>0.33200000000000002</v>
      </c>
      <c r="DD1203">
        <v>0.53</v>
      </c>
      <c r="DE1203">
        <v>0.48599999999999999</v>
      </c>
      <c r="DF1203">
        <v>0.745</v>
      </c>
      <c r="DG1203">
        <v>0.51600000000000001</v>
      </c>
      <c r="DH1203">
        <v>0.22500000000000001</v>
      </c>
      <c r="DI1203">
        <v>0.57200000000000006</v>
      </c>
      <c r="DJ1203">
        <v>1.0349999999999999</v>
      </c>
      <c r="DK1203">
        <v>1.2250000000000001</v>
      </c>
      <c r="DL1203">
        <v>1.218</v>
      </c>
      <c r="DM1203">
        <v>1.1870000000000001</v>
      </c>
      <c r="DN1203">
        <v>0.16</v>
      </c>
      <c r="DO1203">
        <v>0.315</v>
      </c>
      <c r="DP1203">
        <v>-0.23900000000000002</v>
      </c>
      <c r="DQ1203">
        <v>0.81300000000000006</v>
      </c>
      <c r="DR1203">
        <v>0.42599999999999999</v>
      </c>
      <c r="DS1203">
        <v>-0.42399999999999999</v>
      </c>
      <c r="DT1203">
        <v>9.1560000000000006</v>
      </c>
    </row>
    <row r="1204" spans="1:124">
      <c r="A1204" s="111">
        <v>1199</v>
      </c>
      <c r="B1204" t="s">
        <v>89</v>
      </c>
      <c r="C1204" t="s">
        <v>871</v>
      </c>
      <c r="D1204" s="170" t="str">
        <f t="shared" si="18"/>
        <v>D:PKK</v>
      </c>
      <c r="F1204">
        <v>-0.22</v>
      </c>
      <c r="G1204">
        <v>-0.26</v>
      </c>
      <c r="H1204">
        <v>-0.27</v>
      </c>
      <c r="I1204">
        <v>-0.51</v>
      </c>
      <c r="J1204">
        <v>-0.48</v>
      </c>
      <c r="K1204">
        <v>-0.49</v>
      </c>
      <c r="L1204">
        <v>-0.45</v>
      </c>
      <c r="M1204">
        <v>-0.4</v>
      </c>
      <c r="N1204">
        <v>-0.37</v>
      </c>
      <c r="O1204">
        <v>-0.33</v>
      </c>
      <c r="P1204">
        <v>-0.47</v>
      </c>
      <c r="Q1204">
        <v>-0.47</v>
      </c>
      <c r="R1204">
        <v>-0.4</v>
      </c>
      <c r="S1204">
        <v>-0.37</v>
      </c>
      <c r="T1204">
        <v>0</v>
      </c>
      <c r="U1204">
        <v>-0.02</v>
      </c>
      <c r="V1204">
        <v>-0.04</v>
      </c>
      <c r="W1204">
        <v>0.02</v>
      </c>
      <c r="X1204">
        <v>0.02</v>
      </c>
      <c r="Y1204">
        <v>0.11</v>
      </c>
      <c r="Z1204">
        <v>0.08</v>
      </c>
      <c r="AA1204">
        <v>0.19</v>
      </c>
      <c r="AB1204">
        <v>0.19</v>
      </c>
      <c r="AC1204">
        <v>0.25</v>
      </c>
      <c r="AD1204">
        <v>0.28999999999999998</v>
      </c>
      <c r="AE1204">
        <v>0.41</v>
      </c>
      <c r="AF1204">
        <v>0.47</v>
      </c>
      <c r="AG1204">
        <v>0.48</v>
      </c>
      <c r="AH1204">
        <v>0.28000000000000003</v>
      </c>
      <c r="AI1204">
        <v>0.55000000000000004</v>
      </c>
      <c r="AJ1204">
        <v>0.55000000000000004</v>
      </c>
      <c r="AK1204">
        <v>0.59</v>
      </c>
      <c r="AL1204">
        <v>0.56999999999999995</v>
      </c>
      <c r="AM1204">
        <v>0.53</v>
      </c>
      <c r="AN1204">
        <v>0.49</v>
      </c>
      <c r="AO1204">
        <v>0.51</v>
      </c>
      <c r="AP1204">
        <v>0.52</v>
      </c>
      <c r="AQ1204">
        <v>0.35</v>
      </c>
      <c r="AR1204">
        <v>0.38</v>
      </c>
      <c r="AS1204">
        <v>0.35</v>
      </c>
      <c r="AT1204">
        <v>0.35</v>
      </c>
      <c r="AU1204">
        <v>0.36</v>
      </c>
      <c r="AV1204">
        <v>0.38</v>
      </c>
      <c r="AW1204">
        <v>0.4</v>
      </c>
      <c r="AX1204">
        <v>0.36</v>
      </c>
      <c r="AY1204">
        <v>0.4</v>
      </c>
      <c r="AZ1204">
        <v>0.41</v>
      </c>
      <c r="BA1204">
        <v>0.42</v>
      </c>
      <c r="BB1204">
        <v>0.4</v>
      </c>
      <c r="BC1204">
        <v>0.41</v>
      </c>
      <c r="BD1204">
        <v>0.62</v>
      </c>
      <c r="BE1204">
        <v>0.63</v>
      </c>
      <c r="BF1204">
        <v>0.65</v>
      </c>
      <c r="BG1204">
        <v>0.53</v>
      </c>
      <c r="BH1204">
        <v>0.51</v>
      </c>
      <c r="BI1204">
        <v>0.53</v>
      </c>
      <c r="BJ1204">
        <v>0.51</v>
      </c>
      <c r="BK1204">
        <v>0.54</v>
      </c>
      <c r="BL1204">
        <v>0.53</v>
      </c>
      <c r="BM1204">
        <v>0.53</v>
      </c>
      <c r="BN1204">
        <v>0.54</v>
      </c>
      <c r="BO1204">
        <v>0.56000000000000005</v>
      </c>
      <c r="BP1204">
        <v>0.56999999999999995</v>
      </c>
      <c r="BQ1204">
        <v>0.66</v>
      </c>
      <c r="BR1204">
        <v>0.67</v>
      </c>
      <c r="BS1204">
        <v>0.68</v>
      </c>
      <c r="BT1204">
        <v>0.65</v>
      </c>
      <c r="BU1204">
        <v>0.63</v>
      </c>
      <c r="BV1204">
        <v>0.62</v>
      </c>
      <c r="BW1204">
        <v>0.62</v>
      </c>
      <c r="BX1204">
        <v>0.71</v>
      </c>
      <c r="BY1204">
        <v>0.72</v>
      </c>
      <c r="BZ1204">
        <v>0.66</v>
      </c>
      <c r="CA1204">
        <v>0.66</v>
      </c>
      <c r="CB1204">
        <v>0.57999999999999996</v>
      </c>
      <c r="CC1204">
        <v>0.56999999999999995</v>
      </c>
      <c r="CD1204">
        <v>0.6</v>
      </c>
      <c r="CE1204">
        <v>0.57999999999999996</v>
      </c>
      <c r="CF1204">
        <v>0.57999999999999996</v>
      </c>
      <c r="CG1204">
        <v>0.56000000000000005</v>
      </c>
      <c r="CH1204">
        <v>0.59</v>
      </c>
      <c r="CI1204">
        <v>0.54</v>
      </c>
      <c r="CJ1204">
        <v>0.54</v>
      </c>
      <c r="CK1204">
        <v>0.51</v>
      </c>
      <c r="CL1204">
        <v>0.48</v>
      </c>
      <c r="CM1204">
        <v>0.39</v>
      </c>
      <c r="CN1204">
        <v>0.34</v>
      </c>
      <c r="CO1204">
        <v>0.32</v>
      </c>
      <c r="CP1204">
        <v>0.54</v>
      </c>
      <c r="CQ1204">
        <v>-0.06</v>
      </c>
      <c r="CR1204">
        <v>-0.04</v>
      </c>
      <c r="CS1204">
        <v>-0.02</v>
      </c>
      <c r="CT1204">
        <v>-0.03</v>
      </c>
      <c r="CU1204">
        <v>-0.08</v>
      </c>
      <c r="CV1204">
        <v>-0.06</v>
      </c>
      <c r="CW1204">
        <v>-0.01</v>
      </c>
      <c r="CX1204">
        <v>0.02</v>
      </c>
      <c r="CY1204">
        <v>0.54</v>
      </c>
      <c r="CZ1204">
        <v>0.54</v>
      </c>
      <c r="DA1204">
        <v>0.74</v>
      </c>
      <c r="DB1204">
        <v>0.74</v>
      </c>
      <c r="DC1204">
        <v>0.74</v>
      </c>
      <c r="DD1204">
        <v>0.73</v>
      </c>
      <c r="DE1204">
        <v>0.67</v>
      </c>
      <c r="DF1204">
        <v>1.24</v>
      </c>
      <c r="DG1204">
        <v>0.88</v>
      </c>
      <c r="DH1204">
        <v>0.75</v>
      </c>
      <c r="DI1204">
        <v>0.79</v>
      </c>
      <c r="DJ1204">
        <v>1.1599999999999999</v>
      </c>
      <c r="DK1204">
        <v>1.26</v>
      </c>
      <c r="DL1204">
        <v>1.44</v>
      </c>
      <c r="DM1204">
        <v>1.44</v>
      </c>
      <c r="DN1204">
        <v>1.31</v>
      </c>
      <c r="DO1204">
        <v>1.42</v>
      </c>
      <c r="DP1204">
        <v>1.27</v>
      </c>
      <c r="DQ1204">
        <v>1.28</v>
      </c>
      <c r="DR1204">
        <v>1.29</v>
      </c>
      <c r="DS1204">
        <v>1.34</v>
      </c>
      <c r="DT1204">
        <v>1.79</v>
      </c>
    </row>
    <row r="1205" spans="1:124">
      <c r="A1205" s="111">
        <v>1200</v>
      </c>
      <c r="B1205" t="s">
        <v>91</v>
      </c>
      <c r="C1205" t="s">
        <v>872</v>
      </c>
      <c r="D1205" s="170" t="str">
        <f t="shared" si="18"/>
        <v>D:PKK</v>
      </c>
      <c r="F1205">
        <v>2.42</v>
      </c>
      <c r="G1205">
        <v>2.13</v>
      </c>
      <c r="H1205">
        <v>2.14</v>
      </c>
      <c r="I1205">
        <v>2.04</v>
      </c>
      <c r="J1205">
        <v>1.9</v>
      </c>
      <c r="K1205">
        <v>1.9</v>
      </c>
      <c r="L1205">
        <v>1.79</v>
      </c>
      <c r="M1205">
        <v>1.78</v>
      </c>
      <c r="N1205">
        <v>1.83</v>
      </c>
      <c r="O1205">
        <v>1.76</v>
      </c>
      <c r="P1205">
        <v>1.44</v>
      </c>
      <c r="Q1205">
        <v>1.43</v>
      </c>
      <c r="R1205">
        <v>1.1399999999999999</v>
      </c>
      <c r="S1205">
        <v>1.1299999999999999</v>
      </c>
      <c r="T1205">
        <v>1.52</v>
      </c>
      <c r="U1205">
        <v>1.56</v>
      </c>
      <c r="V1205">
        <v>1.42</v>
      </c>
      <c r="W1205">
        <v>1.46</v>
      </c>
      <c r="X1205">
        <v>1.44</v>
      </c>
      <c r="Y1205">
        <v>1.53</v>
      </c>
      <c r="Z1205">
        <v>1.49</v>
      </c>
      <c r="AA1205">
        <v>1.54</v>
      </c>
      <c r="AB1205">
        <v>1.54</v>
      </c>
      <c r="AC1205">
        <v>1.56</v>
      </c>
      <c r="AD1205">
        <v>1.58</v>
      </c>
      <c r="AE1205">
        <v>1.58</v>
      </c>
      <c r="AF1205">
        <v>1.67</v>
      </c>
      <c r="AG1205">
        <v>1.68</v>
      </c>
      <c r="AH1205">
        <v>0.99</v>
      </c>
      <c r="AI1205">
        <v>1.1000000000000001</v>
      </c>
      <c r="AJ1205">
        <v>1.1399999999999999</v>
      </c>
      <c r="AK1205">
        <v>1.22</v>
      </c>
      <c r="AL1205">
        <v>1.21</v>
      </c>
      <c r="AM1205">
        <v>1.1100000000000001</v>
      </c>
      <c r="AN1205">
        <v>1.05</v>
      </c>
      <c r="AO1205">
        <v>0.96</v>
      </c>
      <c r="AP1205">
        <v>0.95</v>
      </c>
      <c r="AQ1205">
        <v>0.75</v>
      </c>
      <c r="AR1205">
        <v>0.7</v>
      </c>
      <c r="AS1205">
        <v>0.64</v>
      </c>
      <c r="AT1205">
        <v>0.65</v>
      </c>
      <c r="AU1205">
        <v>0.65</v>
      </c>
      <c r="AV1205">
        <v>0.61</v>
      </c>
      <c r="AW1205">
        <v>0.6</v>
      </c>
      <c r="AX1205">
        <v>0.6</v>
      </c>
      <c r="AY1205">
        <v>0.66</v>
      </c>
      <c r="AZ1205">
        <v>0.66</v>
      </c>
      <c r="BA1205">
        <v>0.65</v>
      </c>
      <c r="BB1205">
        <v>0.65</v>
      </c>
      <c r="BC1205">
        <v>0.71</v>
      </c>
      <c r="BD1205">
        <v>0.77</v>
      </c>
      <c r="BE1205">
        <v>0.75</v>
      </c>
      <c r="BF1205">
        <v>0.74</v>
      </c>
      <c r="BG1205">
        <v>0.4</v>
      </c>
      <c r="BH1205">
        <v>0.39</v>
      </c>
      <c r="BI1205">
        <v>0.4</v>
      </c>
      <c r="BJ1205">
        <v>0.4</v>
      </c>
      <c r="BK1205">
        <v>0.43</v>
      </c>
      <c r="BL1205">
        <v>0.42</v>
      </c>
      <c r="BM1205">
        <v>0.43</v>
      </c>
      <c r="BN1205">
        <v>0.42</v>
      </c>
      <c r="BO1205">
        <v>0.45</v>
      </c>
      <c r="BP1205">
        <v>0.46</v>
      </c>
      <c r="BQ1205">
        <v>0.49</v>
      </c>
      <c r="BR1205">
        <v>0.5</v>
      </c>
      <c r="BS1205">
        <v>0.51</v>
      </c>
      <c r="BT1205">
        <v>0.5</v>
      </c>
      <c r="BU1205">
        <v>0.49</v>
      </c>
      <c r="BV1205">
        <v>0.47</v>
      </c>
      <c r="BW1205">
        <v>0.47</v>
      </c>
      <c r="BX1205">
        <v>0.53</v>
      </c>
      <c r="BY1205">
        <v>0.53</v>
      </c>
      <c r="BZ1205">
        <v>0.55000000000000004</v>
      </c>
      <c r="CA1205">
        <v>0.55000000000000004</v>
      </c>
      <c r="CB1205">
        <v>0.46</v>
      </c>
      <c r="CC1205">
        <v>0.43</v>
      </c>
      <c r="CD1205">
        <v>0.46</v>
      </c>
      <c r="CE1205">
        <v>0.43</v>
      </c>
      <c r="CF1205">
        <v>0.43</v>
      </c>
      <c r="CG1205">
        <v>0.4</v>
      </c>
      <c r="CH1205">
        <v>0.4</v>
      </c>
      <c r="CI1205">
        <v>0.37</v>
      </c>
      <c r="CJ1205">
        <v>0.37</v>
      </c>
      <c r="CK1205">
        <v>0.34</v>
      </c>
      <c r="CL1205">
        <v>0.28999999999999998</v>
      </c>
      <c r="CM1205">
        <v>0.18</v>
      </c>
      <c r="CN1205">
        <v>0.12</v>
      </c>
      <c r="CO1205">
        <v>0.11</v>
      </c>
      <c r="CP1205">
        <v>0.17</v>
      </c>
      <c r="CQ1205">
        <v>-0.09</v>
      </c>
      <c r="CR1205">
        <v>-0.12</v>
      </c>
      <c r="CS1205">
        <v>-0.15</v>
      </c>
      <c r="CT1205">
        <v>-0.18</v>
      </c>
      <c r="CU1205">
        <v>-0.21</v>
      </c>
      <c r="CV1205">
        <v>-0.18</v>
      </c>
      <c r="CW1205">
        <v>-7.0000000000000007E-2</v>
      </c>
      <c r="CX1205">
        <v>-0.05</v>
      </c>
      <c r="CY1205">
        <v>0.43</v>
      </c>
      <c r="CZ1205">
        <v>0.42</v>
      </c>
      <c r="DA1205">
        <v>0.73</v>
      </c>
      <c r="DB1205">
        <v>0.71</v>
      </c>
      <c r="DC1205">
        <v>0.76</v>
      </c>
      <c r="DD1205">
        <v>0.97</v>
      </c>
      <c r="DE1205">
        <v>0.9</v>
      </c>
      <c r="DF1205">
        <v>1.17</v>
      </c>
      <c r="DG1205">
        <v>0.43</v>
      </c>
      <c r="DH1205">
        <v>0.35</v>
      </c>
      <c r="DI1205">
        <v>0.7</v>
      </c>
      <c r="DJ1205">
        <v>1.26</v>
      </c>
      <c r="DK1205">
        <v>1.44</v>
      </c>
      <c r="DL1205">
        <v>1.49</v>
      </c>
      <c r="DM1205">
        <v>1.91</v>
      </c>
      <c r="DN1205">
        <v>1</v>
      </c>
      <c r="DO1205">
        <v>1.04</v>
      </c>
      <c r="DP1205">
        <v>0.8</v>
      </c>
      <c r="DQ1205">
        <v>1.43</v>
      </c>
      <c r="DR1205">
        <v>1.26</v>
      </c>
      <c r="DS1205">
        <v>1.05</v>
      </c>
      <c r="DT1205">
        <v>6.47</v>
      </c>
    </row>
    <row r="1206" spans="1:124">
      <c r="A1206" s="111">
        <v>1201</v>
      </c>
      <c r="B1206" t="s">
        <v>89</v>
      </c>
      <c r="C1206" t="s">
        <v>873</v>
      </c>
      <c r="D1206" s="170" t="str">
        <f t="shared" si="18"/>
        <v>D:PQUX</v>
      </c>
      <c r="AB1206">
        <v>0</v>
      </c>
      <c r="AC1206">
        <v>0</v>
      </c>
      <c r="AD1206">
        <v>0</v>
      </c>
      <c r="AE1206">
        <v>0</v>
      </c>
      <c r="AF1206">
        <v>0</v>
      </c>
      <c r="AG1206">
        <v>0</v>
      </c>
      <c r="AH1206">
        <v>0</v>
      </c>
      <c r="AI1206">
        <v>0</v>
      </c>
      <c r="AJ1206">
        <v>0</v>
      </c>
      <c r="AK1206">
        <v>0</v>
      </c>
      <c r="AL1206">
        <v>0</v>
      </c>
      <c r="AM1206">
        <v>0</v>
      </c>
      <c r="AN1206">
        <v>0</v>
      </c>
      <c r="AO1206">
        <v>0</v>
      </c>
      <c r="AP1206">
        <v>0</v>
      </c>
      <c r="AQ1206">
        <v>0</v>
      </c>
      <c r="AR1206">
        <v>0</v>
      </c>
      <c r="AS1206">
        <v>0</v>
      </c>
      <c r="AT1206">
        <v>0</v>
      </c>
      <c r="AU1206">
        <v>0</v>
      </c>
      <c r="AV1206">
        <v>0</v>
      </c>
      <c r="AW1206">
        <v>0</v>
      </c>
      <c r="AX1206">
        <v>0</v>
      </c>
      <c r="AY1206">
        <v>0</v>
      </c>
      <c r="AZ1206">
        <v>0</v>
      </c>
      <c r="BA1206">
        <v>0</v>
      </c>
      <c r="BB1206">
        <v>0</v>
      </c>
      <c r="BC1206">
        <v>0</v>
      </c>
      <c r="BD1206">
        <v>0</v>
      </c>
      <c r="BE1206">
        <v>0</v>
      </c>
      <c r="BF1206">
        <v>0</v>
      </c>
      <c r="BG1206">
        <v>0</v>
      </c>
      <c r="BH1206">
        <v>0</v>
      </c>
      <c r="BI1206">
        <v>0</v>
      </c>
      <c r="BJ1206">
        <v>0</v>
      </c>
      <c r="BK1206">
        <v>0</v>
      </c>
      <c r="BL1206">
        <v>0</v>
      </c>
      <c r="BM1206">
        <v>0</v>
      </c>
      <c r="BN1206">
        <v>0</v>
      </c>
      <c r="BO1206">
        <v>0</v>
      </c>
      <c r="BP1206">
        <v>0</v>
      </c>
      <c r="BQ1206">
        <v>0</v>
      </c>
      <c r="BR1206">
        <v>0</v>
      </c>
      <c r="BS1206">
        <v>0</v>
      </c>
      <c r="BT1206">
        <v>0</v>
      </c>
      <c r="BU1206">
        <v>0</v>
      </c>
      <c r="BV1206">
        <v>0</v>
      </c>
      <c r="BW1206">
        <v>0</v>
      </c>
      <c r="BX1206">
        <v>0</v>
      </c>
      <c r="BY1206">
        <v>0</v>
      </c>
      <c r="BZ1206">
        <v>0</v>
      </c>
      <c r="CA1206">
        <v>0</v>
      </c>
      <c r="CB1206">
        <v>0</v>
      </c>
      <c r="CC1206">
        <v>0</v>
      </c>
      <c r="CD1206">
        <v>0</v>
      </c>
      <c r="CE1206">
        <v>0</v>
      </c>
      <c r="CF1206">
        <v>0</v>
      </c>
      <c r="CG1206">
        <v>0</v>
      </c>
      <c r="CH1206">
        <v>0</v>
      </c>
      <c r="CI1206">
        <v>0</v>
      </c>
      <c r="CJ1206">
        <v>0</v>
      </c>
      <c r="CK1206">
        <v>0</v>
      </c>
      <c r="CL1206">
        <v>0</v>
      </c>
      <c r="CM1206">
        <v>0</v>
      </c>
      <c r="CN1206">
        <v>0</v>
      </c>
      <c r="CO1206">
        <v>0</v>
      </c>
      <c r="CP1206">
        <v>0</v>
      </c>
      <c r="CQ1206">
        <v>0</v>
      </c>
      <c r="CR1206">
        <v>0</v>
      </c>
      <c r="CS1206">
        <v>0</v>
      </c>
      <c r="CT1206">
        <v>0</v>
      </c>
      <c r="CU1206">
        <v>0</v>
      </c>
      <c r="CV1206">
        <v>0</v>
      </c>
      <c r="CW1206">
        <v>0</v>
      </c>
      <c r="CX1206">
        <v>0</v>
      </c>
      <c r="CY1206">
        <v>0</v>
      </c>
      <c r="CZ1206">
        <v>0</v>
      </c>
      <c r="DA1206">
        <v>0</v>
      </c>
      <c r="DB1206">
        <v>0</v>
      </c>
      <c r="DC1206">
        <v>0</v>
      </c>
      <c r="DD1206">
        <v>0</v>
      </c>
      <c r="DE1206">
        <v>0</v>
      </c>
      <c r="DF1206">
        <v>0</v>
      </c>
      <c r="DG1206">
        <v>0</v>
      </c>
      <c r="DH1206">
        <v>0</v>
      </c>
      <c r="DI1206">
        <v>0</v>
      </c>
      <c r="DJ1206">
        <v>0</v>
      </c>
      <c r="DK1206">
        <v>0</v>
      </c>
      <c r="DL1206">
        <v>0</v>
      </c>
      <c r="DM1206">
        <v>0</v>
      </c>
      <c r="DN1206">
        <v>0</v>
      </c>
      <c r="DO1206">
        <v>0</v>
      </c>
      <c r="DP1206">
        <v>0</v>
      </c>
      <c r="DQ1206">
        <v>0</v>
      </c>
      <c r="DR1206">
        <v>0</v>
      </c>
      <c r="DS1206">
        <v>0</v>
      </c>
      <c r="DT1206">
        <v>0</v>
      </c>
    </row>
    <row r="1207" spans="1:124">
      <c r="A1207" s="111">
        <v>1202</v>
      </c>
      <c r="B1207" t="s">
        <v>91</v>
      </c>
      <c r="C1207" t="s">
        <v>874</v>
      </c>
      <c r="D1207" s="170" t="str">
        <f t="shared" si="18"/>
        <v>D:PQUX</v>
      </c>
      <c r="AB1207">
        <v>0.19</v>
      </c>
      <c r="AC1207">
        <v>-0.36</v>
      </c>
      <c r="AD1207">
        <v>0.08</v>
      </c>
      <c r="AE1207">
        <v>0.05</v>
      </c>
      <c r="AF1207">
        <v>-0.01</v>
      </c>
      <c r="AG1207">
        <v>-0.01</v>
      </c>
      <c r="AH1207">
        <v>0.08</v>
      </c>
      <c r="AI1207">
        <v>0.08</v>
      </c>
      <c r="AJ1207">
        <v>0.11</v>
      </c>
      <c r="AK1207">
        <v>0.1</v>
      </c>
      <c r="AL1207">
        <v>0.11</v>
      </c>
      <c r="AM1207">
        <v>0.08</v>
      </c>
      <c r="AN1207">
        <v>0.02</v>
      </c>
      <c r="AO1207">
        <v>0</v>
      </c>
      <c r="AP1207">
        <v>-0.03</v>
      </c>
      <c r="AQ1207">
        <v>-0.03</v>
      </c>
      <c r="AR1207">
        <v>-0.05</v>
      </c>
      <c r="AS1207">
        <v>-0.04</v>
      </c>
      <c r="AT1207">
        <v>-0.03</v>
      </c>
      <c r="AU1207">
        <v>-0.04</v>
      </c>
      <c r="AV1207">
        <v>-0.04</v>
      </c>
      <c r="AW1207">
        <v>-0.04</v>
      </c>
      <c r="AX1207">
        <v>-0.03</v>
      </c>
      <c r="AY1207">
        <v>0</v>
      </c>
      <c r="AZ1207">
        <v>-0.01</v>
      </c>
      <c r="BA1207">
        <v>0.01</v>
      </c>
      <c r="BB1207">
        <v>0.02</v>
      </c>
      <c r="BC1207">
        <v>0.02</v>
      </c>
      <c r="BD1207">
        <v>0.02</v>
      </c>
      <c r="BE1207">
        <v>0.02</v>
      </c>
      <c r="BF1207">
        <v>0.03</v>
      </c>
      <c r="BG1207">
        <v>0.03</v>
      </c>
      <c r="BH1207">
        <v>0.03</v>
      </c>
      <c r="BI1207">
        <v>0.03</v>
      </c>
      <c r="BJ1207">
        <v>0.03</v>
      </c>
      <c r="BK1207">
        <v>0.03</v>
      </c>
      <c r="BL1207">
        <v>0.03</v>
      </c>
      <c r="BM1207">
        <v>0.03</v>
      </c>
      <c r="BN1207">
        <v>0.03</v>
      </c>
      <c r="BO1207">
        <v>0.03</v>
      </c>
      <c r="BP1207">
        <v>0.03</v>
      </c>
      <c r="BQ1207">
        <v>0.03</v>
      </c>
      <c r="BR1207">
        <v>0.03</v>
      </c>
      <c r="BS1207">
        <v>0.03</v>
      </c>
      <c r="BT1207">
        <v>0.03</v>
      </c>
      <c r="BU1207">
        <v>0.03</v>
      </c>
      <c r="BV1207">
        <v>0.03</v>
      </c>
      <c r="BW1207">
        <v>0.03</v>
      </c>
      <c r="BX1207">
        <v>0.03</v>
      </c>
      <c r="BY1207">
        <v>0.03</v>
      </c>
      <c r="BZ1207">
        <v>0.03</v>
      </c>
      <c r="CA1207">
        <v>0.03</v>
      </c>
      <c r="CB1207">
        <v>0.03</v>
      </c>
      <c r="CC1207">
        <v>0.03</v>
      </c>
      <c r="CD1207">
        <v>0.03</v>
      </c>
      <c r="CE1207">
        <v>0.03</v>
      </c>
      <c r="CF1207">
        <v>0.03</v>
      </c>
      <c r="CG1207">
        <v>0.03</v>
      </c>
      <c r="CH1207">
        <v>0.03</v>
      </c>
      <c r="CI1207">
        <v>0.04</v>
      </c>
      <c r="CJ1207">
        <v>0.03</v>
      </c>
      <c r="CK1207">
        <v>0.03</v>
      </c>
      <c r="CL1207">
        <v>0.03</v>
      </c>
      <c r="CM1207">
        <v>0.04</v>
      </c>
      <c r="CN1207">
        <v>0.04</v>
      </c>
      <c r="CO1207">
        <v>0.04</v>
      </c>
      <c r="CP1207">
        <v>0.01</v>
      </c>
      <c r="CQ1207">
        <v>0.06</v>
      </c>
      <c r="CR1207">
        <v>0.06</v>
      </c>
      <c r="CS1207">
        <v>0.05</v>
      </c>
      <c r="CT1207">
        <v>0.05</v>
      </c>
      <c r="CU1207">
        <v>0.12</v>
      </c>
      <c r="CV1207">
        <v>0.15</v>
      </c>
      <c r="CW1207">
        <v>0.17</v>
      </c>
      <c r="CX1207">
        <v>0.18</v>
      </c>
      <c r="CY1207">
        <v>0.23</v>
      </c>
      <c r="CZ1207">
        <v>0.36</v>
      </c>
      <c r="DA1207">
        <v>0.37</v>
      </c>
      <c r="DB1207">
        <v>0.33</v>
      </c>
      <c r="DC1207">
        <v>0.35</v>
      </c>
      <c r="DD1207">
        <v>0.36</v>
      </c>
      <c r="DE1207">
        <v>0.39</v>
      </c>
      <c r="DF1207">
        <v>0.4</v>
      </c>
      <c r="DG1207">
        <v>0.35</v>
      </c>
      <c r="DH1207">
        <v>0.41</v>
      </c>
      <c r="DI1207">
        <v>0.37</v>
      </c>
      <c r="DJ1207">
        <v>0.28000000000000003</v>
      </c>
      <c r="DK1207">
        <v>0.28999999999999998</v>
      </c>
      <c r="DL1207">
        <v>0.25</v>
      </c>
      <c r="DM1207">
        <v>0.26</v>
      </c>
      <c r="DN1207">
        <v>-0.08</v>
      </c>
      <c r="DO1207">
        <v>-0.03</v>
      </c>
      <c r="DP1207">
        <v>0.02</v>
      </c>
      <c r="DQ1207">
        <v>0.17</v>
      </c>
      <c r="DR1207">
        <v>0.2</v>
      </c>
      <c r="DS1207">
        <v>0.59</v>
      </c>
      <c r="DT1207">
        <v>-1.29</v>
      </c>
    </row>
    <row r="1208" spans="1:124">
      <c r="A1208" s="111">
        <v>1203</v>
      </c>
      <c r="B1208" t="s">
        <v>89</v>
      </c>
      <c r="C1208" t="s">
        <v>875</v>
      </c>
      <c r="D1208" s="170" t="str">
        <f t="shared" si="18"/>
        <v>K:PEGA</v>
      </c>
      <c r="F1208">
        <v>0.3</v>
      </c>
      <c r="G1208">
        <v>0.29399999999999998</v>
      </c>
      <c r="H1208">
        <v>0.29399999999999998</v>
      </c>
      <c r="I1208">
        <v>0.21299999999999999</v>
      </c>
      <c r="J1208">
        <v>0.22900000000000001</v>
      </c>
      <c r="K1208">
        <v>0.224</v>
      </c>
      <c r="L1208">
        <v>0.214</v>
      </c>
      <c r="M1208">
        <v>0.23800000000000002</v>
      </c>
      <c r="N1208">
        <v>0.245</v>
      </c>
      <c r="O1208">
        <v>0.18099999999999999</v>
      </c>
      <c r="P1208">
        <v>0.16500000000000001</v>
      </c>
      <c r="Q1208">
        <v>0.155</v>
      </c>
      <c r="R1208">
        <v>0.17400000000000002</v>
      </c>
      <c r="S1208">
        <v>0.23499999999999999</v>
      </c>
      <c r="T1208">
        <v>0.24</v>
      </c>
      <c r="U1208">
        <v>0.25800000000000001</v>
      </c>
      <c r="V1208">
        <v>0.20700000000000002</v>
      </c>
      <c r="W1208">
        <v>0.20899999999999999</v>
      </c>
      <c r="X1208">
        <v>0.20899999999999999</v>
      </c>
      <c r="Y1208">
        <v>0.214</v>
      </c>
      <c r="Z1208">
        <v>0.22700000000000001</v>
      </c>
      <c r="AA1208">
        <v>0.23300000000000001</v>
      </c>
      <c r="AB1208">
        <v>0.215</v>
      </c>
      <c r="AC1208">
        <v>0.217</v>
      </c>
      <c r="AD1208">
        <v>0.2</v>
      </c>
      <c r="AE1208">
        <v>0.20200000000000001</v>
      </c>
      <c r="AF1208">
        <v>0.188</v>
      </c>
      <c r="AG1208">
        <v>0.19400000000000001</v>
      </c>
      <c r="AH1208">
        <v>0.16900000000000001</v>
      </c>
      <c r="AI1208">
        <v>0.14899999999999999</v>
      </c>
      <c r="AJ1208">
        <v>0.157</v>
      </c>
      <c r="AK1208">
        <v>0.13900000000000001</v>
      </c>
      <c r="AL1208">
        <v>0.13800000000000001</v>
      </c>
      <c r="AM1208">
        <v>0.13700000000000001</v>
      </c>
      <c r="AN1208">
        <v>0.12</v>
      </c>
      <c r="AO1208">
        <v>9.8000000000000004E-2</v>
      </c>
      <c r="AP1208">
        <v>9.5000000000000001E-2</v>
      </c>
      <c r="AQ1208">
        <v>9.4E-2</v>
      </c>
      <c r="AR1208">
        <v>8.8999999999999996E-2</v>
      </c>
      <c r="AS1208">
        <v>9.1999999999999998E-2</v>
      </c>
      <c r="AT1208">
        <v>9.1999999999999998E-2</v>
      </c>
      <c r="AU1208">
        <v>9.4E-2</v>
      </c>
      <c r="AV1208">
        <v>9.5000000000000001E-2</v>
      </c>
      <c r="AW1208">
        <v>9.5000000000000001E-2</v>
      </c>
      <c r="AX1208">
        <v>9.1999999999999998E-2</v>
      </c>
      <c r="AY1208">
        <v>0.09</v>
      </c>
      <c r="AZ1208">
        <v>8.7999999999999995E-2</v>
      </c>
      <c r="BA1208">
        <v>9.0999999999999998E-2</v>
      </c>
      <c r="BB1208">
        <v>9.2999999999999999E-2</v>
      </c>
      <c r="BC1208">
        <v>9.4E-2</v>
      </c>
      <c r="BD1208">
        <v>9.7000000000000003E-2</v>
      </c>
      <c r="BE1208">
        <v>9.4E-2</v>
      </c>
      <c r="BF1208">
        <v>8.8999999999999996E-2</v>
      </c>
      <c r="BG1208">
        <v>8.8999999999999996E-2</v>
      </c>
      <c r="BH1208">
        <v>9.1999999999999998E-2</v>
      </c>
      <c r="BI1208">
        <v>8.5000000000000006E-2</v>
      </c>
      <c r="BJ1208">
        <v>8.5000000000000006E-2</v>
      </c>
      <c r="BK1208">
        <v>8.5000000000000006E-2</v>
      </c>
      <c r="BL1208">
        <v>9.0999999999999998E-2</v>
      </c>
      <c r="BM1208">
        <v>9.0999999999999998E-2</v>
      </c>
      <c r="BN1208">
        <v>8.3000000000000004E-2</v>
      </c>
      <c r="BO1208">
        <v>7.6999999999999999E-2</v>
      </c>
      <c r="BP1208">
        <v>8.2000000000000003E-2</v>
      </c>
      <c r="BQ1208">
        <v>8.2000000000000003E-2</v>
      </c>
      <c r="BR1208">
        <v>8.1000000000000003E-2</v>
      </c>
      <c r="BS1208">
        <v>8.2000000000000003E-2</v>
      </c>
      <c r="BT1208">
        <v>8.2000000000000003E-2</v>
      </c>
      <c r="BU1208">
        <v>8.3000000000000004E-2</v>
      </c>
      <c r="BV1208">
        <v>8.3000000000000004E-2</v>
      </c>
      <c r="BW1208">
        <v>0.10300000000000001</v>
      </c>
      <c r="BX1208">
        <v>0.105</v>
      </c>
      <c r="BY1208">
        <v>0.105</v>
      </c>
      <c r="BZ1208">
        <v>0.105</v>
      </c>
      <c r="CA1208">
        <v>0.08</v>
      </c>
      <c r="CB1208">
        <v>7.6999999999999999E-2</v>
      </c>
      <c r="CC1208">
        <v>6.0999999999999999E-2</v>
      </c>
      <c r="CD1208">
        <v>5.3999999999999999E-2</v>
      </c>
      <c r="CE1208">
        <v>5.2999999999999999E-2</v>
      </c>
      <c r="CF1208">
        <v>5.2999999999999999E-2</v>
      </c>
      <c r="CG1208">
        <v>5.1000000000000004E-2</v>
      </c>
      <c r="CH1208">
        <v>3.6999999999999998E-2</v>
      </c>
      <c r="CI1208">
        <v>3.7999999999999999E-2</v>
      </c>
      <c r="CJ1208">
        <v>4.2000000000000003E-2</v>
      </c>
      <c r="CK1208">
        <v>4.3000000000000003E-2</v>
      </c>
      <c r="CL1208">
        <v>3.7999999999999999E-2</v>
      </c>
      <c r="CM1208">
        <v>3.7999999999999999E-2</v>
      </c>
      <c r="CN1208">
        <v>4.1000000000000002E-2</v>
      </c>
      <c r="CO1208">
        <v>3.6999999999999998E-2</v>
      </c>
      <c r="CP1208">
        <v>0.03</v>
      </c>
      <c r="CQ1208">
        <v>2.8000000000000001E-2</v>
      </c>
      <c r="CR1208">
        <v>7.0000000000000001E-3</v>
      </c>
      <c r="CS1208">
        <v>3.0000000000000001E-3</v>
      </c>
      <c r="CT1208">
        <v>3.0000000000000001E-3</v>
      </c>
      <c r="CU1208">
        <v>3.0000000000000001E-3</v>
      </c>
      <c r="CV1208">
        <v>1.4E-2</v>
      </c>
      <c r="CW1208">
        <v>3.6000000000000004E-2</v>
      </c>
      <c r="CX1208">
        <v>4.1000000000000002E-2</v>
      </c>
      <c r="CY1208">
        <v>3.5000000000000003E-2</v>
      </c>
      <c r="CZ1208">
        <v>3.4000000000000002E-2</v>
      </c>
      <c r="DA1208">
        <v>3.9E-2</v>
      </c>
      <c r="DB1208">
        <v>3.5000000000000003E-2</v>
      </c>
      <c r="DC1208">
        <v>2.8000000000000001E-2</v>
      </c>
      <c r="DD1208">
        <v>2.1999999999999999E-2</v>
      </c>
      <c r="DE1208">
        <v>2.1999999999999999E-2</v>
      </c>
      <c r="DF1208">
        <v>4.2000000000000003E-2</v>
      </c>
      <c r="DG1208">
        <v>6.6000000000000003E-2</v>
      </c>
      <c r="DH1208">
        <v>8.3000000000000004E-2</v>
      </c>
      <c r="DI1208">
        <v>3.9E-2</v>
      </c>
      <c r="DJ1208">
        <v>-2.5000000000000001E-2</v>
      </c>
      <c r="DK1208">
        <v>-1.2E-2</v>
      </c>
      <c r="DL1208">
        <v>-2E-3</v>
      </c>
      <c r="DM1208">
        <v>1.9E-2</v>
      </c>
      <c r="DN1208">
        <v>0.16300000000000001</v>
      </c>
      <c r="DO1208">
        <v>0.27600000000000002</v>
      </c>
      <c r="DP1208">
        <v>0.16200000000000001</v>
      </c>
      <c r="DQ1208">
        <v>0.32900000000000001</v>
      </c>
      <c r="DR1208">
        <v>0.19600000000000001</v>
      </c>
      <c r="DS1208">
        <v>0.48799999999999999</v>
      </c>
      <c r="DT1208">
        <v>22.369</v>
      </c>
    </row>
    <row r="1209" spans="1:124">
      <c r="A1209" s="111">
        <v>1204</v>
      </c>
      <c r="B1209" t="s">
        <v>91</v>
      </c>
      <c r="C1209" t="s">
        <v>876</v>
      </c>
      <c r="D1209" s="170" t="str">
        <f t="shared" si="18"/>
        <v>K:PEGA</v>
      </c>
      <c r="F1209">
        <v>0.317</v>
      </c>
      <c r="G1209">
        <v>0.30399999999999999</v>
      </c>
      <c r="H1209">
        <v>0.3</v>
      </c>
      <c r="I1209">
        <v>0.17200000000000001</v>
      </c>
      <c r="J1209">
        <v>0.185</v>
      </c>
      <c r="K1209">
        <v>0.17899999999999999</v>
      </c>
      <c r="L1209">
        <v>0.19900000000000001</v>
      </c>
      <c r="M1209">
        <v>0.17300000000000001</v>
      </c>
      <c r="N1209">
        <v>0.183</v>
      </c>
      <c r="O1209">
        <v>8.6000000000000007E-2</v>
      </c>
      <c r="P1209">
        <v>5.3999999999999999E-2</v>
      </c>
      <c r="Q1209">
        <v>5.5E-2</v>
      </c>
      <c r="R1209">
        <v>8.5000000000000006E-2</v>
      </c>
      <c r="S1209">
        <v>7.9000000000000001E-2</v>
      </c>
      <c r="T1209">
        <v>0.09</v>
      </c>
      <c r="U1209">
        <v>0.08</v>
      </c>
      <c r="V1209">
        <v>5.2000000000000005E-2</v>
      </c>
      <c r="W1209">
        <v>9.1999999999999998E-2</v>
      </c>
      <c r="X1209">
        <v>8.6000000000000007E-2</v>
      </c>
      <c r="Y1209">
        <v>8.1000000000000003E-2</v>
      </c>
      <c r="Z1209">
        <v>0.1</v>
      </c>
      <c r="AA1209">
        <v>0.14200000000000002</v>
      </c>
      <c r="AB1209">
        <v>0.157</v>
      </c>
      <c r="AC1209">
        <v>0.191</v>
      </c>
      <c r="AD1209">
        <v>0.19500000000000001</v>
      </c>
      <c r="AE1209">
        <v>0.224</v>
      </c>
      <c r="AF1209">
        <v>0.224</v>
      </c>
      <c r="AG1209">
        <v>0.223</v>
      </c>
      <c r="AH1209">
        <v>0.107</v>
      </c>
      <c r="AI1209">
        <v>5.5E-2</v>
      </c>
      <c r="AJ1209">
        <v>5.5E-2</v>
      </c>
      <c r="AK1209">
        <v>5.1000000000000004E-2</v>
      </c>
      <c r="AL1209">
        <v>0.05</v>
      </c>
      <c r="AM1209">
        <v>2.3E-2</v>
      </c>
      <c r="AN1209">
        <v>-1.4E-2</v>
      </c>
      <c r="AO1209">
        <v>-4.1000000000000002E-2</v>
      </c>
      <c r="AP1209">
        <v>-5.5E-2</v>
      </c>
      <c r="AQ1209">
        <v>-6.6000000000000003E-2</v>
      </c>
      <c r="AR1209">
        <v>-8.4000000000000005E-2</v>
      </c>
      <c r="AS1209">
        <v>-9.4E-2</v>
      </c>
      <c r="AT1209">
        <v>-8.4000000000000005E-2</v>
      </c>
      <c r="AU1209">
        <v>-8.1000000000000003E-2</v>
      </c>
      <c r="AV1209">
        <v>-8.5000000000000006E-2</v>
      </c>
      <c r="AW1209">
        <v>-8.7000000000000008E-2</v>
      </c>
      <c r="AX1209">
        <v>-0.10100000000000001</v>
      </c>
      <c r="AY1209">
        <v>-9.7000000000000003E-2</v>
      </c>
      <c r="AZ1209">
        <v>-0.10100000000000001</v>
      </c>
      <c r="BA1209">
        <v>-0.10400000000000001</v>
      </c>
      <c r="BB1209">
        <v>-0.1</v>
      </c>
      <c r="BC1209">
        <v>-0.107</v>
      </c>
      <c r="BD1209">
        <v>-0.10200000000000001</v>
      </c>
      <c r="BE1209">
        <v>-0.10100000000000001</v>
      </c>
      <c r="BF1209">
        <v>-0.105</v>
      </c>
      <c r="BG1209">
        <v>-0.10200000000000001</v>
      </c>
      <c r="BH1209">
        <v>-0.10200000000000001</v>
      </c>
      <c r="BI1209">
        <v>-0.113</v>
      </c>
      <c r="BJ1209">
        <v>-0.114</v>
      </c>
      <c r="BK1209">
        <v>-0.11</v>
      </c>
      <c r="BL1209">
        <v>-0.10200000000000001</v>
      </c>
      <c r="BM1209">
        <v>-0.109</v>
      </c>
      <c r="BN1209">
        <v>-0.114</v>
      </c>
      <c r="BO1209">
        <v>-0.124</v>
      </c>
      <c r="BP1209">
        <v>-0.122</v>
      </c>
      <c r="BQ1209">
        <v>-0.121</v>
      </c>
      <c r="BR1209">
        <v>-0.129</v>
      </c>
      <c r="BS1209">
        <v>-0.127</v>
      </c>
      <c r="BT1209">
        <v>-0.127</v>
      </c>
      <c r="BU1209">
        <v>-0.126</v>
      </c>
      <c r="BV1209">
        <v>-0.126</v>
      </c>
      <c r="BW1209">
        <v>-9.1999999999999998E-2</v>
      </c>
      <c r="BX1209">
        <v>-8.2000000000000003E-2</v>
      </c>
      <c r="BY1209">
        <v>-8.3000000000000004E-2</v>
      </c>
      <c r="BZ1209">
        <v>-8.3000000000000004E-2</v>
      </c>
      <c r="CA1209">
        <v>-9.0999999999999998E-2</v>
      </c>
      <c r="CB1209">
        <v>-0.10200000000000001</v>
      </c>
      <c r="CC1209">
        <v>-0.108</v>
      </c>
      <c r="CD1209">
        <v>-0.11600000000000001</v>
      </c>
      <c r="CE1209">
        <v>-0.13400000000000001</v>
      </c>
      <c r="CF1209">
        <v>-0.13400000000000001</v>
      </c>
      <c r="CG1209">
        <v>-0.13200000000000001</v>
      </c>
      <c r="CH1209">
        <v>-0.14599999999999999</v>
      </c>
      <c r="CI1209">
        <v>-0.153</v>
      </c>
      <c r="CJ1209">
        <v>-0.157</v>
      </c>
      <c r="CK1209">
        <v>-0.16200000000000001</v>
      </c>
      <c r="CL1209">
        <v>-0.17799999999999999</v>
      </c>
      <c r="CM1209">
        <v>-0.214</v>
      </c>
      <c r="CN1209">
        <v>-0.23900000000000002</v>
      </c>
      <c r="CO1209">
        <v>-0.23700000000000002</v>
      </c>
      <c r="CP1209">
        <v>-0.35499999999999998</v>
      </c>
      <c r="CQ1209">
        <v>-0.25900000000000001</v>
      </c>
      <c r="CR1209">
        <v>-0.26300000000000001</v>
      </c>
      <c r="CS1209">
        <v>-0.27</v>
      </c>
      <c r="CT1209">
        <v>-0.27100000000000002</v>
      </c>
      <c r="CU1209">
        <v>-0.25900000000000001</v>
      </c>
      <c r="CV1209">
        <v>-0.217</v>
      </c>
      <c r="CW1209">
        <v>-0.19</v>
      </c>
      <c r="CX1209">
        <v>-0.16700000000000001</v>
      </c>
      <c r="CY1209">
        <v>-0.16500000000000001</v>
      </c>
      <c r="CZ1209">
        <v>-0.152</v>
      </c>
      <c r="DA1209">
        <v>-0.125</v>
      </c>
      <c r="DB1209">
        <v>-0.17499999999999999</v>
      </c>
      <c r="DC1209">
        <v>-0.152</v>
      </c>
      <c r="DD1209">
        <v>-0.14200000000000002</v>
      </c>
      <c r="DE1209">
        <v>-0.14499999999999999</v>
      </c>
      <c r="DF1209">
        <v>-3.6999999999999998E-2</v>
      </c>
      <c r="DG1209">
        <v>-0.17200000000000001</v>
      </c>
      <c r="DH1209">
        <v>-0.15</v>
      </c>
      <c r="DI1209">
        <v>-3.5000000000000003E-2</v>
      </c>
      <c r="DJ1209">
        <v>-0.20899999999999999</v>
      </c>
      <c r="DK1209">
        <v>-0.14499999999999999</v>
      </c>
      <c r="DL1209">
        <v>-0.193</v>
      </c>
      <c r="DM1209">
        <v>-0.27100000000000002</v>
      </c>
      <c r="DN1209">
        <v>-4.5999999999999999E-2</v>
      </c>
      <c r="DO1209">
        <v>-1E-3</v>
      </c>
      <c r="DP1209">
        <v>0.1</v>
      </c>
      <c r="DQ1209">
        <v>0.25700000000000001</v>
      </c>
      <c r="DR1209">
        <v>0.47600000000000003</v>
      </c>
      <c r="DS1209">
        <v>0.13200000000000001</v>
      </c>
      <c r="DT1209">
        <v>-2.903</v>
      </c>
    </row>
    <row r="1210" spans="1:124">
      <c r="A1210" s="111">
        <v>1205</v>
      </c>
      <c r="B1210" t="s">
        <v>89</v>
      </c>
      <c r="C1210" t="s">
        <v>877</v>
      </c>
      <c r="D1210" s="170" t="str">
        <f t="shared" si="18"/>
        <v>D:PH9</v>
      </c>
      <c r="F1210">
        <v>0.35</v>
      </c>
      <c r="G1210">
        <v>0.47</v>
      </c>
      <c r="H1210">
        <v>0.47</v>
      </c>
      <c r="I1210">
        <v>0.47</v>
      </c>
      <c r="J1210">
        <v>0.5</v>
      </c>
      <c r="K1210">
        <v>0.48</v>
      </c>
      <c r="L1210">
        <v>0.48</v>
      </c>
      <c r="M1210">
        <v>0.49</v>
      </c>
      <c r="N1210">
        <v>0.49</v>
      </c>
      <c r="O1210">
        <v>0.28000000000000003</v>
      </c>
      <c r="P1210">
        <v>0.25</v>
      </c>
      <c r="Q1210">
        <v>0.27</v>
      </c>
      <c r="R1210">
        <v>0.27</v>
      </c>
      <c r="S1210">
        <v>0.28999999999999998</v>
      </c>
      <c r="T1210">
        <v>0.27</v>
      </c>
      <c r="U1210">
        <v>0.26</v>
      </c>
      <c r="V1210">
        <v>0.26</v>
      </c>
      <c r="W1210">
        <v>0.3</v>
      </c>
      <c r="X1210">
        <v>0.3</v>
      </c>
      <c r="Y1210">
        <v>0.3</v>
      </c>
      <c r="Z1210">
        <v>0.27</v>
      </c>
      <c r="AA1210">
        <v>0.3</v>
      </c>
      <c r="AB1210">
        <v>0.3</v>
      </c>
      <c r="AC1210">
        <v>0.31</v>
      </c>
      <c r="AD1210">
        <v>0.3</v>
      </c>
      <c r="AE1210">
        <v>0.28000000000000003</v>
      </c>
      <c r="AF1210">
        <v>0.3</v>
      </c>
      <c r="AG1210">
        <v>0.28000000000000003</v>
      </c>
      <c r="AH1210">
        <v>0.17</v>
      </c>
      <c r="AI1210">
        <v>0.11</v>
      </c>
      <c r="AJ1210">
        <v>0.11</v>
      </c>
      <c r="AK1210">
        <v>0.11</v>
      </c>
      <c r="AL1210">
        <v>0.1</v>
      </c>
      <c r="AM1210">
        <v>0.09</v>
      </c>
      <c r="AN1210">
        <v>0.06</v>
      </c>
      <c r="AO1210">
        <v>0.05</v>
      </c>
      <c r="AP1210">
        <v>0.04</v>
      </c>
      <c r="AQ1210">
        <v>-0.02</v>
      </c>
      <c r="AR1210">
        <v>-0.04</v>
      </c>
      <c r="AS1210">
        <v>-0.04</v>
      </c>
      <c r="AT1210">
        <v>-0.04</v>
      </c>
      <c r="AU1210">
        <v>-0.02</v>
      </c>
      <c r="AV1210">
        <v>-0.02</v>
      </c>
      <c r="AW1210">
        <v>-0.02</v>
      </c>
      <c r="AX1210">
        <v>-0.03</v>
      </c>
      <c r="AY1210">
        <v>-0.04</v>
      </c>
      <c r="AZ1210">
        <v>-0.04</v>
      </c>
      <c r="BA1210">
        <v>-0.04</v>
      </c>
      <c r="BB1210">
        <v>-0.08</v>
      </c>
      <c r="BC1210">
        <v>-0.08</v>
      </c>
      <c r="BD1210">
        <v>-0.05</v>
      </c>
      <c r="BE1210">
        <v>-0.05</v>
      </c>
      <c r="BF1210">
        <v>-0.06</v>
      </c>
      <c r="BG1210">
        <v>-7.0000000000000007E-2</v>
      </c>
      <c r="BH1210">
        <v>-0.05</v>
      </c>
      <c r="BI1210">
        <v>-7.0000000000000007E-2</v>
      </c>
      <c r="BJ1210">
        <v>-7.0000000000000007E-2</v>
      </c>
      <c r="BK1210">
        <v>-0.06</v>
      </c>
      <c r="BL1210">
        <v>-0.06</v>
      </c>
      <c r="BM1210">
        <v>-0.06</v>
      </c>
      <c r="BN1210">
        <v>-7.0000000000000007E-2</v>
      </c>
      <c r="BO1210">
        <v>-0.1</v>
      </c>
      <c r="BP1210">
        <v>-0.1</v>
      </c>
      <c r="BQ1210">
        <v>-0.1</v>
      </c>
      <c r="BR1210">
        <v>-0.11</v>
      </c>
      <c r="BS1210">
        <v>-0.11</v>
      </c>
      <c r="BT1210">
        <v>-0.1</v>
      </c>
      <c r="BU1210">
        <v>-0.11</v>
      </c>
      <c r="BV1210">
        <v>-0.11</v>
      </c>
      <c r="BW1210">
        <v>-0.08</v>
      </c>
      <c r="BX1210">
        <v>-0.08</v>
      </c>
      <c r="BY1210">
        <v>-0.09</v>
      </c>
      <c r="BZ1210">
        <v>-0.09</v>
      </c>
      <c r="CA1210">
        <v>-0.1</v>
      </c>
      <c r="CB1210">
        <v>-0.11</v>
      </c>
      <c r="CC1210">
        <v>-0.11</v>
      </c>
      <c r="CD1210">
        <v>-0.12</v>
      </c>
      <c r="CE1210">
        <v>-0.13</v>
      </c>
      <c r="CF1210">
        <v>-0.13</v>
      </c>
      <c r="CG1210">
        <v>-0.14000000000000001</v>
      </c>
      <c r="CH1210">
        <v>-0.16</v>
      </c>
      <c r="CI1210">
        <v>-0.19</v>
      </c>
      <c r="CJ1210">
        <v>-0.18</v>
      </c>
      <c r="CK1210">
        <v>-0.2</v>
      </c>
      <c r="CL1210">
        <v>-0.2</v>
      </c>
      <c r="CM1210">
        <v>-0.23</v>
      </c>
      <c r="CN1210">
        <v>-0.25</v>
      </c>
      <c r="CO1210">
        <v>-0.24</v>
      </c>
      <c r="CP1210">
        <v>-0.32</v>
      </c>
      <c r="CQ1210">
        <v>-0.24</v>
      </c>
      <c r="CR1210">
        <v>-0.25</v>
      </c>
      <c r="CS1210">
        <v>-0.25</v>
      </c>
      <c r="CT1210">
        <v>-0.24</v>
      </c>
      <c r="CU1210">
        <v>-0.28999999999999998</v>
      </c>
      <c r="CV1210">
        <v>-0.27</v>
      </c>
      <c r="CW1210">
        <v>-0.26</v>
      </c>
      <c r="CX1210">
        <v>-0.25</v>
      </c>
      <c r="CY1210">
        <v>-0.27</v>
      </c>
      <c r="CZ1210">
        <v>-0.32</v>
      </c>
      <c r="DA1210">
        <v>-0.28999999999999998</v>
      </c>
      <c r="DB1210">
        <v>-0.28999999999999998</v>
      </c>
      <c r="DC1210">
        <v>-0.28999999999999998</v>
      </c>
      <c r="DD1210">
        <v>-0.28999999999999998</v>
      </c>
      <c r="DE1210">
        <v>-0.32</v>
      </c>
      <c r="DF1210">
        <v>-0.23</v>
      </c>
      <c r="DG1210">
        <v>-0.26</v>
      </c>
      <c r="DH1210">
        <v>-0.28999999999999998</v>
      </c>
      <c r="DI1210">
        <v>-0.26</v>
      </c>
      <c r="DJ1210">
        <v>-0.22</v>
      </c>
      <c r="DK1210">
        <v>-0.19</v>
      </c>
      <c r="DL1210">
        <v>-0.26</v>
      </c>
      <c r="DM1210">
        <v>-0.26</v>
      </c>
      <c r="DN1210">
        <v>-0.15</v>
      </c>
      <c r="DO1210">
        <v>-0.21</v>
      </c>
      <c r="DP1210">
        <v>-0.22</v>
      </c>
      <c r="DQ1210">
        <v>-0.22</v>
      </c>
      <c r="DR1210">
        <v>0.02</v>
      </c>
      <c r="DS1210">
        <v>-0.59</v>
      </c>
      <c r="DT1210">
        <v>-0.64</v>
      </c>
    </row>
    <row r="1211" spans="1:124">
      <c r="A1211" s="111">
        <v>1206</v>
      </c>
      <c r="B1211" t="s">
        <v>91</v>
      </c>
      <c r="C1211" t="s">
        <v>878</v>
      </c>
      <c r="D1211" s="170" t="str">
        <f t="shared" si="18"/>
        <v>D:PH9</v>
      </c>
      <c r="F1211">
        <v>0.81</v>
      </c>
      <c r="G1211">
        <v>1.07</v>
      </c>
      <c r="H1211">
        <v>1.07</v>
      </c>
      <c r="I1211">
        <v>1.08</v>
      </c>
      <c r="J1211">
        <v>1.0900000000000001</v>
      </c>
      <c r="K1211">
        <v>1.0900000000000001</v>
      </c>
      <c r="L1211">
        <v>1.0900000000000001</v>
      </c>
      <c r="M1211">
        <v>1.0900000000000001</v>
      </c>
      <c r="N1211">
        <v>1.0900000000000001</v>
      </c>
      <c r="O1211">
        <v>0.72</v>
      </c>
      <c r="P1211">
        <v>0.66</v>
      </c>
      <c r="Q1211">
        <v>0.67</v>
      </c>
      <c r="R1211">
        <v>0.68</v>
      </c>
      <c r="S1211">
        <v>0.7</v>
      </c>
      <c r="T1211">
        <v>0.61</v>
      </c>
      <c r="U1211">
        <v>0.62</v>
      </c>
      <c r="V1211">
        <v>0.62</v>
      </c>
      <c r="W1211">
        <v>0.63</v>
      </c>
      <c r="X1211">
        <v>0.62</v>
      </c>
      <c r="Y1211">
        <v>0.57999999999999996</v>
      </c>
      <c r="Z1211">
        <v>0.59</v>
      </c>
      <c r="AA1211">
        <v>0.6</v>
      </c>
      <c r="AB1211">
        <v>0.6</v>
      </c>
      <c r="AC1211">
        <v>0.59</v>
      </c>
      <c r="AD1211">
        <v>0.55000000000000004</v>
      </c>
      <c r="AE1211">
        <v>0.47</v>
      </c>
      <c r="AF1211">
        <v>0.5</v>
      </c>
      <c r="AG1211">
        <v>0.49</v>
      </c>
      <c r="AH1211">
        <v>0.28999999999999998</v>
      </c>
      <c r="AI1211">
        <v>0.23</v>
      </c>
      <c r="AJ1211">
        <v>0.23</v>
      </c>
      <c r="AK1211">
        <v>0.23</v>
      </c>
      <c r="AL1211">
        <v>0.22</v>
      </c>
      <c r="AM1211">
        <v>0.19</v>
      </c>
      <c r="AN1211">
        <v>0.14000000000000001</v>
      </c>
      <c r="AO1211">
        <v>0.11</v>
      </c>
      <c r="AP1211">
        <v>0.09</v>
      </c>
      <c r="AQ1211">
        <v>0.03</v>
      </c>
      <c r="AR1211">
        <v>0</v>
      </c>
      <c r="AS1211">
        <v>-0.02</v>
      </c>
      <c r="AT1211">
        <v>-0.01</v>
      </c>
      <c r="AU1211">
        <v>0.01</v>
      </c>
      <c r="AV1211">
        <v>0</v>
      </c>
      <c r="AW1211">
        <v>0</v>
      </c>
      <c r="AX1211">
        <v>0.01</v>
      </c>
      <c r="AY1211">
        <v>0.02</v>
      </c>
      <c r="AZ1211">
        <v>0.01</v>
      </c>
      <c r="BA1211">
        <v>0</v>
      </c>
      <c r="BB1211">
        <v>-0.01</v>
      </c>
      <c r="BC1211">
        <v>-0.02</v>
      </c>
      <c r="BD1211">
        <v>0</v>
      </c>
      <c r="BE1211">
        <v>0</v>
      </c>
      <c r="BF1211">
        <v>-0.01</v>
      </c>
      <c r="BG1211">
        <v>-0.03</v>
      </c>
      <c r="BH1211">
        <v>-0.02</v>
      </c>
      <c r="BI1211">
        <v>-0.05</v>
      </c>
      <c r="BJ1211">
        <v>-0.05</v>
      </c>
      <c r="BK1211">
        <v>-0.05</v>
      </c>
      <c r="BL1211">
        <v>-0.03</v>
      </c>
      <c r="BM1211">
        <v>-0.03</v>
      </c>
      <c r="BN1211">
        <v>-0.05</v>
      </c>
      <c r="BO1211">
        <v>-0.09</v>
      </c>
      <c r="BP1211">
        <v>-0.09</v>
      </c>
      <c r="BQ1211">
        <v>-0.09</v>
      </c>
      <c r="BR1211">
        <v>-0.1</v>
      </c>
      <c r="BS1211">
        <v>-0.1</v>
      </c>
      <c r="BT1211">
        <v>-0.09</v>
      </c>
      <c r="BU1211">
        <v>-0.09</v>
      </c>
      <c r="BV1211">
        <v>-0.1</v>
      </c>
      <c r="BW1211">
        <v>-0.06</v>
      </c>
      <c r="BX1211">
        <v>-0.06</v>
      </c>
      <c r="BY1211">
        <v>-0.06</v>
      </c>
      <c r="BZ1211">
        <v>-7.0000000000000007E-2</v>
      </c>
      <c r="CA1211">
        <v>-7.0000000000000007E-2</v>
      </c>
      <c r="CB1211">
        <v>-0.09</v>
      </c>
      <c r="CC1211">
        <v>-0.09</v>
      </c>
      <c r="CD1211">
        <v>-0.1</v>
      </c>
      <c r="CE1211">
        <v>-0.12</v>
      </c>
      <c r="CF1211">
        <v>-0.12</v>
      </c>
      <c r="CG1211">
        <v>-0.12</v>
      </c>
      <c r="CH1211">
        <v>-0.13</v>
      </c>
      <c r="CI1211">
        <v>-0.14000000000000001</v>
      </c>
      <c r="CJ1211">
        <v>-0.15</v>
      </c>
      <c r="CK1211">
        <v>-0.15</v>
      </c>
      <c r="CL1211">
        <v>-0.17</v>
      </c>
      <c r="CM1211">
        <v>-0.19</v>
      </c>
      <c r="CN1211">
        <v>-0.21</v>
      </c>
      <c r="CO1211">
        <v>-0.21</v>
      </c>
      <c r="CP1211">
        <v>-0.35</v>
      </c>
      <c r="CQ1211">
        <v>-0.24</v>
      </c>
      <c r="CR1211">
        <v>-0.24</v>
      </c>
      <c r="CS1211">
        <v>-0.24</v>
      </c>
      <c r="CT1211">
        <v>-0.24</v>
      </c>
      <c r="CU1211">
        <v>-0.22</v>
      </c>
      <c r="CV1211">
        <v>-0.18</v>
      </c>
      <c r="CW1211">
        <v>-0.14000000000000001</v>
      </c>
      <c r="CX1211">
        <v>-0.12</v>
      </c>
      <c r="CY1211">
        <v>-0.09</v>
      </c>
      <c r="CZ1211">
        <v>-0.04</v>
      </c>
      <c r="DA1211">
        <v>0</v>
      </c>
      <c r="DB1211">
        <v>-0.05</v>
      </c>
      <c r="DC1211">
        <v>-0.02</v>
      </c>
      <c r="DD1211">
        <v>-0.01</v>
      </c>
      <c r="DE1211">
        <v>-0.02</v>
      </c>
      <c r="DF1211">
        <v>0.04</v>
      </c>
      <c r="DG1211">
        <v>-0.14000000000000001</v>
      </c>
      <c r="DH1211">
        <v>-0.11</v>
      </c>
      <c r="DI1211">
        <v>-0.01</v>
      </c>
      <c r="DJ1211">
        <v>-0.09</v>
      </c>
      <c r="DK1211">
        <v>-0.04</v>
      </c>
      <c r="DL1211">
        <v>-0.11</v>
      </c>
      <c r="DM1211">
        <v>-0.3</v>
      </c>
      <c r="DN1211">
        <v>-0.09</v>
      </c>
      <c r="DO1211">
        <v>-0.05</v>
      </c>
      <c r="DP1211">
        <v>0.02</v>
      </c>
      <c r="DQ1211">
        <v>0.16</v>
      </c>
      <c r="DR1211">
        <v>0.43</v>
      </c>
      <c r="DS1211">
        <v>0.03</v>
      </c>
      <c r="DT1211">
        <v>-4.32</v>
      </c>
    </row>
    <row r="1212" spans="1:124">
      <c r="A1212" s="111">
        <v>1207</v>
      </c>
      <c r="B1212" t="s">
        <v>89</v>
      </c>
      <c r="C1212" t="s">
        <v>879</v>
      </c>
      <c r="D1212" s="170" t="str">
        <f t="shared" si="18"/>
        <v>K:PCTD</v>
      </c>
      <c r="AY1212">
        <v>4.226</v>
      </c>
      <c r="AZ1212">
        <v>3.86</v>
      </c>
      <c r="BA1212">
        <v>2.4969999999999999</v>
      </c>
      <c r="BB1212">
        <v>2.613</v>
      </c>
      <c r="BC1212">
        <v>2.762</v>
      </c>
      <c r="BD1212">
        <v>2.6739999999999999</v>
      </c>
      <c r="BE1212">
        <v>2.5220000000000002</v>
      </c>
      <c r="BF1212">
        <v>2.355</v>
      </c>
      <c r="BG1212">
        <v>2.3130000000000002</v>
      </c>
      <c r="BH1212">
        <v>2.097</v>
      </c>
      <c r="BI1212">
        <v>2.1920000000000002</v>
      </c>
      <c r="BJ1212">
        <v>1.76</v>
      </c>
      <c r="BK1212">
        <v>1.7989999999999999</v>
      </c>
      <c r="BL1212">
        <v>1.7070000000000001</v>
      </c>
      <c r="BM1212">
        <v>1.5580000000000001</v>
      </c>
      <c r="BN1212">
        <v>1.4850000000000001</v>
      </c>
      <c r="BO1212">
        <v>1.4850000000000001</v>
      </c>
      <c r="BP1212">
        <v>1.4850000000000001</v>
      </c>
      <c r="BQ1212">
        <v>1.4850000000000001</v>
      </c>
      <c r="BR1212">
        <v>1.4850000000000001</v>
      </c>
      <c r="BS1212">
        <v>1.4850000000000001</v>
      </c>
      <c r="BT1212">
        <v>1.4850000000000001</v>
      </c>
      <c r="BU1212">
        <v>1.4850000000000001</v>
      </c>
      <c r="BV1212">
        <v>1.4850000000000001</v>
      </c>
      <c r="BW1212">
        <v>1.4850000000000001</v>
      </c>
      <c r="BX1212">
        <v>1.4850000000000001</v>
      </c>
      <c r="BY1212">
        <v>1.4850000000000001</v>
      </c>
      <c r="BZ1212">
        <v>1.4850000000000001</v>
      </c>
      <c r="CA1212">
        <v>1.4850000000000001</v>
      </c>
      <c r="CB1212">
        <v>1.4850000000000001</v>
      </c>
      <c r="CC1212">
        <v>1.4850000000000001</v>
      </c>
      <c r="CD1212">
        <v>1.4850000000000001</v>
      </c>
      <c r="CE1212">
        <v>1.4850000000000001</v>
      </c>
      <c r="CF1212">
        <v>1.4850000000000001</v>
      </c>
      <c r="CG1212">
        <v>1.4850000000000001</v>
      </c>
      <c r="CH1212">
        <v>1.4850000000000001</v>
      </c>
      <c r="CI1212">
        <v>1.4850000000000001</v>
      </c>
      <c r="CJ1212">
        <v>1.4850000000000001</v>
      </c>
      <c r="CK1212">
        <v>1.4850000000000001</v>
      </c>
      <c r="CL1212">
        <v>1.4850000000000001</v>
      </c>
      <c r="CM1212">
        <v>1.4850000000000001</v>
      </c>
      <c r="CN1212">
        <v>1.4850000000000001</v>
      </c>
      <c r="CO1212">
        <v>1.4850000000000001</v>
      </c>
      <c r="CP1212">
        <v>1.4850000000000001</v>
      </c>
      <c r="CQ1212">
        <v>1.4850000000000001</v>
      </c>
      <c r="CR1212">
        <v>1.4850000000000001</v>
      </c>
      <c r="CS1212">
        <v>1.4850000000000001</v>
      </c>
      <c r="CT1212">
        <v>1.4850000000000001</v>
      </c>
      <c r="CU1212">
        <v>1.4850000000000001</v>
      </c>
      <c r="CV1212">
        <v>1.4850000000000001</v>
      </c>
      <c r="CW1212">
        <v>1.4850000000000001</v>
      </c>
      <c r="CX1212">
        <v>1.4850000000000001</v>
      </c>
      <c r="CY1212">
        <v>1.4850000000000001</v>
      </c>
      <c r="CZ1212">
        <v>1.4850000000000001</v>
      </c>
      <c r="DA1212">
        <v>1.4850000000000001</v>
      </c>
      <c r="DB1212">
        <v>1.4850000000000001</v>
      </c>
      <c r="DC1212">
        <v>1.4850000000000001</v>
      </c>
      <c r="DD1212">
        <v>1.4850000000000001</v>
      </c>
      <c r="DE1212">
        <v>1.4850000000000001</v>
      </c>
      <c r="DF1212">
        <v>0.92900000000000005</v>
      </c>
      <c r="DG1212">
        <v>0.78100000000000003</v>
      </c>
      <c r="DH1212">
        <v>0.76</v>
      </c>
      <c r="DI1212">
        <v>0.71599999999999997</v>
      </c>
      <c r="DJ1212">
        <v>0.252</v>
      </c>
      <c r="DK1212">
        <v>0.19600000000000001</v>
      </c>
      <c r="DL1212">
        <v>0.22</v>
      </c>
      <c r="DM1212">
        <v>0.34100000000000003</v>
      </c>
      <c r="DN1212">
        <v>9.9000000000000005E-2</v>
      </c>
      <c r="DO1212">
        <v>0.35899999999999999</v>
      </c>
      <c r="DP1212">
        <v>0.19600000000000001</v>
      </c>
      <c r="DQ1212">
        <v>-0.34700000000000003</v>
      </c>
      <c r="DR1212">
        <v>-0.36199999999999999</v>
      </c>
      <c r="DS1212">
        <v>-1.0620000000000001</v>
      </c>
      <c r="DT1212">
        <v>-13.677</v>
      </c>
    </row>
    <row r="1213" spans="1:124">
      <c r="A1213" s="111">
        <v>1208</v>
      </c>
      <c r="B1213" t="s">
        <v>91</v>
      </c>
      <c r="C1213" t="s">
        <v>880</v>
      </c>
      <c r="D1213" s="170" t="str">
        <f t="shared" si="18"/>
        <v>K:PCTD</v>
      </c>
      <c r="AY1213">
        <v>2.9359999999999999</v>
      </c>
      <c r="AZ1213">
        <v>2.9540000000000002</v>
      </c>
      <c r="BA1213">
        <v>2.3010000000000002</v>
      </c>
      <c r="BB1213">
        <v>2.4910000000000001</v>
      </c>
      <c r="BC1213">
        <v>2.5289999999999999</v>
      </c>
      <c r="BD1213">
        <v>2.5299999999999998</v>
      </c>
      <c r="BE1213">
        <v>2.113</v>
      </c>
      <c r="BF1213">
        <v>2.161</v>
      </c>
      <c r="BG1213">
        <v>2.1619999999999999</v>
      </c>
      <c r="BH1213">
        <v>2.1630000000000003</v>
      </c>
      <c r="BI1213">
        <v>2.25</v>
      </c>
      <c r="BJ1213">
        <v>2.2400000000000002</v>
      </c>
      <c r="BK1213">
        <v>1.859</v>
      </c>
      <c r="BL1213">
        <v>1.7730000000000001</v>
      </c>
      <c r="BM1213">
        <v>1.7270000000000001</v>
      </c>
      <c r="BN1213">
        <v>1.667</v>
      </c>
      <c r="BO1213">
        <v>1.667</v>
      </c>
      <c r="BP1213">
        <v>1.667</v>
      </c>
      <c r="BQ1213">
        <v>1.667</v>
      </c>
      <c r="BR1213">
        <v>1.667</v>
      </c>
      <c r="BS1213">
        <v>1.667</v>
      </c>
      <c r="BT1213">
        <v>1.667</v>
      </c>
      <c r="BU1213">
        <v>1.667</v>
      </c>
      <c r="BV1213">
        <v>1.667</v>
      </c>
      <c r="BW1213">
        <v>1.667</v>
      </c>
      <c r="BX1213">
        <v>1.667</v>
      </c>
      <c r="BY1213">
        <v>1.667</v>
      </c>
      <c r="BZ1213">
        <v>1.667</v>
      </c>
      <c r="CA1213">
        <v>1.667</v>
      </c>
      <c r="CB1213">
        <v>1.667</v>
      </c>
      <c r="CC1213">
        <v>1.667</v>
      </c>
      <c r="CD1213">
        <v>1.667</v>
      </c>
      <c r="CE1213">
        <v>1.667</v>
      </c>
      <c r="CF1213">
        <v>1.667</v>
      </c>
      <c r="CG1213">
        <v>1.667</v>
      </c>
      <c r="CH1213">
        <v>1.667</v>
      </c>
      <c r="CI1213">
        <v>1.667</v>
      </c>
      <c r="CJ1213">
        <v>1.667</v>
      </c>
      <c r="CK1213">
        <v>1.667</v>
      </c>
      <c r="CL1213">
        <v>1.667</v>
      </c>
      <c r="CM1213">
        <v>1.667</v>
      </c>
      <c r="CN1213">
        <v>1.667</v>
      </c>
      <c r="CO1213">
        <v>1.667</v>
      </c>
      <c r="CP1213">
        <v>1.667</v>
      </c>
      <c r="CQ1213">
        <v>1.667</v>
      </c>
      <c r="CR1213">
        <v>1.667</v>
      </c>
      <c r="CS1213">
        <v>1.667</v>
      </c>
      <c r="CT1213">
        <v>1.667</v>
      </c>
      <c r="CU1213">
        <v>1.667</v>
      </c>
      <c r="CV1213">
        <v>1.667</v>
      </c>
      <c r="CW1213">
        <v>1.667</v>
      </c>
      <c r="CX1213">
        <v>1.667</v>
      </c>
      <c r="CY1213">
        <v>1.667</v>
      </c>
      <c r="CZ1213">
        <v>1.667</v>
      </c>
      <c r="DA1213">
        <v>1.667</v>
      </c>
      <c r="DB1213">
        <v>1.667</v>
      </c>
      <c r="DC1213">
        <v>1.667</v>
      </c>
      <c r="DD1213">
        <v>1.667</v>
      </c>
      <c r="DE1213">
        <v>1.667</v>
      </c>
      <c r="DF1213">
        <v>1.2290000000000001</v>
      </c>
      <c r="DG1213">
        <v>0.747</v>
      </c>
      <c r="DH1213">
        <v>0.72099999999999997</v>
      </c>
      <c r="DI1213">
        <v>0.77900000000000003</v>
      </c>
      <c r="DJ1213">
        <v>-0.623</v>
      </c>
      <c r="DK1213">
        <v>-0.68</v>
      </c>
      <c r="DL1213">
        <v>-0.749</v>
      </c>
      <c r="DM1213">
        <v>-0.35299999999999998</v>
      </c>
      <c r="DN1213">
        <v>-0.73499999999999999</v>
      </c>
      <c r="DO1213">
        <v>-0.64700000000000002</v>
      </c>
      <c r="DP1213">
        <v>-0.51400000000000001</v>
      </c>
      <c r="DQ1213">
        <v>-1.865</v>
      </c>
      <c r="DR1213">
        <v>-2.0590000000000002</v>
      </c>
      <c r="DS1213">
        <v>-1.456</v>
      </c>
      <c r="DT1213">
        <v>2.9470000000000001</v>
      </c>
    </row>
    <row r="1214" spans="1:124">
      <c r="A1214" s="111">
        <v>1209</v>
      </c>
      <c r="B1214" t="s">
        <v>101</v>
      </c>
      <c r="D1214" s="170" t="str">
        <f t="shared" si="18"/>
        <v/>
      </c>
      <c r="F1214" t="s">
        <v>102</v>
      </c>
    </row>
    <row r="1215" spans="1:124">
      <c r="A1215" s="111">
        <v>1210</v>
      </c>
      <c r="B1215" t="s">
        <v>101</v>
      </c>
      <c r="D1215" s="170" t="str">
        <f t="shared" si="18"/>
        <v/>
      </c>
      <c r="F1215" t="s">
        <v>102</v>
      </c>
    </row>
    <row r="1216" spans="1:124">
      <c r="A1216" s="111">
        <v>1211</v>
      </c>
      <c r="B1216" t="s">
        <v>89</v>
      </c>
      <c r="C1216" t="s">
        <v>881</v>
      </c>
      <c r="D1216" s="170" t="str">
        <f t="shared" si="18"/>
        <v>K:PFIH</v>
      </c>
      <c r="F1216">
        <v>0.35899999999999999</v>
      </c>
      <c r="G1216">
        <v>0.35100000000000003</v>
      </c>
      <c r="H1216">
        <v>0.36799999999999999</v>
      </c>
      <c r="I1216">
        <v>0.307</v>
      </c>
      <c r="J1216">
        <v>0.34300000000000003</v>
      </c>
      <c r="K1216">
        <v>0.37</v>
      </c>
      <c r="L1216">
        <v>0.42099999999999999</v>
      </c>
      <c r="M1216">
        <v>0.43099999999999999</v>
      </c>
      <c r="N1216">
        <v>0.42299999999999999</v>
      </c>
      <c r="O1216">
        <v>0.40500000000000003</v>
      </c>
      <c r="P1216">
        <v>0.49099999999999999</v>
      </c>
      <c r="Q1216">
        <v>0.57999999999999996</v>
      </c>
      <c r="R1216">
        <v>0.59399999999999997</v>
      </c>
      <c r="S1216">
        <v>0.68100000000000005</v>
      </c>
      <c r="T1216">
        <v>0.68300000000000005</v>
      </c>
      <c r="U1216">
        <v>0.623</v>
      </c>
      <c r="V1216">
        <v>0.4</v>
      </c>
      <c r="W1216">
        <v>0.438</v>
      </c>
      <c r="X1216">
        <v>0.435</v>
      </c>
      <c r="Y1216">
        <v>0.40100000000000002</v>
      </c>
      <c r="Z1216">
        <v>0.65400000000000003</v>
      </c>
      <c r="AA1216">
        <v>0.67600000000000005</v>
      </c>
      <c r="AB1216">
        <v>0.63700000000000001</v>
      </c>
      <c r="AC1216">
        <v>0.65800000000000003</v>
      </c>
      <c r="AD1216">
        <v>0.55900000000000005</v>
      </c>
      <c r="AE1216">
        <v>0.57400000000000007</v>
      </c>
      <c r="AF1216">
        <v>0.60899999999999999</v>
      </c>
      <c r="AG1216">
        <v>0.60799999999999998</v>
      </c>
      <c r="AH1216">
        <v>0.79800000000000004</v>
      </c>
      <c r="AI1216">
        <v>0.57100000000000006</v>
      </c>
      <c r="AJ1216">
        <v>0.51800000000000002</v>
      </c>
      <c r="AK1216">
        <v>0.499</v>
      </c>
      <c r="AL1216">
        <v>0.49299999999999999</v>
      </c>
      <c r="AM1216">
        <v>0.47800000000000004</v>
      </c>
      <c r="AN1216">
        <v>0.57699999999999996</v>
      </c>
      <c r="AO1216">
        <v>0.496</v>
      </c>
      <c r="AP1216">
        <v>0.501</v>
      </c>
      <c r="AQ1216">
        <v>0.51600000000000001</v>
      </c>
      <c r="AR1216">
        <v>0.59099999999999997</v>
      </c>
      <c r="AS1216">
        <v>0.59899999999999998</v>
      </c>
      <c r="AT1216">
        <v>0.60099999999999998</v>
      </c>
      <c r="AU1216">
        <v>0.63800000000000001</v>
      </c>
      <c r="AV1216">
        <v>0.629</v>
      </c>
      <c r="AW1216">
        <v>0.63200000000000001</v>
      </c>
      <c r="AX1216">
        <v>0.61899999999999999</v>
      </c>
      <c r="AY1216">
        <v>0.622</v>
      </c>
      <c r="AZ1216">
        <v>0.64400000000000002</v>
      </c>
      <c r="BA1216">
        <v>0.65300000000000002</v>
      </c>
      <c r="BB1216">
        <v>0.66700000000000004</v>
      </c>
      <c r="BC1216">
        <v>0.66500000000000004</v>
      </c>
      <c r="BD1216">
        <v>0.68100000000000005</v>
      </c>
      <c r="BE1216">
        <v>0.67700000000000005</v>
      </c>
      <c r="BF1216">
        <v>0.66600000000000004</v>
      </c>
      <c r="BG1216">
        <v>0.66800000000000004</v>
      </c>
      <c r="BH1216">
        <v>0.67600000000000005</v>
      </c>
      <c r="BI1216">
        <v>0.69</v>
      </c>
      <c r="BJ1216">
        <v>0.69400000000000006</v>
      </c>
      <c r="BK1216">
        <v>0.69400000000000006</v>
      </c>
      <c r="BL1216">
        <v>0.69400000000000006</v>
      </c>
      <c r="BM1216">
        <v>0.68900000000000006</v>
      </c>
      <c r="BN1216">
        <v>0.70300000000000007</v>
      </c>
      <c r="BO1216">
        <v>0.70200000000000007</v>
      </c>
      <c r="BP1216">
        <v>0.70799999999999996</v>
      </c>
      <c r="BQ1216">
        <v>0.71199999999999997</v>
      </c>
      <c r="BR1216">
        <v>0.72</v>
      </c>
      <c r="BS1216">
        <v>0.70799999999999996</v>
      </c>
      <c r="BT1216">
        <v>0.70799999999999996</v>
      </c>
      <c r="BU1216">
        <v>0.71499999999999997</v>
      </c>
      <c r="BV1216">
        <v>0.70200000000000007</v>
      </c>
      <c r="BW1216">
        <v>0.70499999999999996</v>
      </c>
      <c r="BX1216">
        <v>0.69</v>
      </c>
      <c r="BY1216">
        <v>0.69200000000000006</v>
      </c>
      <c r="BZ1216">
        <v>0.69100000000000006</v>
      </c>
      <c r="CA1216">
        <v>0.65100000000000002</v>
      </c>
      <c r="CB1216">
        <v>0.65900000000000003</v>
      </c>
      <c r="CC1216">
        <v>0.68</v>
      </c>
      <c r="CD1216">
        <v>0.80200000000000005</v>
      </c>
      <c r="CE1216">
        <v>0.78800000000000003</v>
      </c>
      <c r="CF1216">
        <v>0.78800000000000003</v>
      </c>
      <c r="CG1216">
        <v>0.79900000000000004</v>
      </c>
      <c r="CH1216">
        <v>0.70300000000000007</v>
      </c>
      <c r="CI1216">
        <v>0.69400000000000006</v>
      </c>
      <c r="CJ1216">
        <v>0.746</v>
      </c>
      <c r="CK1216">
        <v>0.74199999999999999</v>
      </c>
      <c r="CL1216">
        <v>0.77600000000000002</v>
      </c>
      <c r="CM1216">
        <v>0.76600000000000001</v>
      </c>
      <c r="CN1216">
        <v>0.748</v>
      </c>
      <c r="CO1216">
        <v>0.73799999999999999</v>
      </c>
      <c r="CP1216">
        <v>0.54800000000000004</v>
      </c>
      <c r="CQ1216">
        <v>0.84799999999999998</v>
      </c>
      <c r="CR1216">
        <v>0.96799999999999997</v>
      </c>
      <c r="CS1216">
        <v>0.93600000000000005</v>
      </c>
      <c r="CT1216">
        <v>0.93100000000000005</v>
      </c>
      <c r="CU1216">
        <v>0.96199999999999997</v>
      </c>
      <c r="CV1216">
        <v>0.85599999999999998</v>
      </c>
      <c r="CW1216">
        <v>1.1619999999999999</v>
      </c>
      <c r="CX1216">
        <v>1.165</v>
      </c>
      <c r="CY1216">
        <v>1.117</v>
      </c>
      <c r="CZ1216">
        <v>1.137</v>
      </c>
      <c r="DA1216">
        <v>1.095</v>
      </c>
      <c r="DB1216">
        <v>1.0880000000000001</v>
      </c>
      <c r="DC1216">
        <v>0.80600000000000005</v>
      </c>
      <c r="DD1216">
        <v>0.88</v>
      </c>
      <c r="DE1216">
        <v>0.86199999999999999</v>
      </c>
      <c r="DF1216">
        <v>1.046</v>
      </c>
      <c r="DG1216">
        <v>1.032</v>
      </c>
      <c r="DH1216">
        <v>0.74099999999999999</v>
      </c>
      <c r="DI1216">
        <v>0.66600000000000004</v>
      </c>
      <c r="DJ1216">
        <v>0.40500000000000003</v>
      </c>
      <c r="DK1216">
        <v>0.42599999999999999</v>
      </c>
      <c r="DL1216">
        <v>0.40700000000000003</v>
      </c>
      <c r="DM1216">
        <v>0.45200000000000001</v>
      </c>
      <c r="DN1216">
        <v>0.82400000000000007</v>
      </c>
      <c r="DO1216">
        <v>0.751</v>
      </c>
      <c r="DP1216">
        <v>0.54700000000000004</v>
      </c>
      <c r="DQ1216">
        <v>0.83299999999999996</v>
      </c>
      <c r="DR1216">
        <v>0.38200000000000001</v>
      </c>
      <c r="DS1216">
        <v>0.46800000000000003</v>
      </c>
      <c r="DT1216">
        <v>-24.552</v>
      </c>
    </row>
    <row r="1217" spans="1:124">
      <c r="A1217" s="111">
        <v>1212</v>
      </c>
      <c r="B1217" t="s">
        <v>91</v>
      </c>
      <c r="C1217" t="s">
        <v>882</v>
      </c>
      <c r="D1217" s="170" t="str">
        <f t="shared" si="18"/>
        <v>K:PFIH</v>
      </c>
      <c r="F1217">
        <v>0.61299999999999999</v>
      </c>
      <c r="G1217">
        <v>0.59799999999999998</v>
      </c>
      <c r="H1217">
        <v>0.60099999999999998</v>
      </c>
      <c r="I1217">
        <v>0.55800000000000005</v>
      </c>
      <c r="J1217">
        <v>0.55700000000000005</v>
      </c>
      <c r="K1217">
        <v>0.55700000000000005</v>
      </c>
      <c r="L1217">
        <v>0.53400000000000003</v>
      </c>
      <c r="M1217">
        <v>0.51900000000000002</v>
      </c>
      <c r="N1217">
        <v>0.55100000000000005</v>
      </c>
      <c r="O1217">
        <v>0.51700000000000002</v>
      </c>
      <c r="P1217">
        <v>0.59599999999999997</v>
      </c>
      <c r="Q1217">
        <v>0.58499999999999996</v>
      </c>
      <c r="R1217">
        <v>0.61499999999999999</v>
      </c>
      <c r="S1217">
        <v>0.61499999999999999</v>
      </c>
      <c r="T1217">
        <v>0.54700000000000004</v>
      </c>
      <c r="U1217">
        <v>0.49399999999999999</v>
      </c>
      <c r="V1217">
        <v>0.35699999999999998</v>
      </c>
      <c r="W1217">
        <v>0.49099999999999999</v>
      </c>
      <c r="X1217">
        <v>0.5</v>
      </c>
      <c r="Y1217">
        <v>0.41699999999999998</v>
      </c>
      <c r="Z1217">
        <v>0.71299999999999997</v>
      </c>
      <c r="AA1217">
        <v>0.78700000000000003</v>
      </c>
      <c r="AB1217">
        <v>0.73199999999999998</v>
      </c>
      <c r="AC1217">
        <v>0.88</v>
      </c>
      <c r="AD1217">
        <v>0.73899999999999999</v>
      </c>
      <c r="AE1217">
        <v>0.83100000000000007</v>
      </c>
      <c r="AF1217">
        <v>0.80900000000000005</v>
      </c>
      <c r="AG1217">
        <v>0.80300000000000005</v>
      </c>
      <c r="AH1217">
        <v>0.97</v>
      </c>
      <c r="AI1217">
        <v>0.85799999999999998</v>
      </c>
      <c r="AJ1217">
        <v>0.84</v>
      </c>
      <c r="AK1217">
        <v>0.78900000000000003</v>
      </c>
      <c r="AL1217">
        <v>0.77600000000000002</v>
      </c>
      <c r="AM1217">
        <v>0.70300000000000007</v>
      </c>
      <c r="AN1217">
        <v>0.79700000000000004</v>
      </c>
      <c r="AO1217">
        <v>0.68</v>
      </c>
      <c r="AP1217">
        <v>0.68200000000000005</v>
      </c>
      <c r="AQ1217">
        <v>0.69400000000000006</v>
      </c>
      <c r="AR1217">
        <v>0.79600000000000004</v>
      </c>
      <c r="AS1217">
        <v>0.86</v>
      </c>
      <c r="AT1217">
        <v>0.871</v>
      </c>
      <c r="AU1217">
        <v>0.92200000000000004</v>
      </c>
      <c r="AV1217">
        <v>0.90500000000000003</v>
      </c>
      <c r="AW1217">
        <v>0.877</v>
      </c>
      <c r="AX1217">
        <v>0.85</v>
      </c>
      <c r="AY1217">
        <v>0.85499999999999998</v>
      </c>
      <c r="AZ1217">
        <v>0.88700000000000001</v>
      </c>
      <c r="BA1217">
        <v>0.878</v>
      </c>
      <c r="BB1217">
        <v>0.93</v>
      </c>
      <c r="BC1217">
        <v>0.92200000000000004</v>
      </c>
      <c r="BD1217">
        <v>0.93200000000000005</v>
      </c>
      <c r="BE1217">
        <v>0.90600000000000003</v>
      </c>
      <c r="BF1217">
        <v>0.89800000000000002</v>
      </c>
      <c r="BG1217">
        <v>0.90600000000000003</v>
      </c>
      <c r="BH1217">
        <v>0.90700000000000003</v>
      </c>
      <c r="BI1217">
        <v>0.93</v>
      </c>
      <c r="BJ1217">
        <v>0.93100000000000005</v>
      </c>
      <c r="BK1217">
        <v>0.91600000000000004</v>
      </c>
      <c r="BL1217">
        <v>0.91500000000000004</v>
      </c>
      <c r="BM1217">
        <v>0.90200000000000002</v>
      </c>
      <c r="BN1217">
        <v>0.93100000000000005</v>
      </c>
      <c r="BO1217">
        <v>0.93200000000000005</v>
      </c>
      <c r="BP1217">
        <v>0.93400000000000005</v>
      </c>
      <c r="BQ1217">
        <v>0.91400000000000003</v>
      </c>
      <c r="BR1217">
        <v>0.94</v>
      </c>
      <c r="BS1217">
        <v>0.93500000000000005</v>
      </c>
      <c r="BT1217">
        <v>0.93600000000000005</v>
      </c>
      <c r="BU1217">
        <v>0.93900000000000006</v>
      </c>
      <c r="BV1217">
        <v>0.90800000000000003</v>
      </c>
      <c r="BW1217">
        <v>0.91</v>
      </c>
      <c r="BX1217">
        <v>0.89</v>
      </c>
      <c r="BY1217">
        <v>0.90200000000000002</v>
      </c>
      <c r="BZ1217">
        <v>0.90400000000000003</v>
      </c>
      <c r="CA1217">
        <v>0.88200000000000001</v>
      </c>
      <c r="CB1217">
        <v>0.91700000000000004</v>
      </c>
      <c r="CC1217">
        <v>0.91900000000000004</v>
      </c>
      <c r="CD1217">
        <v>0.97599999999999998</v>
      </c>
      <c r="CE1217">
        <v>0.93300000000000005</v>
      </c>
      <c r="CF1217">
        <v>0.93600000000000005</v>
      </c>
      <c r="CG1217">
        <v>0.96699999999999997</v>
      </c>
      <c r="CH1217">
        <v>0.89900000000000002</v>
      </c>
      <c r="CI1217">
        <v>0.878</v>
      </c>
      <c r="CJ1217">
        <v>0.89200000000000002</v>
      </c>
      <c r="CK1217">
        <v>0.88800000000000001</v>
      </c>
      <c r="CL1217">
        <v>0.90100000000000002</v>
      </c>
      <c r="CM1217">
        <v>0.83699999999999997</v>
      </c>
      <c r="CN1217">
        <v>0.873</v>
      </c>
      <c r="CO1217">
        <v>0.86799999999999999</v>
      </c>
      <c r="CP1217">
        <v>0.58899999999999997</v>
      </c>
      <c r="CQ1217">
        <v>0.78900000000000003</v>
      </c>
      <c r="CR1217">
        <v>0.80300000000000005</v>
      </c>
      <c r="CS1217">
        <v>0.83699999999999997</v>
      </c>
      <c r="CT1217">
        <v>0.84099999999999997</v>
      </c>
      <c r="CU1217">
        <v>0.99</v>
      </c>
      <c r="CV1217">
        <v>0.86499999999999999</v>
      </c>
      <c r="CW1217">
        <v>1.1420000000000001</v>
      </c>
      <c r="CX1217">
        <v>1.141</v>
      </c>
      <c r="CY1217">
        <v>1.0640000000000001</v>
      </c>
      <c r="CZ1217">
        <v>0.85399999999999998</v>
      </c>
      <c r="DA1217">
        <v>0.63700000000000001</v>
      </c>
      <c r="DB1217">
        <v>0.58099999999999996</v>
      </c>
      <c r="DC1217">
        <v>0.45</v>
      </c>
      <c r="DD1217">
        <v>0.51500000000000001</v>
      </c>
      <c r="DE1217">
        <v>0.65500000000000003</v>
      </c>
      <c r="DF1217">
        <v>0.92600000000000005</v>
      </c>
      <c r="DG1217">
        <v>0.88300000000000001</v>
      </c>
      <c r="DH1217">
        <v>0.46500000000000002</v>
      </c>
      <c r="DI1217">
        <v>0.436</v>
      </c>
      <c r="DJ1217">
        <v>-0.434</v>
      </c>
      <c r="DK1217">
        <v>-0.373</v>
      </c>
      <c r="DL1217">
        <v>-0.375</v>
      </c>
      <c r="DM1217">
        <v>-0.43099999999999999</v>
      </c>
      <c r="DN1217">
        <v>-0.252</v>
      </c>
      <c r="DO1217">
        <v>-0.29699999999999999</v>
      </c>
      <c r="DP1217">
        <v>-5.2999999999999999E-2</v>
      </c>
      <c r="DQ1217">
        <v>1.4E-2</v>
      </c>
      <c r="DR1217">
        <v>0.496</v>
      </c>
      <c r="DS1217">
        <v>0.879</v>
      </c>
      <c r="DT1217">
        <v>4.8049999999999997</v>
      </c>
    </row>
    <row r="1218" spans="1:124">
      <c r="A1218" s="111">
        <v>1213</v>
      </c>
      <c r="B1218" t="s">
        <v>89</v>
      </c>
      <c r="C1218" t="s">
        <v>883</v>
      </c>
      <c r="D1218" s="170" t="str">
        <f t="shared" si="18"/>
        <v>D:PDR</v>
      </c>
      <c r="F1218">
        <v>-0.04</v>
      </c>
      <c r="G1218">
        <v>-0.02</v>
      </c>
      <c r="H1218">
        <v>-0.02</v>
      </c>
      <c r="I1218">
        <v>0.03</v>
      </c>
      <c r="J1218">
        <v>0.02</v>
      </c>
      <c r="K1218">
        <v>0.03</v>
      </c>
      <c r="L1218">
        <v>0.03</v>
      </c>
      <c r="M1218">
        <v>0.03</v>
      </c>
      <c r="N1218">
        <v>0.06</v>
      </c>
      <c r="O1218">
        <v>0.06</v>
      </c>
      <c r="P1218">
        <v>0.11</v>
      </c>
      <c r="Q1218">
        <v>0.1</v>
      </c>
      <c r="R1218">
        <v>0.11</v>
      </c>
      <c r="S1218">
        <v>0.17</v>
      </c>
      <c r="T1218">
        <v>0.23</v>
      </c>
      <c r="U1218">
        <v>0.24</v>
      </c>
      <c r="V1218">
        <v>0.24</v>
      </c>
      <c r="W1218">
        <v>0.27</v>
      </c>
      <c r="X1218">
        <v>0.27</v>
      </c>
      <c r="Y1218">
        <v>0.24</v>
      </c>
      <c r="Z1218">
        <v>0.56999999999999995</v>
      </c>
      <c r="AA1218">
        <v>0.7</v>
      </c>
      <c r="AB1218">
        <v>0.79</v>
      </c>
      <c r="AC1218">
        <v>0.82</v>
      </c>
      <c r="AD1218">
        <v>0.84</v>
      </c>
      <c r="AE1218">
        <v>0.95</v>
      </c>
      <c r="AF1218">
        <v>0.96</v>
      </c>
      <c r="AG1218">
        <v>0.96</v>
      </c>
      <c r="AH1218">
        <v>1.02</v>
      </c>
      <c r="AI1218">
        <v>0.89</v>
      </c>
      <c r="AJ1218">
        <v>0.89</v>
      </c>
      <c r="AK1218">
        <v>1</v>
      </c>
      <c r="AL1218">
        <v>0.99</v>
      </c>
      <c r="AM1218">
        <v>0.94</v>
      </c>
      <c r="AN1218">
        <v>1</v>
      </c>
      <c r="AO1218">
        <v>0.96</v>
      </c>
      <c r="AP1218">
        <v>0.97</v>
      </c>
      <c r="AQ1218">
        <v>0.98</v>
      </c>
      <c r="AR1218">
        <v>1.05</v>
      </c>
      <c r="AS1218">
        <v>1.1000000000000001</v>
      </c>
      <c r="AT1218">
        <v>1.0900000000000001</v>
      </c>
      <c r="AU1218">
        <v>1.1000000000000001</v>
      </c>
      <c r="AV1218">
        <v>1.1100000000000001</v>
      </c>
      <c r="AW1218">
        <v>1.1000000000000001</v>
      </c>
      <c r="AX1218">
        <v>1.03</v>
      </c>
      <c r="AY1218">
        <v>1.02</v>
      </c>
      <c r="AZ1218">
        <v>1.06</v>
      </c>
      <c r="BA1218">
        <v>1.04</v>
      </c>
      <c r="BB1218">
        <v>1.08</v>
      </c>
      <c r="BC1218">
        <v>1.08</v>
      </c>
      <c r="BD1218">
        <v>1.08</v>
      </c>
      <c r="BE1218">
        <v>1.07</v>
      </c>
      <c r="BF1218">
        <v>1.05</v>
      </c>
      <c r="BG1218">
        <v>1.06</v>
      </c>
      <c r="BH1218">
        <v>1.07</v>
      </c>
      <c r="BI1218">
        <v>1.0900000000000001</v>
      </c>
      <c r="BJ1218">
        <v>1.06</v>
      </c>
      <c r="BK1218">
        <v>1.04</v>
      </c>
      <c r="BL1218">
        <v>1.04</v>
      </c>
      <c r="BM1218">
        <v>1.04</v>
      </c>
      <c r="BN1218">
        <v>1.0900000000000001</v>
      </c>
      <c r="BO1218">
        <v>1.0900000000000001</v>
      </c>
      <c r="BP1218">
        <v>1.0900000000000001</v>
      </c>
      <c r="BQ1218">
        <v>1.06</v>
      </c>
      <c r="BR1218">
        <v>1.08</v>
      </c>
      <c r="BS1218">
        <v>1.08</v>
      </c>
      <c r="BT1218">
        <v>1.08</v>
      </c>
      <c r="BU1218">
        <v>1.08</v>
      </c>
      <c r="BV1218">
        <v>1.06</v>
      </c>
      <c r="BW1218">
        <v>1.06</v>
      </c>
      <c r="BX1218">
        <v>1.04</v>
      </c>
      <c r="BY1218">
        <v>1.07</v>
      </c>
      <c r="BZ1218">
        <v>1.07</v>
      </c>
      <c r="CA1218">
        <v>1.02</v>
      </c>
      <c r="CB1218">
        <v>1.02</v>
      </c>
      <c r="CC1218">
        <v>1.02</v>
      </c>
      <c r="CD1218">
        <v>1.1000000000000001</v>
      </c>
      <c r="CE1218">
        <v>1.08</v>
      </c>
      <c r="CF1218">
        <v>1.0900000000000001</v>
      </c>
      <c r="CG1218">
        <v>1.1100000000000001</v>
      </c>
      <c r="CH1218">
        <v>0.99</v>
      </c>
      <c r="CI1218">
        <v>0.94</v>
      </c>
      <c r="CJ1218">
        <v>0.94</v>
      </c>
      <c r="CK1218">
        <v>0.93</v>
      </c>
      <c r="CL1218">
        <v>0.93</v>
      </c>
      <c r="CM1218">
        <v>0.83</v>
      </c>
      <c r="CN1218">
        <v>0.83</v>
      </c>
      <c r="CO1218">
        <v>0.82</v>
      </c>
      <c r="CP1218">
        <v>0.56000000000000005</v>
      </c>
      <c r="CQ1218">
        <v>0.76</v>
      </c>
      <c r="CR1218">
        <v>0.75</v>
      </c>
      <c r="CS1218">
        <v>0.73</v>
      </c>
      <c r="CT1218">
        <v>0.72</v>
      </c>
      <c r="CU1218">
        <v>0.78</v>
      </c>
      <c r="CV1218">
        <v>0.63</v>
      </c>
      <c r="CW1218">
        <v>0.72</v>
      </c>
      <c r="CX1218">
        <v>0.69</v>
      </c>
      <c r="CY1218">
        <v>0.57999999999999996</v>
      </c>
      <c r="CZ1218">
        <v>0.17</v>
      </c>
      <c r="DA1218">
        <v>0.06</v>
      </c>
      <c r="DB1218">
        <v>0.08</v>
      </c>
      <c r="DC1218">
        <v>0.26</v>
      </c>
      <c r="DD1218">
        <v>0.26</v>
      </c>
      <c r="DE1218">
        <v>0.31</v>
      </c>
      <c r="DF1218">
        <v>0.75</v>
      </c>
      <c r="DG1218">
        <v>0.68</v>
      </c>
      <c r="DH1218">
        <v>0.1</v>
      </c>
      <c r="DI1218">
        <v>0.1</v>
      </c>
      <c r="DJ1218">
        <v>-0.28000000000000003</v>
      </c>
      <c r="DK1218">
        <v>-0.25</v>
      </c>
      <c r="DL1218">
        <v>-0.2</v>
      </c>
      <c r="DM1218">
        <v>-0.18</v>
      </c>
      <c r="DN1218">
        <v>-0.04</v>
      </c>
      <c r="DO1218">
        <v>-0.46</v>
      </c>
      <c r="DP1218">
        <v>-0.28999999999999998</v>
      </c>
      <c r="DQ1218">
        <v>-0.31</v>
      </c>
      <c r="DR1218">
        <v>0.49</v>
      </c>
      <c r="DS1218">
        <v>0.79</v>
      </c>
      <c r="DT1218">
        <v>0.87</v>
      </c>
    </row>
    <row r="1219" spans="1:124">
      <c r="A1219" s="111">
        <v>1214</v>
      </c>
      <c r="B1219" t="s">
        <v>91</v>
      </c>
      <c r="C1219" t="s">
        <v>884</v>
      </c>
      <c r="D1219" s="170" t="str">
        <f t="shared" si="18"/>
        <v>D:PDR</v>
      </c>
      <c r="F1219">
        <v>-0.02</v>
      </c>
      <c r="G1219">
        <v>0.02</v>
      </c>
      <c r="H1219">
        <v>0.03</v>
      </c>
      <c r="I1219">
        <v>0.05</v>
      </c>
      <c r="J1219">
        <v>0.03</v>
      </c>
      <c r="K1219">
        <v>0.04</v>
      </c>
      <c r="L1219">
        <v>0.05</v>
      </c>
      <c r="M1219">
        <v>0.05</v>
      </c>
      <c r="N1219">
        <v>0.11</v>
      </c>
      <c r="O1219">
        <v>0.11</v>
      </c>
      <c r="P1219">
        <v>0.18</v>
      </c>
      <c r="Q1219">
        <v>0.16</v>
      </c>
      <c r="R1219">
        <v>0.21</v>
      </c>
      <c r="S1219">
        <v>0.32</v>
      </c>
      <c r="T1219">
        <v>0.4</v>
      </c>
      <c r="U1219">
        <v>0.42</v>
      </c>
      <c r="V1219">
        <v>0.33</v>
      </c>
      <c r="W1219">
        <v>0.41</v>
      </c>
      <c r="X1219">
        <v>0.45</v>
      </c>
      <c r="Y1219">
        <v>0.34</v>
      </c>
      <c r="Z1219">
        <v>0.65</v>
      </c>
      <c r="AA1219">
        <v>0.75</v>
      </c>
      <c r="AB1219">
        <v>0.86</v>
      </c>
      <c r="AC1219">
        <v>0.88</v>
      </c>
      <c r="AD1219">
        <v>0.86</v>
      </c>
      <c r="AE1219">
        <v>1.02</v>
      </c>
      <c r="AF1219">
        <v>1.03</v>
      </c>
      <c r="AG1219">
        <v>1.03</v>
      </c>
      <c r="AH1219">
        <v>1.07</v>
      </c>
      <c r="AI1219">
        <v>0.97</v>
      </c>
      <c r="AJ1219">
        <v>0.97</v>
      </c>
      <c r="AK1219">
        <v>1.04</v>
      </c>
      <c r="AL1219">
        <v>1.04</v>
      </c>
      <c r="AM1219">
        <v>0.96</v>
      </c>
      <c r="AN1219">
        <v>1.03</v>
      </c>
      <c r="AO1219">
        <v>0.92</v>
      </c>
      <c r="AP1219">
        <v>0.92</v>
      </c>
      <c r="AQ1219">
        <v>0.93</v>
      </c>
      <c r="AR1219">
        <v>1</v>
      </c>
      <c r="AS1219">
        <v>1.07</v>
      </c>
      <c r="AT1219">
        <v>1.05</v>
      </c>
      <c r="AU1219">
        <v>1.1200000000000001</v>
      </c>
      <c r="AV1219">
        <v>1.1000000000000001</v>
      </c>
      <c r="AW1219">
        <v>1.08</v>
      </c>
      <c r="AX1219">
        <v>1.04</v>
      </c>
      <c r="AY1219">
        <v>1.04</v>
      </c>
      <c r="AZ1219">
        <v>1.08</v>
      </c>
      <c r="BA1219">
        <v>1.06</v>
      </c>
      <c r="BB1219">
        <v>1.1100000000000001</v>
      </c>
      <c r="BC1219">
        <v>1.1100000000000001</v>
      </c>
      <c r="BD1219">
        <v>1.1100000000000001</v>
      </c>
      <c r="BE1219">
        <v>1.08</v>
      </c>
      <c r="BF1219">
        <v>1.07</v>
      </c>
      <c r="BG1219">
        <v>1.06</v>
      </c>
      <c r="BH1219">
        <v>1.06</v>
      </c>
      <c r="BI1219">
        <v>1.0900000000000001</v>
      </c>
      <c r="BJ1219">
        <v>1.08</v>
      </c>
      <c r="BK1219">
        <v>1.07</v>
      </c>
      <c r="BL1219">
        <v>1.07</v>
      </c>
      <c r="BM1219">
        <v>1.06</v>
      </c>
      <c r="BN1219">
        <v>1.08</v>
      </c>
      <c r="BO1219">
        <v>1.08</v>
      </c>
      <c r="BP1219">
        <v>1.08</v>
      </c>
      <c r="BQ1219">
        <v>1.07</v>
      </c>
      <c r="BR1219">
        <v>1.1000000000000001</v>
      </c>
      <c r="BS1219">
        <v>1.0900000000000001</v>
      </c>
      <c r="BT1219">
        <v>1.0900000000000001</v>
      </c>
      <c r="BU1219">
        <v>1.1000000000000001</v>
      </c>
      <c r="BV1219">
        <v>1.06</v>
      </c>
      <c r="BW1219">
        <v>1.07</v>
      </c>
      <c r="BX1219">
        <v>1.04</v>
      </c>
      <c r="BY1219">
        <v>1.06</v>
      </c>
      <c r="BZ1219">
        <v>1.06</v>
      </c>
      <c r="CA1219">
        <v>1.02</v>
      </c>
      <c r="CB1219">
        <v>1.02</v>
      </c>
      <c r="CC1219">
        <v>1.01</v>
      </c>
      <c r="CD1219">
        <v>1.08</v>
      </c>
      <c r="CE1219">
        <v>1.05</v>
      </c>
      <c r="CF1219">
        <v>1.05</v>
      </c>
      <c r="CG1219">
        <v>1.0900000000000001</v>
      </c>
      <c r="CH1219">
        <v>1.01</v>
      </c>
      <c r="CI1219">
        <v>0.99</v>
      </c>
      <c r="CJ1219">
        <v>0.98</v>
      </c>
      <c r="CK1219">
        <v>0.97</v>
      </c>
      <c r="CL1219">
        <v>0.98</v>
      </c>
      <c r="CM1219">
        <v>0.88</v>
      </c>
      <c r="CN1219">
        <v>0.88</v>
      </c>
      <c r="CO1219">
        <v>0.88</v>
      </c>
      <c r="CP1219">
        <v>0.63</v>
      </c>
      <c r="CQ1219">
        <v>0.8</v>
      </c>
      <c r="CR1219">
        <v>0.8</v>
      </c>
      <c r="CS1219">
        <v>0.83</v>
      </c>
      <c r="CT1219">
        <v>0.81</v>
      </c>
      <c r="CU1219">
        <v>0.92</v>
      </c>
      <c r="CV1219">
        <v>0.83</v>
      </c>
      <c r="CW1219">
        <v>1.06</v>
      </c>
      <c r="CX1219">
        <v>1.06</v>
      </c>
      <c r="CY1219">
        <v>1.02</v>
      </c>
      <c r="CZ1219">
        <v>0.81</v>
      </c>
      <c r="DA1219">
        <v>0.63</v>
      </c>
      <c r="DB1219">
        <v>0.69</v>
      </c>
      <c r="DC1219">
        <v>0.51</v>
      </c>
      <c r="DD1219">
        <v>0.57999999999999996</v>
      </c>
      <c r="DE1219">
        <v>0.7</v>
      </c>
      <c r="DF1219">
        <v>0.94</v>
      </c>
      <c r="DG1219">
        <v>0.79</v>
      </c>
      <c r="DH1219">
        <v>0.39</v>
      </c>
      <c r="DI1219">
        <v>0.39</v>
      </c>
      <c r="DJ1219">
        <v>-0.48</v>
      </c>
      <c r="DK1219">
        <v>-0.42</v>
      </c>
      <c r="DL1219">
        <v>-0.43</v>
      </c>
      <c r="DM1219">
        <v>-0.41</v>
      </c>
      <c r="DN1219">
        <v>-0.09</v>
      </c>
      <c r="DO1219">
        <v>-0.18</v>
      </c>
      <c r="DP1219">
        <v>7.0000000000000007E-2</v>
      </c>
      <c r="DQ1219">
        <v>0.01</v>
      </c>
      <c r="DR1219">
        <v>0.7</v>
      </c>
      <c r="DS1219">
        <v>1.34</v>
      </c>
      <c r="DT1219">
        <v>2.63</v>
      </c>
    </row>
    <row r="1220" spans="1:124">
      <c r="A1220" s="111">
        <v>1215</v>
      </c>
      <c r="B1220" t="s">
        <v>89</v>
      </c>
      <c r="C1220" t="s">
        <v>885</v>
      </c>
      <c r="D1220" s="170" t="str">
        <f t="shared" si="18"/>
        <v>CN:POP</v>
      </c>
      <c r="F1220">
        <v>1.395</v>
      </c>
      <c r="G1220">
        <v>1.504</v>
      </c>
      <c r="H1220">
        <v>1.5349999999999999</v>
      </c>
      <c r="I1220">
        <v>1.5369999999999999</v>
      </c>
      <c r="J1220">
        <v>1.593</v>
      </c>
      <c r="K1220">
        <v>1.423</v>
      </c>
      <c r="L1220">
        <v>1.2470000000000001</v>
      </c>
      <c r="M1220">
        <v>1.2410000000000001</v>
      </c>
      <c r="N1220">
        <v>1.2649999999999999</v>
      </c>
      <c r="O1220">
        <v>1.2410000000000001</v>
      </c>
      <c r="P1220">
        <v>1.181</v>
      </c>
      <c r="Q1220">
        <v>1.1950000000000001</v>
      </c>
      <c r="R1220">
        <v>1.17</v>
      </c>
      <c r="S1220">
        <v>1.1040000000000001</v>
      </c>
      <c r="T1220">
        <v>0.99399999999999999</v>
      </c>
      <c r="U1220">
        <v>1.006</v>
      </c>
      <c r="V1220">
        <v>0.92100000000000004</v>
      </c>
      <c r="W1220">
        <v>0.91400000000000003</v>
      </c>
      <c r="X1220">
        <v>0.89300000000000002</v>
      </c>
      <c r="Y1220">
        <v>0.92200000000000004</v>
      </c>
      <c r="Z1220">
        <v>0.89700000000000002</v>
      </c>
      <c r="AA1220">
        <v>0.84899999999999998</v>
      </c>
      <c r="AB1220">
        <v>0.91300000000000003</v>
      </c>
      <c r="AC1220">
        <v>0.90100000000000002</v>
      </c>
      <c r="AD1220">
        <v>0.94200000000000006</v>
      </c>
      <c r="AE1220">
        <v>0.94400000000000006</v>
      </c>
      <c r="AF1220">
        <v>0.95100000000000007</v>
      </c>
      <c r="AG1220">
        <v>0.94600000000000006</v>
      </c>
      <c r="AH1220">
        <v>0.94700000000000006</v>
      </c>
      <c r="AI1220">
        <v>0.93800000000000006</v>
      </c>
      <c r="AJ1220">
        <v>0.94100000000000006</v>
      </c>
      <c r="AK1220">
        <v>0.95200000000000007</v>
      </c>
      <c r="AL1220">
        <v>0.97699999999999998</v>
      </c>
      <c r="AM1220">
        <v>0.96499999999999997</v>
      </c>
      <c r="AN1220">
        <v>0.97</v>
      </c>
      <c r="AO1220">
        <v>0.97199999999999998</v>
      </c>
      <c r="AP1220">
        <v>0.97799999999999998</v>
      </c>
      <c r="AQ1220">
        <v>0.98399999999999999</v>
      </c>
      <c r="AR1220">
        <v>0.98</v>
      </c>
      <c r="AS1220">
        <v>0.96299999999999997</v>
      </c>
      <c r="AT1220">
        <v>0.96499999999999997</v>
      </c>
      <c r="AU1220">
        <v>0.98299999999999998</v>
      </c>
      <c r="AV1220">
        <v>0.98699999999999999</v>
      </c>
      <c r="AW1220">
        <v>0.98099999999999998</v>
      </c>
      <c r="AX1220">
        <v>0.97899999999999998</v>
      </c>
      <c r="AY1220">
        <v>0.97699999999999998</v>
      </c>
      <c r="AZ1220">
        <v>0.97299999999999998</v>
      </c>
      <c r="BA1220">
        <v>0.93</v>
      </c>
      <c r="BB1220">
        <v>0.91100000000000003</v>
      </c>
      <c r="BC1220">
        <v>0.88800000000000001</v>
      </c>
      <c r="BD1220">
        <v>0.89100000000000001</v>
      </c>
      <c r="BE1220">
        <v>0.88900000000000001</v>
      </c>
      <c r="BF1220">
        <v>0.88800000000000001</v>
      </c>
      <c r="BG1220">
        <v>0.87</v>
      </c>
      <c r="BH1220">
        <v>0.86499999999999999</v>
      </c>
      <c r="BI1220">
        <v>0.84599999999999997</v>
      </c>
      <c r="BJ1220">
        <v>0.84799999999999998</v>
      </c>
      <c r="BK1220">
        <v>0.84499999999999997</v>
      </c>
      <c r="BL1220">
        <v>0.83299999999999996</v>
      </c>
      <c r="BM1220">
        <v>0.84799999999999998</v>
      </c>
      <c r="BN1220">
        <v>0.85</v>
      </c>
      <c r="BO1220">
        <v>0.82100000000000006</v>
      </c>
      <c r="BP1220">
        <v>0.81700000000000006</v>
      </c>
      <c r="BQ1220">
        <v>0.81800000000000006</v>
      </c>
      <c r="BR1220">
        <v>0.80800000000000005</v>
      </c>
      <c r="BS1220">
        <v>0.81400000000000006</v>
      </c>
      <c r="BT1220">
        <v>0.86399999999999999</v>
      </c>
      <c r="BU1220">
        <v>0.85599999999999998</v>
      </c>
      <c r="BV1220">
        <v>0.83599999999999997</v>
      </c>
      <c r="BW1220">
        <v>0.83100000000000007</v>
      </c>
      <c r="BX1220">
        <v>0.85499999999999998</v>
      </c>
      <c r="BY1220">
        <v>0.83799999999999997</v>
      </c>
      <c r="BZ1220">
        <v>0.86199999999999999</v>
      </c>
      <c r="CA1220">
        <v>0.876</v>
      </c>
      <c r="CB1220">
        <v>0.96799999999999997</v>
      </c>
      <c r="CC1220">
        <v>0.95700000000000007</v>
      </c>
      <c r="CD1220">
        <v>1.079</v>
      </c>
      <c r="CE1220">
        <v>1.0820000000000001</v>
      </c>
      <c r="CF1220">
        <v>1.085</v>
      </c>
      <c r="CG1220">
        <v>1.0580000000000001</v>
      </c>
      <c r="CH1220">
        <v>1.0840000000000001</v>
      </c>
      <c r="CI1220">
        <v>1.1399999999999999</v>
      </c>
      <c r="CJ1220">
        <v>1.0660000000000001</v>
      </c>
      <c r="CK1220">
        <v>1.0660000000000001</v>
      </c>
      <c r="CL1220">
        <v>0.98599999999999999</v>
      </c>
      <c r="CM1220">
        <v>0.98499999999999999</v>
      </c>
      <c r="CN1220">
        <v>0.94900000000000007</v>
      </c>
      <c r="CO1220">
        <v>0.94</v>
      </c>
      <c r="CP1220">
        <v>0.92800000000000005</v>
      </c>
      <c r="CQ1220">
        <v>0.95100000000000007</v>
      </c>
      <c r="CR1220">
        <v>0.95</v>
      </c>
      <c r="CS1220">
        <v>0.96799999999999997</v>
      </c>
      <c r="CT1220">
        <v>0.89</v>
      </c>
      <c r="CU1220">
        <v>0.89400000000000002</v>
      </c>
      <c r="CV1220">
        <v>0.90100000000000002</v>
      </c>
      <c r="CW1220">
        <v>0.90800000000000003</v>
      </c>
      <c r="CX1220">
        <v>0.92600000000000005</v>
      </c>
      <c r="CY1220">
        <v>0.98699999999999999</v>
      </c>
      <c r="CZ1220">
        <v>0.99099999999999999</v>
      </c>
      <c r="DA1220">
        <v>1.0070000000000001</v>
      </c>
      <c r="DB1220">
        <v>0.997</v>
      </c>
      <c r="DC1220">
        <v>0.80600000000000005</v>
      </c>
      <c r="DD1220">
        <v>0.83200000000000007</v>
      </c>
      <c r="DE1220">
        <v>0.85899999999999999</v>
      </c>
      <c r="DF1220">
        <v>0.84099999999999997</v>
      </c>
      <c r="DG1220">
        <v>0.83499999999999996</v>
      </c>
      <c r="DH1220">
        <v>0.78900000000000003</v>
      </c>
      <c r="DI1220">
        <v>0.88100000000000001</v>
      </c>
      <c r="DJ1220">
        <v>1.2969999999999999</v>
      </c>
      <c r="DK1220">
        <v>1.044</v>
      </c>
      <c r="DL1220">
        <v>0.84299999999999997</v>
      </c>
      <c r="DM1220">
        <v>0.72299999999999998</v>
      </c>
      <c r="DN1220">
        <v>0.98199999999999998</v>
      </c>
      <c r="DO1220">
        <v>0.9</v>
      </c>
      <c r="DP1220">
        <v>0.99199999999999999</v>
      </c>
      <c r="DQ1220">
        <v>1.226</v>
      </c>
      <c r="DR1220">
        <v>1.252</v>
      </c>
      <c r="DS1220">
        <v>0.502</v>
      </c>
      <c r="DT1220">
        <v>2051.1530000000002</v>
      </c>
    </row>
    <row r="1221" spans="1:124">
      <c r="A1221" s="111">
        <v>1216</v>
      </c>
      <c r="B1221" t="s">
        <v>91</v>
      </c>
      <c r="C1221" t="s">
        <v>886</v>
      </c>
      <c r="D1221" s="170" t="str">
        <f t="shared" si="18"/>
        <v>CN:POP</v>
      </c>
      <c r="F1221">
        <v>-0.22</v>
      </c>
      <c r="G1221">
        <v>0.09</v>
      </c>
      <c r="H1221">
        <v>0.06</v>
      </c>
      <c r="I1221">
        <v>-0.03</v>
      </c>
      <c r="J1221">
        <v>0.11</v>
      </c>
      <c r="K1221">
        <v>0.28000000000000003</v>
      </c>
      <c r="L1221">
        <v>0.35</v>
      </c>
      <c r="M1221">
        <v>0.39</v>
      </c>
      <c r="N1221">
        <v>0.43</v>
      </c>
      <c r="O1221">
        <v>0.32</v>
      </c>
      <c r="P1221">
        <v>0.35</v>
      </c>
      <c r="Q1221">
        <v>0.37</v>
      </c>
      <c r="R1221">
        <v>0.28000000000000003</v>
      </c>
      <c r="S1221">
        <v>0.68</v>
      </c>
      <c r="T1221">
        <v>0.56000000000000005</v>
      </c>
      <c r="U1221">
        <v>0.56000000000000005</v>
      </c>
      <c r="V1221">
        <v>0.36</v>
      </c>
      <c r="W1221">
        <v>0.46</v>
      </c>
      <c r="X1221">
        <v>0.38</v>
      </c>
      <c r="Y1221">
        <v>0.21</v>
      </c>
      <c r="Z1221">
        <v>0.44</v>
      </c>
      <c r="AA1221">
        <v>0.41</v>
      </c>
      <c r="AB1221">
        <v>0.36</v>
      </c>
      <c r="AC1221">
        <v>0.56000000000000005</v>
      </c>
      <c r="AD1221">
        <v>0.84</v>
      </c>
      <c r="AE1221">
        <v>0.84</v>
      </c>
      <c r="AF1221">
        <v>0.78</v>
      </c>
      <c r="AG1221">
        <v>0.8</v>
      </c>
      <c r="AH1221">
        <v>0.76</v>
      </c>
      <c r="AI1221">
        <v>0.7</v>
      </c>
      <c r="AJ1221">
        <v>0.71</v>
      </c>
      <c r="AK1221">
        <v>0.74</v>
      </c>
      <c r="AL1221">
        <v>0.61</v>
      </c>
      <c r="AM1221">
        <v>0.56000000000000005</v>
      </c>
      <c r="AN1221">
        <v>0.59</v>
      </c>
      <c r="AO1221">
        <v>0.57999999999999996</v>
      </c>
      <c r="AP1221">
        <v>0.56000000000000005</v>
      </c>
      <c r="AQ1221">
        <v>0.5</v>
      </c>
      <c r="AR1221">
        <v>0.43</v>
      </c>
      <c r="AS1221">
        <v>0.47</v>
      </c>
      <c r="AT1221">
        <v>0.47</v>
      </c>
      <c r="AU1221">
        <v>0.51</v>
      </c>
      <c r="AV1221">
        <v>0.51</v>
      </c>
      <c r="AW1221">
        <v>0.53</v>
      </c>
      <c r="AX1221">
        <v>0.55000000000000004</v>
      </c>
      <c r="AY1221">
        <v>0.56999999999999995</v>
      </c>
      <c r="AZ1221">
        <v>0.56999999999999995</v>
      </c>
      <c r="BA1221">
        <v>0.55000000000000004</v>
      </c>
      <c r="BB1221">
        <v>0.49</v>
      </c>
      <c r="BC1221">
        <v>0.53</v>
      </c>
      <c r="BD1221">
        <v>0.52</v>
      </c>
      <c r="BE1221">
        <v>0.54</v>
      </c>
      <c r="BF1221">
        <v>0.53</v>
      </c>
      <c r="BG1221">
        <v>0.57999999999999996</v>
      </c>
      <c r="BH1221">
        <v>0.59</v>
      </c>
      <c r="BI1221">
        <v>0.55000000000000004</v>
      </c>
      <c r="BJ1221">
        <v>0.55000000000000004</v>
      </c>
      <c r="BK1221">
        <v>0.55000000000000004</v>
      </c>
      <c r="BL1221">
        <v>0.53</v>
      </c>
      <c r="BM1221">
        <v>0.53</v>
      </c>
      <c r="BN1221">
        <v>0.48</v>
      </c>
      <c r="BO1221">
        <v>0.39</v>
      </c>
      <c r="BP1221">
        <v>0.4</v>
      </c>
      <c r="BQ1221">
        <v>0.4</v>
      </c>
      <c r="BR1221">
        <v>0.35</v>
      </c>
      <c r="BS1221">
        <v>0.35</v>
      </c>
      <c r="BT1221">
        <v>0.35</v>
      </c>
      <c r="BU1221">
        <v>0.35</v>
      </c>
      <c r="BV1221">
        <v>0.31</v>
      </c>
      <c r="BW1221">
        <v>0.33</v>
      </c>
      <c r="BX1221">
        <v>0.32</v>
      </c>
      <c r="BY1221">
        <v>0.3</v>
      </c>
      <c r="BZ1221">
        <v>0.3</v>
      </c>
      <c r="CA1221">
        <v>0.28999999999999998</v>
      </c>
      <c r="CB1221">
        <v>0.31</v>
      </c>
      <c r="CC1221">
        <v>0.3</v>
      </c>
      <c r="CD1221">
        <v>0.38</v>
      </c>
      <c r="CE1221">
        <v>0.34</v>
      </c>
      <c r="CF1221">
        <v>0.34</v>
      </c>
      <c r="CG1221">
        <v>0.4</v>
      </c>
      <c r="CH1221">
        <v>0.36</v>
      </c>
      <c r="CI1221">
        <v>0.36</v>
      </c>
      <c r="CJ1221">
        <v>0.41</v>
      </c>
      <c r="CK1221">
        <v>0.4</v>
      </c>
      <c r="CL1221">
        <v>0.28000000000000003</v>
      </c>
      <c r="CM1221">
        <v>0.21</v>
      </c>
      <c r="CN1221">
        <v>0.26</v>
      </c>
      <c r="CO1221">
        <v>0.25</v>
      </c>
      <c r="CP1221">
        <v>-0.11</v>
      </c>
      <c r="CQ1221">
        <v>-0.02</v>
      </c>
      <c r="CR1221">
        <v>-0.03</v>
      </c>
      <c r="CS1221">
        <v>-0.03</v>
      </c>
      <c r="CT1221">
        <v>0.2</v>
      </c>
      <c r="CU1221">
        <v>0.15</v>
      </c>
      <c r="CV1221">
        <v>7.0000000000000007E-2</v>
      </c>
      <c r="CW1221">
        <v>0.06</v>
      </c>
      <c r="CX1221">
        <v>0.09</v>
      </c>
      <c r="CY1221">
        <v>0.25</v>
      </c>
      <c r="CZ1221">
        <v>0.45</v>
      </c>
      <c r="DA1221">
        <v>0.54</v>
      </c>
      <c r="DB1221">
        <v>0.56000000000000005</v>
      </c>
      <c r="DC1221">
        <v>0.47</v>
      </c>
      <c r="DD1221">
        <v>0.47</v>
      </c>
      <c r="DE1221">
        <v>0.36</v>
      </c>
      <c r="DF1221">
        <v>0.35</v>
      </c>
      <c r="DG1221">
        <v>-0.02</v>
      </c>
      <c r="DH1221">
        <v>-0.15</v>
      </c>
      <c r="DI1221">
        <v>-0.47</v>
      </c>
      <c r="DJ1221">
        <v>0.52</v>
      </c>
      <c r="DK1221">
        <v>0.81</v>
      </c>
      <c r="DL1221">
        <v>0.97</v>
      </c>
      <c r="DM1221">
        <v>0.28999999999999998</v>
      </c>
      <c r="DN1221">
        <v>0.5</v>
      </c>
      <c r="DO1221">
        <v>0.44</v>
      </c>
      <c r="DP1221">
        <v>-0.06</v>
      </c>
      <c r="DQ1221">
        <v>-1.17</v>
      </c>
      <c r="DR1221">
        <v>-1.1399999999999999</v>
      </c>
      <c r="DS1221">
        <v>1.5</v>
      </c>
      <c r="DT1221">
        <v>9.75</v>
      </c>
    </row>
    <row r="1222" spans="1:124">
      <c r="A1222" s="111">
        <v>1217</v>
      </c>
      <c r="B1222" t="s">
        <v>89</v>
      </c>
      <c r="C1222" t="s">
        <v>887</v>
      </c>
      <c r="D1222" s="170" t="str">
        <f t="shared" si="18"/>
        <v>D:PLJ1</v>
      </c>
      <c r="F1222">
        <v>0</v>
      </c>
      <c r="G1222">
        <v>0</v>
      </c>
      <c r="H1222">
        <v>-0.04</v>
      </c>
      <c r="I1222">
        <v>-0.17</v>
      </c>
      <c r="J1222">
        <v>-0.13</v>
      </c>
      <c r="K1222">
        <v>-0.12</v>
      </c>
      <c r="L1222">
        <v>-0.13</v>
      </c>
      <c r="M1222">
        <v>-0.15</v>
      </c>
      <c r="N1222">
        <v>-0.12</v>
      </c>
      <c r="O1222">
        <v>-0.1</v>
      </c>
      <c r="P1222">
        <v>-0.12</v>
      </c>
      <c r="Q1222">
        <v>-0.16</v>
      </c>
      <c r="R1222">
        <v>-0.18</v>
      </c>
      <c r="S1222">
        <v>-0.28999999999999998</v>
      </c>
      <c r="T1222">
        <v>-0.43</v>
      </c>
      <c r="U1222">
        <v>-0.59</v>
      </c>
      <c r="V1222">
        <v>-0.75</v>
      </c>
      <c r="W1222">
        <v>-0.71</v>
      </c>
      <c r="X1222">
        <v>-0.69</v>
      </c>
      <c r="Y1222">
        <v>-0.64</v>
      </c>
      <c r="Z1222">
        <v>0.31</v>
      </c>
      <c r="AA1222">
        <v>0.65</v>
      </c>
      <c r="AB1222">
        <v>1.27</v>
      </c>
      <c r="AC1222">
        <v>1.1599999999999999</v>
      </c>
      <c r="AD1222">
        <v>1.22</v>
      </c>
      <c r="AE1222">
        <v>1.1000000000000001</v>
      </c>
      <c r="AF1222">
        <v>1.07</v>
      </c>
      <c r="AG1222">
        <v>1.01</v>
      </c>
      <c r="AH1222">
        <v>1.1599999999999999</v>
      </c>
      <c r="AI1222">
        <v>1.32</v>
      </c>
      <c r="AJ1222">
        <v>1.33</v>
      </c>
      <c r="AK1222">
        <v>1.36</v>
      </c>
      <c r="AL1222">
        <v>1.33</v>
      </c>
      <c r="AM1222">
        <v>1.21</v>
      </c>
      <c r="AN1222">
        <v>1.1000000000000001</v>
      </c>
      <c r="AO1222">
        <v>1.1499999999999999</v>
      </c>
      <c r="AP1222">
        <v>1.28</v>
      </c>
      <c r="AQ1222">
        <v>1.27</v>
      </c>
      <c r="AR1222">
        <v>1.26</v>
      </c>
      <c r="AS1222">
        <v>1.18</v>
      </c>
      <c r="AT1222">
        <v>1.19</v>
      </c>
      <c r="AU1222">
        <v>1.19</v>
      </c>
      <c r="AV1222">
        <v>1.19</v>
      </c>
      <c r="AW1222">
        <v>1.19</v>
      </c>
      <c r="AX1222">
        <v>1.1399999999999999</v>
      </c>
      <c r="AY1222">
        <v>1.1499999999999999</v>
      </c>
      <c r="AZ1222">
        <v>1.22</v>
      </c>
      <c r="BA1222">
        <v>1.21</v>
      </c>
      <c r="BB1222">
        <v>1.18</v>
      </c>
      <c r="BC1222">
        <v>1.18</v>
      </c>
      <c r="BD1222">
        <v>1.2</v>
      </c>
      <c r="BE1222">
        <v>1.19</v>
      </c>
      <c r="BF1222">
        <v>1.19</v>
      </c>
      <c r="BG1222">
        <v>1.18</v>
      </c>
      <c r="BH1222">
        <v>1.22</v>
      </c>
      <c r="BI1222">
        <v>1.23</v>
      </c>
      <c r="BJ1222">
        <v>1.25</v>
      </c>
      <c r="BK1222">
        <v>1.24</v>
      </c>
      <c r="BL1222">
        <v>1.23</v>
      </c>
      <c r="BM1222">
        <v>1.23</v>
      </c>
      <c r="BN1222">
        <v>1.22</v>
      </c>
      <c r="BO1222">
        <v>1.22</v>
      </c>
      <c r="BP1222">
        <v>1.22</v>
      </c>
      <c r="BQ1222">
        <v>1.22</v>
      </c>
      <c r="BR1222">
        <v>1.22</v>
      </c>
      <c r="BS1222">
        <v>1.21</v>
      </c>
      <c r="BT1222">
        <v>1.22</v>
      </c>
      <c r="BU1222">
        <v>1.2</v>
      </c>
      <c r="BV1222">
        <v>1.17</v>
      </c>
      <c r="BW1222">
        <v>1.1599999999999999</v>
      </c>
      <c r="BX1222">
        <v>1.19</v>
      </c>
      <c r="BY1222">
        <v>1.2</v>
      </c>
      <c r="BZ1222">
        <v>1.2</v>
      </c>
      <c r="CA1222">
        <v>1.24</v>
      </c>
      <c r="CB1222">
        <v>1.29</v>
      </c>
      <c r="CC1222">
        <v>1.3</v>
      </c>
      <c r="CD1222">
        <v>1.39</v>
      </c>
      <c r="CE1222">
        <v>1.38</v>
      </c>
      <c r="CF1222">
        <v>1.37</v>
      </c>
      <c r="CG1222">
        <v>1.37</v>
      </c>
      <c r="CH1222">
        <v>1.24</v>
      </c>
      <c r="CI1222">
        <v>1.23</v>
      </c>
      <c r="CJ1222">
        <v>1.22</v>
      </c>
      <c r="CK1222">
        <v>1.26</v>
      </c>
      <c r="CL1222">
        <v>1.24</v>
      </c>
      <c r="CM1222">
        <v>1.26</v>
      </c>
      <c r="CN1222">
        <v>1.28</v>
      </c>
      <c r="CO1222">
        <v>1.25</v>
      </c>
      <c r="CP1222">
        <v>1.01</v>
      </c>
      <c r="CQ1222">
        <v>0.62</v>
      </c>
      <c r="CR1222">
        <v>0.56000000000000005</v>
      </c>
      <c r="CS1222">
        <v>0.6</v>
      </c>
      <c r="CT1222">
        <v>0.57999999999999996</v>
      </c>
      <c r="CU1222">
        <v>0.71</v>
      </c>
      <c r="CV1222">
        <v>1.06</v>
      </c>
      <c r="CW1222">
        <v>0.86</v>
      </c>
      <c r="CX1222">
        <v>0.57999999999999996</v>
      </c>
      <c r="CY1222">
        <v>0.56999999999999995</v>
      </c>
      <c r="CZ1222">
        <v>0.51</v>
      </c>
      <c r="DA1222">
        <v>0.55000000000000004</v>
      </c>
      <c r="DB1222">
        <v>0.54</v>
      </c>
      <c r="DC1222">
        <v>0.64</v>
      </c>
      <c r="DD1222">
        <v>0.64</v>
      </c>
      <c r="DE1222">
        <v>0.68</v>
      </c>
      <c r="DF1222">
        <v>1.05</v>
      </c>
      <c r="DG1222">
        <v>1.1100000000000001</v>
      </c>
      <c r="DH1222">
        <v>0.24</v>
      </c>
      <c r="DI1222">
        <v>0.17</v>
      </c>
      <c r="DJ1222">
        <v>0.25</v>
      </c>
      <c r="DK1222">
        <v>0.3</v>
      </c>
      <c r="DL1222">
        <v>0.47</v>
      </c>
      <c r="DM1222">
        <v>0.56000000000000005</v>
      </c>
      <c r="DN1222">
        <v>0.68</v>
      </c>
      <c r="DO1222">
        <v>0.35</v>
      </c>
      <c r="DP1222">
        <v>0.49</v>
      </c>
      <c r="DQ1222">
        <v>0.41</v>
      </c>
      <c r="DR1222">
        <v>0.43</v>
      </c>
      <c r="DS1222">
        <v>-0.13</v>
      </c>
      <c r="DT1222">
        <v>0.05</v>
      </c>
    </row>
    <row r="1223" spans="1:124">
      <c r="A1223" s="111">
        <v>1218</v>
      </c>
      <c r="B1223" t="s">
        <v>91</v>
      </c>
      <c r="C1223" t="s">
        <v>888</v>
      </c>
      <c r="D1223" s="170" t="str">
        <f t="shared" ref="D1223:D1286" si="19">IFERROR(RIGHT(LEFT(C1223,LEN(C1223)-1),LEN(C1223)-FIND("(",C1223)-1),"")</f>
        <v>D:PLJ1</v>
      </c>
      <c r="F1223">
        <v>0.15</v>
      </c>
      <c r="G1223">
        <v>0.1</v>
      </c>
      <c r="H1223">
        <v>7.0000000000000007E-2</v>
      </c>
      <c r="I1223">
        <v>-0.1</v>
      </c>
      <c r="J1223">
        <v>-0.04</v>
      </c>
      <c r="K1223">
        <v>-0.03</v>
      </c>
      <c r="L1223">
        <v>-0.03</v>
      </c>
      <c r="M1223">
        <v>-0.08</v>
      </c>
      <c r="N1223">
        <v>-0.02</v>
      </c>
      <c r="O1223">
        <v>0.04</v>
      </c>
      <c r="P1223">
        <v>-0.04</v>
      </c>
      <c r="Q1223">
        <v>-0.04</v>
      </c>
      <c r="R1223">
        <v>-0.04</v>
      </c>
      <c r="S1223">
        <v>-0.47</v>
      </c>
      <c r="T1223">
        <v>-0.41</v>
      </c>
      <c r="U1223">
        <v>-0.72</v>
      </c>
      <c r="V1223">
        <v>-0.85</v>
      </c>
      <c r="W1223">
        <v>-0.69</v>
      </c>
      <c r="X1223">
        <v>-0.56999999999999995</v>
      </c>
      <c r="Y1223">
        <v>-0.55000000000000004</v>
      </c>
      <c r="Z1223">
        <v>0.71</v>
      </c>
      <c r="AA1223">
        <v>1.0900000000000001</v>
      </c>
      <c r="AB1223">
        <v>1.83</v>
      </c>
      <c r="AC1223">
        <v>1.52</v>
      </c>
      <c r="AD1223">
        <v>1.57</v>
      </c>
      <c r="AE1223">
        <v>1.56</v>
      </c>
      <c r="AF1223">
        <v>1.46</v>
      </c>
      <c r="AG1223">
        <v>1.35</v>
      </c>
      <c r="AH1223">
        <v>1.35</v>
      </c>
      <c r="AI1223">
        <v>1.41</v>
      </c>
      <c r="AJ1223">
        <v>1.35</v>
      </c>
      <c r="AK1223">
        <v>1.46</v>
      </c>
      <c r="AL1223">
        <v>1.44</v>
      </c>
      <c r="AM1223">
        <v>1.25</v>
      </c>
      <c r="AN1223">
        <v>1.17</v>
      </c>
      <c r="AO1223">
        <v>1.41</v>
      </c>
      <c r="AP1223">
        <v>1.47</v>
      </c>
      <c r="AQ1223">
        <v>1.47</v>
      </c>
      <c r="AR1223">
        <v>1.4</v>
      </c>
      <c r="AS1223">
        <v>1.28</v>
      </c>
      <c r="AT1223">
        <v>1.29</v>
      </c>
      <c r="AU1223">
        <v>1.32</v>
      </c>
      <c r="AV1223">
        <v>1.32</v>
      </c>
      <c r="AW1223">
        <v>1.28</v>
      </c>
      <c r="AX1223">
        <v>1.29</v>
      </c>
      <c r="AY1223">
        <v>1.3</v>
      </c>
      <c r="AZ1223">
        <v>1.35</v>
      </c>
      <c r="BA1223">
        <v>1.37</v>
      </c>
      <c r="BB1223">
        <v>1.34</v>
      </c>
      <c r="BC1223">
        <v>1.37</v>
      </c>
      <c r="BD1223">
        <v>1.38</v>
      </c>
      <c r="BE1223">
        <v>1.34</v>
      </c>
      <c r="BF1223">
        <v>1.33</v>
      </c>
      <c r="BG1223">
        <v>1.28</v>
      </c>
      <c r="BH1223">
        <v>1.3</v>
      </c>
      <c r="BI1223">
        <v>1.33</v>
      </c>
      <c r="BJ1223">
        <v>1.34</v>
      </c>
      <c r="BK1223">
        <v>1.33</v>
      </c>
      <c r="BL1223">
        <v>1.32</v>
      </c>
      <c r="BM1223">
        <v>1.29</v>
      </c>
      <c r="BN1223">
        <v>1.28</v>
      </c>
      <c r="BO1223">
        <v>1.27</v>
      </c>
      <c r="BP1223">
        <v>1.28</v>
      </c>
      <c r="BQ1223">
        <v>1.28</v>
      </c>
      <c r="BR1223">
        <v>1.28</v>
      </c>
      <c r="BS1223">
        <v>1.28</v>
      </c>
      <c r="BT1223">
        <v>1.28</v>
      </c>
      <c r="BU1223">
        <v>1.27</v>
      </c>
      <c r="BV1223">
        <v>1.23</v>
      </c>
      <c r="BW1223">
        <v>1.22</v>
      </c>
      <c r="BX1223">
        <v>1.24</v>
      </c>
      <c r="BY1223">
        <v>1.24</v>
      </c>
      <c r="BZ1223">
        <v>1.24</v>
      </c>
      <c r="CA1223">
        <v>1.26</v>
      </c>
      <c r="CB1223">
        <v>1.3</v>
      </c>
      <c r="CC1223">
        <v>1.32</v>
      </c>
      <c r="CD1223">
        <v>1.39</v>
      </c>
      <c r="CE1223">
        <v>1.39</v>
      </c>
      <c r="CF1223">
        <v>1.4</v>
      </c>
      <c r="CG1223">
        <v>1.4</v>
      </c>
      <c r="CH1223">
        <v>1.32</v>
      </c>
      <c r="CI1223">
        <v>1.31</v>
      </c>
      <c r="CJ1223">
        <v>1.28</v>
      </c>
      <c r="CK1223">
        <v>1.31</v>
      </c>
      <c r="CL1223">
        <v>1.3</v>
      </c>
      <c r="CM1223">
        <v>1.32</v>
      </c>
      <c r="CN1223">
        <v>1.36</v>
      </c>
      <c r="CO1223">
        <v>1.34</v>
      </c>
      <c r="CP1223">
        <v>1.2</v>
      </c>
      <c r="CQ1223">
        <v>1.03</v>
      </c>
      <c r="CR1223">
        <v>1.08</v>
      </c>
      <c r="CS1223">
        <v>1.03</v>
      </c>
      <c r="CT1223">
        <v>1.01</v>
      </c>
      <c r="CU1223">
        <v>1.27</v>
      </c>
      <c r="CV1223">
        <v>1.47</v>
      </c>
      <c r="CW1223">
        <v>0.99</v>
      </c>
      <c r="CX1223">
        <v>0.91</v>
      </c>
      <c r="CY1223">
        <v>0.94</v>
      </c>
      <c r="CZ1223">
        <v>1.1000000000000001</v>
      </c>
      <c r="DA1223">
        <v>1.23</v>
      </c>
      <c r="DB1223">
        <v>1.1399999999999999</v>
      </c>
      <c r="DC1223">
        <v>1.07</v>
      </c>
      <c r="DD1223">
        <v>1.02</v>
      </c>
      <c r="DE1223">
        <v>1.1399999999999999</v>
      </c>
      <c r="DF1223">
        <v>1.31</v>
      </c>
      <c r="DG1223">
        <v>1.42</v>
      </c>
      <c r="DH1223">
        <v>0.77</v>
      </c>
      <c r="DI1223">
        <v>0.08</v>
      </c>
      <c r="DJ1223">
        <v>-0.04</v>
      </c>
      <c r="DK1223">
        <v>0.03</v>
      </c>
      <c r="DL1223">
        <v>0.09</v>
      </c>
      <c r="DM1223">
        <v>0.93</v>
      </c>
      <c r="DN1223">
        <v>1.37</v>
      </c>
      <c r="DO1223">
        <v>1.29</v>
      </c>
      <c r="DP1223">
        <v>1.48</v>
      </c>
      <c r="DQ1223">
        <v>0.67</v>
      </c>
      <c r="DR1223">
        <v>0.65</v>
      </c>
      <c r="DS1223">
        <v>7.0000000000000007E-2</v>
      </c>
      <c r="DT1223">
        <v>-1.05</v>
      </c>
    </row>
    <row r="1224" spans="1:124">
      <c r="A1224" s="111">
        <v>1219</v>
      </c>
      <c r="B1224" t="s">
        <v>89</v>
      </c>
      <c r="C1224" t="s">
        <v>889</v>
      </c>
      <c r="D1224" s="170" t="str">
        <f t="shared" si="19"/>
        <v>@PYHOF</v>
      </c>
      <c r="F1224">
        <v>-0.251</v>
      </c>
      <c r="G1224">
        <v>-0.24030000000000001</v>
      </c>
      <c r="H1224">
        <v>-0.2616</v>
      </c>
      <c r="I1224">
        <v>-0.25130000000000002</v>
      </c>
      <c r="J1224">
        <v>-0.26700000000000002</v>
      </c>
      <c r="K1224">
        <v>-0.26219999999999999</v>
      </c>
      <c r="L1224">
        <v>-0.27890000000000004</v>
      </c>
      <c r="M1224">
        <v>-0.2737</v>
      </c>
      <c r="N1224">
        <v>-0.2727</v>
      </c>
      <c r="O1224">
        <v>-0.12920000000000001</v>
      </c>
      <c r="P1224">
        <v>-8.320000000000001E-2</v>
      </c>
      <c r="Q1224">
        <v>-0.11360000000000001</v>
      </c>
      <c r="R1224">
        <v>-0.11030000000000001</v>
      </c>
      <c r="S1224">
        <v>-0.1439</v>
      </c>
      <c r="T1224">
        <v>-9.2999999999999999E-2</v>
      </c>
      <c r="U1224">
        <v>-7.4400000000000008E-2</v>
      </c>
      <c r="V1224">
        <v>-0.31230000000000002</v>
      </c>
      <c r="W1224">
        <v>-0.72799999999999998</v>
      </c>
      <c r="X1224">
        <v>-0.72140000000000004</v>
      </c>
      <c r="Y1224">
        <v>-0.76450000000000007</v>
      </c>
      <c r="Z1224">
        <v>0.27929999999999999</v>
      </c>
      <c r="AA1224">
        <v>0.26040000000000002</v>
      </c>
      <c r="AB1224">
        <v>0.52780000000000005</v>
      </c>
      <c r="AC1224">
        <v>0.5121</v>
      </c>
      <c r="AD1224">
        <v>0.53410000000000002</v>
      </c>
      <c r="AE1224">
        <v>0.57350000000000001</v>
      </c>
      <c r="AF1224">
        <v>0.52090000000000003</v>
      </c>
      <c r="AG1224">
        <v>0.43470000000000003</v>
      </c>
      <c r="AH1224">
        <v>1.4269000000000001</v>
      </c>
      <c r="AI1224">
        <v>1.4702000000000002</v>
      </c>
      <c r="AJ1224">
        <v>1.5780000000000001</v>
      </c>
      <c r="AK1224">
        <v>1.6609</v>
      </c>
      <c r="AL1224">
        <v>1.623</v>
      </c>
      <c r="AM1224">
        <v>1.5827</v>
      </c>
      <c r="AN1224">
        <v>1.4</v>
      </c>
      <c r="AO1224">
        <v>1.4324000000000001</v>
      </c>
      <c r="AP1224">
        <v>1.6586000000000001</v>
      </c>
      <c r="AQ1224">
        <v>1.6827000000000001</v>
      </c>
      <c r="AR1224">
        <v>1.6499000000000001</v>
      </c>
      <c r="AS1224">
        <v>1.5689000000000002</v>
      </c>
      <c r="AT1224">
        <v>1.5914000000000001</v>
      </c>
      <c r="AU1224">
        <v>1.6359000000000001</v>
      </c>
      <c r="AV1224">
        <v>1.6288</v>
      </c>
      <c r="AW1224">
        <v>1.6176000000000001</v>
      </c>
      <c r="AX1224">
        <v>1.6019000000000001</v>
      </c>
      <c r="AY1224">
        <v>1.5968</v>
      </c>
      <c r="AZ1224">
        <v>1.6574</v>
      </c>
      <c r="BA1224">
        <v>1.6879000000000002</v>
      </c>
      <c r="BB1224">
        <v>1.6772</v>
      </c>
      <c r="BC1224">
        <v>1.7168000000000001</v>
      </c>
      <c r="BD1224">
        <v>1.7157</v>
      </c>
      <c r="BE1224">
        <v>1.6858000000000002</v>
      </c>
      <c r="BF1224">
        <v>1.6144000000000001</v>
      </c>
      <c r="BG1224">
        <v>1.5914000000000001</v>
      </c>
      <c r="BH1224">
        <v>1.5678000000000001</v>
      </c>
      <c r="BI1224">
        <v>1.5898000000000001</v>
      </c>
      <c r="BJ1224">
        <v>1.5706</v>
      </c>
      <c r="BK1224">
        <v>1.5693000000000001</v>
      </c>
      <c r="BL1224">
        <v>1.5690000000000002</v>
      </c>
      <c r="BM1224">
        <v>1.5591000000000002</v>
      </c>
      <c r="BN1224">
        <v>1.4834000000000001</v>
      </c>
      <c r="BO1224">
        <v>1.4766000000000001</v>
      </c>
      <c r="BP1224">
        <v>1.4897</v>
      </c>
      <c r="BQ1224">
        <v>1.4958</v>
      </c>
      <c r="BR1224">
        <v>1.5123</v>
      </c>
      <c r="BS1224">
        <v>1.5072000000000001</v>
      </c>
      <c r="BT1224">
        <v>1.5212000000000001</v>
      </c>
      <c r="BU1224">
        <v>1.5128000000000001</v>
      </c>
      <c r="BV1224">
        <v>1.4992000000000001</v>
      </c>
      <c r="BW1224">
        <v>1.482</v>
      </c>
      <c r="BX1224">
        <v>1.4782000000000002</v>
      </c>
      <c r="BY1224">
        <v>1.5045000000000002</v>
      </c>
      <c r="BZ1224">
        <v>1.5090000000000001</v>
      </c>
      <c r="CA1224">
        <v>1.5404</v>
      </c>
      <c r="CB1224">
        <v>1.5681</v>
      </c>
      <c r="CC1224">
        <v>1.5533000000000001</v>
      </c>
      <c r="CD1224">
        <v>1.6960000000000002</v>
      </c>
      <c r="CE1224">
        <v>1.6794</v>
      </c>
      <c r="CF1224">
        <v>1.6885000000000001</v>
      </c>
      <c r="CG1224">
        <v>1.7558</v>
      </c>
      <c r="CH1224">
        <v>2.0161000000000002</v>
      </c>
      <c r="CI1224">
        <v>2.0367000000000002</v>
      </c>
      <c r="CJ1224">
        <v>2.0196000000000001</v>
      </c>
      <c r="CK1224">
        <v>2.0858000000000003</v>
      </c>
      <c r="CL1224">
        <v>2.0746000000000002</v>
      </c>
      <c r="CM1224">
        <v>2.1671</v>
      </c>
      <c r="CN1224">
        <v>2.2092000000000001</v>
      </c>
      <c r="CO1224">
        <v>2.1585000000000001</v>
      </c>
      <c r="CP1224">
        <v>1.7407000000000001</v>
      </c>
      <c r="CQ1224">
        <v>1.6875</v>
      </c>
      <c r="CR1224">
        <v>1.4308000000000001</v>
      </c>
      <c r="CS1224">
        <v>1.4869000000000001</v>
      </c>
      <c r="CT1224">
        <v>1.544</v>
      </c>
      <c r="CU1224">
        <v>1.5876000000000001</v>
      </c>
      <c r="CV1224">
        <v>2.1302000000000003</v>
      </c>
      <c r="CW1224">
        <v>2.0474999999999999</v>
      </c>
      <c r="CX1224">
        <v>1.5525</v>
      </c>
      <c r="CY1224">
        <v>1.4924000000000002</v>
      </c>
      <c r="CZ1224">
        <v>1.4982</v>
      </c>
      <c r="DA1224">
        <v>1.5317000000000001</v>
      </c>
      <c r="DB1224">
        <v>1.4534</v>
      </c>
      <c r="DC1224">
        <v>1.3984000000000001</v>
      </c>
      <c r="DD1224">
        <v>1.4091</v>
      </c>
      <c r="DE1224">
        <v>1.5530000000000002</v>
      </c>
      <c r="DF1224">
        <v>1.7758</v>
      </c>
      <c r="DG1224">
        <v>1.8308</v>
      </c>
      <c r="DH1224">
        <v>1.1958</v>
      </c>
      <c r="DI1224">
        <v>0.49430000000000002</v>
      </c>
      <c r="DJ1224">
        <v>8.3500000000000005E-2</v>
      </c>
      <c r="DK1224">
        <v>6.8400000000000002E-2</v>
      </c>
      <c r="DL1224">
        <v>1.6300000000000002E-2</v>
      </c>
      <c r="DM1224">
        <v>0.23430000000000001</v>
      </c>
      <c r="DN1224">
        <v>0.2296</v>
      </c>
      <c r="DO1224">
        <v>0.2432</v>
      </c>
      <c r="DP1224">
        <v>7.010000000000001E-2</v>
      </c>
      <c r="DQ1224">
        <v>-8.8999999999999999E-3</v>
      </c>
      <c r="DR1224">
        <v>-0.9294</v>
      </c>
      <c r="DS1224">
        <v>-0.9657</v>
      </c>
      <c r="DT1224">
        <v>-1.4688000000000001</v>
      </c>
    </row>
    <row r="1225" spans="1:124">
      <c r="A1225" s="111">
        <v>1220</v>
      </c>
      <c r="B1225" t="s">
        <v>91</v>
      </c>
      <c r="C1225" t="s">
        <v>890</v>
      </c>
      <c r="D1225" s="170" t="str">
        <f t="shared" si="19"/>
        <v>@PYHOF</v>
      </c>
      <c r="F1225">
        <v>-2.1596000000000002</v>
      </c>
      <c r="G1225">
        <v>-2.0708000000000002</v>
      </c>
      <c r="H1225">
        <v>-2.0727000000000002</v>
      </c>
      <c r="I1225">
        <v>-2.0714000000000001</v>
      </c>
      <c r="J1225">
        <v>-2.0621</v>
      </c>
      <c r="K1225">
        <v>-2.0621</v>
      </c>
      <c r="L1225">
        <v>-2.0472000000000001</v>
      </c>
      <c r="M1225">
        <v>-2.0468999999999999</v>
      </c>
      <c r="N1225">
        <v>-1.9842000000000002</v>
      </c>
      <c r="O1225">
        <v>-1.8004</v>
      </c>
      <c r="P1225">
        <v>-1.7431000000000001</v>
      </c>
      <c r="Q1225">
        <v>-1.7524999999999999</v>
      </c>
      <c r="R1225">
        <v>-1.7168000000000001</v>
      </c>
      <c r="S1225">
        <v>-1.7619</v>
      </c>
      <c r="T1225">
        <v>-1.5173000000000001</v>
      </c>
      <c r="U1225">
        <v>-1.6894</v>
      </c>
      <c r="V1225">
        <v>-1.9479000000000002</v>
      </c>
      <c r="W1225">
        <v>-1.9740000000000002</v>
      </c>
      <c r="X1225">
        <v>-2.0127999999999999</v>
      </c>
      <c r="Y1225">
        <v>-2.0367000000000002</v>
      </c>
      <c r="Z1225">
        <v>-3.6134000000000004</v>
      </c>
      <c r="AA1225">
        <v>-3.4090000000000003</v>
      </c>
      <c r="AB1225">
        <v>-3.1079000000000003</v>
      </c>
      <c r="AC1225">
        <v>-3.1728000000000001</v>
      </c>
      <c r="AD1225">
        <v>-2.6798999999999999</v>
      </c>
      <c r="AE1225">
        <v>-1.9337000000000002</v>
      </c>
      <c r="AF1225">
        <v>-1.9709000000000001</v>
      </c>
      <c r="AG1225">
        <v>-2.036</v>
      </c>
      <c r="AH1225">
        <v>-0.24880000000000002</v>
      </c>
      <c r="AI1225">
        <v>-0.21680000000000002</v>
      </c>
      <c r="AJ1225">
        <v>-0.3009</v>
      </c>
      <c r="AK1225">
        <v>-0.19260000000000002</v>
      </c>
      <c r="AL1225">
        <v>-0.1699</v>
      </c>
      <c r="AM1225">
        <v>-5.04E-2</v>
      </c>
      <c r="AN1225">
        <v>-0.11120000000000001</v>
      </c>
      <c r="AO1225">
        <v>3.7700000000000004E-2</v>
      </c>
      <c r="AP1225">
        <v>0.1368</v>
      </c>
      <c r="AQ1225">
        <v>0.19650000000000001</v>
      </c>
      <c r="AR1225">
        <v>0.21810000000000002</v>
      </c>
      <c r="AS1225">
        <v>7.5700000000000003E-2</v>
      </c>
      <c r="AT1225">
        <v>9.5100000000000004E-2</v>
      </c>
      <c r="AU1225">
        <v>0.1164</v>
      </c>
      <c r="AV1225">
        <v>0.1211</v>
      </c>
      <c r="AW1225">
        <v>6.8900000000000003E-2</v>
      </c>
      <c r="AX1225">
        <v>0.11370000000000001</v>
      </c>
      <c r="AY1225">
        <v>0.1368</v>
      </c>
      <c r="AZ1225">
        <v>0.17280000000000001</v>
      </c>
      <c r="BA1225">
        <v>0.2263</v>
      </c>
      <c r="BB1225">
        <v>0.25530000000000003</v>
      </c>
      <c r="BC1225">
        <v>0.30830000000000002</v>
      </c>
      <c r="BD1225">
        <v>0.31890000000000002</v>
      </c>
      <c r="BE1225">
        <v>0.27579999999999999</v>
      </c>
      <c r="BF1225">
        <v>0.23170000000000002</v>
      </c>
      <c r="BG1225">
        <v>0.2102</v>
      </c>
      <c r="BH1225">
        <v>0.20170000000000002</v>
      </c>
      <c r="BI1225">
        <v>0.26230000000000003</v>
      </c>
      <c r="BJ1225">
        <v>0.28489999999999999</v>
      </c>
      <c r="BK1225">
        <v>0.30690000000000001</v>
      </c>
      <c r="BL1225">
        <v>0.29910000000000003</v>
      </c>
      <c r="BM1225">
        <v>0.28310000000000002</v>
      </c>
      <c r="BN1225">
        <v>0.18340000000000001</v>
      </c>
      <c r="BO1225">
        <v>0.17470000000000002</v>
      </c>
      <c r="BP1225">
        <v>0.182</v>
      </c>
      <c r="BQ1225">
        <v>0.18440000000000001</v>
      </c>
      <c r="BR1225">
        <v>0.21100000000000002</v>
      </c>
      <c r="BS1225">
        <v>0.21180000000000002</v>
      </c>
      <c r="BT1225">
        <v>0.2157</v>
      </c>
      <c r="BU1225">
        <v>0.21249999999999999</v>
      </c>
      <c r="BV1225">
        <v>0.18610000000000002</v>
      </c>
      <c r="BW1225">
        <v>0.14949999999999999</v>
      </c>
      <c r="BX1225">
        <v>0.15380000000000002</v>
      </c>
      <c r="BY1225">
        <v>0.16670000000000001</v>
      </c>
      <c r="BZ1225">
        <v>0.16200000000000001</v>
      </c>
      <c r="CA1225">
        <v>0.1996</v>
      </c>
      <c r="CB1225">
        <v>0.16110000000000002</v>
      </c>
      <c r="CC1225">
        <v>0.155</v>
      </c>
      <c r="CD1225">
        <v>0.28770000000000001</v>
      </c>
      <c r="CE1225">
        <v>0.2084</v>
      </c>
      <c r="CF1225">
        <v>0.1938</v>
      </c>
      <c r="CG1225">
        <v>0.20280000000000001</v>
      </c>
      <c r="CH1225">
        <v>1.587</v>
      </c>
      <c r="CI1225">
        <v>1.5880000000000001</v>
      </c>
      <c r="CJ1225">
        <v>1.5485</v>
      </c>
      <c r="CK1225">
        <v>1.605</v>
      </c>
      <c r="CL1225">
        <v>1.5943000000000001</v>
      </c>
      <c r="CM1225">
        <v>1.6513</v>
      </c>
      <c r="CN1225">
        <v>1.6818000000000002</v>
      </c>
      <c r="CO1225">
        <v>1.6601000000000001</v>
      </c>
      <c r="CP1225">
        <v>1.3273000000000001</v>
      </c>
      <c r="CQ1225">
        <v>1.3219000000000001</v>
      </c>
      <c r="CR1225">
        <v>1.3707</v>
      </c>
      <c r="CS1225">
        <v>1.3253000000000001</v>
      </c>
      <c r="CT1225">
        <v>1.3517000000000001</v>
      </c>
      <c r="CU1225">
        <v>1.4336</v>
      </c>
      <c r="CV1225">
        <v>1.6138000000000001</v>
      </c>
      <c r="CW1225">
        <v>1.3411</v>
      </c>
      <c r="CX1225">
        <v>1.198</v>
      </c>
      <c r="CY1225">
        <v>1.1509</v>
      </c>
      <c r="CZ1225">
        <v>1.2051000000000001</v>
      </c>
      <c r="DA1225">
        <v>1.3609</v>
      </c>
      <c r="DB1225">
        <v>1.2391000000000001</v>
      </c>
      <c r="DC1225">
        <v>1.1936</v>
      </c>
      <c r="DD1225">
        <v>1.1783000000000001</v>
      </c>
      <c r="DE1225">
        <v>1.3714000000000002</v>
      </c>
      <c r="DF1225">
        <v>1.5988</v>
      </c>
      <c r="DG1225">
        <v>1.6908000000000001</v>
      </c>
      <c r="DH1225">
        <v>1.0794000000000001</v>
      </c>
      <c r="DI1225">
        <v>0.31190000000000001</v>
      </c>
      <c r="DJ1225">
        <v>-9.8799999999999999E-2</v>
      </c>
      <c r="DK1225">
        <v>-2.7600000000000003E-2</v>
      </c>
      <c r="DL1225">
        <v>-8.8300000000000003E-2</v>
      </c>
      <c r="DM1225">
        <v>0.43090000000000001</v>
      </c>
      <c r="DN1225">
        <v>0.61609999999999998</v>
      </c>
      <c r="DO1225">
        <v>0.65160000000000007</v>
      </c>
      <c r="DP1225">
        <v>0.42850000000000005</v>
      </c>
      <c r="DQ1225">
        <v>0.38120000000000004</v>
      </c>
      <c r="DR1225">
        <v>7.1199999999999999E-2</v>
      </c>
      <c r="DS1225">
        <v>0.14899999999999999</v>
      </c>
      <c r="DT1225">
        <v>-5.2842000000000002</v>
      </c>
    </row>
    <row r="1226" spans="1:124">
      <c r="A1226" s="111">
        <v>1221</v>
      </c>
      <c r="B1226" t="s">
        <v>89</v>
      </c>
      <c r="C1226" t="s">
        <v>891</v>
      </c>
      <c r="D1226" s="170" t="str">
        <f t="shared" si="19"/>
        <v>D:P@@X</v>
      </c>
      <c r="F1226">
        <v>0.02</v>
      </c>
      <c r="G1226">
        <v>0.03</v>
      </c>
      <c r="H1226">
        <v>0.03</v>
      </c>
      <c r="I1226">
        <v>0.03</v>
      </c>
      <c r="J1226">
        <v>0.03</v>
      </c>
      <c r="K1226">
        <v>0.03</v>
      </c>
      <c r="L1226">
        <v>0.03</v>
      </c>
      <c r="M1226">
        <v>0</v>
      </c>
      <c r="N1226">
        <v>0</v>
      </c>
      <c r="O1226">
        <v>-0.01</v>
      </c>
      <c r="P1226">
        <v>0</v>
      </c>
      <c r="Q1226">
        <v>0</v>
      </c>
      <c r="R1226">
        <v>0</v>
      </c>
      <c r="S1226">
        <v>0.01</v>
      </c>
      <c r="T1226">
        <v>0</v>
      </c>
      <c r="U1226">
        <v>0</v>
      </c>
      <c r="V1226">
        <v>0</v>
      </c>
      <c r="W1226">
        <v>0</v>
      </c>
      <c r="X1226">
        <v>0</v>
      </c>
      <c r="Y1226">
        <v>-0.01</v>
      </c>
      <c r="Z1226">
        <v>-0.12</v>
      </c>
      <c r="AA1226">
        <v>-0.12</v>
      </c>
      <c r="AB1226">
        <v>-0.12</v>
      </c>
      <c r="AC1226">
        <v>-0.11</v>
      </c>
      <c r="AD1226">
        <v>-0.11</v>
      </c>
      <c r="AE1226">
        <v>-0.1</v>
      </c>
      <c r="AF1226">
        <v>-0.1</v>
      </c>
      <c r="AG1226">
        <v>-0.1</v>
      </c>
      <c r="AH1226">
        <v>-0.08</v>
      </c>
      <c r="AI1226">
        <v>-0.08</v>
      </c>
      <c r="AJ1226">
        <v>-0.08</v>
      </c>
      <c r="AK1226">
        <v>-0.08</v>
      </c>
      <c r="AL1226">
        <v>-0.08</v>
      </c>
      <c r="AM1226">
        <v>-7.0000000000000007E-2</v>
      </c>
      <c r="AN1226">
        <v>-7.0000000000000007E-2</v>
      </c>
      <c r="AO1226">
        <v>-7.0000000000000007E-2</v>
      </c>
      <c r="AP1226">
        <v>-7.0000000000000007E-2</v>
      </c>
      <c r="AQ1226">
        <v>-0.06</v>
      </c>
      <c r="AR1226">
        <v>-0.06</v>
      </c>
      <c r="AS1226">
        <v>-0.28999999999999998</v>
      </c>
      <c r="AT1226">
        <v>-0.28999999999999998</v>
      </c>
      <c r="AU1226">
        <v>-0.3</v>
      </c>
      <c r="AV1226">
        <v>-0.3</v>
      </c>
      <c r="AW1226">
        <v>-0.3</v>
      </c>
      <c r="AX1226">
        <v>-0.3</v>
      </c>
      <c r="AY1226">
        <v>-0.28999999999999998</v>
      </c>
      <c r="AZ1226">
        <v>-0.28000000000000003</v>
      </c>
      <c r="BA1226">
        <v>-0.28000000000000003</v>
      </c>
      <c r="BB1226">
        <v>-0.28999999999999998</v>
      </c>
      <c r="BC1226">
        <v>-0.28999999999999998</v>
      </c>
      <c r="BD1226">
        <v>-0.3</v>
      </c>
      <c r="BE1226">
        <v>-0.3</v>
      </c>
      <c r="BF1226">
        <v>-0.3</v>
      </c>
      <c r="BG1226">
        <v>-0.28999999999999998</v>
      </c>
      <c r="BH1226">
        <v>-0.31</v>
      </c>
      <c r="BI1226">
        <v>-0.31</v>
      </c>
      <c r="BJ1226">
        <v>-0.31</v>
      </c>
      <c r="BK1226">
        <v>-0.3</v>
      </c>
      <c r="BL1226">
        <v>-0.28999999999999998</v>
      </c>
      <c r="BM1226">
        <v>-0.28999999999999998</v>
      </c>
      <c r="BN1226">
        <v>-0.3</v>
      </c>
      <c r="BO1226">
        <v>-0.31</v>
      </c>
      <c r="BP1226">
        <v>-0.31</v>
      </c>
      <c r="BQ1226">
        <v>-0.31</v>
      </c>
      <c r="BR1226">
        <v>-0.32</v>
      </c>
      <c r="BS1226">
        <v>-0.33</v>
      </c>
      <c r="BT1226">
        <v>-0.33</v>
      </c>
      <c r="BU1226">
        <v>-0.31</v>
      </c>
      <c r="BV1226">
        <v>-0.31</v>
      </c>
      <c r="BW1226">
        <v>-0.31</v>
      </c>
      <c r="BX1226">
        <v>-0.33</v>
      </c>
      <c r="BY1226">
        <v>-0.34</v>
      </c>
      <c r="BZ1226">
        <v>-0.34</v>
      </c>
      <c r="CA1226">
        <v>-0.35</v>
      </c>
      <c r="CB1226">
        <v>-0.36</v>
      </c>
      <c r="CC1226">
        <v>-0.36</v>
      </c>
      <c r="CD1226">
        <v>-0.38</v>
      </c>
      <c r="CE1226">
        <v>-0.37</v>
      </c>
      <c r="CF1226">
        <v>-0.38</v>
      </c>
      <c r="CG1226">
        <v>-0.38</v>
      </c>
      <c r="CH1226">
        <v>-0.33</v>
      </c>
      <c r="CI1226">
        <v>-0.33</v>
      </c>
      <c r="CJ1226">
        <v>-0.33</v>
      </c>
      <c r="CK1226">
        <v>-0.35</v>
      </c>
      <c r="CL1226">
        <v>-0.35</v>
      </c>
      <c r="CM1226">
        <v>-0.35</v>
      </c>
      <c r="CN1226">
        <v>-0.36</v>
      </c>
      <c r="CO1226">
        <v>-0.36</v>
      </c>
      <c r="CP1226">
        <v>-0.46</v>
      </c>
      <c r="CQ1226">
        <v>-0.47</v>
      </c>
      <c r="CR1226">
        <v>-0.47</v>
      </c>
      <c r="CS1226">
        <v>-0.46</v>
      </c>
      <c r="CT1226">
        <v>-0.46</v>
      </c>
      <c r="CU1226">
        <v>-0.5</v>
      </c>
      <c r="CV1226">
        <v>-0.67</v>
      </c>
      <c r="CW1226">
        <v>-0.71</v>
      </c>
      <c r="CX1226">
        <v>-0.8</v>
      </c>
      <c r="CY1226">
        <v>-0.85</v>
      </c>
      <c r="CZ1226">
        <v>-1.43</v>
      </c>
      <c r="DA1226">
        <v>-0.06</v>
      </c>
      <c r="DB1226">
        <v>-0.06</v>
      </c>
      <c r="DC1226">
        <v>-7.0000000000000007E-2</v>
      </c>
      <c r="DD1226">
        <v>-7.0000000000000007E-2</v>
      </c>
      <c r="DE1226">
        <v>-0.05</v>
      </c>
      <c r="DF1226">
        <v>-0.2</v>
      </c>
      <c r="DG1226">
        <v>-0.14000000000000001</v>
      </c>
      <c r="DH1226">
        <v>-0.08</v>
      </c>
      <c r="DI1226">
        <v>-0.09</v>
      </c>
      <c r="DJ1226">
        <v>-0.23</v>
      </c>
      <c r="DK1226">
        <v>-0.2</v>
      </c>
      <c r="DL1226">
        <v>-0.31</v>
      </c>
      <c r="DM1226">
        <v>-0.27</v>
      </c>
      <c r="DN1226">
        <v>-0.21</v>
      </c>
      <c r="DO1226">
        <v>-0.03</v>
      </c>
      <c r="DP1226">
        <v>0.26</v>
      </c>
      <c r="DQ1226">
        <v>0</v>
      </c>
      <c r="DR1226">
        <v>0</v>
      </c>
      <c r="DS1226">
        <v>0</v>
      </c>
      <c r="DT1226">
        <v>0</v>
      </c>
    </row>
    <row r="1227" spans="1:124">
      <c r="A1227" s="111">
        <v>1222</v>
      </c>
      <c r="B1227" t="s">
        <v>91</v>
      </c>
      <c r="C1227" t="s">
        <v>892</v>
      </c>
      <c r="D1227" s="170" t="str">
        <f t="shared" si="19"/>
        <v>D:P@@X</v>
      </c>
      <c r="F1227">
        <v>-0.14000000000000001</v>
      </c>
      <c r="G1227">
        <v>-0.12</v>
      </c>
      <c r="H1227">
        <v>-0.12</v>
      </c>
      <c r="I1227">
        <v>-0.11</v>
      </c>
      <c r="J1227">
        <v>-0.11</v>
      </c>
      <c r="K1227">
        <v>-0.11</v>
      </c>
      <c r="L1227">
        <v>-0.11</v>
      </c>
      <c r="M1227">
        <v>-0.09</v>
      </c>
      <c r="N1227">
        <v>-0.08</v>
      </c>
      <c r="O1227">
        <v>-0.12</v>
      </c>
      <c r="P1227">
        <v>-0.11</v>
      </c>
      <c r="Q1227">
        <v>-0.11</v>
      </c>
      <c r="R1227">
        <v>-0.1</v>
      </c>
      <c r="S1227">
        <v>-0.1</v>
      </c>
      <c r="T1227">
        <v>-0.09</v>
      </c>
      <c r="U1227">
        <v>-0.09</v>
      </c>
      <c r="V1227">
        <v>-0.06</v>
      </c>
      <c r="W1227">
        <v>-0.08</v>
      </c>
      <c r="X1227">
        <v>-0.09</v>
      </c>
      <c r="Y1227">
        <v>-0.13</v>
      </c>
      <c r="Z1227">
        <v>-0.21</v>
      </c>
      <c r="AA1227">
        <v>-0.23</v>
      </c>
      <c r="AB1227">
        <v>-0.21</v>
      </c>
      <c r="AC1227">
        <v>-0.2</v>
      </c>
      <c r="AD1227">
        <v>-0.17</v>
      </c>
      <c r="AE1227">
        <v>-0.17</v>
      </c>
      <c r="AF1227">
        <v>-0.17</v>
      </c>
      <c r="AG1227">
        <v>-0.17</v>
      </c>
      <c r="AH1227">
        <v>-7.0000000000000007E-2</v>
      </c>
      <c r="AI1227">
        <v>-0.09</v>
      </c>
      <c r="AJ1227">
        <v>-0.08</v>
      </c>
      <c r="AK1227">
        <v>-0.08</v>
      </c>
      <c r="AL1227">
        <v>-7.0000000000000007E-2</v>
      </c>
      <c r="AM1227">
        <v>-0.09</v>
      </c>
      <c r="AN1227">
        <v>-0.1</v>
      </c>
      <c r="AO1227">
        <v>-0.09</v>
      </c>
      <c r="AP1227">
        <v>-0.1</v>
      </c>
      <c r="AQ1227">
        <v>-0.11</v>
      </c>
      <c r="AR1227">
        <v>-0.1</v>
      </c>
      <c r="AS1227">
        <v>-0.36</v>
      </c>
      <c r="AT1227">
        <v>-0.35</v>
      </c>
      <c r="AU1227">
        <v>-0.36</v>
      </c>
      <c r="AV1227">
        <v>-0.37</v>
      </c>
      <c r="AW1227">
        <v>-0.36</v>
      </c>
      <c r="AX1227">
        <v>-0.35</v>
      </c>
      <c r="AY1227">
        <v>-0.31</v>
      </c>
      <c r="AZ1227">
        <v>-0.31</v>
      </c>
      <c r="BA1227">
        <v>-0.3</v>
      </c>
      <c r="BB1227">
        <v>-0.28999999999999998</v>
      </c>
      <c r="BC1227">
        <v>-0.28999999999999998</v>
      </c>
      <c r="BD1227">
        <v>-0.3</v>
      </c>
      <c r="BE1227">
        <v>-0.28000000000000003</v>
      </c>
      <c r="BF1227">
        <v>-0.27</v>
      </c>
      <c r="BG1227">
        <v>-0.27</v>
      </c>
      <c r="BH1227">
        <v>-0.27</v>
      </c>
      <c r="BI1227">
        <v>-0.2</v>
      </c>
      <c r="BJ1227">
        <v>-0.2</v>
      </c>
      <c r="BK1227">
        <v>-0.18</v>
      </c>
      <c r="BL1227">
        <v>-0.17</v>
      </c>
      <c r="BM1227">
        <v>-0.17</v>
      </c>
      <c r="BN1227">
        <v>-0.18</v>
      </c>
      <c r="BO1227">
        <v>-0.18</v>
      </c>
      <c r="BP1227">
        <v>-0.18</v>
      </c>
      <c r="BQ1227">
        <v>-0.18</v>
      </c>
      <c r="BR1227">
        <v>-0.18</v>
      </c>
      <c r="BS1227">
        <v>-0.18</v>
      </c>
      <c r="BT1227">
        <v>-0.18</v>
      </c>
      <c r="BU1227">
        <v>-0.17</v>
      </c>
      <c r="BV1227">
        <v>-0.18</v>
      </c>
      <c r="BW1227">
        <v>-0.17</v>
      </c>
      <c r="BX1227">
        <v>-0.17</v>
      </c>
      <c r="BY1227">
        <v>-0.17</v>
      </c>
      <c r="BZ1227">
        <v>-0.17</v>
      </c>
      <c r="CA1227">
        <v>-0.18</v>
      </c>
      <c r="CB1227">
        <v>-0.18</v>
      </c>
      <c r="CC1227">
        <v>-0.18</v>
      </c>
      <c r="CD1227">
        <v>-0.19</v>
      </c>
      <c r="CE1227">
        <v>-0.19</v>
      </c>
      <c r="CF1227">
        <v>-0.19</v>
      </c>
      <c r="CG1227">
        <v>-0.18</v>
      </c>
      <c r="CH1227">
        <v>-0.16</v>
      </c>
      <c r="CI1227">
        <v>-0.16</v>
      </c>
      <c r="CJ1227">
        <v>-0.17</v>
      </c>
      <c r="CK1227">
        <v>-0.17</v>
      </c>
      <c r="CL1227">
        <v>-0.18</v>
      </c>
      <c r="CM1227">
        <v>-0.18</v>
      </c>
      <c r="CN1227">
        <v>-0.18</v>
      </c>
      <c r="CO1227">
        <v>-0.18</v>
      </c>
      <c r="CP1227">
        <v>-0.33</v>
      </c>
      <c r="CQ1227">
        <v>-0.28000000000000003</v>
      </c>
      <c r="CR1227">
        <v>-0.28999999999999998</v>
      </c>
      <c r="CS1227">
        <v>-0.3</v>
      </c>
      <c r="CT1227">
        <v>-0.31</v>
      </c>
      <c r="CU1227">
        <v>-0.3</v>
      </c>
      <c r="CV1227">
        <v>-0.3</v>
      </c>
      <c r="CW1227">
        <v>-0.34</v>
      </c>
      <c r="CX1227">
        <v>-0.33</v>
      </c>
      <c r="CY1227">
        <v>-0.32</v>
      </c>
      <c r="CZ1227">
        <v>-0.49</v>
      </c>
      <c r="DA1227">
        <v>0.78</v>
      </c>
      <c r="DB1227">
        <v>0.76</v>
      </c>
      <c r="DC1227">
        <v>0.8</v>
      </c>
      <c r="DD1227">
        <v>0.8</v>
      </c>
      <c r="DE1227">
        <v>0.9</v>
      </c>
      <c r="DF1227">
        <v>0.9</v>
      </c>
      <c r="DG1227">
        <v>1.32</v>
      </c>
      <c r="DH1227">
        <v>1.48</v>
      </c>
      <c r="DI1227">
        <v>1.48</v>
      </c>
      <c r="DJ1227">
        <v>1.59</v>
      </c>
      <c r="DK1227">
        <v>1.68</v>
      </c>
      <c r="DL1227">
        <v>1.59</v>
      </c>
      <c r="DM1227">
        <v>2.81</v>
      </c>
      <c r="DN1227">
        <v>3.49</v>
      </c>
      <c r="DO1227">
        <v>3.64</v>
      </c>
      <c r="DP1227">
        <v>4.24</v>
      </c>
      <c r="DQ1227">
        <v>0.17</v>
      </c>
      <c r="DR1227">
        <v>0.2</v>
      </c>
      <c r="DS1227">
        <v>0.59</v>
      </c>
      <c r="DT1227">
        <v>-1.29</v>
      </c>
    </row>
    <row r="1228" spans="1:124">
      <c r="A1228" s="111">
        <v>1223</v>
      </c>
      <c r="B1228" t="s">
        <v>101</v>
      </c>
      <c r="D1228" s="170" t="str">
        <f t="shared" si="19"/>
        <v/>
      </c>
      <c r="F1228" t="s">
        <v>102</v>
      </c>
    </row>
    <row r="1229" spans="1:124">
      <c r="A1229" s="111">
        <v>1224</v>
      </c>
      <c r="B1229" t="s">
        <v>101</v>
      </c>
      <c r="D1229" s="170" t="str">
        <f t="shared" si="19"/>
        <v/>
      </c>
      <c r="F1229" t="s">
        <v>102</v>
      </c>
    </row>
    <row r="1230" spans="1:124">
      <c r="A1230" s="111">
        <v>1225</v>
      </c>
      <c r="B1230" t="s">
        <v>89</v>
      </c>
      <c r="C1230" t="s">
        <v>893</v>
      </c>
      <c r="D1230" s="170" t="str">
        <f t="shared" si="19"/>
        <v>K:PLTO</v>
      </c>
      <c r="F1230">
        <v>0.751</v>
      </c>
      <c r="G1230">
        <v>0.78800000000000003</v>
      </c>
      <c r="H1230">
        <v>0.73</v>
      </c>
      <c r="I1230">
        <v>0.77600000000000002</v>
      </c>
      <c r="J1230">
        <v>0.82400000000000007</v>
      </c>
      <c r="K1230">
        <v>0.86</v>
      </c>
      <c r="L1230">
        <v>0.84099999999999997</v>
      </c>
      <c r="M1230">
        <v>0.91700000000000004</v>
      </c>
      <c r="N1230">
        <v>0.9</v>
      </c>
      <c r="O1230">
        <v>0.93100000000000005</v>
      </c>
      <c r="P1230">
        <v>0.88600000000000001</v>
      </c>
      <c r="Q1230">
        <v>0.98199999999999998</v>
      </c>
      <c r="R1230">
        <v>0.98199999999999998</v>
      </c>
      <c r="S1230">
        <v>0.76100000000000001</v>
      </c>
      <c r="T1230">
        <v>0.69400000000000006</v>
      </c>
      <c r="U1230">
        <v>0.46800000000000003</v>
      </c>
      <c r="V1230">
        <v>0.251</v>
      </c>
      <c r="W1230">
        <v>0.19400000000000001</v>
      </c>
      <c r="X1230">
        <v>0.19400000000000001</v>
      </c>
      <c r="Y1230">
        <v>0.22600000000000001</v>
      </c>
      <c r="Z1230">
        <v>0.875</v>
      </c>
      <c r="AA1230">
        <v>0.99199999999999999</v>
      </c>
      <c r="AB1230">
        <v>0.96899999999999997</v>
      </c>
      <c r="AC1230">
        <v>0.92800000000000005</v>
      </c>
      <c r="AD1230">
        <v>0.92700000000000005</v>
      </c>
      <c r="AE1230">
        <v>0.94</v>
      </c>
      <c r="AF1230">
        <v>0.94600000000000006</v>
      </c>
      <c r="AG1230">
        <v>0.90900000000000003</v>
      </c>
      <c r="AH1230">
        <v>1.0170000000000001</v>
      </c>
      <c r="AI1230">
        <v>1.1399999999999999</v>
      </c>
      <c r="AJ1230">
        <v>0.95800000000000007</v>
      </c>
      <c r="AK1230">
        <v>0.91400000000000003</v>
      </c>
      <c r="AL1230">
        <v>0.91500000000000004</v>
      </c>
      <c r="AM1230">
        <v>0.90700000000000003</v>
      </c>
      <c r="AN1230">
        <v>0.84399999999999997</v>
      </c>
      <c r="AO1230">
        <v>0.92600000000000005</v>
      </c>
      <c r="AP1230">
        <v>1.0509999999999999</v>
      </c>
      <c r="AQ1230">
        <v>1.054</v>
      </c>
      <c r="AR1230">
        <v>1.0469999999999999</v>
      </c>
      <c r="AS1230">
        <v>1.012</v>
      </c>
      <c r="AT1230">
        <v>1.0149999999999999</v>
      </c>
      <c r="AU1230">
        <v>1.0269999999999999</v>
      </c>
      <c r="AV1230">
        <v>1.0309999999999999</v>
      </c>
      <c r="AW1230">
        <v>1.0529999999999999</v>
      </c>
      <c r="AX1230">
        <v>1.0349999999999999</v>
      </c>
      <c r="AY1230">
        <v>1.04</v>
      </c>
      <c r="AZ1230">
        <v>1.071</v>
      </c>
      <c r="BA1230">
        <v>1.0960000000000001</v>
      </c>
      <c r="BB1230">
        <v>1.0940000000000001</v>
      </c>
      <c r="BC1230">
        <v>1.1020000000000001</v>
      </c>
      <c r="BD1230">
        <v>1.127</v>
      </c>
      <c r="BE1230">
        <v>1.125</v>
      </c>
      <c r="BF1230">
        <v>1.101</v>
      </c>
      <c r="BG1230">
        <v>1.105</v>
      </c>
      <c r="BH1230">
        <v>1.1020000000000001</v>
      </c>
      <c r="BI1230">
        <v>1.111</v>
      </c>
      <c r="BJ1230">
        <v>1.0900000000000001</v>
      </c>
      <c r="BK1230">
        <v>1.089</v>
      </c>
      <c r="BL1230">
        <v>1.0820000000000001</v>
      </c>
      <c r="BM1230">
        <v>1.0840000000000001</v>
      </c>
      <c r="BN1230">
        <v>1.0449999999999999</v>
      </c>
      <c r="BO1230">
        <v>1.0249999999999999</v>
      </c>
      <c r="BP1230">
        <v>1.0509999999999999</v>
      </c>
      <c r="BQ1230">
        <v>1.0529999999999999</v>
      </c>
      <c r="BR1230">
        <v>1.056</v>
      </c>
      <c r="BS1230">
        <v>1.0469999999999999</v>
      </c>
      <c r="BT1230">
        <v>1.0469999999999999</v>
      </c>
      <c r="BU1230">
        <v>1.0329999999999999</v>
      </c>
      <c r="BV1230">
        <v>1.02</v>
      </c>
      <c r="BW1230">
        <v>1.014</v>
      </c>
      <c r="BX1230">
        <v>1.012</v>
      </c>
      <c r="BY1230">
        <v>1.012</v>
      </c>
      <c r="BZ1230">
        <v>1.012</v>
      </c>
      <c r="CA1230">
        <v>1.087</v>
      </c>
      <c r="CB1230">
        <v>1.111</v>
      </c>
      <c r="CC1230">
        <v>1.1850000000000001</v>
      </c>
      <c r="CD1230">
        <v>1.353</v>
      </c>
      <c r="CE1230">
        <v>1.357</v>
      </c>
      <c r="CF1230">
        <v>1.3560000000000001</v>
      </c>
      <c r="CG1230">
        <v>1.3560000000000001</v>
      </c>
      <c r="CH1230">
        <v>1.21</v>
      </c>
      <c r="CI1230">
        <v>1.2110000000000001</v>
      </c>
      <c r="CJ1230">
        <v>1.194</v>
      </c>
      <c r="CK1230">
        <v>1.1990000000000001</v>
      </c>
      <c r="CL1230">
        <v>1.204</v>
      </c>
      <c r="CM1230">
        <v>1.202</v>
      </c>
      <c r="CN1230">
        <v>1.1919999999999999</v>
      </c>
      <c r="CO1230">
        <v>1.1360000000000001</v>
      </c>
      <c r="CP1230">
        <v>0.97599999999999998</v>
      </c>
      <c r="CQ1230">
        <v>0.66300000000000003</v>
      </c>
      <c r="CR1230">
        <v>0.99399999999999999</v>
      </c>
      <c r="CS1230">
        <v>1.145</v>
      </c>
      <c r="CT1230">
        <v>1.143</v>
      </c>
      <c r="CU1230">
        <v>1.179</v>
      </c>
      <c r="CV1230">
        <v>1.5110000000000001</v>
      </c>
      <c r="CW1230">
        <v>1.3180000000000001</v>
      </c>
      <c r="CX1230">
        <v>1.0589999999999999</v>
      </c>
      <c r="CY1230">
        <v>1.083</v>
      </c>
      <c r="CZ1230">
        <v>1.4159999999999999</v>
      </c>
      <c r="DA1230">
        <v>1.425</v>
      </c>
      <c r="DB1230">
        <v>1.409</v>
      </c>
      <c r="DC1230">
        <v>1.26</v>
      </c>
      <c r="DD1230">
        <v>1.1919999999999999</v>
      </c>
      <c r="DE1230">
        <v>1.1850000000000001</v>
      </c>
      <c r="DF1230">
        <v>1.3140000000000001</v>
      </c>
      <c r="DG1230">
        <v>1.341</v>
      </c>
      <c r="DH1230">
        <v>0.91800000000000004</v>
      </c>
      <c r="DI1230">
        <v>0.29899999999999999</v>
      </c>
      <c r="DJ1230">
        <v>0.23</v>
      </c>
      <c r="DK1230">
        <v>0.25600000000000001</v>
      </c>
      <c r="DL1230">
        <v>0.16300000000000001</v>
      </c>
      <c r="DM1230">
        <v>0.28899999999999998</v>
      </c>
      <c r="DN1230">
        <v>0.44600000000000001</v>
      </c>
      <c r="DO1230">
        <v>0.24</v>
      </c>
      <c r="DP1230">
        <v>0.13600000000000001</v>
      </c>
      <c r="DQ1230">
        <v>-0.443</v>
      </c>
      <c r="DR1230">
        <v>-0.20400000000000001</v>
      </c>
      <c r="DS1230">
        <v>7.9000000000000001E-2</v>
      </c>
      <c r="DT1230">
        <v>6.5880000000000001</v>
      </c>
    </row>
    <row r="1231" spans="1:124">
      <c r="A1231" s="111">
        <v>1226</v>
      </c>
      <c r="B1231" t="s">
        <v>91</v>
      </c>
      <c r="C1231" t="s">
        <v>894</v>
      </c>
      <c r="D1231" s="170" t="str">
        <f t="shared" si="19"/>
        <v>K:PLTO</v>
      </c>
      <c r="F1231">
        <v>0.50600000000000001</v>
      </c>
      <c r="G1231">
        <v>0.54400000000000004</v>
      </c>
      <c r="H1231">
        <v>0.51100000000000001</v>
      </c>
      <c r="I1231">
        <v>0.41400000000000003</v>
      </c>
      <c r="J1231">
        <v>0.42399999999999999</v>
      </c>
      <c r="K1231">
        <v>0.46100000000000002</v>
      </c>
      <c r="L1231">
        <v>0.51400000000000001</v>
      </c>
      <c r="M1231">
        <v>0.48399999999999999</v>
      </c>
      <c r="N1231">
        <v>0.496</v>
      </c>
      <c r="O1231">
        <v>0.54300000000000004</v>
      </c>
      <c r="P1231">
        <v>0.48099999999999998</v>
      </c>
      <c r="Q1231">
        <v>0.47400000000000003</v>
      </c>
      <c r="R1231">
        <v>0.433</v>
      </c>
      <c r="S1231">
        <v>0.14799999999999999</v>
      </c>
      <c r="T1231">
        <v>0.06</v>
      </c>
      <c r="U1231">
        <v>-0.21099999999999999</v>
      </c>
      <c r="V1231">
        <v>-0.36</v>
      </c>
      <c r="W1231">
        <v>-0.308</v>
      </c>
      <c r="X1231">
        <v>-0.25</v>
      </c>
      <c r="Y1231">
        <v>-0.24399999999999999</v>
      </c>
      <c r="Z1231">
        <v>0.92200000000000004</v>
      </c>
      <c r="AA1231">
        <v>1.268</v>
      </c>
      <c r="AB1231">
        <v>1.9339999999999999</v>
      </c>
      <c r="AC1231">
        <v>1.7470000000000001</v>
      </c>
      <c r="AD1231">
        <v>1.774</v>
      </c>
      <c r="AE1231">
        <v>1.6919999999999999</v>
      </c>
      <c r="AF1231">
        <v>1.613</v>
      </c>
      <c r="AG1231">
        <v>1.5170000000000001</v>
      </c>
      <c r="AH1231">
        <v>1.3860000000000001</v>
      </c>
      <c r="AI1231">
        <v>1.431</v>
      </c>
      <c r="AJ1231">
        <v>1.3660000000000001</v>
      </c>
      <c r="AK1231">
        <v>1.4650000000000001</v>
      </c>
      <c r="AL1231">
        <v>1.43</v>
      </c>
      <c r="AM1231">
        <v>1.292</v>
      </c>
      <c r="AN1231">
        <v>1.22</v>
      </c>
      <c r="AO1231">
        <v>1.3960000000000001</v>
      </c>
      <c r="AP1231">
        <v>1.4630000000000001</v>
      </c>
      <c r="AQ1231">
        <v>1.4790000000000001</v>
      </c>
      <c r="AR1231">
        <v>1.419</v>
      </c>
      <c r="AS1231">
        <v>1.296</v>
      </c>
      <c r="AT1231">
        <v>1.3120000000000001</v>
      </c>
      <c r="AU1231">
        <v>1.323</v>
      </c>
      <c r="AV1231">
        <v>1.3260000000000001</v>
      </c>
      <c r="AW1231">
        <v>1.2869999999999999</v>
      </c>
      <c r="AX1231">
        <v>1.27</v>
      </c>
      <c r="AY1231">
        <v>1.266</v>
      </c>
      <c r="AZ1231">
        <v>1.3169999999999999</v>
      </c>
      <c r="BA1231">
        <v>1.331</v>
      </c>
      <c r="BB1231">
        <v>1.304</v>
      </c>
      <c r="BC1231">
        <v>1.3320000000000001</v>
      </c>
      <c r="BD1231">
        <v>1.34</v>
      </c>
      <c r="BE1231">
        <v>1.296</v>
      </c>
      <c r="BF1231">
        <v>1.274</v>
      </c>
      <c r="BG1231">
        <v>1.2430000000000001</v>
      </c>
      <c r="BH1231">
        <v>1.2530000000000001</v>
      </c>
      <c r="BI1231">
        <v>1.2690000000000001</v>
      </c>
      <c r="BJ1231">
        <v>1.2749999999999999</v>
      </c>
      <c r="BK1231">
        <v>1.284</v>
      </c>
      <c r="BL1231">
        <v>1.2730000000000001</v>
      </c>
      <c r="BM1231">
        <v>1.2570000000000001</v>
      </c>
      <c r="BN1231">
        <v>1.208</v>
      </c>
      <c r="BO1231">
        <v>1.1759999999999999</v>
      </c>
      <c r="BP1231">
        <v>1.1830000000000001</v>
      </c>
      <c r="BQ1231">
        <v>1.17</v>
      </c>
      <c r="BR1231">
        <v>1.1830000000000001</v>
      </c>
      <c r="BS1231">
        <v>1.179</v>
      </c>
      <c r="BT1231">
        <v>1.181</v>
      </c>
      <c r="BU1231">
        <v>1.1739999999999999</v>
      </c>
      <c r="BV1231">
        <v>1.1420000000000001</v>
      </c>
      <c r="BW1231">
        <v>1.131</v>
      </c>
      <c r="BX1231">
        <v>1.1399999999999999</v>
      </c>
      <c r="BY1231">
        <v>1.1460000000000001</v>
      </c>
      <c r="BZ1231">
        <v>1.1460000000000001</v>
      </c>
      <c r="CA1231">
        <v>1.1719999999999999</v>
      </c>
      <c r="CB1231">
        <v>1.25</v>
      </c>
      <c r="CC1231">
        <v>1.2649999999999999</v>
      </c>
      <c r="CD1231">
        <v>1.33</v>
      </c>
      <c r="CE1231">
        <v>1.339</v>
      </c>
      <c r="CF1231">
        <v>1.3440000000000001</v>
      </c>
      <c r="CG1231">
        <v>1.347</v>
      </c>
      <c r="CH1231">
        <v>1.248</v>
      </c>
      <c r="CI1231">
        <v>1.24</v>
      </c>
      <c r="CJ1231">
        <v>1.208</v>
      </c>
      <c r="CK1231">
        <v>1.2270000000000001</v>
      </c>
      <c r="CL1231">
        <v>1.1970000000000001</v>
      </c>
      <c r="CM1231">
        <v>1.232</v>
      </c>
      <c r="CN1231">
        <v>1.2649999999999999</v>
      </c>
      <c r="CO1231">
        <v>1.248</v>
      </c>
      <c r="CP1231">
        <v>1.129</v>
      </c>
      <c r="CQ1231">
        <v>1.0010000000000001</v>
      </c>
      <c r="CR1231">
        <v>1.0469999999999999</v>
      </c>
      <c r="CS1231">
        <v>1.006</v>
      </c>
      <c r="CT1231">
        <v>1.0210000000000001</v>
      </c>
      <c r="CU1231">
        <v>1.1779999999999999</v>
      </c>
      <c r="CV1231">
        <v>1.339</v>
      </c>
      <c r="CW1231">
        <v>0.96899999999999997</v>
      </c>
      <c r="CX1231">
        <v>0.88100000000000001</v>
      </c>
      <c r="CY1231">
        <v>0.86499999999999999</v>
      </c>
      <c r="CZ1231">
        <v>0.90800000000000003</v>
      </c>
      <c r="DA1231">
        <v>1.0369999999999999</v>
      </c>
      <c r="DB1231">
        <v>0.96099999999999997</v>
      </c>
      <c r="DC1231">
        <v>0.89300000000000002</v>
      </c>
      <c r="DD1231">
        <v>0.84199999999999997</v>
      </c>
      <c r="DE1231">
        <v>0.95200000000000007</v>
      </c>
      <c r="DF1231">
        <v>1.131</v>
      </c>
      <c r="DG1231">
        <v>1.325</v>
      </c>
      <c r="DH1231">
        <v>0.68100000000000005</v>
      </c>
      <c r="DI1231">
        <v>5.3999999999999999E-2</v>
      </c>
      <c r="DJ1231">
        <v>-0.17799999999999999</v>
      </c>
      <c r="DK1231">
        <v>-9.9000000000000005E-2</v>
      </c>
      <c r="DL1231">
        <v>-8.0000000000000002E-3</v>
      </c>
      <c r="DM1231">
        <v>0.79300000000000004</v>
      </c>
      <c r="DN1231">
        <v>1.113</v>
      </c>
      <c r="DO1231">
        <v>1.0529999999999999</v>
      </c>
      <c r="DP1231">
        <v>1.2030000000000001</v>
      </c>
      <c r="DQ1231">
        <v>0.52</v>
      </c>
      <c r="DR1231">
        <v>0.36299999999999999</v>
      </c>
      <c r="DS1231">
        <v>-0.20600000000000002</v>
      </c>
      <c r="DT1231">
        <v>-0.28499999999999998</v>
      </c>
    </row>
    <row r="1232" spans="1:124">
      <c r="A1232" s="111">
        <v>1227</v>
      </c>
      <c r="B1232" t="s">
        <v>89</v>
      </c>
      <c r="C1232" t="s">
        <v>895</v>
      </c>
      <c r="D1232" s="170" t="str">
        <f t="shared" si="19"/>
        <v>K:PLAY</v>
      </c>
      <c r="AB1232">
        <v>3.6790000000000003</v>
      </c>
      <c r="AC1232">
        <v>3.6990000000000003</v>
      </c>
      <c r="AD1232">
        <v>0.999</v>
      </c>
      <c r="AE1232">
        <v>1</v>
      </c>
      <c r="AF1232">
        <v>1.0509999999999999</v>
      </c>
      <c r="AG1232">
        <v>1.4279999999999999</v>
      </c>
      <c r="AH1232">
        <v>2.0470000000000002</v>
      </c>
      <c r="AI1232">
        <v>0.84399999999999997</v>
      </c>
      <c r="AJ1232">
        <v>1.01</v>
      </c>
      <c r="AK1232">
        <v>0.98499999999999999</v>
      </c>
      <c r="AL1232">
        <v>1.105</v>
      </c>
      <c r="AM1232">
        <v>1.129</v>
      </c>
      <c r="AN1232">
        <v>1.44</v>
      </c>
      <c r="AO1232">
        <v>1.76</v>
      </c>
      <c r="AP1232">
        <v>1.8160000000000001</v>
      </c>
      <c r="AQ1232">
        <v>1.7849999999999999</v>
      </c>
      <c r="AR1232">
        <v>1.5669999999999999</v>
      </c>
      <c r="AS1232">
        <v>1.59</v>
      </c>
      <c r="AT1232">
        <v>1.595</v>
      </c>
      <c r="AU1232">
        <v>1.9319999999999999</v>
      </c>
      <c r="AV1232">
        <v>1.964</v>
      </c>
      <c r="AW1232">
        <v>1.9610000000000001</v>
      </c>
      <c r="AX1232">
        <v>1.9910000000000001</v>
      </c>
      <c r="AY1232">
        <v>1.9710000000000001</v>
      </c>
      <c r="AZ1232">
        <v>1.9339999999999999</v>
      </c>
      <c r="BA1232">
        <v>1.992</v>
      </c>
      <c r="BB1232">
        <v>1.99</v>
      </c>
      <c r="BC1232">
        <v>1.968</v>
      </c>
      <c r="BD1232">
        <v>1.925</v>
      </c>
      <c r="BE1232">
        <v>1.9180000000000001</v>
      </c>
      <c r="BF1232">
        <v>1.865</v>
      </c>
      <c r="BG1232">
        <v>1.8620000000000001</v>
      </c>
      <c r="BH1232">
        <v>1.86</v>
      </c>
      <c r="BI1232">
        <v>1.855</v>
      </c>
      <c r="BJ1232">
        <v>1.827</v>
      </c>
      <c r="BK1232">
        <v>1.821</v>
      </c>
      <c r="BL1232">
        <v>1.835</v>
      </c>
      <c r="BM1232">
        <v>1.786</v>
      </c>
      <c r="BN1232">
        <v>1.7770000000000001</v>
      </c>
      <c r="BO1232">
        <v>1.7770000000000001</v>
      </c>
      <c r="BP1232">
        <v>1.7770000000000001</v>
      </c>
      <c r="BQ1232">
        <v>1.7770000000000001</v>
      </c>
      <c r="BR1232">
        <v>1.7770000000000001</v>
      </c>
      <c r="BS1232">
        <v>1.7770000000000001</v>
      </c>
      <c r="BT1232">
        <v>1.7770000000000001</v>
      </c>
      <c r="BU1232">
        <v>1.7770000000000001</v>
      </c>
      <c r="BV1232">
        <v>1.7770000000000001</v>
      </c>
      <c r="BW1232">
        <v>1.7770000000000001</v>
      </c>
      <c r="BX1232">
        <v>1.7770000000000001</v>
      </c>
      <c r="BY1232">
        <v>1.7770000000000001</v>
      </c>
      <c r="BZ1232">
        <v>1.7770000000000001</v>
      </c>
      <c r="CA1232">
        <v>1.7770000000000001</v>
      </c>
      <c r="CB1232">
        <v>1.7770000000000001</v>
      </c>
      <c r="CC1232">
        <v>1.7770000000000001</v>
      </c>
      <c r="CD1232">
        <v>1.7770000000000001</v>
      </c>
      <c r="CE1232">
        <v>1.7770000000000001</v>
      </c>
      <c r="CF1232">
        <v>1.7770000000000001</v>
      </c>
      <c r="CG1232">
        <v>1.7770000000000001</v>
      </c>
      <c r="CH1232">
        <v>1.7770000000000001</v>
      </c>
      <c r="CI1232">
        <v>1.726</v>
      </c>
      <c r="CJ1232">
        <v>1.768</v>
      </c>
      <c r="CK1232">
        <v>1.792</v>
      </c>
      <c r="CL1232">
        <v>1.851</v>
      </c>
      <c r="CM1232">
        <v>1.8420000000000001</v>
      </c>
      <c r="CN1232">
        <v>1.8140000000000001</v>
      </c>
      <c r="CO1232">
        <v>1.7010000000000001</v>
      </c>
      <c r="CP1232">
        <v>1.3580000000000001</v>
      </c>
      <c r="CQ1232">
        <v>1.764</v>
      </c>
      <c r="CR1232">
        <v>1.881</v>
      </c>
      <c r="CS1232">
        <v>1.8680000000000001</v>
      </c>
      <c r="CT1232">
        <v>1.903</v>
      </c>
      <c r="CU1232">
        <v>1.7890000000000001</v>
      </c>
      <c r="CV1232">
        <v>1.8280000000000001</v>
      </c>
      <c r="CW1232">
        <v>1.5580000000000001</v>
      </c>
      <c r="CX1232">
        <v>1.52</v>
      </c>
      <c r="CY1232">
        <v>1.496</v>
      </c>
      <c r="CZ1232">
        <v>2.8149999999999999</v>
      </c>
      <c r="DA1232">
        <v>2.7640000000000002</v>
      </c>
      <c r="DB1232">
        <v>2.7720000000000002</v>
      </c>
      <c r="DC1232">
        <v>0.79500000000000004</v>
      </c>
      <c r="DD1232">
        <v>0.59499999999999997</v>
      </c>
      <c r="DE1232">
        <v>0.64700000000000002</v>
      </c>
      <c r="DF1232">
        <v>0.32100000000000001</v>
      </c>
      <c r="DG1232">
        <v>0.27400000000000002</v>
      </c>
      <c r="DH1232">
        <v>0.39300000000000002</v>
      </c>
      <c r="DI1232">
        <v>-0.75800000000000001</v>
      </c>
      <c r="DJ1232">
        <v>-0.85399999999999998</v>
      </c>
      <c r="DK1232">
        <v>-0.75700000000000001</v>
      </c>
      <c r="DL1232">
        <v>-0.42699999999999999</v>
      </c>
      <c r="DM1232">
        <v>-0.377</v>
      </c>
      <c r="DN1232">
        <v>-6.3E-2</v>
      </c>
      <c r="DO1232">
        <v>4.8000000000000001E-2</v>
      </c>
      <c r="DP1232">
        <v>-0.378</v>
      </c>
      <c r="DQ1232">
        <v>-0.10100000000000001</v>
      </c>
      <c r="DR1232">
        <v>-1.2570000000000001</v>
      </c>
      <c r="DS1232">
        <v>-2.3E-2</v>
      </c>
      <c r="DT1232">
        <v>-107.81400000000001</v>
      </c>
    </row>
    <row r="1233" spans="1:124">
      <c r="A1233" s="111">
        <v>1228</v>
      </c>
      <c r="B1233" t="s">
        <v>91</v>
      </c>
      <c r="C1233" t="s">
        <v>896</v>
      </c>
      <c r="D1233" s="170" t="str">
        <f t="shared" si="19"/>
        <v>K:PLAY</v>
      </c>
      <c r="AB1233">
        <v>7.915</v>
      </c>
      <c r="AC1233">
        <v>4.6120000000000001</v>
      </c>
      <c r="AD1233">
        <v>1.639</v>
      </c>
      <c r="AE1233">
        <v>1.133</v>
      </c>
      <c r="AF1233">
        <v>0.84099999999999997</v>
      </c>
      <c r="AG1233">
        <v>0.80200000000000005</v>
      </c>
      <c r="AH1233">
        <v>1.2869999999999999</v>
      </c>
      <c r="AI1233">
        <v>1.2909999999999999</v>
      </c>
      <c r="AJ1233">
        <v>1.38</v>
      </c>
      <c r="AK1233">
        <v>1.323</v>
      </c>
      <c r="AL1233">
        <v>1.2210000000000001</v>
      </c>
      <c r="AM1233">
        <v>1.252</v>
      </c>
      <c r="AN1233">
        <v>1.5860000000000001</v>
      </c>
      <c r="AO1233">
        <v>2.1339999999999999</v>
      </c>
      <c r="AP1233">
        <v>2.1720000000000002</v>
      </c>
      <c r="AQ1233">
        <v>2.17</v>
      </c>
      <c r="AR1233">
        <v>1.782</v>
      </c>
      <c r="AS1233">
        <v>1.883</v>
      </c>
      <c r="AT1233">
        <v>1.8940000000000001</v>
      </c>
      <c r="AU1233">
        <v>2.69</v>
      </c>
      <c r="AV1233">
        <v>2.72</v>
      </c>
      <c r="AW1233">
        <v>2.68</v>
      </c>
      <c r="AX1233">
        <v>2.7610000000000001</v>
      </c>
      <c r="AY1233">
        <v>2.504</v>
      </c>
      <c r="AZ1233">
        <v>2.4430000000000001</v>
      </c>
      <c r="BA1233">
        <v>2.5409999999999999</v>
      </c>
      <c r="BB1233">
        <v>2.548</v>
      </c>
      <c r="BC1233">
        <v>2.4969999999999999</v>
      </c>
      <c r="BD1233">
        <v>2.4969999999999999</v>
      </c>
      <c r="BE1233">
        <v>2.399</v>
      </c>
      <c r="BF1233">
        <v>2.3479999999999999</v>
      </c>
      <c r="BG1233">
        <v>2.3450000000000002</v>
      </c>
      <c r="BH1233">
        <v>2.3290000000000002</v>
      </c>
      <c r="BI1233">
        <v>2.306</v>
      </c>
      <c r="BJ1233">
        <v>2.3040000000000003</v>
      </c>
      <c r="BK1233">
        <v>2.3199999999999998</v>
      </c>
      <c r="BL1233">
        <v>2.323</v>
      </c>
      <c r="BM1233">
        <v>2.3029999999999999</v>
      </c>
      <c r="BN1233">
        <v>2.306</v>
      </c>
      <c r="BO1233">
        <v>2.306</v>
      </c>
      <c r="BP1233">
        <v>2.306</v>
      </c>
      <c r="BQ1233">
        <v>2.306</v>
      </c>
      <c r="BR1233">
        <v>2.306</v>
      </c>
      <c r="BS1233">
        <v>2.306</v>
      </c>
      <c r="BT1233">
        <v>2.306</v>
      </c>
      <c r="BU1233">
        <v>2.306</v>
      </c>
      <c r="BV1233">
        <v>2.306</v>
      </c>
      <c r="BW1233">
        <v>2.306</v>
      </c>
      <c r="BX1233">
        <v>2.306</v>
      </c>
      <c r="BY1233">
        <v>2.306</v>
      </c>
      <c r="BZ1233">
        <v>2.306</v>
      </c>
      <c r="CA1233">
        <v>2.306</v>
      </c>
      <c r="CB1233">
        <v>2.306</v>
      </c>
      <c r="CC1233">
        <v>2.306</v>
      </c>
      <c r="CD1233">
        <v>2.306</v>
      </c>
      <c r="CE1233">
        <v>2.306</v>
      </c>
      <c r="CF1233">
        <v>2.306</v>
      </c>
      <c r="CG1233">
        <v>2.306</v>
      </c>
      <c r="CH1233">
        <v>2.306</v>
      </c>
      <c r="CI1233">
        <v>2.2210000000000001</v>
      </c>
      <c r="CJ1233">
        <v>2.2309999999999999</v>
      </c>
      <c r="CK1233">
        <v>2.331</v>
      </c>
      <c r="CL1233">
        <v>2.319</v>
      </c>
      <c r="CM1233">
        <v>2.2999999999999998</v>
      </c>
      <c r="CN1233">
        <v>2.4049999999999998</v>
      </c>
      <c r="CO1233">
        <v>2.3679999999999999</v>
      </c>
      <c r="CP1233">
        <v>2.1419999999999999</v>
      </c>
      <c r="CQ1233">
        <v>2.2570000000000001</v>
      </c>
      <c r="CR1233">
        <v>2.2730000000000001</v>
      </c>
      <c r="CS1233">
        <v>2.3519999999999999</v>
      </c>
      <c r="CT1233">
        <v>2.5169999999999999</v>
      </c>
      <c r="CU1233">
        <v>2.3439999999999999</v>
      </c>
      <c r="CV1233">
        <v>2.34</v>
      </c>
      <c r="CW1233">
        <v>1.9930000000000001</v>
      </c>
      <c r="CX1233">
        <v>2.0020000000000002</v>
      </c>
      <c r="CY1233">
        <v>1.8280000000000001</v>
      </c>
      <c r="CZ1233">
        <v>3.3559999999999999</v>
      </c>
      <c r="DA1233">
        <v>3.4330000000000003</v>
      </c>
      <c r="DB1233">
        <v>3.5249999999999999</v>
      </c>
      <c r="DC1233">
        <v>1.369</v>
      </c>
      <c r="DD1233">
        <v>1.246</v>
      </c>
      <c r="DE1233">
        <v>1.0190000000000001</v>
      </c>
      <c r="DF1233">
        <v>0.80900000000000005</v>
      </c>
      <c r="DG1233">
        <v>0.79</v>
      </c>
      <c r="DH1233">
        <v>0.97199999999999998</v>
      </c>
      <c r="DI1233">
        <v>6.2E-2</v>
      </c>
      <c r="DJ1233">
        <v>-4.4999999999999998E-2</v>
      </c>
      <c r="DK1233">
        <v>0.17300000000000001</v>
      </c>
      <c r="DL1233">
        <v>-0.247</v>
      </c>
      <c r="DM1233">
        <v>5.2000000000000005E-2</v>
      </c>
      <c r="DN1233">
        <v>0.80800000000000005</v>
      </c>
      <c r="DO1233">
        <v>0.88</v>
      </c>
      <c r="DP1233">
        <v>1.42</v>
      </c>
      <c r="DQ1233">
        <v>2.7690000000000001</v>
      </c>
      <c r="DR1233">
        <v>3.6240000000000001</v>
      </c>
      <c r="DS1233">
        <v>1.522</v>
      </c>
      <c r="DT1233">
        <v>21.199000000000002</v>
      </c>
    </row>
    <row r="1234" spans="1:124">
      <c r="A1234" s="111">
        <v>1229</v>
      </c>
      <c r="B1234" t="s">
        <v>89</v>
      </c>
      <c r="C1234" t="s">
        <v>897</v>
      </c>
      <c r="D1234" s="170" t="str">
        <f t="shared" si="19"/>
        <v>D:45P</v>
      </c>
      <c r="AB1234">
        <v>5.16</v>
      </c>
      <c r="AC1234">
        <v>2.94</v>
      </c>
      <c r="AD1234">
        <v>2.4700000000000002</v>
      </c>
      <c r="AE1234">
        <v>1.84</v>
      </c>
      <c r="AF1234">
        <v>1.43</v>
      </c>
      <c r="AG1234">
        <v>1.56</v>
      </c>
      <c r="AH1234">
        <v>2.52</v>
      </c>
      <c r="AI1234">
        <v>1.46</v>
      </c>
      <c r="AJ1234">
        <v>0.92</v>
      </c>
      <c r="AK1234">
        <v>0.91</v>
      </c>
      <c r="AL1234">
        <v>0.85</v>
      </c>
      <c r="AM1234">
        <v>0.8</v>
      </c>
      <c r="AN1234">
        <v>1.08</v>
      </c>
      <c r="AO1234">
        <v>1.53</v>
      </c>
      <c r="AP1234">
        <v>1.61</v>
      </c>
      <c r="AQ1234">
        <v>1.58</v>
      </c>
      <c r="AR1234">
        <v>1.37</v>
      </c>
      <c r="AS1234">
        <v>1.44</v>
      </c>
      <c r="AT1234">
        <v>1.46</v>
      </c>
      <c r="AU1234">
        <v>1.52</v>
      </c>
      <c r="AV1234">
        <v>1.46</v>
      </c>
      <c r="AW1234">
        <v>1.49</v>
      </c>
      <c r="AX1234">
        <v>1.52</v>
      </c>
      <c r="AY1234">
        <v>1.44</v>
      </c>
      <c r="AZ1234">
        <v>1.37</v>
      </c>
      <c r="BA1234">
        <v>1.36</v>
      </c>
      <c r="BB1234">
        <v>1.35</v>
      </c>
      <c r="BC1234">
        <v>1.31</v>
      </c>
      <c r="BD1234">
        <v>1.33</v>
      </c>
      <c r="BE1234">
        <v>1.33</v>
      </c>
      <c r="BF1234">
        <v>1.3</v>
      </c>
      <c r="BG1234">
        <v>1.31</v>
      </c>
      <c r="BH1234">
        <v>1.28</v>
      </c>
      <c r="BI1234">
        <v>1.28</v>
      </c>
      <c r="BJ1234">
        <v>1.29</v>
      </c>
      <c r="BK1234">
        <v>1.39</v>
      </c>
      <c r="BL1234">
        <v>1.43</v>
      </c>
      <c r="BM1234">
        <v>1.47</v>
      </c>
      <c r="BN1234">
        <v>1.45</v>
      </c>
      <c r="BO1234">
        <v>1.45</v>
      </c>
      <c r="BP1234">
        <v>1.45</v>
      </c>
      <c r="BQ1234">
        <v>1.45</v>
      </c>
      <c r="BR1234">
        <v>1.45</v>
      </c>
      <c r="BS1234">
        <v>1.45</v>
      </c>
      <c r="BT1234">
        <v>1.45</v>
      </c>
      <c r="BU1234">
        <v>1.45</v>
      </c>
      <c r="BV1234">
        <v>1.45</v>
      </c>
      <c r="BW1234">
        <v>1.45</v>
      </c>
      <c r="BX1234">
        <v>1.45</v>
      </c>
      <c r="BY1234">
        <v>1.45</v>
      </c>
      <c r="BZ1234">
        <v>1.45</v>
      </c>
      <c r="CA1234">
        <v>1.45</v>
      </c>
      <c r="CB1234">
        <v>1.45</v>
      </c>
      <c r="CC1234">
        <v>1.45</v>
      </c>
      <c r="CD1234">
        <v>1.45</v>
      </c>
      <c r="CE1234">
        <v>1.45</v>
      </c>
      <c r="CF1234">
        <v>1.45</v>
      </c>
      <c r="CG1234">
        <v>1.45</v>
      </c>
      <c r="CH1234">
        <v>1.45</v>
      </c>
      <c r="CI1234">
        <v>1.32</v>
      </c>
      <c r="CJ1234">
        <v>1.32</v>
      </c>
      <c r="CK1234">
        <v>1.38</v>
      </c>
      <c r="CL1234">
        <v>1.35</v>
      </c>
      <c r="CM1234">
        <v>1.3</v>
      </c>
      <c r="CN1234">
        <v>1.37</v>
      </c>
      <c r="CO1234">
        <v>1.29</v>
      </c>
      <c r="CP1234">
        <v>0.06</v>
      </c>
      <c r="CQ1234">
        <v>1.21</v>
      </c>
      <c r="CR1234">
        <v>1.1200000000000001</v>
      </c>
      <c r="CS1234">
        <v>1.07</v>
      </c>
      <c r="CT1234">
        <v>1.2</v>
      </c>
      <c r="CU1234">
        <v>1.07</v>
      </c>
      <c r="CV1234">
        <v>1.1299999999999999</v>
      </c>
      <c r="CW1234">
        <v>0.85</v>
      </c>
      <c r="CX1234">
        <v>0.79</v>
      </c>
      <c r="CY1234">
        <v>0.69</v>
      </c>
      <c r="CZ1234">
        <v>1.2</v>
      </c>
      <c r="DA1234">
        <v>1.08</v>
      </c>
      <c r="DB1234">
        <v>1.07</v>
      </c>
      <c r="DC1234">
        <v>1.99</v>
      </c>
      <c r="DD1234">
        <v>1.99</v>
      </c>
      <c r="DE1234">
        <v>1.85</v>
      </c>
      <c r="DF1234">
        <v>2.13</v>
      </c>
      <c r="DG1234">
        <v>2.5499999999999998</v>
      </c>
      <c r="DH1234">
        <v>2.94</v>
      </c>
      <c r="DI1234">
        <v>2.84</v>
      </c>
      <c r="DJ1234">
        <v>3.44</v>
      </c>
      <c r="DK1234">
        <v>3.61</v>
      </c>
      <c r="DL1234">
        <v>3.16</v>
      </c>
      <c r="DM1234">
        <v>3.18</v>
      </c>
      <c r="DN1234">
        <v>3.41</v>
      </c>
      <c r="DO1234">
        <v>3.72</v>
      </c>
      <c r="DP1234">
        <v>4.72</v>
      </c>
      <c r="DQ1234">
        <v>4.7699999999999996</v>
      </c>
      <c r="DR1234">
        <v>6.2</v>
      </c>
      <c r="DS1234">
        <v>3.83</v>
      </c>
      <c r="DT1234">
        <v>3.97</v>
      </c>
    </row>
    <row r="1235" spans="1:124">
      <c r="A1235" s="111">
        <v>1230</v>
      </c>
      <c r="B1235" t="s">
        <v>91</v>
      </c>
      <c r="C1235" t="s">
        <v>898</v>
      </c>
      <c r="D1235" s="170" t="str">
        <f t="shared" si="19"/>
        <v>D:45P</v>
      </c>
      <c r="AB1235">
        <v>6.48</v>
      </c>
      <c r="AC1235">
        <v>3.98</v>
      </c>
      <c r="AD1235">
        <v>1.85</v>
      </c>
      <c r="AE1235">
        <v>1.31</v>
      </c>
      <c r="AF1235">
        <v>0.94</v>
      </c>
      <c r="AG1235">
        <v>0.9</v>
      </c>
      <c r="AH1235">
        <v>1.6</v>
      </c>
      <c r="AI1235">
        <v>1.63</v>
      </c>
      <c r="AJ1235">
        <v>1.03</v>
      </c>
      <c r="AK1235">
        <v>0.84</v>
      </c>
      <c r="AL1235">
        <v>0.79</v>
      </c>
      <c r="AM1235">
        <v>0.87</v>
      </c>
      <c r="AN1235">
        <v>0.92</v>
      </c>
      <c r="AO1235">
        <v>1.6</v>
      </c>
      <c r="AP1235">
        <v>1.58</v>
      </c>
      <c r="AQ1235">
        <v>1.61</v>
      </c>
      <c r="AR1235">
        <v>1.22</v>
      </c>
      <c r="AS1235">
        <v>1.28</v>
      </c>
      <c r="AT1235">
        <v>1.29</v>
      </c>
      <c r="AU1235">
        <v>2.06</v>
      </c>
      <c r="AV1235">
        <v>2.1</v>
      </c>
      <c r="AW1235">
        <v>2.0499999999999998</v>
      </c>
      <c r="AX1235">
        <v>2.17</v>
      </c>
      <c r="AY1235">
        <v>1.91</v>
      </c>
      <c r="AZ1235">
        <v>1.84</v>
      </c>
      <c r="BA1235">
        <v>1.97</v>
      </c>
      <c r="BB1235">
        <v>2</v>
      </c>
      <c r="BC1235">
        <v>1.94</v>
      </c>
      <c r="BD1235">
        <v>1.95</v>
      </c>
      <c r="BE1235">
        <v>1.87</v>
      </c>
      <c r="BF1235">
        <v>1.81</v>
      </c>
      <c r="BG1235">
        <v>1.81</v>
      </c>
      <c r="BH1235">
        <v>1.79</v>
      </c>
      <c r="BI1235">
        <v>1.76</v>
      </c>
      <c r="BJ1235">
        <v>1.76</v>
      </c>
      <c r="BK1235">
        <v>1.85</v>
      </c>
      <c r="BL1235">
        <v>1.88</v>
      </c>
      <c r="BM1235">
        <v>1.87</v>
      </c>
      <c r="BN1235">
        <v>1.88</v>
      </c>
      <c r="BO1235">
        <v>1.88</v>
      </c>
      <c r="BP1235">
        <v>1.88</v>
      </c>
      <c r="BQ1235">
        <v>1.88</v>
      </c>
      <c r="BR1235">
        <v>1.88</v>
      </c>
      <c r="BS1235">
        <v>1.88</v>
      </c>
      <c r="BT1235">
        <v>1.88</v>
      </c>
      <c r="BU1235">
        <v>1.88</v>
      </c>
      <c r="BV1235">
        <v>1.88</v>
      </c>
      <c r="BW1235">
        <v>1.88</v>
      </c>
      <c r="BX1235">
        <v>1.88</v>
      </c>
      <c r="BY1235">
        <v>1.88</v>
      </c>
      <c r="BZ1235">
        <v>1.88</v>
      </c>
      <c r="CA1235">
        <v>1.88</v>
      </c>
      <c r="CB1235">
        <v>1.88</v>
      </c>
      <c r="CC1235">
        <v>1.88</v>
      </c>
      <c r="CD1235">
        <v>1.88</v>
      </c>
      <c r="CE1235">
        <v>1.88</v>
      </c>
      <c r="CF1235">
        <v>1.88</v>
      </c>
      <c r="CG1235">
        <v>1.88</v>
      </c>
      <c r="CH1235">
        <v>1.88</v>
      </c>
      <c r="CI1235">
        <v>1.8</v>
      </c>
      <c r="CJ1235">
        <v>1.82</v>
      </c>
      <c r="CK1235">
        <v>1.91</v>
      </c>
      <c r="CL1235">
        <v>1.85</v>
      </c>
      <c r="CM1235">
        <v>1.75</v>
      </c>
      <c r="CN1235">
        <v>1.87</v>
      </c>
      <c r="CO1235">
        <v>1.82</v>
      </c>
      <c r="CP1235">
        <v>0.87</v>
      </c>
      <c r="CQ1235">
        <v>2.2200000000000002</v>
      </c>
      <c r="CR1235">
        <v>2.2999999999999998</v>
      </c>
      <c r="CS1235">
        <v>2.39</v>
      </c>
      <c r="CT1235">
        <v>2.4900000000000002</v>
      </c>
      <c r="CU1235">
        <v>2.4900000000000002</v>
      </c>
      <c r="CV1235">
        <v>2.65</v>
      </c>
      <c r="CW1235">
        <v>2.16</v>
      </c>
      <c r="CX1235">
        <v>2.19</v>
      </c>
      <c r="CY1235">
        <v>2.09</v>
      </c>
      <c r="CZ1235">
        <v>3.8</v>
      </c>
      <c r="DA1235">
        <v>3.98</v>
      </c>
      <c r="DB1235">
        <v>4.0599999999999996</v>
      </c>
      <c r="DC1235">
        <v>1.93</v>
      </c>
      <c r="DD1235">
        <v>1.81</v>
      </c>
      <c r="DE1235">
        <v>1.61</v>
      </c>
      <c r="DF1235">
        <v>1.51</v>
      </c>
      <c r="DG1235">
        <v>1.92</v>
      </c>
      <c r="DH1235">
        <v>2.17</v>
      </c>
      <c r="DI1235">
        <v>1.54</v>
      </c>
      <c r="DJ1235">
        <v>2.16</v>
      </c>
      <c r="DK1235">
        <v>2.4300000000000002</v>
      </c>
      <c r="DL1235">
        <v>2.02</v>
      </c>
      <c r="DM1235">
        <v>2.91</v>
      </c>
      <c r="DN1235">
        <v>4.29</v>
      </c>
      <c r="DO1235">
        <v>4.34</v>
      </c>
      <c r="DP1235">
        <v>5.04</v>
      </c>
      <c r="DQ1235">
        <v>8.18</v>
      </c>
      <c r="DR1235">
        <v>8.9</v>
      </c>
      <c r="DS1235">
        <v>5.3</v>
      </c>
      <c r="DT1235">
        <v>19.2</v>
      </c>
    </row>
    <row r="1236" spans="1:124">
      <c r="A1236" s="111">
        <v>1231</v>
      </c>
      <c r="B1236" t="s">
        <v>89</v>
      </c>
      <c r="C1236" t="s">
        <v>899</v>
      </c>
      <c r="D1236" s="170" t="str">
        <f t="shared" si="19"/>
        <v>@PMTYF</v>
      </c>
      <c r="AD1236">
        <v>0.34160000000000001</v>
      </c>
      <c r="AE1236">
        <v>-0.99230000000000007</v>
      </c>
      <c r="AF1236">
        <v>-3.5575000000000001</v>
      </c>
      <c r="AG1236">
        <v>-3.8224999999999998</v>
      </c>
      <c r="AH1236">
        <v>0.5091</v>
      </c>
      <c r="AI1236">
        <v>1.5289000000000001</v>
      </c>
      <c r="AJ1236">
        <v>2.1971000000000003</v>
      </c>
      <c r="AK1236">
        <v>-0.46950000000000003</v>
      </c>
      <c r="AL1236">
        <v>-0.90920000000000001</v>
      </c>
      <c r="AM1236">
        <v>7.1400000000000005E-2</v>
      </c>
      <c r="AN1236">
        <v>0.67200000000000004</v>
      </c>
      <c r="AO1236">
        <v>2.8951000000000002</v>
      </c>
      <c r="AP1236">
        <v>2.6622000000000003</v>
      </c>
      <c r="AQ1236">
        <v>2.7988</v>
      </c>
      <c r="AR1236">
        <v>2.4373</v>
      </c>
      <c r="AS1236">
        <v>2.6779999999999999</v>
      </c>
      <c r="AT1236">
        <v>2.7867000000000002</v>
      </c>
      <c r="AU1236">
        <v>3.1186000000000003</v>
      </c>
      <c r="AV1236">
        <v>3.0497000000000001</v>
      </c>
      <c r="AW1236">
        <v>3.048</v>
      </c>
      <c r="AX1236">
        <v>3.1218000000000004</v>
      </c>
      <c r="AY1236">
        <v>2.9659</v>
      </c>
      <c r="AZ1236">
        <v>2.8874</v>
      </c>
      <c r="BA1236">
        <v>2.9876</v>
      </c>
      <c r="BB1236">
        <v>3.0167000000000002</v>
      </c>
      <c r="BC1236">
        <v>3.0228000000000002</v>
      </c>
      <c r="BD1236">
        <v>3.0221</v>
      </c>
      <c r="BE1236">
        <v>3.0083000000000002</v>
      </c>
      <c r="BF1236">
        <v>2.7545999999999999</v>
      </c>
      <c r="BG1236">
        <v>2.7465000000000002</v>
      </c>
      <c r="BH1236">
        <v>2.6773000000000002</v>
      </c>
      <c r="BI1236">
        <v>2.7002000000000002</v>
      </c>
      <c r="BJ1236">
        <v>2.6785000000000001</v>
      </c>
      <c r="BK1236">
        <v>2.6364000000000001</v>
      </c>
      <c r="BL1236">
        <v>2.6349</v>
      </c>
      <c r="BM1236">
        <v>2.6766000000000001</v>
      </c>
      <c r="BN1236">
        <v>2.6372</v>
      </c>
      <c r="BO1236">
        <v>2.6372</v>
      </c>
      <c r="BP1236">
        <v>2.6372</v>
      </c>
      <c r="BQ1236">
        <v>2.6372</v>
      </c>
      <c r="BR1236">
        <v>2.6372</v>
      </c>
      <c r="BS1236">
        <v>2.6372</v>
      </c>
      <c r="BT1236">
        <v>2.6372</v>
      </c>
      <c r="BU1236">
        <v>2.6372</v>
      </c>
      <c r="BV1236">
        <v>2.6372</v>
      </c>
      <c r="BW1236">
        <v>2.6372</v>
      </c>
      <c r="BX1236">
        <v>2.6372</v>
      </c>
      <c r="BY1236">
        <v>2.6372</v>
      </c>
      <c r="BZ1236">
        <v>2.6372</v>
      </c>
      <c r="CA1236">
        <v>2.6372</v>
      </c>
      <c r="CB1236">
        <v>2.6372</v>
      </c>
      <c r="CC1236">
        <v>2.6372</v>
      </c>
      <c r="CD1236">
        <v>2.6372</v>
      </c>
      <c r="CE1236">
        <v>2.6372</v>
      </c>
      <c r="CF1236">
        <v>2.6372</v>
      </c>
      <c r="CG1236">
        <v>2.6372</v>
      </c>
      <c r="CH1236">
        <v>2.6372</v>
      </c>
      <c r="CI1236">
        <v>2.6372</v>
      </c>
      <c r="CJ1236">
        <v>2.6372</v>
      </c>
      <c r="CK1236">
        <v>2.7488000000000001</v>
      </c>
      <c r="CL1236">
        <v>2.7244999999999999</v>
      </c>
      <c r="CM1236">
        <v>2.8747000000000003</v>
      </c>
      <c r="CN1236">
        <v>3.1555</v>
      </c>
      <c r="CO1236">
        <v>3.1617000000000002</v>
      </c>
      <c r="CP1236">
        <v>3.0382000000000002</v>
      </c>
      <c r="CQ1236">
        <v>1.0888</v>
      </c>
      <c r="CR1236">
        <v>2.0818000000000003</v>
      </c>
      <c r="CS1236">
        <v>0.88040000000000007</v>
      </c>
      <c r="CT1236">
        <v>4.6387999999999998</v>
      </c>
      <c r="CU1236">
        <v>2.3309000000000002</v>
      </c>
      <c r="CV1236">
        <v>3.3302</v>
      </c>
      <c r="CW1236">
        <v>2.4337</v>
      </c>
      <c r="CX1236">
        <v>2.6667000000000001</v>
      </c>
      <c r="CY1236">
        <v>1.6938</v>
      </c>
      <c r="CZ1236">
        <v>2.6832000000000003</v>
      </c>
      <c r="DA1236">
        <v>2.2667000000000002</v>
      </c>
      <c r="DB1236">
        <v>2.0268999999999999</v>
      </c>
      <c r="DC1236">
        <v>1.4438</v>
      </c>
      <c r="DD1236">
        <v>1.4788000000000001</v>
      </c>
      <c r="DE1236">
        <v>1.2849999999999999</v>
      </c>
      <c r="DF1236">
        <v>0.7087</v>
      </c>
      <c r="DG1236">
        <v>0.76140000000000008</v>
      </c>
      <c r="DH1236">
        <v>0.89030000000000009</v>
      </c>
      <c r="DI1236">
        <v>-0.49560000000000004</v>
      </c>
      <c r="DJ1236">
        <v>-2.5637000000000003</v>
      </c>
      <c r="DK1236">
        <v>-2.4974000000000003</v>
      </c>
      <c r="DL1236">
        <v>-2.8614000000000002</v>
      </c>
      <c r="DM1236">
        <v>-3.3105000000000002</v>
      </c>
      <c r="DN1236">
        <v>-0.75600000000000001</v>
      </c>
      <c r="DO1236">
        <v>-0.63670000000000004</v>
      </c>
      <c r="DP1236">
        <v>0.7772</v>
      </c>
      <c r="DQ1236">
        <v>0.67220000000000002</v>
      </c>
      <c r="DR1236">
        <v>3.3435000000000001</v>
      </c>
      <c r="DS1236">
        <v>3.887</v>
      </c>
      <c r="DT1236">
        <v>5.9484000000000004</v>
      </c>
    </row>
    <row r="1237" spans="1:124">
      <c r="A1237" s="111">
        <v>1232</v>
      </c>
      <c r="B1237" t="s">
        <v>91</v>
      </c>
      <c r="C1237" t="s">
        <v>900</v>
      </c>
      <c r="D1237" s="170" t="str">
        <f t="shared" si="19"/>
        <v>@PMTYF</v>
      </c>
      <c r="AD1237">
        <v>0.28889999999999999</v>
      </c>
      <c r="AE1237">
        <v>-0.45570000000000005</v>
      </c>
      <c r="AF1237">
        <v>-1.9380000000000002</v>
      </c>
      <c r="AG1237">
        <v>-1.7990000000000002</v>
      </c>
      <c r="AH1237">
        <v>0.4088</v>
      </c>
      <c r="AI1237">
        <v>0.28870000000000001</v>
      </c>
      <c r="AJ1237">
        <v>4.9066000000000001</v>
      </c>
      <c r="AK1237">
        <v>3.2669000000000001</v>
      </c>
      <c r="AL1237">
        <v>-6.0855000000000006</v>
      </c>
      <c r="AM1237">
        <v>-0.1343</v>
      </c>
      <c r="AN1237">
        <v>-6.2072000000000003</v>
      </c>
      <c r="AO1237">
        <v>12.039400000000001</v>
      </c>
      <c r="AP1237">
        <v>9.0615000000000006</v>
      </c>
      <c r="AQ1237">
        <v>11.019600000000001</v>
      </c>
      <c r="AR1237">
        <v>2.9396</v>
      </c>
      <c r="AS1237">
        <v>1.0660000000000001</v>
      </c>
      <c r="AT1237">
        <v>0.15160000000000001</v>
      </c>
      <c r="AU1237">
        <v>2.5000000000000001E-3</v>
      </c>
      <c r="AV1237">
        <v>0.29330000000000001</v>
      </c>
      <c r="AW1237">
        <v>-0.9355</v>
      </c>
      <c r="AX1237">
        <v>0.73870000000000002</v>
      </c>
      <c r="AY1237">
        <v>-1.5546</v>
      </c>
      <c r="AZ1237">
        <v>-2.1386000000000003</v>
      </c>
      <c r="BA1237">
        <v>-0.84300000000000008</v>
      </c>
      <c r="BB1237">
        <v>0.25740000000000002</v>
      </c>
      <c r="BC1237">
        <v>-0.17180000000000001</v>
      </c>
      <c r="BD1237">
        <v>-0.16980000000000001</v>
      </c>
      <c r="BE1237">
        <v>-1.1232</v>
      </c>
      <c r="BF1237">
        <v>-1.7485000000000002</v>
      </c>
      <c r="BG1237">
        <v>-1.8237000000000001</v>
      </c>
      <c r="BH1237">
        <v>-2.0413000000000001</v>
      </c>
      <c r="BI1237">
        <v>-2.3936000000000002</v>
      </c>
      <c r="BJ1237">
        <v>-2.427</v>
      </c>
      <c r="BK1237">
        <v>-1.9221000000000001</v>
      </c>
      <c r="BL1237">
        <v>-2.2759</v>
      </c>
      <c r="BM1237">
        <v>-2.17</v>
      </c>
      <c r="BN1237">
        <v>-1.8128000000000002</v>
      </c>
      <c r="BO1237">
        <v>-1.8128000000000002</v>
      </c>
      <c r="BP1237">
        <v>-1.8128000000000002</v>
      </c>
      <c r="BQ1237">
        <v>-1.8128000000000002</v>
      </c>
      <c r="BR1237">
        <v>-1.8128000000000002</v>
      </c>
      <c r="BS1237">
        <v>-1.8128000000000002</v>
      </c>
      <c r="BT1237">
        <v>-1.8128000000000002</v>
      </c>
      <c r="BU1237">
        <v>-1.8128000000000002</v>
      </c>
      <c r="BV1237">
        <v>-1.8128000000000002</v>
      </c>
      <c r="BW1237">
        <v>-1.8128000000000002</v>
      </c>
      <c r="BX1237">
        <v>-1.8128000000000002</v>
      </c>
      <c r="BY1237">
        <v>-1.8128000000000002</v>
      </c>
      <c r="BZ1237">
        <v>-1.8128000000000002</v>
      </c>
      <c r="CA1237">
        <v>-1.8128000000000002</v>
      </c>
      <c r="CB1237">
        <v>-1.8128000000000002</v>
      </c>
      <c r="CC1237">
        <v>-1.8128000000000002</v>
      </c>
      <c r="CD1237">
        <v>-1.8128000000000002</v>
      </c>
      <c r="CE1237">
        <v>-1.8128000000000002</v>
      </c>
      <c r="CF1237">
        <v>-1.8128000000000002</v>
      </c>
      <c r="CG1237">
        <v>-1.8128000000000002</v>
      </c>
      <c r="CH1237">
        <v>-1.8128000000000002</v>
      </c>
      <c r="CI1237">
        <v>-1.8128000000000002</v>
      </c>
      <c r="CJ1237">
        <v>-1.8128000000000002</v>
      </c>
      <c r="CK1237">
        <v>-1.1293</v>
      </c>
      <c r="CL1237">
        <v>-2.2009000000000003</v>
      </c>
      <c r="CM1237">
        <v>-4.0246000000000004</v>
      </c>
      <c r="CN1237">
        <v>-3.2715000000000001</v>
      </c>
      <c r="CO1237">
        <v>-3.4655</v>
      </c>
      <c r="CP1237">
        <v>-13.4274</v>
      </c>
      <c r="CQ1237">
        <v>-15.789300000000001</v>
      </c>
      <c r="CR1237">
        <v>-15.990500000000001</v>
      </c>
      <c r="CS1237">
        <v>-15.1935</v>
      </c>
      <c r="CT1237">
        <v>21.174900000000001</v>
      </c>
      <c r="CU1237">
        <v>22.8079</v>
      </c>
      <c r="CV1237">
        <v>24.832800000000002</v>
      </c>
      <c r="CW1237">
        <v>2.8728000000000002</v>
      </c>
      <c r="CX1237">
        <v>2.9548000000000001</v>
      </c>
      <c r="CY1237">
        <v>2.2723</v>
      </c>
      <c r="CZ1237">
        <v>4.2633999999999999</v>
      </c>
      <c r="DA1237">
        <v>3.2515000000000001</v>
      </c>
      <c r="DB1237">
        <v>2.9987000000000004</v>
      </c>
      <c r="DC1237">
        <v>1.3176000000000001</v>
      </c>
      <c r="DD1237">
        <v>1.2029000000000001</v>
      </c>
      <c r="DE1237">
        <v>0.97940000000000005</v>
      </c>
      <c r="DF1237">
        <v>0.53920000000000001</v>
      </c>
      <c r="DG1237">
        <v>0.62280000000000002</v>
      </c>
      <c r="DH1237">
        <v>0.76230000000000009</v>
      </c>
      <c r="DI1237">
        <v>-0.99160000000000004</v>
      </c>
      <c r="DJ1237">
        <v>-3.2898000000000001</v>
      </c>
      <c r="DK1237">
        <v>-3.3909000000000002</v>
      </c>
      <c r="DL1237">
        <v>-3.5718000000000001</v>
      </c>
      <c r="DM1237">
        <v>-6.0230000000000006</v>
      </c>
      <c r="DN1237">
        <v>-3.7336</v>
      </c>
      <c r="DO1237">
        <v>-3.5939000000000001</v>
      </c>
      <c r="DP1237">
        <v>-2.6261000000000001</v>
      </c>
      <c r="DQ1237">
        <v>-4.1420000000000003</v>
      </c>
      <c r="DR1237">
        <v>-3.3890000000000002</v>
      </c>
      <c r="DS1237">
        <v>-2.5231000000000003</v>
      </c>
      <c r="DT1237">
        <v>30.889300000000002</v>
      </c>
    </row>
    <row r="1238" spans="1:124">
      <c r="A1238" s="111">
        <v>1233</v>
      </c>
      <c r="B1238" t="s">
        <v>89</v>
      </c>
      <c r="C1238" t="s">
        <v>901</v>
      </c>
      <c r="D1238" s="170" t="str">
        <f t="shared" si="19"/>
        <v>D:45PX</v>
      </c>
      <c r="AU1238">
        <v>2.92</v>
      </c>
      <c r="AV1238">
        <v>2.0299999999999998</v>
      </c>
      <c r="AW1238">
        <v>0.1</v>
      </c>
      <c r="AX1238">
        <v>0.15</v>
      </c>
      <c r="AY1238">
        <v>0.03</v>
      </c>
      <c r="AZ1238">
        <v>0.01</v>
      </c>
      <c r="BA1238">
        <v>0.01</v>
      </c>
      <c r="BB1238">
        <v>0.03</v>
      </c>
      <c r="BC1238">
        <v>0.02</v>
      </c>
      <c r="BD1238">
        <v>0.03</v>
      </c>
      <c r="BE1238">
        <v>0.02</v>
      </c>
      <c r="BF1238">
        <v>0.02</v>
      </c>
      <c r="BG1238">
        <v>0.01</v>
      </c>
      <c r="BH1238">
        <v>0</v>
      </c>
      <c r="BI1238">
        <v>0</v>
      </c>
      <c r="BJ1238">
        <v>0</v>
      </c>
      <c r="BK1238">
        <v>0.01</v>
      </c>
      <c r="BL1238">
        <v>0.01</v>
      </c>
      <c r="BM1238">
        <v>0.01</v>
      </c>
      <c r="BN1238">
        <v>0.01</v>
      </c>
      <c r="BO1238">
        <v>0.01</v>
      </c>
      <c r="BP1238">
        <v>0.01</v>
      </c>
      <c r="BQ1238">
        <v>0.01</v>
      </c>
      <c r="BR1238">
        <v>0.01</v>
      </c>
      <c r="BS1238">
        <v>0.01</v>
      </c>
      <c r="BT1238">
        <v>0.01</v>
      </c>
      <c r="BU1238">
        <v>0.01</v>
      </c>
      <c r="BV1238">
        <v>0.01</v>
      </c>
      <c r="BW1238">
        <v>0.01</v>
      </c>
      <c r="BX1238">
        <v>0.01</v>
      </c>
      <c r="BY1238">
        <v>0.01</v>
      </c>
      <c r="BZ1238">
        <v>0.01</v>
      </c>
      <c r="CA1238">
        <v>0.01</v>
      </c>
      <c r="CB1238">
        <v>0.01</v>
      </c>
      <c r="CC1238">
        <v>0.01</v>
      </c>
      <c r="CD1238">
        <v>0.01</v>
      </c>
      <c r="CE1238">
        <v>0.01</v>
      </c>
      <c r="CF1238">
        <v>0.01</v>
      </c>
      <c r="CG1238">
        <v>0.01</v>
      </c>
      <c r="CH1238">
        <v>0.01</v>
      </c>
      <c r="CI1238">
        <v>0.01</v>
      </c>
      <c r="CJ1238">
        <v>0.01</v>
      </c>
      <c r="CK1238">
        <v>0.01</v>
      </c>
      <c r="CL1238">
        <v>0.01</v>
      </c>
      <c r="CM1238">
        <v>0.01</v>
      </c>
      <c r="CN1238">
        <v>0.01</v>
      </c>
      <c r="CO1238">
        <v>0.01</v>
      </c>
      <c r="CP1238">
        <v>0.01</v>
      </c>
      <c r="CQ1238">
        <v>0.01</v>
      </c>
      <c r="CR1238">
        <v>0.01</v>
      </c>
      <c r="CS1238">
        <v>0.01</v>
      </c>
      <c r="CT1238">
        <v>0.01</v>
      </c>
      <c r="CU1238">
        <v>0.01</v>
      </c>
      <c r="CV1238">
        <v>0.01</v>
      </c>
      <c r="CW1238">
        <v>0.01</v>
      </c>
      <c r="CX1238">
        <v>0.01</v>
      </c>
      <c r="CY1238">
        <v>0.01</v>
      </c>
      <c r="CZ1238">
        <v>0.01</v>
      </c>
      <c r="DA1238">
        <v>0.01</v>
      </c>
      <c r="DB1238">
        <v>0</v>
      </c>
      <c r="DC1238">
        <v>0</v>
      </c>
      <c r="DD1238">
        <v>0</v>
      </c>
      <c r="DE1238">
        <v>0</v>
      </c>
      <c r="DF1238">
        <v>0</v>
      </c>
      <c r="DG1238">
        <v>0</v>
      </c>
      <c r="DH1238">
        <v>0</v>
      </c>
      <c r="DI1238">
        <v>0</v>
      </c>
      <c r="DJ1238">
        <v>0</v>
      </c>
      <c r="DK1238">
        <v>0</v>
      </c>
      <c r="DL1238">
        <v>0</v>
      </c>
      <c r="DM1238">
        <v>0</v>
      </c>
      <c r="DN1238">
        <v>0</v>
      </c>
      <c r="DO1238">
        <v>0</v>
      </c>
      <c r="DP1238">
        <v>0</v>
      </c>
      <c r="DQ1238">
        <v>0</v>
      </c>
      <c r="DR1238">
        <v>0</v>
      </c>
      <c r="DS1238">
        <v>0</v>
      </c>
      <c r="DT1238">
        <v>0</v>
      </c>
    </row>
    <row r="1239" spans="1:124">
      <c r="A1239" s="111">
        <v>1234</v>
      </c>
      <c r="B1239" t="s">
        <v>91</v>
      </c>
      <c r="C1239" t="s">
        <v>902</v>
      </c>
      <c r="D1239" s="170" t="str">
        <f t="shared" si="19"/>
        <v>D:45PX</v>
      </c>
      <c r="AU1239">
        <v>36.35</v>
      </c>
      <c r="AV1239">
        <v>1.5</v>
      </c>
      <c r="AW1239">
        <v>0.23</v>
      </c>
      <c r="AX1239">
        <v>0.51</v>
      </c>
      <c r="AY1239">
        <v>0.42</v>
      </c>
      <c r="AZ1239">
        <v>0.39</v>
      </c>
      <c r="BA1239">
        <v>0.44</v>
      </c>
      <c r="BB1239">
        <v>0.46</v>
      </c>
      <c r="BC1239">
        <v>0.46</v>
      </c>
      <c r="BD1239">
        <v>0.46</v>
      </c>
      <c r="BE1239">
        <v>0.45</v>
      </c>
      <c r="BF1239">
        <v>0.49</v>
      </c>
      <c r="BG1239">
        <v>0.5</v>
      </c>
      <c r="BH1239">
        <v>0.5</v>
      </c>
      <c r="BI1239">
        <v>0.49</v>
      </c>
      <c r="BJ1239">
        <v>0.48</v>
      </c>
      <c r="BK1239">
        <v>0.41</v>
      </c>
      <c r="BL1239">
        <v>0.42</v>
      </c>
      <c r="BM1239">
        <v>0.43</v>
      </c>
      <c r="BN1239">
        <v>0.41</v>
      </c>
      <c r="BO1239">
        <v>0.41</v>
      </c>
      <c r="BP1239">
        <v>0.41</v>
      </c>
      <c r="BQ1239">
        <v>0.41</v>
      </c>
      <c r="BR1239">
        <v>0.41</v>
      </c>
      <c r="BS1239">
        <v>0.41</v>
      </c>
      <c r="BT1239">
        <v>0.41</v>
      </c>
      <c r="BU1239">
        <v>0.41</v>
      </c>
      <c r="BV1239">
        <v>0.41</v>
      </c>
      <c r="BW1239">
        <v>0.41</v>
      </c>
      <c r="BX1239">
        <v>0.41</v>
      </c>
      <c r="BY1239">
        <v>0.41</v>
      </c>
      <c r="BZ1239">
        <v>0.41</v>
      </c>
      <c r="CA1239">
        <v>0.41</v>
      </c>
      <c r="CB1239">
        <v>0.41</v>
      </c>
      <c r="CC1239">
        <v>0.41</v>
      </c>
      <c r="CD1239">
        <v>0.41</v>
      </c>
      <c r="CE1239">
        <v>0.41</v>
      </c>
      <c r="CF1239">
        <v>0.41</v>
      </c>
      <c r="CG1239">
        <v>0.41</v>
      </c>
      <c r="CH1239">
        <v>0.41</v>
      </c>
      <c r="CI1239">
        <v>0.41</v>
      </c>
      <c r="CJ1239">
        <v>0.41</v>
      </c>
      <c r="CK1239">
        <v>0.41</v>
      </c>
      <c r="CL1239">
        <v>0.41</v>
      </c>
      <c r="CM1239">
        <v>0.41</v>
      </c>
      <c r="CN1239">
        <v>0.41</v>
      </c>
      <c r="CO1239">
        <v>0.41</v>
      </c>
      <c r="CP1239">
        <v>0.41</v>
      </c>
      <c r="CQ1239">
        <v>0.41</v>
      </c>
      <c r="CR1239">
        <v>0.41</v>
      </c>
      <c r="CS1239">
        <v>0.41</v>
      </c>
      <c r="CT1239">
        <v>0.41</v>
      </c>
      <c r="CU1239">
        <v>0.41</v>
      </c>
      <c r="CV1239">
        <v>0.41</v>
      </c>
      <c r="CW1239">
        <v>0.41</v>
      </c>
      <c r="CX1239">
        <v>0.41</v>
      </c>
      <c r="CY1239">
        <v>0.41</v>
      </c>
      <c r="CZ1239">
        <v>0.41</v>
      </c>
      <c r="DA1239">
        <v>0.41</v>
      </c>
      <c r="DB1239">
        <v>0.33</v>
      </c>
      <c r="DC1239">
        <v>0.35</v>
      </c>
      <c r="DD1239">
        <v>0.36</v>
      </c>
      <c r="DE1239">
        <v>0.39</v>
      </c>
      <c r="DF1239">
        <v>0.4</v>
      </c>
      <c r="DG1239">
        <v>0.35</v>
      </c>
      <c r="DH1239">
        <v>0.41</v>
      </c>
      <c r="DI1239">
        <v>0.37</v>
      </c>
      <c r="DJ1239">
        <v>0.28000000000000003</v>
      </c>
      <c r="DK1239">
        <v>0.28999999999999998</v>
      </c>
      <c r="DL1239">
        <v>0.25</v>
      </c>
      <c r="DM1239">
        <v>0.26</v>
      </c>
      <c r="DN1239">
        <v>-0.08</v>
      </c>
      <c r="DO1239">
        <v>-0.03</v>
      </c>
      <c r="DP1239">
        <v>0.02</v>
      </c>
      <c r="DQ1239">
        <v>0.17</v>
      </c>
      <c r="DR1239">
        <v>0.2</v>
      </c>
      <c r="DS1239">
        <v>0.59</v>
      </c>
      <c r="DT1239">
        <v>-1.29</v>
      </c>
    </row>
    <row r="1240" spans="1:124">
      <c r="A1240" s="111">
        <v>1235</v>
      </c>
      <c r="B1240" t="s">
        <v>89</v>
      </c>
      <c r="C1240" t="s">
        <v>903</v>
      </c>
      <c r="D1240" s="170" t="str">
        <f t="shared" si="19"/>
        <v>K:LERO</v>
      </c>
      <c r="F1240">
        <v>-0.105</v>
      </c>
      <c r="G1240">
        <v>-0.10300000000000001</v>
      </c>
      <c r="H1240">
        <v>-0.10100000000000001</v>
      </c>
      <c r="I1240">
        <v>-0.10100000000000001</v>
      </c>
      <c r="J1240">
        <v>-0.1</v>
      </c>
      <c r="K1240">
        <v>-0.1</v>
      </c>
      <c r="L1240">
        <v>-9.9000000000000005E-2</v>
      </c>
      <c r="M1240">
        <v>-0.56100000000000005</v>
      </c>
      <c r="N1240">
        <v>-0.53600000000000003</v>
      </c>
      <c r="O1240">
        <v>-0.54400000000000004</v>
      </c>
      <c r="P1240">
        <v>-0.38500000000000001</v>
      </c>
      <c r="Q1240">
        <v>-0.38200000000000001</v>
      </c>
      <c r="R1240">
        <v>-0.47300000000000003</v>
      </c>
      <c r="S1240">
        <v>-0.746</v>
      </c>
      <c r="T1240">
        <v>-1.0740000000000001</v>
      </c>
      <c r="U1240">
        <v>-0.77500000000000002</v>
      </c>
      <c r="V1240">
        <v>-1.4690000000000001</v>
      </c>
      <c r="W1240">
        <v>-1.46</v>
      </c>
      <c r="X1240">
        <v>-1.448</v>
      </c>
      <c r="Y1240">
        <v>-1.357</v>
      </c>
      <c r="Z1240">
        <v>-1.2370000000000001</v>
      </c>
      <c r="AA1240">
        <v>-1.4390000000000001</v>
      </c>
      <c r="AB1240">
        <v>-1.472</v>
      </c>
      <c r="AC1240">
        <v>-1.4850000000000001</v>
      </c>
      <c r="AD1240">
        <v>-1.242</v>
      </c>
      <c r="AE1240">
        <v>-1.216</v>
      </c>
      <c r="AF1240">
        <v>-1.2570000000000001</v>
      </c>
      <c r="AG1240">
        <v>-1.1200000000000001</v>
      </c>
      <c r="AH1240">
        <v>-0.69800000000000006</v>
      </c>
      <c r="AI1240">
        <v>-0.40700000000000003</v>
      </c>
      <c r="AJ1240">
        <v>-0.39500000000000002</v>
      </c>
      <c r="AK1240">
        <v>-0.41699999999999998</v>
      </c>
      <c r="AL1240">
        <v>-0.437</v>
      </c>
      <c r="AM1240">
        <v>-0.33700000000000002</v>
      </c>
      <c r="AN1240">
        <v>-0.23200000000000001</v>
      </c>
      <c r="AO1240">
        <v>-6.7000000000000004E-2</v>
      </c>
      <c r="AP1240">
        <v>0.17300000000000001</v>
      </c>
      <c r="AQ1240">
        <v>0.253</v>
      </c>
      <c r="AR1240">
        <v>0.17499999999999999</v>
      </c>
      <c r="AS1240">
        <v>0.17499999999999999</v>
      </c>
      <c r="AT1240">
        <v>0.17300000000000001</v>
      </c>
      <c r="AU1240">
        <v>0.17100000000000001</v>
      </c>
      <c r="AV1240">
        <v>0.14599999999999999</v>
      </c>
      <c r="AW1240">
        <v>0.153</v>
      </c>
      <c r="AX1240">
        <v>0.17300000000000001</v>
      </c>
      <c r="AY1240">
        <v>0.16300000000000001</v>
      </c>
      <c r="AZ1240">
        <v>0.17400000000000002</v>
      </c>
      <c r="BA1240">
        <v>0.19900000000000001</v>
      </c>
      <c r="BB1240">
        <v>0.20600000000000002</v>
      </c>
      <c r="BC1240">
        <v>0.20499999999999999</v>
      </c>
      <c r="BD1240">
        <v>0.20400000000000001</v>
      </c>
      <c r="BE1240">
        <v>0.221</v>
      </c>
      <c r="BF1240">
        <v>0.32200000000000001</v>
      </c>
      <c r="BG1240">
        <v>0.30499999999999999</v>
      </c>
      <c r="BH1240">
        <v>0.30299999999999999</v>
      </c>
      <c r="BI1240">
        <v>0.29499999999999998</v>
      </c>
      <c r="BJ1240">
        <v>0.30499999999999999</v>
      </c>
      <c r="BK1240">
        <v>0.30599999999999999</v>
      </c>
      <c r="BL1240">
        <v>0.313</v>
      </c>
      <c r="BM1240">
        <v>0.32300000000000001</v>
      </c>
      <c r="BN1240">
        <v>0.34</v>
      </c>
      <c r="BO1240">
        <v>0.34300000000000003</v>
      </c>
      <c r="BP1240">
        <v>0.34400000000000003</v>
      </c>
      <c r="BQ1240">
        <v>0.34499999999999997</v>
      </c>
      <c r="BR1240">
        <v>0.34499999999999997</v>
      </c>
      <c r="BS1240">
        <v>0.34600000000000003</v>
      </c>
      <c r="BT1240">
        <v>0.34700000000000003</v>
      </c>
      <c r="BU1240">
        <v>0.52600000000000002</v>
      </c>
      <c r="BV1240">
        <v>0.51600000000000001</v>
      </c>
      <c r="BW1240">
        <v>0.51900000000000002</v>
      </c>
      <c r="BX1240">
        <v>0.46800000000000003</v>
      </c>
      <c r="BY1240">
        <v>0.46900000000000003</v>
      </c>
      <c r="BZ1240">
        <v>0.45700000000000002</v>
      </c>
      <c r="CA1240">
        <v>0.59399999999999997</v>
      </c>
      <c r="CB1240">
        <v>0.70100000000000007</v>
      </c>
      <c r="CC1240">
        <v>0.61399999999999999</v>
      </c>
      <c r="CD1240">
        <v>1.1200000000000001</v>
      </c>
      <c r="CE1240">
        <v>1.1299999999999999</v>
      </c>
      <c r="CF1240">
        <v>1.1299999999999999</v>
      </c>
      <c r="CG1240">
        <v>1.1060000000000001</v>
      </c>
      <c r="CH1240">
        <v>1.23</v>
      </c>
      <c r="CI1240">
        <v>1.304</v>
      </c>
      <c r="CJ1240">
        <v>1.4239999999999999</v>
      </c>
      <c r="CK1240">
        <v>1.4350000000000001</v>
      </c>
      <c r="CL1240">
        <v>1.4570000000000001</v>
      </c>
      <c r="CM1240">
        <v>1.45</v>
      </c>
      <c r="CN1240">
        <v>1.4379999999999999</v>
      </c>
      <c r="CO1240">
        <v>1.427</v>
      </c>
      <c r="CP1240">
        <v>1.4990000000000001</v>
      </c>
      <c r="CQ1240">
        <v>1.5720000000000001</v>
      </c>
      <c r="CR1240">
        <v>1.6779999999999999</v>
      </c>
      <c r="CS1240">
        <v>1.7290000000000001</v>
      </c>
      <c r="CT1240">
        <v>1.8</v>
      </c>
      <c r="CU1240">
        <v>1.6020000000000001</v>
      </c>
      <c r="CV1240">
        <v>1.821</v>
      </c>
      <c r="CW1240">
        <v>1.6260000000000001</v>
      </c>
      <c r="CX1240">
        <v>0.86699999999999999</v>
      </c>
      <c r="CY1240">
        <v>0.61299999999999999</v>
      </c>
      <c r="CZ1240">
        <v>1.5940000000000001</v>
      </c>
      <c r="DA1240">
        <v>1.6120000000000001</v>
      </c>
      <c r="DB1240">
        <v>1.6440000000000001</v>
      </c>
      <c r="DC1240">
        <v>1.77</v>
      </c>
      <c r="DD1240">
        <v>2.0150000000000001</v>
      </c>
      <c r="DE1240">
        <v>1.984</v>
      </c>
      <c r="DF1240">
        <v>2.0699999999999998</v>
      </c>
      <c r="DG1240">
        <v>2.331</v>
      </c>
      <c r="DH1240">
        <v>2.2949999999999999</v>
      </c>
      <c r="DI1240">
        <v>2.512</v>
      </c>
      <c r="DJ1240">
        <v>2.4790000000000001</v>
      </c>
      <c r="DK1240">
        <v>2.556</v>
      </c>
      <c r="DL1240">
        <v>2.7080000000000002</v>
      </c>
      <c r="DM1240">
        <v>2.4740000000000002</v>
      </c>
      <c r="DN1240">
        <v>-0.123</v>
      </c>
      <c r="DO1240">
        <v>0.71799999999999997</v>
      </c>
      <c r="DP1240">
        <v>0.92200000000000004</v>
      </c>
      <c r="DQ1240">
        <v>1.718</v>
      </c>
      <c r="DR1240">
        <v>2.2090000000000001</v>
      </c>
      <c r="DS1240">
        <v>2.2680000000000002</v>
      </c>
      <c r="DT1240">
        <v>15.819000000000001</v>
      </c>
    </row>
    <row r="1241" spans="1:124">
      <c r="A1241" s="111">
        <v>1236</v>
      </c>
      <c r="B1241" t="s">
        <v>91</v>
      </c>
      <c r="C1241" t="s">
        <v>904</v>
      </c>
      <c r="D1241" s="170" t="str">
        <f t="shared" si="19"/>
        <v>K:LERO</v>
      </c>
      <c r="F1241">
        <v>0.377</v>
      </c>
      <c r="G1241">
        <v>0.35299999999999998</v>
      </c>
      <c r="H1241">
        <v>0.35399999999999998</v>
      </c>
      <c r="I1241">
        <v>0.35399999999999998</v>
      </c>
      <c r="J1241">
        <v>0.34</v>
      </c>
      <c r="K1241">
        <v>0.34100000000000003</v>
      </c>
      <c r="L1241">
        <v>0.34600000000000003</v>
      </c>
      <c r="M1241">
        <v>0.36899999999999999</v>
      </c>
      <c r="N1241">
        <v>0.42499999999999999</v>
      </c>
      <c r="O1241">
        <v>0.38900000000000001</v>
      </c>
      <c r="P1241">
        <v>0.72599999999999998</v>
      </c>
      <c r="Q1241">
        <v>0.72099999999999997</v>
      </c>
      <c r="R1241">
        <v>0.04</v>
      </c>
      <c r="S1241">
        <v>-4.7E-2</v>
      </c>
      <c r="T1241">
        <v>-1.2090000000000001</v>
      </c>
      <c r="U1241">
        <v>-1.161</v>
      </c>
      <c r="V1241">
        <v>-1.552</v>
      </c>
      <c r="W1241">
        <v>-1.44</v>
      </c>
      <c r="X1241">
        <v>-1.425</v>
      </c>
      <c r="Y1241">
        <v>-1.173</v>
      </c>
      <c r="Z1241">
        <v>-1.2790000000000001</v>
      </c>
      <c r="AA1241">
        <v>-1.778</v>
      </c>
      <c r="AB1241">
        <v>-2.1680000000000001</v>
      </c>
      <c r="AC1241">
        <v>-2.1930000000000001</v>
      </c>
      <c r="AD1241">
        <v>-1.6910000000000001</v>
      </c>
      <c r="AE1241">
        <v>-1.1399999999999999</v>
      </c>
      <c r="AF1241">
        <v>-1.625</v>
      </c>
      <c r="AG1241">
        <v>-1.589</v>
      </c>
      <c r="AH1241">
        <v>-0.53900000000000003</v>
      </c>
      <c r="AI1241">
        <v>-0.49299999999999999</v>
      </c>
      <c r="AJ1241">
        <v>-0.499</v>
      </c>
      <c r="AK1241">
        <v>-0.52900000000000003</v>
      </c>
      <c r="AL1241">
        <v>-0.66700000000000004</v>
      </c>
      <c r="AM1241">
        <v>-0.34200000000000003</v>
      </c>
      <c r="AN1241">
        <v>-0.307</v>
      </c>
      <c r="AO1241">
        <v>-5.8000000000000003E-2</v>
      </c>
      <c r="AP1241">
        <v>0.14400000000000002</v>
      </c>
      <c r="AQ1241">
        <v>0.24099999999999999</v>
      </c>
      <c r="AR1241">
        <v>5.2000000000000005E-2</v>
      </c>
      <c r="AS1241">
        <v>2.4E-2</v>
      </c>
      <c r="AT1241">
        <v>1.3000000000000001E-2</v>
      </c>
      <c r="AU1241">
        <v>1.6E-2</v>
      </c>
      <c r="AV1241">
        <v>-1.2E-2</v>
      </c>
      <c r="AW1241">
        <v>-5.8000000000000003E-2</v>
      </c>
      <c r="AX1241">
        <v>5.0000000000000001E-3</v>
      </c>
      <c r="AY1241">
        <v>-6.6000000000000003E-2</v>
      </c>
      <c r="AZ1241">
        <v>-0.06</v>
      </c>
      <c r="BA1241">
        <v>-2.1000000000000001E-2</v>
      </c>
      <c r="BB1241">
        <v>2.5000000000000001E-2</v>
      </c>
      <c r="BC1241">
        <v>1.9E-2</v>
      </c>
      <c r="BD1241">
        <v>2.9000000000000001E-2</v>
      </c>
      <c r="BE1241">
        <v>0.11</v>
      </c>
      <c r="BF1241">
        <v>0.21299999999999999</v>
      </c>
      <c r="BG1241">
        <v>0.22</v>
      </c>
      <c r="BH1241">
        <v>0.222</v>
      </c>
      <c r="BI1241">
        <v>0.21199999999999999</v>
      </c>
      <c r="BJ1241">
        <v>0.214</v>
      </c>
      <c r="BK1241">
        <v>0.22800000000000001</v>
      </c>
      <c r="BL1241">
        <v>0.23200000000000001</v>
      </c>
      <c r="BM1241">
        <v>0.22800000000000001</v>
      </c>
      <c r="BN1241">
        <v>0.24199999999999999</v>
      </c>
      <c r="BO1241">
        <v>0.26</v>
      </c>
      <c r="BP1241">
        <v>0.26400000000000001</v>
      </c>
      <c r="BQ1241">
        <v>0.26800000000000002</v>
      </c>
      <c r="BR1241">
        <v>0.28700000000000003</v>
      </c>
      <c r="BS1241">
        <v>0.29099999999999998</v>
      </c>
      <c r="BT1241">
        <v>0.29299999999999998</v>
      </c>
      <c r="BU1241">
        <v>0.33800000000000002</v>
      </c>
      <c r="BV1241">
        <v>0.32</v>
      </c>
      <c r="BW1241">
        <v>0.312</v>
      </c>
      <c r="BX1241">
        <v>0.192</v>
      </c>
      <c r="BY1241">
        <v>0.20400000000000001</v>
      </c>
      <c r="BZ1241">
        <v>0.27800000000000002</v>
      </c>
      <c r="CA1241">
        <v>0.33300000000000002</v>
      </c>
      <c r="CB1241">
        <v>0.745</v>
      </c>
      <c r="CC1241">
        <v>0.70499999999999996</v>
      </c>
      <c r="CD1241">
        <v>0.92100000000000004</v>
      </c>
      <c r="CE1241">
        <v>0.94300000000000006</v>
      </c>
      <c r="CF1241">
        <v>0.94</v>
      </c>
      <c r="CG1241">
        <v>0.89600000000000002</v>
      </c>
      <c r="CH1241">
        <v>0.92100000000000004</v>
      </c>
      <c r="CI1241">
        <v>1.046</v>
      </c>
      <c r="CJ1241">
        <v>1.085</v>
      </c>
      <c r="CK1241">
        <v>1.117</v>
      </c>
      <c r="CL1241">
        <v>1.081</v>
      </c>
      <c r="CM1241">
        <v>1.0309999999999999</v>
      </c>
      <c r="CN1241">
        <v>1.073</v>
      </c>
      <c r="CO1241">
        <v>1.0609999999999999</v>
      </c>
      <c r="CP1241">
        <v>1.266</v>
      </c>
      <c r="CQ1241">
        <v>1.214</v>
      </c>
      <c r="CR1241">
        <v>1.2210000000000001</v>
      </c>
      <c r="CS1241">
        <v>1.2490000000000001</v>
      </c>
      <c r="CT1241">
        <v>1.6060000000000001</v>
      </c>
      <c r="CU1241">
        <v>1.2549999999999999</v>
      </c>
      <c r="CV1241">
        <v>1.3029999999999999</v>
      </c>
      <c r="CW1241">
        <v>0.89800000000000002</v>
      </c>
      <c r="CX1241">
        <v>0.58499999999999996</v>
      </c>
      <c r="CY1241">
        <v>0.30199999999999999</v>
      </c>
      <c r="CZ1241">
        <v>0.98899999999999999</v>
      </c>
      <c r="DA1241">
        <v>1.1859999999999999</v>
      </c>
      <c r="DB1241">
        <v>1.24</v>
      </c>
      <c r="DC1241">
        <v>1.2969999999999999</v>
      </c>
      <c r="DD1241">
        <v>1.4990000000000001</v>
      </c>
      <c r="DE1241">
        <v>1.7870000000000001</v>
      </c>
      <c r="DF1241">
        <v>1.8780000000000001</v>
      </c>
      <c r="DG1241">
        <v>3.355</v>
      </c>
      <c r="DH1241">
        <v>3.331</v>
      </c>
      <c r="DI1241">
        <v>3.7070000000000003</v>
      </c>
      <c r="DJ1241">
        <v>4.577</v>
      </c>
      <c r="DK1241">
        <v>4.7850000000000001</v>
      </c>
      <c r="DL1241">
        <v>4.7050000000000001</v>
      </c>
      <c r="DM1241">
        <v>4.1760000000000002</v>
      </c>
      <c r="DN1241">
        <v>-2.7E-2</v>
      </c>
      <c r="DO1241">
        <v>0.214</v>
      </c>
      <c r="DP1241">
        <v>1E-3</v>
      </c>
      <c r="DQ1241">
        <v>0.68500000000000005</v>
      </c>
      <c r="DR1241">
        <v>1.038</v>
      </c>
      <c r="DS1241">
        <v>2.8010000000000002</v>
      </c>
      <c r="DT1241">
        <v>-1.6140000000000001</v>
      </c>
    </row>
    <row r="1242" spans="1:124">
      <c r="A1242" s="111">
        <v>1237</v>
      </c>
      <c r="B1242" t="s">
        <v>89</v>
      </c>
      <c r="C1242" t="s">
        <v>905</v>
      </c>
      <c r="D1242" s="170" t="str">
        <f t="shared" si="19"/>
        <v>CN:QAC</v>
      </c>
      <c r="F1242">
        <v>0.78700000000000003</v>
      </c>
      <c r="G1242">
        <v>0.748</v>
      </c>
      <c r="H1242">
        <v>0.752</v>
      </c>
      <c r="I1242">
        <v>0.76400000000000001</v>
      </c>
      <c r="J1242">
        <v>0.75800000000000001</v>
      </c>
      <c r="K1242">
        <v>0.73</v>
      </c>
      <c r="L1242">
        <v>0.71799999999999997</v>
      </c>
      <c r="M1242">
        <v>0.67100000000000004</v>
      </c>
      <c r="N1242">
        <v>0.752</v>
      </c>
      <c r="O1242">
        <v>0.77600000000000002</v>
      </c>
      <c r="P1242">
        <v>0.88700000000000001</v>
      </c>
      <c r="Q1242">
        <v>0.90200000000000002</v>
      </c>
      <c r="R1242">
        <v>0.88500000000000001</v>
      </c>
      <c r="S1242">
        <v>0.88600000000000001</v>
      </c>
      <c r="T1242">
        <v>0.86299999999999999</v>
      </c>
      <c r="U1242">
        <v>0.84599999999999997</v>
      </c>
      <c r="V1242">
        <v>0.79</v>
      </c>
      <c r="W1242">
        <v>0.79</v>
      </c>
      <c r="X1242">
        <v>0.77600000000000002</v>
      </c>
      <c r="Y1242">
        <v>0.80800000000000005</v>
      </c>
      <c r="Z1242">
        <v>0.73599999999999999</v>
      </c>
      <c r="AA1242">
        <v>0.72199999999999998</v>
      </c>
      <c r="AB1242">
        <v>0.751</v>
      </c>
      <c r="AC1242">
        <v>0.73399999999999999</v>
      </c>
      <c r="AD1242">
        <v>0.78300000000000003</v>
      </c>
      <c r="AE1242">
        <v>0.77900000000000003</v>
      </c>
      <c r="AF1242">
        <v>0.79900000000000004</v>
      </c>
      <c r="AG1242">
        <v>0.80500000000000005</v>
      </c>
      <c r="AH1242">
        <v>0.80500000000000005</v>
      </c>
      <c r="AI1242">
        <v>0.73299999999999998</v>
      </c>
      <c r="AJ1242">
        <v>0.72299999999999998</v>
      </c>
      <c r="AK1242">
        <v>0.73399999999999999</v>
      </c>
      <c r="AL1242">
        <v>0.81400000000000006</v>
      </c>
      <c r="AM1242">
        <v>0.83200000000000007</v>
      </c>
      <c r="AN1242">
        <v>0.84699999999999998</v>
      </c>
      <c r="AO1242">
        <v>0.83899999999999997</v>
      </c>
      <c r="AP1242">
        <v>0.83599999999999997</v>
      </c>
      <c r="AQ1242">
        <v>0.84499999999999997</v>
      </c>
      <c r="AR1242">
        <v>0.83799999999999997</v>
      </c>
      <c r="AS1242">
        <v>0.83599999999999997</v>
      </c>
      <c r="AT1242">
        <v>0.83299999999999996</v>
      </c>
      <c r="AU1242">
        <v>0.85299999999999998</v>
      </c>
      <c r="AV1242">
        <v>0.85499999999999998</v>
      </c>
      <c r="AW1242">
        <v>0.85499999999999998</v>
      </c>
      <c r="AX1242">
        <v>0.84599999999999997</v>
      </c>
      <c r="AY1242">
        <v>0.84599999999999997</v>
      </c>
      <c r="AZ1242">
        <v>0.84699999999999998</v>
      </c>
      <c r="BA1242">
        <v>0.83899999999999997</v>
      </c>
      <c r="BB1242">
        <v>0.83799999999999997</v>
      </c>
      <c r="BC1242">
        <v>0.82300000000000006</v>
      </c>
      <c r="BD1242">
        <v>0.82400000000000007</v>
      </c>
      <c r="BE1242">
        <v>0.82300000000000006</v>
      </c>
      <c r="BF1242">
        <v>0.82600000000000007</v>
      </c>
      <c r="BG1242">
        <v>0.81700000000000006</v>
      </c>
      <c r="BH1242">
        <v>0.82</v>
      </c>
      <c r="BI1242">
        <v>0.82100000000000006</v>
      </c>
      <c r="BJ1242">
        <v>0.82600000000000007</v>
      </c>
      <c r="BK1242">
        <v>0.82300000000000006</v>
      </c>
      <c r="BL1242">
        <v>0.82300000000000006</v>
      </c>
      <c r="BM1242">
        <v>0.92200000000000004</v>
      </c>
      <c r="BN1242">
        <v>0.94200000000000006</v>
      </c>
      <c r="BO1242">
        <v>0.96099999999999997</v>
      </c>
      <c r="BP1242">
        <v>0.96399999999999997</v>
      </c>
      <c r="BQ1242">
        <v>0.96099999999999997</v>
      </c>
      <c r="BR1242">
        <v>0.95700000000000007</v>
      </c>
      <c r="BS1242">
        <v>0.97099999999999997</v>
      </c>
      <c r="BT1242">
        <v>0.997</v>
      </c>
      <c r="BU1242">
        <v>1.0660000000000001</v>
      </c>
      <c r="BV1242">
        <v>1.02</v>
      </c>
      <c r="BW1242">
        <v>1.0010000000000001</v>
      </c>
      <c r="BX1242">
        <v>0.94</v>
      </c>
      <c r="BY1242">
        <v>0.93</v>
      </c>
      <c r="BZ1242">
        <v>0.95200000000000007</v>
      </c>
      <c r="CA1242">
        <v>0.95</v>
      </c>
      <c r="CB1242">
        <v>0.99399999999999999</v>
      </c>
      <c r="CC1242">
        <v>1.028</v>
      </c>
      <c r="CD1242">
        <v>1.125</v>
      </c>
      <c r="CE1242">
        <v>1.125</v>
      </c>
      <c r="CF1242">
        <v>1.131</v>
      </c>
      <c r="CG1242">
        <v>1.1000000000000001</v>
      </c>
      <c r="CH1242">
        <v>1.206</v>
      </c>
      <c r="CI1242">
        <v>1.2390000000000001</v>
      </c>
      <c r="CJ1242">
        <v>1.234</v>
      </c>
      <c r="CK1242">
        <v>1.246</v>
      </c>
      <c r="CL1242">
        <v>1.2130000000000001</v>
      </c>
      <c r="CM1242">
        <v>1.2130000000000001</v>
      </c>
      <c r="CN1242">
        <v>1.2</v>
      </c>
      <c r="CO1242">
        <v>1.214</v>
      </c>
      <c r="CP1242">
        <v>1.212</v>
      </c>
      <c r="CQ1242">
        <v>1.389</v>
      </c>
      <c r="CR1242">
        <v>1.389</v>
      </c>
      <c r="CS1242">
        <v>1.3820000000000001</v>
      </c>
      <c r="CT1242">
        <v>1.2430000000000001</v>
      </c>
      <c r="CU1242">
        <v>1.175</v>
      </c>
      <c r="CV1242">
        <v>1.1950000000000001</v>
      </c>
      <c r="CW1242">
        <v>1.22</v>
      </c>
      <c r="CX1242">
        <v>1.242</v>
      </c>
      <c r="CY1242">
        <v>1.3160000000000001</v>
      </c>
      <c r="CZ1242">
        <v>1.3460000000000001</v>
      </c>
      <c r="DA1242">
        <v>1.3360000000000001</v>
      </c>
      <c r="DB1242">
        <v>1.339</v>
      </c>
      <c r="DC1242">
        <v>1.1850000000000001</v>
      </c>
      <c r="DD1242">
        <v>1.179</v>
      </c>
      <c r="DE1242">
        <v>1.167</v>
      </c>
      <c r="DF1242">
        <v>1.2330000000000001</v>
      </c>
      <c r="DG1242">
        <v>1.2330000000000001</v>
      </c>
      <c r="DH1242">
        <v>1.137</v>
      </c>
      <c r="DI1242">
        <v>1.2250000000000001</v>
      </c>
      <c r="DJ1242">
        <v>1.3780000000000001</v>
      </c>
      <c r="DK1242">
        <v>1.349</v>
      </c>
      <c r="DL1242">
        <v>1.339</v>
      </c>
      <c r="DM1242">
        <v>1.2130000000000001</v>
      </c>
      <c r="DN1242">
        <v>1.514</v>
      </c>
      <c r="DO1242">
        <v>1.712</v>
      </c>
      <c r="DP1242">
        <v>1.7450000000000001</v>
      </c>
      <c r="DQ1242">
        <v>1.5620000000000001</v>
      </c>
      <c r="DR1242">
        <v>1.522</v>
      </c>
      <c r="DS1242">
        <v>1.51</v>
      </c>
      <c r="DT1242">
        <v>175.63499999999999</v>
      </c>
    </row>
    <row r="1243" spans="1:124">
      <c r="A1243" s="111">
        <v>1238</v>
      </c>
      <c r="B1243" t="s">
        <v>91</v>
      </c>
      <c r="C1243" t="s">
        <v>906</v>
      </c>
      <c r="D1243" s="170" t="str">
        <f t="shared" si="19"/>
        <v>CN:QAC</v>
      </c>
      <c r="F1243">
        <v>-0.16</v>
      </c>
      <c r="G1243">
        <v>-0.2</v>
      </c>
      <c r="H1243">
        <v>-0.22</v>
      </c>
      <c r="I1243">
        <v>-0.32</v>
      </c>
      <c r="J1243">
        <v>-0.21</v>
      </c>
      <c r="K1243">
        <v>-0.21</v>
      </c>
      <c r="L1243">
        <v>-0.18</v>
      </c>
      <c r="M1243">
        <v>-0.17</v>
      </c>
      <c r="N1243">
        <v>-0.02</v>
      </c>
      <c r="O1243">
        <v>-0.18</v>
      </c>
      <c r="P1243">
        <v>0.02</v>
      </c>
      <c r="Q1243">
        <v>0.04</v>
      </c>
      <c r="R1243">
        <v>-0.04</v>
      </c>
      <c r="S1243">
        <v>-0.01</v>
      </c>
      <c r="T1243">
        <v>-0.18</v>
      </c>
      <c r="U1243">
        <v>-0.23</v>
      </c>
      <c r="V1243">
        <v>-0.37</v>
      </c>
      <c r="W1243">
        <v>-0.19</v>
      </c>
      <c r="X1243">
        <v>-0.26</v>
      </c>
      <c r="Y1243">
        <v>-0.42</v>
      </c>
      <c r="Z1243">
        <v>-0.38</v>
      </c>
      <c r="AA1243">
        <v>-0.35</v>
      </c>
      <c r="AB1243">
        <v>-0.42</v>
      </c>
      <c r="AC1243">
        <v>-0.33</v>
      </c>
      <c r="AD1243">
        <v>-0.03</v>
      </c>
      <c r="AE1243">
        <v>-0.03</v>
      </c>
      <c r="AF1243">
        <v>-0.09</v>
      </c>
      <c r="AG1243">
        <v>-0.06</v>
      </c>
      <c r="AH1243">
        <v>-0.01</v>
      </c>
      <c r="AI1243">
        <v>-0.17</v>
      </c>
      <c r="AJ1243">
        <v>-0.17</v>
      </c>
      <c r="AK1243">
        <v>-0.18</v>
      </c>
      <c r="AL1243">
        <v>-0.34</v>
      </c>
      <c r="AM1243">
        <v>-0.2</v>
      </c>
      <c r="AN1243">
        <v>-0.13</v>
      </c>
      <c r="AO1243">
        <v>-0.14000000000000001</v>
      </c>
      <c r="AP1243">
        <v>-0.16</v>
      </c>
      <c r="AQ1243">
        <v>-0.21</v>
      </c>
      <c r="AR1243">
        <v>-0.28000000000000003</v>
      </c>
      <c r="AS1243">
        <v>-0.27</v>
      </c>
      <c r="AT1243">
        <v>-0.27</v>
      </c>
      <c r="AU1243">
        <v>-0.25</v>
      </c>
      <c r="AV1243">
        <v>-0.26</v>
      </c>
      <c r="AW1243">
        <v>-0.27</v>
      </c>
      <c r="AX1243">
        <v>-0.26</v>
      </c>
      <c r="AY1243">
        <v>-0.24</v>
      </c>
      <c r="AZ1243">
        <v>-0.23</v>
      </c>
      <c r="BA1243">
        <v>-0.21</v>
      </c>
      <c r="BB1243">
        <v>-0.23</v>
      </c>
      <c r="BC1243">
        <v>-0.21</v>
      </c>
      <c r="BD1243">
        <v>-0.22</v>
      </c>
      <c r="BE1243">
        <v>-0.18</v>
      </c>
      <c r="BF1243">
        <v>-0.19</v>
      </c>
      <c r="BG1243">
        <v>-0.16</v>
      </c>
      <c r="BH1243">
        <v>-0.14000000000000001</v>
      </c>
      <c r="BI1243">
        <v>-0.19</v>
      </c>
      <c r="BJ1243">
        <v>-0.18</v>
      </c>
      <c r="BK1243">
        <v>-0.17</v>
      </c>
      <c r="BL1243">
        <v>-0.17</v>
      </c>
      <c r="BM1243">
        <v>-0.19</v>
      </c>
      <c r="BN1243">
        <v>-0.1</v>
      </c>
      <c r="BO1243">
        <v>-0.06</v>
      </c>
      <c r="BP1243">
        <v>-0.06</v>
      </c>
      <c r="BQ1243">
        <v>-7.0000000000000007E-2</v>
      </c>
      <c r="BR1243">
        <v>-0.09</v>
      </c>
      <c r="BS1243">
        <v>-0.08</v>
      </c>
      <c r="BT1243">
        <v>-0.08</v>
      </c>
      <c r="BU1243">
        <v>-0.08</v>
      </c>
      <c r="BV1243">
        <v>-0.17</v>
      </c>
      <c r="BW1243">
        <v>-0.11</v>
      </c>
      <c r="BX1243">
        <v>-0.22</v>
      </c>
      <c r="BY1243">
        <v>-0.24</v>
      </c>
      <c r="BZ1243">
        <v>-0.24</v>
      </c>
      <c r="CA1243">
        <v>-0.23</v>
      </c>
      <c r="CB1243">
        <v>-0.18</v>
      </c>
      <c r="CC1243">
        <v>-0.17</v>
      </c>
      <c r="CD1243">
        <v>-0.12</v>
      </c>
      <c r="CE1243">
        <v>-0.18</v>
      </c>
      <c r="CF1243">
        <v>-0.17</v>
      </c>
      <c r="CG1243">
        <v>-0.12</v>
      </c>
      <c r="CH1243">
        <v>-0.13</v>
      </c>
      <c r="CI1243">
        <v>-0.15</v>
      </c>
      <c r="CJ1243">
        <v>-0.13</v>
      </c>
      <c r="CK1243">
        <v>-0.1</v>
      </c>
      <c r="CL1243">
        <v>-0.23</v>
      </c>
      <c r="CM1243">
        <v>-0.27</v>
      </c>
      <c r="CN1243">
        <v>-0.23</v>
      </c>
      <c r="CO1243">
        <v>-0.24</v>
      </c>
      <c r="CP1243">
        <v>-0.52</v>
      </c>
      <c r="CQ1243">
        <v>-0.2</v>
      </c>
      <c r="CR1243">
        <v>-0.2</v>
      </c>
      <c r="CS1243">
        <v>-0.18</v>
      </c>
      <c r="CT1243">
        <v>0.17</v>
      </c>
      <c r="CU1243">
        <v>-0.09</v>
      </c>
      <c r="CV1243">
        <v>-0.22</v>
      </c>
      <c r="CW1243">
        <v>-0.25</v>
      </c>
      <c r="CX1243">
        <v>-0.22</v>
      </c>
      <c r="CY1243">
        <v>-0.05</v>
      </c>
      <c r="CZ1243">
        <v>0.23</v>
      </c>
      <c r="DA1243">
        <v>0.39</v>
      </c>
      <c r="DB1243">
        <v>0.36</v>
      </c>
      <c r="DC1243">
        <v>0.27</v>
      </c>
      <c r="DD1243">
        <v>0.32</v>
      </c>
      <c r="DE1243">
        <v>0.43</v>
      </c>
      <c r="DF1243">
        <v>0.72</v>
      </c>
      <c r="DG1243">
        <v>0.88</v>
      </c>
      <c r="DH1243">
        <v>0.66</v>
      </c>
      <c r="DI1243">
        <v>0.35</v>
      </c>
      <c r="DJ1243">
        <v>0.59</v>
      </c>
      <c r="DK1243">
        <v>0.77</v>
      </c>
      <c r="DL1243">
        <v>0.85</v>
      </c>
      <c r="DM1243">
        <v>-0.08</v>
      </c>
      <c r="DN1243">
        <v>-0.15</v>
      </c>
      <c r="DO1243">
        <v>-0.18</v>
      </c>
      <c r="DP1243">
        <v>-0.35</v>
      </c>
      <c r="DQ1243">
        <v>0.78</v>
      </c>
      <c r="DR1243">
        <v>0.57999999999999996</v>
      </c>
      <c r="DS1243">
        <v>2.83</v>
      </c>
      <c r="DT1243">
        <v>1.56</v>
      </c>
    </row>
    <row r="1244" spans="1:124">
      <c r="A1244" s="111">
        <v>1239</v>
      </c>
      <c r="B1244" t="s">
        <v>89</v>
      </c>
      <c r="C1244" t="s">
        <v>907</v>
      </c>
      <c r="D1244" s="170" t="str">
        <f t="shared" si="19"/>
        <v>CN:QHR</v>
      </c>
      <c r="F1244">
        <v>0.56900000000000006</v>
      </c>
      <c r="G1244">
        <v>0.56800000000000006</v>
      </c>
      <c r="H1244">
        <v>0.59799999999999998</v>
      </c>
      <c r="I1244">
        <v>0.58799999999999997</v>
      </c>
      <c r="J1244">
        <v>0.64200000000000002</v>
      </c>
      <c r="K1244">
        <v>0.67700000000000005</v>
      </c>
      <c r="L1244">
        <v>0.63500000000000001</v>
      </c>
      <c r="M1244">
        <v>0.81300000000000006</v>
      </c>
      <c r="N1244">
        <v>0.81499999999999995</v>
      </c>
      <c r="O1244">
        <v>0.81300000000000006</v>
      </c>
      <c r="P1244">
        <v>0.86199999999999999</v>
      </c>
      <c r="Q1244">
        <v>0.88</v>
      </c>
      <c r="R1244">
        <v>0.86299999999999999</v>
      </c>
      <c r="S1244">
        <v>0.85599999999999998</v>
      </c>
      <c r="T1244">
        <v>0.78600000000000003</v>
      </c>
      <c r="U1244">
        <v>0.85799999999999998</v>
      </c>
      <c r="V1244">
        <v>0.79900000000000004</v>
      </c>
      <c r="W1244">
        <v>0.86799999999999999</v>
      </c>
      <c r="X1244">
        <v>0.85</v>
      </c>
      <c r="Y1244">
        <v>0.88800000000000001</v>
      </c>
      <c r="Z1244">
        <v>0.85</v>
      </c>
      <c r="AA1244">
        <v>0.86699999999999999</v>
      </c>
      <c r="AB1244">
        <v>0.90900000000000003</v>
      </c>
      <c r="AC1244">
        <v>0.89500000000000002</v>
      </c>
      <c r="AD1244">
        <v>0.99</v>
      </c>
      <c r="AE1244">
        <v>0.98699999999999999</v>
      </c>
      <c r="AF1244">
        <v>0.96799999999999997</v>
      </c>
      <c r="AG1244">
        <v>0.92600000000000005</v>
      </c>
      <c r="AH1244">
        <v>0.92700000000000005</v>
      </c>
      <c r="AI1244">
        <v>0.90700000000000003</v>
      </c>
      <c r="AJ1244">
        <v>0.92100000000000004</v>
      </c>
      <c r="AK1244">
        <v>0.93200000000000005</v>
      </c>
      <c r="AL1244">
        <v>0.94499999999999995</v>
      </c>
      <c r="AM1244">
        <v>0.96899999999999997</v>
      </c>
      <c r="AN1244">
        <v>0.95</v>
      </c>
      <c r="AO1244">
        <v>0.96</v>
      </c>
      <c r="AP1244">
        <v>0.96199999999999997</v>
      </c>
      <c r="AQ1244">
        <v>0.95700000000000007</v>
      </c>
      <c r="AR1244">
        <v>0.95700000000000007</v>
      </c>
      <c r="AS1244">
        <v>0.94600000000000006</v>
      </c>
      <c r="AT1244">
        <v>0.94800000000000006</v>
      </c>
      <c r="AU1244">
        <v>0.97399999999999998</v>
      </c>
      <c r="AV1244">
        <v>0.96899999999999997</v>
      </c>
      <c r="AW1244">
        <v>0.97699999999999998</v>
      </c>
      <c r="AX1244">
        <v>0.97499999999999998</v>
      </c>
      <c r="AY1244">
        <v>0.97499999999999998</v>
      </c>
      <c r="AZ1244">
        <v>0.97199999999999998</v>
      </c>
      <c r="BA1244">
        <v>0.99299999999999999</v>
      </c>
      <c r="BB1244">
        <v>0.97499999999999998</v>
      </c>
      <c r="BC1244">
        <v>0.97799999999999998</v>
      </c>
      <c r="BD1244">
        <v>1.0190000000000001</v>
      </c>
      <c r="BE1244">
        <v>1.016</v>
      </c>
      <c r="BF1244">
        <v>1.0170000000000001</v>
      </c>
      <c r="BG1244">
        <v>1.0070000000000001</v>
      </c>
      <c r="BH1244">
        <v>1.006</v>
      </c>
      <c r="BI1244">
        <v>1.004</v>
      </c>
      <c r="BJ1244">
        <v>1.006</v>
      </c>
      <c r="BK1244">
        <v>1.0110000000000001</v>
      </c>
      <c r="BL1244">
        <v>1.0049999999999999</v>
      </c>
      <c r="BM1244">
        <v>1.0680000000000001</v>
      </c>
      <c r="BN1244">
        <v>1.06</v>
      </c>
      <c r="BO1244">
        <v>1.07</v>
      </c>
      <c r="BP1244">
        <v>1.071</v>
      </c>
      <c r="BQ1244">
        <v>1.075</v>
      </c>
      <c r="BR1244">
        <v>1.069</v>
      </c>
      <c r="BS1244">
        <v>1.0569999999999999</v>
      </c>
      <c r="BT1244">
        <v>1.105</v>
      </c>
      <c r="BU1244">
        <v>1.056</v>
      </c>
      <c r="BV1244">
        <v>1.0620000000000001</v>
      </c>
      <c r="BW1244">
        <v>1.069</v>
      </c>
      <c r="BX1244">
        <v>1.0629999999999999</v>
      </c>
      <c r="BY1244">
        <v>1.0609999999999999</v>
      </c>
      <c r="BZ1244">
        <v>1.0629999999999999</v>
      </c>
      <c r="CA1244">
        <v>1.07</v>
      </c>
      <c r="CB1244">
        <v>1.1659999999999999</v>
      </c>
      <c r="CC1244">
        <v>1.077</v>
      </c>
      <c r="CD1244">
        <v>1.1839999999999999</v>
      </c>
      <c r="CE1244">
        <v>1.1380000000000001</v>
      </c>
      <c r="CF1244">
        <v>1.141</v>
      </c>
      <c r="CG1244">
        <v>1.0920000000000001</v>
      </c>
      <c r="CH1244">
        <v>1.1520000000000001</v>
      </c>
      <c r="CI1244">
        <v>1.135</v>
      </c>
      <c r="CJ1244">
        <v>1.0740000000000001</v>
      </c>
      <c r="CK1244">
        <v>1.079</v>
      </c>
      <c r="CL1244">
        <v>0.89100000000000001</v>
      </c>
      <c r="CM1244">
        <v>0.89100000000000001</v>
      </c>
      <c r="CN1244">
        <v>0.90200000000000002</v>
      </c>
      <c r="CO1244">
        <v>0.998</v>
      </c>
      <c r="CP1244">
        <v>0.99</v>
      </c>
      <c r="CQ1244">
        <v>1.0620000000000001</v>
      </c>
      <c r="CR1244">
        <v>1.0620000000000001</v>
      </c>
      <c r="CS1244">
        <v>1.0469999999999999</v>
      </c>
      <c r="CT1244">
        <v>1.054</v>
      </c>
      <c r="CU1244">
        <v>0.92300000000000004</v>
      </c>
      <c r="CV1244">
        <v>1.099</v>
      </c>
      <c r="CW1244">
        <v>1.0589999999999999</v>
      </c>
      <c r="CX1244">
        <v>1.036</v>
      </c>
      <c r="CY1244">
        <v>1.19</v>
      </c>
      <c r="CZ1244">
        <v>1.167</v>
      </c>
      <c r="DA1244">
        <v>1.2110000000000001</v>
      </c>
      <c r="DB1244">
        <v>1.224</v>
      </c>
      <c r="DC1244">
        <v>1.02</v>
      </c>
      <c r="DD1244">
        <v>0.99399999999999999</v>
      </c>
      <c r="DE1244">
        <v>0.96299999999999997</v>
      </c>
      <c r="DF1244">
        <v>0.96699999999999997</v>
      </c>
      <c r="DG1244">
        <v>0.96899999999999997</v>
      </c>
      <c r="DH1244">
        <v>1.0110000000000001</v>
      </c>
      <c r="DI1244">
        <v>0.70599999999999996</v>
      </c>
      <c r="DJ1244">
        <v>1.036</v>
      </c>
      <c r="DK1244">
        <v>1.08</v>
      </c>
      <c r="DL1244">
        <v>0.83100000000000007</v>
      </c>
      <c r="DM1244">
        <v>1.04</v>
      </c>
      <c r="DN1244">
        <v>0.68600000000000005</v>
      </c>
      <c r="DO1244">
        <v>0.60799999999999998</v>
      </c>
      <c r="DP1244">
        <v>0.61799999999999999</v>
      </c>
      <c r="DQ1244">
        <v>0.752</v>
      </c>
      <c r="DR1244">
        <v>0.72199999999999998</v>
      </c>
      <c r="DS1244">
        <v>0.221</v>
      </c>
      <c r="DT1244">
        <v>235.78200000000001</v>
      </c>
    </row>
    <row r="1245" spans="1:124">
      <c r="A1245" s="111">
        <v>1240</v>
      </c>
      <c r="B1245" t="s">
        <v>91</v>
      </c>
      <c r="C1245" t="s">
        <v>908</v>
      </c>
      <c r="D1245" s="170" t="str">
        <f t="shared" si="19"/>
        <v>CN:QHR</v>
      </c>
      <c r="F1245">
        <v>0.46</v>
      </c>
      <c r="G1245">
        <v>0.49</v>
      </c>
      <c r="H1245">
        <v>0.49</v>
      </c>
      <c r="I1245">
        <v>0.44</v>
      </c>
      <c r="J1245">
        <v>0.54</v>
      </c>
      <c r="K1245">
        <v>0.57999999999999996</v>
      </c>
      <c r="L1245">
        <v>0.62</v>
      </c>
      <c r="M1245">
        <v>0.64</v>
      </c>
      <c r="N1245">
        <v>0.66</v>
      </c>
      <c r="O1245">
        <v>0.63</v>
      </c>
      <c r="P1245">
        <v>0.71</v>
      </c>
      <c r="Q1245">
        <v>0.73</v>
      </c>
      <c r="R1245">
        <v>0.63</v>
      </c>
      <c r="S1245">
        <v>0.8</v>
      </c>
      <c r="T1245">
        <v>0.62</v>
      </c>
      <c r="U1245">
        <v>0.65</v>
      </c>
      <c r="V1245">
        <v>0.5</v>
      </c>
      <c r="W1245">
        <v>0.74</v>
      </c>
      <c r="X1245">
        <v>0.67</v>
      </c>
      <c r="Y1245">
        <v>0.46</v>
      </c>
      <c r="Z1245">
        <v>0.65</v>
      </c>
      <c r="AA1245">
        <v>0.73</v>
      </c>
      <c r="AB1245">
        <v>0.54</v>
      </c>
      <c r="AC1245">
        <v>0.7</v>
      </c>
      <c r="AD1245">
        <v>1.08</v>
      </c>
      <c r="AE1245">
        <v>0.85</v>
      </c>
      <c r="AF1245">
        <v>0.83</v>
      </c>
      <c r="AG1245">
        <v>0.84</v>
      </c>
      <c r="AH1245">
        <v>0.71</v>
      </c>
      <c r="AI1245">
        <v>0.62</v>
      </c>
      <c r="AJ1245">
        <v>0.62</v>
      </c>
      <c r="AK1245">
        <v>0.61</v>
      </c>
      <c r="AL1245">
        <v>0.5</v>
      </c>
      <c r="AM1245">
        <v>0.62</v>
      </c>
      <c r="AN1245">
        <v>0.6</v>
      </c>
      <c r="AO1245">
        <v>0.63</v>
      </c>
      <c r="AP1245">
        <v>0.64</v>
      </c>
      <c r="AQ1245">
        <v>0.59</v>
      </c>
      <c r="AR1245">
        <v>0.56999999999999995</v>
      </c>
      <c r="AS1245">
        <v>0.6</v>
      </c>
      <c r="AT1245">
        <v>0.61</v>
      </c>
      <c r="AU1245">
        <v>0.63</v>
      </c>
      <c r="AV1245">
        <v>0.61</v>
      </c>
      <c r="AW1245">
        <v>0.56999999999999995</v>
      </c>
      <c r="AX1245">
        <v>0.59</v>
      </c>
      <c r="AY1245">
        <v>0.54</v>
      </c>
      <c r="AZ1245">
        <v>0.54</v>
      </c>
      <c r="BA1245">
        <v>0.56999999999999995</v>
      </c>
      <c r="BB1245">
        <v>0.53</v>
      </c>
      <c r="BC1245">
        <v>0.52</v>
      </c>
      <c r="BD1245">
        <v>0.54</v>
      </c>
      <c r="BE1245">
        <v>0.49</v>
      </c>
      <c r="BF1245">
        <v>0.5</v>
      </c>
      <c r="BG1245">
        <v>0.53</v>
      </c>
      <c r="BH1245">
        <v>0.53</v>
      </c>
      <c r="BI1245">
        <v>0.52</v>
      </c>
      <c r="BJ1245">
        <v>0.53</v>
      </c>
      <c r="BK1245">
        <v>0.51</v>
      </c>
      <c r="BL1245">
        <v>0.49</v>
      </c>
      <c r="BM1245">
        <v>0.49</v>
      </c>
      <c r="BN1245">
        <v>0.45</v>
      </c>
      <c r="BO1245">
        <v>0.47</v>
      </c>
      <c r="BP1245">
        <v>0.47</v>
      </c>
      <c r="BQ1245">
        <v>0.47</v>
      </c>
      <c r="BR1245">
        <v>0.44</v>
      </c>
      <c r="BS1245">
        <v>0.43</v>
      </c>
      <c r="BT1245">
        <v>0.43</v>
      </c>
      <c r="BU1245">
        <v>0.41</v>
      </c>
      <c r="BV1245">
        <v>0.41</v>
      </c>
      <c r="BW1245">
        <v>0.4</v>
      </c>
      <c r="BX1245">
        <v>0.35</v>
      </c>
      <c r="BY1245">
        <v>0.34</v>
      </c>
      <c r="BZ1245">
        <v>0.34</v>
      </c>
      <c r="CA1245">
        <v>0.35</v>
      </c>
      <c r="CB1245">
        <v>0.38</v>
      </c>
      <c r="CC1245">
        <v>0.32</v>
      </c>
      <c r="CD1245">
        <v>0.38</v>
      </c>
      <c r="CE1245">
        <v>0.3</v>
      </c>
      <c r="CF1245">
        <v>0.3</v>
      </c>
      <c r="CG1245">
        <v>0.37</v>
      </c>
      <c r="CH1245">
        <v>0.34</v>
      </c>
      <c r="CI1245">
        <v>0.31</v>
      </c>
      <c r="CJ1245">
        <v>0.35</v>
      </c>
      <c r="CK1245">
        <v>0.36</v>
      </c>
      <c r="CL1245">
        <v>0.2</v>
      </c>
      <c r="CM1245">
        <v>0.22</v>
      </c>
      <c r="CN1245">
        <v>0.25</v>
      </c>
      <c r="CO1245">
        <v>0.25</v>
      </c>
      <c r="CP1245">
        <v>0.04</v>
      </c>
      <c r="CQ1245">
        <v>0.2</v>
      </c>
      <c r="CR1245">
        <v>0.2</v>
      </c>
      <c r="CS1245">
        <v>0.22</v>
      </c>
      <c r="CT1245">
        <v>0.43</v>
      </c>
      <c r="CU1245">
        <v>0.13</v>
      </c>
      <c r="CV1245">
        <v>0.14000000000000001</v>
      </c>
      <c r="CW1245">
        <v>0.01</v>
      </c>
      <c r="CX1245">
        <v>0.01</v>
      </c>
      <c r="CY1245">
        <v>0.1</v>
      </c>
      <c r="CZ1245">
        <v>-0.08</v>
      </c>
      <c r="DA1245">
        <v>-0.08</v>
      </c>
      <c r="DB1245">
        <v>-0.15</v>
      </c>
      <c r="DC1245">
        <v>-0.26</v>
      </c>
      <c r="DD1245">
        <v>-0.2</v>
      </c>
      <c r="DE1245">
        <v>-0.02</v>
      </c>
      <c r="DF1245">
        <v>-0.03</v>
      </c>
      <c r="DG1245">
        <v>-0.1</v>
      </c>
      <c r="DH1245">
        <v>-0.11</v>
      </c>
      <c r="DI1245">
        <v>-0.89</v>
      </c>
      <c r="DJ1245">
        <v>-0.31</v>
      </c>
      <c r="DK1245">
        <v>-0.21</v>
      </c>
      <c r="DL1245">
        <v>-0.03</v>
      </c>
      <c r="DM1245">
        <v>0.82</v>
      </c>
      <c r="DN1245">
        <v>-0.01</v>
      </c>
      <c r="DO1245">
        <v>-0.05</v>
      </c>
      <c r="DP1245">
        <v>-0.13</v>
      </c>
      <c r="DQ1245">
        <v>-0.88</v>
      </c>
      <c r="DR1245">
        <v>-1.1200000000000001</v>
      </c>
      <c r="DS1245">
        <v>0.33</v>
      </c>
      <c r="DT1245">
        <v>1.9</v>
      </c>
    </row>
    <row r="1246" spans="1:124">
      <c r="A1246" s="111">
        <v>1241</v>
      </c>
      <c r="B1246" t="s">
        <v>89</v>
      </c>
      <c r="C1246" t="s">
        <v>909</v>
      </c>
      <c r="D1246" s="170" t="str">
        <f t="shared" si="19"/>
        <v>D:3RA</v>
      </c>
      <c r="Z1246">
        <v>0.31</v>
      </c>
      <c r="AA1246">
        <v>0.36</v>
      </c>
      <c r="AB1246">
        <v>0.47</v>
      </c>
      <c r="AC1246">
        <v>0.24</v>
      </c>
      <c r="AD1246">
        <v>0.18</v>
      </c>
      <c r="AE1246">
        <v>0.09</v>
      </c>
      <c r="AF1246">
        <v>0.36</v>
      </c>
      <c r="AG1246">
        <v>0.36</v>
      </c>
      <c r="AH1246">
        <v>0.3</v>
      </c>
      <c r="AI1246">
        <v>0.27</v>
      </c>
      <c r="AJ1246">
        <v>0.2</v>
      </c>
      <c r="AK1246">
        <v>0.21</v>
      </c>
      <c r="AL1246">
        <v>0.2</v>
      </c>
      <c r="AM1246">
        <v>0.21</v>
      </c>
      <c r="AN1246">
        <v>0.13</v>
      </c>
      <c r="AO1246">
        <v>0.1</v>
      </c>
      <c r="AP1246">
        <v>0.25</v>
      </c>
      <c r="AQ1246">
        <v>0.22</v>
      </c>
      <c r="AR1246">
        <v>0.06</v>
      </c>
      <c r="AS1246">
        <v>0.01</v>
      </c>
      <c r="AT1246">
        <v>0.05</v>
      </c>
      <c r="AU1246">
        <v>0.05</v>
      </c>
      <c r="AV1246">
        <v>7.0000000000000007E-2</v>
      </c>
      <c r="AW1246">
        <v>7.0000000000000007E-2</v>
      </c>
      <c r="AX1246">
        <v>-0.14000000000000001</v>
      </c>
      <c r="AY1246">
        <v>-0.15</v>
      </c>
      <c r="AZ1246">
        <v>-0.15</v>
      </c>
      <c r="BA1246">
        <v>-0.1</v>
      </c>
      <c r="BB1246">
        <v>-0.09</v>
      </c>
      <c r="BC1246">
        <v>-0.11</v>
      </c>
      <c r="BD1246">
        <v>-0.11</v>
      </c>
      <c r="BE1246">
        <v>-0.1</v>
      </c>
      <c r="BF1246">
        <v>-0.24</v>
      </c>
      <c r="BG1246">
        <v>-0.27</v>
      </c>
      <c r="BH1246">
        <v>-0.27</v>
      </c>
      <c r="BI1246">
        <v>-0.27</v>
      </c>
      <c r="BJ1246">
        <v>-0.31</v>
      </c>
      <c r="BK1246">
        <v>-0.27</v>
      </c>
      <c r="BL1246">
        <v>-0.27</v>
      </c>
      <c r="BM1246">
        <v>-0.27</v>
      </c>
      <c r="BN1246">
        <v>-0.23</v>
      </c>
      <c r="BO1246">
        <v>-0.23</v>
      </c>
      <c r="BP1246">
        <v>-0.23</v>
      </c>
      <c r="BQ1246">
        <v>-0.23</v>
      </c>
      <c r="BR1246">
        <v>-0.23</v>
      </c>
      <c r="BS1246">
        <v>-0.23</v>
      </c>
      <c r="BT1246">
        <v>-0.23</v>
      </c>
      <c r="BU1246">
        <v>-0.23</v>
      </c>
      <c r="BV1246">
        <v>-0.23</v>
      </c>
      <c r="BW1246">
        <v>-0.23</v>
      </c>
      <c r="BX1246">
        <v>-0.23</v>
      </c>
      <c r="BY1246">
        <v>-0.23</v>
      </c>
      <c r="BZ1246">
        <v>-0.23</v>
      </c>
      <c r="CA1246">
        <v>-0.23</v>
      </c>
      <c r="CB1246">
        <v>-0.23</v>
      </c>
      <c r="CC1246">
        <v>-0.23</v>
      </c>
      <c r="CD1246">
        <v>-0.23</v>
      </c>
      <c r="CE1246">
        <v>-0.23</v>
      </c>
      <c r="CF1246">
        <v>-0.23</v>
      </c>
      <c r="CG1246">
        <v>-0.23</v>
      </c>
      <c r="CH1246">
        <v>-0.28999999999999998</v>
      </c>
      <c r="CI1246">
        <v>-0.33</v>
      </c>
      <c r="CJ1246">
        <v>-0.33</v>
      </c>
      <c r="CK1246">
        <v>-0.32</v>
      </c>
      <c r="CL1246">
        <v>-0.32</v>
      </c>
      <c r="CM1246">
        <v>-0.36</v>
      </c>
      <c r="CN1246">
        <v>-0.38</v>
      </c>
      <c r="CO1246">
        <v>-0.39</v>
      </c>
      <c r="CP1246">
        <v>-0.73</v>
      </c>
      <c r="CQ1246">
        <v>-0.81</v>
      </c>
      <c r="CR1246">
        <v>-0.82</v>
      </c>
      <c r="CS1246">
        <v>-0.83</v>
      </c>
      <c r="CT1246">
        <v>-0.83</v>
      </c>
      <c r="CU1246">
        <v>-1.1399999999999999</v>
      </c>
      <c r="CV1246">
        <v>-1.29</v>
      </c>
      <c r="CW1246">
        <v>-1.28</v>
      </c>
      <c r="CX1246">
        <v>-1.51</v>
      </c>
      <c r="CY1246">
        <v>-1.68</v>
      </c>
      <c r="CZ1246">
        <v>-1.95</v>
      </c>
      <c r="DA1246">
        <v>-1.86</v>
      </c>
      <c r="DB1246">
        <v>-1.89</v>
      </c>
      <c r="DC1246">
        <v>-1.95</v>
      </c>
      <c r="DD1246">
        <v>-1.95</v>
      </c>
      <c r="DE1246">
        <v>-1.99</v>
      </c>
      <c r="DF1246">
        <v>-0.59</v>
      </c>
      <c r="DG1246">
        <v>-0.79</v>
      </c>
      <c r="DH1246">
        <v>-0.89</v>
      </c>
      <c r="DI1246">
        <v>-0.56999999999999995</v>
      </c>
      <c r="DJ1246">
        <v>-0.34</v>
      </c>
      <c r="DK1246">
        <v>-0.39</v>
      </c>
      <c r="DL1246">
        <v>0.37</v>
      </c>
      <c r="DM1246">
        <v>0.19</v>
      </c>
      <c r="DN1246">
        <v>0.87</v>
      </c>
      <c r="DO1246">
        <v>1.1399999999999999</v>
      </c>
      <c r="DP1246">
        <v>0.88</v>
      </c>
      <c r="DQ1246">
        <v>0.86</v>
      </c>
      <c r="DR1246">
        <v>1.56</v>
      </c>
      <c r="DS1246">
        <v>2.08</v>
      </c>
      <c r="DT1246">
        <v>2.29</v>
      </c>
    </row>
    <row r="1247" spans="1:124">
      <c r="A1247" s="111">
        <v>1242</v>
      </c>
      <c r="B1247" t="s">
        <v>91</v>
      </c>
      <c r="C1247" t="s">
        <v>910</v>
      </c>
      <c r="D1247" s="170" t="str">
        <f t="shared" si="19"/>
        <v>D:3RA</v>
      </c>
      <c r="Z1247">
        <v>6.46</v>
      </c>
      <c r="AA1247">
        <v>4.58</v>
      </c>
      <c r="AB1247">
        <v>1.1299999999999999</v>
      </c>
      <c r="AC1247">
        <v>0.28999999999999998</v>
      </c>
      <c r="AD1247">
        <v>0.01</v>
      </c>
      <c r="AE1247">
        <v>-7.0000000000000007E-2</v>
      </c>
      <c r="AF1247">
        <v>0.23</v>
      </c>
      <c r="AG1247">
        <v>0.22</v>
      </c>
      <c r="AH1247">
        <v>0.31</v>
      </c>
      <c r="AI1247">
        <v>0.31</v>
      </c>
      <c r="AJ1247">
        <v>0.25</v>
      </c>
      <c r="AK1247">
        <v>0.26</v>
      </c>
      <c r="AL1247">
        <v>0.25</v>
      </c>
      <c r="AM1247">
        <v>0.24</v>
      </c>
      <c r="AN1247">
        <v>0.15</v>
      </c>
      <c r="AO1247">
        <v>0.08</v>
      </c>
      <c r="AP1247">
        <v>0.14000000000000001</v>
      </c>
      <c r="AQ1247">
        <v>0.11</v>
      </c>
      <c r="AR1247">
        <v>-7.0000000000000007E-2</v>
      </c>
      <c r="AS1247">
        <v>-0.12</v>
      </c>
      <c r="AT1247">
        <v>-0.05</v>
      </c>
      <c r="AU1247">
        <v>-7.0000000000000007E-2</v>
      </c>
      <c r="AV1247">
        <v>-0.08</v>
      </c>
      <c r="AW1247">
        <v>-0.08</v>
      </c>
      <c r="AX1247">
        <v>-0.32</v>
      </c>
      <c r="AY1247">
        <v>-0.28999999999999998</v>
      </c>
      <c r="AZ1247">
        <v>-0.3</v>
      </c>
      <c r="BA1247">
        <v>-0.62</v>
      </c>
      <c r="BB1247">
        <v>-0.59</v>
      </c>
      <c r="BC1247">
        <v>-0.6</v>
      </c>
      <c r="BD1247">
        <v>-0.6</v>
      </c>
      <c r="BE1247">
        <v>-0.56999999999999995</v>
      </c>
      <c r="BF1247">
        <v>-0.68</v>
      </c>
      <c r="BG1247">
        <v>-0.68</v>
      </c>
      <c r="BH1247">
        <v>-0.69</v>
      </c>
      <c r="BI1247">
        <v>-0.7</v>
      </c>
      <c r="BJ1247">
        <v>-0.7</v>
      </c>
      <c r="BK1247">
        <v>-0.66</v>
      </c>
      <c r="BL1247">
        <v>-0.67</v>
      </c>
      <c r="BM1247">
        <v>-0.67</v>
      </c>
      <c r="BN1247">
        <v>-0.63</v>
      </c>
      <c r="BO1247">
        <v>-0.63</v>
      </c>
      <c r="BP1247">
        <v>-0.63</v>
      </c>
      <c r="BQ1247">
        <v>-0.63</v>
      </c>
      <c r="BR1247">
        <v>-0.63</v>
      </c>
      <c r="BS1247">
        <v>-0.63</v>
      </c>
      <c r="BT1247">
        <v>-0.63</v>
      </c>
      <c r="BU1247">
        <v>-0.63</v>
      </c>
      <c r="BV1247">
        <v>-0.63</v>
      </c>
      <c r="BW1247">
        <v>-0.63</v>
      </c>
      <c r="BX1247">
        <v>-0.63</v>
      </c>
      <c r="BY1247">
        <v>-0.63</v>
      </c>
      <c r="BZ1247">
        <v>-0.63</v>
      </c>
      <c r="CA1247">
        <v>-0.63</v>
      </c>
      <c r="CB1247">
        <v>-0.63</v>
      </c>
      <c r="CC1247">
        <v>-0.63</v>
      </c>
      <c r="CD1247">
        <v>-0.63</v>
      </c>
      <c r="CE1247">
        <v>-0.63</v>
      </c>
      <c r="CF1247">
        <v>-0.63</v>
      </c>
      <c r="CG1247">
        <v>-0.64</v>
      </c>
      <c r="CH1247">
        <v>-0.68</v>
      </c>
      <c r="CI1247">
        <v>-0.7</v>
      </c>
      <c r="CJ1247">
        <v>-0.7</v>
      </c>
      <c r="CK1247">
        <v>-0.69</v>
      </c>
      <c r="CL1247">
        <v>-0.72</v>
      </c>
      <c r="CM1247">
        <v>-0.8</v>
      </c>
      <c r="CN1247">
        <v>-0.83</v>
      </c>
      <c r="CO1247">
        <v>-0.83</v>
      </c>
      <c r="CP1247">
        <v>-1.68</v>
      </c>
      <c r="CQ1247">
        <v>-1.69</v>
      </c>
      <c r="CR1247">
        <v>-1.68</v>
      </c>
      <c r="CS1247">
        <v>-1.69</v>
      </c>
      <c r="CT1247">
        <v>-1.75</v>
      </c>
      <c r="CU1247">
        <v>-2.23</v>
      </c>
      <c r="CV1247">
        <v>-2.2599999999999998</v>
      </c>
      <c r="CW1247">
        <v>-2.35</v>
      </c>
      <c r="CX1247">
        <v>-2.38</v>
      </c>
      <c r="CY1247">
        <v>-2.57</v>
      </c>
      <c r="CZ1247">
        <v>-3.17</v>
      </c>
      <c r="DA1247">
        <v>-3.18</v>
      </c>
      <c r="DB1247">
        <v>-3.37</v>
      </c>
      <c r="DC1247">
        <v>-3.31</v>
      </c>
      <c r="DD1247">
        <v>-3.3</v>
      </c>
      <c r="DE1247">
        <v>-3.4</v>
      </c>
      <c r="DF1247">
        <v>-2.44</v>
      </c>
      <c r="DG1247">
        <v>-3.83</v>
      </c>
      <c r="DH1247">
        <v>-3.9</v>
      </c>
      <c r="DI1247">
        <v>-0.05</v>
      </c>
      <c r="DJ1247">
        <v>0.23</v>
      </c>
      <c r="DK1247">
        <v>0.19</v>
      </c>
      <c r="DL1247">
        <v>0.69</v>
      </c>
      <c r="DM1247">
        <v>-0.99</v>
      </c>
      <c r="DN1247">
        <v>1.34</v>
      </c>
      <c r="DO1247">
        <v>1.44</v>
      </c>
      <c r="DP1247">
        <v>1.19</v>
      </c>
      <c r="DQ1247">
        <v>1.33</v>
      </c>
      <c r="DR1247">
        <v>1.75</v>
      </c>
      <c r="DS1247">
        <v>2.2599999999999998</v>
      </c>
      <c r="DT1247">
        <v>8.3000000000000007</v>
      </c>
    </row>
    <row r="1248" spans="1:124">
      <c r="A1248" s="111">
        <v>1243</v>
      </c>
      <c r="B1248" t="s">
        <v>89</v>
      </c>
      <c r="C1248" t="s">
        <v>911</v>
      </c>
      <c r="D1248" s="170" t="str">
        <f t="shared" si="19"/>
        <v>K:RAIN</v>
      </c>
      <c r="Z1248">
        <v>0.751</v>
      </c>
      <c r="AA1248">
        <v>0.66700000000000004</v>
      </c>
      <c r="AB1248">
        <v>0.33900000000000002</v>
      </c>
      <c r="AC1248">
        <v>0.27</v>
      </c>
      <c r="AD1248">
        <v>9.1999999999999998E-2</v>
      </c>
      <c r="AE1248">
        <v>9.8000000000000004E-2</v>
      </c>
      <c r="AF1248">
        <v>9.1999999999999998E-2</v>
      </c>
      <c r="AG1248">
        <v>0.13900000000000001</v>
      </c>
      <c r="AH1248">
        <v>0.245</v>
      </c>
      <c r="AI1248">
        <v>0.25600000000000001</v>
      </c>
      <c r="AJ1248">
        <v>0.14200000000000002</v>
      </c>
      <c r="AK1248">
        <v>0.126</v>
      </c>
      <c r="AL1248">
        <v>0.15</v>
      </c>
      <c r="AM1248">
        <v>0.156</v>
      </c>
      <c r="AN1248">
        <v>0.14300000000000002</v>
      </c>
      <c r="AO1248">
        <v>0.152</v>
      </c>
      <c r="AP1248">
        <v>0.39700000000000002</v>
      </c>
      <c r="AQ1248">
        <v>0.45600000000000002</v>
      </c>
      <c r="AR1248">
        <v>0.36399999999999999</v>
      </c>
      <c r="AS1248">
        <v>0.36199999999999999</v>
      </c>
      <c r="AT1248">
        <v>0.36599999999999999</v>
      </c>
      <c r="AU1248">
        <v>0.35599999999999998</v>
      </c>
      <c r="AV1248">
        <v>0.34900000000000003</v>
      </c>
      <c r="AW1248">
        <v>0.34900000000000003</v>
      </c>
      <c r="AX1248">
        <v>0.26200000000000001</v>
      </c>
      <c r="AY1248">
        <v>0.25700000000000001</v>
      </c>
      <c r="AZ1248">
        <v>0.253</v>
      </c>
      <c r="BA1248">
        <v>9.5000000000000001E-2</v>
      </c>
      <c r="BB1248">
        <v>9.8000000000000004E-2</v>
      </c>
      <c r="BC1248">
        <v>9.5000000000000001E-2</v>
      </c>
      <c r="BD1248">
        <v>0.127</v>
      </c>
      <c r="BE1248">
        <v>0.13</v>
      </c>
      <c r="BF1248">
        <v>-3.6000000000000004E-2</v>
      </c>
      <c r="BG1248">
        <v>-5.6000000000000001E-2</v>
      </c>
      <c r="BH1248">
        <v>-4.9000000000000002E-2</v>
      </c>
      <c r="BI1248">
        <v>-6.0999999999999999E-2</v>
      </c>
      <c r="BJ1248">
        <v>-3.5000000000000003E-2</v>
      </c>
      <c r="BK1248">
        <v>-4.2000000000000003E-2</v>
      </c>
      <c r="BL1248">
        <v>-3.3000000000000002E-2</v>
      </c>
      <c r="BM1248">
        <v>-2.4E-2</v>
      </c>
      <c r="BN1248">
        <v>-9.0000000000000011E-3</v>
      </c>
      <c r="BO1248">
        <v>-9.0000000000000011E-3</v>
      </c>
      <c r="BP1248">
        <v>-9.0000000000000011E-3</v>
      </c>
      <c r="BQ1248">
        <v>-9.0000000000000011E-3</v>
      </c>
      <c r="BR1248">
        <v>-9.0000000000000011E-3</v>
      </c>
      <c r="BS1248">
        <v>-9.0000000000000011E-3</v>
      </c>
      <c r="BT1248">
        <v>-9.0000000000000011E-3</v>
      </c>
      <c r="BU1248">
        <v>-9.0000000000000011E-3</v>
      </c>
      <c r="BV1248">
        <v>-9.0000000000000011E-3</v>
      </c>
      <c r="BW1248">
        <v>-9.0000000000000011E-3</v>
      </c>
      <c r="BX1248">
        <v>-9.0000000000000011E-3</v>
      </c>
      <c r="BY1248">
        <v>-9.0000000000000011E-3</v>
      </c>
      <c r="BZ1248">
        <v>-9.0000000000000011E-3</v>
      </c>
      <c r="CA1248">
        <v>-9.0000000000000011E-3</v>
      </c>
      <c r="CB1248">
        <v>-9.0000000000000011E-3</v>
      </c>
      <c r="CC1248">
        <v>-9.0000000000000011E-3</v>
      </c>
      <c r="CD1248">
        <v>-9.0000000000000011E-3</v>
      </c>
      <c r="CE1248">
        <v>-9.0000000000000011E-3</v>
      </c>
      <c r="CF1248">
        <v>-9.0000000000000011E-3</v>
      </c>
      <c r="CG1248">
        <v>-9.0000000000000011E-3</v>
      </c>
      <c r="CH1248">
        <v>-5.6000000000000001E-2</v>
      </c>
      <c r="CI1248">
        <v>-0.06</v>
      </c>
      <c r="CJ1248">
        <v>-6.0999999999999999E-2</v>
      </c>
      <c r="CK1248">
        <v>-5.2999999999999999E-2</v>
      </c>
      <c r="CL1248">
        <v>-4.5999999999999999E-2</v>
      </c>
      <c r="CM1248">
        <v>-4.7E-2</v>
      </c>
      <c r="CN1248">
        <v>-4.4999999999999998E-2</v>
      </c>
      <c r="CO1248">
        <v>-7.3999999999999996E-2</v>
      </c>
      <c r="CP1248">
        <v>-0.17400000000000002</v>
      </c>
      <c r="CQ1248">
        <v>-0.34700000000000003</v>
      </c>
      <c r="CR1248">
        <v>-0.317</v>
      </c>
      <c r="CS1248">
        <v>-0.316</v>
      </c>
      <c r="CT1248">
        <v>-0.312</v>
      </c>
      <c r="CU1248">
        <v>-0.38700000000000001</v>
      </c>
      <c r="CV1248">
        <v>-0.45100000000000001</v>
      </c>
      <c r="CW1248">
        <v>-0.51800000000000002</v>
      </c>
      <c r="CX1248">
        <v>-1.028</v>
      </c>
      <c r="CY1248">
        <v>-1.472</v>
      </c>
      <c r="CZ1248">
        <v>-2.5299999999999998</v>
      </c>
      <c r="DA1248">
        <v>-2.5299999999999998</v>
      </c>
      <c r="DB1248">
        <v>-2.5460000000000003</v>
      </c>
      <c r="DC1248">
        <v>-2.6539999999999999</v>
      </c>
      <c r="DD1248">
        <v>-2.6549999999999998</v>
      </c>
      <c r="DE1248">
        <v>-2.665</v>
      </c>
      <c r="DF1248">
        <v>-2.2429999999999999</v>
      </c>
      <c r="DG1248">
        <v>-2.3860000000000001</v>
      </c>
      <c r="DH1248">
        <v>-2.536</v>
      </c>
      <c r="DI1248">
        <v>-0.66100000000000003</v>
      </c>
      <c r="DJ1248">
        <v>-0.64100000000000001</v>
      </c>
      <c r="DK1248">
        <v>-0.73</v>
      </c>
      <c r="DL1248">
        <v>-1.1950000000000001</v>
      </c>
      <c r="DM1248">
        <v>-1.448</v>
      </c>
      <c r="DN1248">
        <v>0.66700000000000004</v>
      </c>
      <c r="DO1248">
        <v>1.0549999999999999</v>
      </c>
      <c r="DP1248">
        <v>1.2370000000000001</v>
      </c>
      <c r="DQ1248">
        <v>1.6540000000000001</v>
      </c>
      <c r="DR1248">
        <v>1.9670000000000001</v>
      </c>
      <c r="DS1248">
        <v>2.4750000000000001</v>
      </c>
      <c r="DT1248">
        <v>-26.547000000000001</v>
      </c>
    </row>
    <row r="1249" spans="1:124">
      <c r="A1249" s="111">
        <v>1244</v>
      </c>
      <c r="B1249" t="s">
        <v>91</v>
      </c>
      <c r="C1249" t="s">
        <v>912</v>
      </c>
      <c r="D1249" s="170" t="str">
        <f t="shared" si="19"/>
        <v>K:RAIN</v>
      </c>
      <c r="Z1249">
        <v>8.81</v>
      </c>
      <c r="AA1249">
        <v>6.1790000000000003</v>
      </c>
      <c r="AB1249">
        <v>1.169</v>
      </c>
      <c r="AC1249">
        <v>0.36899999999999999</v>
      </c>
      <c r="AD1249">
        <v>1.4E-2</v>
      </c>
      <c r="AE1249">
        <v>3.6999999999999998E-2</v>
      </c>
      <c r="AF1249">
        <v>0.31900000000000001</v>
      </c>
      <c r="AG1249">
        <v>0.311</v>
      </c>
      <c r="AH1249">
        <v>0.30299999999999999</v>
      </c>
      <c r="AI1249">
        <v>0.30399999999999999</v>
      </c>
      <c r="AJ1249">
        <v>0.22500000000000001</v>
      </c>
      <c r="AK1249">
        <v>0.28400000000000003</v>
      </c>
      <c r="AL1249">
        <v>0.27</v>
      </c>
      <c r="AM1249">
        <v>0.27500000000000002</v>
      </c>
      <c r="AN1249">
        <v>0.16900000000000001</v>
      </c>
      <c r="AO1249">
        <v>0.13500000000000001</v>
      </c>
      <c r="AP1249">
        <v>0.32700000000000001</v>
      </c>
      <c r="AQ1249">
        <v>0.39800000000000002</v>
      </c>
      <c r="AR1249">
        <v>0.23700000000000002</v>
      </c>
      <c r="AS1249">
        <v>0.21099999999999999</v>
      </c>
      <c r="AT1249">
        <v>0.23300000000000001</v>
      </c>
      <c r="AU1249">
        <v>0.21299999999999999</v>
      </c>
      <c r="AV1249">
        <v>0.20700000000000002</v>
      </c>
      <c r="AW1249">
        <v>0.19600000000000001</v>
      </c>
      <c r="AX1249">
        <v>-1.6E-2</v>
      </c>
      <c r="AY1249">
        <v>-1.2E-2</v>
      </c>
      <c r="AZ1249">
        <v>-0.02</v>
      </c>
      <c r="BA1249">
        <v>-0.34300000000000003</v>
      </c>
      <c r="BB1249">
        <v>-0.31</v>
      </c>
      <c r="BC1249">
        <v>-0.32300000000000001</v>
      </c>
      <c r="BD1249">
        <v>-0.32</v>
      </c>
      <c r="BE1249">
        <v>-0.307</v>
      </c>
      <c r="BF1249">
        <v>-0.41499999999999998</v>
      </c>
      <c r="BG1249">
        <v>-0.42299999999999999</v>
      </c>
      <c r="BH1249">
        <v>-0.43</v>
      </c>
      <c r="BI1249">
        <v>-0.44800000000000001</v>
      </c>
      <c r="BJ1249">
        <v>-0.45200000000000001</v>
      </c>
      <c r="BK1249">
        <v>-0.42099999999999999</v>
      </c>
      <c r="BL1249">
        <v>-0.41499999999999998</v>
      </c>
      <c r="BM1249">
        <v>-0.40900000000000003</v>
      </c>
      <c r="BN1249">
        <v>-0.38</v>
      </c>
      <c r="BO1249">
        <v>-0.38</v>
      </c>
      <c r="BP1249">
        <v>-0.38</v>
      </c>
      <c r="BQ1249">
        <v>-0.38</v>
      </c>
      <c r="BR1249">
        <v>-0.38</v>
      </c>
      <c r="BS1249">
        <v>-0.38</v>
      </c>
      <c r="BT1249">
        <v>-0.38</v>
      </c>
      <c r="BU1249">
        <v>-0.38</v>
      </c>
      <c r="BV1249">
        <v>-0.38</v>
      </c>
      <c r="BW1249">
        <v>-0.38</v>
      </c>
      <c r="BX1249">
        <v>-0.38</v>
      </c>
      <c r="BY1249">
        <v>-0.38</v>
      </c>
      <c r="BZ1249">
        <v>-0.38</v>
      </c>
      <c r="CA1249">
        <v>-0.38</v>
      </c>
      <c r="CB1249">
        <v>-0.38</v>
      </c>
      <c r="CC1249">
        <v>-0.38</v>
      </c>
      <c r="CD1249">
        <v>-0.38</v>
      </c>
      <c r="CE1249">
        <v>-0.38</v>
      </c>
      <c r="CF1249">
        <v>-0.38</v>
      </c>
      <c r="CG1249">
        <v>-0.378</v>
      </c>
      <c r="CH1249">
        <v>-0.41499999999999998</v>
      </c>
      <c r="CI1249">
        <v>-0.436</v>
      </c>
      <c r="CJ1249">
        <v>-0.439</v>
      </c>
      <c r="CK1249">
        <v>-0.42299999999999999</v>
      </c>
      <c r="CL1249">
        <v>-0.439</v>
      </c>
      <c r="CM1249">
        <v>-0.51600000000000001</v>
      </c>
      <c r="CN1249">
        <v>-0.53800000000000003</v>
      </c>
      <c r="CO1249">
        <v>-0.54300000000000004</v>
      </c>
      <c r="CP1249">
        <v>-1.1579999999999999</v>
      </c>
      <c r="CQ1249">
        <v>-1.1539999999999999</v>
      </c>
      <c r="CR1249">
        <v>-1.143</v>
      </c>
      <c r="CS1249">
        <v>-1.1579999999999999</v>
      </c>
      <c r="CT1249">
        <v>-1.1930000000000001</v>
      </c>
      <c r="CU1249">
        <v>-1.5660000000000001</v>
      </c>
      <c r="CV1249">
        <v>-1.5580000000000001</v>
      </c>
      <c r="CW1249">
        <v>-1.6340000000000001</v>
      </c>
      <c r="CX1249">
        <v>-1.7470000000000001</v>
      </c>
      <c r="CY1249">
        <v>-2.2309999999999999</v>
      </c>
      <c r="CZ1249">
        <v>-2.9510000000000001</v>
      </c>
      <c r="DA1249">
        <v>-3.089</v>
      </c>
      <c r="DB1249">
        <v>-3.17</v>
      </c>
      <c r="DC1249">
        <v>-3.1320000000000001</v>
      </c>
      <c r="DD1249">
        <v>-3.117</v>
      </c>
      <c r="DE1249">
        <v>-3.202</v>
      </c>
      <c r="DF1249">
        <v>-2.4239999999999999</v>
      </c>
      <c r="DG1249">
        <v>-3.7770000000000001</v>
      </c>
      <c r="DH1249">
        <v>-3.887</v>
      </c>
      <c r="DI1249">
        <v>-7.8E-2</v>
      </c>
      <c r="DJ1249">
        <v>0.154</v>
      </c>
      <c r="DK1249">
        <v>0.107</v>
      </c>
      <c r="DL1249">
        <v>0.64700000000000002</v>
      </c>
      <c r="DM1249">
        <v>-0.83899999999999997</v>
      </c>
      <c r="DN1249">
        <v>1.375</v>
      </c>
      <c r="DO1249">
        <v>1.4790000000000001</v>
      </c>
      <c r="DP1249">
        <v>1.417</v>
      </c>
      <c r="DQ1249">
        <v>1.9140000000000001</v>
      </c>
      <c r="DR1249">
        <v>2.4140000000000001</v>
      </c>
      <c r="DS1249">
        <v>3.6659999999999999</v>
      </c>
      <c r="DT1249">
        <v>4.4870000000000001</v>
      </c>
    </row>
    <row r="1250" spans="1:124">
      <c r="A1250" s="111">
        <v>1245</v>
      </c>
      <c r="B1250" t="s">
        <v>89</v>
      </c>
      <c r="C1250" t="s">
        <v>913</v>
      </c>
      <c r="D1250" s="170" t="str">
        <f t="shared" si="19"/>
        <v>K:RAYM</v>
      </c>
      <c r="F1250">
        <v>0.57100000000000006</v>
      </c>
      <c r="G1250">
        <v>0.56499999999999995</v>
      </c>
      <c r="H1250">
        <v>0.55300000000000005</v>
      </c>
      <c r="I1250">
        <v>0.67400000000000004</v>
      </c>
      <c r="J1250">
        <v>0.72299999999999998</v>
      </c>
      <c r="K1250">
        <v>0.71399999999999997</v>
      </c>
      <c r="L1250">
        <v>0.755</v>
      </c>
      <c r="M1250">
        <v>0.77100000000000002</v>
      </c>
      <c r="N1250">
        <v>0.78400000000000003</v>
      </c>
      <c r="O1250">
        <v>0.77800000000000002</v>
      </c>
      <c r="P1250">
        <v>0.78500000000000003</v>
      </c>
      <c r="Q1250">
        <v>0.79100000000000004</v>
      </c>
      <c r="R1250">
        <v>0.84899999999999998</v>
      </c>
      <c r="S1250">
        <v>0.77</v>
      </c>
      <c r="T1250">
        <v>0.73599999999999999</v>
      </c>
      <c r="U1250">
        <v>0.68400000000000005</v>
      </c>
      <c r="V1250">
        <v>0.46</v>
      </c>
      <c r="W1250">
        <v>0.41499999999999998</v>
      </c>
      <c r="X1250">
        <v>0.42199999999999999</v>
      </c>
      <c r="Y1250">
        <v>0.437</v>
      </c>
      <c r="Z1250">
        <v>0.47499999999999998</v>
      </c>
      <c r="AA1250">
        <v>0.495</v>
      </c>
      <c r="AB1250">
        <v>0.39500000000000002</v>
      </c>
      <c r="AC1250">
        <v>0.378</v>
      </c>
      <c r="AD1250">
        <v>0.5</v>
      </c>
      <c r="AE1250">
        <v>0.52100000000000002</v>
      </c>
      <c r="AF1250">
        <v>0.50900000000000001</v>
      </c>
      <c r="AG1250">
        <v>0.47</v>
      </c>
      <c r="AH1250">
        <v>0.622</v>
      </c>
      <c r="AI1250">
        <v>0.44700000000000001</v>
      </c>
      <c r="AJ1250">
        <v>0.39200000000000002</v>
      </c>
      <c r="AK1250">
        <v>0.42399999999999999</v>
      </c>
      <c r="AL1250">
        <v>0.40400000000000003</v>
      </c>
      <c r="AM1250">
        <v>0.41200000000000003</v>
      </c>
      <c r="AN1250">
        <v>0.437</v>
      </c>
      <c r="AO1250">
        <v>0.47300000000000003</v>
      </c>
      <c r="AP1250">
        <v>0.46900000000000003</v>
      </c>
      <c r="AQ1250">
        <v>0.46200000000000002</v>
      </c>
      <c r="AR1250">
        <v>0.55700000000000005</v>
      </c>
      <c r="AS1250">
        <v>0.53200000000000003</v>
      </c>
      <c r="AT1250">
        <v>0.53</v>
      </c>
      <c r="AU1250">
        <v>0.53400000000000003</v>
      </c>
      <c r="AV1250">
        <v>0.52200000000000002</v>
      </c>
      <c r="AW1250">
        <v>0.52</v>
      </c>
      <c r="AX1250">
        <v>0.51700000000000002</v>
      </c>
      <c r="AY1250">
        <v>0.52600000000000002</v>
      </c>
      <c r="AZ1250">
        <v>0.52700000000000002</v>
      </c>
      <c r="BA1250">
        <v>0.51100000000000001</v>
      </c>
      <c r="BB1250">
        <v>0.51400000000000001</v>
      </c>
      <c r="BC1250">
        <v>0.51300000000000001</v>
      </c>
      <c r="BD1250">
        <v>0.53100000000000003</v>
      </c>
      <c r="BE1250">
        <v>0.54200000000000004</v>
      </c>
      <c r="BF1250">
        <v>0.56800000000000006</v>
      </c>
      <c r="BG1250">
        <v>0.56800000000000006</v>
      </c>
      <c r="BH1250">
        <v>0.55900000000000005</v>
      </c>
      <c r="BI1250">
        <v>0.55600000000000005</v>
      </c>
      <c r="BJ1250">
        <v>0.55000000000000004</v>
      </c>
      <c r="BK1250">
        <v>0.55100000000000005</v>
      </c>
      <c r="BL1250">
        <v>0.54100000000000004</v>
      </c>
      <c r="BM1250">
        <v>0.53200000000000003</v>
      </c>
      <c r="BN1250">
        <v>0.40500000000000003</v>
      </c>
      <c r="BO1250">
        <v>0.39900000000000002</v>
      </c>
      <c r="BP1250">
        <v>0.40400000000000003</v>
      </c>
      <c r="BQ1250">
        <v>0.40500000000000003</v>
      </c>
      <c r="BR1250">
        <v>0.41300000000000003</v>
      </c>
      <c r="BS1250">
        <v>0.41499999999999998</v>
      </c>
      <c r="BT1250">
        <v>0.41300000000000003</v>
      </c>
      <c r="BU1250">
        <v>0.41499999999999998</v>
      </c>
      <c r="BV1250">
        <v>0.40900000000000003</v>
      </c>
      <c r="BW1250">
        <v>0.40800000000000003</v>
      </c>
      <c r="BX1250">
        <v>0.40300000000000002</v>
      </c>
      <c r="BY1250">
        <v>0.40200000000000002</v>
      </c>
      <c r="BZ1250">
        <v>0.40300000000000002</v>
      </c>
      <c r="CA1250">
        <v>0.42699999999999999</v>
      </c>
      <c r="CB1250">
        <v>0.43</v>
      </c>
      <c r="CC1250">
        <v>0.439</v>
      </c>
      <c r="CD1250">
        <v>0.53100000000000003</v>
      </c>
      <c r="CE1250">
        <v>0.53900000000000003</v>
      </c>
      <c r="CF1250">
        <v>0.53900000000000003</v>
      </c>
      <c r="CG1250">
        <v>0.53600000000000003</v>
      </c>
      <c r="CH1250">
        <v>0.56100000000000005</v>
      </c>
      <c r="CI1250">
        <v>0.55500000000000005</v>
      </c>
      <c r="CJ1250">
        <v>0.64800000000000002</v>
      </c>
      <c r="CK1250">
        <v>0.623</v>
      </c>
      <c r="CL1250">
        <v>0.53500000000000003</v>
      </c>
      <c r="CM1250">
        <v>0.53100000000000003</v>
      </c>
      <c r="CN1250">
        <v>0.52200000000000002</v>
      </c>
      <c r="CO1250">
        <v>0.53100000000000003</v>
      </c>
      <c r="CP1250">
        <v>0.32800000000000001</v>
      </c>
      <c r="CQ1250">
        <v>0.504</v>
      </c>
      <c r="CR1250">
        <v>0.60899999999999999</v>
      </c>
      <c r="CS1250">
        <v>0.60899999999999999</v>
      </c>
      <c r="CT1250">
        <v>0.61199999999999999</v>
      </c>
      <c r="CU1250">
        <v>0.59899999999999998</v>
      </c>
      <c r="CV1250">
        <v>0.63200000000000001</v>
      </c>
      <c r="CW1250">
        <v>0.66900000000000004</v>
      </c>
      <c r="CX1250">
        <v>0.79700000000000004</v>
      </c>
      <c r="CY1250">
        <v>0.82900000000000007</v>
      </c>
      <c r="CZ1250">
        <v>0.53400000000000003</v>
      </c>
      <c r="DA1250">
        <v>0.56000000000000005</v>
      </c>
      <c r="DB1250">
        <v>0.59599999999999997</v>
      </c>
      <c r="DC1250">
        <v>0.499</v>
      </c>
      <c r="DD1250">
        <v>0.55600000000000005</v>
      </c>
      <c r="DE1250">
        <v>0.59699999999999998</v>
      </c>
      <c r="DF1250">
        <v>0.51500000000000001</v>
      </c>
      <c r="DG1250">
        <v>0.441</v>
      </c>
      <c r="DH1250">
        <v>0.505</v>
      </c>
      <c r="DI1250">
        <v>0.64700000000000002</v>
      </c>
      <c r="DJ1250">
        <v>0.53600000000000003</v>
      </c>
      <c r="DK1250">
        <v>0.57200000000000006</v>
      </c>
      <c r="DL1250">
        <v>0.56200000000000006</v>
      </c>
      <c r="DM1250">
        <v>0.52</v>
      </c>
      <c r="DN1250">
        <v>-0.27900000000000003</v>
      </c>
      <c r="DO1250">
        <v>-0.36099999999999999</v>
      </c>
      <c r="DP1250">
        <v>-0.25900000000000001</v>
      </c>
      <c r="DQ1250">
        <v>-1.6E-2</v>
      </c>
      <c r="DR1250">
        <v>0.223</v>
      </c>
      <c r="DS1250">
        <v>-0.40200000000000002</v>
      </c>
      <c r="DT1250">
        <v>-30.016999999999999</v>
      </c>
    </row>
    <row r="1251" spans="1:124">
      <c r="A1251" s="111">
        <v>1246</v>
      </c>
      <c r="B1251" t="s">
        <v>91</v>
      </c>
      <c r="C1251" t="s">
        <v>914</v>
      </c>
      <c r="D1251" s="170" t="str">
        <f t="shared" si="19"/>
        <v>K:RAYM</v>
      </c>
      <c r="F1251">
        <v>1.0720000000000001</v>
      </c>
      <c r="G1251">
        <v>1.0580000000000001</v>
      </c>
      <c r="H1251">
        <v>1.0469999999999999</v>
      </c>
      <c r="I1251">
        <v>1.087</v>
      </c>
      <c r="J1251">
        <v>1.0660000000000001</v>
      </c>
      <c r="K1251">
        <v>1.071</v>
      </c>
      <c r="L1251">
        <v>1.0780000000000001</v>
      </c>
      <c r="M1251">
        <v>1.0609999999999999</v>
      </c>
      <c r="N1251">
        <v>1.08</v>
      </c>
      <c r="O1251">
        <v>1.0669999999999999</v>
      </c>
      <c r="P1251">
        <v>1.036</v>
      </c>
      <c r="Q1251">
        <v>1.044</v>
      </c>
      <c r="R1251">
        <v>1.212</v>
      </c>
      <c r="S1251">
        <v>1.42</v>
      </c>
      <c r="T1251">
        <v>1.292</v>
      </c>
      <c r="U1251">
        <v>1.3029999999999999</v>
      </c>
      <c r="V1251">
        <v>1.155</v>
      </c>
      <c r="W1251">
        <v>1.0580000000000001</v>
      </c>
      <c r="X1251">
        <v>1.0960000000000001</v>
      </c>
      <c r="Y1251">
        <v>1.089</v>
      </c>
      <c r="Z1251">
        <v>1.3720000000000001</v>
      </c>
      <c r="AA1251">
        <v>1.4470000000000001</v>
      </c>
      <c r="AB1251">
        <v>1.4710000000000001</v>
      </c>
      <c r="AC1251">
        <v>1.498</v>
      </c>
      <c r="AD1251">
        <v>1.6540000000000001</v>
      </c>
      <c r="AE1251">
        <v>1.643</v>
      </c>
      <c r="AF1251">
        <v>1.5489999999999999</v>
      </c>
      <c r="AG1251">
        <v>1.526</v>
      </c>
      <c r="AH1251">
        <v>1.349</v>
      </c>
      <c r="AI1251">
        <v>1.248</v>
      </c>
      <c r="AJ1251">
        <v>1.232</v>
      </c>
      <c r="AK1251">
        <v>1.2710000000000001</v>
      </c>
      <c r="AL1251">
        <v>1.234</v>
      </c>
      <c r="AM1251">
        <v>1.1440000000000001</v>
      </c>
      <c r="AN1251">
        <v>1.129</v>
      </c>
      <c r="AO1251">
        <v>1.113</v>
      </c>
      <c r="AP1251">
        <v>1.0920000000000001</v>
      </c>
      <c r="AQ1251">
        <v>1.07</v>
      </c>
      <c r="AR1251">
        <v>1.1240000000000001</v>
      </c>
      <c r="AS1251">
        <v>1.02</v>
      </c>
      <c r="AT1251">
        <v>1.0170000000000001</v>
      </c>
      <c r="AU1251">
        <v>1.0149999999999999</v>
      </c>
      <c r="AV1251">
        <v>0.996</v>
      </c>
      <c r="AW1251">
        <v>1.0289999999999999</v>
      </c>
      <c r="AX1251">
        <v>0.97399999999999998</v>
      </c>
      <c r="AY1251">
        <v>0.998</v>
      </c>
      <c r="AZ1251">
        <v>0.996</v>
      </c>
      <c r="BA1251">
        <v>0.93600000000000005</v>
      </c>
      <c r="BB1251">
        <v>0.90900000000000003</v>
      </c>
      <c r="BC1251">
        <v>0.9</v>
      </c>
      <c r="BD1251">
        <v>0.91</v>
      </c>
      <c r="BE1251">
        <v>0.91900000000000004</v>
      </c>
      <c r="BF1251">
        <v>0.94300000000000006</v>
      </c>
      <c r="BG1251">
        <v>0.94600000000000006</v>
      </c>
      <c r="BH1251">
        <v>0.94700000000000006</v>
      </c>
      <c r="BI1251">
        <v>0.94400000000000006</v>
      </c>
      <c r="BJ1251">
        <v>0.94200000000000006</v>
      </c>
      <c r="BK1251">
        <v>0.91200000000000003</v>
      </c>
      <c r="BL1251">
        <v>0.89600000000000002</v>
      </c>
      <c r="BM1251">
        <v>0.89500000000000002</v>
      </c>
      <c r="BN1251">
        <v>0.76400000000000001</v>
      </c>
      <c r="BO1251">
        <v>0.76</v>
      </c>
      <c r="BP1251">
        <v>0.76200000000000001</v>
      </c>
      <c r="BQ1251">
        <v>0.76</v>
      </c>
      <c r="BR1251">
        <v>0.78600000000000003</v>
      </c>
      <c r="BS1251">
        <v>0.78700000000000003</v>
      </c>
      <c r="BT1251">
        <v>0.79</v>
      </c>
      <c r="BU1251">
        <v>0.79100000000000004</v>
      </c>
      <c r="BV1251">
        <v>0.77800000000000002</v>
      </c>
      <c r="BW1251">
        <v>0.77600000000000002</v>
      </c>
      <c r="BX1251">
        <v>0.78200000000000003</v>
      </c>
      <c r="BY1251">
        <v>0.77400000000000002</v>
      </c>
      <c r="BZ1251">
        <v>0.77</v>
      </c>
      <c r="CA1251">
        <v>0.78300000000000003</v>
      </c>
      <c r="CB1251">
        <v>0.80700000000000005</v>
      </c>
      <c r="CC1251">
        <v>0.80700000000000005</v>
      </c>
      <c r="CD1251">
        <v>0.85699999999999998</v>
      </c>
      <c r="CE1251">
        <v>0.88200000000000001</v>
      </c>
      <c r="CF1251">
        <v>0.88100000000000001</v>
      </c>
      <c r="CG1251">
        <v>0.88200000000000001</v>
      </c>
      <c r="CH1251">
        <v>0.88100000000000001</v>
      </c>
      <c r="CI1251">
        <v>0.86499999999999999</v>
      </c>
      <c r="CJ1251">
        <v>0.9</v>
      </c>
      <c r="CK1251">
        <v>0.83699999999999997</v>
      </c>
      <c r="CL1251">
        <v>0.749</v>
      </c>
      <c r="CM1251">
        <v>0.73599999999999999</v>
      </c>
      <c r="CN1251">
        <v>0.75</v>
      </c>
      <c r="CO1251">
        <v>0.751</v>
      </c>
      <c r="CP1251">
        <v>0.45900000000000002</v>
      </c>
      <c r="CQ1251">
        <v>0.624</v>
      </c>
      <c r="CR1251">
        <v>0.63900000000000001</v>
      </c>
      <c r="CS1251">
        <v>0.65</v>
      </c>
      <c r="CT1251">
        <v>0.68500000000000005</v>
      </c>
      <c r="CU1251">
        <v>0.755</v>
      </c>
      <c r="CV1251">
        <v>0.77900000000000003</v>
      </c>
      <c r="CW1251">
        <v>0.81800000000000006</v>
      </c>
      <c r="CX1251">
        <v>0.85899999999999999</v>
      </c>
      <c r="CY1251">
        <v>0.89100000000000001</v>
      </c>
      <c r="CZ1251">
        <v>0.51800000000000002</v>
      </c>
      <c r="DA1251">
        <v>0.72299999999999998</v>
      </c>
      <c r="DB1251">
        <v>0.77600000000000002</v>
      </c>
      <c r="DC1251">
        <v>0.754</v>
      </c>
      <c r="DD1251">
        <v>0.81600000000000006</v>
      </c>
      <c r="DE1251">
        <v>0.61599999999999999</v>
      </c>
      <c r="DF1251">
        <v>0.61599999999999999</v>
      </c>
      <c r="DG1251">
        <v>0.252</v>
      </c>
      <c r="DH1251">
        <v>0.32800000000000001</v>
      </c>
      <c r="DI1251">
        <v>0.61599999999999999</v>
      </c>
      <c r="DJ1251">
        <v>0.38200000000000001</v>
      </c>
      <c r="DK1251">
        <v>0.47800000000000004</v>
      </c>
      <c r="DL1251">
        <v>0.48299999999999998</v>
      </c>
      <c r="DM1251">
        <v>9.8000000000000004E-2</v>
      </c>
      <c r="DN1251">
        <v>-0.94400000000000006</v>
      </c>
      <c r="DO1251">
        <v>-0.94100000000000006</v>
      </c>
      <c r="DP1251">
        <v>-1.238</v>
      </c>
      <c r="DQ1251">
        <v>-1.2549999999999999</v>
      </c>
      <c r="DR1251">
        <v>-1.4219999999999999</v>
      </c>
      <c r="DS1251">
        <v>-0.30299999999999999</v>
      </c>
      <c r="DT1251">
        <v>5.4210000000000003</v>
      </c>
    </row>
    <row r="1252" spans="1:124">
      <c r="A1252" s="111">
        <v>1247</v>
      </c>
      <c r="B1252" t="s">
        <v>89</v>
      </c>
      <c r="C1252" t="s">
        <v>915</v>
      </c>
      <c r="D1252" s="170" t="str">
        <f t="shared" si="19"/>
        <v>D:RAJ</v>
      </c>
      <c r="F1252">
        <v>3.61</v>
      </c>
      <c r="G1252">
        <v>3.67</v>
      </c>
      <c r="H1252">
        <v>3.66</v>
      </c>
      <c r="I1252">
        <v>3.57</v>
      </c>
      <c r="J1252">
        <v>3.46</v>
      </c>
      <c r="K1252">
        <v>3.41</v>
      </c>
      <c r="L1252">
        <v>3.4</v>
      </c>
      <c r="M1252">
        <v>3.4</v>
      </c>
      <c r="N1252">
        <v>3.43</v>
      </c>
      <c r="O1252">
        <v>3.16</v>
      </c>
      <c r="P1252">
        <v>2.84</v>
      </c>
      <c r="Q1252">
        <v>2.86</v>
      </c>
      <c r="R1252">
        <v>2.84</v>
      </c>
      <c r="S1252">
        <v>2.72</v>
      </c>
      <c r="T1252">
        <v>2.2000000000000002</v>
      </c>
      <c r="U1252">
        <v>2.19</v>
      </c>
      <c r="V1252">
        <v>2</v>
      </c>
      <c r="W1252">
        <v>1.88</v>
      </c>
      <c r="X1252">
        <v>1.88</v>
      </c>
      <c r="Y1252">
        <v>1.87</v>
      </c>
      <c r="Z1252">
        <v>1.53</v>
      </c>
      <c r="AA1252">
        <v>1.52</v>
      </c>
      <c r="AB1252">
        <v>1.51</v>
      </c>
      <c r="AC1252">
        <v>1.61</v>
      </c>
      <c r="AD1252">
        <v>1.7</v>
      </c>
      <c r="AE1252">
        <v>1.58</v>
      </c>
      <c r="AF1252">
        <v>1.57</v>
      </c>
      <c r="AG1252">
        <v>1.51</v>
      </c>
      <c r="AH1252">
        <v>1.21</v>
      </c>
      <c r="AI1252">
        <v>1.1299999999999999</v>
      </c>
      <c r="AJ1252">
        <v>1.1299999999999999</v>
      </c>
      <c r="AK1252">
        <v>1.1299999999999999</v>
      </c>
      <c r="AL1252">
        <v>1.0900000000000001</v>
      </c>
      <c r="AM1252">
        <v>1</v>
      </c>
      <c r="AN1252">
        <v>0.95</v>
      </c>
      <c r="AO1252">
        <v>0.95</v>
      </c>
      <c r="AP1252">
        <v>0.92</v>
      </c>
      <c r="AQ1252">
        <v>0.88</v>
      </c>
      <c r="AR1252">
        <v>0.95</v>
      </c>
      <c r="AS1252">
        <v>0.93</v>
      </c>
      <c r="AT1252">
        <v>0.93</v>
      </c>
      <c r="AU1252">
        <v>0.91</v>
      </c>
      <c r="AV1252">
        <v>0.92</v>
      </c>
      <c r="AW1252">
        <v>0.95</v>
      </c>
      <c r="AX1252">
        <v>0.9</v>
      </c>
      <c r="AY1252">
        <v>0.91</v>
      </c>
      <c r="AZ1252">
        <v>0.9</v>
      </c>
      <c r="BA1252">
        <v>0.86</v>
      </c>
      <c r="BB1252">
        <v>0.83</v>
      </c>
      <c r="BC1252">
        <v>0.84</v>
      </c>
      <c r="BD1252">
        <v>0.87</v>
      </c>
      <c r="BE1252">
        <v>0.88</v>
      </c>
      <c r="BF1252">
        <v>0.89</v>
      </c>
      <c r="BG1252">
        <v>0.88</v>
      </c>
      <c r="BH1252">
        <v>0.92</v>
      </c>
      <c r="BI1252">
        <v>0.92</v>
      </c>
      <c r="BJ1252">
        <v>0.91</v>
      </c>
      <c r="BK1252">
        <v>0.89</v>
      </c>
      <c r="BL1252">
        <v>0.87</v>
      </c>
      <c r="BM1252">
        <v>0.88</v>
      </c>
      <c r="BN1252">
        <v>0.63</v>
      </c>
      <c r="BO1252">
        <v>0.61</v>
      </c>
      <c r="BP1252">
        <v>0.61</v>
      </c>
      <c r="BQ1252">
        <v>0.61</v>
      </c>
      <c r="BR1252">
        <v>0.62</v>
      </c>
      <c r="BS1252">
        <v>0.63</v>
      </c>
      <c r="BT1252">
        <v>0.64</v>
      </c>
      <c r="BU1252">
        <v>0.64</v>
      </c>
      <c r="BV1252">
        <v>0.63</v>
      </c>
      <c r="BW1252">
        <v>0.62</v>
      </c>
      <c r="BX1252">
        <v>0.64</v>
      </c>
      <c r="BY1252">
        <v>0.63</v>
      </c>
      <c r="BZ1252">
        <v>0.64</v>
      </c>
      <c r="CA1252">
        <v>0.67</v>
      </c>
      <c r="CB1252">
        <v>0.69</v>
      </c>
      <c r="CC1252">
        <v>0.69</v>
      </c>
      <c r="CD1252">
        <v>0.75</v>
      </c>
      <c r="CE1252">
        <v>0.76</v>
      </c>
      <c r="CF1252">
        <v>0.76</v>
      </c>
      <c r="CG1252">
        <v>0.75</v>
      </c>
      <c r="CH1252">
        <v>0.78</v>
      </c>
      <c r="CI1252">
        <v>0.74</v>
      </c>
      <c r="CJ1252">
        <v>0.76</v>
      </c>
      <c r="CK1252">
        <v>0.69</v>
      </c>
      <c r="CL1252">
        <v>0.63</v>
      </c>
      <c r="CM1252">
        <v>0.6</v>
      </c>
      <c r="CN1252">
        <v>0.61</v>
      </c>
      <c r="CO1252">
        <v>0.63</v>
      </c>
      <c r="CP1252">
        <v>0.56999999999999995</v>
      </c>
      <c r="CQ1252">
        <v>0.61</v>
      </c>
      <c r="CR1252">
        <v>0.59</v>
      </c>
      <c r="CS1252">
        <v>0.57999999999999996</v>
      </c>
      <c r="CT1252">
        <v>0.63</v>
      </c>
      <c r="CU1252">
        <v>0.7</v>
      </c>
      <c r="CV1252">
        <v>0.85</v>
      </c>
      <c r="CW1252">
        <v>0.85</v>
      </c>
      <c r="CX1252">
        <v>0.99</v>
      </c>
      <c r="CY1252">
        <v>1.1100000000000001</v>
      </c>
      <c r="CZ1252">
        <v>0.95</v>
      </c>
      <c r="DA1252">
        <v>1.0900000000000001</v>
      </c>
      <c r="DB1252">
        <v>1.1200000000000001</v>
      </c>
      <c r="DC1252">
        <v>1.19</v>
      </c>
      <c r="DD1252">
        <v>1.19</v>
      </c>
      <c r="DE1252">
        <v>1.05</v>
      </c>
      <c r="DF1252">
        <v>1.31</v>
      </c>
      <c r="DG1252">
        <v>1.35</v>
      </c>
      <c r="DH1252">
        <v>1.55</v>
      </c>
      <c r="DI1252">
        <v>1.57</v>
      </c>
      <c r="DJ1252">
        <v>1.41</v>
      </c>
      <c r="DK1252">
        <v>1.24</v>
      </c>
      <c r="DL1252">
        <v>0.9</v>
      </c>
      <c r="DM1252">
        <v>0.88</v>
      </c>
      <c r="DN1252">
        <v>0.82</v>
      </c>
      <c r="DO1252">
        <v>0.96</v>
      </c>
      <c r="DP1252">
        <v>-7.0000000000000007E-2</v>
      </c>
      <c r="DQ1252">
        <v>-0.06</v>
      </c>
      <c r="DR1252">
        <v>0.03</v>
      </c>
      <c r="DS1252">
        <v>0.98</v>
      </c>
      <c r="DT1252">
        <v>1.62</v>
      </c>
    </row>
    <row r="1253" spans="1:124">
      <c r="A1253" s="111">
        <v>1248</v>
      </c>
      <c r="B1253" t="s">
        <v>91</v>
      </c>
      <c r="C1253" t="s">
        <v>916</v>
      </c>
      <c r="D1253" s="170" t="str">
        <f t="shared" si="19"/>
        <v>D:RAJ</v>
      </c>
      <c r="F1253">
        <v>3.87</v>
      </c>
      <c r="G1253">
        <v>3.93</v>
      </c>
      <c r="H1253">
        <v>3.94</v>
      </c>
      <c r="I1253">
        <v>3.95</v>
      </c>
      <c r="J1253">
        <v>3.59</v>
      </c>
      <c r="K1253">
        <v>3.6</v>
      </c>
      <c r="L1253">
        <v>3.62</v>
      </c>
      <c r="M1253">
        <v>3.61</v>
      </c>
      <c r="N1253">
        <v>3.66</v>
      </c>
      <c r="O1253">
        <v>3.39</v>
      </c>
      <c r="P1253">
        <v>3.21</v>
      </c>
      <c r="Q1253">
        <v>3.21</v>
      </c>
      <c r="R1253">
        <v>3.23</v>
      </c>
      <c r="S1253">
        <v>3.18</v>
      </c>
      <c r="T1253">
        <v>2.5</v>
      </c>
      <c r="U1253">
        <v>2.5</v>
      </c>
      <c r="V1253">
        <v>2.23</v>
      </c>
      <c r="W1253">
        <v>1.92</v>
      </c>
      <c r="X1253">
        <v>1.88</v>
      </c>
      <c r="Y1253">
        <v>1.84</v>
      </c>
      <c r="Z1253">
        <v>1.77</v>
      </c>
      <c r="AA1253">
        <v>1.79</v>
      </c>
      <c r="AB1253">
        <v>1.69</v>
      </c>
      <c r="AC1253">
        <v>1.85</v>
      </c>
      <c r="AD1253">
        <v>1.96</v>
      </c>
      <c r="AE1253">
        <v>1.71</v>
      </c>
      <c r="AF1253">
        <v>1.68</v>
      </c>
      <c r="AG1253">
        <v>1.67</v>
      </c>
      <c r="AH1253">
        <v>1.23</v>
      </c>
      <c r="AI1253">
        <v>1.18</v>
      </c>
      <c r="AJ1253">
        <v>1.1499999999999999</v>
      </c>
      <c r="AK1253">
        <v>1.1499999999999999</v>
      </c>
      <c r="AL1253">
        <v>1.1100000000000001</v>
      </c>
      <c r="AM1253">
        <v>1</v>
      </c>
      <c r="AN1253">
        <v>0.97</v>
      </c>
      <c r="AO1253">
        <v>0.95</v>
      </c>
      <c r="AP1253">
        <v>0.93</v>
      </c>
      <c r="AQ1253">
        <v>0.9</v>
      </c>
      <c r="AR1253">
        <v>0.98</v>
      </c>
      <c r="AS1253">
        <v>0.94</v>
      </c>
      <c r="AT1253">
        <v>0.94</v>
      </c>
      <c r="AU1253">
        <v>0.94</v>
      </c>
      <c r="AV1253">
        <v>0.92</v>
      </c>
      <c r="AW1253">
        <v>0.96</v>
      </c>
      <c r="AX1253">
        <v>0.91</v>
      </c>
      <c r="AY1253">
        <v>0.94</v>
      </c>
      <c r="AZ1253">
        <v>0.94</v>
      </c>
      <c r="BA1253">
        <v>0.88</v>
      </c>
      <c r="BB1253">
        <v>0.87</v>
      </c>
      <c r="BC1253">
        <v>0.9</v>
      </c>
      <c r="BD1253">
        <v>0.9</v>
      </c>
      <c r="BE1253">
        <v>0.91</v>
      </c>
      <c r="BF1253">
        <v>0.94</v>
      </c>
      <c r="BG1253">
        <v>0.94</v>
      </c>
      <c r="BH1253">
        <v>0.96</v>
      </c>
      <c r="BI1253">
        <v>0.95</v>
      </c>
      <c r="BJ1253">
        <v>0.95</v>
      </c>
      <c r="BK1253">
        <v>0.93</v>
      </c>
      <c r="BL1253">
        <v>0.91</v>
      </c>
      <c r="BM1253">
        <v>0.91</v>
      </c>
      <c r="BN1253">
        <v>0.75</v>
      </c>
      <c r="BO1253">
        <v>0.72</v>
      </c>
      <c r="BP1253">
        <v>0.72</v>
      </c>
      <c r="BQ1253">
        <v>0.72</v>
      </c>
      <c r="BR1253">
        <v>0.75</v>
      </c>
      <c r="BS1253">
        <v>0.75</v>
      </c>
      <c r="BT1253">
        <v>0.75</v>
      </c>
      <c r="BU1253">
        <v>0.75</v>
      </c>
      <c r="BV1253">
        <v>0.74</v>
      </c>
      <c r="BW1253">
        <v>0.74</v>
      </c>
      <c r="BX1253">
        <v>0.75</v>
      </c>
      <c r="BY1253">
        <v>0.74</v>
      </c>
      <c r="BZ1253">
        <v>0.74</v>
      </c>
      <c r="CA1253">
        <v>0.75</v>
      </c>
      <c r="CB1253">
        <v>0.76</v>
      </c>
      <c r="CC1253">
        <v>0.76</v>
      </c>
      <c r="CD1253">
        <v>0.82</v>
      </c>
      <c r="CE1253">
        <v>0.83</v>
      </c>
      <c r="CF1253">
        <v>0.84</v>
      </c>
      <c r="CG1253">
        <v>0.83</v>
      </c>
      <c r="CH1253">
        <v>0.83</v>
      </c>
      <c r="CI1253">
        <v>0.81</v>
      </c>
      <c r="CJ1253">
        <v>0.84</v>
      </c>
      <c r="CK1253">
        <v>0.79</v>
      </c>
      <c r="CL1253">
        <v>0.7</v>
      </c>
      <c r="CM1253">
        <v>0.68</v>
      </c>
      <c r="CN1253">
        <v>0.69</v>
      </c>
      <c r="CO1253">
        <v>0.7</v>
      </c>
      <c r="CP1253">
        <v>0.64</v>
      </c>
      <c r="CQ1253">
        <v>0.7</v>
      </c>
      <c r="CR1253">
        <v>0.71</v>
      </c>
      <c r="CS1253">
        <v>0.73</v>
      </c>
      <c r="CT1253">
        <v>0.76</v>
      </c>
      <c r="CU1253">
        <v>0.9</v>
      </c>
      <c r="CV1253">
        <v>0.98</v>
      </c>
      <c r="CW1253">
        <v>1.05</v>
      </c>
      <c r="CX1253">
        <v>1.1000000000000001</v>
      </c>
      <c r="CY1253">
        <v>1.19</v>
      </c>
      <c r="CZ1253">
        <v>1.06</v>
      </c>
      <c r="DA1253">
        <v>1.32</v>
      </c>
      <c r="DB1253">
        <v>1.42</v>
      </c>
      <c r="DC1253">
        <v>1.39</v>
      </c>
      <c r="DD1253">
        <v>1.45</v>
      </c>
      <c r="DE1253">
        <v>1.25</v>
      </c>
      <c r="DF1253">
        <v>1.27</v>
      </c>
      <c r="DG1253">
        <v>1.23</v>
      </c>
      <c r="DH1253">
        <v>1.39</v>
      </c>
      <c r="DI1253">
        <v>1.77</v>
      </c>
      <c r="DJ1253">
        <v>1.45</v>
      </c>
      <c r="DK1253">
        <v>1.1299999999999999</v>
      </c>
      <c r="DL1253">
        <v>0.85</v>
      </c>
      <c r="DM1253">
        <v>0.79</v>
      </c>
      <c r="DN1253">
        <v>0.18</v>
      </c>
      <c r="DO1253">
        <v>0.24</v>
      </c>
      <c r="DP1253">
        <v>-0.86</v>
      </c>
      <c r="DQ1253">
        <v>-0.83</v>
      </c>
      <c r="DR1253">
        <v>-0.79</v>
      </c>
      <c r="DS1253">
        <v>0.3</v>
      </c>
      <c r="DT1253">
        <v>5.81</v>
      </c>
    </row>
    <row r="1254" spans="1:124">
      <c r="A1254" s="111">
        <v>1249</v>
      </c>
      <c r="B1254" t="s">
        <v>101</v>
      </c>
      <c r="D1254" s="170" t="str">
        <f t="shared" si="19"/>
        <v/>
      </c>
      <c r="F1254" t="s">
        <v>102</v>
      </c>
    </row>
    <row r="1255" spans="1:124">
      <c r="A1255" s="111">
        <v>1250</v>
      </c>
      <c r="B1255" t="s">
        <v>101</v>
      </c>
      <c r="D1255" s="170" t="str">
        <f t="shared" si="19"/>
        <v/>
      </c>
      <c r="F1255" t="s">
        <v>102</v>
      </c>
    </row>
    <row r="1256" spans="1:124">
      <c r="A1256" s="111">
        <v>1251</v>
      </c>
      <c r="B1256" t="s">
        <v>89</v>
      </c>
      <c r="C1256" t="s">
        <v>917</v>
      </c>
      <c r="D1256" s="170" t="str">
        <f t="shared" si="19"/>
        <v>K:RDH</v>
      </c>
      <c r="F1256">
        <v>0.52200000000000002</v>
      </c>
      <c r="G1256">
        <v>0.495</v>
      </c>
      <c r="H1256">
        <v>0.433</v>
      </c>
      <c r="I1256">
        <v>0.47100000000000003</v>
      </c>
      <c r="J1256">
        <v>0.48399999999999999</v>
      </c>
      <c r="K1256">
        <v>0.46900000000000003</v>
      </c>
      <c r="L1256">
        <v>0.46300000000000002</v>
      </c>
      <c r="M1256">
        <v>0.45400000000000001</v>
      </c>
      <c r="N1256">
        <v>0.44600000000000001</v>
      </c>
      <c r="O1256">
        <v>0.40400000000000003</v>
      </c>
      <c r="P1256">
        <v>0.433</v>
      </c>
      <c r="Q1256">
        <v>0.42899999999999999</v>
      </c>
      <c r="R1256">
        <v>0.373</v>
      </c>
      <c r="S1256">
        <v>0.30599999999999999</v>
      </c>
      <c r="T1256">
        <v>2.7E-2</v>
      </c>
      <c r="U1256">
        <v>0.189</v>
      </c>
      <c r="V1256">
        <v>-0.20800000000000002</v>
      </c>
      <c r="W1256">
        <v>-0.41</v>
      </c>
      <c r="X1256">
        <v>-0.39700000000000002</v>
      </c>
      <c r="Y1256">
        <v>-0.38</v>
      </c>
      <c r="Z1256">
        <v>0.217</v>
      </c>
      <c r="AA1256">
        <v>0.26300000000000001</v>
      </c>
      <c r="AB1256">
        <v>0.16900000000000001</v>
      </c>
      <c r="AC1256">
        <v>0.155</v>
      </c>
      <c r="AD1256">
        <v>0.28999999999999998</v>
      </c>
      <c r="AE1256">
        <v>0.28600000000000003</v>
      </c>
      <c r="AF1256">
        <v>0.29299999999999998</v>
      </c>
      <c r="AG1256">
        <v>0.45</v>
      </c>
      <c r="AH1256">
        <v>0.75800000000000001</v>
      </c>
      <c r="AI1256">
        <v>0.52100000000000002</v>
      </c>
      <c r="AJ1256">
        <v>0.34100000000000003</v>
      </c>
      <c r="AK1256">
        <v>0.34700000000000003</v>
      </c>
      <c r="AL1256">
        <v>0.33100000000000002</v>
      </c>
      <c r="AM1256">
        <v>0.45700000000000002</v>
      </c>
      <c r="AN1256">
        <v>0.4</v>
      </c>
      <c r="AO1256">
        <v>0.29399999999999998</v>
      </c>
      <c r="AP1256">
        <v>0.63900000000000001</v>
      </c>
      <c r="AQ1256">
        <v>0.72799999999999998</v>
      </c>
      <c r="AR1256">
        <v>0.63900000000000001</v>
      </c>
      <c r="AS1256">
        <v>0.65300000000000002</v>
      </c>
      <c r="AT1256">
        <v>0.65100000000000002</v>
      </c>
      <c r="AU1256">
        <v>0.626</v>
      </c>
      <c r="AV1256">
        <v>0.63600000000000001</v>
      </c>
      <c r="AW1256">
        <v>0.621</v>
      </c>
      <c r="AX1256">
        <v>0.61099999999999999</v>
      </c>
      <c r="AY1256">
        <v>0.59699999999999998</v>
      </c>
      <c r="AZ1256">
        <v>0.59099999999999997</v>
      </c>
      <c r="BA1256">
        <v>0.64100000000000001</v>
      </c>
      <c r="BB1256">
        <v>0.63900000000000001</v>
      </c>
      <c r="BC1256">
        <v>0.64200000000000002</v>
      </c>
      <c r="BD1256">
        <v>0.626</v>
      </c>
      <c r="BE1256">
        <v>0.60699999999999998</v>
      </c>
      <c r="BF1256">
        <v>0.60799999999999998</v>
      </c>
      <c r="BG1256">
        <v>0.60499999999999998</v>
      </c>
      <c r="BH1256">
        <v>0.61199999999999999</v>
      </c>
      <c r="BI1256">
        <v>0.61299999999999999</v>
      </c>
      <c r="BJ1256">
        <v>0.58899999999999997</v>
      </c>
      <c r="BK1256">
        <v>0.58699999999999997</v>
      </c>
      <c r="BL1256">
        <v>0.58399999999999996</v>
      </c>
      <c r="BM1256">
        <v>0.59299999999999997</v>
      </c>
      <c r="BN1256">
        <v>0.625</v>
      </c>
      <c r="BO1256">
        <v>0.63600000000000001</v>
      </c>
      <c r="BP1256">
        <v>0.64100000000000001</v>
      </c>
      <c r="BQ1256">
        <v>0.64100000000000001</v>
      </c>
      <c r="BR1256">
        <v>0.64500000000000002</v>
      </c>
      <c r="BS1256">
        <v>0.64500000000000002</v>
      </c>
      <c r="BT1256">
        <v>0.64700000000000002</v>
      </c>
      <c r="BU1256">
        <v>0.64</v>
      </c>
      <c r="BV1256">
        <v>0.65200000000000002</v>
      </c>
      <c r="BW1256">
        <v>0.66300000000000003</v>
      </c>
      <c r="BX1256">
        <v>0.65600000000000003</v>
      </c>
      <c r="BY1256">
        <v>0.65500000000000003</v>
      </c>
      <c r="BZ1256">
        <v>0.64700000000000002</v>
      </c>
      <c r="CA1256">
        <v>0.68500000000000005</v>
      </c>
      <c r="CB1256">
        <v>0.76200000000000001</v>
      </c>
      <c r="CC1256">
        <v>0.69900000000000007</v>
      </c>
      <c r="CD1256">
        <v>0.89400000000000002</v>
      </c>
      <c r="CE1256">
        <v>0.95300000000000007</v>
      </c>
      <c r="CF1256">
        <v>0.95300000000000007</v>
      </c>
      <c r="CG1256">
        <v>0.95800000000000007</v>
      </c>
      <c r="CH1256">
        <v>0.73399999999999999</v>
      </c>
      <c r="CI1256">
        <v>0.73199999999999998</v>
      </c>
      <c r="CJ1256">
        <v>0.81</v>
      </c>
      <c r="CK1256">
        <v>0.81700000000000006</v>
      </c>
      <c r="CL1256">
        <v>0.74399999999999999</v>
      </c>
      <c r="CM1256">
        <v>0.75</v>
      </c>
      <c r="CN1256">
        <v>0.77700000000000002</v>
      </c>
      <c r="CO1256">
        <v>0.66800000000000004</v>
      </c>
      <c r="CP1256">
        <v>0.374</v>
      </c>
      <c r="CQ1256">
        <v>0.71399999999999997</v>
      </c>
      <c r="CR1256">
        <v>1.0369999999999999</v>
      </c>
      <c r="CS1256">
        <v>1.048</v>
      </c>
      <c r="CT1256">
        <v>1.101</v>
      </c>
      <c r="CU1256">
        <v>0.78800000000000003</v>
      </c>
      <c r="CV1256">
        <v>1.0429999999999999</v>
      </c>
      <c r="CW1256">
        <v>1.464</v>
      </c>
      <c r="CX1256">
        <v>0.39900000000000002</v>
      </c>
      <c r="CY1256">
        <v>0.14200000000000002</v>
      </c>
      <c r="CZ1256">
        <v>0.54300000000000004</v>
      </c>
      <c r="DA1256">
        <v>0.4</v>
      </c>
      <c r="DB1256">
        <v>0.435</v>
      </c>
      <c r="DC1256">
        <v>0.59199999999999997</v>
      </c>
      <c r="DD1256">
        <v>0.51100000000000001</v>
      </c>
      <c r="DE1256">
        <v>0.62</v>
      </c>
      <c r="DF1256">
        <v>0.81700000000000006</v>
      </c>
      <c r="DG1256">
        <v>0.97299999999999998</v>
      </c>
      <c r="DH1256">
        <v>1.046</v>
      </c>
      <c r="DI1256">
        <v>0.35699999999999998</v>
      </c>
      <c r="DJ1256">
        <v>0.41200000000000003</v>
      </c>
      <c r="DK1256">
        <v>0.29699999999999999</v>
      </c>
      <c r="DL1256">
        <v>0.35399999999999998</v>
      </c>
      <c r="DM1256">
        <v>0.22900000000000001</v>
      </c>
      <c r="DN1256">
        <v>0.13</v>
      </c>
      <c r="DO1256">
        <v>0.16</v>
      </c>
      <c r="DP1256">
        <v>-1.9E-2</v>
      </c>
      <c r="DQ1256">
        <v>-8.6000000000000007E-2</v>
      </c>
      <c r="DR1256">
        <v>0.624</v>
      </c>
      <c r="DS1256">
        <v>0.79200000000000004</v>
      </c>
      <c r="DT1256">
        <v>-1.2330000000000001</v>
      </c>
    </row>
    <row r="1257" spans="1:124">
      <c r="A1257" s="111">
        <v>1252</v>
      </c>
      <c r="B1257" t="s">
        <v>91</v>
      </c>
      <c r="C1257" t="s">
        <v>918</v>
      </c>
      <c r="D1257" s="170" t="str">
        <f t="shared" si="19"/>
        <v>K:RDH</v>
      </c>
      <c r="F1257">
        <v>0.26800000000000002</v>
      </c>
      <c r="G1257">
        <v>0.217</v>
      </c>
      <c r="H1257">
        <v>0.17599999999999999</v>
      </c>
      <c r="I1257">
        <v>8.7000000000000008E-2</v>
      </c>
      <c r="J1257">
        <v>7.9000000000000001E-2</v>
      </c>
      <c r="K1257">
        <v>4.7E-2</v>
      </c>
      <c r="L1257">
        <v>5.8000000000000003E-2</v>
      </c>
      <c r="M1257">
        <v>8.6000000000000007E-2</v>
      </c>
      <c r="N1257">
        <v>5.7000000000000002E-2</v>
      </c>
      <c r="O1257">
        <v>-1E-3</v>
      </c>
      <c r="P1257">
        <v>2.3E-2</v>
      </c>
      <c r="Q1257">
        <v>2.7E-2</v>
      </c>
      <c r="R1257">
        <v>-0.27600000000000002</v>
      </c>
      <c r="S1257">
        <v>-0.40800000000000003</v>
      </c>
      <c r="T1257">
        <v>-1.0190000000000001</v>
      </c>
      <c r="U1257">
        <v>-1.016</v>
      </c>
      <c r="V1257">
        <v>-1.302</v>
      </c>
      <c r="W1257">
        <v>-1.798</v>
      </c>
      <c r="X1257">
        <v>-1.8080000000000001</v>
      </c>
      <c r="Y1257">
        <v>-1.74</v>
      </c>
      <c r="Z1257">
        <v>-1.6280000000000001</v>
      </c>
      <c r="AA1257">
        <v>-1.518</v>
      </c>
      <c r="AB1257">
        <v>-1.752</v>
      </c>
      <c r="AC1257">
        <v>-1.8340000000000001</v>
      </c>
      <c r="AD1257">
        <v>-1.431</v>
      </c>
      <c r="AE1257">
        <v>-1.1830000000000001</v>
      </c>
      <c r="AF1257">
        <v>-0.98299999999999998</v>
      </c>
      <c r="AG1257">
        <v>-0.94499999999999995</v>
      </c>
      <c r="AH1257">
        <v>0.16</v>
      </c>
      <c r="AI1257">
        <v>5.1000000000000004E-2</v>
      </c>
      <c r="AJ1257">
        <v>-2.5000000000000001E-2</v>
      </c>
      <c r="AK1257">
        <v>-3.4000000000000002E-2</v>
      </c>
      <c r="AL1257">
        <v>-0.14100000000000001</v>
      </c>
      <c r="AM1257">
        <v>0.17699999999999999</v>
      </c>
      <c r="AN1257">
        <v>9.9000000000000005E-2</v>
      </c>
      <c r="AO1257">
        <v>-3.3000000000000002E-2</v>
      </c>
      <c r="AP1257">
        <v>0.30399999999999999</v>
      </c>
      <c r="AQ1257">
        <v>0.45700000000000002</v>
      </c>
      <c r="AR1257">
        <v>0.27600000000000002</v>
      </c>
      <c r="AS1257">
        <v>0.48799999999999999</v>
      </c>
      <c r="AT1257">
        <v>0.47</v>
      </c>
      <c r="AU1257">
        <v>0.442</v>
      </c>
      <c r="AV1257">
        <v>0.45600000000000002</v>
      </c>
      <c r="AW1257">
        <v>0.56999999999999995</v>
      </c>
      <c r="AX1257">
        <v>0.57600000000000007</v>
      </c>
      <c r="AY1257">
        <v>0.48099999999999998</v>
      </c>
      <c r="AZ1257">
        <v>0.46400000000000002</v>
      </c>
      <c r="BA1257">
        <v>0.53300000000000003</v>
      </c>
      <c r="BB1257">
        <v>0.54300000000000004</v>
      </c>
      <c r="BC1257">
        <v>0.54200000000000004</v>
      </c>
      <c r="BD1257">
        <v>0.54300000000000004</v>
      </c>
      <c r="BE1257">
        <v>0.54900000000000004</v>
      </c>
      <c r="BF1257">
        <v>0.54500000000000004</v>
      </c>
      <c r="BG1257">
        <v>0.55500000000000005</v>
      </c>
      <c r="BH1257">
        <v>0.55100000000000005</v>
      </c>
      <c r="BI1257">
        <v>0.55200000000000005</v>
      </c>
      <c r="BJ1257">
        <v>0.56800000000000006</v>
      </c>
      <c r="BK1257">
        <v>0.58799999999999997</v>
      </c>
      <c r="BL1257">
        <v>0.57799999999999996</v>
      </c>
      <c r="BM1257">
        <v>0.56400000000000006</v>
      </c>
      <c r="BN1257">
        <v>0.60499999999999998</v>
      </c>
      <c r="BO1257">
        <v>0.63100000000000001</v>
      </c>
      <c r="BP1257">
        <v>0.63400000000000001</v>
      </c>
      <c r="BQ1257">
        <v>0.63800000000000001</v>
      </c>
      <c r="BR1257">
        <v>0.66100000000000003</v>
      </c>
      <c r="BS1257">
        <v>0.66400000000000003</v>
      </c>
      <c r="BT1257">
        <v>0.66400000000000003</v>
      </c>
      <c r="BU1257">
        <v>0.66200000000000003</v>
      </c>
      <c r="BV1257">
        <v>0.69300000000000006</v>
      </c>
      <c r="BW1257">
        <v>0.70100000000000007</v>
      </c>
      <c r="BX1257">
        <v>0.70799999999999996</v>
      </c>
      <c r="BY1257">
        <v>0.70899999999999996</v>
      </c>
      <c r="BZ1257">
        <v>0.75</v>
      </c>
      <c r="CA1257">
        <v>0.77</v>
      </c>
      <c r="CB1257">
        <v>1.036</v>
      </c>
      <c r="CC1257">
        <v>1.008</v>
      </c>
      <c r="CD1257">
        <v>1.1140000000000001</v>
      </c>
      <c r="CE1257">
        <v>1.355</v>
      </c>
      <c r="CF1257">
        <v>1.3540000000000001</v>
      </c>
      <c r="CG1257">
        <v>1.3660000000000001</v>
      </c>
      <c r="CH1257">
        <v>1.246</v>
      </c>
      <c r="CI1257">
        <v>1.23</v>
      </c>
      <c r="CJ1257">
        <v>1.264</v>
      </c>
      <c r="CK1257">
        <v>1.3049999999999999</v>
      </c>
      <c r="CL1257">
        <v>1.2190000000000001</v>
      </c>
      <c r="CM1257">
        <v>1.327</v>
      </c>
      <c r="CN1257">
        <v>1.2949999999999999</v>
      </c>
      <c r="CO1257">
        <v>1.2690000000000001</v>
      </c>
      <c r="CP1257">
        <v>0.95</v>
      </c>
      <c r="CQ1257">
        <v>1.1890000000000001</v>
      </c>
      <c r="CR1257">
        <v>1.2370000000000001</v>
      </c>
      <c r="CS1257">
        <v>1.268</v>
      </c>
      <c r="CT1257">
        <v>1.536</v>
      </c>
      <c r="CU1257">
        <v>1.046</v>
      </c>
      <c r="CV1257">
        <v>1.2370000000000001</v>
      </c>
      <c r="CW1257">
        <v>1.673</v>
      </c>
      <c r="CX1257">
        <v>1.1759999999999999</v>
      </c>
      <c r="CY1257">
        <v>1.002</v>
      </c>
      <c r="CZ1257">
        <v>1.8880000000000001</v>
      </c>
      <c r="DA1257">
        <v>0.94600000000000006</v>
      </c>
      <c r="DB1257">
        <v>1.006</v>
      </c>
      <c r="DC1257">
        <v>1.0960000000000001</v>
      </c>
      <c r="DD1257">
        <v>1.0489999999999999</v>
      </c>
      <c r="DE1257">
        <v>0.35799999999999998</v>
      </c>
      <c r="DF1257">
        <v>0.64</v>
      </c>
      <c r="DG1257">
        <v>1.2350000000000001</v>
      </c>
      <c r="DH1257">
        <v>1.3260000000000001</v>
      </c>
      <c r="DI1257">
        <v>0.77500000000000002</v>
      </c>
      <c r="DJ1257">
        <v>1.381</v>
      </c>
      <c r="DK1257">
        <v>1.2570000000000001</v>
      </c>
      <c r="DL1257">
        <v>1.1890000000000001</v>
      </c>
      <c r="DM1257">
        <v>0.47800000000000004</v>
      </c>
      <c r="DN1257">
        <v>0.49299999999999999</v>
      </c>
      <c r="DO1257">
        <v>0.51700000000000002</v>
      </c>
      <c r="DP1257">
        <v>0.70599999999999996</v>
      </c>
      <c r="DQ1257">
        <v>0.82900000000000007</v>
      </c>
      <c r="DR1257">
        <v>0.58499999999999996</v>
      </c>
      <c r="DS1257">
        <v>0.92500000000000004</v>
      </c>
      <c r="DT1257">
        <v>0.91500000000000004</v>
      </c>
    </row>
    <row r="1258" spans="1:124">
      <c r="A1258" s="111">
        <v>1253</v>
      </c>
      <c r="B1258" t="s">
        <v>89</v>
      </c>
      <c r="C1258" t="s">
        <v>919</v>
      </c>
      <c r="D1258" s="170" t="str">
        <f t="shared" si="19"/>
        <v>@RYLHF</v>
      </c>
      <c r="F1258">
        <v>-0.95540000000000003</v>
      </c>
      <c r="G1258">
        <v>-0.94880000000000009</v>
      </c>
      <c r="H1258">
        <v>-0.93790000000000007</v>
      </c>
      <c r="I1258">
        <v>-1.7578</v>
      </c>
      <c r="J1258">
        <v>-1.6758000000000002</v>
      </c>
      <c r="K1258">
        <v>-1.6662000000000001</v>
      </c>
      <c r="L1258">
        <v>-1.6431</v>
      </c>
      <c r="M1258">
        <v>-1.637</v>
      </c>
      <c r="N1258">
        <v>-1.6347</v>
      </c>
      <c r="O1258">
        <v>-1.5187000000000002</v>
      </c>
      <c r="P1258">
        <v>-1.3895</v>
      </c>
      <c r="Q1258">
        <v>-1.3391</v>
      </c>
      <c r="R1258">
        <v>-1.3395000000000001</v>
      </c>
      <c r="S1258">
        <v>-1.3202</v>
      </c>
      <c r="T1258">
        <v>-1.173</v>
      </c>
      <c r="U1258">
        <v>-1.1599000000000002</v>
      </c>
      <c r="V1258">
        <v>-1.0873000000000002</v>
      </c>
      <c r="W1258">
        <v>-1.0228000000000002</v>
      </c>
      <c r="X1258">
        <v>-1.0232000000000001</v>
      </c>
      <c r="Y1258">
        <v>-0.95430000000000004</v>
      </c>
      <c r="Z1258">
        <v>-0.94740000000000002</v>
      </c>
      <c r="AA1258">
        <v>-0.92710000000000004</v>
      </c>
      <c r="AB1258">
        <v>-0.92270000000000008</v>
      </c>
      <c r="AC1258">
        <v>-0.87180000000000002</v>
      </c>
      <c r="AD1258">
        <v>-0.86140000000000005</v>
      </c>
      <c r="AE1258">
        <v>-0.76050000000000006</v>
      </c>
      <c r="AF1258">
        <v>-0.73960000000000004</v>
      </c>
      <c r="AG1258">
        <v>-0.73599999999999999</v>
      </c>
      <c r="AH1258">
        <v>-0.45</v>
      </c>
      <c r="AI1258">
        <v>-0.42820000000000003</v>
      </c>
      <c r="AJ1258">
        <v>-0.42800000000000005</v>
      </c>
      <c r="AK1258">
        <v>-0.4284</v>
      </c>
      <c r="AL1258">
        <v>-0.43020000000000003</v>
      </c>
      <c r="AM1258">
        <v>-0.41520000000000001</v>
      </c>
      <c r="AN1258">
        <v>-0.35780000000000001</v>
      </c>
      <c r="AO1258">
        <v>-0.35200000000000004</v>
      </c>
      <c r="AP1258">
        <v>-0.34129999999999999</v>
      </c>
      <c r="AQ1258">
        <v>-0.3397</v>
      </c>
      <c r="AR1258">
        <v>-0.20810000000000001</v>
      </c>
      <c r="AS1258">
        <v>-0.21390000000000001</v>
      </c>
      <c r="AT1258">
        <v>-0.20850000000000002</v>
      </c>
      <c r="AU1258">
        <v>-0.21860000000000002</v>
      </c>
      <c r="AV1258">
        <v>-0.21860000000000002</v>
      </c>
      <c r="AW1258">
        <v>-0.2011</v>
      </c>
      <c r="AX1258">
        <v>-0.2099</v>
      </c>
      <c r="AY1258">
        <v>-0.19590000000000002</v>
      </c>
      <c r="AZ1258">
        <v>-0.18730000000000002</v>
      </c>
      <c r="BA1258">
        <v>-0.1636</v>
      </c>
      <c r="BB1258">
        <v>-0.20350000000000001</v>
      </c>
      <c r="BC1258">
        <v>-0.1701</v>
      </c>
      <c r="BD1258">
        <v>-0.16900000000000001</v>
      </c>
      <c r="BE1258">
        <v>-0.16320000000000001</v>
      </c>
      <c r="BF1258">
        <v>-0.20080000000000001</v>
      </c>
      <c r="BG1258">
        <v>-0.2059</v>
      </c>
      <c r="BH1258">
        <v>-0.1454</v>
      </c>
      <c r="BI1258">
        <v>-0.14350000000000002</v>
      </c>
      <c r="BJ1258">
        <v>-0.13980000000000001</v>
      </c>
      <c r="BK1258">
        <v>-0.14170000000000002</v>
      </c>
      <c r="BL1258">
        <v>-0.14940000000000001</v>
      </c>
      <c r="BM1258">
        <v>-0.14560000000000001</v>
      </c>
      <c r="BN1258">
        <v>-0.1457</v>
      </c>
      <c r="BO1258">
        <v>-0.14680000000000001</v>
      </c>
      <c r="BP1258">
        <v>-0.14830000000000002</v>
      </c>
      <c r="BQ1258">
        <v>0</v>
      </c>
      <c r="BR1258">
        <v>0</v>
      </c>
      <c r="BS1258">
        <v>0</v>
      </c>
      <c r="BT1258">
        <v>0</v>
      </c>
      <c r="BU1258">
        <v>0</v>
      </c>
      <c r="BV1258">
        <v>0</v>
      </c>
      <c r="BW1258">
        <v>0</v>
      </c>
      <c r="BX1258">
        <v>0</v>
      </c>
      <c r="BY1258">
        <v>0</v>
      </c>
      <c r="BZ1258">
        <v>0</v>
      </c>
      <c r="CA1258">
        <v>0</v>
      </c>
      <c r="CB1258">
        <v>0</v>
      </c>
      <c r="CC1258">
        <v>0</v>
      </c>
      <c r="CD1258">
        <v>0</v>
      </c>
      <c r="CE1258">
        <v>0</v>
      </c>
      <c r="CF1258">
        <v>0</v>
      </c>
      <c r="CG1258">
        <v>0</v>
      </c>
      <c r="CH1258">
        <v>0</v>
      </c>
      <c r="CI1258">
        <v>0</v>
      </c>
      <c r="CJ1258">
        <v>0</v>
      </c>
      <c r="CK1258">
        <v>0</v>
      </c>
      <c r="CL1258">
        <v>0</v>
      </c>
      <c r="CM1258">
        <v>0</v>
      </c>
      <c r="CN1258">
        <v>0</v>
      </c>
      <c r="CO1258">
        <v>0</v>
      </c>
      <c r="CP1258">
        <v>0</v>
      </c>
      <c r="CQ1258">
        <v>0</v>
      </c>
      <c r="CR1258">
        <v>0</v>
      </c>
      <c r="CS1258">
        <v>0</v>
      </c>
      <c r="CT1258">
        <v>0</v>
      </c>
      <c r="CU1258">
        <v>0</v>
      </c>
      <c r="CV1258">
        <v>0</v>
      </c>
      <c r="CW1258">
        <v>0</v>
      </c>
      <c r="CX1258">
        <v>0</v>
      </c>
      <c r="CY1258">
        <v>0</v>
      </c>
      <c r="CZ1258">
        <v>0</v>
      </c>
      <c r="DA1258">
        <v>0</v>
      </c>
      <c r="DB1258">
        <v>0</v>
      </c>
      <c r="DC1258">
        <v>0</v>
      </c>
      <c r="DD1258">
        <v>0</v>
      </c>
      <c r="DE1258">
        <v>0</v>
      </c>
      <c r="DF1258">
        <v>0</v>
      </c>
      <c r="DG1258">
        <v>0</v>
      </c>
      <c r="DH1258">
        <v>0</v>
      </c>
      <c r="DI1258">
        <v>0</v>
      </c>
      <c r="DJ1258">
        <v>0</v>
      </c>
      <c r="DK1258">
        <v>0</v>
      </c>
      <c r="DL1258">
        <v>0</v>
      </c>
      <c r="DM1258">
        <v>0</v>
      </c>
      <c r="DN1258">
        <v>0</v>
      </c>
      <c r="DO1258">
        <v>0</v>
      </c>
      <c r="DP1258">
        <v>0</v>
      </c>
      <c r="DQ1258">
        <v>0</v>
      </c>
      <c r="DR1258">
        <v>0</v>
      </c>
      <c r="DS1258">
        <v>0</v>
      </c>
      <c r="DT1258">
        <v>0</v>
      </c>
    </row>
    <row r="1259" spans="1:124">
      <c r="A1259" s="111">
        <v>1254</v>
      </c>
      <c r="B1259" t="s">
        <v>91</v>
      </c>
      <c r="C1259" t="s">
        <v>920</v>
      </c>
      <c r="D1259" s="170" t="str">
        <f t="shared" si="19"/>
        <v>@RYLHF</v>
      </c>
      <c r="F1259">
        <v>-0.49570000000000003</v>
      </c>
      <c r="G1259">
        <v>-0.49200000000000005</v>
      </c>
      <c r="H1259">
        <v>-0.49</v>
      </c>
      <c r="I1259">
        <v>-0.64129999999999998</v>
      </c>
      <c r="J1259">
        <v>-0.58040000000000003</v>
      </c>
      <c r="K1259">
        <v>-0.57920000000000005</v>
      </c>
      <c r="L1259">
        <v>-0.5706</v>
      </c>
      <c r="M1259">
        <v>-0.57120000000000004</v>
      </c>
      <c r="N1259">
        <v>-0.55990000000000006</v>
      </c>
      <c r="O1259">
        <v>-0.53939999999999999</v>
      </c>
      <c r="P1259">
        <v>-0.53870000000000007</v>
      </c>
      <c r="Q1259">
        <v>-0.53790000000000004</v>
      </c>
      <c r="R1259">
        <v>-0.53820000000000001</v>
      </c>
      <c r="S1259">
        <v>-0.54559999999999997</v>
      </c>
      <c r="T1259">
        <v>-0.47950000000000004</v>
      </c>
      <c r="U1259">
        <v>-0.47900000000000004</v>
      </c>
      <c r="V1259">
        <v>-0.45380000000000004</v>
      </c>
      <c r="W1259">
        <v>-0.3886</v>
      </c>
      <c r="X1259">
        <v>-0.39530000000000004</v>
      </c>
      <c r="Y1259">
        <v>-0.4209</v>
      </c>
      <c r="Z1259">
        <v>-0.4002</v>
      </c>
      <c r="AA1259">
        <v>-0.3669</v>
      </c>
      <c r="AB1259">
        <v>-0.34420000000000001</v>
      </c>
      <c r="AC1259">
        <v>-0.31530000000000002</v>
      </c>
      <c r="AD1259">
        <v>-0.29089999999999999</v>
      </c>
      <c r="AE1259">
        <v>-0.21400000000000002</v>
      </c>
      <c r="AF1259">
        <v>-0.16950000000000001</v>
      </c>
      <c r="AG1259">
        <v>-0.17710000000000001</v>
      </c>
      <c r="AH1259">
        <v>-0.15510000000000002</v>
      </c>
      <c r="AI1259">
        <v>-0.20770000000000002</v>
      </c>
      <c r="AJ1259">
        <v>-0.20860000000000001</v>
      </c>
      <c r="AK1259">
        <v>-0.2006</v>
      </c>
      <c r="AL1259">
        <v>-0.19980000000000001</v>
      </c>
      <c r="AM1259">
        <v>-0.21310000000000001</v>
      </c>
      <c r="AN1259">
        <v>-0.23470000000000002</v>
      </c>
      <c r="AO1259">
        <v>-0.23430000000000001</v>
      </c>
      <c r="AP1259">
        <v>-0.24660000000000001</v>
      </c>
      <c r="AQ1259">
        <v>-0.25470000000000004</v>
      </c>
      <c r="AR1259">
        <v>-0.19420000000000001</v>
      </c>
      <c r="AS1259">
        <v>-0.20610000000000001</v>
      </c>
      <c r="AT1259">
        <v>-0.1973</v>
      </c>
      <c r="AU1259">
        <v>-0.19820000000000002</v>
      </c>
      <c r="AV1259">
        <v>-0.20300000000000001</v>
      </c>
      <c r="AW1259">
        <v>-0.21200000000000002</v>
      </c>
      <c r="AX1259">
        <v>-0.23760000000000001</v>
      </c>
      <c r="AY1259">
        <v>-0.2087</v>
      </c>
      <c r="AZ1259">
        <v>-0.20760000000000001</v>
      </c>
      <c r="BA1259">
        <v>-0.17230000000000001</v>
      </c>
      <c r="BB1259">
        <v>-0.21310000000000001</v>
      </c>
      <c r="BC1259">
        <v>-0.1699</v>
      </c>
      <c r="BD1259">
        <v>-0.1603</v>
      </c>
      <c r="BE1259">
        <v>-0.1515</v>
      </c>
      <c r="BF1259">
        <v>-0.1676</v>
      </c>
      <c r="BG1259">
        <v>-0.17170000000000002</v>
      </c>
      <c r="BH1259">
        <v>-0.1472</v>
      </c>
      <c r="BI1259">
        <v>-0.14760000000000001</v>
      </c>
      <c r="BJ1259">
        <v>-0.1497</v>
      </c>
      <c r="BK1259">
        <v>-0.15080000000000002</v>
      </c>
      <c r="BL1259">
        <v>-0.18410000000000001</v>
      </c>
      <c r="BM1259">
        <v>-0.21760000000000002</v>
      </c>
      <c r="BN1259">
        <v>-0.2087</v>
      </c>
      <c r="BO1259">
        <v>-0.21150000000000002</v>
      </c>
      <c r="BP1259">
        <v>-0.2107</v>
      </c>
      <c r="BQ1259">
        <v>-0.16690000000000002</v>
      </c>
      <c r="BR1259">
        <v>-0.17130000000000001</v>
      </c>
      <c r="BS1259">
        <v>-0.1699</v>
      </c>
      <c r="BT1259">
        <v>-0.1691</v>
      </c>
      <c r="BU1259">
        <v>-0.16920000000000002</v>
      </c>
      <c r="BV1259">
        <v>-0.1704</v>
      </c>
      <c r="BW1259">
        <v>-0.17120000000000002</v>
      </c>
      <c r="BX1259">
        <v>-0.16470000000000001</v>
      </c>
      <c r="BY1259">
        <v>-0.16450000000000001</v>
      </c>
      <c r="BZ1259">
        <v>-0.1646</v>
      </c>
      <c r="CA1259">
        <v>-0.16</v>
      </c>
      <c r="CB1259">
        <v>-0.16290000000000002</v>
      </c>
      <c r="CC1259">
        <v>-0.16170000000000001</v>
      </c>
      <c r="CD1259">
        <v>-0.1615</v>
      </c>
      <c r="CE1259">
        <v>-0.17330000000000001</v>
      </c>
      <c r="CF1259">
        <v>-0.17270000000000002</v>
      </c>
      <c r="CG1259">
        <v>-0.16700000000000001</v>
      </c>
      <c r="CH1259">
        <v>-0.1714</v>
      </c>
      <c r="CI1259">
        <v>-0.18110000000000001</v>
      </c>
      <c r="CJ1259">
        <v>-0.18690000000000001</v>
      </c>
      <c r="CK1259">
        <v>-0.19270000000000001</v>
      </c>
      <c r="CL1259">
        <v>-0.20140000000000002</v>
      </c>
      <c r="CM1259">
        <v>-0.24060000000000001</v>
      </c>
      <c r="CN1259">
        <v>-0.26150000000000001</v>
      </c>
      <c r="CO1259">
        <v>-0.25819999999999999</v>
      </c>
      <c r="CP1259">
        <v>-0.35930000000000001</v>
      </c>
      <c r="CQ1259">
        <v>-0.25930000000000003</v>
      </c>
      <c r="CR1259">
        <v>-0.25890000000000002</v>
      </c>
      <c r="CS1259">
        <v>-0.2676</v>
      </c>
      <c r="CT1259">
        <v>-0.26950000000000002</v>
      </c>
      <c r="CU1259">
        <v>-0.25700000000000001</v>
      </c>
      <c r="CV1259">
        <v>-0.22110000000000002</v>
      </c>
      <c r="CW1259">
        <v>-0.21360000000000001</v>
      </c>
      <c r="CX1259">
        <v>-0.19170000000000001</v>
      </c>
      <c r="CY1259">
        <v>-0.17910000000000001</v>
      </c>
      <c r="CZ1259">
        <v>-0.1489</v>
      </c>
      <c r="DA1259">
        <v>-0.14780000000000001</v>
      </c>
      <c r="DB1259">
        <v>-0.18740000000000001</v>
      </c>
      <c r="DC1259">
        <v>-0.1613</v>
      </c>
      <c r="DD1259">
        <v>-0.14610000000000001</v>
      </c>
      <c r="DE1259">
        <v>-0.15080000000000002</v>
      </c>
      <c r="DF1259">
        <v>-5.8700000000000002E-2</v>
      </c>
      <c r="DG1259">
        <v>-0.29089999999999999</v>
      </c>
      <c r="DH1259">
        <v>-0.28920000000000001</v>
      </c>
      <c r="DI1259">
        <v>-0.10740000000000001</v>
      </c>
      <c r="DJ1259">
        <v>-2.2800000000000001E-2</v>
      </c>
      <c r="DK1259">
        <v>2.5900000000000003E-2</v>
      </c>
      <c r="DL1259">
        <v>-6.7000000000000002E-3</v>
      </c>
      <c r="DM1259">
        <v>-0.15970000000000001</v>
      </c>
      <c r="DN1259">
        <v>-4.2500000000000003E-2</v>
      </c>
      <c r="DO1259">
        <v>-2.2100000000000002E-2</v>
      </c>
      <c r="DP1259">
        <v>-0.10930000000000001</v>
      </c>
      <c r="DQ1259">
        <v>-0.2205</v>
      </c>
      <c r="DR1259">
        <v>-0.2155</v>
      </c>
      <c r="DS1259">
        <v>-0.2666</v>
      </c>
      <c r="DT1259">
        <v>0.66400000000000003</v>
      </c>
    </row>
    <row r="1260" spans="1:124">
      <c r="A1260" s="111">
        <v>1255</v>
      </c>
      <c r="B1260" t="s">
        <v>89</v>
      </c>
      <c r="C1260" t="s">
        <v>921</v>
      </c>
      <c r="D1260" s="170" t="str">
        <f t="shared" si="19"/>
        <v>K:CHIT</v>
      </c>
      <c r="F1260">
        <v>1.44</v>
      </c>
      <c r="G1260">
        <v>1.304</v>
      </c>
      <c r="H1260">
        <v>1.2530000000000001</v>
      </c>
      <c r="I1260">
        <v>1.28</v>
      </c>
      <c r="J1260">
        <v>1.236</v>
      </c>
      <c r="K1260">
        <v>1.288</v>
      </c>
      <c r="L1260">
        <v>1.228</v>
      </c>
      <c r="M1260">
        <v>1.194</v>
      </c>
      <c r="N1260">
        <v>1.1919999999999999</v>
      </c>
      <c r="O1260">
        <v>1.1559999999999999</v>
      </c>
      <c r="P1260">
        <v>1.123</v>
      </c>
      <c r="Q1260">
        <v>1.127</v>
      </c>
      <c r="R1260">
        <v>1.119</v>
      </c>
      <c r="S1260">
        <v>1.0269999999999999</v>
      </c>
      <c r="T1260">
        <v>0.81100000000000005</v>
      </c>
      <c r="U1260">
        <v>0.81700000000000006</v>
      </c>
      <c r="V1260">
        <v>0.41</v>
      </c>
      <c r="W1260">
        <v>0.48199999999999998</v>
      </c>
      <c r="X1260">
        <v>0.503</v>
      </c>
      <c r="Y1260">
        <v>0.45800000000000002</v>
      </c>
      <c r="Z1260">
        <v>0.29899999999999999</v>
      </c>
      <c r="AA1260">
        <v>0.33200000000000002</v>
      </c>
      <c r="AB1260">
        <v>0.32200000000000001</v>
      </c>
      <c r="AC1260">
        <v>0.27900000000000003</v>
      </c>
      <c r="AD1260">
        <v>0.247</v>
      </c>
      <c r="AE1260">
        <v>0.27900000000000003</v>
      </c>
      <c r="AF1260">
        <v>0.25800000000000001</v>
      </c>
      <c r="AG1260">
        <v>0.38</v>
      </c>
      <c r="AH1260">
        <v>0.72</v>
      </c>
      <c r="AI1260">
        <v>0.747</v>
      </c>
      <c r="AJ1260">
        <v>0.72699999999999998</v>
      </c>
      <c r="AK1260">
        <v>0.66500000000000004</v>
      </c>
      <c r="AL1260">
        <v>0.66400000000000003</v>
      </c>
      <c r="AM1260">
        <v>0.61199999999999999</v>
      </c>
      <c r="AN1260">
        <v>0.60399999999999998</v>
      </c>
      <c r="AO1260">
        <v>0.626</v>
      </c>
      <c r="AP1260">
        <v>0.67600000000000005</v>
      </c>
      <c r="AQ1260">
        <v>0.64800000000000002</v>
      </c>
      <c r="AR1260">
        <v>0.80500000000000005</v>
      </c>
      <c r="AS1260">
        <v>0.81900000000000006</v>
      </c>
      <c r="AT1260">
        <v>0.82200000000000006</v>
      </c>
      <c r="AU1260">
        <v>0.82300000000000006</v>
      </c>
      <c r="AV1260">
        <v>0.81900000000000006</v>
      </c>
      <c r="AW1260">
        <v>0.81800000000000006</v>
      </c>
      <c r="AX1260">
        <v>0.73599999999999999</v>
      </c>
      <c r="AY1260">
        <v>0.73199999999999998</v>
      </c>
      <c r="AZ1260">
        <v>0.74</v>
      </c>
      <c r="BA1260">
        <v>0.622</v>
      </c>
      <c r="BB1260">
        <v>0.63300000000000001</v>
      </c>
      <c r="BC1260">
        <v>0.64200000000000002</v>
      </c>
      <c r="BD1260">
        <v>0.67300000000000004</v>
      </c>
      <c r="BE1260">
        <v>0.64900000000000002</v>
      </c>
      <c r="BF1260">
        <v>0.73399999999999999</v>
      </c>
      <c r="BG1260">
        <v>0.73699999999999999</v>
      </c>
      <c r="BH1260">
        <v>0.71299999999999997</v>
      </c>
      <c r="BI1260">
        <v>0.70699999999999996</v>
      </c>
      <c r="BJ1260">
        <v>0.68900000000000006</v>
      </c>
      <c r="BK1260">
        <v>0.68400000000000005</v>
      </c>
      <c r="BL1260">
        <v>0.67600000000000005</v>
      </c>
      <c r="BM1260">
        <v>0.70300000000000007</v>
      </c>
      <c r="BN1260">
        <v>0.56300000000000006</v>
      </c>
      <c r="BO1260">
        <v>0.6</v>
      </c>
      <c r="BP1260">
        <v>0.61399999999999999</v>
      </c>
      <c r="BQ1260">
        <v>0.60799999999999998</v>
      </c>
      <c r="BR1260">
        <v>0.625</v>
      </c>
      <c r="BS1260">
        <v>0.60499999999999998</v>
      </c>
      <c r="BT1260">
        <v>0.61699999999999999</v>
      </c>
      <c r="BU1260">
        <v>0.63</v>
      </c>
      <c r="BV1260">
        <v>0.63100000000000001</v>
      </c>
      <c r="BW1260">
        <v>0.63700000000000001</v>
      </c>
      <c r="BX1260">
        <v>0.65</v>
      </c>
      <c r="BY1260">
        <v>0.65200000000000002</v>
      </c>
      <c r="BZ1260">
        <v>0.65100000000000002</v>
      </c>
      <c r="CA1260">
        <v>0.67300000000000004</v>
      </c>
      <c r="CB1260">
        <v>0.70799999999999996</v>
      </c>
      <c r="CC1260">
        <v>0.69900000000000007</v>
      </c>
      <c r="CD1260">
        <v>0.93</v>
      </c>
      <c r="CE1260">
        <v>0.91100000000000003</v>
      </c>
      <c r="CF1260">
        <v>0.91200000000000003</v>
      </c>
      <c r="CG1260">
        <v>0.92500000000000004</v>
      </c>
      <c r="CH1260">
        <v>1.042</v>
      </c>
      <c r="CI1260">
        <v>1.0369999999999999</v>
      </c>
      <c r="CJ1260">
        <v>1.101</v>
      </c>
      <c r="CK1260">
        <v>1.123</v>
      </c>
      <c r="CL1260">
        <v>1.101</v>
      </c>
      <c r="CM1260">
        <v>1.087</v>
      </c>
      <c r="CN1260">
        <v>1.073</v>
      </c>
      <c r="CO1260">
        <v>1.01</v>
      </c>
      <c r="CP1260">
        <v>0.623</v>
      </c>
      <c r="CQ1260">
        <v>0.40100000000000002</v>
      </c>
      <c r="CR1260">
        <v>0.47499999999999998</v>
      </c>
      <c r="CS1260">
        <v>0.51</v>
      </c>
      <c r="CT1260">
        <v>0.46400000000000002</v>
      </c>
      <c r="CU1260">
        <v>0.54300000000000004</v>
      </c>
      <c r="CV1260">
        <v>0.68600000000000005</v>
      </c>
      <c r="CW1260">
        <v>0.73699999999999999</v>
      </c>
      <c r="CX1260">
        <v>0.69499999999999995</v>
      </c>
      <c r="CY1260">
        <v>0.73099999999999998</v>
      </c>
      <c r="CZ1260">
        <v>-0.25600000000000001</v>
      </c>
      <c r="DA1260">
        <v>-0.309</v>
      </c>
      <c r="DB1260">
        <v>-0.309</v>
      </c>
      <c r="DC1260">
        <v>-0.47900000000000004</v>
      </c>
      <c r="DD1260">
        <v>-0.54300000000000004</v>
      </c>
      <c r="DE1260">
        <v>-0.56300000000000006</v>
      </c>
      <c r="DF1260">
        <v>-8.1000000000000003E-2</v>
      </c>
      <c r="DG1260">
        <v>7.0000000000000007E-2</v>
      </c>
      <c r="DH1260">
        <v>4.3999999999999997E-2</v>
      </c>
      <c r="DI1260">
        <v>1.6819999999999999</v>
      </c>
      <c r="DJ1260">
        <v>1.4239999999999999</v>
      </c>
      <c r="DK1260">
        <v>1.5290000000000001</v>
      </c>
      <c r="DL1260">
        <v>1.4690000000000001</v>
      </c>
      <c r="DM1260">
        <v>1.8560000000000001</v>
      </c>
      <c r="DN1260">
        <v>0.25900000000000001</v>
      </c>
      <c r="DO1260">
        <v>0.14100000000000001</v>
      </c>
      <c r="DP1260">
        <v>0.66700000000000004</v>
      </c>
      <c r="DQ1260">
        <v>0.40300000000000002</v>
      </c>
      <c r="DR1260">
        <v>1.226</v>
      </c>
      <c r="DS1260">
        <v>2.9039999999999999</v>
      </c>
      <c r="DT1260">
        <v>-12.921000000000001</v>
      </c>
    </row>
    <row r="1261" spans="1:124">
      <c r="A1261" s="111">
        <v>1256</v>
      </c>
      <c r="B1261" t="s">
        <v>91</v>
      </c>
      <c r="C1261" t="s">
        <v>922</v>
      </c>
      <c r="D1261" s="170" t="str">
        <f t="shared" si="19"/>
        <v>K:CHIT</v>
      </c>
      <c r="F1261">
        <v>1.458</v>
      </c>
      <c r="G1261">
        <v>1.321</v>
      </c>
      <c r="H1261">
        <v>1.3160000000000001</v>
      </c>
      <c r="I1261">
        <v>1.2670000000000001</v>
      </c>
      <c r="J1261">
        <v>1.173</v>
      </c>
      <c r="K1261">
        <v>1.1819999999999999</v>
      </c>
      <c r="L1261">
        <v>1.1679999999999999</v>
      </c>
      <c r="M1261">
        <v>1.165</v>
      </c>
      <c r="N1261">
        <v>1.1599999999999999</v>
      </c>
      <c r="O1261">
        <v>1.1240000000000001</v>
      </c>
      <c r="P1261">
        <v>1.044</v>
      </c>
      <c r="Q1261">
        <v>1.0289999999999999</v>
      </c>
      <c r="R1261">
        <v>0.98799999999999999</v>
      </c>
      <c r="S1261">
        <v>0.91500000000000004</v>
      </c>
      <c r="T1261">
        <v>0.54100000000000004</v>
      </c>
      <c r="U1261">
        <v>0.5</v>
      </c>
      <c r="V1261">
        <v>0.24299999999999999</v>
      </c>
      <c r="W1261">
        <v>0.44900000000000001</v>
      </c>
      <c r="X1261">
        <v>0.61399999999999999</v>
      </c>
      <c r="Y1261">
        <v>0.49299999999999999</v>
      </c>
      <c r="Z1261">
        <v>0.377</v>
      </c>
      <c r="AA1261">
        <v>0.47800000000000004</v>
      </c>
      <c r="AB1261">
        <v>0.29099999999999998</v>
      </c>
      <c r="AC1261">
        <v>7.0000000000000007E-2</v>
      </c>
      <c r="AD1261">
        <v>3.2000000000000001E-2</v>
      </c>
      <c r="AE1261">
        <v>0.36099999999999999</v>
      </c>
      <c r="AF1261">
        <v>0.20600000000000002</v>
      </c>
      <c r="AG1261">
        <v>0.26200000000000001</v>
      </c>
      <c r="AH1261">
        <v>0.91300000000000003</v>
      </c>
      <c r="AI1261">
        <v>0.91600000000000004</v>
      </c>
      <c r="AJ1261">
        <v>0.91300000000000003</v>
      </c>
      <c r="AK1261">
        <v>0.93900000000000006</v>
      </c>
      <c r="AL1261">
        <v>0.97399999999999998</v>
      </c>
      <c r="AM1261">
        <v>0.74099999999999999</v>
      </c>
      <c r="AN1261">
        <v>0.68</v>
      </c>
      <c r="AO1261">
        <v>0.71299999999999997</v>
      </c>
      <c r="AP1261">
        <v>0.73399999999999999</v>
      </c>
      <c r="AQ1261">
        <v>0.70300000000000007</v>
      </c>
      <c r="AR1261">
        <v>1.07</v>
      </c>
      <c r="AS1261">
        <v>1.173</v>
      </c>
      <c r="AT1261">
        <v>1.1830000000000001</v>
      </c>
      <c r="AU1261">
        <v>1.173</v>
      </c>
      <c r="AV1261">
        <v>1.17</v>
      </c>
      <c r="AW1261">
        <v>1.1599999999999999</v>
      </c>
      <c r="AX1261">
        <v>0.98399999999999999</v>
      </c>
      <c r="AY1261">
        <v>0.94200000000000006</v>
      </c>
      <c r="AZ1261">
        <v>0.95</v>
      </c>
      <c r="BA1261">
        <v>0.72599999999999998</v>
      </c>
      <c r="BB1261">
        <v>0.754</v>
      </c>
      <c r="BC1261">
        <v>0.78800000000000003</v>
      </c>
      <c r="BD1261">
        <v>0.8</v>
      </c>
      <c r="BE1261">
        <v>0.72099999999999997</v>
      </c>
      <c r="BF1261">
        <v>0.81300000000000006</v>
      </c>
      <c r="BG1261">
        <v>0.86199999999999999</v>
      </c>
      <c r="BH1261">
        <v>0.873</v>
      </c>
      <c r="BI1261">
        <v>0.86299999999999999</v>
      </c>
      <c r="BJ1261">
        <v>0.873</v>
      </c>
      <c r="BK1261">
        <v>0.91900000000000004</v>
      </c>
      <c r="BL1261">
        <v>0.92700000000000005</v>
      </c>
      <c r="BM1261">
        <v>0.88800000000000001</v>
      </c>
      <c r="BN1261">
        <v>0.73399999999999999</v>
      </c>
      <c r="BO1261">
        <v>0.79100000000000004</v>
      </c>
      <c r="BP1261">
        <v>0.79600000000000004</v>
      </c>
      <c r="BQ1261">
        <v>0.82400000000000007</v>
      </c>
      <c r="BR1261">
        <v>0.875</v>
      </c>
      <c r="BS1261">
        <v>0.86599999999999999</v>
      </c>
      <c r="BT1261">
        <v>0.85799999999999998</v>
      </c>
      <c r="BU1261">
        <v>0.86299999999999999</v>
      </c>
      <c r="BV1261">
        <v>0.86899999999999999</v>
      </c>
      <c r="BW1261">
        <v>0.875</v>
      </c>
      <c r="BX1261">
        <v>0.92200000000000004</v>
      </c>
      <c r="BY1261">
        <v>0.94</v>
      </c>
      <c r="BZ1261">
        <v>0.94600000000000006</v>
      </c>
      <c r="CA1261">
        <v>0.95700000000000007</v>
      </c>
      <c r="CB1261">
        <v>1.0760000000000001</v>
      </c>
      <c r="CC1261">
        <v>1.0680000000000001</v>
      </c>
      <c r="CD1261">
        <v>1.1879999999999999</v>
      </c>
      <c r="CE1261">
        <v>1.127</v>
      </c>
      <c r="CF1261">
        <v>1.1180000000000001</v>
      </c>
      <c r="CG1261">
        <v>1.153</v>
      </c>
      <c r="CH1261">
        <v>1.1890000000000001</v>
      </c>
      <c r="CI1261">
        <v>1.169</v>
      </c>
      <c r="CJ1261">
        <v>1.1870000000000001</v>
      </c>
      <c r="CK1261">
        <v>1.25</v>
      </c>
      <c r="CL1261">
        <v>1.196</v>
      </c>
      <c r="CM1261">
        <v>1.101</v>
      </c>
      <c r="CN1261">
        <v>1.1399999999999999</v>
      </c>
      <c r="CO1261">
        <v>1.121</v>
      </c>
      <c r="CP1261">
        <v>0.40900000000000003</v>
      </c>
      <c r="CQ1261">
        <v>0.32800000000000001</v>
      </c>
      <c r="CR1261">
        <v>0.34</v>
      </c>
      <c r="CS1261">
        <v>0.33600000000000002</v>
      </c>
      <c r="CT1261">
        <v>0.153</v>
      </c>
      <c r="CU1261">
        <v>0.36699999999999999</v>
      </c>
      <c r="CV1261">
        <v>0.46900000000000003</v>
      </c>
      <c r="CW1261">
        <v>0.5</v>
      </c>
      <c r="CX1261">
        <v>0.5</v>
      </c>
      <c r="CY1261">
        <v>0.49</v>
      </c>
      <c r="CZ1261">
        <v>-0.79500000000000004</v>
      </c>
      <c r="DA1261">
        <v>-1.1859999999999999</v>
      </c>
      <c r="DB1261">
        <v>-1.23</v>
      </c>
      <c r="DC1261">
        <v>-1.2710000000000001</v>
      </c>
      <c r="DD1261">
        <v>-1.3220000000000001</v>
      </c>
      <c r="DE1261">
        <v>-1.252</v>
      </c>
      <c r="DF1261">
        <v>-0.55200000000000005</v>
      </c>
      <c r="DG1261">
        <v>-0.25700000000000001</v>
      </c>
      <c r="DH1261">
        <v>-0.255</v>
      </c>
      <c r="DI1261">
        <v>2.4590000000000001</v>
      </c>
      <c r="DJ1261">
        <v>2.157</v>
      </c>
      <c r="DK1261">
        <v>2.3839999999999999</v>
      </c>
      <c r="DL1261">
        <v>2.5049999999999999</v>
      </c>
      <c r="DM1261">
        <v>6.3250000000000002</v>
      </c>
      <c r="DN1261">
        <v>4.4770000000000003</v>
      </c>
      <c r="DO1261">
        <v>4.4820000000000002</v>
      </c>
      <c r="DP1261">
        <v>4.0170000000000003</v>
      </c>
      <c r="DQ1261">
        <v>4.8010000000000002</v>
      </c>
      <c r="DR1261">
        <v>5.0030000000000001</v>
      </c>
      <c r="DS1261">
        <v>4.4569999999999999</v>
      </c>
      <c r="DT1261">
        <v>2.7290000000000001</v>
      </c>
    </row>
    <row r="1262" spans="1:124">
      <c r="A1262" s="111">
        <v>1257</v>
      </c>
      <c r="B1262" t="s">
        <v>89</v>
      </c>
      <c r="C1262" t="s">
        <v>923</v>
      </c>
      <c r="D1262" s="170" t="str">
        <f t="shared" si="19"/>
        <v>K:SAMH</v>
      </c>
      <c r="F1262">
        <v>1.484</v>
      </c>
      <c r="G1262">
        <v>1.583</v>
      </c>
      <c r="H1262">
        <v>0.89400000000000002</v>
      </c>
      <c r="I1262">
        <v>0.73399999999999999</v>
      </c>
      <c r="J1262">
        <v>0.90300000000000002</v>
      </c>
      <c r="K1262">
        <v>0.92900000000000005</v>
      </c>
      <c r="L1262">
        <v>1.0090000000000001</v>
      </c>
      <c r="M1262">
        <v>0.98899999999999999</v>
      </c>
      <c r="N1262">
        <v>1.008</v>
      </c>
      <c r="O1262">
        <v>1.0720000000000001</v>
      </c>
      <c r="P1262">
        <v>0.95700000000000007</v>
      </c>
      <c r="Q1262">
        <v>0.98299999999999998</v>
      </c>
      <c r="R1262">
        <v>0.96299999999999997</v>
      </c>
      <c r="S1262">
        <v>0.69200000000000006</v>
      </c>
      <c r="T1262">
        <v>0.84899999999999998</v>
      </c>
      <c r="U1262">
        <v>0.26600000000000001</v>
      </c>
      <c r="V1262">
        <v>0.08</v>
      </c>
      <c r="W1262">
        <v>0.188</v>
      </c>
      <c r="X1262">
        <v>0.248</v>
      </c>
      <c r="Y1262">
        <v>0.191</v>
      </c>
      <c r="Z1262">
        <v>0.191</v>
      </c>
      <c r="AA1262">
        <v>0.115</v>
      </c>
      <c r="AB1262">
        <v>0.123</v>
      </c>
      <c r="AC1262">
        <v>6.2E-2</v>
      </c>
      <c r="AD1262">
        <v>2E-3</v>
      </c>
      <c r="AE1262">
        <v>2.1999999999999999E-2</v>
      </c>
      <c r="AF1262">
        <v>3.2000000000000001E-2</v>
      </c>
      <c r="AG1262">
        <v>0.113</v>
      </c>
      <c r="AH1262">
        <v>8.8999999999999996E-2</v>
      </c>
      <c r="AI1262">
        <v>-0.14400000000000002</v>
      </c>
      <c r="AJ1262">
        <v>-0.17400000000000002</v>
      </c>
      <c r="AK1262">
        <v>-0.14899999999999999</v>
      </c>
      <c r="AL1262">
        <v>-0.15</v>
      </c>
      <c r="AM1262">
        <v>-0.11800000000000001</v>
      </c>
      <c r="AN1262">
        <v>-9.9000000000000005E-2</v>
      </c>
      <c r="AO1262">
        <v>0.114</v>
      </c>
      <c r="AP1262">
        <v>0.16800000000000001</v>
      </c>
      <c r="AQ1262">
        <v>0.159</v>
      </c>
      <c r="AR1262">
        <v>0.255</v>
      </c>
      <c r="AS1262">
        <v>0.255</v>
      </c>
      <c r="AT1262">
        <v>0.25700000000000001</v>
      </c>
      <c r="AU1262">
        <v>0.23900000000000002</v>
      </c>
      <c r="AV1262">
        <v>0.245</v>
      </c>
      <c r="AW1262">
        <v>0.24099999999999999</v>
      </c>
      <c r="AX1262">
        <v>0.27400000000000002</v>
      </c>
      <c r="AY1262">
        <v>0.29399999999999998</v>
      </c>
      <c r="AZ1262">
        <v>0.307</v>
      </c>
      <c r="BA1262">
        <v>0.33300000000000002</v>
      </c>
      <c r="BB1262">
        <v>0.33700000000000002</v>
      </c>
      <c r="BC1262">
        <v>0.33800000000000002</v>
      </c>
      <c r="BD1262">
        <v>0.35599999999999998</v>
      </c>
      <c r="BE1262">
        <v>0.35299999999999998</v>
      </c>
      <c r="BF1262">
        <v>0.35</v>
      </c>
      <c r="BG1262">
        <v>0.35299999999999998</v>
      </c>
      <c r="BH1262">
        <v>0.34499999999999997</v>
      </c>
      <c r="BI1262">
        <v>0.35599999999999998</v>
      </c>
      <c r="BJ1262">
        <v>0.37</v>
      </c>
      <c r="BK1262">
        <v>0.36599999999999999</v>
      </c>
      <c r="BL1262">
        <v>0.38200000000000001</v>
      </c>
      <c r="BM1262">
        <v>0.376</v>
      </c>
      <c r="BN1262">
        <v>0.313</v>
      </c>
      <c r="BO1262">
        <v>0.28999999999999998</v>
      </c>
      <c r="BP1262">
        <v>0.33800000000000002</v>
      </c>
      <c r="BQ1262">
        <v>0.34100000000000003</v>
      </c>
      <c r="BR1262">
        <v>0.32100000000000001</v>
      </c>
      <c r="BS1262">
        <v>0.311</v>
      </c>
      <c r="BT1262">
        <v>0.31</v>
      </c>
      <c r="BU1262">
        <v>0.30599999999999999</v>
      </c>
      <c r="BV1262">
        <v>0.29699999999999999</v>
      </c>
      <c r="BW1262">
        <v>0.29199999999999998</v>
      </c>
      <c r="BX1262">
        <v>0.3</v>
      </c>
      <c r="BY1262">
        <v>0.3</v>
      </c>
      <c r="BZ1262">
        <v>0.3</v>
      </c>
      <c r="CA1262">
        <v>0.31</v>
      </c>
      <c r="CB1262">
        <v>0.29299999999999998</v>
      </c>
      <c r="CC1262">
        <v>0.39600000000000002</v>
      </c>
      <c r="CD1262">
        <v>0.46900000000000003</v>
      </c>
      <c r="CE1262">
        <v>0.45500000000000002</v>
      </c>
      <c r="CF1262">
        <v>0.45700000000000002</v>
      </c>
      <c r="CG1262">
        <v>0.46200000000000002</v>
      </c>
      <c r="CH1262">
        <v>0.46900000000000003</v>
      </c>
      <c r="CI1262">
        <v>0.48899999999999999</v>
      </c>
      <c r="CJ1262">
        <v>0.505</v>
      </c>
      <c r="CK1262">
        <v>0.57300000000000006</v>
      </c>
      <c r="CL1262">
        <v>0.61199999999999999</v>
      </c>
      <c r="CM1262">
        <v>0.60299999999999998</v>
      </c>
      <c r="CN1262">
        <v>0.59399999999999997</v>
      </c>
      <c r="CO1262">
        <v>0.54600000000000004</v>
      </c>
      <c r="CP1262">
        <v>0.58299999999999996</v>
      </c>
      <c r="CQ1262">
        <v>1.0249999999999999</v>
      </c>
      <c r="CR1262">
        <v>1.17</v>
      </c>
      <c r="CS1262">
        <v>1.1579999999999999</v>
      </c>
      <c r="CT1262">
        <v>1.159</v>
      </c>
      <c r="CU1262">
        <v>1.1260000000000001</v>
      </c>
      <c r="CV1262">
        <v>1.464</v>
      </c>
      <c r="CW1262">
        <v>1.153</v>
      </c>
      <c r="CX1262">
        <v>1.1080000000000001</v>
      </c>
      <c r="CY1262">
        <v>1.2370000000000001</v>
      </c>
      <c r="CZ1262">
        <v>1.4060000000000001</v>
      </c>
      <c r="DA1262">
        <v>1.4079999999999999</v>
      </c>
      <c r="DB1262">
        <v>1.397</v>
      </c>
      <c r="DC1262">
        <v>1.702</v>
      </c>
      <c r="DD1262">
        <v>1.6659999999999999</v>
      </c>
      <c r="DE1262">
        <v>1.68</v>
      </c>
      <c r="DF1262">
        <v>1.472</v>
      </c>
      <c r="DG1262">
        <v>1.337</v>
      </c>
      <c r="DH1262">
        <v>1.232</v>
      </c>
      <c r="DI1262">
        <v>0.97599999999999998</v>
      </c>
      <c r="DJ1262">
        <v>0.86499999999999999</v>
      </c>
      <c r="DK1262">
        <v>0.89300000000000002</v>
      </c>
      <c r="DL1262">
        <v>0.61799999999999999</v>
      </c>
      <c r="DM1262">
        <v>0.70699999999999996</v>
      </c>
      <c r="DN1262">
        <v>1.2050000000000001</v>
      </c>
      <c r="DO1262">
        <v>1.2530000000000001</v>
      </c>
      <c r="DP1262">
        <v>1.4830000000000001</v>
      </c>
      <c r="DQ1262">
        <v>0.67500000000000004</v>
      </c>
      <c r="DR1262">
        <v>1.2510000000000001</v>
      </c>
      <c r="DS1262">
        <v>1.4119999999999999</v>
      </c>
      <c r="DT1262">
        <v>-24.998000000000001</v>
      </c>
    </row>
    <row r="1263" spans="1:124">
      <c r="A1263" s="111">
        <v>1258</v>
      </c>
      <c r="B1263" t="s">
        <v>91</v>
      </c>
      <c r="C1263" t="s">
        <v>924</v>
      </c>
      <c r="D1263" s="170" t="str">
        <f t="shared" si="19"/>
        <v>K:SAMH</v>
      </c>
      <c r="F1263">
        <v>2.9470000000000001</v>
      </c>
      <c r="G1263">
        <v>2.97</v>
      </c>
      <c r="H1263">
        <v>2.9449999999999998</v>
      </c>
      <c r="I1263">
        <v>3.1030000000000002</v>
      </c>
      <c r="J1263">
        <v>3.3530000000000002</v>
      </c>
      <c r="K1263">
        <v>3.347</v>
      </c>
      <c r="L1263">
        <v>3.4220000000000002</v>
      </c>
      <c r="M1263">
        <v>3.42</v>
      </c>
      <c r="N1263">
        <v>3.504</v>
      </c>
      <c r="O1263">
        <v>3.3240000000000003</v>
      </c>
      <c r="P1263">
        <v>2.7309999999999999</v>
      </c>
      <c r="Q1263">
        <v>2.7170000000000001</v>
      </c>
      <c r="R1263">
        <v>2.6139999999999999</v>
      </c>
      <c r="S1263">
        <v>2.5449999999999999</v>
      </c>
      <c r="T1263">
        <v>2.282</v>
      </c>
      <c r="U1263">
        <v>2.15</v>
      </c>
      <c r="V1263">
        <v>1.8620000000000001</v>
      </c>
      <c r="W1263">
        <v>1.925</v>
      </c>
      <c r="X1263">
        <v>1.9930000000000001</v>
      </c>
      <c r="Y1263">
        <v>1.794</v>
      </c>
      <c r="Z1263">
        <v>1.728</v>
      </c>
      <c r="AA1263">
        <v>1.56</v>
      </c>
      <c r="AB1263">
        <v>1.56</v>
      </c>
      <c r="AC1263">
        <v>1.0149999999999999</v>
      </c>
      <c r="AD1263">
        <v>0.82499999999999996</v>
      </c>
      <c r="AE1263">
        <v>0.873</v>
      </c>
      <c r="AF1263">
        <v>0.86099999999999999</v>
      </c>
      <c r="AG1263">
        <v>0.872</v>
      </c>
      <c r="AH1263">
        <v>0.42199999999999999</v>
      </c>
      <c r="AI1263">
        <v>0.28300000000000003</v>
      </c>
      <c r="AJ1263">
        <v>0.253</v>
      </c>
      <c r="AK1263">
        <v>0.22700000000000001</v>
      </c>
      <c r="AL1263">
        <v>0.21299999999999999</v>
      </c>
      <c r="AM1263">
        <v>0.25900000000000001</v>
      </c>
      <c r="AN1263">
        <v>0.20600000000000002</v>
      </c>
      <c r="AO1263">
        <v>0.56700000000000006</v>
      </c>
      <c r="AP1263">
        <v>0.58499999999999996</v>
      </c>
      <c r="AQ1263">
        <v>0.56499999999999995</v>
      </c>
      <c r="AR1263">
        <v>0.66300000000000003</v>
      </c>
      <c r="AS1263">
        <v>0.64900000000000002</v>
      </c>
      <c r="AT1263">
        <v>0.66600000000000004</v>
      </c>
      <c r="AU1263">
        <v>0.63700000000000001</v>
      </c>
      <c r="AV1263">
        <v>0.64</v>
      </c>
      <c r="AW1263">
        <v>0.64900000000000002</v>
      </c>
      <c r="AX1263">
        <v>0.68800000000000006</v>
      </c>
      <c r="AY1263">
        <v>0.78100000000000003</v>
      </c>
      <c r="AZ1263">
        <v>0.79700000000000004</v>
      </c>
      <c r="BA1263">
        <v>0.81700000000000006</v>
      </c>
      <c r="BB1263">
        <v>0.82300000000000006</v>
      </c>
      <c r="BC1263">
        <v>0.81800000000000006</v>
      </c>
      <c r="BD1263">
        <v>0.81499999999999995</v>
      </c>
      <c r="BE1263">
        <v>0.78700000000000003</v>
      </c>
      <c r="BF1263">
        <v>0.77700000000000002</v>
      </c>
      <c r="BG1263">
        <v>0.77700000000000002</v>
      </c>
      <c r="BH1263">
        <v>0.78</v>
      </c>
      <c r="BI1263">
        <v>0.80600000000000005</v>
      </c>
      <c r="BJ1263">
        <v>0.79</v>
      </c>
      <c r="BK1263">
        <v>0.76500000000000001</v>
      </c>
      <c r="BL1263">
        <v>0.77200000000000002</v>
      </c>
      <c r="BM1263">
        <v>0.77700000000000002</v>
      </c>
      <c r="BN1263">
        <v>0.71199999999999997</v>
      </c>
      <c r="BO1263">
        <v>0.68300000000000005</v>
      </c>
      <c r="BP1263">
        <v>0.69499999999999995</v>
      </c>
      <c r="BQ1263">
        <v>0.67700000000000005</v>
      </c>
      <c r="BR1263">
        <v>0.624</v>
      </c>
      <c r="BS1263">
        <v>0.621</v>
      </c>
      <c r="BT1263">
        <v>0.623</v>
      </c>
      <c r="BU1263">
        <v>0.622</v>
      </c>
      <c r="BV1263">
        <v>0.60199999999999998</v>
      </c>
      <c r="BW1263">
        <v>0.59399999999999997</v>
      </c>
      <c r="BX1263">
        <v>0.627</v>
      </c>
      <c r="BY1263">
        <v>0.63400000000000001</v>
      </c>
      <c r="BZ1263">
        <v>0.63600000000000001</v>
      </c>
      <c r="CA1263">
        <v>0.64400000000000002</v>
      </c>
      <c r="CB1263">
        <v>0.60899999999999999</v>
      </c>
      <c r="CC1263">
        <v>0.64</v>
      </c>
      <c r="CD1263">
        <v>0.67900000000000005</v>
      </c>
      <c r="CE1263">
        <v>0.63300000000000001</v>
      </c>
      <c r="CF1263">
        <v>0.621</v>
      </c>
      <c r="CG1263">
        <v>0.63800000000000001</v>
      </c>
      <c r="CH1263">
        <v>0.626</v>
      </c>
      <c r="CI1263">
        <v>0.64800000000000002</v>
      </c>
      <c r="CJ1263">
        <v>0.64800000000000002</v>
      </c>
      <c r="CK1263">
        <v>0.79100000000000004</v>
      </c>
      <c r="CL1263">
        <v>0.81400000000000006</v>
      </c>
      <c r="CM1263">
        <v>0.75600000000000001</v>
      </c>
      <c r="CN1263">
        <v>0.77400000000000002</v>
      </c>
      <c r="CO1263">
        <v>0.76200000000000001</v>
      </c>
      <c r="CP1263">
        <v>1.1399999999999999</v>
      </c>
      <c r="CQ1263">
        <v>1.4339999999999999</v>
      </c>
      <c r="CR1263">
        <v>1.4510000000000001</v>
      </c>
      <c r="CS1263">
        <v>1.486</v>
      </c>
      <c r="CT1263">
        <v>1.5369999999999999</v>
      </c>
      <c r="CU1263">
        <v>1.6360000000000001</v>
      </c>
      <c r="CV1263">
        <v>1.83</v>
      </c>
      <c r="CW1263">
        <v>1.3540000000000001</v>
      </c>
      <c r="CX1263">
        <v>1.341</v>
      </c>
      <c r="CY1263">
        <v>1.476</v>
      </c>
      <c r="CZ1263">
        <v>1.5369999999999999</v>
      </c>
      <c r="DA1263">
        <v>1.679</v>
      </c>
      <c r="DB1263">
        <v>1.6280000000000001</v>
      </c>
      <c r="DC1263">
        <v>1.756</v>
      </c>
      <c r="DD1263">
        <v>1.73</v>
      </c>
      <c r="DE1263">
        <v>1.764</v>
      </c>
      <c r="DF1263">
        <v>1.6160000000000001</v>
      </c>
      <c r="DG1263">
        <v>1.208</v>
      </c>
      <c r="DH1263">
        <v>1.0489999999999999</v>
      </c>
      <c r="DI1263">
        <v>0.76600000000000001</v>
      </c>
      <c r="DJ1263">
        <v>0.49</v>
      </c>
      <c r="DK1263">
        <v>0.57200000000000006</v>
      </c>
      <c r="DL1263">
        <v>0.96099999999999997</v>
      </c>
      <c r="DM1263">
        <v>1.8780000000000001</v>
      </c>
      <c r="DN1263">
        <v>2.5590000000000002</v>
      </c>
      <c r="DO1263">
        <v>2.5540000000000003</v>
      </c>
      <c r="DP1263">
        <v>2.516</v>
      </c>
      <c r="DQ1263">
        <v>1.069</v>
      </c>
      <c r="DR1263">
        <v>1.127</v>
      </c>
      <c r="DS1263">
        <v>2.1560000000000001</v>
      </c>
      <c r="DT1263">
        <v>4.4379999999999997</v>
      </c>
    </row>
    <row r="1264" spans="1:124">
      <c r="A1264" s="111">
        <v>1259</v>
      </c>
      <c r="B1264" t="s">
        <v>89</v>
      </c>
      <c r="C1264" t="s">
        <v>925</v>
      </c>
      <c r="D1264" s="170" t="str">
        <f t="shared" si="19"/>
        <v>D:S9K</v>
      </c>
      <c r="F1264">
        <v>3.67</v>
      </c>
      <c r="G1264">
        <v>3.86</v>
      </c>
      <c r="H1264">
        <v>3.51</v>
      </c>
      <c r="I1264">
        <v>3.73</v>
      </c>
      <c r="J1264">
        <v>3.78</v>
      </c>
      <c r="K1264">
        <v>3.73</v>
      </c>
      <c r="L1264">
        <v>3.7</v>
      </c>
      <c r="M1264">
        <v>3.7</v>
      </c>
      <c r="N1264">
        <v>3.74</v>
      </c>
      <c r="O1264">
        <v>3.57</v>
      </c>
      <c r="P1264">
        <v>2.77</v>
      </c>
      <c r="Q1264">
        <v>2.68</v>
      </c>
      <c r="R1264">
        <v>2.7</v>
      </c>
      <c r="S1264">
        <v>2.5499999999999998</v>
      </c>
      <c r="T1264">
        <v>2.6</v>
      </c>
      <c r="U1264">
        <v>2.63</v>
      </c>
      <c r="V1264">
        <v>2.36</v>
      </c>
      <c r="W1264">
        <v>2.42</v>
      </c>
      <c r="X1264">
        <v>2.4</v>
      </c>
      <c r="Y1264">
        <v>2.2599999999999998</v>
      </c>
      <c r="Z1264">
        <v>1.81</v>
      </c>
      <c r="AA1264">
        <v>1.53</v>
      </c>
      <c r="AB1264">
        <v>1.53</v>
      </c>
      <c r="AC1264">
        <v>1.05</v>
      </c>
      <c r="AD1264">
        <v>1.01</v>
      </c>
      <c r="AE1264">
        <v>1.02</v>
      </c>
      <c r="AF1264">
        <v>1.05</v>
      </c>
      <c r="AG1264">
        <v>1.1100000000000001</v>
      </c>
      <c r="AH1264">
        <v>0.54</v>
      </c>
      <c r="AI1264">
        <v>0.24</v>
      </c>
      <c r="AJ1264">
        <v>0.23</v>
      </c>
      <c r="AK1264">
        <v>0.23</v>
      </c>
      <c r="AL1264">
        <v>0.24</v>
      </c>
      <c r="AM1264">
        <v>0.23</v>
      </c>
      <c r="AN1264">
        <v>0.18</v>
      </c>
      <c r="AO1264">
        <v>0.34</v>
      </c>
      <c r="AP1264">
        <v>0.44</v>
      </c>
      <c r="AQ1264">
        <v>0.41</v>
      </c>
      <c r="AR1264">
        <v>0.54</v>
      </c>
      <c r="AS1264">
        <v>0.53</v>
      </c>
      <c r="AT1264">
        <v>0.54</v>
      </c>
      <c r="AU1264">
        <v>0.54</v>
      </c>
      <c r="AV1264">
        <v>0.54</v>
      </c>
      <c r="AW1264">
        <v>0.56000000000000005</v>
      </c>
      <c r="AX1264">
        <v>0.61</v>
      </c>
      <c r="AY1264">
        <v>0.69</v>
      </c>
      <c r="AZ1264">
        <v>0.74</v>
      </c>
      <c r="BA1264">
        <v>0.73</v>
      </c>
      <c r="BB1264">
        <v>0.73</v>
      </c>
      <c r="BC1264">
        <v>0.72</v>
      </c>
      <c r="BD1264">
        <v>0.7</v>
      </c>
      <c r="BE1264">
        <v>0.7</v>
      </c>
      <c r="BF1264">
        <v>0.69</v>
      </c>
      <c r="BG1264">
        <v>0.7</v>
      </c>
      <c r="BH1264">
        <v>0.71</v>
      </c>
      <c r="BI1264">
        <v>0.71</v>
      </c>
      <c r="BJ1264">
        <v>0.67</v>
      </c>
      <c r="BK1264">
        <v>0.65</v>
      </c>
      <c r="BL1264">
        <v>0.66</v>
      </c>
      <c r="BM1264">
        <v>0.66</v>
      </c>
      <c r="BN1264">
        <v>0.51</v>
      </c>
      <c r="BO1264">
        <v>0.47</v>
      </c>
      <c r="BP1264">
        <v>0.49</v>
      </c>
      <c r="BQ1264">
        <v>0.44</v>
      </c>
      <c r="BR1264">
        <v>0.41</v>
      </c>
      <c r="BS1264">
        <v>0.4</v>
      </c>
      <c r="BT1264">
        <v>0.41</v>
      </c>
      <c r="BU1264">
        <v>0.4</v>
      </c>
      <c r="BV1264">
        <v>0.38</v>
      </c>
      <c r="BW1264">
        <v>0.36</v>
      </c>
      <c r="BX1264">
        <v>0.4</v>
      </c>
      <c r="BY1264">
        <v>0.41</v>
      </c>
      <c r="BZ1264">
        <v>0.4</v>
      </c>
      <c r="CA1264">
        <v>0.42</v>
      </c>
      <c r="CB1264">
        <v>0.32</v>
      </c>
      <c r="CC1264">
        <v>0.33</v>
      </c>
      <c r="CD1264">
        <v>0.38</v>
      </c>
      <c r="CE1264">
        <v>0.35</v>
      </c>
      <c r="CF1264">
        <v>0.38</v>
      </c>
      <c r="CG1264">
        <v>0.39</v>
      </c>
      <c r="CH1264">
        <v>0.37</v>
      </c>
      <c r="CI1264">
        <v>0.41</v>
      </c>
      <c r="CJ1264">
        <v>0.41</v>
      </c>
      <c r="CK1264">
        <v>0.63</v>
      </c>
      <c r="CL1264">
        <v>0.63</v>
      </c>
      <c r="CM1264">
        <v>0.55000000000000004</v>
      </c>
      <c r="CN1264">
        <v>0.55000000000000004</v>
      </c>
      <c r="CO1264">
        <v>0.49</v>
      </c>
      <c r="CP1264">
        <v>0.8</v>
      </c>
      <c r="CQ1264">
        <v>1.3</v>
      </c>
      <c r="CR1264">
        <v>1.27</v>
      </c>
      <c r="CS1264">
        <v>1.24</v>
      </c>
      <c r="CT1264">
        <v>1.21</v>
      </c>
      <c r="CU1264">
        <v>1.33</v>
      </c>
      <c r="CV1264">
        <v>1.85</v>
      </c>
      <c r="CW1264">
        <v>1.62</v>
      </c>
      <c r="CX1264">
        <v>1.48</v>
      </c>
      <c r="CY1264">
        <v>1.77</v>
      </c>
      <c r="CZ1264">
        <v>1.78</v>
      </c>
      <c r="DA1264">
        <v>1.86</v>
      </c>
      <c r="DB1264">
        <v>1.85</v>
      </c>
      <c r="DC1264">
        <v>1.75</v>
      </c>
      <c r="DD1264">
        <v>1.75</v>
      </c>
      <c r="DE1264">
        <v>1.72</v>
      </c>
      <c r="DF1264">
        <v>1.44</v>
      </c>
      <c r="DG1264">
        <v>0.92</v>
      </c>
      <c r="DH1264">
        <v>0.41</v>
      </c>
      <c r="DI1264">
        <v>0.32</v>
      </c>
      <c r="DJ1264">
        <v>0.3</v>
      </c>
      <c r="DK1264">
        <v>0.35</v>
      </c>
      <c r="DL1264">
        <v>1</v>
      </c>
      <c r="DM1264">
        <v>1.05</v>
      </c>
      <c r="DN1264">
        <v>1.21</v>
      </c>
      <c r="DO1264">
        <v>1</v>
      </c>
      <c r="DP1264">
        <v>0.84</v>
      </c>
      <c r="DQ1264">
        <v>0.68</v>
      </c>
      <c r="DR1264">
        <v>0.97</v>
      </c>
      <c r="DS1264">
        <v>1.83</v>
      </c>
      <c r="DT1264">
        <v>1.94</v>
      </c>
    </row>
    <row r="1265" spans="1:124">
      <c r="A1265" s="111">
        <v>1260</v>
      </c>
      <c r="B1265" t="s">
        <v>91</v>
      </c>
      <c r="C1265" t="s">
        <v>926</v>
      </c>
      <c r="D1265" s="170" t="str">
        <f t="shared" si="19"/>
        <v>D:S9K</v>
      </c>
      <c r="F1265">
        <v>4.59</v>
      </c>
      <c r="G1265">
        <v>4.8</v>
      </c>
      <c r="H1265">
        <v>4.58</v>
      </c>
      <c r="I1265">
        <v>4.8499999999999996</v>
      </c>
      <c r="J1265">
        <v>4.5999999999999996</v>
      </c>
      <c r="K1265">
        <v>4.5999999999999996</v>
      </c>
      <c r="L1265">
        <v>4.67</v>
      </c>
      <c r="M1265">
        <v>4.67</v>
      </c>
      <c r="N1265">
        <v>4.76</v>
      </c>
      <c r="O1265">
        <v>4.55</v>
      </c>
      <c r="P1265">
        <v>3.74</v>
      </c>
      <c r="Q1265">
        <v>3.71</v>
      </c>
      <c r="R1265">
        <v>3.6</v>
      </c>
      <c r="S1265">
        <v>3.49</v>
      </c>
      <c r="T1265">
        <v>3.4</v>
      </c>
      <c r="U1265">
        <v>3.28</v>
      </c>
      <c r="V1265">
        <v>2.8</v>
      </c>
      <c r="W1265">
        <v>2.76</v>
      </c>
      <c r="X1265">
        <v>2.83</v>
      </c>
      <c r="Y1265">
        <v>2.61</v>
      </c>
      <c r="Z1265">
        <v>2.52</v>
      </c>
      <c r="AA1265">
        <v>2.33</v>
      </c>
      <c r="AB1265">
        <v>2.3199999999999998</v>
      </c>
      <c r="AC1265">
        <v>1.62</v>
      </c>
      <c r="AD1265">
        <v>1.46</v>
      </c>
      <c r="AE1265">
        <v>1.39</v>
      </c>
      <c r="AF1265">
        <v>1.4</v>
      </c>
      <c r="AG1265">
        <v>1.42</v>
      </c>
      <c r="AH1265">
        <v>0.59</v>
      </c>
      <c r="AI1265">
        <v>0.4</v>
      </c>
      <c r="AJ1265">
        <v>0.34</v>
      </c>
      <c r="AK1265">
        <v>0.31</v>
      </c>
      <c r="AL1265">
        <v>0.34</v>
      </c>
      <c r="AM1265">
        <v>0.32</v>
      </c>
      <c r="AN1265">
        <v>0.24</v>
      </c>
      <c r="AO1265">
        <v>0.66</v>
      </c>
      <c r="AP1265">
        <v>0.71</v>
      </c>
      <c r="AQ1265">
        <v>0.67</v>
      </c>
      <c r="AR1265">
        <v>0.81</v>
      </c>
      <c r="AS1265">
        <v>0.78</v>
      </c>
      <c r="AT1265">
        <v>0.8</v>
      </c>
      <c r="AU1265">
        <v>0.77</v>
      </c>
      <c r="AV1265">
        <v>0.77</v>
      </c>
      <c r="AW1265">
        <v>0.79</v>
      </c>
      <c r="AX1265">
        <v>0.85</v>
      </c>
      <c r="AY1265">
        <v>0.98</v>
      </c>
      <c r="AZ1265">
        <v>1.01</v>
      </c>
      <c r="BA1265">
        <v>1.06</v>
      </c>
      <c r="BB1265">
        <v>1.06</v>
      </c>
      <c r="BC1265">
        <v>1.05</v>
      </c>
      <c r="BD1265">
        <v>1.05</v>
      </c>
      <c r="BE1265">
        <v>1.02</v>
      </c>
      <c r="BF1265">
        <v>1</v>
      </c>
      <c r="BG1265">
        <v>1</v>
      </c>
      <c r="BH1265">
        <v>1.01</v>
      </c>
      <c r="BI1265">
        <v>1.03</v>
      </c>
      <c r="BJ1265">
        <v>1.02</v>
      </c>
      <c r="BK1265">
        <v>0.99</v>
      </c>
      <c r="BL1265">
        <v>1</v>
      </c>
      <c r="BM1265">
        <v>1</v>
      </c>
      <c r="BN1265">
        <v>0.91</v>
      </c>
      <c r="BO1265">
        <v>0.85</v>
      </c>
      <c r="BP1265">
        <v>0.86</v>
      </c>
      <c r="BQ1265">
        <v>0.84</v>
      </c>
      <c r="BR1265">
        <v>0.8</v>
      </c>
      <c r="BS1265">
        <v>0.8</v>
      </c>
      <c r="BT1265">
        <v>0.8</v>
      </c>
      <c r="BU1265">
        <v>0.8</v>
      </c>
      <c r="BV1265">
        <v>0.77</v>
      </c>
      <c r="BW1265">
        <v>0.76</v>
      </c>
      <c r="BX1265">
        <v>0.8</v>
      </c>
      <c r="BY1265">
        <v>0.8</v>
      </c>
      <c r="BZ1265">
        <v>0.81</v>
      </c>
      <c r="CA1265">
        <v>0.82</v>
      </c>
      <c r="CB1265">
        <v>0.73</v>
      </c>
      <c r="CC1265">
        <v>0.75</v>
      </c>
      <c r="CD1265">
        <v>0.81</v>
      </c>
      <c r="CE1265">
        <v>0.76</v>
      </c>
      <c r="CF1265">
        <v>0.75</v>
      </c>
      <c r="CG1265">
        <v>0.76</v>
      </c>
      <c r="CH1265">
        <v>0.74</v>
      </c>
      <c r="CI1265">
        <v>0.76</v>
      </c>
      <c r="CJ1265">
        <v>0.76</v>
      </c>
      <c r="CK1265">
        <v>0.93</v>
      </c>
      <c r="CL1265">
        <v>0.92</v>
      </c>
      <c r="CM1265">
        <v>0.85</v>
      </c>
      <c r="CN1265">
        <v>0.86</v>
      </c>
      <c r="CO1265">
        <v>0.84</v>
      </c>
      <c r="CP1265">
        <v>1.36</v>
      </c>
      <c r="CQ1265">
        <v>1.78</v>
      </c>
      <c r="CR1265">
        <v>1.8</v>
      </c>
      <c r="CS1265">
        <v>1.85</v>
      </c>
      <c r="CT1265">
        <v>1.82</v>
      </c>
      <c r="CU1265">
        <v>2.0699999999999998</v>
      </c>
      <c r="CV1265">
        <v>2.33</v>
      </c>
      <c r="CW1265">
        <v>1.84</v>
      </c>
      <c r="CX1265">
        <v>1.8</v>
      </c>
      <c r="CY1265">
        <v>2.02</v>
      </c>
      <c r="CZ1265">
        <v>2.15</v>
      </c>
      <c r="DA1265">
        <v>2.38</v>
      </c>
      <c r="DB1265">
        <v>2.33</v>
      </c>
      <c r="DC1265">
        <v>2.4700000000000002</v>
      </c>
      <c r="DD1265">
        <v>2.4500000000000002</v>
      </c>
      <c r="DE1265">
        <v>2.48</v>
      </c>
      <c r="DF1265">
        <v>2.2799999999999998</v>
      </c>
      <c r="DG1265">
        <v>1.71</v>
      </c>
      <c r="DH1265">
        <v>1.4</v>
      </c>
      <c r="DI1265">
        <v>0.72</v>
      </c>
      <c r="DJ1265">
        <v>0.61</v>
      </c>
      <c r="DK1265">
        <v>0.71</v>
      </c>
      <c r="DL1265">
        <v>1.1399999999999999</v>
      </c>
      <c r="DM1265">
        <v>2.04</v>
      </c>
      <c r="DN1265">
        <v>2.92</v>
      </c>
      <c r="DO1265">
        <v>2.86</v>
      </c>
      <c r="DP1265">
        <v>2.81</v>
      </c>
      <c r="DQ1265">
        <v>0.94</v>
      </c>
      <c r="DR1265">
        <v>1.08</v>
      </c>
      <c r="DS1265">
        <v>2.23</v>
      </c>
      <c r="DT1265">
        <v>6.82</v>
      </c>
    </row>
    <row r="1266" spans="1:124">
      <c r="A1266" s="111">
        <v>1261</v>
      </c>
      <c r="B1266" t="s">
        <v>89</v>
      </c>
      <c r="C1266" t="s">
        <v>927</v>
      </c>
      <c r="D1266" s="170" t="str">
        <f t="shared" si="19"/>
        <v>@SNHLF</v>
      </c>
      <c r="G1266">
        <v>1.3005</v>
      </c>
      <c r="H1266">
        <v>1.3493000000000002</v>
      </c>
      <c r="I1266">
        <v>1.7857000000000001</v>
      </c>
      <c r="J1266">
        <v>2.0495000000000001</v>
      </c>
      <c r="K1266">
        <v>2.1253000000000002</v>
      </c>
      <c r="L1266">
        <v>2.2206999999999999</v>
      </c>
      <c r="M1266">
        <v>2.2187000000000001</v>
      </c>
      <c r="N1266">
        <v>2.2048000000000001</v>
      </c>
      <c r="O1266">
        <v>1.4317</v>
      </c>
      <c r="P1266">
        <v>1.5166000000000002</v>
      </c>
      <c r="Q1266">
        <v>1.4583000000000002</v>
      </c>
      <c r="R1266">
        <v>1.4495</v>
      </c>
      <c r="S1266">
        <v>1.4408000000000001</v>
      </c>
      <c r="T1266">
        <v>1.4709000000000001</v>
      </c>
      <c r="U1266">
        <v>1.4678</v>
      </c>
      <c r="V1266">
        <v>0.47350000000000003</v>
      </c>
      <c r="W1266">
        <v>0.62919999999999998</v>
      </c>
      <c r="X1266">
        <v>0.62430000000000008</v>
      </c>
      <c r="Y1266">
        <v>0.42830000000000001</v>
      </c>
      <c r="Z1266">
        <v>0.37890000000000001</v>
      </c>
      <c r="AA1266">
        <v>0.30910000000000004</v>
      </c>
      <c r="AB1266">
        <v>0.3216</v>
      </c>
      <c r="AC1266">
        <v>-0.3105</v>
      </c>
      <c r="AD1266">
        <v>-0.3508</v>
      </c>
      <c r="AE1266">
        <v>-0.38590000000000002</v>
      </c>
      <c r="AF1266">
        <v>-0.33340000000000003</v>
      </c>
      <c r="AG1266">
        <v>-0.35489999999999999</v>
      </c>
      <c r="AH1266">
        <v>-0.27629999999999999</v>
      </c>
      <c r="AI1266">
        <v>-0.2923</v>
      </c>
      <c r="AJ1266">
        <v>-0.30020000000000002</v>
      </c>
      <c r="AK1266">
        <v>-0.2989</v>
      </c>
      <c r="AL1266">
        <v>-0.30930000000000002</v>
      </c>
      <c r="AM1266">
        <v>-0.31909999999999999</v>
      </c>
      <c r="AN1266">
        <v>-0.22920000000000001</v>
      </c>
      <c r="AO1266">
        <v>-0.41900000000000004</v>
      </c>
      <c r="AP1266">
        <v>-0.36990000000000001</v>
      </c>
      <c r="AQ1266">
        <v>-0.5393</v>
      </c>
      <c r="AR1266">
        <v>-0.47970000000000002</v>
      </c>
      <c r="AS1266">
        <v>-0.46780000000000005</v>
      </c>
      <c r="AT1266">
        <v>-0.45680000000000004</v>
      </c>
      <c r="AU1266">
        <v>-0.45020000000000004</v>
      </c>
      <c r="AV1266">
        <v>-0.44620000000000004</v>
      </c>
      <c r="AW1266">
        <v>-0.43420000000000003</v>
      </c>
      <c r="AX1266">
        <v>-0.43620000000000003</v>
      </c>
      <c r="AY1266">
        <v>-0.41</v>
      </c>
      <c r="AZ1266">
        <v>-0.39790000000000003</v>
      </c>
      <c r="BA1266">
        <v>-0.40110000000000001</v>
      </c>
      <c r="BB1266">
        <v>-0.40310000000000001</v>
      </c>
      <c r="BC1266">
        <v>-0.40190000000000003</v>
      </c>
      <c r="BD1266">
        <v>-0.40350000000000003</v>
      </c>
      <c r="BE1266">
        <v>-0.39280000000000004</v>
      </c>
      <c r="BF1266">
        <v>-0.37920000000000004</v>
      </c>
      <c r="BG1266">
        <v>-0.3755</v>
      </c>
      <c r="BH1266">
        <v>-0.3679</v>
      </c>
      <c r="BI1266">
        <v>-0.36050000000000004</v>
      </c>
      <c r="BJ1266">
        <v>-0.3533</v>
      </c>
      <c r="BK1266">
        <v>-0.35520000000000002</v>
      </c>
      <c r="BL1266">
        <v>-0.35400000000000004</v>
      </c>
      <c r="BM1266">
        <v>-0.35120000000000001</v>
      </c>
      <c r="BN1266">
        <v>-0.4088</v>
      </c>
      <c r="BO1266">
        <v>-0.40280000000000005</v>
      </c>
      <c r="BP1266">
        <v>-0.3962</v>
      </c>
      <c r="BQ1266">
        <v>-0.40379999999999999</v>
      </c>
      <c r="BR1266">
        <v>-0.4153</v>
      </c>
      <c r="BS1266">
        <v>-0.43</v>
      </c>
      <c r="BT1266">
        <v>-0.44120000000000004</v>
      </c>
      <c r="BU1266">
        <v>-0.44359999999999999</v>
      </c>
      <c r="BV1266">
        <v>-0.4456</v>
      </c>
      <c r="BW1266">
        <v>-0.44940000000000002</v>
      </c>
      <c r="BX1266">
        <v>-0.48880000000000001</v>
      </c>
      <c r="BY1266">
        <v>-0.49920000000000003</v>
      </c>
      <c r="BZ1266">
        <v>-0.50109999999999999</v>
      </c>
      <c r="CA1266">
        <v>-0.50800000000000001</v>
      </c>
      <c r="CB1266">
        <v>-0.55969999999999998</v>
      </c>
      <c r="CC1266">
        <v>-0.56559999999999999</v>
      </c>
      <c r="CD1266">
        <v>-0.43280000000000002</v>
      </c>
      <c r="CE1266">
        <v>-0.47499999999999998</v>
      </c>
      <c r="CF1266">
        <v>-0.47600000000000003</v>
      </c>
      <c r="CG1266">
        <v>-0.48090000000000005</v>
      </c>
      <c r="CH1266">
        <v>-0.4803</v>
      </c>
      <c r="CI1266">
        <v>-0.48100000000000004</v>
      </c>
      <c r="CJ1266">
        <v>-0.48310000000000003</v>
      </c>
      <c r="CK1266">
        <v>-0.33460000000000001</v>
      </c>
      <c r="CL1266">
        <v>-0.3357</v>
      </c>
      <c r="CM1266">
        <v>-0.35350000000000004</v>
      </c>
      <c r="CN1266">
        <v>-0.35800000000000004</v>
      </c>
      <c r="CO1266">
        <v>-0.35910000000000003</v>
      </c>
      <c r="CP1266">
        <v>-0.55800000000000005</v>
      </c>
      <c r="CQ1266">
        <v>-0.63370000000000004</v>
      </c>
      <c r="CR1266">
        <v>-0.64960000000000007</v>
      </c>
      <c r="CS1266">
        <v>-0.65229999999999999</v>
      </c>
      <c r="CT1266">
        <v>-0.69040000000000001</v>
      </c>
      <c r="CU1266">
        <v>-0.81730000000000003</v>
      </c>
      <c r="CV1266">
        <v>-1.0488999999999999</v>
      </c>
      <c r="CW1266">
        <v>-0.84370000000000001</v>
      </c>
      <c r="CX1266">
        <v>-0.87660000000000005</v>
      </c>
      <c r="CY1266">
        <v>-8.2900000000000001E-2</v>
      </c>
      <c r="CZ1266">
        <v>0</v>
      </c>
      <c r="DA1266">
        <v>0</v>
      </c>
      <c r="DB1266">
        <v>0</v>
      </c>
      <c r="DC1266">
        <v>0</v>
      </c>
      <c r="DD1266">
        <v>0</v>
      </c>
      <c r="DE1266">
        <v>0</v>
      </c>
      <c r="DF1266">
        <v>0</v>
      </c>
      <c r="DG1266">
        <v>0</v>
      </c>
      <c r="DH1266">
        <v>0</v>
      </c>
      <c r="DI1266">
        <v>0</v>
      </c>
      <c r="DJ1266">
        <v>0</v>
      </c>
      <c r="DK1266">
        <v>0</v>
      </c>
      <c r="DL1266">
        <v>0</v>
      </c>
      <c r="DM1266">
        <v>0</v>
      </c>
      <c r="DN1266">
        <v>0</v>
      </c>
      <c r="DO1266">
        <v>0</v>
      </c>
      <c r="DP1266">
        <v>0</v>
      </c>
      <c r="DQ1266">
        <v>0</v>
      </c>
      <c r="DR1266">
        <v>0</v>
      </c>
      <c r="DS1266">
        <v>0</v>
      </c>
      <c r="DT1266">
        <v>0</v>
      </c>
    </row>
    <row r="1267" spans="1:124">
      <c r="A1267" s="111">
        <v>1262</v>
      </c>
      <c r="B1267" t="s">
        <v>91</v>
      </c>
      <c r="C1267" t="s">
        <v>928</v>
      </c>
      <c r="D1267" s="170" t="str">
        <f t="shared" si="19"/>
        <v>@SNHLF</v>
      </c>
      <c r="G1267">
        <v>0.42200000000000004</v>
      </c>
      <c r="H1267">
        <v>0.42900000000000005</v>
      </c>
      <c r="I1267">
        <v>0.7026</v>
      </c>
      <c r="J1267">
        <v>1.0418000000000001</v>
      </c>
      <c r="K1267">
        <v>1.0485</v>
      </c>
      <c r="L1267">
        <v>1.0215000000000001</v>
      </c>
      <c r="M1267">
        <v>1.0228000000000002</v>
      </c>
      <c r="N1267">
        <v>1.0398000000000001</v>
      </c>
      <c r="O1267">
        <v>0.88650000000000007</v>
      </c>
      <c r="P1267">
        <v>0.95740000000000003</v>
      </c>
      <c r="Q1267">
        <v>0.95930000000000004</v>
      </c>
      <c r="R1267">
        <v>0.92430000000000001</v>
      </c>
      <c r="S1267">
        <v>0.89170000000000005</v>
      </c>
      <c r="T1267">
        <v>0.99990000000000001</v>
      </c>
      <c r="U1267">
        <v>0.99630000000000007</v>
      </c>
      <c r="V1267">
        <v>0.2321</v>
      </c>
      <c r="W1267">
        <v>0.42960000000000004</v>
      </c>
      <c r="X1267">
        <v>0.39480000000000004</v>
      </c>
      <c r="Y1267">
        <v>0.29120000000000001</v>
      </c>
      <c r="Z1267">
        <v>0.22490000000000002</v>
      </c>
      <c r="AA1267">
        <v>0.219</v>
      </c>
      <c r="AB1267">
        <v>0.27429999999999999</v>
      </c>
      <c r="AC1267">
        <v>-0.21880000000000002</v>
      </c>
      <c r="AD1267">
        <v>-0.2697</v>
      </c>
      <c r="AE1267">
        <v>-0.25590000000000002</v>
      </c>
      <c r="AF1267">
        <v>-0.14710000000000001</v>
      </c>
      <c r="AG1267">
        <v>-0.15440000000000001</v>
      </c>
      <c r="AH1267">
        <v>-0.21310000000000001</v>
      </c>
      <c r="AI1267">
        <v>-0.26700000000000002</v>
      </c>
      <c r="AJ1267">
        <v>-0.25830000000000003</v>
      </c>
      <c r="AK1267">
        <v>-0.23300000000000001</v>
      </c>
      <c r="AL1267">
        <v>-0.24130000000000001</v>
      </c>
      <c r="AM1267">
        <v>-0.26869999999999999</v>
      </c>
      <c r="AN1267">
        <v>-0.27790000000000004</v>
      </c>
      <c r="AO1267">
        <v>-0.61509999999999998</v>
      </c>
      <c r="AP1267">
        <v>-0.62140000000000006</v>
      </c>
      <c r="AQ1267">
        <v>-0.91100000000000003</v>
      </c>
      <c r="AR1267">
        <v>-0.8266</v>
      </c>
      <c r="AS1267">
        <v>-0.80180000000000007</v>
      </c>
      <c r="AT1267">
        <v>-0.78370000000000006</v>
      </c>
      <c r="AU1267">
        <v>-0.7863</v>
      </c>
      <c r="AV1267">
        <v>-0.78860000000000008</v>
      </c>
      <c r="AW1267">
        <v>-0.77540000000000009</v>
      </c>
      <c r="AX1267">
        <v>-0.7782</v>
      </c>
      <c r="AY1267">
        <v>-0.71240000000000003</v>
      </c>
      <c r="AZ1267">
        <v>-0.70960000000000001</v>
      </c>
      <c r="BA1267">
        <v>-0.71620000000000006</v>
      </c>
      <c r="BB1267">
        <v>-0.71090000000000009</v>
      </c>
      <c r="BC1267">
        <v>-0.71279999999999999</v>
      </c>
      <c r="BD1267">
        <v>-0.7127</v>
      </c>
      <c r="BE1267">
        <v>-0.69259999999999999</v>
      </c>
      <c r="BF1267">
        <v>-0.69110000000000005</v>
      </c>
      <c r="BG1267">
        <v>-0.69130000000000003</v>
      </c>
      <c r="BH1267">
        <v>-0.68820000000000003</v>
      </c>
      <c r="BI1267">
        <v>-0.6835</v>
      </c>
      <c r="BJ1267">
        <v>-0.6835</v>
      </c>
      <c r="BK1267">
        <v>-0.67959999999999998</v>
      </c>
      <c r="BL1267">
        <v>-0.67780000000000007</v>
      </c>
      <c r="BM1267">
        <v>-0.67820000000000003</v>
      </c>
      <c r="BN1267">
        <v>-0.75960000000000005</v>
      </c>
      <c r="BO1267">
        <v>-0.74520000000000008</v>
      </c>
      <c r="BP1267">
        <v>-0.74120000000000008</v>
      </c>
      <c r="BQ1267">
        <v>-0.74380000000000002</v>
      </c>
      <c r="BR1267">
        <v>-0.76490000000000002</v>
      </c>
      <c r="BS1267">
        <v>-0.77249999999999996</v>
      </c>
      <c r="BT1267">
        <v>-0.7732</v>
      </c>
      <c r="BU1267">
        <v>-0.7742</v>
      </c>
      <c r="BV1267">
        <v>-0.77940000000000009</v>
      </c>
      <c r="BW1267">
        <v>-0.78490000000000004</v>
      </c>
      <c r="BX1267">
        <v>-0.81340000000000001</v>
      </c>
      <c r="BY1267">
        <v>-0.8155</v>
      </c>
      <c r="BZ1267">
        <v>-0.81510000000000005</v>
      </c>
      <c r="CA1267">
        <v>-0.81520000000000004</v>
      </c>
      <c r="CB1267">
        <v>-0.88760000000000006</v>
      </c>
      <c r="CC1267">
        <v>-0.88960000000000006</v>
      </c>
      <c r="CD1267">
        <v>-0.78480000000000005</v>
      </c>
      <c r="CE1267">
        <v>-0.84970000000000001</v>
      </c>
      <c r="CF1267">
        <v>-0.84940000000000004</v>
      </c>
      <c r="CG1267">
        <v>-0.8468</v>
      </c>
      <c r="CH1267">
        <v>-0.85910000000000009</v>
      </c>
      <c r="CI1267">
        <v>-0.873</v>
      </c>
      <c r="CJ1267">
        <v>-0.88330000000000009</v>
      </c>
      <c r="CK1267">
        <v>-0.77290000000000003</v>
      </c>
      <c r="CL1267">
        <v>-0.80370000000000008</v>
      </c>
      <c r="CM1267">
        <v>-0.8983000000000001</v>
      </c>
      <c r="CN1267">
        <v>-0.92460000000000009</v>
      </c>
      <c r="CO1267">
        <v>-0.92260000000000009</v>
      </c>
      <c r="CP1267">
        <v>-1.466</v>
      </c>
      <c r="CQ1267">
        <v>-1.4042000000000001</v>
      </c>
      <c r="CR1267">
        <v>-1.4042000000000001</v>
      </c>
      <c r="CS1267">
        <v>-1.4166000000000001</v>
      </c>
      <c r="CT1267">
        <v>-1.4749000000000001</v>
      </c>
      <c r="CU1267">
        <v>-1.7477</v>
      </c>
      <c r="CV1267">
        <v>-1.7795000000000001</v>
      </c>
      <c r="CW1267">
        <v>-1.2576000000000001</v>
      </c>
      <c r="CX1267">
        <v>-1.2318</v>
      </c>
      <c r="CY1267">
        <v>-0.25530000000000003</v>
      </c>
      <c r="CZ1267">
        <v>-0.1489</v>
      </c>
      <c r="DA1267">
        <v>-0.14780000000000001</v>
      </c>
      <c r="DB1267">
        <v>-0.18740000000000001</v>
      </c>
      <c r="DC1267">
        <v>-0.1613</v>
      </c>
      <c r="DD1267">
        <v>-0.14610000000000001</v>
      </c>
      <c r="DE1267">
        <v>-0.15080000000000002</v>
      </c>
      <c r="DF1267">
        <v>-5.8700000000000002E-2</v>
      </c>
      <c r="DG1267">
        <v>-0.29089999999999999</v>
      </c>
      <c r="DH1267">
        <v>-0.28920000000000001</v>
      </c>
      <c r="DI1267">
        <v>-0.10740000000000001</v>
      </c>
      <c r="DJ1267">
        <v>-2.2800000000000001E-2</v>
      </c>
      <c r="DK1267">
        <v>2.5900000000000003E-2</v>
      </c>
      <c r="DL1267">
        <v>-6.7000000000000002E-3</v>
      </c>
      <c r="DM1267">
        <v>-0.15970000000000001</v>
      </c>
      <c r="DN1267">
        <v>-4.2500000000000003E-2</v>
      </c>
      <c r="DO1267">
        <v>-2.2100000000000002E-2</v>
      </c>
      <c r="DP1267">
        <v>-0.10930000000000001</v>
      </c>
      <c r="DQ1267">
        <v>-0.2205</v>
      </c>
      <c r="DR1267">
        <v>-0.2155</v>
      </c>
      <c r="DS1267">
        <v>-0.2666</v>
      </c>
      <c r="DT1267">
        <v>0.66400000000000003</v>
      </c>
    </row>
    <row r="1268" spans="1:124">
      <c r="A1268" s="111">
        <v>1263</v>
      </c>
      <c r="B1268" t="s">
        <v>89</v>
      </c>
      <c r="C1268" t="s">
        <v>929</v>
      </c>
      <c r="D1268" s="170" t="str">
        <f t="shared" si="19"/>
        <v>K:FSTH</v>
      </c>
      <c r="F1268">
        <v>-6.8000000000000005E-2</v>
      </c>
      <c r="G1268">
        <v>-4.8000000000000001E-2</v>
      </c>
      <c r="H1268">
        <v>-3.2000000000000001E-2</v>
      </c>
      <c r="I1268">
        <v>8.3000000000000004E-2</v>
      </c>
      <c r="J1268">
        <v>0.13900000000000001</v>
      </c>
      <c r="K1268">
        <v>0.16800000000000001</v>
      </c>
      <c r="L1268">
        <v>0.23499999999999999</v>
      </c>
      <c r="M1268">
        <v>0.26300000000000001</v>
      </c>
      <c r="N1268">
        <v>0.20200000000000001</v>
      </c>
      <c r="O1268">
        <v>0.159</v>
      </c>
      <c r="P1268">
        <v>0.19600000000000001</v>
      </c>
      <c r="Q1268">
        <v>0.34800000000000003</v>
      </c>
      <c r="R1268">
        <v>0.35299999999999998</v>
      </c>
      <c r="S1268">
        <v>0.49</v>
      </c>
      <c r="T1268">
        <v>0.48899999999999999</v>
      </c>
      <c r="U1268">
        <v>0.51600000000000001</v>
      </c>
      <c r="V1268">
        <v>0.16700000000000001</v>
      </c>
      <c r="W1268">
        <v>0.13500000000000001</v>
      </c>
      <c r="X1268">
        <v>0.13300000000000001</v>
      </c>
      <c r="Y1268">
        <v>0.127</v>
      </c>
      <c r="Z1268">
        <v>9.7000000000000003E-2</v>
      </c>
      <c r="AA1268">
        <v>-0.20400000000000001</v>
      </c>
      <c r="AB1268">
        <v>-0.115</v>
      </c>
      <c r="AC1268">
        <v>-0.11800000000000001</v>
      </c>
      <c r="AD1268">
        <v>-9.4E-2</v>
      </c>
      <c r="AE1268">
        <v>-9.7000000000000003E-2</v>
      </c>
      <c r="AF1268">
        <v>-0.1</v>
      </c>
      <c r="AG1268">
        <v>-0.36799999999999999</v>
      </c>
      <c r="AH1268">
        <v>-0.16400000000000001</v>
      </c>
      <c r="AI1268">
        <v>-0.623</v>
      </c>
      <c r="AJ1268">
        <v>-0.42499999999999999</v>
      </c>
      <c r="AK1268">
        <v>-0.33100000000000002</v>
      </c>
      <c r="AL1268">
        <v>-0.33200000000000002</v>
      </c>
      <c r="AM1268">
        <v>-0.37</v>
      </c>
      <c r="AN1268">
        <v>0.19</v>
      </c>
      <c r="AO1268">
        <v>0.32500000000000001</v>
      </c>
      <c r="AP1268">
        <v>0.33200000000000002</v>
      </c>
      <c r="AQ1268">
        <v>0.39600000000000002</v>
      </c>
      <c r="AR1268">
        <v>0.23300000000000001</v>
      </c>
      <c r="AS1268">
        <v>0.22700000000000001</v>
      </c>
      <c r="AT1268">
        <v>0.20800000000000002</v>
      </c>
      <c r="AU1268">
        <v>0.14300000000000002</v>
      </c>
      <c r="AV1268">
        <v>0.14200000000000002</v>
      </c>
      <c r="AW1268">
        <v>4.2000000000000003E-2</v>
      </c>
      <c r="AX1268">
        <v>6.3E-2</v>
      </c>
      <c r="AY1268">
        <v>5.9000000000000004E-2</v>
      </c>
      <c r="AZ1268">
        <v>7.2999999999999995E-2</v>
      </c>
      <c r="BA1268">
        <v>7.8E-2</v>
      </c>
      <c r="BB1268">
        <v>0.08</v>
      </c>
      <c r="BC1268">
        <v>0.08</v>
      </c>
      <c r="BD1268">
        <v>8.5000000000000006E-2</v>
      </c>
      <c r="BE1268">
        <v>-7.8E-2</v>
      </c>
      <c r="BF1268">
        <v>-8.3000000000000004E-2</v>
      </c>
      <c r="BG1268">
        <v>-0.126</v>
      </c>
      <c r="BH1268">
        <v>-0.13800000000000001</v>
      </c>
      <c r="BI1268">
        <v>-0.10300000000000001</v>
      </c>
      <c r="BJ1268">
        <v>-0.105</v>
      </c>
      <c r="BK1268">
        <v>-0.10100000000000001</v>
      </c>
      <c r="BL1268">
        <v>-7.0000000000000007E-2</v>
      </c>
      <c r="BM1268">
        <v>-4.9000000000000002E-2</v>
      </c>
      <c r="BN1268">
        <v>-5.2999999999999999E-2</v>
      </c>
      <c r="BO1268">
        <v>-5.2999999999999999E-2</v>
      </c>
      <c r="BP1268">
        <v>-5.2000000000000005E-2</v>
      </c>
      <c r="BQ1268">
        <v>-5.2000000000000005E-2</v>
      </c>
      <c r="BR1268">
        <v>-5.2000000000000005E-2</v>
      </c>
      <c r="BS1268">
        <v>-5.1000000000000004E-2</v>
      </c>
      <c r="BT1268">
        <v>-5.1000000000000004E-2</v>
      </c>
      <c r="BU1268">
        <v>-5.1000000000000004E-2</v>
      </c>
      <c r="BV1268">
        <v>-5.1000000000000004E-2</v>
      </c>
      <c r="BW1268">
        <v>-5.2000000000000005E-2</v>
      </c>
      <c r="BX1268">
        <v>-5.1000000000000004E-2</v>
      </c>
      <c r="BY1268">
        <v>-5.1000000000000004E-2</v>
      </c>
      <c r="BZ1268">
        <v>-5.1000000000000004E-2</v>
      </c>
      <c r="CA1268">
        <v>-0.05</v>
      </c>
      <c r="CB1268">
        <v>-5.2000000000000005E-2</v>
      </c>
      <c r="CC1268">
        <v>-5.1000000000000004E-2</v>
      </c>
      <c r="CD1268">
        <v>-5.2000000000000005E-2</v>
      </c>
      <c r="CE1268">
        <v>-5.2999999999999999E-2</v>
      </c>
      <c r="CF1268">
        <v>-5.2999999999999999E-2</v>
      </c>
      <c r="CG1268">
        <v>-5.2999999999999999E-2</v>
      </c>
      <c r="CH1268">
        <v>-6.2E-2</v>
      </c>
      <c r="CI1268">
        <v>-6.4000000000000001E-2</v>
      </c>
      <c r="CJ1268">
        <v>-6.3E-2</v>
      </c>
      <c r="CK1268">
        <v>-6.2E-2</v>
      </c>
      <c r="CL1268">
        <v>-7.0000000000000007E-2</v>
      </c>
      <c r="CM1268">
        <v>-7.1000000000000008E-2</v>
      </c>
      <c r="CN1268">
        <v>-7.2999999999999995E-2</v>
      </c>
      <c r="CO1268">
        <v>0.13300000000000001</v>
      </c>
      <c r="CP1268">
        <v>4.5999999999999999E-2</v>
      </c>
      <c r="CQ1268">
        <v>0.97299999999999998</v>
      </c>
      <c r="CR1268">
        <v>0.749</v>
      </c>
      <c r="CS1268">
        <v>0.752</v>
      </c>
      <c r="CT1268">
        <v>0.76800000000000002</v>
      </c>
      <c r="CU1268">
        <v>0.97499999999999998</v>
      </c>
      <c r="CV1268">
        <v>-0.372</v>
      </c>
      <c r="CW1268">
        <v>-1.091</v>
      </c>
      <c r="CX1268">
        <v>-1.3680000000000001</v>
      </c>
      <c r="CY1268">
        <v>-1.7190000000000001</v>
      </c>
      <c r="CZ1268">
        <v>-2.5779999999999998</v>
      </c>
      <c r="DA1268">
        <v>-2.419</v>
      </c>
      <c r="DB1268">
        <v>-2.1190000000000002</v>
      </c>
      <c r="DC1268">
        <v>-1.389</v>
      </c>
      <c r="DD1268">
        <v>-1.4359999999999999</v>
      </c>
      <c r="DE1268">
        <v>-0.874</v>
      </c>
      <c r="DF1268">
        <v>-0.73599999999999999</v>
      </c>
      <c r="DG1268">
        <v>-0.95600000000000007</v>
      </c>
      <c r="DH1268">
        <v>-1.202</v>
      </c>
      <c r="DI1268">
        <v>-1.004</v>
      </c>
      <c r="DJ1268">
        <v>-0.77</v>
      </c>
      <c r="DK1268">
        <v>-0.95100000000000007</v>
      </c>
      <c r="DL1268">
        <v>-1.2190000000000001</v>
      </c>
      <c r="DM1268">
        <v>1.431</v>
      </c>
      <c r="DN1268">
        <v>2.4470000000000001</v>
      </c>
      <c r="DO1268">
        <v>5.9870000000000001</v>
      </c>
      <c r="DP1268">
        <v>6.3490000000000002</v>
      </c>
      <c r="DQ1268">
        <v>9.8260000000000005</v>
      </c>
      <c r="DR1268">
        <v>12.24</v>
      </c>
      <c r="DS1268">
        <v>15.582000000000001</v>
      </c>
      <c r="DT1268">
        <v>73.869</v>
      </c>
    </row>
    <row r="1269" spans="1:124">
      <c r="A1269" s="111">
        <v>1264</v>
      </c>
      <c r="B1269" t="s">
        <v>91</v>
      </c>
      <c r="C1269" t="s">
        <v>930</v>
      </c>
      <c r="D1269" s="170" t="str">
        <f t="shared" si="19"/>
        <v>K:FSTH</v>
      </c>
      <c r="F1269">
        <v>9.2999999999999999E-2</v>
      </c>
      <c r="G1269">
        <v>0.107</v>
      </c>
      <c r="H1269">
        <v>0.108</v>
      </c>
      <c r="I1269">
        <v>0.17499999999999999</v>
      </c>
      <c r="J1269">
        <v>0.22700000000000001</v>
      </c>
      <c r="K1269">
        <v>0.255</v>
      </c>
      <c r="L1269">
        <v>0.19900000000000001</v>
      </c>
      <c r="M1269">
        <v>0.193</v>
      </c>
      <c r="N1269">
        <v>0.151</v>
      </c>
      <c r="O1269">
        <v>9.8000000000000004E-2</v>
      </c>
      <c r="P1269">
        <v>0.10400000000000001</v>
      </c>
      <c r="Q1269">
        <v>0.112</v>
      </c>
      <c r="R1269">
        <v>8.2000000000000003E-2</v>
      </c>
      <c r="S1269">
        <v>0.67100000000000004</v>
      </c>
      <c r="T1269">
        <v>0.56700000000000006</v>
      </c>
      <c r="U1269">
        <v>0.61599999999999999</v>
      </c>
      <c r="V1269">
        <v>0.36599999999999999</v>
      </c>
      <c r="W1269">
        <v>0.33900000000000002</v>
      </c>
      <c r="X1269">
        <v>0.379</v>
      </c>
      <c r="Y1269">
        <v>0.317</v>
      </c>
      <c r="Z1269">
        <v>0.35100000000000003</v>
      </c>
      <c r="AA1269">
        <v>-8.2000000000000003E-2</v>
      </c>
      <c r="AB1269">
        <v>-0.82100000000000006</v>
      </c>
      <c r="AC1269">
        <v>-0.80300000000000005</v>
      </c>
      <c r="AD1269">
        <v>-0.68500000000000005</v>
      </c>
      <c r="AE1269">
        <v>-0.56200000000000006</v>
      </c>
      <c r="AF1269">
        <v>-0.50700000000000001</v>
      </c>
      <c r="AG1269">
        <v>-0.64300000000000002</v>
      </c>
      <c r="AH1269">
        <v>-0.16500000000000001</v>
      </c>
      <c r="AI1269">
        <v>-0.53800000000000003</v>
      </c>
      <c r="AJ1269">
        <v>-0.46700000000000003</v>
      </c>
      <c r="AK1269">
        <v>-0.42699999999999999</v>
      </c>
      <c r="AL1269">
        <v>-0.42299999999999999</v>
      </c>
      <c r="AM1269">
        <v>-0.52300000000000002</v>
      </c>
      <c r="AN1269">
        <v>0.33200000000000002</v>
      </c>
      <c r="AO1269">
        <v>0.54300000000000004</v>
      </c>
      <c r="AP1269">
        <v>0.52400000000000002</v>
      </c>
      <c r="AQ1269">
        <v>0.59699999999999998</v>
      </c>
      <c r="AR1269">
        <v>0.28100000000000003</v>
      </c>
      <c r="AS1269">
        <v>0.10400000000000001</v>
      </c>
      <c r="AT1269">
        <v>4.0000000000000001E-3</v>
      </c>
      <c r="AU1269">
        <v>-2.6000000000000002E-2</v>
      </c>
      <c r="AV1269">
        <v>-4.1000000000000002E-2</v>
      </c>
      <c r="AW1269">
        <v>2.06</v>
      </c>
      <c r="AX1269">
        <v>2.242</v>
      </c>
      <c r="AY1269">
        <v>2.0449999999999999</v>
      </c>
      <c r="AZ1269">
        <v>2.036</v>
      </c>
      <c r="BA1269">
        <v>2.028</v>
      </c>
      <c r="BB1269">
        <v>2.0950000000000002</v>
      </c>
      <c r="BC1269">
        <v>2.113</v>
      </c>
      <c r="BD1269">
        <v>2.1419999999999999</v>
      </c>
      <c r="BE1269">
        <v>1.772</v>
      </c>
      <c r="BF1269">
        <v>1.7130000000000001</v>
      </c>
      <c r="BG1269">
        <v>1.7830000000000001</v>
      </c>
      <c r="BH1269">
        <v>1.78</v>
      </c>
      <c r="BI1269">
        <v>1.8460000000000001</v>
      </c>
      <c r="BJ1269">
        <v>1.875</v>
      </c>
      <c r="BK1269">
        <v>1.9</v>
      </c>
      <c r="BL1269">
        <v>2.1179999999999999</v>
      </c>
      <c r="BM1269">
        <v>2.1139999999999999</v>
      </c>
      <c r="BN1269">
        <v>2.1320000000000001</v>
      </c>
      <c r="BO1269">
        <v>2.2050000000000001</v>
      </c>
      <c r="BP1269">
        <v>2.214</v>
      </c>
      <c r="BQ1269">
        <v>2.2349999999999999</v>
      </c>
      <c r="BR1269">
        <v>2.3220000000000001</v>
      </c>
      <c r="BS1269">
        <v>2.335</v>
      </c>
      <c r="BT1269">
        <v>2.3410000000000002</v>
      </c>
      <c r="BU1269">
        <v>2.3530000000000002</v>
      </c>
      <c r="BV1269">
        <v>2.3930000000000002</v>
      </c>
      <c r="BW1269">
        <v>2.3650000000000002</v>
      </c>
      <c r="BX1269">
        <v>2.4769999999999999</v>
      </c>
      <c r="BY1269">
        <v>2.5030000000000001</v>
      </c>
      <c r="BZ1269">
        <v>2.4950000000000001</v>
      </c>
      <c r="CA1269">
        <v>2.5460000000000003</v>
      </c>
      <c r="CB1269">
        <v>2.5190000000000001</v>
      </c>
      <c r="CC1269">
        <v>2.556</v>
      </c>
      <c r="CD1269">
        <v>2.6930000000000001</v>
      </c>
      <c r="CE1269">
        <v>2.641</v>
      </c>
      <c r="CF1269">
        <v>2.6259999999999999</v>
      </c>
      <c r="CG1269">
        <v>2.5939999999999999</v>
      </c>
      <c r="CH1269">
        <v>2.5430000000000001</v>
      </c>
      <c r="CI1269">
        <v>2.4889999999999999</v>
      </c>
      <c r="CJ1269">
        <v>2.5569999999999999</v>
      </c>
      <c r="CK1269">
        <v>2.7069999999999999</v>
      </c>
      <c r="CL1269">
        <v>2.641</v>
      </c>
      <c r="CM1269">
        <v>2.58</v>
      </c>
      <c r="CN1269">
        <v>2.6909999999999998</v>
      </c>
      <c r="CO1269">
        <v>2.73</v>
      </c>
      <c r="CP1269">
        <v>3.24</v>
      </c>
      <c r="CQ1269">
        <v>3.9010000000000002</v>
      </c>
      <c r="CR1269">
        <v>3.8820000000000001</v>
      </c>
      <c r="CS1269">
        <v>4.0030000000000001</v>
      </c>
      <c r="CT1269">
        <v>3.9590000000000001</v>
      </c>
      <c r="CU1269">
        <v>4.5979999999999999</v>
      </c>
      <c r="CV1269">
        <v>3.605</v>
      </c>
      <c r="CW1269">
        <v>3.7070000000000003</v>
      </c>
      <c r="CX1269">
        <v>3.819</v>
      </c>
      <c r="CY1269">
        <v>3.4849999999999999</v>
      </c>
      <c r="CZ1269">
        <v>7.351</v>
      </c>
      <c r="DA1269">
        <v>9.4320000000000004</v>
      </c>
      <c r="DB1269">
        <v>10.295999999999999</v>
      </c>
      <c r="DC1269">
        <v>10.929</v>
      </c>
      <c r="DD1269">
        <v>10.756</v>
      </c>
      <c r="DE1269">
        <v>-0.42</v>
      </c>
      <c r="DF1269">
        <v>-0.45100000000000001</v>
      </c>
      <c r="DG1269">
        <v>-0.76100000000000001</v>
      </c>
      <c r="DH1269">
        <v>-0.73699999999999999</v>
      </c>
      <c r="DI1269">
        <v>-0.81600000000000006</v>
      </c>
      <c r="DJ1269">
        <v>-1.3</v>
      </c>
      <c r="DK1269">
        <v>-1.23</v>
      </c>
      <c r="DL1269">
        <v>-1.337</v>
      </c>
      <c r="DM1269">
        <v>7.7389999999999999</v>
      </c>
      <c r="DN1269">
        <v>10.667</v>
      </c>
      <c r="DO1269">
        <v>11.603</v>
      </c>
      <c r="DP1269">
        <v>12.984</v>
      </c>
      <c r="DQ1269">
        <v>22.027999999999999</v>
      </c>
      <c r="DR1269">
        <v>26.509</v>
      </c>
      <c r="DS1269">
        <v>36.552999999999997</v>
      </c>
      <c r="DT1269">
        <v>-10.202999999999999</v>
      </c>
    </row>
    <row r="1270" spans="1:124">
      <c r="A1270" s="111">
        <v>1265</v>
      </c>
      <c r="B1270" t="s">
        <v>89</v>
      </c>
      <c r="C1270" t="s">
        <v>931</v>
      </c>
      <c r="D1270" s="170" t="str">
        <f t="shared" si="19"/>
        <v>CN:LUX</v>
      </c>
      <c r="BN1270">
        <v>5.4649999999999999</v>
      </c>
      <c r="BO1270">
        <v>5.4649999999999999</v>
      </c>
      <c r="BP1270">
        <v>5.4649999999999999</v>
      </c>
      <c r="BQ1270">
        <v>5.4649999999999999</v>
      </c>
      <c r="BR1270">
        <v>5.4649999999999999</v>
      </c>
      <c r="BS1270">
        <v>5.4649999999999999</v>
      </c>
      <c r="BT1270">
        <v>5.4649999999999999</v>
      </c>
      <c r="BU1270">
        <v>5.4649999999999999</v>
      </c>
      <c r="BV1270">
        <v>5.4649999999999999</v>
      </c>
      <c r="BW1270">
        <v>5.4649999999999999</v>
      </c>
      <c r="BX1270">
        <v>5.4649999999999999</v>
      </c>
      <c r="BY1270">
        <v>5.4649999999999999</v>
      </c>
      <c r="BZ1270">
        <v>5.4649999999999999</v>
      </c>
      <c r="CA1270">
        <v>5.4649999999999999</v>
      </c>
      <c r="CB1270">
        <v>5.4649999999999999</v>
      </c>
      <c r="CC1270">
        <v>5.4649999999999999</v>
      </c>
      <c r="CD1270">
        <v>5.4649999999999999</v>
      </c>
      <c r="CE1270">
        <v>5.4649999999999999</v>
      </c>
      <c r="CF1270">
        <v>5.4649999999999999</v>
      </c>
      <c r="CG1270">
        <v>5.4649999999999999</v>
      </c>
      <c r="CH1270">
        <v>5.4649999999999999</v>
      </c>
      <c r="CI1270">
        <v>5.4649999999999999</v>
      </c>
      <c r="CJ1270">
        <v>5.4649999999999999</v>
      </c>
      <c r="CK1270">
        <v>5.4649999999999999</v>
      </c>
      <c r="CL1270">
        <v>5.4649999999999999</v>
      </c>
      <c r="CM1270">
        <v>5.4649999999999999</v>
      </c>
      <c r="CN1270">
        <v>5.4649999999999999</v>
      </c>
      <c r="CO1270">
        <v>5.4649999999999999</v>
      </c>
      <c r="CP1270">
        <v>5.4649999999999999</v>
      </c>
      <c r="CQ1270">
        <v>5.4649999999999999</v>
      </c>
      <c r="CR1270">
        <v>5.4649999999999999</v>
      </c>
      <c r="CS1270">
        <v>5.4649999999999999</v>
      </c>
      <c r="CT1270">
        <v>5.4649999999999999</v>
      </c>
      <c r="CU1270">
        <v>5.4649999999999999</v>
      </c>
      <c r="CV1270">
        <v>5.4649999999999999</v>
      </c>
      <c r="CW1270">
        <v>5.4649999999999999</v>
      </c>
      <c r="CX1270">
        <v>5.4649999999999999</v>
      </c>
      <c r="CY1270">
        <v>5.4649999999999999</v>
      </c>
      <c r="CZ1270">
        <v>5.4649999999999999</v>
      </c>
      <c r="DA1270">
        <v>5.4649999999999999</v>
      </c>
      <c r="DB1270">
        <v>5.4649999999999999</v>
      </c>
      <c r="DC1270">
        <v>5.4649999999999999</v>
      </c>
      <c r="DD1270">
        <v>5.4649999999999999</v>
      </c>
      <c r="DE1270">
        <v>5.4649999999999999</v>
      </c>
      <c r="DF1270">
        <v>5.4649999999999999</v>
      </c>
      <c r="DG1270">
        <v>5.4649999999999999</v>
      </c>
      <c r="DH1270">
        <v>5.4649999999999999</v>
      </c>
      <c r="DI1270">
        <v>5.4649999999999999</v>
      </c>
      <c r="DJ1270">
        <v>5.4649999999999999</v>
      </c>
      <c r="DK1270">
        <v>5.4649999999999999</v>
      </c>
      <c r="DL1270">
        <v>5.4649999999999999</v>
      </c>
      <c r="DM1270">
        <v>5.4649999999999999</v>
      </c>
      <c r="DN1270">
        <v>5.4649999999999999</v>
      </c>
      <c r="DO1270">
        <v>5.4649999999999999</v>
      </c>
      <c r="DP1270">
        <v>5.4649999999999999</v>
      </c>
      <c r="DQ1270">
        <v>5.4649999999999999</v>
      </c>
      <c r="DR1270">
        <v>5.4649999999999999</v>
      </c>
      <c r="DS1270">
        <v>5.4649999999999999</v>
      </c>
      <c r="DT1270">
        <v>5.4649999999999999</v>
      </c>
    </row>
    <row r="1271" spans="1:124">
      <c r="A1271" s="111">
        <v>1266</v>
      </c>
      <c r="B1271" t="s">
        <v>91</v>
      </c>
      <c r="C1271" t="s">
        <v>932</v>
      </c>
      <c r="D1271" s="170" t="str">
        <f t="shared" si="19"/>
        <v>CN:LUX</v>
      </c>
      <c r="BN1271">
        <v>3.49</v>
      </c>
      <c r="BO1271">
        <v>3.49</v>
      </c>
      <c r="BP1271">
        <v>3.49</v>
      </c>
      <c r="BQ1271">
        <v>3.49</v>
      </c>
      <c r="BR1271">
        <v>3.49</v>
      </c>
      <c r="BS1271">
        <v>3.49</v>
      </c>
      <c r="BT1271">
        <v>3.49</v>
      </c>
      <c r="BU1271">
        <v>3.49</v>
      </c>
      <c r="BV1271">
        <v>3.49</v>
      </c>
      <c r="BW1271">
        <v>3.49</v>
      </c>
      <c r="BX1271">
        <v>3.49</v>
      </c>
      <c r="BY1271">
        <v>3.49</v>
      </c>
      <c r="BZ1271">
        <v>3.49</v>
      </c>
      <c r="CA1271">
        <v>3.49</v>
      </c>
      <c r="CB1271">
        <v>3.49</v>
      </c>
      <c r="CC1271">
        <v>3.49</v>
      </c>
      <c r="CD1271">
        <v>3.49</v>
      </c>
      <c r="CE1271">
        <v>3.49</v>
      </c>
      <c r="CF1271">
        <v>3.49</v>
      </c>
      <c r="CG1271">
        <v>3.49</v>
      </c>
      <c r="CH1271">
        <v>3.49</v>
      </c>
      <c r="CI1271">
        <v>3.49</v>
      </c>
      <c r="CJ1271">
        <v>3.49</v>
      </c>
      <c r="CK1271">
        <v>3.49</v>
      </c>
      <c r="CL1271">
        <v>3.49</v>
      </c>
      <c r="CM1271">
        <v>3.49</v>
      </c>
      <c r="CN1271">
        <v>3.49</v>
      </c>
      <c r="CO1271">
        <v>3.49</v>
      </c>
      <c r="CP1271">
        <v>3.49</v>
      </c>
      <c r="CQ1271">
        <v>3.49</v>
      </c>
      <c r="CR1271">
        <v>3.49</v>
      </c>
      <c r="CS1271">
        <v>3.49</v>
      </c>
      <c r="CT1271">
        <v>3.49</v>
      </c>
      <c r="CU1271">
        <v>3.49</v>
      </c>
      <c r="CV1271">
        <v>3.49</v>
      </c>
      <c r="CW1271">
        <v>3.49</v>
      </c>
      <c r="CX1271">
        <v>3.49</v>
      </c>
      <c r="CY1271">
        <v>3.49</v>
      </c>
      <c r="CZ1271">
        <v>3.49</v>
      </c>
      <c r="DA1271">
        <v>3.49</v>
      </c>
      <c r="DB1271">
        <v>3.49</v>
      </c>
      <c r="DC1271">
        <v>3.49</v>
      </c>
      <c r="DD1271">
        <v>3.49</v>
      </c>
      <c r="DE1271">
        <v>3.49</v>
      </c>
      <c r="DF1271">
        <v>3.49</v>
      </c>
      <c r="DG1271">
        <v>3.49</v>
      </c>
      <c r="DH1271">
        <v>3.49</v>
      </c>
      <c r="DI1271">
        <v>3.49</v>
      </c>
      <c r="DJ1271">
        <v>3.49</v>
      </c>
      <c r="DK1271">
        <v>3.49</v>
      </c>
      <c r="DL1271">
        <v>3.49</v>
      </c>
      <c r="DM1271">
        <v>3.49</v>
      </c>
      <c r="DN1271">
        <v>3.49</v>
      </c>
      <c r="DO1271">
        <v>3.49</v>
      </c>
      <c r="DP1271">
        <v>3.49</v>
      </c>
      <c r="DQ1271">
        <v>3.49</v>
      </c>
      <c r="DR1271">
        <v>3.49</v>
      </c>
      <c r="DS1271">
        <v>3.49</v>
      </c>
      <c r="DT1271">
        <v>3.49</v>
      </c>
    </row>
    <row r="1272" spans="1:124">
      <c r="A1272" s="111">
        <v>1267</v>
      </c>
      <c r="B1272" t="s">
        <v>89</v>
      </c>
      <c r="C1272" t="s">
        <v>933</v>
      </c>
      <c r="D1272" s="170" t="str">
        <f t="shared" si="19"/>
        <v>CN:CLN</v>
      </c>
      <c r="F1272">
        <v>0.53800000000000003</v>
      </c>
      <c r="G1272">
        <v>0.54600000000000004</v>
      </c>
      <c r="H1272">
        <v>0.53100000000000003</v>
      </c>
      <c r="I1272">
        <v>0.53800000000000003</v>
      </c>
      <c r="J1272">
        <v>0.55800000000000005</v>
      </c>
      <c r="K1272">
        <v>0.58299999999999996</v>
      </c>
      <c r="L1272">
        <v>0.53800000000000003</v>
      </c>
      <c r="M1272">
        <v>0.48499999999999999</v>
      </c>
      <c r="N1272">
        <v>0.63200000000000001</v>
      </c>
      <c r="O1272">
        <v>0.66200000000000003</v>
      </c>
      <c r="P1272">
        <v>0.74</v>
      </c>
      <c r="Q1272">
        <v>0.86599999999999999</v>
      </c>
      <c r="R1272">
        <v>0.78900000000000003</v>
      </c>
      <c r="S1272">
        <v>0.84799999999999998</v>
      </c>
      <c r="T1272">
        <v>0.97199999999999998</v>
      </c>
      <c r="U1272">
        <v>0.99</v>
      </c>
      <c r="V1272">
        <v>0.98299999999999998</v>
      </c>
      <c r="W1272">
        <v>1.022</v>
      </c>
      <c r="X1272">
        <v>1.022</v>
      </c>
      <c r="Y1272">
        <v>1.012</v>
      </c>
      <c r="Z1272">
        <v>1.0049999999999999</v>
      </c>
      <c r="AA1272">
        <v>0.97699999999999998</v>
      </c>
      <c r="AB1272">
        <v>1.016</v>
      </c>
      <c r="AC1272">
        <v>0.995</v>
      </c>
      <c r="AD1272">
        <v>0.871</v>
      </c>
      <c r="AE1272">
        <v>0.873</v>
      </c>
      <c r="AF1272">
        <v>0.81100000000000005</v>
      </c>
      <c r="AG1272">
        <v>0.76500000000000001</v>
      </c>
      <c r="AH1272">
        <v>0.76100000000000001</v>
      </c>
      <c r="AI1272">
        <v>0.76800000000000002</v>
      </c>
      <c r="AJ1272">
        <v>0.73299999999999998</v>
      </c>
      <c r="AK1272">
        <v>0.749</v>
      </c>
      <c r="AL1272">
        <v>0.83299999999999996</v>
      </c>
      <c r="AM1272">
        <v>0.81700000000000006</v>
      </c>
      <c r="AN1272">
        <v>0.83100000000000007</v>
      </c>
      <c r="AO1272">
        <v>0.84899999999999998</v>
      </c>
      <c r="AP1272">
        <v>0.85499999999999998</v>
      </c>
      <c r="AQ1272">
        <v>0.83799999999999997</v>
      </c>
      <c r="AR1272">
        <v>0.84</v>
      </c>
      <c r="AS1272">
        <v>0.84499999999999997</v>
      </c>
      <c r="AT1272">
        <v>0.871</v>
      </c>
      <c r="AU1272">
        <v>0.88500000000000001</v>
      </c>
      <c r="AV1272">
        <v>0.88500000000000001</v>
      </c>
      <c r="AW1272">
        <v>0.89200000000000002</v>
      </c>
      <c r="AX1272">
        <v>0.88700000000000001</v>
      </c>
      <c r="AY1272">
        <v>0.88800000000000001</v>
      </c>
      <c r="AZ1272">
        <v>0.90300000000000002</v>
      </c>
      <c r="BA1272">
        <v>0.94100000000000006</v>
      </c>
      <c r="BB1272">
        <v>0.94</v>
      </c>
      <c r="BC1272">
        <v>0.95800000000000007</v>
      </c>
      <c r="BD1272">
        <v>0.96599999999999997</v>
      </c>
      <c r="BE1272">
        <v>0.97699999999999998</v>
      </c>
      <c r="BF1272">
        <v>0.98199999999999998</v>
      </c>
      <c r="BG1272">
        <v>0.95600000000000007</v>
      </c>
      <c r="BH1272">
        <v>0.95200000000000007</v>
      </c>
      <c r="BI1272">
        <v>0.96899999999999997</v>
      </c>
      <c r="BJ1272">
        <v>0.96699999999999997</v>
      </c>
      <c r="BK1272">
        <v>0.96799999999999997</v>
      </c>
      <c r="BL1272">
        <v>0.97099999999999997</v>
      </c>
      <c r="BM1272">
        <v>1.0010000000000001</v>
      </c>
      <c r="BN1272">
        <v>0.997</v>
      </c>
      <c r="BO1272">
        <v>0.998</v>
      </c>
      <c r="BP1272">
        <v>1.002</v>
      </c>
      <c r="BQ1272">
        <v>1.0010000000000001</v>
      </c>
      <c r="BR1272">
        <v>0.995</v>
      </c>
      <c r="BS1272">
        <v>0.99099999999999999</v>
      </c>
      <c r="BT1272">
        <v>1.028</v>
      </c>
      <c r="BU1272">
        <v>1.0609999999999999</v>
      </c>
      <c r="BV1272">
        <v>1.0149999999999999</v>
      </c>
      <c r="BW1272">
        <v>0.99299999999999999</v>
      </c>
      <c r="BX1272">
        <v>0.96899999999999997</v>
      </c>
      <c r="BY1272">
        <v>0.88900000000000001</v>
      </c>
      <c r="BZ1272">
        <v>0.95100000000000007</v>
      </c>
      <c r="CA1272">
        <v>0.90500000000000003</v>
      </c>
      <c r="CB1272">
        <v>0.80100000000000005</v>
      </c>
      <c r="CC1272">
        <v>0.78300000000000003</v>
      </c>
      <c r="CD1272">
        <v>0.79200000000000004</v>
      </c>
      <c r="CE1272">
        <v>0.74299999999999999</v>
      </c>
      <c r="CF1272">
        <v>0.74099999999999999</v>
      </c>
      <c r="CG1272">
        <v>0.73899999999999999</v>
      </c>
      <c r="CH1272">
        <v>0.72899999999999998</v>
      </c>
      <c r="CI1272">
        <v>0.749</v>
      </c>
      <c r="CJ1272">
        <v>0.68900000000000006</v>
      </c>
      <c r="CK1272">
        <v>0.68900000000000006</v>
      </c>
      <c r="CL1272">
        <v>0.81900000000000006</v>
      </c>
      <c r="CM1272">
        <v>0.81900000000000006</v>
      </c>
      <c r="CN1272">
        <v>0.94300000000000006</v>
      </c>
      <c r="CO1272">
        <v>1.085</v>
      </c>
      <c r="CP1272">
        <v>1.113</v>
      </c>
      <c r="CQ1272">
        <v>1.0529999999999999</v>
      </c>
      <c r="CR1272">
        <v>1.1559999999999999</v>
      </c>
      <c r="CS1272">
        <v>1.1639999999999999</v>
      </c>
      <c r="CT1272">
        <v>0.92100000000000004</v>
      </c>
      <c r="CU1272">
        <v>1.0130000000000001</v>
      </c>
      <c r="CV1272">
        <v>0.97299999999999998</v>
      </c>
      <c r="CW1272">
        <v>0.92400000000000004</v>
      </c>
      <c r="CX1272">
        <v>0.92500000000000004</v>
      </c>
      <c r="CY1272">
        <v>1.0780000000000001</v>
      </c>
      <c r="CZ1272">
        <v>1.0780000000000001</v>
      </c>
      <c r="DA1272">
        <v>1.1020000000000001</v>
      </c>
      <c r="DB1272">
        <v>1.081</v>
      </c>
      <c r="DC1272">
        <v>1.022</v>
      </c>
      <c r="DD1272">
        <v>1.044</v>
      </c>
      <c r="DE1272">
        <v>1.036</v>
      </c>
      <c r="DF1272">
        <v>1.069</v>
      </c>
      <c r="DG1272">
        <v>1.0680000000000001</v>
      </c>
      <c r="DH1272">
        <v>0.89800000000000002</v>
      </c>
      <c r="DI1272">
        <v>0.879</v>
      </c>
      <c r="DJ1272">
        <v>0.95600000000000007</v>
      </c>
      <c r="DK1272">
        <v>0.93</v>
      </c>
      <c r="DL1272">
        <v>1.0960000000000001</v>
      </c>
      <c r="DM1272">
        <v>0.84199999999999997</v>
      </c>
      <c r="DN1272">
        <v>0.91900000000000004</v>
      </c>
      <c r="DO1272">
        <v>1.0269999999999999</v>
      </c>
      <c r="DP1272">
        <v>1.244</v>
      </c>
      <c r="DQ1272">
        <v>0.86299999999999999</v>
      </c>
      <c r="DR1272">
        <v>0.878</v>
      </c>
      <c r="DS1272">
        <v>-0.14100000000000001</v>
      </c>
      <c r="DT1272">
        <v>6.6779999999999999</v>
      </c>
    </row>
    <row r="1273" spans="1:124">
      <c r="A1273" s="111">
        <v>1268</v>
      </c>
      <c r="B1273" t="s">
        <v>91</v>
      </c>
      <c r="C1273" t="s">
        <v>934</v>
      </c>
      <c r="D1273" s="170" t="str">
        <f t="shared" si="19"/>
        <v>CN:CLN</v>
      </c>
      <c r="F1273">
        <v>-0.3</v>
      </c>
      <c r="G1273">
        <v>-0.27</v>
      </c>
      <c r="H1273">
        <v>-0.28999999999999998</v>
      </c>
      <c r="I1273">
        <v>-0.41</v>
      </c>
      <c r="J1273">
        <v>-0.26</v>
      </c>
      <c r="K1273">
        <v>-0.28999999999999998</v>
      </c>
      <c r="L1273">
        <v>-0.28999999999999998</v>
      </c>
      <c r="M1273">
        <v>-0.26</v>
      </c>
      <c r="N1273">
        <v>-0.17</v>
      </c>
      <c r="O1273">
        <v>-0.35</v>
      </c>
      <c r="P1273">
        <v>-0.17</v>
      </c>
      <c r="Q1273">
        <v>-0.11</v>
      </c>
      <c r="R1273">
        <v>-0.17</v>
      </c>
      <c r="S1273">
        <v>-0.1</v>
      </c>
      <c r="T1273">
        <v>-0.85</v>
      </c>
      <c r="U1273">
        <v>-0.88</v>
      </c>
      <c r="V1273">
        <v>-1</v>
      </c>
      <c r="W1273">
        <v>-0.67</v>
      </c>
      <c r="X1273">
        <v>-0.78</v>
      </c>
      <c r="Y1273">
        <v>-0.87</v>
      </c>
      <c r="Z1273">
        <v>-0.76</v>
      </c>
      <c r="AA1273">
        <v>-0.8</v>
      </c>
      <c r="AB1273">
        <v>-0.94</v>
      </c>
      <c r="AC1273">
        <v>-0.71</v>
      </c>
      <c r="AD1273">
        <v>-0.69</v>
      </c>
      <c r="AE1273">
        <v>-0.53</v>
      </c>
      <c r="AF1273">
        <v>-0.48</v>
      </c>
      <c r="AG1273">
        <v>-0.46</v>
      </c>
      <c r="AH1273">
        <v>-0.27</v>
      </c>
      <c r="AI1273">
        <v>-0.22</v>
      </c>
      <c r="AJ1273">
        <v>-0.25</v>
      </c>
      <c r="AK1273">
        <v>-0.18</v>
      </c>
      <c r="AL1273">
        <v>-0.39</v>
      </c>
      <c r="AM1273">
        <v>-0.43</v>
      </c>
      <c r="AN1273">
        <v>-0.33</v>
      </c>
      <c r="AO1273">
        <v>-0.23</v>
      </c>
      <c r="AP1273">
        <v>-0.25</v>
      </c>
      <c r="AQ1273">
        <v>-0.25</v>
      </c>
      <c r="AR1273">
        <v>-0.28999999999999998</v>
      </c>
      <c r="AS1273">
        <v>-0.3</v>
      </c>
      <c r="AT1273">
        <v>-0.34</v>
      </c>
      <c r="AU1273">
        <v>-0.31</v>
      </c>
      <c r="AV1273">
        <v>-0.32</v>
      </c>
      <c r="AW1273">
        <v>-0.34</v>
      </c>
      <c r="AX1273">
        <v>-0.33</v>
      </c>
      <c r="AY1273">
        <v>-0.31</v>
      </c>
      <c r="AZ1273">
        <v>-0.28999999999999998</v>
      </c>
      <c r="BA1273">
        <v>-0.23</v>
      </c>
      <c r="BB1273">
        <v>-0.17</v>
      </c>
      <c r="BC1273">
        <v>-0.19</v>
      </c>
      <c r="BD1273">
        <v>-0.18</v>
      </c>
      <c r="BE1273">
        <v>-0.13</v>
      </c>
      <c r="BF1273">
        <v>-0.15</v>
      </c>
      <c r="BG1273">
        <v>-0.09</v>
      </c>
      <c r="BH1273">
        <v>-0.08</v>
      </c>
      <c r="BI1273">
        <v>-0.11</v>
      </c>
      <c r="BJ1273">
        <v>-0.12</v>
      </c>
      <c r="BK1273">
        <v>-0.12</v>
      </c>
      <c r="BL1273">
        <v>-0.13</v>
      </c>
      <c r="BM1273">
        <v>-0.15</v>
      </c>
      <c r="BN1273">
        <v>-0.12</v>
      </c>
      <c r="BO1273">
        <v>-0.12</v>
      </c>
      <c r="BP1273">
        <v>-0.11</v>
      </c>
      <c r="BQ1273">
        <v>-0.12</v>
      </c>
      <c r="BR1273">
        <v>-0.16</v>
      </c>
      <c r="BS1273">
        <v>-0.15</v>
      </c>
      <c r="BT1273">
        <v>-0.15</v>
      </c>
      <c r="BU1273">
        <v>-0.15</v>
      </c>
      <c r="BV1273">
        <v>-0.22</v>
      </c>
      <c r="BW1273">
        <v>-0.16</v>
      </c>
      <c r="BX1273">
        <v>-0.25</v>
      </c>
      <c r="BY1273">
        <v>-0.3</v>
      </c>
      <c r="BZ1273">
        <v>-0.31</v>
      </c>
      <c r="CA1273">
        <v>-0.26</v>
      </c>
      <c r="CB1273">
        <v>0</v>
      </c>
      <c r="CC1273">
        <v>-0.02</v>
      </c>
      <c r="CD1273">
        <v>0.01</v>
      </c>
      <c r="CE1273">
        <v>-0.09</v>
      </c>
      <c r="CF1273">
        <v>-0.08</v>
      </c>
      <c r="CG1273">
        <v>-0.04</v>
      </c>
      <c r="CH1273">
        <v>-0.08</v>
      </c>
      <c r="CI1273">
        <v>-0.08</v>
      </c>
      <c r="CJ1273">
        <v>-0.04</v>
      </c>
      <c r="CK1273">
        <v>-0.04</v>
      </c>
      <c r="CL1273">
        <v>-0.05</v>
      </c>
      <c r="CM1273">
        <v>-0.09</v>
      </c>
      <c r="CN1273">
        <v>-0.1</v>
      </c>
      <c r="CO1273">
        <v>-0.1</v>
      </c>
      <c r="CP1273">
        <v>-0.15</v>
      </c>
      <c r="CQ1273">
        <v>-0.26</v>
      </c>
      <c r="CR1273">
        <v>-0.24</v>
      </c>
      <c r="CS1273">
        <v>-0.24</v>
      </c>
      <c r="CT1273">
        <v>0.22</v>
      </c>
      <c r="CU1273">
        <v>0.48</v>
      </c>
      <c r="CV1273">
        <v>0.36</v>
      </c>
      <c r="CW1273">
        <v>0.14000000000000001</v>
      </c>
      <c r="CX1273">
        <v>0.16</v>
      </c>
      <c r="CY1273">
        <v>0.21</v>
      </c>
      <c r="CZ1273">
        <v>0.43</v>
      </c>
      <c r="DA1273">
        <v>0.48</v>
      </c>
      <c r="DB1273">
        <v>0.66</v>
      </c>
      <c r="DC1273">
        <v>0.59</v>
      </c>
      <c r="DD1273">
        <v>0.62</v>
      </c>
      <c r="DE1273">
        <v>0.75</v>
      </c>
      <c r="DF1273">
        <v>1.01</v>
      </c>
      <c r="DG1273">
        <v>1.24</v>
      </c>
      <c r="DH1273">
        <v>0.82</v>
      </c>
      <c r="DI1273">
        <v>0.49</v>
      </c>
      <c r="DJ1273">
        <v>-0.32</v>
      </c>
      <c r="DK1273">
        <v>-0.13</v>
      </c>
      <c r="DL1273">
        <v>-0.09</v>
      </c>
      <c r="DM1273">
        <v>-2.0099999999999998</v>
      </c>
      <c r="DN1273">
        <v>-2.14</v>
      </c>
      <c r="DO1273">
        <v>-2.1800000000000002</v>
      </c>
      <c r="DP1273">
        <v>-2.41</v>
      </c>
      <c r="DQ1273">
        <v>-1.63</v>
      </c>
      <c r="DR1273">
        <v>-1.61</v>
      </c>
      <c r="DS1273">
        <v>-0.18</v>
      </c>
      <c r="DT1273">
        <v>4.4800000000000004</v>
      </c>
    </row>
    <row r="1274" spans="1:124">
      <c r="A1274" s="111">
        <v>1269</v>
      </c>
      <c r="B1274" t="s">
        <v>101</v>
      </c>
      <c r="D1274" s="170" t="str">
        <f t="shared" si="19"/>
        <v/>
      </c>
      <c r="F1274" t="s">
        <v>102</v>
      </c>
    </row>
    <row r="1275" spans="1:124">
      <c r="A1275" s="111">
        <v>1270</v>
      </c>
      <c r="B1275" t="s">
        <v>101</v>
      </c>
      <c r="D1275" s="170" t="str">
        <f t="shared" si="19"/>
        <v/>
      </c>
      <c r="F1275" t="s">
        <v>102</v>
      </c>
    </row>
    <row r="1276" spans="1:124">
      <c r="A1276" s="111">
        <v>1271</v>
      </c>
      <c r="B1276" t="s">
        <v>89</v>
      </c>
      <c r="C1276" t="s">
        <v>935</v>
      </c>
      <c r="D1276" s="170" t="str">
        <f t="shared" si="19"/>
        <v>CN:FGL</v>
      </c>
      <c r="F1276">
        <v>1.1719999999999999</v>
      </c>
      <c r="G1276">
        <v>1.143</v>
      </c>
      <c r="H1276">
        <v>1.131</v>
      </c>
      <c r="I1276">
        <v>1.133</v>
      </c>
      <c r="J1276">
        <v>1.149</v>
      </c>
      <c r="K1276">
        <v>1.111</v>
      </c>
      <c r="L1276">
        <v>0.98499999999999999</v>
      </c>
      <c r="M1276">
        <v>0.91900000000000004</v>
      </c>
      <c r="N1276">
        <v>0.95100000000000007</v>
      </c>
      <c r="O1276">
        <v>0.95800000000000007</v>
      </c>
      <c r="P1276">
        <v>1.0010000000000001</v>
      </c>
      <c r="Q1276">
        <v>1.054</v>
      </c>
      <c r="R1276">
        <v>1.0840000000000001</v>
      </c>
      <c r="S1276">
        <v>1.1380000000000001</v>
      </c>
      <c r="T1276">
        <v>1.083</v>
      </c>
      <c r="U1276">
        <v>1.089</v>
      </c>
      <c r="V1276">
        <v>1.07</v>
      </c>
      <c r="W1276">
        <v>1.05</v>
      </c>
      <c r="X1276">
        <v>1.0269999999999999</v>
      </c>
      <c r="Y1276">
        <v>1.0509999999999999</v>
      </c>
      <c r="Z1276">
        <v>0.65400000000000003</v>
      </c>
      <c r="AA1276">
        <v>0.63</v>
      </c>
      <c r="AB1276">
        <v>0.65500000000000003</v>
      </c>
      <c r="AC1276">
        <v>0.65</v>
      </c>
      <c r="AD1276">
        <v>0.76300000000000001</v>
      </c>
      <c r="AE1276">
        <v>0.75900000000000001</v>
      </c>
      <c r="AF1276">
        <v>0.78600000000000003</v>
      </c>
      <c r="AG1276">
        <v>0.82900000000000007</v>
      </c>
      <c r="AH1276">
        <v>0.83</v>
      </c>
      <c r="AI1276">
        <v>0.84399999999999997</v>
      </c>
      <c r="AJ1276">
        <v>0.83899999999999997</v>
      </c>
      <c r="AK1276">
        <v>0.81600000000000006</v>
      </c>
      <c r="AL1276">
        <v>0.82700000000000007</v>
      </c>
      <c r="AM1276">
        <v>0.83699999999999997</v>
      </c>
      <c r="AN1276">
        <v>0.84099999999999997</v>
      </c>
      <c r="AO1276">
        <v>0.83100000000000007</v>
      </c>
      <c r="AP1276">
        <v>0.83</v>
      </c>
      <c r="AQ1276">
        <v>0.82100000000000006</v>
      </c>
      <c r="AR1276">
        <v>0.82499999999999996</v>
      </c>
      <c r="AS1276">
        <v>0.79900000000000004</v>
      </c>
      <c r="AT1276">
        <v>0.79100000000000004</v>
      </c>
      <c r="AU1276">
        <v>0.79100000000000004</v>
      </c>
      <c r="AV1276">
        <v>0.79100000000000004</v>
      </c>
      <c r="AW1276">
        <v>0.80200000000000005</v>
      </c>
      <c r="AX1276">
        <v>0.80600000000000005</v>
      </c>
      <c r="AY1276">
        <v>0.80600000000000005</v>
      </c>
      <c r="AZ1276">
        <v>0.79400000000000004</v>
      </c>
      <c r="BA1276">
        <v>0.79200000000000004</v>
      </c>
      <c r="BB1276">
        <v>0.79100000000000004</v>
      </c>
      <c r="BC1276">
        <v>0.77600000000000002</v>
      </c>
      <c r="BD1276">
        <v>0.77300000000000002</v>
      </c>
      <c r="BE1276">
        <v>0.77500000000000002</v>
      </c>
      <c r="BF1276">
        <v>0.76400000000000001</v>
      </c>
      <c r="BG1276">
        <v>0.753</v>
      </c>
      <c r="BH1276">
        <v>0.75</v>
      </c>
      <c r="BI1276">
        <v>0.749</v>
      </c>
      <c r="BJ1276">
        <v>0.75</v>
      </c>
      <c r="BK1276">
        <v>0.75</v>
      </c>
      <c r="BL1276">
        <v>0.74099999999999999</v>
      </c>
      <c r="BM1276">
        <v>0.77800000000000002</v>
      </c>
      <c r="BN1276">
        <v>0.78</v>
      </c>
      <c r="BO1276">
        <v>0.79</v>
      </c>
      <c r="BP1276">
        <v>0.79100000000000004</v>
      </c>
      <c r="BQ1276">
        <v>0.79300000000000004</v>
      </c>
      <c r="BR1276">
        <v>0.79300000000000004</v>
      </c>
      <c r="BS1276">
        <v>0.80200000000000005</v>
      </c>
      <c r="BT1276">
        <v>0.85</v>
      </c>
      <c r="BU1276">
        <v>0.89</v>
      </c>
      <c r="BV1276">
        <v>0.871</v>
      </c>
      <c r="BW1276">
        <v>0.85599999999999998</v>
      </c>
      <c r="BX1276">
        <v>0.82900000000000007</v>
      </c>
      <c r="BY1276">
        <v>0.78600000000000003</v>
      </c>
      <c r="BZ1276">
        <v>0.79700000000000004</v>
      </c>
      <c r="CA1276">
        <v>0.76100000000000001</v>
      </c>
      <c r="CB1276">
        <v>0.78700000000000003</v>
      </c>
      <c r="CC1276">
        <v>0.78</v>
      </c>
      <c r="CD1276">
        <v>0.81499999999999995</v>
      </c>
      <c r="CE1276">
        <v>0.80400000000000005</v>
      </c>
      <c r="CF1276">
        <v>0.81</v>
      </c>
      <c r="CG1276">
        <v>0.78</v>
      </c>
      <c r="CH1276">
        <v>1.1819999999999999</v>
      </c>
      <c r="CI1276">
        <v>1.23</v>
      </c>
      <c r="CJ1276">
        <v>1.2470000000000001</v>
      </c>
      <c r="CK1276">
        <v>1.228</v>
      </c>
      <c r="CL1276">
        <v>1.1280000000000001</v>
      </c>
      <c r="CM1276">
        <v>1.129</v>
      </c>
      <c r="CN1276">
        <v>1.1240000000000001</v>
      </c>
      <c r="CO1276">
        <v>1.044</v>
      </c>
      <c r="CP1276">
        <v>1.04</v>
      </c>
      <c r="CQ1276">
        <v>0.91500000000000004</v>
      </c>
      <c r="CR1276">
        <v>0.91100000000000003</v>
      </c>
      <c r="CS1276">
        <v>1.0429999999999999</v>
      </c>
      <c r="CT1276">
        <v>1.0329999999999999</v>
      </c>
      <c r="CU1276">
        <v>1.0090000000000001</v>
      </c>
      <c r="CV1276">
        <v>1.0049999999999999</v>
      </c>
      <c r="CW1276">
        <v>1.004</v>
      </c>
      <c r="CX1276">
        <v>1</v>
      </c>
      <c r="CY1276">
        <v>1.0409999999999999</v>
      </c>
      <c r="CZ1276">
        <v>1.093</v>
      </c>
      <c r="DA1276">
        <v>1.171</v>
      </c>
      <c r="DB1276">
        <v>1.157</v>
      </c>
      <c r="DC1276">
        <v>1.175</v>
      </c>
      <c r="DD1276">
        <v>1.2090000000000001</v>
      </c>
      <c r="DE1276">
        <v>1.2130000000000001</v>
      </c>
      <c r="DF1276">
        <v>1.2</v>
      </c>
      <c r="DG1276">
        <v>1.198</v>
      </c>
      <c r="DH1276">
        <v>1.173</v>
      </c>
      <c r="DI1276">
        <v>1.097</v>
      </c>
      <c r="DJ1276">
        <v>1.208</v>
      </c>
      <c r="DK1276">
        <v>1.044</v>
      </c>
      <c r="DL1276">
        <v>0.79900000000000004</v>
      </c>
      <c r="DM1276">
        <v>0.65200000000000002</v>
      </c>
      <c r="DN1276">
        <v>0.88500000000000001</v>
      </c>
      <c r="DO1276">
        <v>1.3760000000000001</v>
      </c>
      <c r="DP1276">
        <v>1.4390000000000001</v>
      </c>
      <c r="DQ1276">
        <v>1.4040000000000001</v>
      </c>
      <c r="DR1276">
        <v>1.4359999999999999</v>
      </c>
      <c r="DS1276">
        <v>0.50800000000000001</v>
      </c>
      <c r="DT1276">
        <v>55.640999999999998</v>
      </c>
    </row>
    <row r="1277" spans="1:124">
      <c r="A1277" s="111">
        <v>1272</v>
      </c>
      <c r="B1277" t="s">
        <v>91</v>
      </c>
      <c r="C1277" t="s">
        <v>936</v>
      </c>
      <c r="D1277" s="170" t="str">
        <f t="shared" si="19"/>
        <v>CN:FGL</v>
      </c>
      <c r="F1277">
        <v>-0.11</v>
      </c>
      <c r="G1277">
        <v>-0.15</v>
      </c>
      <c r="H1277">
        <v>-0.18</v>
      </c>
      <c r="I1277">
        <v>-0.27</v>
      </c>
      <c r="J1277">
        <v>-0.21</v>
      </c>
      <c r="K1277">
        <v>-0.18</v>
      </c>
      <c r="L1277">
        <v>-0.13</v>
      </c>
      <c r="M1277">
        <v>-0.1</v>
      </c>
      <c r="N1277">
        <v>-0.04</v>
      </c>
      <c r="O1277">
        <v>-0.19</v>
      </c>
      <c r="P1277">
        <v>-0.08</v>
      </c>
      <c r="Q1277">
        <v>-0.04</v>
      </c>
      <c r="R1277">
        <v>-0.01</v>
      </c>
      <c r="S1277">
        <v>0.08</v>
      </c>
      <c r="T1277">
        <v>-0.11</v>
      </c>
      <c r="U1277">
        <v>-0.16</v>
      </c>
      <c r="V1277">
        <v>-0.2</v>
      </c>
      <c r="W1277">
        <v>-0.04</v>
      </c>
      <c r="X1277">
        <v>-0.14000000000000001</v>
      </c>
      <c r="Y1277">
        <v>-0.28000000000000003</v>
      </c>
      <c r="Z1277">
        <v>-0.59</v>
      </c>
      <c r="AA1277">
        <v>-0.62</v>
      </c>
      <c r="AB1277">
        <v>-0.68</v>
      </c>
      <c r="AC1277">
        <v>-0.4</v>
      </c>
      <c r="AD1277">
        <v>7.0000000000000007E-2</v>
      </c>
      <c r="AE1277">
        <v>-0.02</v>
      </c>
      <c r="AF1277">
        <v>-0.1</v>
      </c>
      <c r="AG1277">
        <v>-0.05</v>
      </c>
      <c r="AH1277">
        <v>0.1</v>
      </c>
      <c r="AI1277">
        <v>0.15</v>
      </c>
      <c r="AJ1277">
        <v>0.2</v>
      </c>
      <c r="AK1277">
        <v>0.31</v>
      </c>
      <c r="AL1277">
        <v>0.22</v>
      </c>
      <c r="AM1277">
        <v>0.3</v>
      </c>
      <c r="AN1277">
        <v>0.33</v>
      </c>
      <c r="AO1277">
        <v>0.28999999999999998</v>
      </c>
      <c r="AP1277">
        <v>0.28000000000000003</v>
      </c>
      <c r="AQ1277">
        <v>0.22</v>
      </c>
      <c r="AR1277">
        <v>0.06</v>
      </c>
      <c r="AS1277">
        <v>0.13</v>
      </c>
      <c r="AT1277">
        <v>0.1</v>
      </c>
      <c r="AU1277">
        <v>0.12</v>
      </c>
      <c r="AV1277">
        <v>0.12</v>
      </c>
      <c r="AW1277">
        <v>0.1</v>
      </c>
      <c r="AX1277">
        <v>0.11</v>
      </c>
      <c r="AY1277">
        <v>0.1</v>
      </c>
      <c r="AZ1277">
        <v>0.1</v>
      </c>
      <c r="BA1277">
        <v>0.12</v>
      </c>
      <c r="BB1277">
        <v>0.12</v>
      </c>
      <c r="BC1277">
        <v>0.15</v>
      </c>
      <c r="BD1277">
        <v>0.13</v>
      </c>
      <c r="BE1277">
        <v>0.16</v>
      </c>
      <c r="BF1277">
        <v>0.14000000000000001</v>
      </c>
      <c r="BG1277">
        <v>0.16</v>
      </c>
      <c r="BH1277">
        <v>0.17</v>
      </c>
      <c r="BI1277">
        <v>0.14000000000000001</v>
      </c>
      <c r="BJ1277">
        <v>0.14000000000000001</v>
      </c>
      <c r="BK1277">
        <v>0.12</v>
      </c>
      <c r="BL1277">
        <v>0.1</v>
      </c>
      <c r="BM1277">
        <v>0.1</v>
      </c>
      <c r="BN1277">
        <v>0.1</v>
      </c>
      <c r="BO1277">
        <v>0.12</v>
      </c>
      <c r="BP1277">
        <v>0.12</v>
      </c>
      <c r="BQ1277">
        <v>0.12</v>
      </c>
      <c r="BR1277">
        <v>0.11</v>
      </c>
      <c r="BS1277">
        <v>0.12</v>
      </c>
      <c r="BT1277">
        <v>0.12</v>
      </c>
      <c r="BU1277">
        <v>0.12</v>
      </c>
      <c r="BV1277">
        <v>0.08</v>
      </c>
      <c r="BW1277">
        <v>0.12</v>
      </c>
      <c r="BX1277">
        <v>7.0000000000000007E-2</v>
      </c>
      <c r="BY1277">
        <v>0.04</v>
      </c>
      <c r="BZ1277">
        <v>0.04</v>
      </c>
      <c r="CA1277">
        <v>0.08</v>
      </c>
      <c r="CB1277">
        <v>0.14000000000000001</v>
      </c>
      <c r="CC1277">
        <v>0.13</v>
      </c>
      <c r="CD1277">
        <v>0.14000000000000001</v>
      </c>
      <c r="CE1277">
        <v>0.09</v>
      </c>
      <c r="CF1277">
        <v>0.09</v>
      </c>
      <c r="CG1277">
        <v>0.14000000000000001</v>
      </c>
      <c r="CH1277">
        <v>0.33</v>
      </c>
      <c r="CI1277">
        <v>0.32</v>
      </c>
      <c r="CJ1277">
        <v>0.34</v>
      </c>
      <c r="CK1277">
        <v>0.26</v>
      </c>
      <c r="CL1277">
        <v>0.12</v>
      </c>
      <c r="CM1277">
        <v>0.18</v>
      </c>
      <c r="CN1277">
        <v>0.22</v>
      </c>
      <c r="CO1277">
        <v>0.2</v>
      </c>
      <c r="CP1277">
        <v>0.16</v>
      </c>
      <c r="CQ1277">
        <v>0.06</v>
      </c>
      <c r="CR1277">
        <v>0.03</v>
      </c>
      <c r="CS1277">
        <v>-7.0000000000000007E-2</v>
      </c>
      <c r="CT1277">
        <v>0.13</v>
      </c>
      <c r="CU1277">
        <v>-0.01</v>
      </c>
      <c r="CV1277">
        <v>-0.12</v>
      </c>
      <c r="CW1277">
        <v>-0.18</v>
      </c>
      <c r="CX1277">
        <v>-0.17</v>
      </c>
      <c r="CY1277">
        <v>-0.01</v>
      </c>
      <c r="CZ1277">
        <v>0.5</v>
      </c>
      <c r="DA1277">
        <v>0.45</v>
      </c>
      <c r="DB1277">
        <v>0.48</v>
      </c>
      <c r="DC1277">
        <v>0.46</v>
      </c>
      <c r="DD1277">
        <v>0.46</v>
      </c>
      <c r="DE1277">
        <v>0.5</v>
      </c>
      <c r="DF1277">
        <v>0.5</v>
      </c>
      <c r="DG1277">
        <v>0.43</v>
      </c>
      <c r="DH1277">
        <v>0.32</v>
      </c>
      <c r="DI1277">
        <v>-0.24</v>
      </c>
      <c r="DJ1277">
        <v>-0.38</v>
      </c>
      <c r="DK1277">
        <v>-0.17</v>
      </c>
      <c r="DL1277">
        <v>0.01</v>
      </c>
      <c r="DM1277">
        <v>-1.31</v>
      </c>
      <c r="DN1277">
        <v>-1.46</v>
      </c>
      <c r="DO1277">
        <v>-1.39</v>
      </c>
      <c r="DP1277">
        <v>-1.82</v>
      </c>
      <c r="DQ1277">
        <v>-2.08</v>
      </c>
      <c r="DR1277">
        <v>-2.1</v>
      </c>
      <c r="DS1277">
        <v>0.79</v>
      </c>
      <c r="DT1277">
        <v>1.05</v>
      </c>
    </row>
    <row r="1278" spans="1:124">
      <c r="A1278" s="111">
        <v>1273</v>
      </c>
      <c r="B1278" t="s">
        <v>89</v>
      </c>
      <c r="C1278" t="s">
        <v>937</v>
      </c>
      <c r="D1278" s="170" t="str">
        <f t="shared" si="19"/>
        <v>CN:SHI</v>
      </c>
      <c r="F1278">
        <v>0.3</v>
      </c>
      <c r="G1278">
        <v>0.312</v>
      </c>
      <c r="H1278">
        <v>0.315</v>
      </c>
      <c r="I1278">
        <v>0.253</v>
      </c>
      <c r="J1278">
        <v>0.33400000000000002</v>
      </c>
      <c r="K1278">
        <v>0.32300000000000001</v>
      </c>
      <c r="L1278">
        <v>0.47</v>
      </c>
      <c r="M1278">
        <v>0.68400000000000005</v>
      </c>
      <c r="N1278">
        <v>0.73499999999999999</v>
      </c>
      <c r="O1278">
        <v>0.73799999999999999</v>
      </c>
      <c r="P1278">
        <v>0.84499999999999997</v>
      </c>
      <c r="Q1278">
        <v>0.98</v>
      </c>
      <c r="R1278">
        <v>0.98799999999999999</v>
      </c>
      <c r="S1278">
        <v>1.056</v>
      </c>
      <c r="T1278">
        <v>0.97299999999999998</v>
      </c>
      <c r="U1278">
        <v>1.0030000000000001</v>
      </c>
      <c r="V1278">
        <v>0.98399999999999999</v>
      </c>
      <c r="W1278">
        <v>1.0409999999999999</v>
      </c>
      <c r="X1278">
        <v>1.03</v>
      </c>
      <c r="Y1278">
        <v>1.0549999999999999</v>
      </c>
      <c r="Z1278">
        <v>1.0820000000000001</v>
      </c>
      <c r="AA1278">
        <v>1.0580000000000001</v>
      </c>
      <c r="AB1278">
        <v>1.121</v>
      </c>
      <c r="AC1278">
        <v>1.129</v>
      </c>
      <c r="AD1278">
        <v>1.198</v>
      </c>
      <c r="AE1278">
        <v>1.1970000000000001</v>
      </c>
      <c r="AF1278">
        <v>1.262</v>
      </c>
      <c r="AG1278">
        <v>1.222</v>
      </c>
      <c r="AH1278">
        <v>1.224</v>
      </c>
      <c r="AI1278">
        <v>1.244</v>
      </c>
      <c r="AJ1278">
        <v>1.262</v>
      </c>
      <c r="AK1278">
        <v>1.29</v>
      </c>
      <c r="AL1278">
        <v>1.3109999999999999</v>
      </c>
      <c r="AM1278">
        <v>1.319</v>
      </c>
      <c r="AN1278">
        <v>1.3029999999999999</v>
      </c>
      <c r="AO1278">
        <v>1.3240000000000001</v>
      </c>
      <c r="AP1278">
        <v>1.343</v>
      </c>
      <c r="AQ1278">
        <v>1.3460000000000001</v>
      </c>
      <c r="AR1278">
        <v>1.3480000000000001</v>
      </c>
      <c r="AS1278">
        <v>1.3720000000000001</v>
      </c>
      <c r="AT1278">
        <v>1.383</v>
      </c>
      <c r="AU1278">
        <v>1.385</v>
      </c>
      <c r="AV1278">
        <v>1.387</v>
      </c>
      <c r="AW1278">
        <v>1.387</v>
      </c>
      <c r="AX1278">
        <v>1.3660000000000001</v>
      </c>
      <c r="AY1278">
        <v>1.365</v>
      </c>
      <c r="AZ1278">
        <v>1.37</v>
      </c>
      <c r="BA1278">
        <v>1.421</v>
      </c>
      <c r="BB1278">
        <v>1.417</v>
      </c>
      <c r="BC1278">
        <v>1.3980000000000001</v>
      </c>
      <c r="BD1278">
        <v>1.41</v>
      </c>
      <c r="BE1278">
        <v>1.4139999999999999</v>
      </c>
      <c r="BF1278">
        <v>1.4219999999999999</v>
      </c>
      <c r="BG1278">
        <v>1.409</v>
      </c>
      <c r="BH1278">
        <v>1.397</v>
      </c>
      <c r="BI1278">
        <v>1.4</v>
      </c>
      <c r="BJ1278">
        <v>1.41</v>
      </c>
      <c r="BK1278">
        <v>1.425</v>
      </c>
      <c r="BL1278">
        <v>1.425</v>
      </c>
      <c r="BM1278">
        <v>1.486</v>
      </c>
      <c r="BN1278">
        <v>1.508</v>
      </c>
      <c r="BO1278">
        <v>1.514</v>
      </c>
      <c r="BP1278">
        <v>1.516</v>
      </c>
      <c r="BQ1278">
        <v>1.5349999999999999</v>
      </c>
      <c r="BR1278">
        <v>1.536</v>
      </c>
      <c r="BS1278">
        <v>1.5589999999999999</v>
      </c>
      <c r="BT1278">
        <v>1.57</v>
      </c>
      <c r="BU1278">
        <v>1.5409999999999999</v>
      </c>
      <c r="BV1278">
        <v>1.5149999999999999</v>
      </c>
      <c r="BW1278">
        <v>1.5170000000000001</v>
      </c>
      <c r="BX1278">
        <v>1.498</v>
      </c>
      <c r="BY1278">
        <v>1.4139999999999999</v>
      </c>
      <c r="BZ1278">
        <v>1.43</v>
      </c>
      <c r="CA1278">
        <v>1.4020000000000001</v>
      </c>
      <c r="CB1278">
        <v>1.532</v>
      </c>
      <c r="CC1278">
        <v>1.51</v>
      </c>
      <c r="CD1278">
        <v>1.5780000000000001</v>
      </c>
      <c r="CE1278">
        <v>1.55</v>
      </c>
      <c r="CF1278">
        <v>1.5629999999999999</v>
      </c>
      <c r="CG1278">
        <v>1.5569999999999999</v>
      </c>
      <c r="CH1278">
        <v>1.5760000000000001</v>
      </c>
      <c r="CI1278">
        <v>1.6220000000000001</v>
      </c>
      <c r="CJ1278">
        <v>1.571</v>
      </c>
      <c r="CK1278">
        <v>1.569</v>
      </c>
      <c r="CL1278">
        <v>1.504</v>
      </c>
      <c r="CM1278">
        <v>1.5049999999999999</v>
      </c>
      <c r="CN1278">
        <v>1.3740000000000001</v>
      </c>
      <c r="CO1278">
        <v>1.504</v>
      </c>
      <c r="CP1278">
        <v>1.4970000000000001</v>
      </c>
      <c r="CQ1278">
        <v>1.454</v>
      </c>
      <c r="CR1278">
        <v>1.452</v>
      </c>
      <c r="CS1278">
        <v>1.42</v>
      </c>
      <c r="CT1278">
        <v>1.4390000000000001</v>
      </c>
      <c r="CU1278">
        <v>1.3740000000000001</v>
      </c>
      <c r="CV1278">
        <v>1.591</v>
      </c>
      <c r="CW1278">
        <v>1.57</v>
      </c>
      <c r="CX1278">
        <v>1.575</v>
      </c>
      <c r="CY1278">
        <v>1.744</v>
      </c>
      <c r="CZ1278">
        <v>1.7510000000000001</v>
      </c>
      <c r="DA1278">
        <v>1.681</v>
      </c>
      <c r="DB1278">
        <v>1.6819999999999999</v>
      </c>
      <c r="DC1278">
        <v>1.742</v>
      </c>
      <c r="DD1278">
        <v>1.768</v>
      </c>
      <c r="DE1278">
        <v>1.7690000000000001</v>
      </c>
      <c r="DF1278">
        <v>1.9</v>
      </c>
      <c r="DG1278">
        <v>1.901</v>
      </c>
      <c r="DH1278">
        <v>1.9390000000000001</v>
      </c>
      <c r="DI1278">
        <v>1.7150000000000001</v>
      </c>
      <c r="DJ1278">
        <v>1.696</v>
      </c>
      <c r="DK1278">
        <v>1.5049999999999999</v>
      </c>
      <c r="DL1278">
        <v>1.611</v>
      </c>
      <c r="DM1278">
        <v>1.585</v>
      </c>
      <c r="DN1278">
        <v>2.5430000000000001</v>
      </c>
      <c r="DO1278">
        <v>3.55</v>
      </c>
      <c r="DP1278">
        <v>3.6419999999999999</v>
      </c>
      <c r="DQ1278">
        <v>3.8610000000000002</v>
      </c>
      <c r="DR1278">
        <v>3.8080000000000003</v>
      </c>
      <c r="DS1278">
        <v>1.0070000000000001</v>
      </c>
      <c r="DT1278">
        <v>-36.216999999999999</v>
      </c>
    </row>
    <row r="1279" spans="1:124">
      <c r="A1279" s="111">
        <v>1274</v>
      </c>
      <c r="B1279" t="s">
        <v>91</v>
      </c>
      <c r="C1279" t="s">
        <v>938</v>
      </c>
      <c r="D1279" s="170" t="str">
        <f t="shared" si="19"/>
        <v>CN:SHI</v>
      </c>
      <c r="F1279">
        <v>-0.13</v>
      </c>
      <c r="G1279">
        <v>-0.11</v>
      </c>
      <c r="H1279">
        <v>-0.12</v>
      </c>
      <c r="I1279">
        <v>-0.31</v>
      </c>
      <c r="J1279">
        <v>-0.31</v>
      </c>
      <c r="K1279">
        <v>-0.38</v>
      </c>
      <c r="L1279">
        <v>-0.4</v>
      </c>
      <c r="M1279">
        <v>-0.38</v>
      </c>
      <c r="N1279">
        <v>-0.28999999999999998</v>
      </c>
      <c r="O1279">
        <v>-0.33</v>
      </c>
      <c r="P1279">
        <v>-0.15</v>
      </c>
      <c r="Q1279">
        <v>-0.08</v>
      </c>
      <c r="R1279">
        <v>-0.12</v>
      </c>
      <c r="S1279">
        <v>-0.19</v>
      </c>
      <c r="T1279">
        <v>-0.27</v>
      </c>
      <c r="U1279">
        <v>-0.33</v>
      </c>
      <c r="V1279">
        <v>-0.37</v>
      </c>
      <c r="W1279">
        <v>-0.08</v>
      </c>
      <c r="X1279">
        <v>-0.14000000000000001</v>
      </c>
      <c r="Y1279">
        <v>-0.28000000000000003</v>
      </c>
      <c r="Z1279">
        <v>-0.08</v>
      </c>
      <c r="AA1279">
        <v>-0.03</v>
      </c>
      <c r="AB1279">
        <v>-0.12</v>
      </c>
      <c r="AC1279">
        <v>0</v>
      </c>
      <c r="AD1279">
        <v>0.47</v>
      </c>
      <c r="AE1279">
        <v>0.3</v>
      </c>
      <c r="AF1279">
        <v>0.14000000000000001</v>
      </c>
      <c r="AG1279">
        <v>0.14000000000000001</v>
      </c>
      <c r="AH1279">
        <v>0.25</v>
      </c>
      <c r="AI1279">
        <v>0.25</v>
      </c>
      <c r="AJ1279">
        <v>0.28000000000000003</v>
      </c>
      <c r="AK1279">
        <v>0.26</v>
      </c>
      <c r="AL1279">
        <v>0.12</v>
      </c>
      <c r="AM1279">
        <v>0.22</v>
      </c>
      <c r="AN1279">
        <v>0.26</v>
      </c>
      <c r="AO1279">
        <v>0.32</v>
      </c>
      <c r="AP1279">
        <v>0.31</v>
      </c>
      <c r="AQ1279">
        <v>0.24</v>
      </c>
      <c r="AR1279">
        <v>0.21</v>
      </c>
      <c r="AS1279">
        <v>0.16</v>
      </c>
      <c r="AT1279">
        <v>0.17</v>
      </c>
      <c r="AU1279">
        <v>0.21</v>
      </c>
      <c r="AV1279">
        <v>0.2</v>
      </c>
      <c r="AW1279">
        <v>0.19</v>
      </c>
      <c r="AX1279">
        <v>0.13</v>
      </c>
      <c r="AY1279">
        <v>0.13</v>
      </c>
      <c r="AZ1279">
        <v>0.14000000000000001</v>
      </c>
      <c r="BA1279">
        <v>0.2</v>
      </c>
      <c r="BB1279">
        <v>0.23</v>
      </c>
      <c r="BC1279">
        <v>0.26</v>
      </c>
      <c r="BD1279">
        <v>0.26</v>
      </c>
      <c r="BE1279">
        <v>0.28999999999999998</v>
      </c>
      <c r="BF1279">
        <v>0.28999999999999998</v>
      </c>
      <c r="BG1279">
        <v>0.33</v>
      </c>
      <c r="BH1279">
        <v>0.34</v>
      </c>
      <c r="BI1279">
        <v>0.36</v>
      </c>
      <c r="BJ1279">
        <v>0.38</v>
      </c>
      <c r="BK1279">
        <v>0.26</v>
      </c>
      <c r="BL1279">
        <v>0.24</v>
      </c>
      <c r="BM1279">
        <v>0.25</v>
      </c>
      <c r="BN1279">
        <v>0.34</v>
      </c>
      <c r="BO1279">
        <v>0.35</v>
      </c>
      <c r="BP1279">
        <v>0.35</v>
      </c>
      <c r="BQ1279">
        <v>0.37</v>
      </c>
      <c r="BR1279">
        <v>0.36</v>
      </c>
      <c r="BS1279">
        <v>0.37</v>
      </c>
      <c r="BT1279">
        <v>0.37</v>
      </c>
      <c r="BU1279">
        <v>0.35</v>
      </c>
      <c r="BV1279">
        <v>0.3</v>
      </c>
      <c r="BW1279">
        <v>0.31</v>
      </c>
      <c r="BX1279">
        <v>0.21</v>
      </c>
      <c r="BY1279">
        <v>0.16</v>
      </c>
      <c r="BZ1279">
        <v>0.16</v>
      </c>
      <c r="CA1279">
        <v>0.2</v>
      </c>
      <c r="CB1279">
        <v>0.24</v>
      </c>
      <c r="CC1279">
        <v>0.21</v>
      </c>
      <c r="CD1279">
        <v>0.22</v>
      </c>
      <c r="CE1279">
        <v>0.13</v>
      </c>
      <c r="CF1279">
        <v>0.14000000000000001</v>
      </c>
      <c r="CG1279">
        <v>0.19</v>
      </c>
      <c r="CH1279">
        <v>0.12</v>
      </c>
      <c r="CI1279">
        <v>0.1</v>
      </c>
      <c r="CJ1279">
        <v>0.15</v>
      </c>
      <c r="CK1279">
        <v>0.13</v>
      </c>
      <c r="CL1279">
        <v>-0.03</v>
      </c>
      <c r="CM1279">
        <v>0</v>
      </c>
      <c r="CN1279">
        <v>0.1</v>
      </c>
      <c r="CO1279">
        <v>0.09</v>
      </c>
      <c r="CP1279">
        <v>-0.19</v>
      </c>
      <c r="CQ1279">
        <v>-0.23</v>
      </c>
      <c r="CR1279">
        <v>-0.25</v>
      </c>
      <c r="CS1279">
        <v>-0.21</v>
      </c>
      <c r="CT1279">
        <v>0.05</v>
      </c>
      <c r="CU1279">
        <v>-0.28000000000000003</v>
      </c>
      <c r="CV1279">
        <v>-0.33</v>
      </c>
      <c r="CW1279">
        <v>-0.49</v>
      </c>
      <c r="CX1279">
        <v>-0.48</v>
      </c>
      <c r="CY1279">
        <v>-0.36</v>
      </c>
      <c r="CZ1279">
        <v>-0.46</v>
      </c>
      <c r="DA1279">
        <v>-0.18</v>
      </c>
      <c r="DB1279">
        <v>-0.19</v>
      </c>
      <c r="DC1279">
        <v>-0.22</v>
      </c>
      <c r="DD1279">
        <v>-0.22</v>
      </c>
      <c r="DE1279">
        <v>-0.17</v>
      </c>
      <c r="DF1279">
        <v>0.16</v>
      </c>
      <c r="DG1279">
        <v>0.14000000000000001</v>
      </c>
      <c r="DH1279">
        <v>0.06</v>
      </c>
      <c r="DI1279">
        <v>-1.24</v>
      </c>
      <c r="DJ1279">
        <v>-2.66</v>
      </c>
      <c r="DK1279">
        <v>-2.4</v>
      </c>
      <c r="DL1279">
        <v>-2.44</v>
      </c>
      <c r="DM1279">
        <v>-4.26</v>
      </c>
      <c r="DN1279">
        <v>-4.3</v>
      </c>
      <c r="DO1279">
        <v>-4.1900000000000004</v>
      </c>
      <c r="DP1279">
        <v>-4.83</v>
      </c>
      <c r="DQ1279">
        <v>-6.75</v>
      </c>
      <c r="DR1279">
        <v>-7.6</v>
      </c>
      <c r="DS1279">
        <v>1.61</v>
      </c>
      <c r="DT1279">
        <v>0.59</v>
      </c>
    </row>
    <row r="1280" spans="1:124">
      <c r="A1280" s="111">
        <v>1275</v>
      </c>
      <c r="B1280" t="s">
        <v>89</v>
      </c>
      <c r="C1280" t="s">
        <v>939</v>
      </c>
      <c r="D1280" s="170" t="str">
        <f t="shared" si="19"/>
        <v>CN:SHA</v>
      </c>
      <c r="F1280">
        <v>0.94300000000000006</v>
      </c>
      <c r="G1280">
        <v>0.92600000000000005</v>
      </c>
      <c r="H1280">
        <v>0.90100000000000002</v>
      </c>
      <c r="I1280">
        <v>0.9</v>
      </c>
      <c r="J1280">
        <v>0.98</v>
      </c>
      <c r="K1280">
        <v>0.98599999999999999</v>
      </c>
      <c r="L1280">
        <v>0.96499999999999997</v>
      </c>
      <c r="M1280">
        <v>1.1040000000000001</v>
      </c>
      <c r="N1280">
        <v>1.155</v>
      </c>
      <c r="O1280">
        <v>1.1559999999999999</v>
      </c>
      <c r="P1280">
        <v>1.1520000000000001</v>
      </c>
      <c r="Q1280">
        <v>1.272</v>
      </c>
      <c r="R1280">
        <v>1.2690000000000001</v>
      </c>
      <c r="S1280">
        <v>1.2929999999999999</v>
      </c>
      <c r="T1280">
        <v>1.2730000000000001</v>
      </c>
      <c r="U1280">
        <v>1.2730000000000001</v>
      </c>
      <c r="V1280">
        <v>1.2530000000000001</v>
      </c>
      <c r="W1280">
        <v>1.25</v>
      </c>
      <c r="X1280">
        <v>1.2590000000000001</v>
      </c>
      <c r="Y1280">
        <v>1.2590000000000001</v>
      </c>
      <c r="Z1280">
        <v>1.2610000000000001</v>
      </c>
      <c r="AA1280">
        <v>1.264</v>
      </c>
      <c r="AB1280">
        <v>1.284</v>
      </c>
      <c r="AC1280">
        <v>1.2909999999999999</v>
      </c>
      <c r="AD1280">
        <v>1.302</v>
      </c>
      <c r="AE1280">
        <v>1.3009999999999999</v>
      </c>
      <c r="AF1280">
        <v>1.294</v>
      </c>
      <c r="AG1280">
        <v>1.2770000000000001</v>
      </c>
      <c r="AH1280">
        <v>1.2649999999999999</v>
      </c>
      <c r="AI1280">
        <v>1.266</v>
      </c>
      <c r="AJ1280">
        <v>1.2610000000000001</v>
      </c>
      <c r="AK1280">
        <v>1.256</v>
      </c>
      <c r="AL1280">
        <v>1.258</v>
      </c>
      <c r="AM1280">
        <v>1.26</v>
      </c>
      <c r="AN1280">
        <v>1.24</v>
      </c>
      <c r="AO1280">
        <v>1.238</v>
      </c>
      <c r="AP1280">
        <v>1.2410000000000001</v>
      </c>
      <c r="AQ1280">
        <v>1.24</v>
      </c>
      <c r="AR1280">
        <v>1.2370000000000001</v>
      </c>
      <c r="AS1280">
        <v>1.242</v>
      </c>
      <c r="AT1280">
        <v>1.244</v>
      </c>
      <c r="AU1280">
        <v>1.2290000000000001</v>
      </c>
      <c r="AV1280">
        <v>1.23</v>
      </c>
      <c r="AW1280">
        <v>1.23</v>
      </c>
      <c r="AX1280">
        <v>1.2290000000000001</v>
      </c>
      <c r="AY1280">
        <v>1.228</v>
      </c>
      <c r="AZ1280">
        <v>1.23</v>
      </c>
      <c r="BA1280">
        <v>1.2490000000000001</v>
      </c>
      <c r="BB1280">
        <v>1.2510000000000001</v>
      </c>
      <c r="BC1280">
        <v>1.25</v>
      </c>
      <c r="BD1280">
        <v>1.252</v>
      </c>
      <c r="BE1280">
        <v>1.2549999999999999</v>
      </c>
      <c r="BF1280">
        <v>1.2549999999999999</v>
      </c>
      <c r="BG1280">
        <v>1.248</v>
      </c>
      <c r="BH1280">
        <v>1.2490000000000001</v>
      </c>
      <c r="BI1280">
        <v>1.2510000000000001</v>
      </c>
      <c r="BJ1280">
        <v>1.2710000000000001</v>
      </c>
      <c r="BK1280">
        <v>1.2710000000000001</v>
      </c>
      <c r="BL1280">
        <v>1.2749999999999999</v>
      </c>
      <c r="BM1280">
        <v>1.294</v>
      </c>
      <c r="BN1280">
        <v>1.31</v>
      </c>
      <c r="BO1280">
        <v>1.3129999999999999</v>
      </c>
      <c r="BP1280">
        <v>1.3140000000000001</v>
      </c>
      <c r="BQ1280">
        <v>1.3140000000000001</v>
      </c>
      <c r="BR1280">
        <v>1.2969999999999999</v>
      </c>
      <c r="BS1280">
        <v>1.294</v>
      </c>
      <c r="BT1280">
        <v>1.3049999999999999</v>
      </c>
      <c r="BU1280">
        <v>1.266</v>
      </c>
      <c r="BV1280">
        <v>1.244</v>
      </c>
      <c r="BW1280">
        <v>1.2470000000000001</v>
      </c>
      <c r="BX1280">
        <v>1.25</v>
      </c>
      <c r="BY1280">
        <v>1.145</v>
      </c>
      <c r="BZ1280">
        <v>1.149</v>
      </c>
      <c r="CA1280">
        <v>1.1299999999999999</v>
      </c>
      <c r="CB1280">
        <v>1.151</v>
      </c>
      <c r="CC1280">
        <v>1.149</v>
      </c>
      <c r="CD1280">
        <v>1.1659999999999999</v>
      </c>
      <c r="CE1280">
        <v>1.177</v>
      </c>
      <c r="CF1280">
        <v>1.1739999999999999</v>
      </c>
      <c r="CG1280">
        <v>1.1739999999999999</v>
      </c>
      <c r="CH1280">
        <v>1.1679999999999999</v>
      </c>
      <c r="CI1280">
        <v>1.1639999999999999</v>
      </c>
      <c r="CJ1280">
        <v>1.1320000000000001</v>
      </c>
      <c r="CK1280">
        <v>1.131</v>
      </c>
      <c r="CL1280">
        <v>1.1100000000000001</v>
      </c>
      <c r="CM1280">
        <v>1.1120000000000001</v>
      </c>
      <c r="CN1280">
        <v>1.0680000000000001</v>
      </c>
      <c r="CO1280">
        <v>1.111</v>
      </c>
      <c r="CP1280">
        <v>1.1460000000000001</v>
      </c>
      <c r="CQ1280">
        <v>1.117</v>
      </c>
      <c r="CR1280">
        <v>1.129</v>
      </c>
      <c r="CS1280">
        <v>1.129</v>
      </c>
      <c r="CT1280">
        <v>1.1040000000000001</v>
      </c>
      <c r="CU1280">
        <v>1.083</v>
      </c>
      <c r="CV1280">
        <v>1.1679999999999999</v>
      </c>
      <c r="CW1280">
        <v>1.1679999999999999</v>
      </c>
      <c r="CX1280">
        <v>1.1520000000000001</v>
      </c>
      <c r="CY1280">
        <v>1.147</v>
      </c>
      <c r="CZ1280">
        <v>1.1679999999999999</v>
      </c>
      <c r="DA1280">
        <v>1.1679999999999999</v>
      </c>
      <c r="DB1280">
        <v>1.169</v>
      </c>
      <c r="DC1280">
        <v>1.3280000000000001</v>
      </c>
      <c r="DD1280">
        <v>1.327</v>
      </c>
      <c r="DE1280">
        <v>1.3260000000000001</v>
      </c>
      <c r="DF1280">
        <v>1.3360000000000001</v>
      </c>
      <c r="DG1280">
        <v>1.337</v>
      </c>
      <c r="DH1280">
        <v>1.3880000000000001</v>
      </c>
      <c r="DI1280">
        <v>1.258</v>
      </c>
      <c r="DJ1280">
        <v>1.246</v>
      </c>
      <c r="DK1280">
        <v>1.246</v>
      </c>
      <c r="DL1280">
        <v>1.282</v>
      </c>
      <c r="DM1280">
        <v>1.258</v>
      </c>
      <c r="DN1280">
        <v>1.353</v>
      </c>
      <c r="DO1280">
        <v>1.573</v>
      </c>
      <c r="DP1280">
        <v>1.5149999999999999</v>
      </c>
      <c r="DQ1280">
        <v>1.474</v>
      </c>
      <c r="DR1280">
        <v>1.381</v>
      </c>
      <c r="DS1280">
        <v>0.68200000000000005</v>
      </c>
      <c r="DT1280">
        <v>0.19</v>
      </c>
    </row>
    <row r="1281" spans="1:124">
      <c r="A1281" s="111">
        <v>1276</v>
      </c>
      <c r="B1281" t="s">
        <v>91</v>
      </c>
      <c r="C1281" t="s">
        <v>940</v>
      </c>
      <c r="D1281" s="170" t="str">
        <f t="shared" si="19"/>
        <v>CN:SHA</v>
      </c>
      <c r="F1281">
        <v>-0.03</v>
      </c>
      <c r="G1281">
        <v>-0.02</v>
      </c>
      <c r="H1281">
        <v>-7.0000000000000007E-2</v>
      </c>
      <c r="I1281">
        <v>-0.15</v>
      </c>
      <c r="J1281">
        <v>0.08</v>
      </c>
      <c r="K1281">
        <v>0.06</v>
      </c>
      <c r="L1281">
        <v>0.12</v>
      </c>
      <c r="M1281">
        <v>0.16</v>
      </c>
      <c r="N1281">
        <v>0.23</v>
      </c>
      <c r="O1281">
        <v>0.23</v>
      </c>
      <c r="P1281">
        <v>0.26</v>
      </c>
      <c r="Q1281">
        <v>0.36</v>
      </c>
      <c r="R1281">
        <v>0.36</v>
      </c>
      <c r="S1281">
        <v>0.5</v>
      </c>
      <c r="T1281">
        <v>0.46</v>
      </c>
      <c r="U1281">
        <v>0.43</v>
      </c>
      <c r="V1281">
        <v>0.39</v>
      </c>
      <c r="W1281">
        <v>0.56000000000000005</v>
      </c>
      <c r="X1281">
        <v>0.52</v>
      </c>
      <c r="Y1281">
        <v>0.48</v>
      </c>
      <c r="Z1281">
        <v>0.75</v>
      </c>
      <c r="AA1281">
        <v>0.82</v>
      </c>
      <c r="AB1281">
        <v>0.75</v>
      </c>
      <c r="AC1281">
        <v>0.94</v>
      </c>
      <c r="AD1281">
        <v>1.17</v>
      </c>
      <c r="AE1281">
        <v>0.98</v>
      </c>
      <c r="AF1281">
        <v>0.85</v>
      </c>
      <c r="AG1281">
        <v>0.88</v>
      </c>
      <c r="AH1281">
        <v>0.74</v>
      </c>
      <c r="AI1281">
        <v>0.74</v>
      </c>
      <c r="AJ1281">
        <v>0.75</v>
      </c>
      <c r="AK1281">
        <v>0.73</v>
      </c>
      <c r="AL1281">
        <v>0.59</v>
      </c>
      <c r="AM1281">
        <v>0.63</v>
      </c>
      <c r="AN1281">
        <v>0.61</v>
      </c>
      <c r="AO1281">
        <v>0.56000000000000005</v>
      </c>
      <c r="AP1281">
        <v>0.56999999999999995</v>
      </c>
      <c r="AQ1281">
        <v>0.49</v>
      </c>
      <c r="AR1281">
        <v>0.38</v>
      </c>
      <c r="AS1281">
        <v>0.37</v>
      </c>
      <c r="AT1281">
        <v>0.37</v>
      </c>
      <c r="AU1281">
        <v>0.41</v>
      </c>
      <c r="AV1281">
        <v>0.4</v>
      </c>
      <c r="AW1281">
        <v>0.4</v>
      </c>
      <c r="AX1281">
        <v>0.38</v>
      </c>
      <c r="AY1281">
        <v>0.36</v>
      </c>
      <c r="AZ1281">
        <v>0.37</v>
      </c>
      <c r="BA1281">
        <v>0.41</v>
      </c>
      <c r="BB1281">
        <v>0.43</v>
      </c>
      <c r="BC1281">
        <v>0.46</v>
      </c>
      <c r="BD1281">
        <v>0.45</v>
      </c>
      <c r="BE1281">
        <v>0.48</v>
      </c>
      <c r="BF1281">
        <v>0.46</v>
      </c>
      <c r="BG1281">
        <v>0.5</v>
      </c>
      <c r="BH1281">
        <v>0.52</v>
      </c>
      <c r="BI1281">
        <v>0.49</v>
      </c>
      <c r="BJ1281">
        <v>0.49</v>
      </c>
      <c r="BK1281">
        <v>0.46</v>
      </c>
      <c r="BL1281">
        <v>0.44</v>
      </c>
      <c r="BM1281">
        <v>0.44</v>
      </c>
      <c r="BN1281">
        <v>0.48</v>
      </c>
      <c r="BO1281">
        <v>0.51</v>
      </c>
      <c r="BP1281">
        <v>0.51</v>
      </c>
      <c r="BQ1281">
        <v>0.52</v>
      </c>
      <c r="BR1281">
        <v>0.42</v>
      </c>
      <c r="BS1281">
        <v>0.43</v>
      </c>
      <c r="BT1281">
        <v>0.43</v>
      </c>
      <c r="BU1281">
        <v>0.4</v>
      </c>
      <c r="BV1281">
        <v>0.36</v>
      </c>
      <c r="BW1281">
        <v>0.35</v>
      </c>
      <c r="BX1281">
        <v>0.34</v>
      </c>
      <c r="BY1281">
        <v>0.26</v>
      </c>
      <c r="BZ1281">
        <v>0.26</v>
      </c>
      <c r="CA1281">
        <v>0.3</v>
      </c>
      <c r="CB1281">
        <v>0.31</v>
      </c>
      <c r="CC1281">
        <v>0.3</v>
      </c>
      <c r="CD1281">
        <v>0.27</v>
      </c>
      <c r="CE1281">
        <v>0.23</v>
      </c>
      <c r="CF1281">
        <v>0.23</v>
      </c>
      <c r="CG1281">
        <v>0.25</v>
      </c>
      <c r="CH1281">
        <v>0.2</v>
      </c>
      <c r="CI1281">
        <v>0.17</v>
      </c>
      <c r="CJ1281">
        <v>0.21</v>
      </c>
      <c r="CK1281">
        <v>0.19</v>
      </c>
      <c r="CL1281">
        <v>0.1</v>
      </c>
      <c r="CM1281">
        <v>0.11</v>
      </c>
      <c r="CN1281">
        <v>0.2</v>
      </c>
      <c r="CO1281">
        <v>0.19</v>
      </c>
      <c r="CP1281">
        <v>-0.04</v>
      </c>
      <c r="CQ1281">
        <v>-0.08</v>
      </c>
      <c r="CR1281">
        <v>-0.08</v>
      </c>
      <c r="CS1281">
        <v>-0.06</v>
      </c>
      <c r="CT1281">
        <v>0.18</v>
      </c>
      <c r="CU1281">
        <v>0.02</v>
      </c>
      <c r="CV1281">
        <v>0.01</v>
      </c>
      <c r="CW1281">
        <v>0.02</v>
      </c>
      <c r="CX1281">
        <v>0.01</v>
      </c>
      <c r="CY1281">
        <v>0.2</v>
      </c>
      <c r="CZ1281">
        <v>0.51</v>
      </c>
      <c r="DA1281">
        <v>0.65</v>
      </c>
      <c r="DB1281">
        <v>0.62</v>
      </c>
      <c r="DC1281">
        <v>0.56999999999999995</v>
      </c>
      <c r="DD1281">
        <v>0.6</v>
      </c>
      <c r="DE1281">
        <v>0.62</v>
      </c>
      <c r="DF1281">
        <v>0.94</v>
      </c>
      <c r="DG1281">
        <v>1.31</v>
      </c>
      <c r="DH1281">
        <v>1.38</v>
      </c>
      <c r="DI1281">
        <v>0.65</v>
      </c>
      <c r="DJ1281">
        <v>0.48</v>
      </c>
      <c r="DK1281">
        <v>0.63</v>
      </c>
      <c r="DL1281">
        <v>0.73</v>
      </c>
      <c r="DM1281">
        <v>-0.16</v>
      </c>
      <c r="DN1281">
        <v>0.19</v>
      </c>
      <c r="DO1281">
        <v>0.17</v>
      </c>
      <c r="DP1281">
        <v>-0.44</v>
      </c>
      <c r="DQ1281">
        <v>-1.95</v>
      </c>
      <c r="DR1281">
        <v>-2.87</v>
      </c>
      <c r="DS1281">
        <v>2.54</v>
      </c>
      <c r="DT1281">
        <v>1.72</v>
      </c>
    </row>
    <row r="1282" spans="1:124">
      <c r="A1282" s="111">
        <v>1277</v>
      </c>
      <c r="B1282" t="s">
        <v>89</v>
      </c>
      <c r="C1282" t="s">
        <v>941</v>
      </c>
      <c r="D1282" s="170" t="str">
        <f t="shared" si="19"/>
        <v>CN:SJL</v>
      </c>
      <c r="F1282">
        <v>1.1919999999999999</v>
      </c>
      <c r="G1282">
        <v>1.165</v>
      </c>
      <c r="H1282">
        <v>1.113</v>
      </c>
      <c r="I1282">
        <v>1.083</v>
      </c>
      <c r="J1282">
        <v>1.129</v>
      </c>
      <c r="K1282">
        <v>1.0760000000000001</v>
      </c>
      <c r="L1282">
        <v>0.98</v>
      </c>
      <c r="M1282">
        <v>0.95100000000000007</v>
      </c>
      <c r="N1282">
        <v>1.022</v>
      </c>
      <c r="O1282">
        <v>1.024</v>
      </c>
      <c r="P1282">
        <v>1.1220000000000001</v>
      </c>
      <c r="Q1282">
        <v>1.2010000000000001</v>
      </c>
      <c r="R1282">
        <v>1.1830000000000001</v>
      </c>
      <c r="S1282">
        <v>1.2410000000000001</v>
      </c>
      <c r="T1282">
        <v>1.2649999999999999</v>
      </c>
      <c r="U1282">
        <v>1.2530000000000001</v>
      </c>
      <c r="V1282">
        <v>1.25</v>
      </c>
      <c r="W1282">
        <v>1.2949999999999999</v>
      </c>
      <c r="X1282">
        <v>1.292</v>
      </c>
      <c r="Y1282">
        <v>1.29</v>
      </c>
      <c r="Z1282">
        <v>1.1819999999999999</v>
      </c>
      <c r="AA1282">
        <v>1.131</v>
      </c>
      <c r="AB1282">
        <v>1.2070000000000001</v>
      </c>
      <c r="AC1282">
        <v>1.22</v>
      </c>
      <c r="AD1282">
        <v>1.198</v>
      </c>
      <c r="AE1282">
        <v>1.1930000000000001</v>
      </c>
      <c r="AF1282">
        <v>1.157</v>
      </c>
      <c r="AG1282">
        <v>1.0509999999999999</v>
      </c>
      <c r="AH1282">
        <v>1.05</v>
      </c>
      <c r="AI1282">
        <v>1.0640000000000001</v>
      </c>
      <c r="AJ1282">
        <v>1.038</v>
      </c>
      <c r="AK1282">
        <v>1.0640000000000001</v>
      </c>
      <c r="AL1282">
        <v>1.093</v>
      </c>
      <c r="AM1282">
        <v>1.0980000000000001</v>
      </c>
      <c r="AN1282">
        <v>1.0880000000000001</v>
      </c>
      <c r="AO1282">
        <v>1.095</v>
      </c>
      <c r="AP1282">
        <v>1.109</v>
      </c>
      <c r="AQ1282">
        <v>1.111</v>
      </c>
      <c r="AR1282">
        <v>1.111</v>
      </c>
      <c r="AS1282">
        <v>1.097</v>
      </c>
      <c r="AT1282">
        <v>1.1160000000000001</v>
      </c>
      <c r="AU1282">
        <v>1.117</v>
      </c>
      <c r="AV1282">
        <v>1.121</v>
      </c>
      <c r="AW1282">
        <v>1.125</v>
      </c>
      <c r="AX1282">
        <v>1.127</v>
      </c>
      <c r="AY1282">
        <v>1.1260000000000001</v>
      </c>
      <c r="AZ1282">
        <v>1.119</v>
      </c>
      <c r="BA1282">
        <v>1.125</v>
      </c>
      <c r="BB1282">
        <v>1.1220000000000001</v>
      </c>
      <c r="BC1282">
        <v>1.099</v>
      </c>
      <c r="BD1282">
        <v>1.0620000000000001</v>
      </c>
      <c r="BE1282">
        <v>1.06</v>
      </c>
      <c r="BF1282">
        <v>1.07</v>
      </c>
      <c r="BG1282">
        <v>1.0149999999999999</v>
      </c>
      <c r="BH1282">
        <v>1.0110000000000001</v>
      </c>
      <c r="BI1282">
        <v>1.014</v>
      </c>
      <c r="BJ1282">
        <v>1.012</v>
      </c>
      <c r="BK1282">
        <v>1.0070000000000001</v>
      </c>
      <c r="BL1282">
        <v>1.002</v>
      </c>
      <c r="BM1282">
        <v>1.052</v>
      </c>
      <c r="BN1282">
        <v>1.0629999999999999</v>
      </c>
      <c r="BO1282">
        <v>1.0760000000000001</v>
      </c>
      <c r="BP1282">
        <v>1.08</v>
      </c>
      <c r="BQ1282">
        <v>1.0840000000000001</v>
      </c>
      <c r="BR1282">
        <v>1.0780000000000001</v>
      </c>
      <c r="BS1282">
        <v>1.0900000000000001</v>
      </c>
      <c r="BT1282">
        <v>1.139</v>
      </c>
      <c r="BU1282">
        <v>1.1759999999999999</v>
      </c>
      <c r="BV1282">
        <v>1.1360000000000001</v>
      </c>
      <c r="BW1282">
        <v>1.131</v>
      </c>
      <c r="BX1282">
        <v>1.07</v>
      </c>
      <c r="BY1282">
        <v>1.002</v>
      </c>
      <c r="BZ1282">
        <v>1.026</v>
      </c>
      <c r="CA1282">
        <v>0.997</v>
      </c>
      <c r="CB1282">
        <v>0.96799999999999997</v>
      </c>
      <c r="CC1282">
        <v>0.98399999999999999</v>
      </c>
      <c r="CD1282">
        <v>1.0049999999999999</v>
      </c>
      <c r="CE1282">
        <v>0.95400000000000007</v>
      </c>
      <c r="CF1282">
        <v>0.96399999999999997</v>
      </c>
      <c r="CG1282">
        <v>0.96499999999999997</v>
      </c>
      <c r="CH1282">
        <v>1.0369999999999999</v>
      </c>
      <c r="CI1282">
        <v>1.089</v>
      </c>
      <c r="CJ1282">
        <v>0.99099999999999999</v>
      </c>
      <c r="CK1282">
        <v>0.99199999999999999</v>
      </c>
      <c r="CL1282">
        <v>0.97099999999999997</v>
      </c>
      <c r="CM1282">
        <v>0.97099999999999997</v>
      </c>
      <c r="CN1282">
        <v>1.0190000000000001</v>
      </c>
      <c r="CO1282">
        <v>1.31</v>
      </c>
      <c r="CP1282">
        <v>1.3120000000000001</v>
      </c>
      <c r="CQ1282">
        <v>1.2090000000000001</v>
      </c>
      <c r="CR1282">
        <v>1.208</v>
      </c>
      <c r="CS1282">
        <v>1.198</v>
      </c>
      <c r="CT1282">
        <v>1.1140000000000001</v>
      </c>
      <c r="CU1282">
        <v>1.087</v>
      </c>
      <c r="CV1282">
        <v>1.167</v>
      </c>
      <c r="CW1282">
        <v>1.1380000000000001</v>
      </c>
      <c r="CX1282">
        <v>1.075</v>
      </c>
      <c r="CY1282">
        <v>1.0469999999999999</v>
      </c>
      <c r="CZ1282">
        <v>1.0249999999999999</v>
      </c>
      <c r="DA1282">
        <v>1.125</v>
      </c>
      <c r="DB1282">
        <v>1.07</v>
      </c>
      <c r="DC1282">
        <v>1.073</v>
      </c>
      <c r="DD1282">
        <v>1.0609999999999999</v>
      </c>
      <c r="DE1282">
        <v>1.0589999999999999</v>
      </c>
      <c r="DF1282">
        <v>1.0349999999999999</v>
      </c>
      <c r="DG1282">
        <v>1.032</v>
      </c>
      <c r="DH1282">
        <v>1.016</v>
      </c>
      <c r="DI1282">
        <v>0.871</v>
      </c>
      <c r="DJ1282">
        <v>0.91400000000000003</v>
      </c>
      <c r="DK1282">
        <v>0.72299999999999998</v>
      </c>
      <c r="DL1282">
        <v>0.56200000000000006</v>
      </c>
      <c r="DM1282">
        <v>0.63</v>
      </c>
      <c r="DN1282">
        <v>0.79</v>
      </c>
      <c r="DO1282">
        <v>0.83399999999999996</v>
      </c>
      <c r="DP1282">
        <v>0.88400000000000001</v>
      </c>
      <c r="DQ1282">
        <v>1.0170000000000001</v>
      </c>
      <c r="DR1282">
        <v>0.95900000000000007</v>
      </c>
      <c r="DS1282">
        <v>0.30599999999999999</v>
      </c>
      <c r="DT1282">
        <v>265.57600000000002</v>
      </c>
    </row>
    <row r="1283" spans="1:124">
      <c r="A1283" s="111">
        <v>1278</v>
      </c>
      <c r="B1283" t="s">
        <v>91</v>
      </c>
      <c r="C1283" t="s">
        <v>942</v>
      </c>
      <c r="D1283" s="170" t="str">
        <f t="shared" si="19"/>
        <v>CN:SJL</v>
      </c>
      <c r="F1283">
        <v>-0.27</v>
      </c>
      <c r="G1283">
        <v>-0.28999999999999998</v>
      </c>
      <c r="H1283">
        <v>-0.33</v>
      </c>
      <c r="I1283">
        <v>-0.56000000000000005</v>
      </c>
      <c r="J1283">
        <v>-0.46</v>
      </c>
      <c r="K1283">
        <v>-0.42</v>
      </c>
      <c r="L1283">
        <v>-0.37</v>
      </c>
      <c r="M1283">
        <v>-0.34</v>
      </c>
      <c r="N1283">
        <v>-0.2</v>
      </c>
      <c r="O1283">
        <v>-0.28999999999999998</v>
      </c>
      <c r="P1283">
        <v>-0.04</v>
      </c>
      <c r="Q1283">
        <v>0.01</v>
      </c>
      <c r="R1283">
        <v>-0.1</v>
      </c>
      <c r="S1283">
        <v>-0.1</v>
      </c>
      <c r="T1283">
        <v>-0.46</v>
      </c>
      <c r="U1283">
        <v>-0.53</v>
      </c>
      <c r="V1283">
        <v>-0.53</v>
      </c>
      <c r="W1283">
        <v>-0.25</v>
      </c>
      <c r="X1283">
        <v>-0.28999999999999998</v>
      </c>
      <c r="Y1283">
        <v>-0.37</v>
      </c>
      <c r="Z1283">
        <v>-0.27</v>
      </c>
      <c r="AA1283">
        <v>-0.26</v>
      </c>
      <c r="AB1283">
        <v>-0.37</v>
      </c>
      <c r="AC1283">
        <v>-0.31</v>
      </c>
      <c r="AD1283">
        <v>-0.01</v>
      </c>
      <c r="AE1283">
        <v>-0.02</v>
      </c>
      <c r="AF1283">
        <v>-0.01</v>
      </c>
      <c r="AG1283">
        <v>-0.03</v>
      </c>
      <c r="AH1283">
        <v>-0.06</v>
      </c>
      <c r="AI1283">
        <v>-0.01</v>
      </c>
      <c r="AJ1283">
        <v>0.01</v>
      </c>
      <c r="AK1283">
        <v>0.02</v>
      </c>
      <c r="AL1283">
        <v>-0.11</v>
      </c>
      <c r="AM1283">
        <v>-0.02</v>
      </c>
      <c r="AN1283">
        <v>0.02</v>
      </c>
      <c r="AO1283">
        <v>0.05</v>
      </c>
      <c r="AP1283">
        <v>7.0000000000000007E-2</v>
      </c>
      <c r="AQ1283">
        <v>0</v>
      </c>
      <c r="AR1283">
        <v>0</v>
      </c>
      <c r="AS1283">
        <v>0.05</v>
      </c>
      <c r="AT1283">
        <v>0.01</v>
      </c>
      <c r="AU1283">
        <v>0.02</v>
      </c>
      <c r="AV1283">
        <v>0.02</v>
      </c>
      <c r="AW1283">
        <v>0</v>
      </c>
      <c r="AX1283">
        <v>0.04</v>
      </c>
      <c r="AY1283">
        <v>0.05</v>
      </c>
      <c r="AZ1283">
        <v>0.04</v>
      </c>
      <c r="BA1283">
        <v>7.0000000000000007E-2</v>
      </c>
      <c r="BB1283">
        <v>0.08</v>
      </c>
      <c r="BC1283">
        <v>0.12</v>
      </c>
      <c r="BD1283">
        <v>0.08</v>
      </c>
      <c r="BE1283">
        <v>7.0000000000000007E-2</v>
      </c>
      <c r="BF1283">
        <v>0.08</v>
      </c>
      <c r="BG1283">
        <v>0.16</v>
      </c>
      <c r="BH1283">
        <v>0.17</v>
      </c>
      <c r="BI1283">
        <v>0.17</v>
      </c>
      <c r="BJ1283">
        <v>0.17</v>
      </c>
      <c r="BK1283">
        <v>0.18</v>
      </c>
      <c r="BL1283">
        <v>0.16</v>
      </c>
      <c r="BM1283">
        <v>0.16</v>
      </c>
      <c r="BN1283">
        <v>0.21</v>
      </c>
      <c r="BO1283">
        <v>0.23</v>
      </c>
      <c r="BP1283">
        <v>0.24</v>
      </c>
      <c r="BQ1283">
        <v>0.24</v>
      </c>
      <c r="BR1283">
        <v>0.2</v>
      </c>
      <c r="BS1283">
        <v>0.21</v>
      </c>
      <c r="BT1283">
        <v>0.21</v>
      </c>
      <c r="BU1283">
        <v>0.21</v>
      </c>
      <c r="BV1283">
        <v>0.14000000000000001</v>
      </c>
      <c r="BW1283">
        <v>0.16</v>
      </c>
      <c r="BX1283">
        <v>0.05</v>
      </c>
      <c r="BY1283">
        <v>0.01</v>
      </c>
      <c r="BZ1283">
        <v>0</v>
      </c>
      <c r="CA1283">
        <v>0.04</v>
      </c>
      <c r="CB1283">
        <v>0.18</v>
      </c>
      <c r="CC1283">
        <v>0.18</v>
      </c>
      <c r="CD1283">
        <v>0.16</v>
      </c>
      <c r="CE1283">
        <v>7.0000000000000007E-2</v>
      </c>
      <c r="CF1283">
        <v>0.08</v>
      </c>
      <c r="CG1283">
        <v>0.12</v>
      </c>
      <c r="CH1283">
        <v>0.1</v>
      </c>
      <c r="CI1283">
        <v>0.09</v>
      </c>
      <c r="CJ1283">
        <v>0.15</v>
      </c>
      <c r="CK1283">
        <v>0.15</v>
      </c>
      <c r="CL1283">
        <v>0.05</v>
      </c>
      <c r="CM1283">
        <v>0.04</v>
      </c>
      <c r="CN1283">
        <v>0.05</v>
      </c>
      <c r="CO1283">
        <v>7.0000000000000007E-2</v>
      </c>
      <c r="CP1283">
        <v>0.21</v>
      </c>
      <c r="CQ1283">
        <v>0.12</v>
      </c>
      <c r="CR1283">
        <v>0.12</v>
      </c>
      <c r="CS1283">
        <v>0.14000000000000001</v>
      </c>
      <c r="CT1283">
        <v>0.42</v>
      </c>
      <c r="CU1283">
        <v>0.32</v>
      </c>
      <c r="CV1283">
        <v>0.27</v>
      </c>
      <c r="CW1283">
        <v>0.18</v>
      </c>
      <c r="CX1283">
        <v>0.14000000000000001</v>
      </c>
      <c r="CY1283">
        <v>0.41</v>
      </c>
      <c r="CZ1283">
        <v>0.42</v>
      </c>
      <c r="DA1283">
        <v>0.3</v>
      </c>
      <c r="DB1283">
        <v>0.44</v>
      </c>
      <c r="DC1283">
        <v>0.42</v>
      </c>
      <c r="DD1283">
        <v>0.48</v>
      </c>
      <c r="DE1283">
        <v>0.54</v>
      </c>
      <c r="DF1283">
        <v>0.53</v>
      </c>
      <c r="DG1283">
        <v>0.43</v>
      </c>
      <c r="DH1283">
        <v>0.34</v>
      </c>
      <c r="DI1283">
        <v>-0.16</v>
      </c>
      <c r="DJ1283">
        <v>-0.38</v>
      </c>
      <c r="DK1283">
        <v>-0.17</v>
      </c>
      <c r="DL1283">
        <v>-0.08</v>
      </c>
      <c r="DM1283">
        <v>0</v>
      </c>
      <c r="DN1283">
        <v>0.02</v>
      </c>
      <c r="DO1283">
        <v>0.01</v>
      </c>
      <c r="DP1283">
        <v>-0.28999999999999998</v>
      </c>
      <c r="DQ1283">
        <v>-1</v>
      </c>
      <c r="DR1283">
        <v>-1.41</v>
      </c>
      <c r="DS1283">
        <v>0.49</v>
      </c>
      <c r="DT1283">
        <v>1.98</v>
      </c>
    </row>
    <row r="1284" spans="1:124">
      <c r="A1284" s="111">
        <v>1279</v>
      </c>
      <c r="B1284" t="s">
        <v>89</v>
      </c>
      <c r="C1284" t="s">
        <v>943</v>
      </c>
      <c r="D1284" s="170" t="str">
        <f t="shared" si="19"/>
        <v>CN:SST</v>
      </c>
      <c r="F1284">
        <v>1.089</v>
      </c>
      <c r="G1284">
        <v>1.0489999999999999</v>
      </c>
      <c r="H1284">
        <v>1.069</v>
      </c>
      <c r="I1284">
        <v>1.0030000000000001</v>
      </c>
      <c r="J1284">
        <v>1.0190000000000001</v>
      </c>
      <c r="K1284">
        <v>1.0130000000000001</v>
      </c>
      <c r="L1284">
        <v>0.98699999999999999</v>
      </c>
      <c r="M1284">
        <v>0.99</v>
      </c>
      <c r="N1284">
        <v>1.01</v>
      </c>
      <c r="O1284">
        <v>1.008</v>
      </c>
      <c r="P1284">
        <v>1.0349999999999999</v>
      </c>
      <c r="Q1284">
        <v>1.115</v>
      </c>
      <c r="R1284">
        <v>1.097</v>
      </c>
      <c r="S1284">
        <v>1.1180000000000001</v>
      </c>
      <c r="T1284">
        <v>1.137</v>
      </c>
      <c r="U1284">
        <v>1.1200000000000001</v>
      </c>
      <c r="V1284">
        <v>1.1639999999999999</v>
      </c>
      <c r="W1284">
        <v>1.044</v>
      </c>
      <c r="X1284">
        <v>1.0149999999999999</v>
      </c>
      <c r="Y1284">
        <v>1.016</v>
      </c>
      <c r="Z1284">
        <v>1.0309999999999999</v>
      </c>
      <c r="AA1284">
        <v>0.98599999999999999</v>
      </c>
      <c r="AB1284">
        <v>1.034</v>
      </c>
      <c r="AC1284">
        <v>1.0130000000000001</v>
      </c>
      <c r="AD1284">
        <v>0.995</v>
      </c>
      <c r="AE1284">
        <v>0.99399999999999999</v>
      </c>
      <c r="AF1284">
        <v>0.98799999999999999</v>
      </c>
      <c r="AG1284">
        <v>0.83899999999999997</v>
      </c>
      <c r="AH1284">
        <v>0.83899999999999997</v>
      </c>
      <c r="AI1284">
        <v>0.80800000000000005</v>
      </c>
      <c r="AJ1284">
        <v>0.78600000000000003</v>
      </c>
      <c r="AK1284">
        <v>0.81</v>
      </c>
      <c r="AL1284">
        <v>0.82200000000000006</v>
      </c>
      <c r="AM1284">
        <v>0.82900000000000007</v>
      </c>
      <c r="AN1284">
        <v>0.82</v>
      </c>
      <c r="AO1284">
        <v>0.81700000000000006</v>
      </c>
      <c r="AP1284">
        <v>0.81499999999999995</v>
      </c>
      <c r="AQ1284">
        <v>0.80700000000000005</v>
      </c>
      <c r="AR1284">
        <v>0.80400000000000005</v>
      </c>
      <c r="AS1284">
        <v>0.84799999999999998</v>
      </c>
      <c r="AT1284">
        <v>0.86499999999999999</v>
      </c>
      <c r="AU1284">
        <v>0.875</v>
      </c>
      <c r="AV1284">
        <v>0.872</v>
      </c>
      <c r="AW1284">
        <v>0.86099999999999999</v>
      </c>
      <c r="AX1284">
        <v>0.87</v>
      </c>
      <c r="AY1284">
        <v>0.86799999999999999</v>
      </c>
      <c r="AZ1284">
        <v>0.871</v>
      </c>
      <c r="BA1284">
        <v>0.85399999999999998</v>
      </c>
      <c r="BB1284">
        <v>0.86399999999999999</v>
      </c>
      <c r="BC1284">
        <v>0.83899999999999997</v>
      </c>
      <c r="BD1284">
        <v>0.81800000000000006</v>
      </c>
      <c r="BE1284">
        <v>0.81499999999999995</v>
      </c>
      <c r="BF1284">
        <v>0.80800000000000005</v>
      </c>
      <c r="BG1284">
        <v>0.79500000000000004</v>
      </c>
      <c r="BH1284">
        <v>0.78</v>
      </c>
      <c r="BI1284">
        <v>0.78300000000000003</v>
      </c>
      <c r="BJ1284">
        <v>0.78400000000000003</v>
      </c>
      <c r="BK1284">
        <v>0.78600000000000003</v>
      </c>
      <c r="BL1284">
        <v>0.78600000000000003</v>
      </c>
      <c r="BM1284">
        <v>0.84199999999999997</v>
      </c>
      <c r="BN1284">
        <v>0.86399999999999999</v>
      </c>
      <c r="BO1284">
        <v>0.88300000000000001</v>
      </c>
      <c r="BP1284">
        <v>0.88400000000000001</v>
      </c>
      <c r="BQ1284">
        <v>0.90800000000000003</v>
      </c>
      <c r="BR1284">
        <v>0.90900000000000003</v>
      </c>
      <c r="BS1284">
        <v>0.92200000000000004</v>
      </c>
      <c r="BT1284">
        <v>0.94300000000000006</v>
      </c>
      <c r="BU1284">
        <v>0.94300000000000006</v>
      </c>
      <c r="BV1284">
        <v>0.92400000000000004</v>
      </c>
      <c r="BW1284">
        <v>0.90900000000000003</v>
      </c>
      <c r="BX1284">
        <v>0.89400000000000002</v>
      </c>
      <c r="BY1284">
        <v>0.83299999999999996</v>
      </c>
      <c r="BZ1284">
        <v>0.85099999999999998</v>
      </c>
      <c r="CA1284">
        <v>0.83100000000000007</v>
      </c>
      <c r="CB1284">
        <v>0.80500000000000005</v>
      </c>
      <c r="CC1284">
        <v>0.82900000000000007</v>
      </c>
      <c r="CD1284">
        <v>0.78500000000000003</v>
      </c>
      <c r="CE1284">
        <v>0.85</v>
      </c>
      <c r="CF1284">
        <v>0.85899999999999999</v>
      </c>
      <c r="CG1284">
        <v>0.86299999999999999</v>
      </c>
      <c r="CH1284">
        <v>0.81300000000000006</v>
      </c>
      <c r="CI1284">
        <v>0.84399999999999997</v>
      </c>
      <c r="CJ1284">
        <v>0.75900000000000001</v>
      </c>
      <c r="CK1284">
        <v>0.77100000000000002</v>
      </c>
      <c r="CL1284">
        <v>0.71199999999999997</v>
      </c>
      <c r="CM1284">
        <v>0.71099999999999997</v>
      </c>
      <c r="CN1284">
        <v>0.66400000000000003</v>
      </c>
      <c r="CO1284">
        <v>1.044</v>
      </c>
      <c r="CP1284">
        <v>1.0449999999999999</v>
      </c>
      <c r="CQ1284">
        <v>1.026</v>
      </c>
      <c r="CR1284">
        <v>1.026</v>
      </c>
      <c r="CS1284">
        <v>1.01</v>
      </c>
      <c r="CT1284">
        <v>1.016</v>
      </c>
      <c r="CU1284">
        <v>0.99099999999999999</v>
      </c>
      <c r="CV1284">
        <v>1.1320000000000001</v>
      </c>
      <c r="CW1284">
        <v>1.0880000000000001</v>
      </c>
      <c r="CX1284">
        <v>1.113</v>
      </c>
      <c r="CY1284">
        <v>1.2190000000000001</v>
      </c>
      <c r="CZ1284">
        <v>1.2670000000000001</v>
      </c>
      <c r="DA1284">
        <v>1.232</v>
      </c>
      <c r="DB1284">
        <v>1.238</v>
      </c>
      <c r="DC1284">
        <v>1.141</v>
      </c>
      <c r="DD1284">
        <v>1.153</v>
      </c>
      <c r="DE1284">
        <v>1.175</v>
      </c>
      <c r="DF1284">
        <v>1.101</v>
      </c>
      <c r="DG1284">
        <v>1.0960000000000001</v>
      </c>
      <c r="DH1284">
        <v>1.046</v>
      </c>
      <c r="DI1284">
        <v>0.64300000000000002</v>
      </c>
      <c r="DJ1284">
        <v>0.434</v>
      </c>
      <c r="DK1284">
        <v>0.59199999999999997</v>
      </c>
      <c r="DL1284">
        <v>0.53600000000000003</v>
      </c>
      <c r="DM1284">
        <v>0.41100000000000003</v>
      </c>
      <c r="DN1284">
        <v>0.49199999999999999</v>
      </c>
      <c r="DO1284">
        <v>1.343</v>
      </c>
      <c r="DP1284">
        <v>1.53</v>
      </c>
      <c r="DQ1284">
        <v>1.387</v>
      </c>
      <c r="DR1284">
        <v>1.419</v>
      </c>
      <c r="DS1284">
        <v>0.55200000000000005</v>
      </c>
      <c r="DT1284">
        <v>188.18100000000001</v>
      </c>
    </row>
    <row r="1285" spans="1:124">
      <c r="A1285" s="111">
        <v>1280</v>
      </c>
      <c r="B1285" t="s">
        <v>91</v>
      </c>
      <c r="C1285" t="s">
        <v>944</v>
      </c>
      <c r="D1285" s="170" t="str">
        <f t="shared" si="19"/>
        <v>CN:SST</v>
      </c>
      <c r="F1285">
        <v>0.14000000000000001</v>
      </c>
      <c r="G1285">
        <v>0.12</v>
      </c>
      <c r="H1285">
        <v>0.1</v>
      </c>
      <c r="I1285">
        <v>-0.04</v>
      </c>
      <c r="J1285">
        <v>0.02</v>
      </c>
      <c r="K1285">
        <v>-0.01</v>
      </c>
      <c r="L1285">
        <v>0.02</v>
      </c>
      <c r="M1285">
        <v>7.0000000000000007E-2</v>
      </c>
      <c r="N1285">
        <v>0.1</v>
      </c>
      <c r="O1285">
        <v>-0.06</v>
      </c>
      <c r="P1285">
        <v>7.0000000000000007E-2</v>
      </c>
      <c r="Q1285">
        <v>0.11</v>
      </c>
      <c r="R1285">
        <v>0</v>
      </c>
      <c r="S1285">
        <v>0.1</v>
      </c>
      <c r="T1285">
        <v>-0.24</v>
      </c>
      <c r="U1285">
        <v>-0.33</v>
      </c>
      <c r="V1285">
        <v>-0.2</v>
      </c>
      <c r="W1285">
        <v>-0.24</v>
      </c>
      <c r="X1285">
        <v>-0.36</v>
      </c>
      <c r="Y1285">
        <v>-0.42</v>
      </c>
      <c r="Z1285">
        <v>-0.19</v>
      </c>
      <c r="AA1285">
        <v>-0.22</v>
      </c>
      <c r="AB1285">
        <v>-0.46</v>
      </c>
      <c r="AC1285">
        <v>-0.34</v>
      </c>
      <c r="AD1285">
        <v>-0.12</v>
      </c>
      <c r="AE1285">
        <v>0.05</v>
      </c>
      <c r="AF1285">
        <v>0.02</v>
      </c>
      <c r="AG1285">
        <v>-0.04</v>
      </c>
      <c r="AH1285">
        <v>-0.08</v>
      </c>
      <c r="AI1285">
        <v>-0.08</v>
      </c>
      <c r="AJ1285">
        <v>-7.0000000000000007E-2</v>
      </c>
      <c r="AK1285">
        <v>-0.06</v>
      </c>
      <c r="AL1285">
        <v>-0.15</v>
      </c>
      <c r="AM1285">
        <v>-7.0000000000000007E-2</v>
      </c>
      <c r="AN1285">
        <v>-0.06</v>
      </c>
      <c r="AO1285">
        <v>-0.01</v>
      </c>
      <c r="AP1285">
        <v>-0.03</v>
      </c>
      <c r="AQ1285">
        <v>-0.09</v>
      </c>
      <c r="AR1285">
        <v>-0.2</v>
      </c>
      <c r="AS1285">
        <v>-0.31</v>
      </c>
      <c r="AT1285">
        <v>-0.28999999999999998</v>
      </c>
      <c r="AU1285">
        <v>-0.25</v>
      </c>
      <c r="AV1285">
        <v>-0.26</v>
      </c>
      <c r="AW1285">
        <v>-0.24</v>
      </c>
      <c r="AX1285">
        <v>-0.15</v>
      </c>
      <c r="AY1285">
        <v>-0.11</v>
      </c>
      <c r="AZ1285">
        <v>-0.11</v>
      </c>
      <c r="BA1285">
        <v>-0.08</v>
      </c>
      <c r="BB1285">
        <v>-0.08</v>
      </c>
      <c r="BC1285">
        <v>-0.05</v>
      </c>
      <c r="BD1285">
        <v>-7.0000000000000007E-2</v>
      </c>
      <c r="BE1285">
        <v>-0.04</v>
      </c>
      <c r="BF1285">
        <v>-0.05</v>
      </c>
      <c r="BG1285">
        <v>-0.03</v>
      </c>
      <c r="BH1285">
        <v>0</v>
      </c>
      <c r="BI1285">
        <v>-0.03</v>
      </c>
      <c r="BJ1285">
        <v>-0.04</v>
      </c>
      <c r="BK1285">
        <v>-0.06</v>
      </c>
      <c r="BL1285">
        <v>-0.06</v>
      </c>
      <c r="BM1285">
        <v>-7.0000000000000007E-2</v>
      </c>
      <c r="BN1285">
        <v>0.06</v>
      </c>
      <c r="BO1285">
        <v>0.09</v>
      </c>
      <c r="BP1285">
        <v>0.1</v>
      </c>
      <c r="BQ1285">
        <v>0.12</v>
      </c>
      <c r="BR1285">
        <v>0.11</v>
      </c>
      <c r="BS1285">
        <v>0.13</v>
      </c>
      <c r="BT1285">
        <v>0.12</v>
      </c>
      <c r="BU1285">
        <v>0.11</v>
      </c>
      <c r="BV1285">
        <v>0.08</v>
      </c>
      <c r="BW1285">
        <v>0.12</v>
      </c>
      <c r="BX1285">
        <v>7.0000000000000007E-2</v>
      </c>
      <c r="BY1285">
        <v>0.03</v>
      </c>
      <c r="BZ1285">
        <v>0.03</v>
      </c>
      <c r="CA1285">
        <v>0.06</v>
      </c>
      <c r="CB1285">
        <v>0.18</v>
      </c>
      <c r="CC1285">
        <v>0.18</v>
      </c>
      <c r="CD1285">
        <v>0.1</v>
      </c>
      <c r="CE1285">
        <v>0.13</v>
      </c>
      <c r="CF1285">
        <v>0.14000000000000001</v>
      </c>
      <c r="CG1285">
        <v>0.16</v>
      </c>
      <c r="CH1285">
        <v>0.1</v>
      </c>
      <c r="CI1285">
        <v>0.09</v>
      </c>
      <c r="CJ1285">
        <v>0.14000000000000001</v>
      </c>
      <c r="CK1285">
        <v>0.18</v>
      </c>
      <c r="CL1285">
        <v>0.08</v>
      </c>
      <c r="CM1285">
        <v>-0.02</v>
      </c>
      <c r="CN1285">
        <v>0.02</v>
      </c>
      <c r="CO1285">
        <v>0.05</v>
      </c>
      <c r="CP1285">
        <v>0.15</v>
      </c>
      <c r="CQ1285">
        <v>0.18</v>
      </c>
      <c r="CR1285">
        <v>0.17</v>
      </c>
      <c r="CS1285">
        <v>0.2</v>
      </c>
      <c r="CT1285">
        <v>0.39</v>
      </c>
      <c r="CU1285">
        <v>0.3</v>
      </c>
      <c r="CV1285">
        <v>0.28999999999999998</v>
      </c>
      <c r="CW1285">
        <v>0.18</v>
      </c>
      <c r="CX1285">
        <v>0.21</v>
      </c>
      <c r="CY1285">
        <v>0.37</v>
      </c>
      <c r="CZ1285">
        <v>1.04</v>
      </c>
      <c r="DA1285">
        <v>1.33</v>
      </c>
      <c r="DB1285">
        <v>1.31</v>
      </c>
      <c r="DC1285">
        <v>1.25</v>
      </c>
      <c r="DD1285">
        <v>1.28</v>
      </c>
      <c r="DE1285">
        <v>1.26</v>
      </c>
      <c r="DF1285">
        <v>1.19</v>
      </c>
      <c r="DG1285">
        <v>1.3</v>
      </c>
      <c r="DH1285">
        <v>1.19</v>
      </c>
      <c r="DI1285">
        <v>0.66</v>
      </c>
      <c r="DJ1285">
        <v>0.04</v>
      </c>
      <c r="DK1285">
        <v>0.04</v>
      </c>
      <c r="DL1285">
        <v>7.0000000000000007E-2</v>
      </c>
      <c r="DM1285">
        <v>-0.97</v>
      </c>
      <c r="DN1285">
        <v>-1.1200000000000001</v>
      </c>
      <c r="DO1285">
        <v>-0.94</v>
      </c>
      <c r="DP1285">
        <v>-2.14</v>
      </c>
      <c r="DQ1285">
        <v>-1.95</v>
      </c>
      <c r="DR1285">
        <v>-1.95</v>
      </c>
      <c r="DS1285">
        <v>0.95</v>
      </c>
      <c r="DT1285">
        <v>1.68</v>
      </c>
    </row>
    <row r="1286" spans="1:124">
      <c r="A1286" s="111">
        <v>1281</v>
      </c>
      <c r="B1286" t="s">
        <v>89</v>
      </c>
      <c r="C1286" t="s">
        <v>945</v>
      </c>
      <c r="D1286" s="170" t="str">
        <f t="shared" si="19"/>
        <v>CN:SHS</v>
      </c>
      <c r="F1286">
        <v>0.89300000000000002</v>
      </c>
      <c r="G1286">
        <v>0.86899999999999999</v>
      </c>
      <c r="H1286">
        <v>0.876</v>
      </c>
      <c r="I1286">
        <v>0.875</v>
      </c>
      <c r="J1286">
        <v>0.94700000000000006</v>
      </c>
      <c r="K1286">
        <v>0.95100000000000007</v>
      </c>
      <c r="L1286">
        <v>0.97</v>
      </c>
      <c r="M1286">
        <v>1.0720000000000001</v>
      </c>
      <c r="N1286">
        <v>1.026</v>
      </c>
      <c r="O1286">
        <v>1.0010000000000001</v>
      </c>
      <c r="P1286">
        <v>0.97699999999999998</v>
      </c>
      <c r="Q1286">
        <v>1.1080000000000001</v>
      </c>
      <c r="R1286">
        <v>1.1000000000000001</v>
      </c>
      <c r="S1286">
        <v>1.129</v>
      </c>
      <c r="T1286">
        <v>1.1520000000000001</v>
      </c>
      <c r="U1286">
        <v>1.141</v>
      </c>
      <c r="V1286">
        <v>1.17</v>
      </c>
      <c r="W1286">
        <v>1.0840000000000001</v>
      </c>
      <c r="X1286">
        <v>1.093</v>
      </c>
      <c r="Y1286">
        <v>1.091</v>
      </c>
      <c r="Z1286">
        <v>1.099</v>
      </c>
      <c r="AA1286">
        <v>1.095</v>
      </c>
      <c r="AB1286">
        <v>1.1160000000000001</v>
      </c>
      <c r="AC1286">
        <v>1.1180000000000001</v>
      </c>
      <c r="AD1286">
        <v>1.129</v>
      </c>
      <c r="AE1286">
        <v>1.131</v>
      </c>
      <c r="AF1286">
        <v>1.0960000000000001</v>
      </c>
      <c r="AG1286">
        <v>1.0589999999999999</v>
      </c>
      <c r="AH1286">
        <v>1.0449999999999999</v>
      </c>
      <c r="AI1286">
        <v>1.052</v>
      </c>
      <c r="AJ1286">
        <v>1.044</v>
      </c>
      <c r="AK1286">
        <v>1.048</v>
      </c>
      <c r="AL1286">
        <v>1.034</v>
      </c>
      <c r="AM1286">
        <v>1.0329999999999999</v>
      </c>
      <c r="AN1286">
        <v>1.02</v>
      </c>
      <c r="AO1286">
        <v>1.024</v>
      </c>
      <c r="AP1286">
        <v>1.0190000000000001</v>
      </c>
      <c r="AQ1286">
        <v>1.022</v>
      </c>
      <c r="AR1286">
        <v>1.018</v>
      </c>
      <c r="AS1286">
        <v>1.0309999999999999</v>
      </c>
      <c r="AT1286">
        <v>1.0429999999999999</v>
      </c>
      <c r="AU1286">
        <v>1.04</v>
      </c>
      <c r="AV1286">
        <v>1.0409999999999999</v>
      </c>
      <c r="AW1286">
        <v>1.04</v>
      </c>
      <c r="AX1286">
        <v>1.034</v>
      </c>
      <c r="AY1286">
        <v>1.0349999999999999</v>
      </c>
      <c r="AZ1286">
        <v>1.0309999999999999</v>
      </c>
      <c r="BA1286">
        <v>1.0249999999999999</v>
      </c>
      <c r="BB1286">
        <v>1.0329999999999999</v>
      </c>
      <c r="BC1286">
        <v>1.056</v>
      </c>
      <c r="BD1286">
        <v>1.052</v>
      </c>
      <c r="BE1286">
        <v>1.054</v>
      </c>
      <c r="BF1286">
        <v>1.05</v>
      </c>
      <c r="BG1286">
        <v>1.042</v>
      </c>
      <c r="BH1286">
        <v>1.0389999999999999</v>
      </c>
      <c r="BI1286">
        <v>1.0329999999999999</v>
      </c>
      <c r="BJ1286">
        <v>1.034</v>
      </c>
      <c r="BK1286">
        <v>1.032</v>
      </c>
      <c r="BL1286">
        <v>1.034</v>
      </c>
      <c r="BM1286">
        <v>1.044</v>
      </c>
      <c r="BN1286">
        <v>1.0820000000000001</v>
      </c>
      <c r="BO1286">
        <v>1.0880000000000001</v>
      </c>
      <c r="BP1286">
        <v>1.0880000000000001</v>
      </c>
      <c r="BQ1286">
        <v>1.0900000000000001</v>
      </c>
      <c r="BR1286">
        <v>1.073</v>
      </c>
      <c r="BS1286">
        <v>1.07</v>
      </c>
      <c r="BT1286">
        <v>1.0680000000000001</v>
      </c>
      <c r="BU1286">
        <v>1.0289999999999999</v>
      </c>
      <c r="BV1286">
        <v>1.044</v>
      </c>
      <c r="BW1286">
        <v>1.056</v>
      </c>
      <c r="BX1286">
        <v>1.0720000000000001</v>
      </c>
      <c r="BY1286">
        <v>0.96599999999999997</v>
      </c>
      <c r="BZ1286">
        <v>0.97799999999999998</v>
      </c>
      <c r="CA1286">
        <v>0.95</v>
      </c>
      <c r="CB1286">
        <v>0.91900000000000004</v>
      </c>
      <c r="CC1286">
        <v>0.93600000000000005</v>
      </c>
      <c r="CD1286">
        <v>0.90100000000000002</v>
      </c>
      <c r="CE1286">
        <v>0.97799999999999998</v>
      </c>
      <c r="CF1286">
        <v>0.96599999999999997</v>
      </c>
      <c r="CG1286">
        <v>0.97</v>
      </c>
      <c r="CH1286">
        <v>0.95400000000000007</v>
      </c>
      <c r="CI1286">
        <v>0.95800000000000007</v>
      </c>
      <c r="CJ1286">
        <v>0.92400000000000004</v>
      </c>
      <c r="CK1286">
        <v>0.92600000000000005</v>
      </c>
      <c r="CL1286">
        <v>0.90100000000000002</v>
      </c>
      <c r="CM1286">
        <v>0.9</v>
      </c>
      <c r="CN1286">
        <v>0.90200000000000002</v>
      </c>
      <c r="CO1286">
        <v>0.97699999999999998</v>
      </c>
      <c r="CP1286">
        <v>1.014</v>
      </c>
      <c r="CQ1286">
        <v>1.024</v>
      </c>
      <c r="CR1286">
        <v>1.0429999999999999</v>
      </c>
      <c r="CS1286">
        <v>1.0429999999999999</v>
      </c>
      <c r="CT1286">
        <v>1.0780000000000001</v>
      </c>
      <c r="CU1286">
        <v>1.081</v>
      </c>
      <c r="CV1286">
        <v>1.1559999999999999</v>
      </c>
      <c r="CW1286">
        <v>1.133</v>
      </c>
      <c r="CX1286">
        <v>1.1399999999999999</v>
      </c>
      <c r="CY1286">
        <v>1.137</v>
      </c>
      <c r="CZ1286">
        <v>1.1619999999999999</v>
      </c>
      <c r="DA1286">
        <v>1.161</v>
      </c>
      <c r="DB1286">
        <v>1.161</v>
      </c>
      <c r="DC1286">
        <v>1.2510000000000001</v>
      </c>
      <c r="DD1286">
        <v>1.256</v>
      </c>
      <c r="DE1286">
        <v>1.2530000000000001</v>
      </c>
      <c r="DF1286">
        <v>1.2450000000000001</v>
      </c>
      <c r="DG1286">
        <v>1.248</v>
      </c>
      <c r="DH1286">
        <v>1.2710000000000001</v>
      </c>
      <c r="DI1286">
        <v>1.2250000000000001</v>
      </c>
      <c r="DJ1286">
        <v>1.2090000000000001</v>
      </c>
      <c r="DK1286">
        <v>1.2090000000000001</v>
      </c>
      <c r="DL1286">
        <v>1.242</v>
      </c>
      <c r="DM1286">
        <v>1.2290000000000001</v>
      </c>
      <c r="DN1286">
        <v>1.2869999999999999</v>
      </c>
      <c r="DO1286">
        <v>1.579</v>
      </c>
      <c r="DP1286">
        <v>1.327</v>
      </c>
      <c r="DQ1286">
        <v>1.4379999999999999</v>
      </c>
      <c r="DR1286">
        <v>1.397</v>
      </c>
      <c r="DS1286">
        <v>1.2110000000000001</v>
      </c>
      <c r="DT1286">
        <v>1.752</v>
      </c>
    </row>
    <row r="1287" spans="1:124">
      <c r="A1287" s="111">
        <v>1282</v>
      </c>
      <c r="B1287" t="s">
        <v>91</v>
      </c>
      <c r="C1287" t="s">
        <v>946</v>
      </c>
      <c r="D1287" s="170" t="str">
        <f t="shared" ref="D1287:D1350" si="20">IFERROR(RIGHT(LEFT(C1287,LEN(C1287)-1),LEN(C1287)-FIND("(",C1287)-1),"")</f>
        <v>CN:SHS</v>
      </c>
      <c r="F1287">
        <v>0.12</v>
      </c>
      <c r="G1287">
        <v>0.1</v>
      </c>
      <c r="H1287">
        <v>0.05</v>
      </c>
      <c r="I1287">
        <v>0.03</v>
      </c>
      <c r="J1287">
        <v>0.23</v>
      </c>
      <c r="K1287">
        <v>0.21</v>
      </c>
      <c r="L1287">
        <v>0.26</v>
      </c>
      <c r="M1287">
        <v>0.31</v>
      </c>
      <c r="N1287">
        <v>0.28000000000000003</v>
      </c>
      <c r="O1287">
        <v>0.18</v>
      </c>
      <c r="P1287">
        <v>0.15</v>
      </c>
      <c r="Q1287">
        <v>0.24</v>
      </c>
      <c r="R1287">
        <v>0.22</v>
      </c>
      <c r="S1287">
        <v>0.28999999999999998</v>
      </c>
      <c r="T1287">
        <v>-0.11</v>
      </c>
      <c r="U1287">
        <v>-0.16</v>
      </c>
      <c r="V1287">
        <v>0</v>
      </c>
      <c r="W1287">
        <v>-7.0000000000000007E-2</v>
      </c>
      <c r="X1287">
        <v>-0.16</v>
      </c>
      <c r="Y1287">
        <v>-0.17</v>
      </c>
      <c r="Z1287">
        <v>0.02</v>
      </c>
      <c r="AA1287">
        <v>0.03</v>
      </c>
      <c r="AB1287">
        <v>-0.04</v>
      </c>
      <c r="AC1287">
        <v>0.02</v>
      </c>
      <c r="AD1287">
        <v>0.28000000000000003</v>
      </c>
      <c r="AE1287">
        <v>0.34</v>
      </c>
      <c r="AF1287">
        <v>0.27</v>
      </c>
      <c r="AG1287">
        <v>0.28999999999999998</v>
      </c>
      <c r="AH1287">
        <v>0.33</v>
      </c>
      <c r="AI1287">
        <v>0.32</v>
      </c>
      <c r="AJ1287">
        <v>0.31</v>
      </c>
      <c r="AK1287">
        <v>0.34</v>
      </c>
      <c r="AL1287">
        <v>0.25</v>
      </c>
      <c r="AM1287">
        <v>0.27</v>
      </c>
      <c r="AN1287">
        <v>0.27</v>
      </c>
      <c r="AO1287">
        <v>0.36</v>
      </c>
      <c r="AP1287">
        <v>0.35</v>
      </c>
      <c r="AQ1287">
        <v>0.28999999999999998</v>
      </c>
      <c r="AR1287">
        <v>0.19</v>
      </c>
      <c r="AS1287">
        <v>0.14000000000000001</v>
      </c>
      <c r="AT1287">
        <v>0.14000000000000001</v>
      </c>
      <c r="AU1287">
        <v>0.18</v>
      </c>
      <c r="AV1287">
        <v>0.18</v>
      </c>
      <c r="AW1287">
        <v>0.19</v>
      </c>
      <c r="AX1287">
        <v>0.28999999999999998</v>
      </c>
      <c r="AY1287">
        <v>0.28000000000000003</v>
      </c>
      <c r="AZ1287">
        <v>0.27</v>
      </c>
      <c r="BA1287">
        <v>0.3</v>
      </c>
      <c r="BB1287">
        <v>0.3</v>
      </c>
      <c r="BC1287">
        <v>0.3</v>
      </c>
      <c r="BD1287">
        <v>0.28999999999999998</v>
      </c>
      <c r="BE1287">
        <v>0.31</v>
      </c>
      <c r="BF1287">
        <v>0.28999999999999998</v>
      </c>
      <c r="BG1287">
        <v>0.32</v>
      </c>
      <c r="BH1287">
        <v>0.35</v>
      </c>
      <c r="BI1287">
        <v>0.28999999999999998</v>
      </c>
      <c r="BJ1287">
        <v>0.27</v>
      </c>
      <c r="BK1287">
        <v>0.27</v>
      </c>
      <c r="BL1287">
        <v>0.26</v>
      </c>
      <c r="BM1287">
        <v>0.25</v>
      </c>
      <c r="BN1287">
        <v>0.28000000000000003</v>
      </c>
      <c r="BO1287">
        <v>0.32</v>
      </c>
      <c r="BP1287">
        <v>0.32</v>
      </c>
      <c r="BQ1287">
        <v>0.32</v>
      </c>
      <c r="BR1287">
        <v>0.24</v>
      </c>
      <c r="BS1287">
        <v>0.25</v>
      </c>
      <c r="BT1287">
        <v>0.25</v>
      </c>
      <c r="BU1287">
        <v>0.23</v>
      </c>
      <c r="BV1287">
        <v>0.22</v>
      </c>
      <c r="BW1287">
        <v>0.25</v>
      </c>
      <c r="BX1287">
        <v>0.28000000000000003</v>
      </c>
      <c r="BY1287">
        <v>0.21</v>
      </c>
      <c r="BZ1287">
        <v>0.2</v>
      </c>
      <c r="CA1287">
        <v>0.24</v>
      </c>
      <c r="CB1287">
        <v>0.39</v>
      </c>
      <c r="CC1287">
        <v>0.39</v>
      </c>
      <c r="CD1287">
        <v>0.31</v>
      </c>
      <c r="CE1287">
        <v>0.36</v>
      </c>
      <c r="CF1287">
        <v>0.37</v>
      </c>
      <c r="CG1287">
        <v>0.38</v>
      </c>
      <c r="CH1287">
        <v>0.33</v>
      </c>
      <c r="CI1287">
        <v>0.32</v>
      </c>
      <c r="CJ1287">
        <v>0.36</v>
      </c>
      <c r="CK1287">
        <v>0.4</v>
      </c>
      <c r="CL1287">
        <v>0.32</v>
      </c>
      <c r="CM1287">
        <v>0.28999999999999998</v>
      </c>
      <c r="CN1287">
        <v>0.35</v>
      </c>
      <c r="CO1287">
        <v>0.35</v>
      </c>
      <c r="CP1287">
        <v>0.28999999999999998</v>
      </c>
      <c r="CQ1287">
        <v>0.33</v>
      </c>
      <c r="CR1287">
        <v>0.33</v>
      </c>
      <c r="CS1287">
        <v>0.33</v>
      </c>
      <c r="CT1287">
        <v>0.52</v>
      </c>
      <c r="CU1287">
        <v>0.53</v>
      </c>
      <c r="CV1287">
        <v>0.54</v>
      </c>
      <c r="CW1287">
        <v>0.32</v>
      </c>
      <c r="CX1287">
        <v>0.34</v>
      </c>
      <c r="CY1287">
        <v>0.55000000000000004</v>
      </c>
      <c r="CZ1287">
        <v>1.07</v>
      </c>
      <c r="DA1287">
        <v>1.26</v>
      </c>
      <c r="DB1287">
        <v>1.26</v>
      </c>
      <c r="DC1287">
        <v>1.19</v>
      </c>
      <c r="DD1287">
        <v>1.21</v>
      </c>
      <c r="DE1287">
        <v>1.19</v>
      </c>
      <c r="DF1287">
        <v>1.31</v>
      </c>
      <c r="DG1287">
        <v>1.62</v>
      </c>
      <c r="DH1287">
        <v>1.63</v>
      </c>
      <c r="DI1287">
        <v>1.21</v>
      </c>
      <c r="DJ1287">
        <v>1.21</v>
      </c>
      <c r="DK1287">
        <v>1.23</v>
      </c>
      <c r="DL1287">
        <v>1.34</v>
      </c>
      <c r="DM1287">
        <v>0.93</v>
      </c>
      <c r="DN1287">
        <v>1.26</v>
      </c>
      <c r="DO1287">
        <v>1.3</v>
      </c>
      <c r="DP1287">
        <v>-0.04</v>
      </c>
      <c r="DQ1287">
        <v>0.25</v>
      </c>
      <c r="DR1287">
        <v>-0.26</v>
      </c>
      <c r="DS1287">
        <v>3.75</v>
      </c>
      <c r="DT1287">
        <v>11.7</v>
      </c>
    </row>
    <row r="1288" spans="1:124">
      <c r="A1288" s="111">
        <v>1283</v>
      </c>
      <c r="B1288" t="s">
        <v>89</v>
      </c>
      <c r="C1288" t="s">
        <v>947</v>
      </c>
      <c r="D1288" s="170" t="str">
        <f t="shared" si="20"/>
        <v>CN:SSC</v>
      </c>
      <c r="F1288">
        <v>0.86</v>
      </c>
      <c r="G1288">
        <v>0.85799999999999998</v>
      </c>
      <c r="H1288">
        <v>0.91400000000000003</v>
      </c>
      <c r="I1288">
        <v>0.93600000000000005</v>
      </c>
      <c r="J1288">
        <v>0.93600000000000005</v>
      </c>
      <c r="K1288">
        <v>0.91800000000000004</v>
      </c>
      <c r="L1288">
        <v>0.89400000000000002</v>
      </c>
      <c r="M1288">
        <v>0.83</v>
      </c>
      <c r="N1288">
        <v>0.875</v>
      </c>
      <c r="O1288">
        <v>0.88200000000000001</v>
      </c>
      <c r="P1288">
        <v>0.93100000000000005</v>
      </c>
      <c r="Q1288">
        <v>1.044</v>
      </c>
      <c r="R1288">
        <v>1.0309999999999999</v>
      </c>
      <c r="S1288">
        <v>1.0760000000000001</v>
      </c>
      <c r="T1288">
        <v>1.0469999999999999</v>
      </c>
      <c r="U1288">
        <v>1.06</v>
      </c>
      <c r="V1288">
        <v>1.0190000000000001</v>
      </c>
      <c r="W1288">
        <v>0.99299999999999999</v>
      </c>
      <c r="X1288">
        <v>0.98099999999999998</v>
      </c>
      <c r="Y1288">
        <v>0.98399999999999999</v>
      </c>
      <c r="Z1288">
        <v>0.90900000000000003</v>
      </c>
      <c r="AA1288">
        <v>0.86399999999999999</v>
      </c>
      <c r="AB1288">
        <v>0.874</v>
      </c>
      <c r="AC1288">
        <v>0.86299999999999999</v>
      </c>
      <c r="AD1288">
        <v>0.88800000000000001</v>
      </c>
      <c r="AE1288">
        <v>0.88100000000000001</v>
      </c>
      <c r="AF1288">
        <v>0.875</v>
      </c>
      <c r="AG1288">
        <v>0.82400000000000007</v>
      </c>
      <c r="AH1288">
        <v>0.82700000000000007</v>
      </c>
      <c r="AI1288">
        <v>0.83499999999999996</v>
      </c>
      <c r="AJ1288">
        <v>0.83599999999999997</v>
      </c>
      <c r="AK1288">
        <v>0.84099999999999997</v>
      </c>
      <c r="AL1288">
        <v>0.85099999999999998</v>
      </c>
      <c r="AM1288">
        <v>0.86199999999999999</v>
      </c>
      <c r="AN1288">
        <v>0.86599999999999999</v>
      </c>
      <c r="AO1288">
        <v>0.88</v>
      </c>
      <c r="AP1288">
        <v>0.871</v>
      </c>
      <c r="AQ1288">
        <v>0.878</v>
      </c>
      <c r="AR1288">
        <v>0.877</v>
      </c>
      <c r="AS1288">
        <v>0.89700000000000002</v>
      </c>
      <c r="AT1288">
        <v>0.90200000000000002</v>
      </c>
      <c r="AU1288">
        <v>0.90600000000000003</v>
      </c>
      <c r="AV1288">
        <v>0.90500000000000003</v>
      </c>
      <c r="AW1288">
        <v>0.90100000000000002</v>
      </c>
      <c r="AX1288">
        <v>0.90500000000000003</v>
      </c>
      <c r="AY1288">
        <v>0.90400000000000003</v>
      </c>
      <c r="AZ1288">
        <v>0.91900000000000004</v>
      </c>
      <c r="BA1288">
        <v>0.91300000000000003</v>
      </c>
      <c r="BB1288">
        <v>0.91700000000000004</v>
      </c>
      <c r="BC1288">
        <v>0.88800000000000001</v>
      </c>
      <c r="BD1288">
        <v>0.88500000000000001</v>
      </c>
      <c r="BE1288">
        <v>0.88200000000000001</v>
      </c>
      <c r="BF1288">
        <v>0.871</v>
      </c>
      <c r="BG1288">
        <v>0.86499999999999999</v>
      </c>
      <c r="BH1288">
        <v>0.86399999999999999</v>
      </c>
      <c r="BI1288">
        <v>0.86599999999999999</v>
      </c>
      <c r="BJ1288">
        <v>0.878</v>
      </c>
      <c r="BK1288">
        <v>0.88700000000000001</v>
      </c>
      <c r="BL1288">
        <v>0.88700000000000001</v>
      </c>
      <c r="BM1288">
        <v>0.90800000000000003</v>
      </c>
      <c r="BN1288">
        <v>0.91900000000000004</v>
      </c>
      <c r="BO1288">
        <v>0.92900000000000005</v>
      </c>
      <c r="BP1288">
        <v>0.92800000000000005</v>
      </c>
      <c r="BQ1288">
        <v>0.92400000000000004</v>
      </c>
      <c r="BR1288">
        <v>0.92800000000000005</v>
      </c>
      <c r="BS1288">
        <v>0.93600000000000005</v>
      </c>
      <c r="BT1288">
        <v>0.95800000000000007</v>
      </c>
      <c r="BU1288">
        <v>0.99</v>
      </c>
      <c r="BV1288">
        <v>0.96699999999999997</v>
      </c>
      <c r="BW1288">
        <v>0.95800000000000007</v>
      </c>
      <c r="BX1288">
        <v>0.93600000000000005</v>
      </c>
      <c r="BY1288">
        <v>0.84599999999999997</v>
      </c>
      <c r="BZ1288">
        <v>0.86799999999999999</v>
      </c>
      <c r="CA1288">
        <v>0.84199999999999997</v>
      </c>
      <c r="CB1288">
        <v>0.86299999999999999</v>
      </c>
      <c r="CC1288">
        <v>0.84699999999999998</v>
      </c>
      <c r="CD1288">
        <v>0.91100000000000003</v>
      </c>
      <c r="CE1288">
        <v>0.91600000000000004</v>
      </c>
      <c r="CF1288">
        <v>0.92300000000000004</v>
      </c>
      <c r="CG1288">
        <v>0.92300000000000004</v>
      </c>
      <c r="CH1288">
        <v>0.98699999999999999</v>
      </c>
      <c r="CI1288">
        <v>1.0369999999999999</v>
      </c>
      <c r="CJ1288">
        <v>1.024</v>
      </c>
      <c r="CK1288">
        <v>1.0409999999999999</v>
      </c>
      <c r="CL1288">
        <v>1.002</v>
      </c>
      <c r="CM1288">
        <v>1.0030000000000001</v>
      </c>
      <c r="CN1288">
        <v>1.0090000000000001</v>
      </c>
      <c r="CO1288">
        <v>1.1779999999999999</v>
      </c>
      <c r="CP1288">
        <v>1.1659999999999999</v>
      </c>
      <c r="CQ1288">
        <v>1.1460000000000001</v>
      </c>
      <c r="CR1288">
        <v>1.1420000000000001</v>
      </c>
      <c r="CS1288">
        <v>1.1360000000000001</v>
      </c>
      <c r="CT1288">
        <v>1.2150000000000001</v>
      </c>
      <c r="CU1288">
        <v>1.1739999999999999</v>
      </c>
      <c r="CV1288">
        <v>1.2749999999999999</v>
      </c>
      <c r="CW1288">
        <v>1.115</v>
      </c>
      <c r="CX1288">
        <v>1.1759999999999999</v>
      </c>
      <c r="CY1288">
        <v>1.1930000000000001</v>
      </c>
      <c r="CZ1288">
        <v>1.222</v>
      </c>
      <c r="DA1288">
        <v>1.22</v>
      </c>
      <c r="DB1288">
        <v>1.2230000000000001</v>
      </c>
      <c r="DC1288">
        <v>1.1180000000000001</v>
      </c>
      <c r="DD1288">
        <v>1.1520000000000001</v>
      </c>
      <c r="DE1288">
        <v>1.1539999999999999</v>
      </c>
      <c r="DF1288">
        <v>1.1260000000000001</v>
      </c>
      <c r="DG1288">
        <v>1.1240000000000001</v>
      </c>
      <c r="DH1288">
        <v>1.1240000000000001</v>
      </c>
      <c r="DI1288">
        <v>0.99399999999999999</v>
      </c>
      <c r="DJ1288">
        <v>0.88800000000000001</v>
      </c>
      <c r="DK1288">
        <v>1.0449999999999999</v>
      </c>
      <c r="DL1288">
        <v>1.0669999999999999</v>
      </c>
      <c r="DM1288">
        <v>1.0349999999999999</v>
      </c>
      <c r="DN1288">
        <v>1.228</v>
      </c>
      <c r="DO1288">
        <v>1.7110000000000001</v>
      </c>
      <c r="DP1288">
        <v>1.7050000000000001</v>
      </c>
      <c r="DQ1288">
        <v>1.6560000000000001</v>
      </c>
      <c r="DR1288">
        <v>1.708</v>
      </c>
      <c r="DS1288">
        <v>0.13800000000000001</v>
      </c>
      <c r="DT1288">
        <v>1461.6590000000001</v>
      </c>
    </row>
    <row r="1289" spans="1:124">
      <c r="A1289" s="111">
        <v>1284</v>
      </c>
      <c r="B1289" t="s">
        <v>91</v>
      </c>
      <c r="C1289" t="s">
        <v>948</v>
      </c>
      <c r="D1289" s="170" t="str">
        <f t="shared" si="20"/>
        <v>CN:SSC</v>
      </c>
      <c r="F1289">
        <v>-0.09</v>
      </c>
      <c r="G1289">
        <v>-0.02</v>
      </c>
      <c r="H1289">
        <v>-0.02</v>
      </c>
      <c r="I1289">
        <v>-7.0000000000000007E-2</v>
      </c>
      <c r="J1289">
        <v>-0.03</v>
      </c>
      <c r="K1289">
        <v>-0.02</v>
      </c>
      <c r="L1289">
        <v>-0.01</v>
      </c>
      <c r="M1289">
        <v>0.04</v>
      </c>
      <c r="N1289">
        <v>0.13</v>
      </c>
      <c r="O1289">
        <v>0.02</v>
      </c>
      <c r="P1289">
        <v>0.14000000000000001</v>
      </c>
      <c r="Q1289">
        <v>0.2</v>
      </c>
      <c r="R1289">
        <v>0.14000000000000001</v>
      </c>
      <c r="S1289">
        <v>0.21</v>
      </c>
      <c r="T1289">
        <v>-0.01</v>
      </c>
      <c r="U1289">
        <v>-0.04</v>
      </c>
      <c r="V1289">
        <v>-0.14000000000000001</v>
      </c>
      <c r="W1289">
        <v>-0.02</v>
      </c>
      <c r="X1289">
        <v>-0.08</v>
      </c>
      <c r="Y1289">
        <v>-0.16</v>
      </c>
      <c r="Z1289">
        <v>-0.04</v>
      </c>
      <c r="AA1289">
        <v>-7.0000000000000007E-2</v>
      </c>
      <c r="AB1289">
        <v>-0.23</v>
      </c>
      <c r="AC1289">
        <v>-0.2</v>
      </c>
      <c r="AD1289">
        <v>0.1</v>
      </c>
      <c r="AE1289">
        <v>-0.01</v>
      </c>
      <c r="AF1289">
        <v>-0.02</v>
      </c>
      <c r="AG1289">
        <v>-0.03</v>
      </c>
      <c r="AH1289">
        <v>0.3</v>
      </c>
      <c r="AI1289">
        <v>0.28999999999999998</v>
      </c>
      <c r="AJ1289">
        <v>0.34</v>
      </c>
      <c r="AK1289">
        <v>0.33</v>
      </c>
      <c r="AL1289">
        <v>0.24</v>
      </c>
      <c r="AM1289">
        <v>0.31</v>
      </c>
      <c r="AN1289">
        <v>0.35</v>
      </c>
      <c r="AO1289">
        <v>0.5</v>
      </c>
      <c r="AP1289">
        <v>0.47</v>
      </c>
      <c r="AQ1289">
        <v>0.39</v>
      </c>
      <c r="AR1289">
        <v>0.27</v>
      </c>
      <c r="AS1289">
        <v>0.22</v>
      </c>
      <c r="AT1289">
        <v>0.23</v>
      </c>
      <c r="AU1289">
        <v>0.28000000000000003</v>
      </c>
      <c r="AV1289">
        <v>0.27</v>
      </c>
      <c r="AW1289">
        <v>0.27</v>
      </c>
      <c r="AX1289">
        <v>0.3</v>
      </c>
      <c r="AY1289">
        <v>0.28999999999999998</v>
      </c>
      <c r="AZ1289">
        <v>0.3</v>
      </c>
      <c r="BA1289">
        <v>0.32</v>
      </c>
      <c r="BB1289">
        <v>0.34</v>
      </c>
      <c r="BC1289">
        <v>0.38</v>
      </c>
      <c r="BD1289">
        <v>0.37</v>
      </c>
      <c r="BE1289">
        <v>0.38</v>
      </c>
      <c r="BF1289">
        <v>0.37</v>
      </c>
      <c r="BG1289">
        <v>0.39</v>
      </c>
      <c r="BH1289">
        <v>0.39</v>
      </c>
      <c r="BI1289">
        <v>0.37</v>
      </c>
      <c r="BJ1289">
        <v>0.39</v>
      </c>
      <c r="BK1289">
        <v>0.32</v>
      </c>
      <c r="BL1289">
        <v>0.31</v>
      </c>
      <c r="BM1289">
        <v>0.31</v>
      </c>
      <c r="BN1289">
        <v>0.35</v>
      </c>
      <c r="BO1289">
        <v>0.37</v>
      </c>
      <c r="BP1289">
        <v>0.37</v>
      </c>
      <c r="BQ1289">
        <v>0.36</v>
      </c>
      <c r="BR1289">
        <v>0.37</v>
      </c>
      <c r="BS1289">
        <v>0.38</v>
      </c>
      <c r="BT1289">
        <v>0.37</v>
      </c>
      <c r="BU1289">
        <v>0.37</v>
      </c>
      <c r="BV1289">
        <v>0.33</v>
      </c>
      <c r="BW1289">
        <v>0.36</v>
      </c>
      <c r="BX1289">
        <v>0.3</v>
      </c>
      <c r="BY1289">
        <v>0.26</v>
      </c>
      <c r="BZ1289">
        <v>0.25</v>
      </c>
      <c r="CA1289">
        <v>0.28999999999999998</v>
      </c>
      <c r="CB1289">
        <v>0.37</v>
      </c>
      <c r="CC1289">
        <v>0.35</v>
      </c>
      <c r="CD1289">
        <v>0.39</v>
      </c>
      <c r="CE1289">
        <v>0.36</v>
      </c>
      <c r="CF1289">
        <v>0.36</v>
      </c>
      <c r="CG1289">
        <v>0.39</v>
      </c>
      <c r="CH1289">
        <v>0.38</v>
      </c>
      <c r="CI1289">
        <v>0.38</v>
      </c>
      <c r="CJ1289">
        <v>0.4</v>
      </c>
      <c r="CK1289">
        <v>0.46</v>
      </c>
      <c r="CL1289">
        <v>0.36</v>
      </c>
      <c r="CM1289">
        <v>0.41</v>
      </c>
      <c r="CN1289">
        <v>0.45</v>
      </c>
      <c r="CO1289">
        <v>0.45</v>
      </c>
      <c r="CP1289">
        <v>0.22</v>
      </c>
      <c r="CQ1289">
        <v>0.23</v>
      </c>
      <c r="CR1289">
        <v>0.2</v>
      </c>
      <c r="CS1289">
        <v>0.22</v>
      </c>
      <c r="CT1289">
        <v>0.4</v>
      </c>
      <c r="CU1289">
        <v>0.25</v>
      </c>
      <c r="CV1289">
        <v>0.19</v>
      </c>
      <c r="CW1289">
        <v>-0.23</v>
      </c>
      <c r="CX1289">
        <v>-0.17</v>
      </c>
      <c r="CY1289">
        <v>0.05</v>
      </c>
      <c r="CZ1289">
        <v>0.37</v>
      </c>
      <c r="DA1289">
        <v>0.51</v>
      </c>
      <c r="DB1289">
        <v>0.49</v>
      </c>
      <c r="DC1289">
        <v>0.42</v>
      </c>
      <c r="DD1289">
        <v>0.42</v>
      </c>
      <c r="DE1289">
        <v>0.46</v>
      </c>
      <c r="DF1289">
        <v>0.4</v>
      </c>
      <c r="DG1289">
        <v>0.33</v>
      </c>
      <c r="DH1289">
        <v>0.26</v>
      </c>
      <c r="DI1289">
        <v>-0.34</v>
      </c>
      <c r="DJ1289">
        <v>-1.22</v>
      </c>
      <c r="DK1289">
        <v>-1.2</v>
      </c>
      <c r="DL1289">
        <v>-1.2</v>
      </c>
      <c r="DM1289">
        <v>-2.41</v>
      </c>
      <c r="DN1289">
        <v>-3.03</v>
      </c>
      <c r="DO1289">
        <v>-2.99</v>
      </c>
      <c r="DP1289">
        <v>-3.1</v>
      </c>
      <c r="DQ1289">
        <v>-3.66</v>
      </c>
      <c r="DR1289">
        <v>-3.67</v>
      </c>
      <c r="DS1289">
        <v>0.65</v>
      </c>
      <c r="DT1289">
        <v>7.57</v>
      </c>
    </row>
    <row r="1290" spans="1:124">
      <c r="A1290" s="111">
        <v>1285</v>
      </c>
      <c r="B1290" t="s">
        <v>89</v>
      </c>
      <c r="C1290" t="s">
        <v>949</v>
      </c>
      <c r="D1290" s="170" t="str">
        <f t="shared" si="20"/>
        <v>CN:SWO</v>
      </c>
      <c r="F1290">
        <v>0.89200000000000002</v>
      </c>
      <c r="G1290">
        <v>0.88700000000000001</v>
      </c>
      <c r="H1290">
        <v>0.90200000000000002</v>
      </c>
      <c r="I1290">
        <v>0.88100000000000001</v>
      </c>
      <c r="J1290">
        <v>0.91200000000000003</v>
      </c>
      <c r="K1290">
        <v>0.88100000000000001</v>
      </c>
      <c r="L1290">
        <v>0.84699999999999998</v>
      </c>
      <c r="M1290">
        <v>0.81</v>
      </c>
      <c r="N1290">
        <v>0.8</v>
      </c>
      <c r="O1290">
        <v>0.77700000000000002</v>
      </c>
      <c r="P1290">
        <v>0.71899999999999997</v>
      </c>
      <c r="Q1290">
        <v>1.0309999999999999</v>
      </c>
      <c r="R1290">
        <v>1.042</v>
      </c>
      <c r="S1290">
        <v>1.1020000000000001</v>
      </c>
      <c r="T1290">
        <v>1.085</v>
      </c>
      <c r="U1290">
        <v>1.1340000000000001</v>
      </c>
      <c r="V1290">
        <v>1.1260000000000001</v>
      </c>
      <c r="W1290">
        <v>1.0469999999999999</v>
      </c>
      <c r="X1290">
        <v>1.06</v>
      </c>
      <c r="Y1290">
        <v>1.05</v>
      </c>
      <c r="Z1290">
        <v>0.77700000000000002</v>
      </c>
      <c r="AA1290">
        <v>0.754</v>
      </c>
      <c r="AB1290">
        <v>0.78200000000000003</v>
      </c>
      <c r="AC1290">
        <v>0.79200000000000004</v>
      </c>
      <c r="AD1290">
        <v>0.79600000000000004</v>
      </c>
      <c r="AE1290">
        <v>0.8</v>
      </c>
      <c r="AF1290">
        <v>0.84399999999999997</v>
      </c>
      <c r="AG1290">
        <v>0.90900000000000003</v>
      </c>
      <c r="AH1290">
        <v>0.91100000000000003</v>
      </c>
      <c r="AI1290">
        <v>0.89</v>
      </c>
      <c r="AJ1290">
        <v>0.91900000000000004</v>
      </c>
      <c r="AK1290">
        <v>0.96599999999999997</v>
      </c>
      <c r="AL1290">
        <v>0.99</v>
      </c>
      <c r="AM1290">
        <v>0.97099999999999997</v>
      </c>
      <c r="AN1290">
        <v>1.01</v>
      </c>
      <c r="AO1290">
        <v>1.014</v>
      </c>
      <c r="AP1290">
        <v>1.0130000000000001</v>
      </c>
      <c r="AQ1290">
        <v>1.01</v>
      </c>
      <c r="AR1290">
        <v>1.0090000000000001</v>
      </c>
      <c r="AS1290">
        <v>0.98899999999999999</v>
      </c>
      <c r="AT1290">
        <v>0.99</v>
      </c>
      <c r="AU1290">
        <v>0.98</v>
      </c>
      <c r="AV1290">
        <v>0.98099999999999998</v>
      </c>
      <c r="AW1290">
        <v>0.99</v>
      </c>
      <c r="AX1290">
        <v>0.98199999999999998</v>
      </c>
      <c r="AY1290">
        <v>0.97799999999999998</v>
      </c>
      <c r="AZ1290">
        <v>0.96699999999999997</v>
      </c>
      <c r="BA1290">
        <v>0.93600000000000005</v>
      </c>
      <c r="BB1290">
        <v>0.92900000000000005</v>
      </c>
      <c r="BC1290">
        <v>0.93200000000000005</v>
      </c>
      <c r="BD1290">
        <v>0.93100000000000005</v>
      </c>
      <c r="BE1290">
        <v>0.93200000000000005</v>
      </c>
      <c r="BF1290">
        <v>0.91900000000000004</v>
      </c>
      <c r="BG1290">
        <v>0.90900000000000003</v>
      </c>
      <c r="BH1290">
        <v>0.90800000000000003</v>
      </c>
      <c r="BI1290">
        <v>0.91300000000000003</v>
      </c>
      <c r="BJ1290">
        <v>0.91300000000000003</v>
      </c>
      <c r="BK1290">
        <v>0.91300000000000003</v>
      </c>
      <c r="BL1290">
        <v>0.93700000000000006</v>
      </c>
      <c r="BM1290">
        <v>1.0070000000000001</v>
      </c>
      <c r="BN1290">
        <v>1.0230000000000001</v>
      </c>
      <c r="BO1290">
        <v>1.0309999999999999</v>
      </c>
      <c r="BP1290">
        <v>1.028</v>
      </c>
      <c r="BQ1290">
        <v>1.028</v>
      </c>
      <c r="BR1290">
        <v>1.024</v>
      </c>
      <c r="BS1290">
        <v>1.0409999999999999</v>
      </c>
      <c r="BT1290">
        <v>1.077</v>
      </c>
      <c r="BU1290">
        <v>1.1140000000000001</v>
      </c>
      <c r="BV1290">
        <v>1.1240000000000001</v>
      </c>
      <c r="BW1290">
        <v>1.1320000000000001</v>
      </c>
      <c r="BX1290">
        <v>1.2150000000000001</v>
      </c>
      <c r="BY1290">
        <v>0.996</v>
      </c>
      <c r="BZ1290">
        <v>1.0309999999999999</v>
      </c>
      <c r="CA1290">
        <v>0.99299999999999999</v>
      </c>
      <c r="CB1290">
        <v>1.0249999999999999</v>
      </c>
      <c r="CC1290">
        <v>0.97699999999999998</v>
      </c>
      <c r="CD1290">
        <v>1.0010000000000001</v>
      </c>
      <c r="CE1290">
        <v>1.04</v>
      </c>
      <c r="CF1290">
        <v>1.0409999999999999</v>
      </c>
      <c r="CG1290">
        <v>1.087</v>
      </c>
      <c r="CH1290">
        <v>1.391</v>
      </c>
      <c r="CI1290">
        <v>1.4350000000000001</v>
      </c>
      <c r="CJ1290">
        <v>1.417</v>
      </c>
      <c r="CK1290">
        <v>1.419</v>
      </c>
      <c r="CL1290">
        <v>1.5149999999999999</v>
      </c>
      <c r="CM1290">
        <v>1.5130000000000001</v>
      </c>
      <c r="CN1290">
        <v>1.46</v>
      </c>
      <c r="CO1290">
        <v>1.3280000000000001</v>
      </c>
      <c r="CP1290">
        <v>1.319</v>
      </c>
      <c r="CQ1290">
        <v>1.3009999999999999</v>
      </c>
      <c r="CR1290">
        <v>1.2969999999999999</v>
      </c>
      <c r="CS1290">
        <v>1.2290000000000001</v>
      </c>
      <c r="CT1290">
        <v>1.2690000000000001</v>
      </c>
      <c r="CU1290">
        <v>1.3720000000000001</v>
      </c>
      <c r="CV1290">
        <v>1.282</v>
      </c>
      <c r="CW1290">
        <v>1.22</v>
      </c>
      <c r="CX1290">
        <v>1.1970000000000001</v>
      </c>
      <c r="CY1290">
        <v>1.29</v>
      </c>
      <c r="CZ1290">
        <v>1.38</v>
      </c>
      <c r="DA1290">
        <v>1.522</v>
      </c>
      <c r="DB1290">
        <v>1.532</v>
      </c>
      <c r="DC1290">
        <v>1.778</v>
      </c>
      <c r="DD1290">
        <v>1.7989999999999999</v>
      </c>
      <c r="DE1290">
        <v>1.774</v>
      </c>
      <c r="DF1290">
        <v>1.8360000000000001</v>
      </c>
      <c r="DG1290">
        <v>1.8240000000000001</v>
      </c>
      <c r="DH1290">
        <v>1.8280000000000001</v>
      </c>
      <c r="DI1290">
        <v>2.2770000000000001</v>
      </c>
      <c r="DJ1290">
        <v>2.5750000000000002</v>
      </c>
      <c r="DK1290">
        <v>2.286</v>
      </c>
      <c r="DL1290">
        <v>2.113</v>
      </c>
      <c r="DM1290">
        <v>2.1230000000000002</v>
      </c>
      <c r="DN1290">
        <v>2.6710000000000003</v>
      </c>
      <c r="DO1290">
        <v>3.4780000000000002</v>
      </c>
      <c r="DP1290">
        <v>3.4830000000000001</v>
      </c>
      <c r="DQ1290">
        <v>3.6059999999999999</v>
      </c>
      <c r="DR1290">
        <v>3.6720000000000002</v>
      </c>
      <c r="DS1290">
        <v>5.7039999999999997</v>
      </c>
      <c r="DT1290">
        <v>-1703.3720000000001</v>
      </c>
    </row>
    <row r="1291" spans="1:124">
      <c r="A1291" s="111">
        <v>1286</v>
      </c>
      <c r="B1291" t="s">
        <v>91</v>
      </c>
      <c r="C1291" t="s">
        <v>950</v>
      </c>
      <c r="D1291" s="170" t="str">
        <f t="shared" si="20"/>
        <v>CN:SWO</v>
      </c>
      <c r="F1291">
        <v>0.15</v>
      </c>
      <c r="G1291">
        <v>0.17</v>
      </c>
      <c r="H1291">
        <v>0.15</v>
      </c>
      <c r="I1291">
        <v>-0.02</v>
      </c>
      <c r="J1291">
        <v>7.0000000000000007E-2</v>
      </c>
      <c r="K1291">
        <v>0.06</v>
      </c>
      <c r="L1291">
        <v>0.09</v>
      </c>
      <c r="M1291">
        <v>0.14000000000000001</v>
      </c>
      <c r="N1291">
        <v>0.13</v>
      </c>
      <c r="O1291">
        <v>0.08</v>
      </c>
      <c r="P1291">
        <v>7.0000000000000007E-2</v>
      </c>
      <c r="Q1291">
        <v>0.23</v>
      </c>
      <c r="R1291">
        <v>0.28999999999999998</v>
      </c>
      <c r="S1291">
        <v>0.4</v>
      </c>
      <c r="T1291">
        <v>0.11</v>
      </c>
      <c r="U1291">
        <v>0.15</v>
      </c>
      <c r="V1291">
        <v>0.12</v>
      </c>
      <c r="W1291">
        <v>0.16</v>
      </c>
      <c r="X1291">
        <v>0.16</v>
      </c>
      <c r="Y1291">
        <v>0.12</v>
      </c>
      <c r="Z1291">
        <v>-0.15</v>
      </c>
      <c r="AA1291">
        <v>-0.15</v>
      </c>
      <c r="AB1291">
        <v>-0.37</v>
      </c>
      <c r="AC1291">
        <v>-0.33</v>
      </c>
      <c r="AD1291">
        <v>-0.05</v>
      </c>
      <c r="AE1291">
        <v>0.21</v>
      </c>
      <c r="AF1291">
        <v>0.12</v>
      </c>
      <c r="AG1291">
        <v>0.16</v>
      </c>
      <c r="AH1291">
        <v>0.28000000000000003</v>
      </c>
      <c r="AI1291">
        <v>0.26</v>
      </c>
      <c r="AJ1291">
        <v>0.32</v>
      </c>
      <c r="AK1291">
        <v>0.3</v>
      </c>
      <c r="AL1291">
        <v>0.18</v>
      </c>
      <c r="AM1291">
        <v>0.13</v>
      </c>
      <c r="AN1291">
        <v>0.26</v>
      </c>
      <c r="AO1291">
        <v>0.32</v>
      </c>
      <c r="AP1291">
        <v>0.32</v>
      </c>
      <c r="AQ1291">
        <v>0.25</v>
      </c>
      <c r="AR1291">
        <v>0.04</v>
      </c>
      <c r="AS1291">
        <v>0.11</v>
      </c>
      <c r="AT1291">
        <v>0.12</v>
      </c>
      <c r="AU1291">
        <v>0.13</v>
      </c>
      <c r="AV1291">
        <v>0.12</v>
      </c>
      <c r="AW1291">
        <v>0.09</v>
      </c>
      <c r="AX1291">
        <v>0.08</v>
      </c>
      <c r="AY1291">
        <v>0.15</v>
      </c>
      <c r="AZ1291">
        <v>0.14000000000000001</v>
      </c>
      <c r="BA1291">
        <v>0.15</v>
      </c>
      <c r="BB1291">
        <v>0.14000000000000001</v>
      </c>
      <c r="BC1291">
        <v>0.15</v>
      </c>
      <c r="BD1291">
        <v>0.13</v>
      </c>
      <c r="BE1291">
        <v>0.15</v>
      </c>
      <c r="BF1291">
        <v>0.13</v>
      </c>
      <c r="BG1291">
        <v>0.16</v>
      </c>
      <c r="BH1291">
        <v>0.15</v>
      </c>
      <c r="BI1291">
        <v>0.15</v>
      </c>
      <c r="BJ1291">
        <v>0.15</v>
      </c>
      <c r="BK1291">
        <v>0.16</v>
      </c>
      <c r="BL1291">
        <v>0.24</v>
      </c>
      <c r="BM1291">
        <v>0.24</v>
      </c>
      <c r="BN1291">
        <v>0.33</v>
      </c>
      <c r="BO1291">
        <v>0.35</v>
      </c>
      <c r="BP1291">
        <v>0.35</v>
      </c>
      <c r="BQ1291">
        <v>0.35</v>
      </c>
      <c r="BR1291">
        <v>0.33</v>
      </c>
      <c r="BS1291">
        <v>0.34</v>
      </c>
      <c r="BT1291">
        <v>0.34</v>
      </c>
      <c r="BU1291">
        <v>0.34</v>
      </c>
      <c r="BV1291">
        <v>0.34</v>
      </c>
      <c r="BW1291">
        <v>0.34</v>
      </c>
      <c r="BX1291">
        <v>0.37</v>
      </c>
      <c r="BY1291">
        <v>0.24</v>
      </c>
      <c r="BZ1291">
        <v>0.23</v>
      </c>
      <c r="CA1291">
        <v>0.28000000000000003</v>
      </c>
      <c r="CB1291">
        <v>0.36</v>
      </c>
      <c r="CC1291">
        <v>0.33</v>
      </c>
      <c r="CD1291">
        <v>0.32</v>
      </c>
      <c r="CE1291">
        <v>0.31</v>
      </c>
      <c r="CF1291">
        <v>0.31</v>
      </c>
      <c r="CG1291">
        <v>0.32</v>
      </c>
      <c r="CH1291">
        <v>0.42</v>
      </c>
      <c r="CI1291">
        <v>0.41</v>
      </c>
      <c r="CJ1291">
        <v>0.44</v>
      </c>
      <c r="CK1291">
        <v>0.45</v>
      </c>
      <c r="CL1291">
        <v>0.37</v>
      </c>
      <c r="CM1291">
        <v>0.25</v>
      </c>
      <c r="CN1291">
        <v>0.32</v>
      </c>
      <c r="CO1291">
        <v>0.28999999999999998</v>
      </c>
      <c r="CP1291">
        <v>7.0000000000000007E-2</v>
      </c>
      <c r="CQ1291">
        <v>0.08</v>
      </c>
      <c r="CR1291">
        <v>0.04</v>
      </c>
      <c r="CS1291">
        <v>0.1</v>
      </c>
      <c r="CT1291">
        <v>0.32</v>
      </c>
      <c r="CU1291">
        <v>0.45</v>
      </c>
      <c r="CV1291">
        <v>0.25</v>
      </c>
      <c r="CW1291">
        <v>0.08</v>
      </c>
      <c r="CX1291">
        <v>0.08</v>
      </c>
      <c r="CY1291">
        <v>0.25</v>
      </c>
      <c r="CZ1291">
        <v>1.23</v>
      </c>
      <c r="DA1291">
        <v>1.1000000000000001</v>
      </c>
      <c r="DB1291">
        <v>1.07</v>
      </c>
      <c r="DC1291">
        <v>1.1200000000000001</v>
      </c>
      <c r="DD1291">
        <v>1.1499999999999999</v>
      </c>
      <c r="DE1291">
        <v>1.4</v>
      </c>
      <c r="DF1291">
        <v>1.76</v>
      </c>
      <c r="DG1291">
        <v>1.76</v>
      </c>
      <c r="DH1291">
        <v>1.69</v>
      </c>
      <c r="DI1291">
        <v>1.43</v>
      </c>
      <c r="DJ1291">
        <v>2.13</v>
      </c>
      <c r="DK1291">
        <v>2.57</v>
      </c>
      <c r="DL1291">
        <v>2.86</v>
      </c>
      <c r="DM1291">
        <v>3.65</v>
      </c>
      <c r="DN1291">
        <v>4.41</v>
      </c>
      <c r="DO1291">
        <v>4.49</v>
      </c>
      <c r="DP1291">
        <v>4.87</v>
      </c>
      <c r="DQ1291">
        <v>7.29</v>
      </c>
      <c r="DR1291">
        <v>8.23</v>
      </c>
      <c r="DS1291">
        <v>12.31</v>
      </c>
      <c r="DT1291">
        <v>-6.4</v>
      </c>
    </row>
    <row r="1292" spans="1:124">
      <c r="A1292" s="111">
        <v>1287</v>
      </c>
      <c r="B1292" t="s">
        <v>89</v>
      </c>
      <c r="C1292" t="s">
        <v>951</v>
      </c>
      <c r="D1292" s="170" t="str">
        <f t="shared" si="20"/>
        <v>CN:SZJ</v>
      </c>
      <c r="F1292">
        <v>0.51900000000000002</v>
      </c>
      <c r="G1292">
        <v>0.51200000000000001</v>
      </c>
      <c r="H1292">
        <v>0.51500000000000001</v>
      </c>
      <c r="I1292">
        <v>0.53200000000000003</v>
      </c>
      <c r="J1292">
        <v>0.54100000000000004</v>
      </c>
      <c r="K1292">
        <v>0.52900000000000003</v>
      </c>
      <c r="L1292">
        <v>0.66200000000000003</v>
      </c>
      <c r="M1292">
        <v>0.61599999999999999</v>
      </c>
      <c r="N1292">
        <v>0.66</v>
      </c>
      <c r="O1292">
        <v>0.66800000000000004</v>
      </c>
      <c r="P1292">
        <v>0.82900000000000007</v>
      </c>
      <c r="Q1292">
        <v>0.91600000000000004</v>
      </c>
      <c r="R1292">
        <v>0.91300000000000003</v>
      </c>
      <c r="S1292">
        <v>0.93600000000000005</v>
      </c>
      <c r="T1292">
        <v>0.92400000000000004</v>
      </c>
      <c r="U1292">
        <v>0.93600000000000005</v>
      </c>
      <c r="V1292">
        <v>0.94200000000000006</v>
      </c>
      <c r="W1292">
        <v>0.94800000000000006</v>
      </c>
      <c r="X1292">
        <v>0.93300000000000005</v>
      </c>
      <c r="Y1292">
        <v>0.95300000000000007</v>
      </c>
      <c r="Z1292">
        <v>0.876</v>
      </c>
      <c r="AA1292">
        <v>0.82300000000000006</v>
      </c>
      <c r="AB1292">
        <v>0.89300000000000002</v>
      </c>
      <c r="AC1292">
        <v>0.88800000000000001</v>
      </c>
      <c r="AD1292">
        <v>0.96399999999999997</v>
      </c>
      <c r="AE1292">
        <v>0.96699999999999997</v>
      </c>
      <c r="AF1292">
        <v>1.01</v>
      </c>
      <c r="AG1292">
        <v>0.98799999999999999</v>
      </c>
      <c r="AH1292">
        <v>0.98799999999999999</v>
      </c>
      <c r="AI1292">
        <v>0.997</v>
      </c>
      <c r="AJ1292">
        <v>1.056</v>
      </c>
      <c r="AK1292">
        <v>1.05</v>
      </c>
      <c r="AL1292">
        <v>1.091</v>
      </c>
      <c r="AM1292">
        <v>1.1020000000000001</v>
      </c>
      <c r="AN1292">
        <v>1.1280000000000001</v>
      </c>
      <c r="AO1292">
        <v>1.119</v>
      </c>
      <c r="AP1292">
        <v>1.1000000000000001</v>
      </c>
      <c r="AQ1292">
        <v>1.119</v>
      </c>
      <c r="AR1292">
        <v>1.1200000000000001</v>
      </c>
      <c r="AS1292">
        <v>1.121</v>
      </c>
      <c r="AT1292">
        <v>1.1060000000000001</v>
      </c>
      <c r="AU1292">
        <v>1.0980000000000001</v>
      </c>
      <c r="AV1292">
        <v>1.097</v>
      </c>
      <c r="AW1292">
        <v>1.1020000000000001</v>
      </c>
      <c r="AX1292">
        <v>1.105</v>
      </c>
      <c r="AY1292">
        <v>1.1040000000000001</v>
      </c>
      <c r="AZ1292">
        <v>1.1040000000000001</v>
      </c>
      <c r="BA1292">
        <v>1.157</v>
      </c>
      <c r="BB1292">
        <v>1.157</v>
      </c>
      <c r="BC1292">
        <v>1.165</v>
      </c>
      <c r="BD1292">
        <v>1.1950000000000001</v>
      </c>
      <c r="BE1292">
        <v>1.198</v>
      </c>
      <c r="BF1292">
        <v>1.194</v>
      </c>
      <c r="BG1292">
        <v>1.1870000000000001</v>
      </c>
      <c r="BH1292">
        <v>1.1839999999999999</v>
      </c>
      <c r="BI1292">
        <v>1.1919999999999999</v>
      </c>
      <c r="BJ1292">
        <v>1.194</v>
      </c>
      <c r="BK1292">
        <v>1.1950000000000001</v>
      </c>
      <c r="BL1292">
        <v>1.194</v>
      </c>
      <c r="BM1292">
        <v>1.2350000000000001</v>
      </c>
      <c r="BN1292">
        <v>1.2390000000000001</v>
      </c>
      <c r="BO1292">
        <v>1.2490000000000001</v>
      </c>
      <c r="BP1292">
        <v>1.2470000000000001</v>
      </c>
      <c r="BQ1292">
        <v>1.252</v>
      </c>
      <c r="BR1292">
        <v>1.2470000000000001</v>
      </c>
      <c r="BS1292">
        <v>1.26</v>
      </c>
      <c r="BT1292">
        <v>1.2470000000000001</v>
      </c>
      <c r="BU1292">
        <v>1.3220000000000001</v>
      </c>
      <c r="BV1292">
        <v>1.3049999999999999</v>
      </c>
      <c r="BW1292">
        <v>1.296</v>
      </c>
      <c r="BX1292">
        <v>1.224</v>
      </c>
      <c r="BY1292">
        <v>1.1679999999999999</v>
      </c>
      <c r="BZ1292">
        <v>1.1910000000000001</v>
      </c>
      <c r="CA1292">
        <v>1.179</v>
      </c>
      <c r="CB1292">
        <v>1.232</v>
      </c>
      <c r="CC1292">
        <v>1.2290000000000001</v>
      </c>
      <c r="CD1292">
        <v>1.26</v>
      </c>
      <c r="CE1292">
        <v>1.2530000000000001</v>
      </c>
      <c r="CF1292">
        <v>1.26</v>
      </c>
      <c r="CG1292">
        <v>1.2610000000000001</v>
      </c>
      <c r="CH1292">
        <v>1.381</v>
      </c>
      <c r="CI1292">
        <v>1.47</v>
      </c>
      <c r="CJ1292">
        <v>1.4060000000000001</v>
      </c>
      <c r="CK1292">
        <v>1.415</v>
      </c>
      <c r="CL1292">
        <v>1.3380000000000001</v>
      </c>
      <c r="CM1292">
        <v>1.3380000000000001</v>
      </c>
      <c r="CN1292">
        <v>1.2590000000000001</v>
      </c>
      <c r="CO1292">
        <v>1.353</v>
      </c>
      <c r="CP1292">
        <v>1.3480000000000001</v>
      </c>
      <c r="CQ1292">
        <v>1.3480000000000001</v>
      </c>
      <c r="CR1292">
        <v>1.3460000000000001</v>
      </c>
      <c r="CS1292">
        <v>1.355</v>
      </c>
      <c r="CT1292">
        <v>1.2969999999999999</v>
      </c>
      <c r="CU1292">
        <v>1.2470000000000001</v>
      </c>
      <c r="CV1292">
        <v>1.1260000000000001</v>
      </c>
      <c r="CW1292">
        <v>1.147</v>
      </c>
      <c r="CX1292">
        <v>1.169</v>
      </c>
      <c r="CY1292">
        <v>1.0620000000000001</v>
      </c>
      <c r="CZ1292">
        <v>1.0609999999999999</v>
      </c>
      <c r="DA1292">
        <v>1.149</v>
      </c>
      <c r="DB1292">
        <v>1.1819999999999999</v>
      </c>
      <c r="DC1292">
        <v>1.2770000000000001</v>
      </c>
      <c r="DD1292">
        <v>1.262</v>
      </c>
      <c r="DE1292">
        <v>1.2549999999999999</v>
      </c>
      <c r="DF1292">
        <v>1.234</v>
      </c>
      <c r="DG1292">
        <v>1.2290000000000001</v>
      </c>
      <c r="DH1292">
        <v>1.2290000000000001</v>
      </c>
      <c r="DI1292">
        <v>1.0740000000000001</v>
      </c>
      <c r="DJ1292">
        <v>1.0230000000000001</v>
      </c>
      <c r="DK1292">
        <v>1.0429999999999999</v>
      </c>
      <c r="DL1292">
        <v>1.004</v>
      </c>
      <c r="DM1292">
        <v>1.123</v>
      </c>
      <c r="DN1292">
        <v>1.3280000000000001</v>
      </c>
      <c r="DO1292">
        <v>1.44</v>
      </c>
      <c r="DP1292">
        <v>1.4650000000000001</v>
      </c>
      <c r="DQ1292">
        <v>1.3920000000000001</v>
      </c>
      <c r="DR1292">
        <v>1.4239999999999999</v>
      </c>
      <c r="DS1292">
        <v>0.73099999999999998</v>
      </c>
      <c r="DT1292">
        <v>600.03300000000002</v>
      </c>
    </row>
    <row r="1293" spans="1:124">
      <c r="A1293" s="111">
        <v>1288</v>
      </c>
      <c r="B1293" t="s">
        <v>91</v>
      </c>
      <c r="C1293" t="s">
        <v>952</v>
      </c>
      <c r="D1293" s="170" t="str">
        <f t="shared" si="20"/>
        <v>CN:SZJ</v>
      </c>
      <c r="F1293">
        <v>-0.13</v>
      </c>
      <c r="G1293">
        <v>-0.13</v>
      </c>
      <c r="H1293">
        <v>-0.15</v>
      </c>
      <c r="I1293">
        <v>-0.15</v>
      </c>
      <c r="J1293">
        <v>-0.03</v>
      </c>
      <c r="K1293">
        <v>-0.05</v>
      </c>
      <c r="L1293">
        <v>-0.06</v>
      </c>
      <c r="M1293">
        <v>-0.05</v>
      </c>
      <c r="N1293">
        <v>0.04</v>
      </c>
      <c r="O1293">
        <v>-7.0000000000000007E-2</v>
      </c>
      <c r="P1293">
        <v>0.2</v>
      </c>
      <c r="Q1293">
        <v>0.25</v>
      </c>
      <c r="R1293">
        <v>0.24</v>
      </c>
      <c r="S1293">
        <v>0.35</v>
      </c>
      <c r="T1293">
        <v>0.1</v>
      </c>
      <c r="U1293">
        <v>0.08</v>
      </c>
      <c r="V1293">
        <v>0.1</v>
      </c>
      <c r="W1293">
        <v>0.3</v>
      </c>
      <c r="X1293">
        <v>0.24</v>
      </c>
      <c r="Y1293">
        <v>0.12</v>
      </c>
      <c r="Z1293">
        <v>0.23</v>
      </c>
      <c r="AA1293">
        <v>0.2</v>
      </c>
      <c r="AB1293">
        <v>0.03</v>
      </c>
      <c r="AC1293">
        <v>0.1</v>
      </c>
      <c r="AD1293">
        <v>0.46</v>
      </c>
      <c r="AE1293">
        <v>0.35</v>
      </c>
      <c r="AF1293">
        <v>0.24</v>
      </c>
      <c r="AG1293">
        <v>0.26</v>
      </c>
      <c r="AH1293">
        <v>0.27</v>
      </c>
      <c r="AI1293">
        <v>0.24</v>
      </c>
      <c r="AJ1293">
        <v>0.26</v>
      </c>
      <c r="AK1293">
        <v>0.24</v>
      </c>
      <c r="AL1293">
        <v>0.1</v>
      </c>
      <c r="AM1293">
        <v>0.19</v>
      </c>
      <c r="AN1293">
        <v>0.31</v>
      </c>
      <c r="AO1293">
        <v>0.28000000000000003</v>
      </c>
      <c r="AP1293">
        <v>0.26</v>
      </c>
      <c r="AQ1293">
        <v>0.17</v>
      </c>
      <c r="AR1293">
        <v>0.12</v>
      </c>
      <c r="AS1293">
        <v>0.13</v>
      </c>
      <c r="AT1293">
        <v>0.15</v>
      </c>
      <c r="AU1293">
        <v>0.16</v>
      </c>
      <c r="AV1293">
        <v>0.15</v>
      </c>
      <c r="AW1293">
        <v>0.13</v>
      </c>
      <c r="AX1293">
        <v>0.21</v>
      </c>
      <c r="AY1293">
        <v>0.22</v>
      </c>
      <c r="AZ1293">
        <v>0.21</v>
      </c>
      <c r="BA1293">
        <v>0.28000000000000003</v>
      </c>
      <c r="BB1293">
        <v>0.32</v>
      </c>
      <c r="BC1293">
        <v>0.31</v>
      </c>
      <c r="BD1293">
        <v>0.32</v>
      </c>
      <c r="BE1293">
        <v>0.3</v>
      </c>
      <c r="BF1293">
        <v>0.28999999999999998</v>
      </c>
      <c r="BG1293">
        <v>0.32</v>
      </c>
      <c r="BH1293">
        <v>0.32</v>
      </c>
      <c r="BI1293">
        <v>0.3</v>
      </c>
      <c r="BJ1293">
        <v>0.3</v>
      </c>
      <c r="BK1293">
        <v>0.28999999999999998</v>
      </c>
      <c r="BL1293">
        <v>0.28000000000000003</v>
      </c>
      <c r="BM1293">
        <v>0.28000000000000003</v>
      </c>
      <c r="BN1293">
        <v>0.3</v>
      </c>
      <c r="BO1293">
        <v>0.31</v>
      </c>
      <c r="BP1293">
        <v>0.32</v>
      </c>
      <c r="BQ1293">
        <v>0.32</v>
      </c>
      <c r="BR1293">
        <v>0.28999999999999998</v>
      </c>
      <c r="BS1293">
        <v>0.3</v>
      </c>
      <c r="BT1293">
        <v>0.28999999999999998</v>
      </c>
      <c r="BU1293">
        <v>0.28999999999999998</v>
      </c>
      <c r="BV1293">
        <v>0.26</v>
      </c>
      <c r="BW1293">
        <v>0.28999999999999998</v>
      </c>
      <c r="BX1293">
        <v>0.16</v>
      </c>
      <c r="BY1293">
        <v>0.12</v>
      </c>
      <c r="BZ1293">
        <v>0.11</v>
      </c>
      <c r="CA1293">
        <v>0.14000000000000001</v>
      </c>
      <c r="CB1293">
        <v>0.22</v>
      </c>
      <c r="CC1293">
        <v>0.21</v>
      </c>
      <c r="CD1293">
        <v>0.19</v>
      </c>
      <c r="CE1293">
        <v>0.13</v>
      </c>
      <c r="CF1293">
        <v>0.14000000000000001</v>
      </c>
      <c r="CG1293">
        <v>0.18</v>
      </c>
      <c r="CH1293">
        <v>0.17</v>
      </c>
      <c r="CI1293">
        <v>0.18</v>
      </c>
      <c r="CJ1293">
        <v>0.23</v>
      </c>
      <c r="CK1293">
        <v>0.25</v>
      </c>
      <c r="CL1293">
        <v>0.1</v>
      </c>
      <c r="CM1293">
        <v>0.12</v>
      </c>
      <c r="CN1293">
        <v>0.2</v>
      </c>
      <c r="CO1293">
        <v>0.19</v>
      </c>
      <c r="CP1293">
        <v>0.09</v>
      </c>
      <c r="CQ1293">
        <v>0.13</v>
      </c>
      <c r="CR1293">
        <v>0.11</v>
      </c>
      <c r="CS1293">
        <v>0.12</v>
      </c>
      <c r="CT1293">
        <v>0.43</v>
      </c>
      <c r="CU1293">
        <v>0.25</v>
      </c>
      <c r="CV1293">
        <v>0.04</v>
      </c>
      <c r="CW1293">
        <v>0.03</v>
      </c>
      <c r="CX1293">
        <v>0.06</v>
      </c>
      <c r="CY1293">
        <v>0.43</v>
      </c>
      <c r="CZ1293">
        <v>0.66</v>
      </c>
      <c r="DA1293">
        <v>0.6</v>
      </c>
      <c r="DB1293">
        <v>0.46</v>
      </c>
      <c r="DC1293">
        <v>0.47</v>
      </c>
      <c r="DD1293">
        <v>0.54</v>
      </c>
      <c r="DE1293">
        <v>0.63</v>
      </c>
      <c r="DF1293">
        <v>0.63</v>
      </c>
      <c r="DG1293">
        <v>0.45</v>
      </c>
      <c r="DH1293">
        <v>0.37</v>
      </c>
      <c r="DI1293">
        <v>-0.27</v>
      </c>
      <c r="DJ1293">
        <v>-0.93</v>
      </c>
      <c r="DK1293">
        <v>-0.83</v>
      </c>
      <c r="DL1293">
        <v>-0.79</v>
      </c>
      <c r="DM1293">
        <v>-0.86</v>
      </c>
      <c r="DN1293">
        <v>-1.2</v>
      </c>
      <c r="DO1293">
        <v>-1.25</v>
      </c>
      <c r="DP1293">
        <v>-1.46</v>
      </c>
      <c r="DQ1293">
        <v>-1.36</v>
      </c>
      <c r="DR1293">
        <v>-1.32</v>
      </c>
      <c r="DS1293">
        <v>1.47</v>
      </c>
      <c r="DT1293">
        <v>3.54</v>
      </c>
    </row>
    <row r="1294" spans="1:124">
      <c r="A1294" s="111">
        <v>1289</v>
      </c>
      <c r="B1294" t="s">
        <v>101</v>
      </c>
      <c r="D1294" s="170" t="str">
        <f t="shared" si="20"/>
        <v/>
      </c>
      <c r="F1294" t="s">
        <v>102</v>
      </c>
    </row>
    <row r="1295" spans="1:124">
      <c r="A1295" s="111">
        <v>1290</v>
      </c>
      <c r="B1295" t="s">
        <v>101</v>
      </c>
      <c r="D1295" s="170" t="str">
        <f t="shared" si="20"/>
        <v/>
      </c>
      <c r="F1295" t="s">
        <v>102</v>
      </c>
    </row>
    <row r="1296" spans="1:124">
      <c r="A1296" s="111">
        <v>1291</v>
      </c>
      <c r="B1296" t="s">
        <v>89</v>
      </c>
      <c r="C1296" t="s">
        <v>953</v>
      </c>
      <c r="D1296" s="170" t="str">
        <f t="shared" si="20"/>
        <v>CN:SDM</v>
      </c>
      <c r="M1296">
        <v>13.016999999999999</v>
      </c>
      <c r="N1296">
        <v>13.467000000000001</v>
      </c>
      <c r="O1296">
        <v>0.316</v>
      </c>
      <c r="P1296">
        <v>1.837</v>
      </c>
      <c r="Q1296">
        <v>1.839</v>
      </c>
      <c r="R1296">
        <v>2.4780000000000002</v>
      </c>
      <c r="S1296">
        <v>1.3520000000000001</v>
      </c>
      <c r="T1296">
        <v>1.349</v>
      </c>
      <c r="U1296">
        <v>1.339</v>
      </c>
      <c r="V1296">
        <v>1.407</v>
      </c>
      <c r="W1296">
        <v>0.97499999999999998</v>
      </c>
      <c r="X1296">
        <v>0.93200000000000005</v>
      </c>
      <c r="Y1296">
        <v>0.96099999999999997</v>
      </c>
      <c r="Z1296">
        <v>0.86599999999999999</v>
      </c>
      <c r="AA1296">
        <v>0.78200000000000003</v>
      </c>
      <c r="AB1296">
        <v>0.82100000000000006</v>
      </c>
      <c r="AC1296">
        <v>0.81600000000000006</v>
      </c>
      <c r="AD1296">
        <v>0.88300000000000001</v>
      </c>
      <c r="AE1296">
        <v>0.88600000000000001</v>
      </c>
      <c r="AF1296">
        <v>0.88600000000000001</v>
      </c>
      <c r="AG1296">
        <v>0.84799999999999998</v>
      </c>
      <c r="AH1296">
        <v>0.85699999999999998</v>
      </c>
      <c r="AI1296">
        <v>0.85199999999999998</v>
      </c>
      <c r="AJ1296">
        <v>0.86</v>
      </c>
      <c r="AK1296">
        <v>0.85</v>
      </c>
      <c r="AL1296">
        <v>0.84599999999999997</v>
      </c>
      <c r="AM1296">
        <v>0.77700000000000002</v>
      </c>
      <c r="AN1296">
        <v>0.72699999999999998</v>
      </c>
      <c r="AO1296">
        <v>0.72699999999999998</v>
      </c>
      <c r="AP1296">
        <v>0.72699999999999998</v>
      </c>
      <c r="AQ1296">
        <v>0.72199999999999998</v>
      </c>
      <c r="AR1296">
        <v>0.72099999999999997</v>
      </c>
      <c r="AS1296">
        <v>0.71699999999999997</v>
      </c>
      <c r="AT1296">
        <v>0.70599999999999996</v>
      </c>
      <c r="AU1296">
        <v>0.69300000000000006</v>
      </c>
      <c r="AV1296">
        <v>0.69</v>
      </c>
      <c r="AW1296">
        <v>0.69800000000000006</v>
      </c>
      <c r="AX1296">
        <v>0.69900000000000007</v>
      </c>
      <c r="AY1296">
        <v>0.69800000000000006</v>
      </c>
      <c r="AZ1296">
        <v>0.69400000000000006</v>
      </c>
      <c r="BA1296">
        <v>0.80300000000000005</v>
      </c>
      <c r="BB1296">
        <v>0.80300000000000005</v>
      </c>
      <c r="BC1296">
        <v>0.81</v>
      </c>
      <c r="BD1296">
        <v>0.84</v>
      </c>
      <c r="BE1296">
        <v>0.83399999999999996</v>
      </c>
      <c r="BF1296">
        <v>0.83499999999999996</v>
      </c>
      <c r="BG1296">
        <v>0.83899999999999997</v>
      </c>
      <c r="BH1296">
        <v>0.83699999999999997</v>
      </c>
      <c r="BI1296">
        <v>0.81200000000000006</v>
      </c>
      <c r="BJ1296">
        <v>0.81</v>
      </c>
      <c r="BK1296">
        <v>0.81200000000000006</v>
      </c>
      <c r="BL1296">
        <v>0.81100000000000005</v>
      </c>
      <c r="BM1296">
        <v>0.80900000000000005</v>
      </c>
      <c r="BN1296">
        <v>0.80400000000000005</v>
      </c>
      <c r="BO1296">
        <v>0.80400000000000005</v>
      </c>
      <c r="BP1296">
        <v>0.80400000000000005</v>
      </c>
      <c r="BQ1296">
        <v>0.80400000000000005</v>
      </c>
      <c r="BR1296">
        <v>0.80400000000000005</v>
      </c>
      <c r="BS1296">
        <v>0.80400000000000005</v>
      </c>
      <c r="BT1296">
        <v>0.82200000000000006</v>
      </c>
      <c r="BU1296">
        <v>0.85499999999999998</v>
      </c>
      <c r="BV1296">
        <v>0.85</v>
      </c>
      <c r="BW1296">
        <v>0.85099999999999998</v>
      </c>
      <c r="BX1296">
        <v>0.80900000000000005</v>
      </c>
      <c r="BY1296">
        <v>0.81600000000000006</v>
      </c>
      <c r="BZ1296">
        <v>0.85099999999999998</v>
      </c>
      <c r="CA1296">
        <v>0.81700000000000006</v>
      </c>
      <c r="CB1296">
        <v>0.82800000000000007</v>
      </c>
      <c r="CC1296">
        <v>0.82300000000000006</v>
      </c>
      <c r="CD1296">
        <v>0.83799999999999997</v>
      </c>
      <c r="CE1296">
        <v>0.84899999999999998</v>
      </c>
      <c r="CF1296">
        <v>0.84599999999999997</v>
      </c>
      <c r="CG1296">
        <v>0.83899999999999997</v>
      </c>
      <c r="CH1296">
        <v>0.84699999999999998</v>
      </c>
      <c r="CI1296">
        <v>0.86499999999999999</v>
      </c>
      <c r="CJ1296">
        <v>0.84</v>
      </c>
      <c r="CK1296">
        <v>0.83699999999999997</v>
      </c>
      <c r="CL1296">
        <v>0.753</v>
      </c>
      <c r="CM1296">
        <v>0.753</v>
      </c>
      <c r="CN1296">
        <v>0.70100000000000007</v>
      </c>
      <c r="CO1296">
        <v>0.71</v>
      </c>
      <c r="CP1296">
        <v>0.67300000000000004</v>
      </c>
      <c r="CQ1296">
        <v>0.67500000000000004</v>
      </c>
      <c r="CR1296">
        <v>0.66800000000000004</v>
      </c>
      <c r="CS1296">
        <v>0.68700000000000006</v>
      </c>
      <c r="CT1296">
        <v>0.68400000000000005</v>
      </c>
      <c r="CU1296">
        <v>0.89900000000000002</v>
      </c>
      <c r="CV1296">
        <v>1.171</v>
      </c>
      <c r="CW1296">
        <v>1.1830000000000001</v>
      </c>
      <c r="CX1296">
        <v>1.167</v>
      </c>
      <c r="CY1296">
        <v>1.2809999999999999</v>
      </c>
      <c r="CZ1296">
        <v>1.2749999999999999</v>
      </c>
      <c r="DA1296">
        <v>1.2989999999999999</v>
      </c>
      <c r="DB1296">
        <v>1.3160000000000001</v>
      </c>
      <c r="DC1296">
        <v>1.5030000000000001</v>
      </c>
      <c r="DD1296">
        <v>1.571</v>
      </c>
      <c r="DE1296">
        <v>1.5569999999999999</v>
      </c>
      <c r="DF1296">
        <v>1.5760000000000001</v>
      </c>
      <c r="DG1296">
        <v>1.56</v>
      </c>
      <c r="DH1296">
        <v>1.67</v>
      </c>
      <c r="DI1296">
        <v>0.92200000000000004</v>
      </c>
      <c r="DJ1296">
        <v>0.95499999999999996</v>
      </c>
      <c r="DK1296">
        <v>0.78300000000000003</v>
      </c>
      <c r="DL1296">
        <v>0.107</v>
      </c>
      <c r="DM1296">
        <v>0.19400000000000001</v>
      </c>
      <c r="DN1296">
        <v>0.311</v>
      </c>
      <c r="DO1296">
        <v>-5.2000000000000005E-2</v>
      </c>
      <c r="DP1296">
        <v>0.438</v>
      </c>
      <c r="DQ1296">
        <v>0.93100000000000005</v>
      </c>
      <c r="DR1296">
        <v>0.93500000000000005</v>
      </c>
      <c r="DS1296">
        <v>0.88400000000000001</v>
      </c>
      <c r="DT1296">
        <v>-1.6140000000000001</v>
      </c>
    </row>
    <row r="1297" spans="1:124">
      <c r="A1297" s="111">
        <v>1292</v>
      </c>
      <c r="B1297" t="s">
        <v>91</v>
      </c>
      <c r="C1297" t="s">
        <v>954</v>
      </c>
      <c r="D1297" s="170" t="str">
        <f t="shared" si="20"/>
        <v>CN:SDM</v>
      </c>
      <c r="M1297">
        <v>-7.89</v>
      </c>
      <c r="N1297">
        <v>10.71</v>
      </c>
      <c r="O1297">
        <v>1.1200000000000001</v>
      </c>
      <c r="P1297">
        <v>3.33</v>
      </c>
      <c r="Q1297">
        <v>3.31</v>
      </c>
      <c r="R1297">
        <v>3.94</v>
      </c>
      <c r="S1297">
        <v>2.71</v>
      </c>
      <c r="T1297">
        <v>0.36</v>
      </c>
      <c r="U1297">
        <v>0.46</v>
      </c>
      <c r="V1297">
        <v>-0.33</v>
      </c>
      <c r="W1297">
        <v>0.31</v>
      </c>
      <c r="X1297">
        <v>0.25</v>
      </c>
      <c r="Y1297">
        <v>-0.12</v>
      </c>
      <c r="Z1297">
        <v>0.15</v>
      </c>
      <c r="AA1297">
        <v>0.19</v>
      </c>
      <c r="AB1297">
        <v>-0.13</v>
      </c>
      <c r="AC1297">
        <v>0</v>
      </c>
      <c r="AD1297">
        <v>0.69</v>
      </c>
      <c r="AE1297">
        <v>0.79</v>
      </c>
      <c r="AF1297">
        <v>0.54</v>
      </c>
      <c r="AG1297">
        <v>0.54</v>
      </c>
      <c r="AH1297">
        <v>0.54</v>
      </c>
      <c r="AI1297">
        <v>0.49</v>
      </c>
      <c r="AJ1297">
        <v>0.53</v>
      </c>
      <c r="AK1297">
        <v>0.57999999999999996</v>
      </c>
      <c r="AL1297">
        <v>0.5</v>
      </c>
      <c r="AM1297">
        <v>0.09</v>
      </c>
      <c r="AN1297">
        <v>-0.03</v>
      </c>
      <c r="AO1297">
        <v>-0.05</v>
      </c>
      <c r="AP1297">
        <v>-0.04</v>
      </c>
      <c r="AQ1297">
        <v>-0.06</v>
      </c>
      <c r="AR1297">
        <v>-0.04</v>
      </c>
      <c r="AS1297">
        <v>-0.06</v>
      </c>
      <c r="AT1297">
        <v>0.01</v>
      </c>
      <c r="AU1297">
        <v>-0.01</v>
      </c>
      <c r="AV1297">
        <v>-0.01</v>
      </c>
      <c r="AW1297">
        <v>-0.05</v>
      </c>
      <c r="AX1297">
        <v>-0.03</v>
      </c>
      <c r="AY1297">
        <v>0.04</v>
      </c>
      <c r="AZ1297">
        <v>0.03</v>
      </c>
      <c r="BA1297">
        <v>0.16</v>
      </c>
      <c r="BB1297">
        <v>0.17</v>
      </c>
      <c r="BC1297">
        <v>0.14000000000000001</v>
      </c>
      <c r="BD1297">
        <v>0.14000000000000001</v>
      </c>
      <c r="BE1297">
        <v>0.14000000000000001</v>
      </c>
      <c r="BF1297">
        <v>0.12</v>
      </c>
      <c r="BG1297">
        <v>0.12</v>
      </c>
      <c r="BH1297">
        <v>0.12</v>
      </c>
      <c r="BI1297">
        <v>0.14000000000000001</v>
      </c>
      <c r="BJ1297">
        <v>0.14000000000000001</v>
      </c>
      <c r="BK1297">
        <v>0.13</v>
      </c>
      <c r="BL1297">
        <v>0.12</v>
      </c>
      <c r="BM1297">
        <v>0.13</v>
      </c>
      <c r="BN1297">
        <v>0.13</v>
      </c>
      <c r="BO1297">
        <v>0.13</v>
      </c>
      <c r="BP1297">
        <v>0.13</v>
      </c>
      <c r="BQ1297">
        <v>0.13</v>
      </c>
      <c r="BR1297">
        <v>0.13</v>
      </c>
      <c r="BS1297">
        <v>0.13</v>
      </c>
      <c r="BT1297">
        <v>0.13</v>
      </c>
      <c r="BU1297">
        <v>0.14000000000000001</v>
      </c>
      <c r="BV1297">
        <v>0.11</v>
      </c>
      <c r="BW1297">
        <v>0.12</v>
      </c>
      <c r="BX1297">
        <v>0.03</v>
      </c>
      <c r="BY1297">
        <v>0.02</v>
      </c>
      <c r="BZ1297">
        <v>0.02</v>
      </c>
      <c r="CA1297">
        <v>0.06</v>
      </c>
      <c r="CB1297">
        <v>0.12</v>
      </c>
      <c r="CC1297">
        <v>0.1</v>
      </c>
      <c r="CD1297">
        <v>0.16</v>
      </c>
      <c r="CE1297">
        <v>0.11</v>
      </c>
      <c r="CF1297">
        <v>0.12</v>
      </c>
      <c r="CG1297">
        <v>0.17</v>
      </c>
      <c r="CH1297">
        <v>0.14000000000000001</v>
      </c>
      <c r="CI1297">
        <v>0.14000000000000001</v>
      </c>
      <c r="CJ1297">
        <v>0.17</v>
      </c>
      <c r="CK1297">
        <v>0.16</v>
      </c>
      <c r="CL1297">
        <v>0.02</v>
      </c>
      <c r="CM1297">
        <v>-7.0000000000000007E-2</v>
      </c>
      <c r="CN1297">
        <v>-0.02</v>
      </c>
      <c r="CO1297">
        <v>-0.03</v>
      </c>
      <c r="CP1297">
        <v>-0.48</v>
      </c>
      <c r="CQ1297">
        <v>-0.41</v>
      </c>
      <c r="CR1297">
        <v>-0.42</v>
      </c>
      <c r="CS1297">
        <v>-0.45</v>
      </c>
      <c r="CT1297">
        <v>-0.31</v>
      </c>
      <c r="CU1297">
        <v>0.42</v>
      </c>
      <c r="CV1297">
        <v>0.55000000000000004</v>
      </c>
      <c r="CW1297">
        <v>0.63</v>
      </c>
      <c r="CX1297">
        <v>0.61</v>
      </c>
      <c r="CY1297">
        <v>0.8</v>
      </c>
      <c r="CZ1297">
        <v>1.07</v>
      </c>
      <c r="DA1297">
        <v>1.2</v>
      </c>
      <c r="DB1297">
        <v>0.98</v>
      </c>
      <c r="DC1297">
        <v>1.01</v>
      </c>
      <c r="DD1297">
        <v>1.02</v>
      </c>
      <c r="DE1297">
        <v>1.23</v>
      </c>
      <c r="DF1297">
        <v>1.4</v>
      </c>
      <c r="DG1297">
        <v>1.26</v>
      </c>
      <c r="DH1297">
        <v>1.33</v>
      </c>
      <c r="DI1297">
        <v>-0.2</v>
      </c>
      <c r="DJ1297">
        <v>-0.68</v>
      </c>
      <c r="DK1297">
        <v>-0.4</v>
      </c>
      <c r="DL1297">
        <v>0.02</v>
      </c>
      <c r="DM1297">
        <v>0</v>
      </c>
      <c r="DN1297">
        <v>0.66</v>
      </c>
      <c r="DO1297">
        <v>0.56000000000000005</v>
      </c>
      <c r="DP1297">
        <v>0.97</v>
      </c>
      <c r="DQ1297">
        <v>-0.63</v>
      </c>
      <c r="DR1297">
        <v>-0.65</v>
      </c>
      <c r="DS1297">
        <v>0.87</v>
      </c>
      <c r="DT1297">
        <v>-0.02</v>
      </c>
    </row>
    <row r="1298" spans="1:124">
      <c r="A1298" s="111">
        <v>1293</v>
      </c>
      <c r="B1298" t="s">
        <v>101</v>
      </c>
      <c r="D1298" s="170" t="str">
        <f t="shared" si="20"/>
        <v/>
      </c>
      <c r="F1298" t="s">
        <v>102</v>
      </c>
    </row>
    <row r="1299" spans="1:124">
      <c r="A1299" s="111">
        <v>1294</v>
      </c>
      <c r="B1299" t="s">
        <v>101</v>
      </c>
      <c r="D1299" s="170" t="str">
        <f t="shared" si="20"/>
        <v/>
      </c>
      <c r="F1299" t="s">
        <v>102</v>
      </c>
    </row>
    <row r="1300" spans="1:124">
      <c r="A1300" s="111">
        <v>1295</v>
      </c>
      <c r="B1300" t="s">
        <v>89</v>
      </c>
      <c r="C1300" t="s">
        <v>955</v>
      </c>
      <c r="D1300" s="170" t="str">
        <f t="shared" si="20"/>
        <v>CN:TXT</v>
      </c>
      <c r="BI1300">
        <v>1.0489999999999999</v>
      </c>
      <c r="BJ1300">
        <v>1.0469999999999999</v>
      </c>
      <c r="BK1300">
        <v>1.1859999999999999</v>
      </c>
      <c r="BL1300">
        <v>1.198</v>
      </c>
      <c r="BM1300">
        <v>0.91</v>
      </c>
      <c r="BN1300">
        <v>0.92800000000000005</v>
      </c>
      <c r="BO1300">
        <v>0.92800000000000005</v>
      </c>
      <c r="BP1300">
        <v>0.92800000000000005</v>
      </c>
      <c r="BQ1300">
        <v>0.92800000000000005</v>
      </c>
      <c r="BR1300">
        <v>0.92800000000000005</v>
      </c>
      <c r="BS1300">
        <v>0.92800000000000005</v>
      </c>
      <c r="BT1300">
        <v>0.92800000000000005</v>
      </c>
      <c r="BU1300">
        <v>0.92800000000000005</v>
      </c>
      <c r="BV1300">
        <v>0.92800000000000005</v>
      </c>
      <c r="BW1300">
        <v>0.92800000000000005</v>
      </c>
      <c r="BX1300">
        <v>0.92800000000000005</v>
      </c>
      <c r="BY1300">
        <v>0.92800000000000005</v>
      </c>
      <c r="BZ1300">
        <v>0.92800000000000005</v>
      </c>
      <c r="CA1300">
        <v>0.92800000000000005</v>
      </c>
      <c r="CB1300">
        <v>0.92800000000000005</v>
      </c>
      <c r="CC1300">
        <v>0.92800000000000005</v>
      </c>
      <c r="CD1300">
        <v>0.92800000000000005</v>
      </c>
      <c r="CE1300">
        <v>0.92800000000000005</v>
      </c>
      <c r="CF1300">
        <v>0.92800000000000005</v>
      </c>
      <c r="CG1300">
        <v>0.92800000000000005</v>
      </c>
      <c r="CH1300">
        <v>0.92800000000000005</v>
      </c>
      <c r="CI1300">
        <v>0.92800000000000005</v>
      </c>
      <c r="CJ1300">
        <v>0.92800000000000005</v>
      </c>
      <c r="CK1300">
        <v>0.92800000000000005</v>
      </c>
      <c r="CL1300">
        <v>0.92800000000000005</v>
      </c>
      <c r="CM1300">
        <v>0.92800000000000005</v>
      </c>
      <c r="CN1300">
        <v>0.92800000000000005</v>
      </c>
      <c r="CO1300">
        <v>0.92800000000000005</v>
      </c>
      <c r="CP1300">
        <v>0.92800000000000005</v>
      </c>
      <c r="CQ1300">
        <v>0.92800000000000005</v>
      </c>
      <c r="CR1300">
        <v>0.92800000000000005</v>
      </c>
      <c r="CS1300">
        <v>0.92800000000000005</v>
      </c>
      <c r="CT1300">
        <v>0.92800000000000005</v>
      </c>
      <c r="CU1300">
        <v>0.92800000000000005</v>
      </c>
      <c r="CV1300">
        <v>0.92800000000000005</v>
      </c>
      <c r="CW1300">
        <v>0.92800000000000005</v>
      </c>
      <c r="CX1300">
        <v>0.92800000000000005</v>
      </c>
      <c r="CY1300">
        <v>0.92800000000000005</v>
      </c>
      <c r="CZ1300">
        <v>0.92800000000000005</v>
      </c>
      <c r="DA1300">
        <v>0.92800000000000005</v>
      </c>
      <c r="DB1300">
        <v>0.92800000000000005</v>
      </c>
      <c r="DC1300">
        <v>0.92800000000000005</v>
      </c>
      <c r="DD1300">
        <v>0.92800000000000005</v>
      </c>
      <c r="DE1300">
        <v>0.92800000000000005</v>
      </c>
      <c r="DF1300">
        <v>0.92800000000000005</v>
      </c>
      <c r="DG1300">
        <v>0.92800000000000005</v>
      </c>
      <c r="DH1300">
        <v>0.92800000000000005</v>
      </c>
      <c r="DI1300">
        <v>0.92800000000000005</v>
      </c>
      <c r="DJ1300">
        <v>0.92800000000000005</v>
      </c>
      <c r="DK1300">
        <v>0.92800000000000005</v>
      </c>
      <c r="DL1300">
        <v>0.92800000000000005</v>
      </c>
      <c r="DM1300">
        <v>0.92800000000000005</v>
      </c>
      <c r="DN1300">
        <v>0.92800000000000005</v>
      </c>
      <c r="DO1300">
        <v>0.92800000000000005</v>
      </c>
      <c r="DP1300">
        <v>0.96399999999999997</v>
      </c>
      <c r="DQ1300">
        <v>0.89900000000000002</v>
      </c>
      <c r="DR1300">
        <v>0.90800000000000003</v>
      </c>
      <c r="DS1300">
        <v>0.45800000000000002</v>
      </c>
      <c r="DT1300">
        <v>5.3470000000000004</v>
      </c>
    </row>
    <row r="1301" spans="1:124">
      <c r="A1301" s="111">
        <v>1296</v>
      </c>
      <c r="B1301" t="s">
        <v>91</v>
      </c>
      <c r="C1301" t="s">
        <v>956</v>
      </c>
      <c r="D1301" s="170" t="str">
        <f t="shared" si="20"/>
        <v>CN:TXT</v>
      </c>
      <c r="BI1301">
        <v>-7.38</v>
      </c>
      <c r="BJ1301">
        <v>-1.76</v>
      </c>
      <c r="BK1301">
        <v>-1.7</v>
      </c>
      <c r="BL1301">
        <v>-1.68</v>
      </c>
      <c r="BM1301">
        <v>-1.52</v>
      </c>
      <c r="BN1301">
        <v>-0.79</v>
      </c>
      <c r="BO1301">
        <v>-0.79</v>
      </c>
      <c r="BP1301">
        <v>-0.79</v>
      </c>
      <c r="BQ1301">
        <v>-0.79</v>
      </c>
      <c r="BR1301">
        <v>-0.79</v>
      </c>
      <c r="BS1301">
        <v>-0.79</v>
      </c>
      <c r="BT1301">
        <v>-0.79</v>
      </c>
      <c r="BU1301">
        <v>-0.79</v>
      </c>
      <c r="BV1301">
        <v>-0.79</v>
      </c>
      <c r="BW1301">
        <v>-0.79</v>
      </c>
      <c r="BX1301">
        <v>-0.79</v>
      </c>
      <c r="BY1301">
        <v>-0.79</v>
      </c>
      <c r="BZ1301">
        <v>-0.79</v>
      </c>
      <c r="CA1301">
        <v>-0.79</v>
      </c>
      <c r="CB1301">
        <v>-0.79</v>
      </c>
      <c r="CC1301">
        <v>-0.79</v>
      </c>
      <c r="CD1301">
        <v>-0.79</v>
      </c>
      <c r="CE1301">
        <v>-0.79</v>
      </c>
      <c r="CF1301">
        <v>-0.79</v>
      </c>
      <c r="CG1301">
        <v>-0.79</v>
      </c>
      <c r="CH1301">
        <v>-0.79</v>
      </c>
      <c r="CI1301">
        <v>-0.79</v>
      </c>
      <c r="CJ1301">
        <v>-0.79</v>
      </c>
      <c r="CK1301">
        <v>-0.79</v>
      </c>
      <c r="CL1301">
        <v>-0.79</v>
      </c>
      <c r="CM1301">
        <v>-0.79</v>
      </c>
      <c r="CN1301">
        <v>-0.79</v>
      </c>
      <c r="CO1301">
        <v>-0.79</v>
      </c>
      <c r="CP1301">
        <v>-0.79</v>
      </c>
      <c r="CQ1301">
        <v>-0.79</v>
      </c>
      <c r="CR1301">
        <v>-0.79</v>
      </c>
      <c r="CS1301">
        <v>-0.79</v>
      </c>
      <c r="CT1301">
        <v>-0.79</v>
      </c>
      <c r="CU1301">
        <v>-0.79</v>
      </c>
      <c r="CV1301">
        <v>-0.79</v>
      </c>
      <c r="CW1301">
        <v>-0.79</v>
      </c>
      <c r="CX1301">
        <v>-0.79</v>
      </c>
      <c r="CY1301">
        <v>-0.79</v>
      </c>
      <c r="CZ1301">
        <v>-0.79</v>
      </c>
      <c r="DA1301">
        <v>-0.79</v>
      </c>
      <c r="DB1301">
        <v>-0.79</v>
      </c>
      <c r="DC1301">
        <v>-0.79</v>
      </c>
      <c r="DD1301">
        <v>-0.79</v>
      </c>
      <c r="DE1301">
        <v>-0.79</v>
      </c>
      <c r="DF1301">
        <v>-0.79</v>
      </c>
      <c r="DG1301">
        <v>-0.79</v>
      </c>
      <c r="DH1301">
        <v>-0.79</v>
      </c>
      <c r="DI1301">
        <v>-0.79</v>
      </c>
      <c r="DJ1301">
        <v>-0.79</v>
      </c>
      <c r="DK1301">
        <v>-0.79</v>
      </c>
      <c r="DL1301">
        <v>-0.79</v>
      </c>
      <c r="DM1301">
        <v>-0.79</v>
      </c>
      <c r="DN1301">
        <v>-0.79</v>
      </c>
      <c r="DO1301">
        <v>-0.79</v>
      </c>
      <c r="DP1301">
        <v>-1.07</v>
      </c>
      <c r="DQ1301">
        <v>-0.98</v>
      </c>
      <c r="DR1301">
        <v>-0.96</v>
      </c>
      <c r="DS1301">
        <v>0.52</v>
      </c>
      <c r="DT1301">
        <v>3.62</v>
      </c>
    </row>
    <row r="1302" spans="1:124">
      <c r="A1302" s="111">
        <v>1297</v>
      </c>
      <c r="B1302" t="s">
        <v>89</v>
      </c>
      <c r="C1302" t="s">
        <v>957</v>
      </c>
      <c r="D1302" s="170" t="str">
        <f t="shared" si="20"/>
        <v>CN:SDH</v>
      </c>
      <c r="F1302">
        <v>1.103</v>
      </c>
      <c r="G1302">
        <v>1.0820000000000001</v>
      </c>
      <c r="H1302">
        <v>1.117</v>
      </c>
      <c r="I1302">
        <v>1.125</v>
      </c>
      <c r="J1302">
        <v>1.1220000000000001</v>
      </c>
      <c r="K1302">
        <v>1.0940000000000001</v>
      </c>
      <c r="L1302">
        <v>1.052</v>
      </c>
      <c r="M1302">
        <v>1.048</v>
      </c>
      <c r="N1302">
        <v>1.0720000000000001</v>
      </c>
      <c r="O1302">
        <v>1.1000000000000001</v>
      </c>
      <c r="P1302">
        <v>1.06</v>
      </c>
      <c r="Q1302">
        <v>1.167</v>
      </c>
      <c r="R1302">
        <v>1.155</v>
      </c>
      <c r="S1302">
        <v>1.2130000000000001</v>
      </c>
      <c r="T1302">
        <v>1.143</v>
      </c>
      <c r="U1302">
        <v>1.1719999999999999</v>
      </c>
      <c r="V1302">
        <v>1.107</v>
      </c>
      <c r="W1302">
        <v>1.093</v>
      </c>
      <c r="X1302">
        <v>1.075</v>
      </c>
      <c r="Y1302">
        <v>1.095</v>
      </c>
      <c r="Z1302">
        <v>0.83699999999999997</v>
      </c>
      <c r="AA1302">
        <v>0.72299999999999998</v>
      </c>
      <c r="AB1302">
        <v>0.71399999999999997</v>
      </c>
      <c r="AC1302">
        <v>0.70200000000000007</v>
      </c>
      <c r="AD1302">
        <v>0.745</v>
      </c>
      <c r="AE1302">
        <v>0.74</v>
      </c>
      <c r="AF1302">
        <v>0.77700000000000002</v>
      </c>
      <c r="AG1302">
        <v>0.83299999999999996</v>
      </c>
      <c r="AH1302">
        <v>0.83399999999999996</v>
      </c>
      <c r="AI1302">
        <v>0.85599999999999998</v>
      </c>
      <c r="AJ1302">
        <v>0.85399999999999998</v>
      </c>
      <c r="AK1302">
        <v>0.85499999999999998</v>
      </c>
      <c r="AL1302">
        <v>0.84499999999999997</v>
      </c>
      <c r="AM1302">
        <v>0.85299999999999998</v>
      </c>
      <c r="AN1302">
        <v>0.84899999999999998</v>
      </c>
      <c r="AO1302">
        <v>0.83299999999999996</v>
      </c>
      <c r="AP1302">
        <v>0.84299999999999997</v>
      </c>
      <c r="AQ1302">
        <v>0.82</v>
      </c>
      <c r="AR1302">
        <v>0.81800000000000006</v>
      </c>
      <c r="AS1302">
        <v>0.82700000000000007</v>
      </c>
      <c r="AT1302">
        <v>0.84</v>
      </c>
      <c r="AU1302">
        <v>0.87</v>
      </c>
      <c r="AV1302">
        <v>0.86499999999999999</v>
      </c>
      <c r="AW1302">
        <v>0.871</v>
      </c>
      <c r="AX1302">
        <v>0.872</v>
      </c>
      <c r="AY1302">
        <v>0.872</v>
      </c>
      <c r="AZ1302">
        <v>0.86399999999999999</v>
      </c>
      <c r="BA1302">
        <v>0.88700000000000001</v>
      </c>
      <c r="BB1302">
        <v>0.89400000000000002</v>
      </c>
      <c r="BC1302">
        <v>0.878</v>
      </c>
      <c r="BD1302">
        <v>0.86899999999999999</v>
      </c>
      <c r="BE1302">
        <v>0.86799999999999999</v>
      </c>
      <c r="BF1302">
        <v>0.86499999999999999</v>
      </c>
      <c r="BG1302">
        <v>0.85599999999999998</v>
      </c>
      <c r="BH1302">
        <v>0.85499999999999998</v>
      </c>
      <c r="BI1302">
        <v>0.84799999999999998</v>
      </c>
      <c r="BJ1302">
        <v>0.85099999999999998</v>
      </c>
      <c r="BK1302">
        <v>0.84599999999999997</v>
      </c>
      <c r="BL1302">
        <v>0.84499999999999997</v>
      </c>
      <c r="BM1302">
        <v>0.83200000000000007</v>
      </c>
      <c r="BN1302">
        <v>0.84099999999999997</v>
      </c>
      <c r="BO1302">
        <v>0.85399999999999998</v>
      </c>
      <c r="BP1302">
        <v>0.84699999999999998</v>
      </c>
      <c r="BQ1302">
        <v>0.84299999999999997</v>
      </c>
      <c r="BR1302">
        <v>0.84499999999999997</v>
      </c>
      <c r="BS1302">
        <v>0.85899999999999999</v>
      </c>
      <c r="BT1302">
        <v>0.876</v>
      </c>
      <c r="BU1302">
        <v>0.877</v>
      </c>
      <c r="BV1302">
        <v>0.86399999999999999</v>
      </c>
      <c r="BW1302">
        <v>0.84299999999999997</v>
      </c>
      <c r="BX1302">
        <v>0.86499999999999999</v>
      </c>
      <c r="BY1302">
        <v>0.77200000000000002</v>
      </c>
      <c r="BZ1302">
        <v>0.78800000000000003</v>
      </c>
      <c r="CA1302">
        <v>0.749</v>
      </c>
      <c r="CB1302">
        <v>0.78600000000000003</v>
      </c>
      <c r="CC1302">
        <v>0.748</v>
      </c>
      <c r="CD1302">
        <v>0.84599999999999997</v>
      </c>
      <c r="CE1302">
        <v>0.82800000000000007</v>
      </c>
      <c r="CF1302">
        <v>0.83499999999999996</v>
      </c>
      <c r="CG1302">
        <v>0.80300000000000005</v>
      </c>
      <c r="CH1302">
        <v>1.0529999999999999</v>
      </c>
      <c r="CI1302">
        <v>1.1950000000000001</v>
      </c>
      <c r="CJ1302">
        <v>1.2430000000000001</v>
      </c>
      <c r="CK1302">
        <v>1.236</v>
      </c>
      <c r="CL1302">
        <v>1.264</v>
      </c>
      <c r="CM1302">
        <v>1.2649999999999999</v>
      </c>
      <c r="CN1302">
        <v>1.24</v>
      </c>
      <c r="CO1302">
        <v>1.155</v>
      </c>
      <c r="CP1302">
        <v>1.1520000000000001</v>
      </c>
      <c r="CQ1302">
        <v>1.042</v>
      </c>
      <c r="CR1302">
        <v>1.036</v>
      </c>
      <c r="CS1302">
        <v>1.1180000000000001</v>
      </c>
      <c r="CT1302">
        <v>1.216</v>
      </c>
      <c r="CU1302">
        <v>1.2110000000000001</v>
      </c>
      <c r="CV1302">
        <v>1.3240000000000001</v>
      </c>
      <c r="CW1302">
        <v>1.349</v>
      </c>
      <c r="CX1302">
        <v>1.3680000000000001</v>
      </c>
      <c r="CY1302">
        <v>1.5720000000000001</v>
      </c>
      <c r="CZ1302">
        <v>1.5980000000000001</v>
      </c>
      <c r="DA1302">
        <v>1.66</v>
      </c>
      <c r="DB1302">
        <v>1.639</v>
      </c>
      <c r="DC1302">
        <v>1.276</v>
      </c>
      <c r="DD1302">
        <v>1.345</v>
      </c>
      <c r="DE1302">
        <v>1.3460000000000001</v>
      </c>
      <c r="DF1302">
        <v>1.351</v>
      </c>
      <c r="DG1302">
        <v>1.349</v>
      </c>
      <c r="DH1302">
        <v>1.355</v>
      </c>
      <c r="DI1302">
        <v>1.302</v>
      </c>
      <c r="DJ1302">
        <v>1.278</v>
      </c>
      <c r="DK1302">
        <v>1.2210000000000001</v>
      </c>
      <c r="DL1302">
        <v>1.0860000000000001</v>
      </c>
      <c r="DM1302">
        <v>1.077</v>
      </c>
      <c r="DN1302">
        <v>1.0130000000000001</v>
      </c>
      <c r="DO1302">
        <v>1.1440000000000001</v>
      </c>
      <c r="DP1302">
        <v>1.1679999999999999</v>
      </c>
      <c r="DQ1302">
        <v>1.097</v>
      </c>
      <c r="DR1302">
        <v>1.1100000000000001</v>
      </c>
      <c r="DS1302">
        <v>0.56900000000000006</v>
      </c>
      <c r="DT1302">
        <v>-82.436999999999998</v>
      </c>
    </row>
    <row r="1303" spans="1:124">
      <c r="A1303" s="111">
        <v>1298</v>
      </c>
      <c r="B1303" t="s">
        <v>91</v>
      </c>
      <c r="C1303" t="s">
        <v>958</v>
      </c>
      <c r="D1303" s="170" t="str">
        <f t="shared" si="20"/>
        <v>CN:SDH</v>
      </c>
      <c r="F1303">
        <v>-0.08</v>
      </c>
      <c r="G1303">
        <v>-7.0000000000000007E-2</v>
      </c>
      <c r="H1303">
        <v>-0.09</v>
      </c>
      <c r="I1303">
        <v>-0.21</v>
      </c>
      <c r="J1303">
        <v>-0.15</v>
      </c>
      <c r="K1303">
        <v>-0.15</v>
      </c>
      <c r="L1303">
        <v>-0.13</v>
      </c>
      <c r="M1303">
        <v>-0.09</v>
      </c>
      <c r="N1303">
        <v>-0.04</v>
      </c>
      <c r="O1303">
        <v>-0.21</v>
      </c>
      <c r="P1303">
        <v>-0.16</v>
      </c>
      <c r="Q1303">
        <v>-0.1</v>
      </c>
      <c r="R1303">
        <v>-0.22</v>
      </c>
      <c r="S1303">
        <v>-0.17</v>
      </c>
      <c r="T1303">
        <v>-0.3</v>
      </c>
      <c r="U1303">
        <v>-0.33</v>
      </c>
      <c r="V1303">
        <v>-0.48</v>
      </c>
      <c r="W1303">
        <v>-0.28999999999999998</v>
      </c>
      <c r="X1303">
        <v>-0.38</v>
      </c>
      <c r="Y1303">
        <v>-0.51</v>
      </c>
      <c r="Z1303">
        <v>-0.72</v>
      </c>
      <c r="AA1303">
        <v>-0.92</v>
      </c>
      <c r="AB1303">
        <v>-1.07</v>
      </c>
      <c r="AC1303">
        <v>-0.87</v>
      </c>
      <c r="AD1303">
        <v>-0.51</v>
      </c>
      <c r="AE1303">
        <v>-0.41</v>
      </c>
      <c r="AF1303">
        <v>-0.48</v>
      </c>
      <c r="AG1303">
        <v>-0.44</v>
      </c>
      <c r="AH1303">
        <v>-0.15</v>
      </c>
      <c r="AI1303">
        <v>-0.1</v>
      </c>
      <c r="AJ1303">
        <v>-0.01</v>
      </c>
      <c r="AK1303">
        <v>0.06</v>
      </c>
      <c r="AL1303">
        <v>0</v>
      </c>
      <c r="AM1303">
        <v>0.08</v>
      </c>
      <c r="AN1303">
        <v>0.1</v>
      </c>
      <c r="AO1303">
        <v>0.06</v>
      </c>
      <c r="AP1303">
        <v>0.04</v>
      </c>
      <c r="AQ1303">
        <v>-0.01</v>
      </c>
      <c r="AR1303">
        <v>-0.1</v>
      </c>
      <c r="AS1303">
        <v>-0.11</v>
      </c>
      <c r="AT1303">
        <v>-0.13</v>
      </c>
      <c r="AU1303">
        <v>-0.06</v>
      </c>
      <c r="AV1303">
        <v>-0.06</v>
      </c>
      <c r="AW1303">
        <v>-0.08</v>
      </c>
      <c r="AX1303">
        <v>0.01</v>
      </c>
      <c r="AY1303">
        <v>0.01</v>
      </c>
      <c r="AZ1303">
        <v>0</v>
      </c>
      <c r="BA1303">
        <v>0.04</v>
      </c>
      <c r="BB1303">
        <v>0.06</v>
      </c>
      <c r="BC1303">
        <v>0.09</v>
      </c>
      <c r="BD1303">
        <v>7.0000000000000007E-2</v>
      </c>
      <c r="BE1303">
        <v>7.0000000000000007E-2</v>
      </c>
      <c r="BF1303">
        <v>7.0000000000000007E-2</v>
      </c>
      <c r="BG1303">
        <v>0.1</v>
      </c>
      <c r="BH1303">
        <v>0.09</v>
      </c>
      <c r="BI1303">
        <v>0.05</v>
      </c>
      <c r="BJ1303">
        <v>0.05</v>
      </c>
      <c r="BK1303">
        <v>0.06</v>
      </c>
      <c r="BL1303">
        <v>0.05</v>
      </c>
      <c r="BM1303">
        <v>7.0000000000000007E-2</v>
      </c>
      <c r="BN1303">
        <v>0.12</v>
      </c>
      <c r="BO1303">
        <v>0.14000000000000001</v>
      </c>
      <c r="BP1303">
        <v>0.14000000000000001</v>
      </c>
      <c r="BQ1303">
        <v>0.14000000000000001</v>
      </c>
      <c r="BR1303">
        <v>0.14000000000000001</v>
      </c>
      <c r="BS1303">
        <v>0.15</v>
      </c>
      <c r="BT1303">
        <v>0.15</v>
      </c>
      <c r="BU1303">
        <v>0.14000000000000001</v>
      </c>
      <c r="BV1303">
        <v>0.12</v>
      </c>
      <c r="BW1303">
        <v>0.17</v>
      </c>
      <c r="BX1303">
        <v>0.16</v>
      </c>
      <c r="BY1303">
        <v>0.11</v>
      </c>
      <c r="BZ1303">
        <v>0.11</v>
      </c>
      <c r="CA1303">
        <v>0.16</v>
      </c>
      <c r="CB1303">
        <v>0.2</v>
      </c>
      <c r="CC1303">
        <v>0.18</v>
      </c>
      <c r="CD1303">
        <v>0.24</v>
      </c>
      <c r="CE1303">
        <v>0.19</v>
      </c>
      <c r="CF1303">
        <v>0.19</v>
      </c>
      <c r="CG1303">
        <v>0.24</v>
      </c>
      <c r="CH1303">
        <v>0.33</v>
      </c>
      <c r="CI1303">
        <v>0.38</v>
      </c>
      <c r="CJ1303">
        <v>0.39</v>
      </c>
      <c r="CK1303">
        <v>0.36</v>
      </c>
      <c r="CL1303">
        <v>0.27</v>
      </c>
      <c r="CM1303">
        <v>0.28000000000000003</v>
      </c>
      <c r="CN1303">
        <v>0.34</v>
      </c>
      <c r="CO1303">
        <v>0.32</v>
      </c>
      <c r="CP1303">
        <v>0.36</v>
      </c>
      <c r="CQ1303">
        <v>0.28000000000000003</v>
      </c>
      <c r="CR1303">
        <v>0.22</v>
      </c>
      <c r="CS1303">
        <v>0.17</v>
      </c>
      <c r="CT1303">
        <v>0.34</v>
      </c>
      <c r="CU1303">
        <v>0.25</v>
      </c>
      <c r="CV1303">
        <v>0.19</v>
      </c>
      <c r="CW1303">
        <v>0.19</v>
      </c>
      <c r="CX1303">
        <v>0.21</v>
      </c>
      <c r="CY1303">
        <v>0.34</v>
      </c>
      <c r="CZ1303">
        <v>0.74</v>
      </c>
      <c r="DA1303">
        <v>0.79</v>
      </c>
      <c r="DB1303">
        <v>0.85</v>
      </c>
      <c r="DC1303">
        <v>0.66</v>
      </c>
      <c r="DD1303">
        <v>0.62</v>
      </c>
      <c r="DE1303">
        <v>0.68</v>
      </c>
      <c r="DF1303">
        <v>0.77</v>
      </c>
      <c r="DG1303">
        <v>0.83</v>
      </c>
      <c r="DH1303">
        <v>0.76</v>
      </c>
      <c r="DI1303">
        <v>0.23</v>
      </c>
      <c r="DJ1303">
        <v>-0.2</v>
      </c>
      <c r="DK1303">
        <v>-0.03</v>
      </c>
      <c r="DL1303">
        <v>0.1</v>
      </c>
      <c r="DM1303">
        <v>-0.37</v>
      </c>
      <c r="DN1303">
        <v>-0.99</v>
      </c>
      <c r="DO1303">
        <v>-1.01</v>
      </c>
      <c r="DP1303">
        <v>-1.2</v>
      </c>
      <c r="DQ1303">
        <v>-1.1299999999999999</v>
      </c>
      <c r="DR1303">
        <v>-1.1599999999999999</v>
      </c>
      <c r="DS1303">
        <v>0.86</v>
      </c>
      <c r="DT1303">
        <v>0.43</v>
      </c>
    </row>
    <row r="1304" spans="1:124">
      <c r="A1304" s="111">
        <v>1299</v>
      </c>
      <c r="B1304" t="s">
        <v>101</v>
      </c>
      <c r="D1304" s="170" t="str">
        <f t="shared" si="20"/>
        <v/>
      </c>
      <c r="F1304" t="s">
        <v>102</v>
      </c>
    </row>
    <row r="1305" spans="1:124">
      <c r="A1305" s="111">
        <v>1300</v>
      </c>
      <c r="B1305" t="s">
        <v>101</v>
      </c>
      <c r="D1305" s="170" t="str">
        <f t="shared" si="20"/>
        <v/>
      </c>
      <c r="F1305" t="s">
        <v>102</v>
      </c>
    </row>
    <row r="1306" spans="1:124">
      <c r="A1306" s="111">
        <v>1301</v>
      </c>
      <c r="B1306" t="s">
        <v>101</v>
      </c>
      <c r="D1306" s="170" t="str">
        <f t="shared" si="20"/>
        <v/>
      </c>
      <c r="F1306" t="s">
        <v>102</v>
      </c>
    </row>
    <row r="1307" spans="1:124">
      <c r="A1307" s="111">
        <v>1302</v>
      </c>
      <c r="B1307" t="s">
        <v>101</v>
      </c>
      <c r="D1307" s="170" t="str">
        <f t="shared" si="20"/>
        <v/>
      </c>
      <c r="F1307" t="s">
        <v>102</v>
      </c>
    </row>
    <row r="1308" spans="1:124">
      <c r="A1308" s="111">
        <v>1303</v>
      </c>
      <c r="B1308" t="s">
        <v>101</v>
      </c>
      <c r="D1308" s="170" t="str">
        <f t="shared" si="20"/>
        <v/>
      </c>
      <c r="F1308" t="s">
        <v>102</v>
      </c>
    </row>
    <row r="1309" spans="1:124">
      <c r="A1309" s="111">
        <v>1304</v>
      </c>
      <c r="B1309" t="s">
        <v>101</v>
      </c>
      <c r="D1309" s="170" t="str">
        <f t="shared" si="20"/>
        <v/>
      </c>
      <c r="F1309" t="s">
        <v>102</v>
      </c>
    </row>
    <row r="1310" spans="1:124">
      <c r="A1310" s="111">
        <v>1305</v>
      </c>
      <c r="B1310" t="s">
        <v>89</v>
      </c>
      <c r="C1310" t="s">
        <v>959</v>
      </c>
      <c r="D1310" s="170" t="str">
        <f t="shared" si="20"/>
        <v>K:SIND</v>
      </c>
      <c r="F1310">
        <v>0.98299999999999998</v>
      </c>
      <c r="G1310">
        <v>0.96599999999999997</v>
      </c>
      <c r="H1310">
        <v>0.96</v>
      </c>
      <c r="I1310">
        <v>1.1080000000000001</v>
      </c>
      <c r="J1310">
        <v>1.1000000000000001</v>
      </c>
      <c r="K1310">
        <v>1.079</v>
      </c>
      <c r="L1310">
        <v>1.0640000000000001</v>
      </c>
      <c r="M1310">
        <v>1.101</v>
      </c>
      <c r="N1310">
        <v>1.1240000000000001</v>
      </c>
      <c r="O1310">
        <v>1.125</v>
      </c>
      <c r="P1310">
        <v>1.135</v>
      </c>
      <c r="Q1310">
        <v>1.1639999999999999</v>
      </c>
      <c r="R1310">
        <v>1.1859999999999999</v>
      </c>
      <c r="S1310">
        <v>1.377</v>
      </c>
      <c r="T1310">
        <v>1.31</v>
      </c>
      <c r="U1310">
        <v>1.27</v>
      </c>
      <c r="V1310">
        <v>1.2410000000000001</v>
      </c>
      <c r="W1310">
        <v>1.296</v>
      </c>
      <c r="X1310">
        <v>1.2949999999999999</v>
      </c>
      <c r="Y1310">
        <v>1.2969999999999999</v>
      </c>
      <c r="Z1310">
        <v>1.2710000000000001</v>
      </c>
      <c r="AA1310">
        <v>1.2350000000000001</v>
      </c>
      <c r="AB1310">
        <v>1.2050000000000001</v>
      </c>
      <c r="AC1310">
        <v>1.242</v>
      </c>
      <c r="AD1310">
        <v>1.2690000000000001</v>
      </c>
      <c r="AE1310">
        <v>1.266</v>
      </c>
      <c r="AF1310">
        <v>1.3109999999999999</v>
      </c>
      <c r="AG1310">
        <v>1.1910000000000001</v>
      </c>
      <c r="AH1310">
        <v>1.337</v>
      </c>
      <c r="AI1310">
        <v>1.1779999999999999</v>
      </c>
      <c r="AJ1310">
        <v>1.2150000000000001</v>
      </c>
      <c r="AK1310">
        <v>1.1579999999999999</v>
      </c>
      <c r="AL1310">
        <v>1.1499999999999999</v>
      </c>
      <c r="AM1310">
        <v>1.1080000000000001</v>
      </c>
      <c r="AN1310">
        <v>1.103</v>
      </c>
      <c r="AO1310">
        <v>1.0609999999999999</v>
      </c>
      <c r="AP1310">
        <v>1.1060000000000001</v>
      </c>
      <c r="AQ1310">
        <v>1.113</v>
      </c>
      <c r="AR1310">
        <v>1.1440000000000001</v>
      </c>
      <c r="AS1310">
        <v>1.145</v>
      </c>
      <c r="AT1310">
        <v>1.1440000000000001</v>
      </c>
      <c r="AU1310">
        <v>1.1399999999999999</v>
      </c>
      <c r="AV1310">
        <v>1.127</v>
      </c>
      <c r="AW1310">
        <v>1.137</v>
      </c>
      <c r="AX1310">
        <v>1.145</v>
      </c>
      <c r="AY1310">
        <v>1.1460000000000001</v>
      </c>
      <c r="AZ1310">
        <v>1.1440000000000001</v>
      </c>
      <c r="BA1310">
        <v>1.1739999999999999</v>
      </c>
      <c r="BB1310">
        <v>1.1719999999999999</v>
      </c>
      <c r="BC1310">
        <v>1.171</v>
      </c>
      <c r="BD1310">
        <v>1.1950000000000001</v>
      </c>
      <c r="BE1310">
        <v>1.198</v>
      </c>
      <c r="BF1310">
        <v>1.175</v>
      </c>
      <c r="BG1310">
        <v>1.167</v>
      </c>
      <c r="BH1310">
        <v>1.177</v>
      </c>
      <c r="BI1310">
        <v>1.1679999999999999</v>
      </c>
      <c r="BJ1310">
        <v>1.171</v>
      </c>
      <c r="BK1310">
        <v>1.1679999999999999</v>
      </c>
      <c r="BL1310">
        <v>1.1739999999999999</v>
      </c>
      <c r="BM1310">
        <v>1.1859999999999999</v>
      </c>
      <c r="BN1310">
        <v>1.167</v>
      </c>
      <c r="BO1310">
        <v>1.169</v>
      </c>
      <c r="BP1310">
        <v>1.173</v>
      </c>
      <c r="BQ1310">
        <v>1.173</v>
      </c>
      <c r="BR1310">
        <v>1.179</v>
      </c>
      <c r="BS1310">
        <v>1.1830000000000001</v>
      </c>
      <c r="BT1310">
        <v>1.1839999999999999</v>
      </c>
      <c r="BU1310">
        <v>1.177</v>
      </c>
      <c r="BV1310">
        <v>1.1759999999999999</v>
      </c>
      <c r="BW1310">
        <v>1.173</v>
      </c>
      <c r="BX1310">
        <v>1.171</v>
      </c>
      <c r="BY1310">
        <v>1.169</v>
      </c>
      <c r="BZ1310">
        <v>1.169</v>
      </c>
      <c r="CA1310">
        <v>1.085</v>
      </c>
      <c r="CB1310">
        <v>1.089</v>
      </c>
      <c r="CC1310">
        <v>1.101</v>
      </c>
      <c r="CD1310">
        <v>1.1220000000000001</v>
      </c>
      <c r="CE1310">
        <v>1.1120000000000001</v>
      </c>
      <c r="CF1310">
        <v>1.1120000000000001</v>
      </c>
      <c r="CG1310">
        <v>1.111</v>
      </c>
      <c r="CH1310">
        <v>1.1440000000000001</v>
      </c>
      <c r="CI1310">
        <v>1.153</v>
      </c>
      <c r="CJ1310">
        <v>1.1819999999999999</v>
      </c>
      <c r="CK1310">
        <v>1.1859999999999999</v>
      </c>
      <c r="CL1310">
        <v>1.1579999999999999</v>
      </c>
      <c r="CM1310">
        <v>1.159</v>
      </c>
      <c r="CN1310">
        <v>1.1240000000000001</v>
      </c>
      <c r="CO1310">
        <v>1.1930000000000001</v>
      </c>
      <c r="CP1310">
        <v>1.034</v>
      </c>
      <c r="CQ1310">
        <v>1.216</v>
      </c>
      <c r="CR1310">
        <v>1.149</v>
      </c>
      <c r="CS1310">
        <v>1.2949999999999999</v>
      </c>
      <c r="CT1310">
        <v>1.2989999999999999</v>
      </c>
      <c r="CU1310">
        <v>1.3980000000000001</v>
      </c>
      <c r="CV1310">
        <v>1.4610000000000001</v>
      </c>
      <c r="CW1310">
        <v>1.514</v>
      </c>
      <c r="CX1310">
        <v>1.407</v>
      </c>
      <c r="CY1310">
        <v>1.4370000000000001</v>
      </c>
      <c r="CZ1310">
        <v>1.337</v>
      </c>
      <c r="DA1310">
        <v>1.337</v>
      </c>
      <c r="DB1310">
        <v>1.345</v>
      </c>
      <c r="DC1310">
        <v>1.3840000000000001</v>
      </c>
      <c r="DD1310">
        <v>1.5190000000000001</v>
      </c>
      <c r="DE1310">
        <v>1.506</v>
      </c>
      <c r="DF1310">
        <v>1.54</v>
      </c>
      <c r="DG1310">
        <v>1.504</v>
      </c>
      <c r="DH1310">
        <v>1.4950000000000001</v>
      </c>
      <c r="DI1310">
        <v>1.179</v>
      </c>
      <c r="DJ1310">
        <v>1.2610000000000001</v>
      </c>
      <c r="DK1310">
        <v>1.2350000000000001</v>
      </c>
      <c r="DL1310">
        <v>1.1499999999999999</v>
      </c>
      <c r="DM1310">
        <v>0.97</v>
      </c>
      <c r="DN1310">
        <v>1.403</v>
      </c>
      <c r="DO1310">
        <v>1.7690000000000001</v>
      </c>
      <c r="DP1310">
        <v>1.6640000000000001</v>
      </c>
      <c r="DQ1310">
        <v>1.899</v>
      </c>
      <c r="DR1310">
        <v>2.1890000000000001</v>
      </c>
      <c r="DS1310">
        <v>2.714</v>
      </c>
      <c r="DT1310">
        <v>14.244999999999999</v>
      </c>
    </row>
    <row r="1311" spans="1:124">
      <c r="A1311" s="111">
        <v>1306</v>
      </c>
      <c r="B1311" t="s">
        <v>91</v>
      </c>
      <c r="C1311" t="s">
        <v>960</v>
      </c>
      <c r="D1311" s="170" t="str">
        <f t="shared" si="20"/>
        <v>K:SIND</v>
      </c>
      <c r="F1311">
        <v>1.0329999999999999</v>
      </c>
      <c r="G1311">
        <v>1.004</v>
      </c>
      <c r="H1311">
        <v>0.98799999999999999</v>
      </c>
      <c r="I1311">
        <v>0.95400000000000007</v>
      </c>
      <c r="J1311">
        <v>0.91800000000000004</v>
      </c>
      <c r="K1311">
        <v>0.88400000000000001</v>
      </c>
      <c r="L1311">
        <v>0.94100000000000006</v>
      </c>
      <c r="M1311">
        <v>0.94600000000000006</v>
      </c>
      <c r="N1311">
        <v>0.96699999999999997</v>
      </c>
      <c r="O1311">
        <v>0.96699999999999997</v>
      </c>
      <c r="P1311">
        <v>0.95900000000000007</v>
      </c>
      <c r="Q1311">
        <v>0.97699999999999998</v>
      </c>
      <c r="R1311">
        <v>1.024</v>
      </c>
      <c r="S1311">
        <v>1.151</v>
      </c>
      <c r="T1311">
        <v>1.0649999999999999</v>
      </c>
      <c r="U1311">
        <v>1.056</v>
      </c>
      <c r="V1311">
        <v>1.1000000000000001</v>
      </c>
      <c r="W1311">
        <v>1.2030000000000001</v>
      </c>
      <c r="X1311">
        <v>1.2230000000000001</v>
      </c>
      <c r="Y1311">
        <v>1.21</v>
      </c>
      <c r="Z1311">
        <v>1.444</v>
      </c>
      <c r="AA1311">
        <v>1.395</v>
      </c>
      <c r="AB1311">
        <v>1.528</v>
      </c>
      <c r="AC1311">
        <v>1.7110000000000001</v>
      </c>
      <c r="AD1311">
        <v>1.8069999999999999</v>
      </c>
      <c r="AE1311">
        <v>1.593</v>
      </c>
      <c r="AF1311">
        <v>1.4370000000000001</v>
      </c>
      <c r="AG1311">
        <v>1.3880000000000001</v>
      </c>
      <c r="AH1311">
        <v>1.393</v>
      </c>
      <c r="AI1311">
        <v>1.3520000000000001</v>
      </c>
      <c r="AJ1311">
        <v>1.3960000000000001</v>
      </c>
      <c r="AK1311">
        <v>1.4350000000000001</v>
      </c>
      <c r="AL1311">
        <v>1.4119999999999999</v>
      </c>
      <c r="AM1311">
        <v>1.29</v>
      </c>
      <c r="AN1311">
        <v>1.3120000000000001</v>
      </c>
      <c r="AO1311">
        <v>1.2849999999999999</v>
      </c>
      <c r="AP1311">
        <v>1.3049999999999999</v>
      </c>
      <c r="AQ1311">
        <v>1.3140000000000001</v>
      </c>
      <c r="AR1311">
        <v>1.3720000000000001</v>
      </c>
      <c r="AS1311">
        <v>1.3360000000000001</v>
      </c>
      <c r="AT1311">
        <v>1.333</v>
      </c>
      <c r="AU1311">
        <v>1.3340000000000001</v>
      </c>
      <c r="AV1311">
        <v>1.321</v>
      </c>
      <c r="AW1311">
        <v>1.2770000000000001</v>
      </c>
      <c r="AX1311">
        <v>1.288</v>
      </c>
      <c r="AY1311">
        <v>1.266</v>
      </c>
      <c r="AZ1311">
        <v>1.2610000000000001</v>
      </c>
      <c r="BA1311">
        <v>1.292</v>
      </c>
      <c r="BB1311">
        <v>1.2909999999999999</v>
      </c>
      <c r="BC1311">
        <v>1.28</v>
      </c>
      <c r="BD1311">
        <v>1.2889999999999999</v>
      </c>
      <c r="BE1311">
        <v>1.3089999999999999</v>
      </c>
      <c r="BF1311">
        <v>1.2929999999999999</v>
      </c>
      <c r="BG1311">
        <v>1.3140000000000001</v>
      </c>
      <c r="BH1311">
        <v>1.3049999999999999</v>
      </c>
      <c r="BI1311">
        <v>1.2889999999999999</v>
      </c>
      <c r="BJ1311">
        <v>1.296</v>
      </c>
      <c r="BK1311">
        <v>1.2909999999999999</v>
      </c>
      <c r="BL1311">
        <v>1.298</v>
      </c>
      <c r="BM1311">
        <v>1.2909999999999999</v>
      </c>
      <c r="BN1311">
        <v>1.266</v>
      </c>
      <c r="BO1311">
        <v>1.268</v>
      </c>
      <c r="BP1311">
        <v>1.2690000000000001</v>
      </c>
      <c r="BQ1311">
        <v>1.272</v>
      </c>
      <c r="BR1311">
        <v>1.292</v>
      </c>
      <c r="BS1311">
        <v>1.2929999999999999</v>
      </c>
      <c r="BT1311">
        <v>1.294</v>
      </c>
      <c r="BU1311">
        <v>1.2889999999999999</v>
      </c>
      <c r="BV1311">
        <v>1.288</v>
      </c>
      <c r="BW1311">
        <v>1.28</v>
      </c>
      <c r="BX1311">
        <v>1.2889999999999999</v>
      </c>
      <c r="BY1311">
        <v>1.276</v>
      </c>
      <c r="BZ1311">
        <v>1.276</v>
      </c>
      <c r="CA1311">
        <v>1.218</v>
      </c>
      <c r="CB1311">
        <v>1.2410000000000001</v>
      </c>
      <c r="CC1311">
        <v>1.2350000000000001</v>
      </c>
      <c r="CD1311">
        <v>1.208</v>
      </c>
      <c r="CE1311">
        <v>1.1759999999999999</v>
      </c>
      <c r="CF1311">
        <v>1.1779999999999999</v>
      </c>
      <c r="CG1311">
        <v>1.181</v>
      </c>
      <c r="CH1311">
        <v>1.165</v>
      </c>
      <c r="CI1311">
        <v>1.1679999999999999</v>
      </c>
      <c r="CJ1311">
        <v>1.163</v>
      </c>
      <c r="CK1311">
        <v>1.179</v>
      </c>
      <c r="CL1311">
        <v>1.1220000000000001</v>
      </c>
      <c r="CM1311">
        <v>1.179</v>
      </c>
      <c r="CN1311">
        <v>1.2490000000000001</v>
      </c>
      <c r="CO1311">
        <v>1.2590000000000001</v>
      </c>
      <c r="CP1311">
        <v>1.143</v>
      </c>
      <c r="CQ1311">
        <v>1.214</v>
      </c>
      <c r="CR1311">
        <v>1.1879999999999999</v>
      </c>
      <c r="CS1311">
        <v>1.1539999999999999</v>
      </c>
      <c r="CT1311">
        <v>1.2010000000000001</v>
      </c>
      <c r="CU1311">
        <v>1.538</v>
      </c>
      <c r="CV1311">
        <v>1.498</v>
      </c>
      <c r="CW1311">
        <v>1.478</v>
      </c>
      <c r="CX1311">
        <v>1.4370000000000001</v>
      </c>
      <c r="CY1311">
        <v>1.4410000000000001</v>
      </c>
      <c r="CZ1311">
        <v>1.032</v>
      </c>
      <c r="DA1311">
        <v>1.113</v>
      </c>
      <c r="DB1311">
        <v>1.101</v>
      </c>
      <c r="DC1311">
        <v>1.121</v>
      </c>
      <c r="DD1311">
        <v>1.2330000000000001</v>
      </c>
      <c r="DE1311">
        <v>1.3920000000000001</v>
      </c>
      <c r="DF1311">
        <v>1.486</v>
      </c>
      <c r="DG1311">
        <v>1.5149999999999999</v>
      </c>
      <c r="DH1311">
        <v>1.4850000000000001</v>
      </c>
      <c r="DI1311">
        <v>1.1859999999999999</v>
      </c>
      <c r="DJ1311">
        <v>1.847</v>
      </c>
      <c r="DK1311">
        <v>1.853</v>
      </c>
      <c r="DL1311">
        <v>1.9990000000000001</v>
      </c>
      <c r="DM1311">
        <v>1.0190000000000001</v>
      </c>
      <c r="DN1311">
        <v>1.2869999999999999</v>
      </c>
      <c r="DO1311">
        <v>1.3560000000000001</v>
      </c>
      <c r="DP1311">
        <v>1.698</v>
      </c>
      <c r="DQ1311">
        <v>1.748</v>
      </c>
      <c r="DR1311">
        <v>2.323</v>
      </c>
      <c r="DS1311">
        <v>3.5649999999999999</v>
      </c>
      <c r="DT1311">
        <v>-1.3980000000000001</v>
      </c>
    </row>
    <row r="1312" spans="1:124">
      <c r="A1312" s="111">
        <v>1307</v>
      </c>
      <c r="B1312" t="s">
        <v>89</v>
      </c>
      <c r="C1312" t="s">
        <v>961</v>
      </c>
      <c r="D1312" s="170" t="str">
        <f t="shared" si="20"/>
        <v>D:SGI</v>
      </c>
      <c r="F1312">
        <v>0.74</v>
      </c>
      <c r="G1312">
        <v>0.75</v>
      </c>
      <c r="H1312">
        <v>0.79</v>
      </c>
      <c r="I1312">
        <v>0.68</v>
      </c>
      <c r="J1312">
        <v>0.7</v>
      </c>
      <c r="K1312">
        <v>0.65</v>
      </c>
      <c r="L1312">
        <v>0.65</v>
      </c>
      <c r="M1312">
        <v>0.66</v>
      </c>
      <c r="N1312">
        <v>0.69</v>
      </c>
      <c r="O1312">
        <v>0.69</v>
      </c>
      <c r="P1312">
        <v>0.71</v>
      </c>
      <c r="Q1312">
        <v>0.72</v>
      </c>
      <c r="R1312">
        <v>0.68</v>
      </c>
      <c r="S1312">
        <v>0.81</v>
      </c>
      <c r="T1312">
        <v>0.75</v>
      </c>
      <c r="U1312">
        <v>0.76</v>
      </c>
      <c r="V1312">
        <v>0.73</v>
      </c>
      <c r="W1312">
        <v>0.78</v>
      </c>
      <c r="X1312">
        <v>0.79</v>
      </c>
      <c r="Y1312">
        <v>0.79</v>
      </c>
      <c r="Z1312">
        <v>1.03</v>
      </c>
      <c r="AA1312">
        <v>1.03</v>
      </c>
      <c r="AB1312">
        <v>1.17</v>
      </c>
      <c r="AC1312">
        <v>1.25</v>
      </c>
      <c r="AD1312">
        <v>1.3</v>
      </c>
      <c r="AE1312">
        <v>1.24</v>
      </c>
      <c r="AF1312">
        <v>1.18</v>
      </c>
      <c r="AG1312">
        <v>1.08</v>
      </c>
      <c r="AH1312">
        <v>1.27</v>
      </c>
      <c r="AI1312">
        <v>1.23</v>
      </c>
      <c r="AJ1312">
        <v>1.22</v>
      </c>
      <c r="AK1312">
        <v>1.21</v>
      </c>
      <c r="AL1312">
        <v>1.18</v>
      </c>
      <c r="AM1312">
        <v>1.07</v>
      </c>
      <c r="AN1312">
        <v>1.1299999999999999</v>
      </c>
      <c r="AO1312">
        <v>1.07</v>
      </c>
      <c r="AP1312">
        <v>1.1399999999999999</v>
      </c>
      <c r="AQ1312">
        <v>1.1499999999999999</v>
      </c>
      <c r="AR1312">
        <v>1.21</v>
      </c>
      <c r="AS1312">
        <v>1.2</v>
      </c>
      <c r="AT1312">
        <v>1.2</v>
      </c>
      <c r="AU1312">
        <v>1.21</v>
      </c>
      <c r="AV1312">
        <v>1.21</v>
      </c>
      <c r="AW1312">
        <v>1.2</v>
      </c>
      <c r="AX1312">
        <v>1.2</v>
      </c>
      <c r="AY1312">
        <v>1.19</v>
      </c>
      <c r="AZ1312">
        <v>1.19</v>
      </c>
      <c r="BA1312">
        <v>1.19</v>
      </c>
      <c r="BB1312">
        <v>1.21</v>
      </c>
      <c r="BC1312">
        <v>1.2</v>
      </c>
      <c r="BD1312">
        <v>1.22</v>
      </c>
      <c r="BE1312">
        <v>1.23</v>
      </c>
      <c r="BF1312">
        <v>1.21</v>
      </c>
      <c r="BG1312">
        <v>1.19</v>
      </c>
      <c r="BH1312">
        <v>1.17</v>
      </c>
      <c r="BI1312">
        <v>1.17</v>
      </c>
      <c r="BJ1312">
        <v>1.1599999999999999</v>
      </c>
      <c r="BK1312">
        <v>1.1499999999999999</v>
      </c>
      <c r="BL1312">
        <v>1.1499999999999999</v>
      </c>
      <c r="BM1312">
        <v>1.1299999999999999</v>
      </c>
      <c r="BN1312">
        <v>1.1100000000000001</v>
      </c>
      <c r="BO1312">
        <v>1.1100000000000001</v>
      </c>
      <c r="BP1312">
        <v>1.1100000000000001</v>
      </c>
      <c r="BQ1312">
        <v>1.1299999999999999</v>
      </c>
      <c r="BR1312">
        <v>1.1399999999999999</v>
      </c>
      <c r="BS1312">
        <v>1.1299999999999999</v>
      </c>
      <c r="BT1312">
        <v>1.1399999999999999</v>
      </c>
      <c r="BU1312">
        <v>1.1200000000000001</v>
      </c>
      <c r="BV1312">
        <v>1.1299999999999999</v>
      </c>
      <c r="BW1312">
        <v>1.1200000000000001</v>
      </c>
      <c r="BX1312">
        <v>1.1299999999999999</v>
      </c>
      <c r="BY1312">
        <v>1.1100000000000001</v>
      </c>
      <c r="BZ1312">
        <v>1.1100000000000001</v>
      </c>
      <c r="CA1312">
        <v>1.02</v>
      </c>
      <c r="CB1312">
        <v>1.03</v>
      </c>
      <c r="CC1312">
        <v>1.03</v>
      </c>
      <c r="CD1312">
        <v>1.01</v>
      </c>
      <c r="CE1312">
        <v>0.99</v>
      </c>
      <c r="CF1312">
        <v>0.99</v>
      </c>
      <c r="CG1312">
        <v>0.98</v>
      </c>
      <c r="CH1312">
        <v>1.01</v>
      </c>
      <c r="CI1312">
        <v>1</v>
      </c>
      <c r="CJ1312">
        <v>1</v>
      </c>
      <c r="CK1312">
        <v>1.03</v>
      </c>
      <c r="CL1312">
        <v>0.99</v>
      </c>
      <c r="CM1312">
        <v>1.02</v>
      </c>
      <c r="CN1312">
        <v>1.08</v>
      </c>
      <c r="CO1312">
        <v>1.1100000000000001</v>
      </c>
      <c r="CP1312">
        <v>0.76</v>
      </c>
      <c r="CQ1312">
        <v>0.87</v>
      </c>
      <c r="CR1312">
        <v>0.89</v>
      </c>
      <c r="CS1312">
        <v>0.92</v>
      </c>
      <c r="CT1312">
        <v>0.98</v>
      </c>
      <c r="CU1312">
        <v>1.25</v>
      </c>
      <c r="CV1312">
        <v>1.07</v>
      </c>
      <c r="CW1312">
        <v>1.07</v>
      </c>
      <c r="CX1312">
        <v>0.91</v>
      </c>
      <c r="CY1312">
        <v>0.84</v>
      </c>
      <c r="CZ1312">
        <v>0.21</v>
      </c>
      <c r="DA1312">
        <v>0.22</v>
      </c>
      <c r="DB1312">
        <v>0.23</v>
      </c>
      <c r="DC1312">
        <v>0.24</v>
      </c>
      <c r="DD1312">
        <v>0.24</v>
      </c>
      <c r="DE1312">
        <v>0.26</v>
      </c>
      <c r="DF1312">
        <v>0.03</v>
      </c>
      <c r="DG1312">
        <v>-0.32</v>
      </c>
      <c r="DH1312">
        <v>-0.53</v>
      </c>
      <c r="DI1312">
        <v>-0.59</v>
      </c>
      <c r="DJ1312">
        <v>-0.4</v>
      </c>
      <c r="DK1312">
        <v>-0.42</v>
      </c>
      <c r="DL1312">
        <v>-0.25</v>
      </c>
      <c r="DM1312">
        <v>-0.45</v>
      </c>
      <c r="DN1312">
        <v>-0.34</v>
      </c>
      <c r="DO1312">
        <v>-0.39</v>
      </c>
      <c r="DP1312">
        <v>-0.23</v>
      </c>
      <c r="DQ1312">
        <v>-0.28000000000000003</v>
      </c>
      <c r="DR1312">
        <v>0.28000000000000003</v>
      </c>
      <c r="DS1312">
        <v>0.62</v>
      </c>
      <c r="DT1312">
        <v>-0.13</v>
      </c>
    </row>
    <row r="1313" spans="1:124">
      <c r="A1313" s="111">
        <v>1308</v>
      </c>
      <c r="B1313" t="s">
        <v>91</v>
      </c>
      <c r="C1313" t="s">
        <v>962</v>
      </c>
      <c r="D1313" s="170" t="str">
        <f t="shared" si="20"/>
        <v>D:SGI</v>
      </c>
      <c r="F1313">
        <v>0.84</v>
      </c>
      <c r="G1313">
        <v>0.87</v>
      </c>
      <c r="H1313">
        <v>0.9</v>
      </c>
      <c r="I1313">
        <v>0.69</v>
      </c>
      <c r="J1313">
        <v>0.7</v>
      </c>
      <c r="K1313">
        <v>0.64</v>
      </c>
      <c r="L1313">
        <v>0.65</v>
      </c>
      <c r="M1313">
        <v>0.65</v>
      </c>
      <c r="N1313">
        <v>0.66</v>
      </c>
      <c r="O1313">
        <v>0.66</v>
      </c>
      <c r="P1313">
        <v>0.7</v>
      </c>
      <c r="Q1313">
        <v>0.72</v>
      </c>
      <c r="R1313">
        <v>0.64</v>
      </c>
      <c r="S1313">
        <v>1</v>
      </c>
      <c r="T1313">
        <v>0.97</v>
      </c>
      <c r="U1313">
        <v>0.95</v>
      </c>
      <c r="V1313">
        <v>0.93</v>
      </c>
      <c r="W1313">
        <v>1.05</v>
      </c>
      <c r="X1313">
        <v>1.17</v>
      </c>
      <c r="Y1313">
        <v>1.18</v>
      </c>
      <c r="Z1313">
        <v>1.42</v>
      </c>
      <c r="AA1313">
        <v>1.41</v>
      </c>
      <c r="AB1313">
        <v>1.56</v>
      </c>
      <c r="AC1313">
        <v>1.7</v>
      </c>
      <c r="AD1313">
        <v>1.76</v>
      </c>
      <c r="AE1313">
        <v>1.57</v>
      </c>
      <c r="AF1313">
        <v>1.44</v>
      </c>
      <c r="AG1313">
        <v>1.37</v>
      </c>
      <c r="AH1313">
        <v>1.43</v>
      </c>
      <c r="AI1313">
        <v>1.38</v>
      </c>
      <c r="AJ1313">
        <v>1.42</v>
      </c>
      <c r="AK1313">
        <v>1.45</v>
      </c>
      <c r="AL1313">
        <v>1.43</v>
      </c>
      <c r="AM1313">
        <v>1.3</v>
      </c>
      <c r="AN1313">
        <v>1.37</v>
      </c>
      <c r="AO1313">
        <v>1.29</v>
      </c>
      <c r="AP1313">
        <v>1.31</v>
      </c>
      <c r="AQ1313">
        <v>1.33</v>
      </c>
      <c r="AR1313">
        <v>1.38</v>
      </c>
      <c r="AS1313">
        <v>1.34</v>
      </c>
      <c r="AT1313">
        <v>1.34</v>
      </c>
      <c r="AU1313">
        <v>1.34</v>
      </c>
      <c r="AV1313">
        <v>1.33</v>
      </c>
      <c r="AW1313">
        <v>1.29</v>
      </c>
      <c r="AX1313">
        <v>1.33</v>
      </c>
      <c r="AY1313">
        <v>1.31</v>
      </c>
      <c r="AZ1313">
        <v>1.3</v>
      </c>
      <c r="BA1313">
        <v>1.33</v>
      </c>
      <c r="BB1313">
        <v>1.33</v>
      </c>
      <c r="BC1313">
        <v>1.32</v>
      </c>
      <c r="BD1313">
        <v>1.32</v>
      </c>
      <c r="BE1313">
        <v>1.36</v>
      </c>
      <c r="BF1313">
        <v>1.34</v>
      </c>
      <c r="BG1313">
        <v>1.36</v>
      </c>
      <c r="BH1313">
        <v>1.35</v>
      </c>
      <c r="BI1313">
        <v>1.34</v>
      </c>
      <c r="BJ1313">
        <v>1.34</v>
      </c>
      <c r="BK1313">
        <v>1.33</v>
      </c>
      <c r="BL1313">
        <v>1.34</v>
      </c>
      <c r="BM1313">
        <v>1.33</v>
      </c>
      <c r="BN1313">
        <v>1.31</v>
      </c>
      <c r="BO1313">
        <v>1.31</v>
      </c>
      <c r="BP1313">
        <v>1.31</v>
      </c>
      <c r="BQ1313">
        <v>1.32</v>
      </c>
      <c r="BR1313">
        <v>1.34</v>
      </c>
      <c r="BS1313">
        <v>1.34</v>
      </c>
      <c r="BT1313">
        <v>1.34</v>
      </c>
      <c r="BU1313">
        <v>1.33</v>
      </c>
      <c r="BV1313">
        <v>1.34</v>
      </c>
      <c r="BW1313">
        <v>1.33</v>
      </c>
      <c r="BX1313">
        <v>1.33</v>
      </c>
      <c r="BY1313">
        <v>1.32</v>
      </c>
      <c r="BZ1313">
        <v>1.32</v>
      </c>
      <c r="CA1313">
        <v>1.26</v>
      </c>
      <c r="CB1313">
        <v>1.27</v>
      </c>
      <c r="CC1313">
        <v>1.27</v>
      </c>
      <c r="CD1313">
        <v>1.24</v>
      </c>
      <c r="CE1313">
        <v>1.21</v>
      </c>
      <c r="CF1313">
        <v>1.21</v>
      </c>
      <c r="CG1313">
        <v>1.22</v>
      </c>
      <c r="CH1313">
        <v>1.21</v>
      </c>
      <c r="CI1313">
        <v>1.2</v>
      </c>
      <c r="CJ1313">
        <v>1.19</v>
      </c>
      <c r="CK1313">
        <v>1.22</v>
      </c>
      <c r="CL1313">
        <v>1.17</v>
      </c>
      <c r="CM1313">
        <v>1.23</v>
      </c>
      <c r="CN1313">
        <v>1.3</v>
      </c>
      <c r="CO1313">
        <v>1.31</v>
      </c>
      <c r="CP1313">
        <v>1.1200000000000001</v>
      </c>
      <c r="CQ1313">
        <v>1.22</v>
      </c>
      <c r="CR1313">
        <v>1.2</v>
      </c>
      <c r="CS1313">
        <v>1.17</v>
      </c>
      <c r="CT1313">
        <v>1.22</v>
      </c>
      <c r="CU1313">
        <v>1.57</v>
      </c>
      <c r="CV1313">
        <v>1.44</v>
      </c>
      <c r="CW1313">
        <v>1.53</v>
      </c>
      <c r="CX1313">
        <v>1.49</v>
      </c>
      <c r="CY1313">
        <v>1.5</v>
      </c>
      <c r="CZ1313">
        <v>1.1200000000000001</v>
      </c>
      <c r="DA1313">
        <v>1.21</v>
      </c>
      <c r="DB1313">
        <v>1.19</v>
      </c>
      <c r="DC1313">
        <v>1.22</v>
      </c>
      <c r="DD1313">
        <v>1.33</v>
      </c>
      <c r="DE1313">
        <v>1.44</v>
      </c>
      <c r="DF1313">
        <v>1.44</v>
      </c>
      <c r="DG1313">
        <v>1.42</v>
      </c>
      <c r="DH1313">
        <v>1.41</v>
      </c>
      <c r="DI1313">
        <v>1.03</v>
      </c>
      <c r="DJ1313">
        <v>1.84</v>
      </c>
      <c r="DK1313">
        <v>1.85</v>
      </c>
      <c r="DL1313">
        <v>1.97</v>
      </c>
      <c r="DM1313">
        <v>0.4</v>
      </c>
      <c r="DN1313">
        <v>0.79</v>
      </c>
      <c r="DO1313">
        <v>0.85</v>
      </c>
      <c r="DP1313">
        <v>1.1399999999999999</v>
      </c>
      <c r="DQ1313">
        <v>0.88</v>
      </c>
      <c r="DR1313">
        <v>1.45</v>
      </c>
      <c r="DS1313">
        <v>2.83</v>
      </c>
      <c r="DT1313">
        <v>-1.75</v>
      </c>
    </row>
    <row r="1314" spans="1:124">
      <c r="A1314" s="111">
        <v>1309</v>
      </c>
      <c r="B1314" t="s">
        <v>89</v>
      </c>
      <c r="C1314" t="s">
        <v>963</v>
      </c>
      <c r="D1314" s="170" t="str">
        <f t="shared" si="20"/>
        <v>D:SGIX</v>
      </c>
      <c r="F1314">
        <v>0.03</v>
      </c>
      <c r="G1314">
        <v>0.03</v>
      </c>
      <c r="H1314">
        <v>0.03</v>
      </c>
      <c r="I1314">
        <v>0.05</v>
      </c>
      <c r="J1314">
        <v>0.05</v>
      </c>
      <c r="K1314">
        <v>0.05</v>
      </c>
      <c r="L1314">
        <v>0.05</v>
      </c>
      <c r="M1314">
        <v>0.05</v>
      </c>
      <c r="N1314">
        <v>0.05</v>
      </c>
      <c r="O1314">
        <v>7.0000000000000007E-2</v>
      </c>
      <c r="P1314">
        <v>7.0000000000000007E-2</v>
      </c>
      <c r="Q1314">
        <v>0.08</v>
      </c>
      <c r="R1314">
        <v>0.08</v>
      </c>
      <c r="S1314">
        <v>0.22</v>
      </c>
      <c r="T1314">
        <v>0.26</v>
      </c>
      <c r="U1314">
        <v>0.28000000000000003</v>
      </c>
      <c r="V1314">
        <v>0.44</v>
      </c>
      <c r="W1314">
        <v>0.42</v>
      </c>
      <c r="X1314">
        <v>0.42</v>
      </c>
      <c r="Y1314">
        <v>0.45</v>
      </c>
      <c r="Z1314">
        <v>0.53</v>
      </c>
      <c r="AA1314">
        <v>0.52</v>
      </c>
      <c r="AB1314">
        <v>0.61</v>
      </c>
      <c r="AC1314">
        <v>0.63</v>
      </c>
      <c r="AD1314">
        <v>0.65</v>
      </c>
      <c r="AE1314">
        <v>0.6</v>
      </c>
      <c r="AF1314">
        <v>0.54</v>
      </c>
      <c r="AG1314">
        <v>0.54</v>
      </c>
      <c r="AH1314">
        <v>0.39</v>
      </c>
      <c r="AI1314">
        <v>0.38</v>
      </c>
      <c r="AJ1314">
        <v>0.38</v>
      </c>
      <c r="AK1314">
        <v>0.4</v>
      </c>
      <c r="AL1314">
        <v>0.4</v>
      </c>
      <c r="AM1314">
        <v>0.37</v>
      </c>
      <c r="AN1314">
        <v>0.34</v>
      </c>
      <c r="AO1314">
        <v>0.27</v>
      </c>
      <c r="AP1314">
        <v>0.28000000000000003</v>
      </c>
      <c r="AQ1314">
        <v>0.27</v>
      </c>
      <c r="AR1314">
        <v>0.71</v>
      </c>
      <c r="AS1314">
        <v>0.72</v>
      </c>
      <c r="AT1314">
        <v>0.72</v>
      </c>
      <c r="AU1314">
        <v>0.75</v>
      </c>
      <c r="AV1314">
        <v>0.75</v>
      </c>
      <c r="AW1314">
        <v>0.74</v>
      </c>
      <c r="AX1314">
        <v>0.73</v>
      </c>
      <c r="AY1314">
        <v>0.71</v>
      </c>
      <c r="AZ1314">
        <v>0.7</v>
      </c>
      <c r="BA1314">
        <v>0.73</v>
      </c>
      <c r="BB1314">
        <v>0.75</v>
      </c>
      <c r="BC1314">
        <v>0.75</v>
      </c>
      <c r="BD1314">
        <v>0.74</v>
      </c>
      <c r="BE1314">
        <v>0.73</v>
      </c>
      <c r="BF1314">
        <v>0.73</v>
      </c>
      <c r="BG1314">
        <v>0.72</v>
      </c>
      <c r="BH1314">
        <v>0.71</v>
      </c>
      <c r="BI1314">
        <v>0.71</v>
      </c>
      <c r="BJ1314">
        <v>0.71</v>
      </c>
      <c r="BK1314">
        <v>0.71</v>
      </c>
      <c r="BL1314">
        <v>0.68</v>
      </c>
      <c r="BM1314">
        <v>0.68</v>
      </c>
      <c r="BN1314">
        <v>0.71</v>
      </c>
      <c r="BO1314">
        <v>0.72</v>
      </c>
      <c r="BP1314">
        <v>0.72</v>
      </c>
      <c r="BQ1314">
        <v>0.73</v>
      </c>
      <c r="BR1314">
        <v>0.74</v>
      </c>
      <c r="BS1314">
        <v>0.74</v>
      </c>
      <c r="BT1314">
        <v>0.74</v>
      </c>
      <c r="BU1314">
        <v>0.75</v>
      </c>
      <c r="BV1314">
        <v>0.75</v>
      </c>
      <c r="BW1314">
        <v>0.73</v>
      </c>
      <c r="BX1314">
        <v>0.76</v>
      </c>
      <c r="BY1314">
        <v>0.77</v>
      </c>
      <c r="BZ1314">
        <v>0.77</v>
      </c>
      <c r="CA1314">
        <v>0.62</v>
      </c>
      <c r="CB1314">
        <v>0.61</v>
      </c>
      <c r="CC1314">
        <v>0.61</v>
      </c>
      <c r="CD1314">
        <v>0.47</v>
      </c>
      <c r="CE1314">
        <v>0.49</v>
      </c>
      <c r="CF1314">
        <v>0.52</v>
      </c>
      <c r="CG1314">
        <v>0.51</v>
      </c>
      <c r="CH1314">
        <v>0.54</v>
      </c>
      <c r="CI1314">
        <v>0.56000000000000005</v>
      </c>
      <c r="CJ1314">
        <v>0.56000000000000005</v>
      </c>
      <c r="CK1314">
        <v>0.56000000000000005</v>
      </c>
      <c r="CL1314">
        <v>0.56000000000000005</v>
      </c>
      <c r="CM1314">
        <v>0.6</v>
      </c>
      <c r="CN1314">
        <v>0.66</v>
      </c>
      <c r="CO1314">
        <v>0.67</v>
      </c>
      <c r="CP1314">
        <v>0.97</v>
      </c>
      <c r="CQ1314">
        <v>1.07</v>
      </c>
      <c r="CR1314">
        <v>1.07</v>
      </c>
      <c r="CS1314">
        <v>1.01</v>
      </c>
      <c r="CT1314">
        <v>1.05</v>
      </c>
      <c r="CU1314">
        <v>1.28</v>
      </c>
      <c r="CV1314">
        <v>1.58</v>
      </c>
      <c r="CW1314">
        <v>1.62</v>
      </c>
      <c r="CX1314">
        <v>1.73</v>
      </c>
      <c r="CY1314">
        <v>1.99</v>
      </c>
      <c r="CZ1314">
        <v>-0.12</v>
      </c>
      <c r="DA1314">
        <v>-0.12</v>
      </c>
      <c r="DB1314">
        <v>-0.11</v>
      </c>
      <c r="DC1314">
        <v>-0.1</v>
      </c>
      <c r="DD1314">
        <v>-0.1</v>
      </c>
      <c r="DE1314">
        <v>-0.12</v>
      </c>
      <c r="DF1314">
        <v>-0.09</v>
      </c>
      <c r="DG1314">
        <v>-0.19</v>
      </c>
      <c r="DH1314">
        <v>-0.25</v>
      </c>
      <c r="DI1314">
        <v>-0.24</v>
      </c>
      <c r="DJ1314">
        <v>-0.25</v>
      </c>
      <c r="DK1314">
        <v>-0.28000000000000003</v>
      </c>
      <c r="DL1314">
        <v>-0.24</v>
      </c>
      <c r="DM1314">
        <v>-0.26</v>
      </c>
      <c r="DN1314">
        <v>-0.31</v>
      </c>
      <c r="DO1314">
        <v>-0.47</v>
      </c>
      <c r="DP1314">
        <v>-0.56999999999999995</v>
      </c>
      <c r="DQ1314">
        <v>-0.56000000000000005</v>
      </c>
      <c r="DR1314">
        <v>-1.03</v>
      </c>
      <c r="DS1314">
        <v>-1.0900000000000001</v>
      </c>
      <c r="DT1314">
        <v>0</v>
      </c>
    </row>
    <row r="1315" spans="1:124">
      <c r="A1315" s="111">
        <v>1310</v>
      </c>
      <c r="B1315" t="s">
        <v>91</v>
      </c>
      <c r="C1315" t="s">
        <v>964</v>
      </c>
      <c r="D1315" s="170" t="str">
        <f t="shared" si="20"/>
        <v>D:SGIX</v>
      </c>
      <c r="F1315">
        <v>0.05</v>
      </c>
      <c r="G1315">
        <v>0.05</v>
      </c>
      <c r="H1315">
        <v>0.06</v>
      </c>
      <c r="I1315">
        <v>0.04</v>
      </c>
      <c r="J1315">
        <v>0.04</v>
      </c>
      <c r="K1315">
        <v>0.04</v>
      </c>
      <c r="L1315">
        <v>0.05</v>
      </c>
      <c r="M1315">
        <v>0.05</v>
      </c>
      <c r="N1315">
        <v>0.05</v>
      </c>
      <c r="O1315">
        <v>0.09</v>
      </c>
      <c r="P1315">
        <v>0.08</v>
      </c>
      <c r="Q1315">
        <v>0.08</v>
      </c>
      <c r="R1315">
        <v>0.13</v>
      </c>
      <c r="S1315">
        <v>0.35</v>
      </c>
      <c r="T1315">
        <v>0.41</v>
      </c>
      <c r="U1315">
        <v>0.39</v>
      </c>
      <c r="V1315">
        <v>0.75</v>
      </c>
      <c r="W1315">
        <v>0.65</v>
      </c>
      <c r="X1315">
        <v>0.74</v>
      </c>
      <c r="Y1315">
        <v>0.78</v>
      </c>
      <c r="Z1315">
        <v>0.89</v>
      </c>
      <c r="AA1315">
        <v>0.87</v>
      </c>
      <c r="AB1315">
        <v>0.98</v>
      </c>
      <c r="AC1315">
        <v>0.99</v>
      </c>
      <c r="AD1315">
        <v>0.96</v>
      </c>
      <c r="AE1315">
        <v>0.8</v>
      </c>
      <c r="AF1315">
        <v>0.69</v>
      </c>
      <c r="AG1315">
        <v>0.69</v>
      </c>
      <c r="AH1315">
        <v>0.47</v>
      </c>
      <c r="AI1315">
        <v>0.44</v>
      </c>
      <c r="AJ1315">
        <v>0.44</v>
      </c>
      <c r="AK1315">
        <v>0.38</v>
      </c>
      <c r="AL1315">
        <v>0.38</v>
      </c>
      <c r="AM1315">
        <v>0.34</v>
      </c>
      <c r="AN1315">
        <v>0.31</v>
      </c>
      <c r="AO1315">
        <v>0.26</v>
      </c>
      <c r="AP1315">
        <v>0.25</v>
      </c>
      <c r="AQ1315">
        <v>0.24</v>
      </c>
      <c r="AR1315">
        <v>1.1499999999999999</v>
      </c>
      <c r="AS1315">
        <v>1.1399999999999999</v>
      </c>
      <c r="AT1315">
        <v>1.1299999999999999</v>
      </c>
      <c r="AU1315">
        <v>1.1499999999999999</v>
      </c>
      <c r="AV1315">
        <v>1.1499999999999999</v>
      </c>
      <c r="AW1315">
        <v>1.1299999999999999</v>
      </c>
      <c r="AX1315">
        <v>1.1599999999999999</v>
      </c>
      <c r="AY1315">
        <v>1.1100000000000001</v>
      </c>
      <c r="AZ1315">
        <v>1.0900000000000001</v>
      </c>
      <c r="BA1315">
        <v>1.1200000000000001</v>
      </c>
      <c r="BB1315">
        <v>1.1399999999999999</v>
      </c>
      <c r="BC1315">
        <v>1.1399999999999999</v>
      </c>
      <c r="BD1315">
        <v>1.1399999999999999</v>
      </c>
      <c r="BE1315">
        <v>1.1200000000000001</v>
      </c>
      <c r="BF1315">
        <v>1.1200000000000001</v>
      </c>
      <c r="BG1315">
        <v>1.1200000000000001</v>
      </c>
      <c r="BH1315">
        <v>1.1200000000000001</v>
      </c>
      <c r="BI1315">
        <v>1.1100000000000001</v>
      </c>
      <c r="BJ1315">
        <v>1.1200000000000001</v>
      </c>
      <c r="BK1315">
        <v>1.1200000000000001</v>
      </c>
      <c r="BL1315">
        <v>1.08</v>
      </c>
      <c r="BM1315">
        <v>1.08</v>
      </c>
      <c r="BN1315">
        <v>1.1100000000000001</v>
      </c>
      <c r="BO1315">
        <v>1.1200000000000001</v>
      </c>
      <c r="BP1315">
        <v>1.1200000000000001</v>
      </c>
      <c r="BQ1315">
        <v>1.1299999999999999</v>
      </c>
      <c r="BR1315">
        <v>1.1499999999999999</v>
      </c>
      <c r="BS1315">
        <v>1.1499999999999999</v>
      </c>
      <c r="BT1315">
        <v>1.1599999999999999</v>
      </c>
      <c r="BU1315">
        <v>1.1599999999999999</v>
      </c>
      <c r="BV1315">
        <v>1.1599999999999999</v>
      </c>
      <c r="BW1315">
        <v>1.1499999999999999</v>
      </c>
      <c r="BX1315">
        <v>1.17</v>
      </c>
      <c r="BY1315">
        <v>1.18</v>
      </c>
      <c r="BZ1315">
        <v>1.18</v>
      </c>
      <c r="CA1315">
        <v>1.06</v>
      </c>
      <c r="CB1315">
        <v>1.06</v>
      </c>
      <c r="CC1315">
        <v>1.08</v>
      </c>
      <c r="CD1315">
        <v>0.91</v>
      </c>
      <c r="CE1315">
        <v>0.95</v>
      </c>
      <c r="CF1315">
        <v>0.93</v>
      </c>
      <c r="CG1315">
        <v>0.92</v>
      </c>
      <c r="CH1315">
        <v>0.92</v>
      </c>
      <c r="CI1315">
        <v>0.94</v>
      </c>
      <c r="CJ1315">
        <v>0.94</v>
      </c>
      <c r="CK1315">
        <v>0.94</v>
      </c>
      <c r="CL1315">
        <v>0.96</v>
      </c>
      <c r="CM1315">
        <v>1.04</v>
      </c>
      <c r="CN1315">
        <v>1.1200000000000001</v>
      </c>
      <c r="CO1315">
        <v>1.1100000000000001</v>
      </c>
      <c r="CP1315">
        <v>1.71</v>
      </c>
      <c r="CQ1315">
        <v>1.81</v>
      </c>
      <c r="CR1315">
        <v>1.81</v>
      </c>
      <c r="CS1315">
        <v>1.89</v>
      </c>
      <c r="CT1315">
        <v>1.94</v>
      </c>
      <c r="CU1315">
        <v>2.38</v>
      </c>
      <c r="CV1315">
        <v>2.5499999999999998</v>
      </c>
      <c r="CW1315">
        <v>2.83</v>
      </c>
      <c r="CX1315">
        <v>2.87</v>
      </c>
      <c r="CY1315">
        <v>3.14</v>
      </c>
      <c r="CZ1315">
        <v>0.17</v>
      </c>
      <c r="DA1315">
        <v>0.17</v>
      </c>
      <c r="DB1315">
        <v>0.18</v>
      </c>
      <c r="DC1315">
        <v>0.2</v>
      </c>
      <c r="DD1315">
        <v>0.22</v>
      </c>
      <c r="DE1315">
        <v>0.22</v>
      </c>
      <c r="DF1315">
        <v>0.23</v>
      </c>
      <c r="DG1315">
        <v>0.01</v>
      </c>
      <c r="DH1315">
        <v>0.02</v>
      </c>
      <c r="DI1315">
        <v>-0.03</v>
      </c>
      <c r="DJ1315">
        <v>-0.25</v>
      </c>
      <c r="DK1315">
        <v>-0.28000000000000003</v>
      </c>
      <c r="DL1315">
        <v>-0.28999999999999998</v>
      </c>
      <c r="DM1315">
        <v>-0.8</v>
      </c>
      <c r="DN1315">
        <v>-1.58</v>
      </c>
      <c r="DO1315">
        <v>-1.58</v>
      </c>
      <c r="DP1315">
        <v>-1.65</v>
      </c>
      <c r="DQ1315">
        <v>-1.99</v>
      </c>
      <c r="DR1315">
        <v>-2.34</v>
      </c>
      <c r="DS1315">
        <v>-2.67</v>
      </c>
      <c r="DT1315">
        <v>-1.29</v>
      </c>
    </row>
    <row r="1316" spans="1:124">
      <c r="A1316" s="111">
        <v>1311</v>
      </c>
      <c r="B1316" t="s">
        <v>101</v>
      </c>
      <c r="D1316" s="170" t="str">
        <f t="shared" si="20"/>
        <v/>
      </c>
      <c r="F1316" t="s">
        <v>102</v>
      </c>
    </row>
    <row r="1317" spans="1:124">
      <c r="A1317" s="111">
        <v>1312</v>
      </c>
      <c r="B1317" t="s">
        <v>101</v>
      </c>
      <c r="D1317" s="170" t="str">
        <f t="shared" si="20"/>
        <v/>
      </c>
      <c r="F1317" t="s">
        <v>102</v>
      </c>
    </row>
    <row r="1318" spans="1:124">
      <c r="A1318" s="111">
        <v>1313</v>
      </c>
      <c r="B1318" t="s">
        <v>101</v>
      </c>
      <c r="D1318" s="170" t="str">
        <f t="shared" si="20"/>
        <v/>
      </c>
      <c r="F1318" t="s">
        <v>2508</v>
      </c>
    </row>
    <row r="1319" spans="1:124">
      <c r="A1319" s="111">
        <v>1314</v>
      </c>
      <c r="B1319" t="s">
        <v>101</v>
      </c>
      <c r="D1319" s="170" t="str">
        <f t="shared" si="20"/>
        <v/>
      </c>
      <c r="F1319" t="s">
        <v>2508</v>
      </c>
    </row>
    <row r="1320" spans="1:124">
      <c r="A1320" s="111">
        <v>1315</v>
      </c>
      <c r="B1320" t="s">
        <v>89</v>
      </c>
      <c r="C1320" t="s">
        <v>965</v>
      </c>
      <c r="D1320" s="170" t="str">
        <f t="shared" si="20"/>
        <v>CN:SKK</v>
      </c>
      <c r="F1320">
        <v>1.395</v>
      </c>
      <c r="G1320">
        <v>1.38</v>
      </c>
      <c r="H1320">
        <v>1.3980000000000001</v>
      </c>
      <c r="I1320">
        <v>1.431</v>
      </c>
      <c r="J1320">
        <v>1.4139999999999999</v>
      </c>
      <c r="K1320">
        <v>1.3540000000000001</v>
      </c>
      <c r="L1320">
        <v>1.2809999999999999</v>
      </c>
      <c r="M1320">
        <v>1.2649999999999999</v>
      </c>
      <c r="N1320">
        <v>1.2809999999999999</v>
      </c>
      <c r="O1320">
        <v>1.288</v>
      </c>
      <c r="P1320">
        <v>1.1839999999999999</v>
      </c>
      <c r="Q1320">
        <v>1.4950000000000001</v>
      </c>
      <c r="R1320">
        <v>1.48</v>
      </c>
      <c r="S1320">
        <v>1.446</v>
      </c>
      <c r="T1320">
        <v>1.3129999999999999</v>
      </c>
      <c r="U1320">
        <v>1.268</v>
      </c>
      <c r="V1320">
        <v>1.236</v>
      </c>
      <c r="W1320">
        <v>1.224</v>
      </c>
      <c r="X1320">
        <v>1.1970000000000001</v>
      </c>
      <c r="Y1320">
        <v>1.202</v>
      </c>
      <c r="Z1320">
        <v>1.169</v>
      </c>
      <c r="AA1320">
        <v>1.109</v>
      </c>
      <c r="AB1320">
        <v>1.1679999999999999</v>
      </c>
      <c r="AC1320">
        <v>1.153</v>
      </c>
      <c r="AD1320">
        <v>1.125</v>
      </c>
      <c r="AE1320">
        <v>1.1260000000000001</v>
      </c>
      <c r="AF1320">
        <v>1.127</v>
      </c>
      <c r="AG1320">
        <v>0.98499999999999999</v>
      </c>
      <c r="AH1320">
        <v>0.98699999999999999</v>
      </c>
      <c r="AI1320">
        <v>0.98499999999999999</v>
      </c>
      <c r="AJ1320">
        <v>0.97</v>
      </c>
      <c r="AK1320">
        <v>0.98199999999999998</v>
      </c>
      <c r="AL1320">
        <v>0.996</v>
      </c>
      <c r="AM1320">
        <v>0.998</v>
      </c>
      <c r="AN1320">
        <v>0.98799999999999999</v>
      </c>
      <c r="AO1320">
        <v>0.97799999999999998</v>
      </c>
      <c r="AP1320">
        <v>0.97099999999999997</v>
      </c>
      <c r="AQ1320">
        <v>0.95700000000000007</v>
      </c>
      <c r="AR1320">
        <v>0.95700000000000007</v>
      </c>
      <c r="AS1320">
        <v>0.96</v>
      </c>
      <c r="AT1320">
        <v>0.97199999999999998</v>
      </c>
      <c r="AU1320">
        <v>0.97199999999999998</v>
      </c>
      <c r="AV1320">
        <v>0.97499999999999998</v>
      </c>
      <c r="AW1320">
        <v>0.95200000000000007</v>
      </c>
      <c r="AX1320">
        <v>0.95200000000000007</v>
      </c>
      <c r="AY1320">
        <v>0.95100000000000007</v>
      </c>
      <c r="AZ1320">
        <v>0.95100000000000007</v>
      </c>
      <c r="BA1320">
        <v>0.92100000000000004</v>
      </c>
      <c r="BB1320">
        <v>0.93100000000000005</v>
      </c>
      <c r="BC1320">
        <v>0.91500000000000004</v>
      </c>
      <c r="BD1320">
        <v>0.92400000000000004</v>
      </c>
      <c r="BE1320">
        <v>0.91200000000000003</v>
      </c>
      <c r="BF1320">
        <v>0.91300000000000003</v>
      </c>
      <c r="BG1320">
        <v>0.89400000000000002</v>
      </c>
      <c r="BH1320">
        <v>0.88700000000000001</v>
      </c>
      <c r="BI1320">
        <v>0.89100000000000001</v>
      </c>
      <c r="BJ1320">
        <v>0.89</v>
      </c>
      <c r="BK1320">
        <v>0.88700000000000001</v>
      </c>
      <c r="BL1320">
        <v>0.88600000000000001</v>
      </c>
      <c r="BM1320">
        <v>0.86799999999999999</v>
      </c>
      <c r="BN1320">
        <v>0.83699999999999997</v>
      </c>
      <c r="BO1320">
        <v>0.84299999999999997</v>
      </c>
      <c r="BP1320">
        <v>0.85099999999999998</v>
      </c>
      <c r="BQ1320">
        <v>0.84099999999999997</v>
      </c>
      <c r="BR1320">
        <v>0.84599999999999997</v>
      </c>
      <c r="BS1320">
        <v>0.86799999999999999</v>
      </c>
      <c r="BT1320">
        <v>0.88600000000000001</v>
      </c>
      <c r="BU1320">
        <v>0.89600000000000002</v>
      </c>
      <c r="BV1320">
        <v>0.89</v>
      </c>
      <c r="BW1320">
        <v>0.89600000000000002</v>
      </c>
      <c r="BX1320">
        <v>0.96099999999999997</v>
      </c>
      <c r="BY1320">
        <v>0.70100000000000007</v>
      </c>
      <c r="BZ1320">
        <v>0.71299999999999997</v>
      </c>
      <c r="CA1320">
        <v>0.72799999999999998</v>
      </c>
      <c r="CB1320">
        <v>0.79100000000000004</v>
      </c>
      <c r="CC1320">
        <v>0.85099999999999998</v>
      </c>
      <c r="CD1320">
        <v>0.90900000000000003</v>
      </c>
      <c r="CE1320">
        <v>0.88500000000000001</v>
      </c>
      <c r="CF1320">
        <v>0.89700000000000002</v>
      </c>
      <c r="CG1320">
        <v>0.9</v>
      </c>
      <c r="CH1320">
        <v>0.88400000000000001</v>
      </c>
      <c r="CI1320">
        <v>0.93200000000000005</v>
      </c>
      <c r="CJ1320">
        <v>0.84599999999999997</v>
      </c>
      <c r="CK1320">
        <v>0.84799999999999998</v>
      </c>
      <c r="CL1320">
        <v>0.80200000000000005</v>
      </c>
      <c r="CM1320">
        <v>0.80100000000000005</v>
      </c>
      <c r="CN1320">
        <v>0.72399999999999998</v>
      </c>
      <c r="CO1320">
        <v>1.079</v>
      </c>
      <c r="CP1320">
        <v>1.077</v>
      </c>
      <c r="CQ1320">
        <v>1.0070000000000001</v>
      </c>
      <c r="CR1320">
        <v>1.0070000000000001</v>
      </c>
      <c r="CS1320">
        <v>1.008</v>
      </c>
      <c r="CT1320">
        <v>0.98099999999999998</v>
      </c>
      <c r="CU1320">
        <v>0.95700000000000007</v>
      </c>
      <c r="CV1320">
        <v>1.054</v>
      </c>
      <c r="CW1320">
        <v>1.1040000000000001</v>
      </c>
      <c r="CX1320">
        <v>1.1140000000000001</v>
      </c>
      <c r="CY1320">
        <v>1.278</v>
      </c>
      <c r="CZ1320">
        <v>1.2929999999999999</v>
      </c>
      <c r="DA1320">
        <v>1.331</v>
      </c>
      <c r="DB1320">
        <v>1.3120000000000001</v>
      </c>
      <c r="DC1320">
        <v>1.3109999999999999</v>
      </c>
      <c r="DD1320">
        <v>1.3480000000000001</v>
      </c>
      <c r="DE1320">
        <v>1.3880000000000001</v>
      </c>
      <c r="DF1320">
        <v>1.38</v>
      </c>
      <c r="DG1320">
        <v>1.381</v>
      </c>
      <c r="DH1320">
        <v>1.345</v>
      </c>
      <c r="DI1320">
        <v>0.85599999999999998</v>
      </c>
      <c r="DJ1320">
        <v>0.70599999999999996</v>
      </c>
      <c r="DK1320">
        <v>0.49</v>
      </c>
      <c r="DL1320">
        <v>-0.307</v>
      </c>
      <c r="DM1320">
        <v>-8.8999999999999996E-2</v>
      </c>
      <c r="DN1320">
        <v>-0.20700000000000002</v>
      </c>
      <c r="DO1320">
        <v>7.1000000000000008E-2</v>
      </c>
      <c r="DP1320">
        <v>0.115</v>
      </c>
      <c r="DQ1320">
        <v>-0.193</v>
      </c>
      <c r="DR1320">
        <v>-0.111</v>
      </c>
      <c r="DS1320">
        <v>-0.44900000000000001</v>
      </c>
      <c r="DT1320">
        <v>-3860.241</v>
      </c>
    </row>
    <row r="1321" spans="1:124">
      <c r="A1321" s="111">
        <v>1316</v>
      </c>
      <c r="B1321" t="s">
        <v>91</v>
      </c>
      <c r="C1321" t="s">
        <v>966</v>
      </c>
      <c r="D1321" s="170" t="str">
        <f t="shared" si="20"/>
        <v>CN:SKK</v>
      </c>
      <c r="F1321">
        <v>-0.13</v>
      </c>
      <c r="G1321">
        <v>-0.13</v>
      </c>
      <c r="H1321">
        <v>-0.14000000000000001</v>
      </c>
      <c r="I1321">
        <v>-0.23</v>
      </c>
      <c r="J1321">
        <v>-0.19</v>
      </c>
      <c r="K1321">
        <v>-0.18</v>
      </c>
      <c r="L1321">
        <v>-0.15</v>
      </c>
      <c r="M1321">
        <v>-0.12</v>
      </c>
      <c r="N1321">
        <v>-0.09</v>
      </c>
      <c r="O1321">
        <v>-0.1</v>
      </c>
      <c r="P1321">
        <v>-0.1</v>
      </c>
      <c r="Q1321">
        <v>0.08</v>
      </c>
      <c r="R1321">
        <v>-0.08</v>
      </c>
      <c r="S1321">
        <v>-0.01</v>
      </c>
      <c r="T1321">
        <v>-0.05</v>
      </c>
      <c r="U1321">
        <v>-0.1</v>
      </c>
      <c r="V1321">
        <v>-0.19</v>
      </c>
      <c r="W1321">
        <v>0.04</v>
      </c>
      <c r="X1321">
        <v>-7.0000000000000007E-2</v>
      </c>
      <c r="Y1321">
        <v>-0.15</v>
      </c>
      <c r="Z1321">
        <v>0.04</v>
      </c>
      <c r="AA1321">
        <v>0</v>
      </c>
      <c r="AB1321">
        <v>-0.04</v>
      </c>
      <c r="AC1321">
        <v>0.16</v>
      </c>
      <c r="AD1321">
        <v>0.37</v>
      </c>
      <c r="AE1321">
        <v>0.47</v>
      </c>
      <c r="AF1321">
        <v>0.43</v>
      </c>
      <c r="AG1321">
        <v>0.38</v>
      </c>
      <c r="AH1321">
        <v>0.25</v>
      </c>
      <c r="AI1321">
        <v>0.27</v>
      </c>
      <c r="AJ1321">
        <v>0.28999999999999998</v>
      </c>
      <c r="AK1321">
        <v>0.28999999999999998</v>
      </c>
      <c r="AL1321">
        <v>0.19</v>
      </c>
      <c r="AM1321">
        <v>0.25</v>
      </c>
      <c r="AN1321">
        <v>0.26</v>
      </c>
      <c r="AO1321">
        <v>0.2</v>
      </c>
      <c r="AP1321">
        <v>0.19</v>
      </c>
      <c r="AQ1321">
        <v>0.14000000000000001</v>
      </c>
      <c r="AR1321">
        <v>0.08</v>
      </c>
      <c r="AS1321">
        <v>0.08</v>
      </c>
      <c r="AT1321">
        <v>7.0000000000000007E-2</v>
      </c>
      <c r="AU1321">
        <v>0.12</v>
      </c>
      <c r="AV1321">
        <v>0.12</v>
      </c>
      <c r="AW1321">
        <v>0.16</v>
      </c>
      <c r="AX1321">
        <v>0.26</v>
      </c>
      <c r="AY1321">
        <v>0.24</v>
      </c>
      <c r="AZ1321">
        <v>0.25</v>
      </c>
      <c r="BA1321">
        <v>0.27</v>
      </c>
      <c r="BB1321">
        <v>0.24</v>
      </c>
      <c r="BC1321">
        <v>0.27</v>
      </c>
      <c r="BD1321">
        <v>0.25</v>
      </c>
      <c r="BE1321">
        <v>0.2</v>
      </c>
      <c r="BF1321">
        <v>0.2</v>
      </c>
      <c r="BG1321">
        <v>0.24</v>
      </c>
      <c r="BH1321">
        <v>0.25</v>
      </c>
      <c r="BI1321">
        <v>0.22</v>
      </c>
      <c r="BJ1321">
        <v>0.22</v>
      </c>
      <c r="BK1321">
        <v>0.22</v>
      </c>
      <c r="BL1321">
        <v>0.21</v>
      </c>
      <c r="BM1321">
        <v>0.23</v>
      </c>
      <c r="BN1321">
        <v>0.22</v>
      </c>
      <c r="BO1321">
        <v>0.23</v>
      </c>
      <c r="BP1321">
        <v>0.23</v>
      </c>
      <c r="BQ1321">
        <v>0.21</v>
      </c>
      <c r="BR1321">
        <v>0.23</v>
      </c>
      <c r="BS1321">
        <v>0.24</v>
      </c>
      <c r="BT1321">
        <v>0.24</v>
      </c>
      <c r="BU1321">
        <v>0.24</v>
      </c>
      <c r="BV1321">
        <v>0.22</v>
      </c>
      <c r="BW1321">
        <v>0.22</v>
      </c>
      <c r="BX1321">
        <v>0.24</v>
      </c>
      <c r="BY1321">
        <v>0.09</v>
      </c>
      <c r="BZ1321">
        <v>0.09</v>
      </c>
      <c r="CA1321">
        <v>0.08</v>
      </c>
      <c r="CB1321">
        <v>0.1</v>
      </c>
      <c r="CC1321">
        <v>0.12</v>
      </c>
      <c r="CD1321">
        <v>0.15</v>
      </c>
      <c r="CE1321">
        <v>0.08</v>
      </c>
      <c r="CF1321">
        <v>0.09</v>
      </c>
      <c r="CG1321">
        <v>0.12</v>
      </c>
      <c r="CH1321">
        <v>7.0000000000000007E-2</v>
      </c>
      <c r="CI1321">
        <v>7.0000000000000007E-2</v>
      </c>
      <c r="CJ1321">
        <v>0.11</v>
      </c>
      <c r="CK1321">
        <v>0.11</v>
      </c>
      <c r="CL1321">
        <v>0.02</v>
      </c>
      <c r="CM1321">
        <v>-0.08</v>
      </c>
      <c r="CN1321">
        <v>-0.03</v>
      </c>
      <c r="CO1321">
        <v>-0.01</v>
      </c>
      <c r="CP1321">
        <v>-7.0000000000000007E-2</v>
      </c>
      <c r="CQ1321">
        <v>-0.12</v>
      </c>
      <c r="CR1321">
        <v>-0.12</v>
      </c>
      <c r="CS1321">
        <v>-0.11</v>
      </c>
      <c r="CT1321">
        <v>0.09</v>
      </c>
      <c r="CU1321">
        <v>-0.06</v>
      </c>
      <c r="CV1321">
        <v>-0.1</v>
      </c>
      <c r="CW1321">
        <v>-0.06</v>
      </c>
      <c r="CX1321">
        <v>-0.03</v>
      </c>
      <c r="CY1321">
        <v>0.05</v>
      </c>
      <c r="CZ1321">
        <v>0.25</v>
      </c>
      <c r="DA1321">
        <v>0.3</v>
      </c>
      <c r="DB1321">
        <v>0.34</v>
      </c>
      <c r="DC1321">
        <v>0.31</v>
      </c>
      <c r="DD1321">
        <v>0.31</v>
      </c>
      <c r="DE1321">
        <v>0.12</v>
      </c>
      <c r="DF1321">
        <v>0.02</v>
      </c>
      <c r="DG1321">
        <v>-0.09</v>
      </c>
      <c r="DH1321">
        <v>-0.26</v>
      </c>
      <c r="DI1321">
        <v>-1.44</v>
      </c>
      <c r="DJ1321">
        <v>-2.95</v>
      </c>
      <c r="DK1321">
        <v>-2.77</v>
      </c>
      <c r="DL1321">
        <v>-2.35</v>
      </c>
      <c r="DM1321">
        <v>-2.2200000000000002</v>
      </c>
      <c r="DN1321">
        <v>-2.73</v>
      </c>
      <c r="DO1321">
        <v>-2.64</v>
      </c>
      <c r="DP1321">
        <v>-3.08</v>
      </c>
      <c r="DQ1321">
        <v>-2.72</v>
      </c>
      <c r="DR1321">
        <v>-2.39</v>
      </c>
      <c r="DS1321">
        <v>-3.31</v>
      </c>
      <c r="DT1321">
        <v>-19.489999999999998</v>
      </c>
    </row>
    <row r="1322" spans="1:124">
      <c r="A1322" s="111">
        <v>1317</v>
      </c>
      <c r="B1322" t="s">
        <v>89</v>
      </c>
      <c r="C1322" t="s">
        <v>967</v>
      </c>
      <c r="D1322" s="170" t="str">
        <f t="shared" si="20"/>
        <v>CN:SKA</v>
      </c>
      <c r="F1322">
        <v>1.181</v>
      </c>
      <c r="G1322">
        <v>1.1619999999999999</v>
      </c>
      <c r="H1322">
        <v>1.161</v>
      </c>
      <c r="I1322">
        <v>1.1579999999999999</v>
      </c>
      <c r="J1322">
        <v>1.2430000000000001</v>
      </c>
      <c r="K1322">
        <v>1.242</v>
      </c>
      <c r="L1322">
        <v>1.2150000000000001</v>
      </c>
      <c r="M1322">
        <v>1.262</v>
      </c>
      <c r="N1322">
        <v>1.2430000000000001</v>
      </c>
      <c r="O1322">
        <v>1.23</v>
      </c>
      <c r="P1322">
        <v>1.2690000000000001</v>
      </c>
      <c r="Q1322">
        <v>1.2670000000000001</v>
      </c>
      <c r="R1322">
        <v>1.254</v>
      </c>
      <c r="S1322">
        <v>1.228</v>
      </c>
      <c r="T1322">
        <v>1.2050000000000001</v>
      </c>
      <c r="U1322">
        <v>1.1950000000000001</v>
      </c>
      <c r="V1322">
        <v>1.1639999999999999</v>
      </c>
      <c r="W1322">
        <v>1.1659999999999999</v>
      </c>
      <c r="X1322">
        <v>1.17</v>
      </c>
      <c r="Y1322">
        <v>1.171</v>
      </c>
      <c r="Z1322">
        <v>1.1579999999999999</v>
      </c>
      <c r="AA1322">
        <v>1.149</v>
      </c>
      <c r="AB1322">
        <v>1.17</v>
      </c>
      <c r="AC1322">
        <v>1.1779999999999999</v>
      </c>
      <c r="AD1322">
        <v>1.1619999999999999</v>
      </c>
      <c r="AE1322">
        <v>1.1639999999999999</v>
      </c>
      <c r="AF1322">
        <v>1.1060000000000001</v>
      </c>
      <c r="AG1322">
        <v>1.05</v>
      </c>
      <c r="AH1322">
        <v>1.034</v>
      </c>
      <c r="AI1322">
        <v>1.0409999999999999</v>
      </c>
      <c r="AJ1322">
        <v>1.042</v>
      </c>
      <c r="AK1322">
        <v>1.0409999999999999</v>
      </c>
      <c r="AL1322">
        <v>1.0389999999999999</v>
      </c>
      <c r="AM1322">
        <v>1.038</v>
      </c>
      <c r="AN1322">
        <v>1.028</v>
      </c>
      <c r="AO1322">
        <v>1.0230000000000001</v>
      </c>
      <c r="AP1322">
        <v>1.0210000000000001</v>
      </c>
      <c r="AQ1322">
        <v>1.018</v>
      </c>
      <c r="AR1322">
        <v>1.018</v>
      </c>
      <c r="AS1322">
        <v>1.0170000000000001</v>
      </c>
      <c r="AT1322">
        <v>1.02</v>
      </c>
      <c r="AU1322">
        <v>1.0070000000000001</v>
      </c>
      <c r="AV1322">
        <v>1.0090000000000001</v>
      </c>
      <c r="AW1322">
        <v>1.004</v>
      </c>
      <c r="AX1322">
        <v>0.99299999999999999</v>
      </c>
      <c r="AY1322">
        <v>0.99299999999999999</v>
      </c>
      <c r="AZ1322">
        <v>0.98699999999999999</v>
      </c>
      <c r="BA1322">
        <v>0.95600000000000007</v>
      </c>
      <c r="BB1322">
        <v>0.96499999999999997</v>
      </c>
      <c r="BC1322">
        <v>0.96</v>
      </c>
      <c r="BD1322">
        <v>0.96599999999999997</v>
      </c>
      <c r="BE1322">
        <v>0.96699999999999997</v>
      </c>
      <c r="BF1322">
        <v>0.96399999999999997</v>
      </c>
      <c r="BG1322">
        <v>0.95200000000000007</v>
      </c>
      <c r="BH1322">
        <v>0.95499999999999996</v>
      </c>
      <c r="BI1322">
        <v>0.95300000000000007</v>
      </c>
      <c r="BJ1322">
        <v>0.92900000000000005</v>
      </c>
      <c r="BK1322">
        <v>0.92700000000000005</v>
      </c>
      <c r="BL1322">
        <v>0.92800000000000005</v>
      </c>
      <c r="BM1322">
        <v>0.93300000000000005</v>
      </c>
      <c r="BN1322">
        <v>0.90200000000000002</v>
      </c>
      <c r="BO1322">
        <v>0.90600000000000003</v>
      </c>
      <c r="BP1322">
        <v>0.90500000000000003</v>
      </c>
      <c r="BQ1322">
        <v>0.90800000000000003</v>
      </c>
      <c r="BR1322">
        <v>0.873</v>
      </c>
      <c r="BS1322">
        <v>0.86899999999999999</v>
      </c>
      <c r="BT1322">
        <v>0.873</v>
      </c>
      <c r="BU1322">
        <v>0.82499999999999996</v>
      </c>
      <c r="BV1322">
        <v>0.83699999999999997</v>
      </c>
      <c r="BW1322">
        <v>0.84499999999999997</v>
      </c>
      <c r="BX1322">
        <v>0.81900000000000006</v>
      </c>
      <c r="BY1322">
        <v>0.68900000000000006</v>
      </c>
      <c r="BZ1322">
        <v>0.70300000000000007</v>
      </c>
      <c r="CA1322">
        <v>0.72699999999999998</v>
      </c>
      <c r="CB1322">
        <v>0.75</v>
      </c>
      <c r="CC1322">
        <v>0.76200000000000001</v>
      </c>
      <c r="CD1322">
        <v>0.79900000000000004</v>
      </c>
      <c r="CE1322">
        <v>0.78100000000000003</v>
      </c>
      <c r="CF1322">
        <v>0.77500000000000002</v>
      </c>
      <c r="CG1322">
        <v>0.77300000000000002</v>
      </c>
      <c r="CH1322">
        <v>0.76200000000000001</v>
      </c>
      <c r="CI1322">
        <v>0.76900000000000002</v>
      </c>
      <c r="CJ1322">
        <v>0.71799999999999997</v>
      </c>
      <c r="CK1322">
        <v>0.71799999999999997</v>
      </c>
      <c r="CL1322">
        <v>0.72</v>
      </c>
      <c r="CM1322">
        <v>0.71799999999999997</v>
      </c>
      <c r="CN1322">
        <v>0.71</v>
      </c>
      <c r="CO1322">
        <v>0.81300000000000006</v>
      </c>
      <c r="CP1322">
        <v>0.84199999999999997</v>
      </c>
      <c r="CQ1322">
        <v>0.79300000000000004</v>
      </c>
      <c r="CR1322">
        <v>0.78600000000000003</v>
      </c>
      <c r="CS1322">
        <v>0.78600000000000003</v>
      </c>
      <c r="CT1322">
        <v>0.74</v>
      </c>
      <c r="CU1322">
        <v>0.73199999999999998</v>
      </c>
      <c r="CV1322">
        <v>0.74399999999999999</v>
      </c>
      <c r="CW1322">
        <v>0.746</v>
      </c>
      <c r="CX1322">
        <v>0.75</v>
      </c>
      <c r="CY1322">
        <v>0.76</v>
      </c>
      <c r="CZ1322">
        <v>0.75900000000000001</v>
      </c>
      <c r="DA1322">
        <v>0.77</v>
      </c>
      <c r="DB1322">
        <v>0.76800000000000002</v>
      </c>
      <c r="DC1322">
        <v>0.76400000000000001</v>
      </c>
      <c r="DD1322">
        <v>0.76</v>
      </c>
      <c r="DE1322">
        <v>0.75600000000000001</v>
      </c>
      <c r="DF1322">
        <v>0.748</v>
      </c>
      <c r="DG1322">
        <v>0.748</v>
      </c>
      <c r="DH1322">
        <v>0.75900000000000001</v>
      </c>
      <c r="DI1322">
        <v>0.65600000000000003</v>
      </c>
      <c r="DJ1322">
        <v>0.63700000000000001</v>
      </c>
      <c r="DK1322">
        <v>0.63700000000000001</v>
      </c>
      <c r="DL1322">
        <v>0.499</v>
      </c>
      <c r="DM1322">
        <v>0.45700000000000002</v>
      </c>
      <c r="DN1322">
        <v>0.46200000000000002</v>
      </c>
      <c r="DO1322">
        <v>0.51100000000000001</v>
      </c>
      <c r="DP1322">
        <v>0.499</v>
      </c>
      <c r="DQ1322">
        <v>0.52200000000000002</v>
      </c>
      <c r="DR1322">
        <v>0.52100000000000002</v>
      </c>
      <c r="DS1322">
        <v>0.33300000000000002</v>
      </c>
      <c r="DT1322">
        <v>-0.371</v>
      </c>
    </row>
    <row r="1323" spans="1:124">
      <c r="A1323" s="111">
        <v>1318</v>
      </c>
      <c r="B1323" t="s">
        <v>91</v>
      </c>
      <c r="C1323" t="s">
        <v>968</v>
      </c>
      <c r="D1323" s="170" t="str">
        <f t="shared" si="20"/>
        <v>CN:SKA</v>
      </c>
      <c r="F1323">
        <v>0.11</v>
      </c>
      <c r="G1323">
        <v>0.09</v>
      </c>
      <c r="H1323">
        <v>0.03</v>
      </c>
      <c r="I1323">
        <v>-0.02</v>
      </c>
      <c r="J1323">
        <v>0.22</v>
      </c>
      <c r="K1323">
        <v>0.23</v>
      </c>
      <c r="L1323">
        <v>0.3</v>
      </c>
      <c r="M1323">
        <v>0.34</v>
      </c>
      <c r="N1323">
        <v>0.35</v>
      </c>
      <c r="O1323">
        <v>0.28000000000000003</v>
      </c>
      <c r="P1323">
        <v>0.45</v>
      </c>
      <c r="Q1323">
        <v>0.52</v>
      </c>
      <c r="R1323">
        <v>0.51</v>
      </c>
      <c r="S1323">
        <v>0.67</v>
      </c>
      <c r="T1323">
        <v>0.67</v>
      </c>
      <c r="U1323">
        <v>0.67</v>
      </c>
      <c r="V1323">
        <v>0.6</v>
      </c>
      <c r="W1323">
        <v>0.78</v>
      </c>
      <c r="X1323">
        <v>0.71</v>
      </c>
      <c r="Y1323">
        <v>0.65</v>
      </c>
      <c r="Z1323">
        <v>0.88</v>
      </c>
      <c r="AA1323">
        <v>0.89</v>
      </c>
      <c r="AB1323">
        <v>0.85</v>
      </c>
      <c r="AC1323">
        <v>0.98</v>
      </c>
      <c r="AD1323">
        <v>1.03</v>
      </c>
      <c r="AE1323">
        <v>1.01</v>
      </c>
      <c r="AF1323">
        <v>0.95</v>
      </c>
      <c r="AG1323">
        <v>0.96</v>
      </c>
      <c r="AH1323">
        <v>0.7</v>
      </c>
      <c r="AI1323">
        <v>0.7</v>
      </c>
      <c r="AJ1323">
        <v>0.71</v>
      </c>
      <c r="AK1323">
        <v>0.72</v>
      </c>
      <c r="AL1323">
        <v>0.62</v>
      </c>
      <c r="AM1323">
        <v>0.61</v>
      </c>
      <c r="AN1323">
        <v>0.61</v>
      </c>
      <c r="AO1323">
        <v>0.55000000000000004</v>
      </c>
      <c r="AP1323">
        <v>0.54</v>
      </c>
      <c r="AQ1323">
        <v>0.49</v>
      </c>
      <c r="AR1323">
        <v>0.43</v>
      </c>
      <c r="AS1323">
        <v>0.45</v>
      </c>
      <c r="AT1323">
        <v>0.45</v>
      </c>
      <c r="AU1323">
        <v>0.49</v>
      </c>
      <c r="AV1323">
        <v>0.48</v>
      </c>
      <c r="AW1323">
        <v>0.5</v>
      </c>
      <c r="AX1323">
        <v>0.63</v>
      </c>
      <c r="AY1323">
        <v>0.59</v>
      </c>
      <c r="AZ1323">
        <v>0.57999999999999996</v>
      </c>
      <c r="BA1323">
        <v>0.56999999999999995</v>
      </c>
      <c r="BB1323">
        <v>0.56999999999999995</v>
      </c>
      <c r="BC1323">
        <v>0.59</v>
      </c>
      <c r="BD1323">
        <v>0.57999999999999996</v>
      </c>
      <c r="BE1323">
        <v>0.59</v>
      </c>
      <c r="BF1323">
        <v>0.56999999999999995</v>
      </c>
      <c r="BG1323">
        <v>0.61</v>
      </c>
      <c r="BH1323">
        <v>0.61</v>
      </c>
      <c r="BI1323">
        <v>0.56999999999999995</v>
      </c>
      <c r="BJ1323">
        <v>0.54</v>
      </c>
      <c r="BK1323">
        <v>0.54</v>
      </c>
      <c r="BL1323">
        <v>0.54</v>
      </c>
      <c r="BM1323">
        <v>0.54</v>
      </c>
      <c r="BN1323">
        <v>0.52</v>
      </c>
      <c r="BO1323">
        <v>0.55000000000000004</v>
      </c>
      <c r="BP1323">
        <v>0.56000000000000005</v>
      </c>
      <c r="BQ1323">
        <v>0.55000000000000004</v>
      </c>
      <c r="BR1323">
        <v>0.44</v>
      </c>
      <c r="BS1323">
        <v>0.46</v>
      </c>
      <c r="BT1323">
        <v>0.45</v>
      </c>
      <c r="BU1323">
        <v>0.43</v>
      </c>
      <c r="BV1323">
        <v>0.43</v>
      </c>
      <c r="BW1323">
        <v>0.45</v>
      </c>
      <c r="BX1323">
        <v>0.36</v>
      </c>
      <c r="BY1323">
        <v>0.3</v>
      </c>
      <c r="BZ1323">
        <v>0.3</v>
      </c>
      <c r="CA1323">
        <v>0.28999999999999998</v>
      </c>
      <c r="CB1323">
        <v>0.28999999999999998</v>
      </c>
      <c r="CC1323">
        <v>0.28999999999999998</v>
      </c>
      <c r="CD1323">
        <v>0.31</v>
      </c>
      <c r="CE1323">
        <v>0.25</v>
      </c>
      <c r="CF1323">
        <v>0.26</v>
      </c>
      <c r="CG1323">
        <v>0.28000000000000003</v>
      </c>
      <c r="CH1323">
        <v>0.23</v>
      </c>
      <c r="CI1323">
        <v>0.23</v>
      </c>
      <c r="CJ1323">
        <v>0.27</v>
      </c>
      <c r="CK1323">
        <v>0.28000000000000003</v>
      </c>
      <c r="CL1323">
        <v>0.25</v>
      </c>
      <c r="CM1323">
        <v>0.19</v>
      </c>
      <c r="CN1323">
        <v>0.24</v>
      </c>
      <c r="CO1323">
        <v>0.24</v>
      </c>
      <c r="CP1323">
        <v>0.17</v>
      </c>
      <c r="CQ1323">
        <v>0.15</v>
      </c>
      <c r="CR1323">
        <v>0.14000000000000001</v>
      </c>
      <c r="CS1323">
        <v>0.13</v>
      </c>
      <c r="CT1323">
        <v>0.33</v>
      </c>
      <c r="CU1323">
        <v>0.32</v>
      </c>
      <c r="CV1323">
        <v>0.28999999999999998</v>
      </c>
      <c r="CW1323">
        <v>0.35</v>
      </c>
      <c r="CX1323">
        <v>0.37</v>
      </c>
      <c r="CY1323">
        <v>0.5</v>
      </c>
      <c r="CZ1323">
        <v>0.71</v>
      </c>
      <c r="DA1323">
        <v>0.75</v>
      </c>
      <c r="DB1323">
        <v>0.75</v>
      </c>
      <c r="DC1323">
        <v>0.69</v>
      </c>
      <c r="DD1323">
        <v>0.74</v>
      </c>
      <c r="DE1323">
        <v>0.66</v>
      </c>
      <c r="DF1323">
        <v>0.72</v>
      </c>
      <c r="DG1323">
        <v>0.89</v>
      </c>
      <c r="DH1323">
        <v>0.89</v>
      </c>
      <c r="DI1323">
        <v>0.55000000000000004</v>
      </c>
      <c r="DJ1323">
        <v>0.28000000000000003</v>
      </c>
      <c r="DK1323">
        <v>0.42</v>
      </c>
      <c r="DL1323">
        <v>0.66</v>
      </c>
      <c r="DM1323">
        <v>0.09</v>
      </c>
      <c r="DN1323">
        <v>0.12</v>
      </c>
      <c r="DO1323">
        <v>0.11</v>
      </c>
      <c r="DP1323">
        <v>-0.12</v>
      </c>
      <c r="DQ1323">
        <v>-0.3</v>
      </c>
      <c r="DR1323">
        <v>-0.45</v>
      </c>
      <c r="DS1323">
        <v>1.57</v>
      </c>
      <c r="DT1323">
        <v>-2</v>
      </c>
    </row>
    <row r="1324" spans="1:124">
      <c r="A1324" s="111">
        <v>1319</v>
      </c>
      <c r="B1324" t="s">
        <v>89</v>
      </c>
      <c r="C1324" t="s">
        <v>969</v>
      </c>
      <c r="D1324" s="170" t="str">
        <f t="shared" si="20"/>
        <v>CN:SMF</v>
      </c>
      <c r="AI1324">
        <v>0.32100000000000001</v>
      </c>
      <c r="AJ1324">
        <v>0.63900000000000001</v>
      </c>
      <c r="AK1324">
        <v>0.58199999999999996</v>
      </c>
      <c r="AL1324">
        <v>0.32900000000000001</v>
      </c>
      <c r="AM1324">
        <v>0.53700000000000003</v>
      </c>
      <c r="AN1324">
        <v>0.58199999999999996</v>
      </c>
      <c r="AO1324">
        <v>0.58199999999999996</v>
      </c>
      <c r="AP1324">
        <v>0.59899999999999998</v>
      </c>
      <c r="AQ1324">
        <v>0.64200000000000002</v>
      </c>
      <c r="AR1324">
        <v>0.65600000000000003</v>
      </c>
      <c r="AS1324">
        <v>0.57999999999999996</v>
      </c>
      <c r="AT1324">
        <v>0.503</v>
      </c>
      <c r="AU1324">
        <v>0.46700000000000003</v>
      </c>
      <c r="AV1324">
        <v>0.46300000000000002</v>
      </c>
      <c r="AW1324">
        <v>0.40900000000000003</v>
      </c>
      <c r="AX1324">
        <v>0.41</v>
      </c>
      <c r="AY1324">
        <v>0.42299999999999999</v>
      </c>
      <c r="AZ1324">
        <v>0.40300000000000002</v>
      </c>
      <c r="BA1324">
        <v>0.47700000000000004</v>
      </c>
      <c r="BB1324">
        <v>0.47600000000000003</v>
      </c>
      <c r="BC1324">
        <v>0.51600000000000001</v>
      </c>
      <c r="BD1324">
        <v>0.57400000000000007</v>
      </c>
      <c r="BE1324">
        <v>0.60799999999999998</v>
      </c>
      <c r="BF1324">
        <v>0.60799999999999998</v>
      </c>
      <c r="BG1324">
        <v>0.61399999999999999</v>
      </c>
      <c r="BH1324">
        <v>0.61499999999999999</v>
      </c>
      <c r="BI1324">
        <v>0.66800000000000004</v>
      </c>
      <c r="BJ1324">
        <v>0.67600000000000005</v>
      </c>
      <c r="BK1324">
        <v>0.66700000000000004</v>
      </c>
      <c r="BL1324">
        <v>0.66200000000000003</v>
      </c>
      <c r="BM1324">
        <v>0.63700000000000001</v>
      </c>
      <c r="BN1324">
        <v>0.64900000000000002</v>
      </c>
      <c r="BO1324">
        <v>0.64900000000000002</v>
      </c>
      <c r="BP1324">
        <v>0.64900000000000002</v>
      </c>
      <c r="BQ1324">
        <v>0.64900000000000002</v>
      </c>
      <c r="BR1324">
        <v>0.64900000000000002</v>
      </c>
      <c r="BS1324">
        <v>0.64900000000000002</v>
      </c>
      <c r="BT1324">
        <v>0.64900000000000002</v>
      </c>
      <c r="BU1324">
        <v>0.64900000000000002</v>
      </c>
      <c r="BV1324">
        <v>0.64900000000000002</v>
      </c>
      <c r="BW1324">
        <v>0.64900000000000002</v>
      </c>
      <c r="BX1324">
        <v>0.64900000000000002</v>
      </c>
      <c r="BY1324">
        <v>0.64900000000000002</v>
      </c>
      <c r="BZ1324">
        <v>0.64900000000000002</v>
      </c>
      <c r="CA1324">
        <v>0.64900000000000002</v>
      </c>
      <c r="CB1324">
        <v>0.64900000000000002</v>
      </c>
      <c r="CC1324">
        <v>0.64900000000000002</v>
      </c>
      <c r="CD1324">
        <v>0.64900000000000002</v>
      </c>
      <c r="CE1324">
        <v>0.64900000000000002</v>
      </c>
      <c r="CF1324">
        <v>0.64900000000000002</v>
      </c>
      <c r="CG1324">
        <v>0.64900000000000002</v>
      </c>
      <c r="CH1324">
        <v>0.64900000000000002</v>
      </c>
      <c r="CI1324">
        <v>0.64900000000000002</v>
      </c>
      <c r="CJ1324">
        <v>0.64900000000000002</v>
      </c>
      <c r="CK1324">
        <v>0.64900000000000002</v>
      </c>
      <c r="CL1324">
        <v>0.64900000000000002</v>
      </c>
      <c r="CM1324">
        <v>0.64900000000000002</v>
      </c>
      <c r="CN1324">
        <v>0.64900000000000002</v>
      </c>
      <c r="CO1324">
        <v>0.64900000000000002</v>
      </c>
      <c r="CP1324">
        <v>0.65200000000000002</v>
      </c>
      <c r="CQ1324">
        <v>0.65200000000000002</v>
      </c>
      <c r="CR1324">
        <v>0.65</v>
      </c>
      <c r="CS1324">
        <v>0.66100000000000003</v>
      </c>
      <c r="CT1324">
        <v>0.79800000000000004</v>
      </c>
      <c r="CU1324">
        <v>0.72399999999999998</v>
      </c>
      <c r="CV1324">
        <v>0.75800000000000001</v>
      </c>
      <c r="CW1324">
        <v>0.77100000000000002</v>
      </c>
      <c r="CX1324">
        <v>0.78400000000000003</v>
      </c>
      <c r="CY1324">
        <v>0.79400000000000004</v>
      </c>
      <c r="CZ1324">
        <v>0.80200000000000005</v>
      </c>
      <c r="DA1324">
        <v>0.83299999999999996</v>
      </c>
      <c r="DB1324">
        <v>0.84699999999999998</v>
      </c>
      <c r="DC1324">
        <v>0.995</v>
      </c>
      <c r="DD1324">
        <v>1.0780000000000001</v>
      </c>
      <c r="DE1324">
        <v>1.0980000000000001</v>
      </c>
      <c r="DF1324">
        <v>1.1160000000000001</v>
      </c>
      <c r="DG1324">
        <v>1.135</v>
      </c>
      <c r="DH1324">
        <v>1.296</v>
      </c>
      <c r="DI1324">
        <v>1.4810000000000001</v>
      </c>
      <c r="DJ1324">
        <v>1.452</v>
      </c>
      <c r="DK1324">
        <v>1.415</v>
      </c>
      <c r="DL1324">
        <v>1.367</v>
      </c>
      <c r="DM1324">
        <v>1.1970000000000001</v>
      </c>
      <c r="DN1324">
        <v>1.2350000000000001</v>
      </c>
      <c r="DO1324">
        <v>1.1719999999999999</v>
      </c>
      <c r="DP1324">
        <v>0.38300000000000001</v>
      </c>
      <c r="DQ1324">
        <v>-3.0000000000000001E-3</v>
      </c>
      <c r="DR1324">
        <v>1.4999999999999999E-2</v>
      </c>
      <c r="DS1324">
        <v>1.0210000000000001</v>
      </c>
      <c r="DT1324">
        <v>11.557</v>
      </c>
    </row>
    <row r="1325" spans="1:124">
      <c r="A1325" s="111">
        <v>1320</v>
      </c>
      <c r="B1325" t="s">
        <v>91</v>
      </c>
      <c r="C1325" t="s">
        <v>970</v>
      </c>
      <c r="D1325" s="170" t="str">
        <f t="shared" si="20"/>
        <v>CN:SMF</v>
      </c>
      <c r="AI1325">
        <v>0.86</v>
      </c>
      <c r="AJ1325">
        <v>0.45</v>
      </c>
      <c r="AK1325">
        <v>0.34</v>
      </c>
      <c r="AL1325">
        <v>0.34</v>
      </c>
      <c r="AM1325">
        <v>0.55000000000000004</v>
      </c>
      <c r="AN1325">
        <v>0.46</v>
      </c>
      <c r="AO1325">
        <v>0.28000000000000003</v>
      </c>
      <c r="AP1325">
        <v>0.15</v>
      </c>
      <c r="AQ1325">
        <v>0.08</v>
      </c>
      <c r="AR1325">
        <v>-0.11</v>
      </c>
      <c r="AS1325">
        <v>-0.09</v>
      </c>
      <c r="AT1325">
        <v>-0.01</v>
      </c>
      <c r="AU1325">
        <v>-0.03</v>
      </c>
      <c r="AV1325">
        <v>-0.02</v>
      </c>
      <c r="AW1325">
        <v>0.01</v>
      </c>
      <c r="AX1325">
        <v>0.02</v>
      </c>
      <c r="AY1325">
        <v>-0.05</v>
      </c>
      <c r="AZ1325">
        <v>-0.06</v>
      </c>
      <c r="BA1325">
        <v>0</v>
      </c>
      <c r="BB1325">
        <v>-0.06</v>
      </c>
      <c r="BC1325">
        <v>-0.08</v>
      </c>
      <c r="BD1325">
        <v>-0.09</v>
      </c>
      <c r="BE1325">
        <v>-0.01</v>
      </c>
      <c r="BF1325">
        <v>-0.01</v>
      </c>
      <c r="BG1325">
        <v>-0.01</v>
      </c>
      <c r="BH1325">
        <v>0</v>
      </c>
      <c r="BI1325">
        <v>-0.03</v>
      </c>
      <c r="BJ1325">
        <v>-0.03</v>
      </c>
      <c r="BK1325">
        <v>-0.01</v>
      </c>
      <c r="BL1325">
        <v>-0.01</v>
      </c>
      <c r="BM1325">
        <v>-0.01</v>
      </c>
      <c r="BN1325">
        <v>0.02</v>
      </c>
      <c r="BO1325">
        <v>0.02</v>
      </c>
      <c r="BP1325">
        <v>0.02</v>
      </c>
      <c r="BQ1325">
        <v>0.02</v>
      </c>
      <c r="BR1325">
        <v>0.02</v>
      </c>
      <c r="BS1325">
        <v>0.02</v>
      </c>
      <c r="BT1325">
        <v>0.02</v>
      </c>
      <c r="BU1325">
        <v>0.02</v>
      </c>
      <c r="BV1325">
        <v>0.02</v>
      </c>
      <c r="BW1325">
        <v>0.02</v>
      </c>
      <c r="BX1325">
        <v>0.02</v>
      </c>
      <c r="BY1325">
        <v>0.02</v>
      </c>
      <c r="BZ1325">
        <v>0.02</v>
      </c>
      <c r="CA1325">
        <v>0.02</v>
      </c>
      <c r="CB1325">
        <v>0.02</v>
      </c>
      <c r="CC1325">
        <v>0.02</v>
      </c>
      <c r="CD1325">
        <v>0.02</v>
      </c>
      <c r="CE1325">
        <v>0.02</v>
      </c>
      <c r="CF1325">
        <v>0.02</v>
      </c>
      <c r="CG1325">
        <v>0.02</v>
      </c>
      <c r="CH1325">
        <v>0.02</v>
      </c>
      <c r="CI1325">
        <v>0.02</v>
      </c>
      <c r="CJ1325">
        <v>0.02</v>
      </c>
      <c r="CK1325">
        <v>0.02</v>
      </c>
      <c r="CL1325">
        <v>0.02</v>
      </c>
      <c r="CM1325">
        <v>0.02</v>
      </c>
      <c r="CN1325">
        <v>0.02</v>
      </c>
      <c r="CO1325">
        <v>0.02</v>
      </c>
      <c r="CP1325">
        <v>-0.06</v>
      </c>
      <c r="CQ1325">
        <v>0.02</v>
      </c>
      <c r="CR1325">
        <v>0.01</v>
      </c>
      <c r="CS1325">
        <v>0</v>
      </c>
      <c r="CT1325">
        <v>0.06</v>
      </c>
      <c r="CU1325">
        <v>-0.24</v>
      </c>
      <c r="CV1325">
        <v>-0.28999999999999998</v>
      </c>
      <c r="CW1325">
        <v>-0.27</v>
      </c>
      <c r="CX1325">
        <v>-0.22</v>
      </c>
      <c r="CY1325">
        <v>-0.06</v>
      </c>
      <c r="CZ1325">
        <v>0.36</v>
      </c>
      <c r="DA1325">
        <v>0.35</v>
      </c>
      <c r="DB1325">
        <v>0.16</v>
      </c>
      <c r="DC1325">
        <v>0.2</v>
      </c>
      <c r="DD1325">
        <v>0.17</v>
      </c>
      <c r="DE1325">
        <v>0.05</v>
      </c>
      <c r="DF1325">
        <v>7.0000000000000007E-2</v>
      </c>
      <c r="DG1325">
        <v>0.47</v>
      </c>
      <c r="DH1325">
        <v>0.64</v>
      </c>
      <c r="DI1325">
        <v>0.19</v>
      </c>
      <c r="DJ1325">
        <v>1.1499999999999999</v>
      </c>
      <c r="DK1325">
        <v>1.44</v>
      </c>
      <c r="DL1325">
        <v>1.7</v>
      </c>
      <c r="DM1325">
        <v>0.57999999999999996</v>
      </c>
      <c r="DN1325">
        <v>0.77</v>
      </c>
      <c r="DO1325">
        <v>0.67</v>
      </c>
      <c r="DP1325">
        <v>-0.36</v>
      </c>
      <c r="DQ1325">
        <v>0.9</v>
      </c>
      <c r="DR1325">
        <v>1.18</v>
      </c>
      <c r="DS1325">
        <v>1.41</v>
      </c>
      <c r="DT1325">
        <v>7</v>
      </c>
    </row>
    <row r="1326" spans="1:124">
      <c r="A1326" s="111">
        <v>1321</v>
      </c>
      <c r="B1326" t="s">
        <v>101</v>
      </c>
      <c r="D1326" s="170" t="str">
        <f t="shared" si="20"/>
        <v/>
      </c>
      <c r="F1326" t="s">
        <v>102</v>
      </c>
    </row>
    <row r="1327" spans="1:124">
      <c r="A1327" s="111">
        <v>1322</v>
      </c>
      <c r="B1327" t="s">
        <v>101</v>
      </c>
      <c r="D1327" s="170" t="str">
        <f t="shared" si="20"/>
        <v/>
      </c>
      <c r="F1327" t="s">
        <v>102</v>
      </c>
    </row>
    <row r="1328" spans="1:124">
      <c r="A1328" s="111">
        <v>1323</v>
      </c>
      <c r="B1328" t="s">
        <v>101</v>
      </c>
      <c r="D1328" s="170" t="str">
        <f t="shared" si="20"/>
        <v/>
      </c>
      <c r="F1328" t="s">
        <v>102</v>
      </c>
    </row>
    <row r="1329" spans="1:124">
      <c r="A1329" s="111">
        <v>1324</v>
      </c>
      <c r="B1329" t="s">
        <v>101</v>
      </c>
      <c r="D1329" s="170" t="str">
        <f t="shared" si="20"/>
        <v/>
      </c>
      <c r="F1329" t="s">
        <v>102</v>
      </c>
    </row>
    <row r="1330" spans="1:124">
      <c r="A1330" s="111">
        <v>1325</v>
      </c>
      <c r="B1330" t="s">
        <v>101</v>
      </c>
      <c r="D1330" s="170" t="str">
        <f t="shared" si="20"/>
        <v/>
      </c>
      <c r="F1330" t="s">
        <v>102</v>
      </c>
    </row>
    <row r="1331" spans="1:124">
      <c r="A1331" s="111">
        <v>1326</v>
      </c>
      <c r="B1331" t="s">
        <v>101</v>
      </c>
      <c r="D1331" s="170" t="str">
        <f t="shared" si="20"/>
        <v/>
      </c>
      <c r="F1331" t="s">
        <v>102</v>
      </c>
    </row>
    <row r="1332" spans="1:124">
      <c r="A1332" s="111">
        <v>1327</v>
      </c>
      <c r="B1332" t="s">
        <v>89</v>
      </c>
      <c r="C1332" t="s">
        <v>971</v>
      </c>
      <c r="D1332" s="170" t="str">
        <f t="shared" si="20"/>
        <v>CN:SWW</v>
      </c>
      <c r="BA1332">
        <v>0.57200000000000006</v>
      </c>
      <c r="BB1332">
        <v>0.629</v>
      </c>
      <c r="BC1332">
        <v>0.66900000000000004</v>
      </c>
      <c r="BD1332">
        <v>0.89800000000000002</v>
      </c>
      <c r="BE1332">
        <v>0.80600000000000005</v>
      </c>
      <c r="BF1332">
        <v>0.81700000000000006</v>
      </c>
      <c r="BG1332">
        <v>0.85799999999999998</v>
      </c>
      <c r="BH1332">
        <v>0.90900000000000003</v>
      </c>
      <c r="BI1332">
        <v>0.90500000000000003</v>
      </c>
      <c r="BJ1332">
        <v>0.92200000000000004</v>
      </c>
      <c r="BK1332">
        <v>0.90800000000000003</v>
      </c>
      <c r="BL1332">
        <v>0.92800000000000005</v>
      </c>
      <c r="BM1332">
        <v>0.95400000000000007</v>
      </c>
      <c r="BN1332">
        <v>0.96099999999999997</v>
      </c>
      <c r="BO1332">
        <v>0.96099999999999997</v>
      </c>
      <c r="BP1332">
        <v>0.96099999999999997</v>
      </c>
      <c r="BQ1332">
        <v>0.96099999999999997</v>
      </c>
      <c r="BR1332">
        <v>0.96099999999999997</v>
      </c>
      <c r="BS1332">
        <v>0.96099999999999997</v>
      </c>
      <c r="BT1332">
        <v>0.96099999999999997</v>
      </c>
      <c r="BU1332">
        <v>0.96099999999999997</v>
      </c>
      <c r="BV1332">
        <v>0.96099999999999997</v>
      </c>
      <c r="BW1332">
        <v>0.96099999999999997</v>
      </c>
      <c r="BX1332">
        <v>0.96099999999999997</v>
      </c>
      <c r="BY1332">
        <v>0.96099999999999997</v>
      </c>
      <c r="BZ1332">
        <v>0.96099999999999997</v>
      </c>
      <c r="CA1332">
        <v>0.96099999999999997</v>
      </c>
      <c r="CB1332">
        <v>0.96099999999999997</v>
      </c>
      <c r="CC1332">
        <v>0.96099999999999997</v>
      </c>
      <c r="CD1332">
        <v>0.96099999999999997</v>
      </c>
      <c r="CE1332">
        <v>0.96099999999999997</v>
      </c>
      <c r="CF1332">
        <v>0.96099999999999997</v>
      </c>
      <c r="CG1332">
        <v>0.96099999999999997</v>
      </c>
      <c r="CH1332">
        <v>0.96099999999999997</v>
      </c>
      <c r="CI1332">
        <v>0.96099999999999997</v>
      </c>
      <c r="CJ1332">
        <v>0.96099999999999997</v>
      </c>
      <c r="CK1332">
        <v>0.96099999999999997</v>
      </c>
      <c r="CL1332">
        <v>0.96099999999999997</v>
      </c>
      <c r="CM1332">
        <v>0.96099999999999997</v>
      </c>
      <c r="CN1332">
        <v>0.96099999999999997</v>
      </c>
      <c r="CO1332">
        <v>0.96099999999999997</v>
      </c>
      <c r="CP1332">
        <v>0.96099999999999997</v>
      </c>
      <c r="CQ1332">
        <v>0.96099999999999997</v>
      </c>
      <c r="CR1332">
        <v>0.96099999999999997</v>
      </c>
      <c r="CS1332">
        <v>0.96099999999999997</v>
      </c>
      <c r="CT1332">
        <v>0.96099999999999997</v>
      </c>
      <c r="CU1332">
        <v>0.96099999999999997</v>
      </c>
      <c r="CV1332">
        <v>0.96099999999999997</v>
      </c>
      <c r="CW1332">
        <v>0.96099999999999997</v>
      </c>
      <c r="CX1332">
        <v>0.96099999999999997</v>
      </c>
      <c r="CY1332">
        <v>0.96099999999999997</v>
      </c>
      <c r="CZ1332">
        <v>0.96099999999999997</v>
      </c>
      <c r="DA1332">
        <v>0.96099999999999997</v>
      </c>
      <c r="DB1332">
        <v>0.96099999999999997</v>
      </c>
      <c r="DC1332">
        <v>0.96099999999999997</v>
      </c>
      <c r="DD1332">
        <v>0.96099999999999997</v>
      </c>
      <c r="DE1332">
        <v>0.96099999999999997</v>
      </c>
      <c r="DF1332">
        <v>0.96099999999999997</v>
      </c>
      <c r="DG1332">
        <v>0.96099999999999997</v>
      </c>
      <c r="DH1332">
        <v>1.042</v>
      </c>
      <c r="DI1332">
        <v>1.1360000000000001</v>
      </c>
      <c r="DJ1332">
        <v>1.1499999999999999</v>
      </c>
      <c r="DK1332">
        <v>1.081</v>
      </c>
      <c r="DL1332">
        <v>1.056</v>
      </c>
      <c r="DM1332">
        <v>1.601</v>
      </c>
      <c r="DN1332">
        <v>1.5840000000000001</v>
      </c>
      <c r="DO1332">
        <v>1.6440000000000001</v>
      </c>
      <c r="DP1332">
        <v>0.73099999999999998</v>
      </c>
      <c r="DQ1332">
        <v>0.86399999999999999</v>
      </c>
      <c r="DR1332">
        <v>0.86499999999999999</v>
      </c>
      <c r="DS1332">
        <v>3.5000000000000003E-2</v>
      </c>
      <c r="DT1332">
        <v>-1.169</v>
      </c>
    </row>
    <row r="1333" spans="1:124">
      <c r="A1333" s="111">
        <v>1328</v>
      </c>
      <c r="B1333" t="s">
        <v>91</v>
      </c>
      <c r="C1333" t="s">
        <v>972</v>
      </c>
      <c r="D1333" s="170" t="str">
        <f t="shared" si="20"/>
        <v>CN:SWW</v>
      </c>
      <c r="BA1333">
        <v>1.06</v>
      </c>
      <c r="BB1333">
        <v>0.32</v>
      </c>
      <c r="BC1333">
        <v>-0.45</v>
      </c>
      <c r="BD1333">
        <v>-0.13</v>
      </c>
      <c r="BE1333">
        <v>0.08</v>
      </c>
      <c r="BF1333">
        <v>0.28999999999999998</v>
      </c>
      <c r="BG1333">
        <v>0.3</v>
      </c>
      <c r="BH1333">
        <v>0.56000000000000005</v>
      </c>
      <c r="BI1333">
        <v>0.42</v>
      </c>
      <c r="BJ1333">
        <v>0.44</v>
      </c>
      <c r="BK1333">
        <v>0.33</v>
      </c>
      <c r="BL1333">
        <v>0.13</v>
      </c>
      <c r="BM1333">
        <v>0.22</v>
      </c>
      <c r="BN1333">
        <v>0.37</v>
      </c>
      <c r="BO1333">
        <v>0.37</v>
      </c>
      <c r="BP1333">
        <v>0.37</v>
      </c>
      <c r="BQ1333">
        <v>0.37</v>
      </c>
      <c r="BR1333">
        <v>0.37</v>
      </c>
      <c r="BS1333">
        <v>0.37</v>
      </c>
      <c r="BT1333">
        <v>0.37</v>
      </c>
      <c r="BU1333">
        <v>0.37</v>
      </c>
      <c r="BV1333">
        <v>0.37</v>
      </c>
      <c r="BW1333">
        <v>0.37</v>
      </c>
      <c r="BX1333">
        <v>0.37</v>
      </c>
      <c r="BY1333">
        <v>0.37</v>
      </c>
      <c r="BZ1333">
        <v>0.37</v>
      </c>
      <c r="CA1333">
        <v>0.37</v>
      </c>
      <c r="CB1333">
        <v>0.37</v>
      </c>
      <c r="CC1333">
        <v>0.37</v>
      </c>
      <c r="CD1333">
        <v>0.37</v>
      </c>
      <c r="CE1333">
        <v>0.37</v>
      </c>
      <c r="CF1333">
        <v>0.37</v>
      </c>
      <c r="CG1333">
        <v>0.37</v>
      </c>
      <c r="CH1333">
        <v>0.37</v>
      </c>
      <c r="CI1333">
        <v>0.37</v>
      </c>
      <c r="CJ1333">
        <v>0.37</v>
      </c>
      <c r="CK1333">
        <v>0.37</v>
      </c>
      <c r="CL1333">
        <v>0.37</v>
      </c>
      <c r="CM1333">
        <v>0.37</v>
      </c>
      <c r="CN1333">
        <v>0.37</v>
      </c>
      <c r="CO1333">
        <v>0.37</v>
      </c>
      <c r="CP1333">
        <v>0.37</v>
      </c>
      <c r="CQ1333">
        <v>0.37</v>
      </c>
      <c r="CR1333">
        <v>0.37</v>
      </c>
      <c r="CS1333">
        <v>0.37</v>
      </c>
      <c r="CT1333">
        <v>0.37</v>
      </c>
      <c r="CU1333">
        <v>0.37</v>
      </c>
      <c r="CV1333">
        <v>0.37</v>
      </c>
      <c r="CW1333">
        <v>0.37</v>
      </c>
      <c r="CX1333">
        <v>0.37</v>
      </c>
      <c r="CY1333">
        <v>0.37</v>
      </c>
      <c r="CZ1333">
        <v>0.37</v>
      </c>
      <c r="DA1333">
        <v>0.37</v>
      </c>
      <c r="DB1333">
        <v>0.37</v>
      </c>
      <c r="DC1333">
        <v>0.37</v>
      </c>
      <c r="DD1333">
        <v>0.37</v>
      </c>
      <c r="DE1333">
        <v>0.37</v>
      </c>
      <c r="DF1333">
        <v>0.37</v>
      </c>
      <c r="DG1333">
        <v>0.37</v>
      </c>
      <c r="DH1333">
        <v>0.42</v>
      </c>
      <c r="DI1333">
        <v>0.01</v>
      </c>
      <c r="DJ1333">
        <v>0.03</v>
      </c>
      <c r="DK1333">
        <v>0.28000000000000003</v>
      </c>
      <c r="DL1333">
        <v>0.44</v>
      </c>
      <c r="DM1333">
        <v>0.81</v>
      </c>
      <c r="DN1333">
        <v>0.67</v>
      </c>
      <c r="DO1333">
        <v>0.57999999999999996</v>
      </c>
      <c r="DP1333">
        <v>-0.73</v>
      </c>
      <c r="DQ1333">
        <v>-1.33</v>
      </c>
      <c r="DR1333">
        <v>-1.42</v>
      </c>
      <c r="DS1333">
        <v>-0.18</v>
      </c>
      <c r="DT1333">
        <v>0.21</v>
      </c>
    </row>
    <row r="1334" spans="1:124">
      <c r="A1334" s="111">
        <v>1329</v>
      </c>
      <c r="B1334" t="s">
        <v>89</v>
      </c>
      <c r="C1334" t="s">
        <v>973</v>
      </c>
      <c r="D1334" s="170" t="str">
        <f t="shared" si="20"/>
        <v>CN:SJR</v>
      </c>
      <c r="Z1334">
        <v>0.58599999999999997</v>
      </c>
      <c r="AA1334">
        <v>0.60099999999999998</v>
      </c>
      <c r="AB1334">
        <v>0.184</v>
      </c>
      <c r="AC1334">
        <v>0.20400000000000001</v>
      </c>
      <c r="AD1334">
        <v>0.91500000000000004</v>
      </c>
      <c r="AE1334">
        <v>0.89800000000000002</v>
      </c>
      <c r="AF1334">
        <v>0.93400000000000005</v>
      </c>
      <c r="AG1334">
        <v>0.96</v>
      </c>
      <c r="AH1334">
        <v>0.95</v>
      </c>
      <c r="AI1334">
        <v>0.98499999999999999</v>
      </c>
      <c r="AJ1334">
        <v>0.98499999999999999</v>
      </c>
      <c r="AK1334">
        <v>1.02</v>
      </c>
      <c r="AL1334">
        <v>0.99299999999999999</v>
      </c>
      <c r="AM1334">
        <v>0.96399999999999997</v>
      </c>
      <c r="AN1334">
        <v>0.90900000000000003</v>
      </c>
      <c r="AO1334">
        <v>0.92800000000000005</v>
      </c>
      <c r="AP1334">
        <v>0.93500000000000005</v>
      </c>
      <c r="AQ1334">
        <v>0.89400000000000002</v>
      </c>
      <c r="AR1334">
        <v>0.88700000000000001</v>
      </c>
      <c r="AS1334">
        <v>0.88700000000000001</v>
      </c>
      <c r="AT1334">
        <v>0.88700000000000001</v>
      </c>
      <c r="AU1334">
        <v>0.88500000000000001</v>
      </c>
      <c r="AV1334">
        <v>0.89200000000000002</v>
      </c>
      <c r="AW1334">
        <v>0.88400000000000001</v>
      </c>
      <c r="AX1334">
        <v>0.873</v>
      </c>
      <c r="AY1334">
        <v>0.87</v>
      </c>
      <c r="AZ1334">
        <v>0.86399999999999999</v>
      </c>
      <c r="BA1334">
        <v>0.85199999999999998</v>
      </c>
      <c r="BB1334">
        <v>0.86499999999999999</v>
      </c>
      <c r="BC1334">
        <v>0.872</v>
      </c>
      <c r="BD1334">
        <v>0.85199999999999998</v>
      </c>
      <c r="BE1334">
        <v>0.84799999999999998</v>
      </c>
      <c r="BF1334">
        <v>0.84699999999999998</v>
      </c>
      <c r="BG1334">
        <v>0.84399999999999997</v>
      </c>
      <c r="BH1334">
        <v>0.84599999999999997</v>
      </c>
      <c r="BI1334">
        <v>0.86599999999999999</v>
      </c>
      <c r="BJ1334">
        <v>0.86699999999999999</v>
      </c>
      <c r="BK1334">
        <v>0.86499999999999999</v>
      </c>
      <c r="BL1334">
        <v>0.86299999999999999</v>
      </c>
      <c r="BM1334">
        <v>0.87</v>
      </c>
      <c r="BN1334">
        <v>0.878</v>
      </c>
      <c r="BO1334">
        <v>0.878</v>
      </c>
      <c r="BP1334">
        <v>0.878</v>
      </c>
      <c r="BQ1334">
        <v>0.878</v>
      </c>
      <c r="BR1334">
        <v>0.878</v>
      </c>
      <c r="BS1334">
        <v>0.878</v>
      </c>
      <c r="BT1334">
        <v>0.878</v>
      </c>
      <c r="BU1334">
        <v>0.878</v>
      </c>
      <c r="BV1334">
        <v>0.878</v>
      </c>
      <c r="BW1334">
        <v>0.878</v>
      </c>
      <c r="BX1334">
        <v>0.878</v>
      </c>
      <c r="BY1334">
        <v>0.878</v>
      </c>
      <c r="BZ1334">
        <v>0.878</v>
      </c>
      <c r="CA1334">
        <v>0.878</v>
      </c>
      <c r="CB1334">
        <v>0.878</v>
      </c>
      <c r="CC1334">
        <v>0.878</v>
      </c>
      <c r="CD1334">
        <v>0.878</v>
      </c>
      <c r="CE1334">
        <v>0.878</v>
      </c>
      <c r="CF1334">
        <v>0.878</v>
      </c>
      <c r="CG1334">
        <v>0.91900000000000004</v>
      </c>
      <c r="CH1334">
        <v>0.91600000000000004</v>
      </c>
      <c r="CI1334">
        <v>0.91</v>
      </c>
      <c r="CJ1334">
        <v>1.008</v>
      </c>
      <c r="CK1334">
        <v>1.008</v>
      </c>
      <c r="CL1334">
        <v>0.83599999999999997</v>
      </c>
      <c r="CM1334">
        <v>0.83599999999999997</v>
      </c>
      <c r="CN1334">
        <v>0.77500000000000002</v>
      </c>
      <c r="CO1334">
        <v>0.68900000000000006</v>
      </c>
      <c r="CP1334">
        <v>0.64500000000000002</v>
      </c>
      <c r="CQ1334">
        <v>0.65600000000000003</v>
      </c>
      <c r="CR1334">
        <v>0.65700000000000003</v>
      </c>
      <c r="CS1334">
        <v>0.68</v>
      </c>
      <c r="CT1334">
        <v>0.61299999999999999</v>
      </c>
      <c r="CU1334">
        <v>0.72099999999999997</v>
      </c>
      <c r="CV1334">
        <v>0.77600000000000002</v>
      </c>
      <c r="CW1334">
        <v>0.748</v>
      </c>
      <c r="CX1334">
        <v>0.74099999999999999</v>
      </c>
      <c r="CY1334">
        <v>0.82200000000000006</v>
      </c>
      <c r="CZ1334">
        <v>0.83200000000000007</v>
      </c>
      <c r="DA1334">
        <v>0.83</v>
      </c>
      <c r="DB1334">
        <v>0.82900000000000007</v>
      </c>
      <c r="DC1334">
        <v>0.84299999999999997</v>
      </c>
      <c r="DD1334">
        <v>0.82</v>
      </c>
      <c r="DE1334">
        <v>0.84899999999999998</v>
      </c>
      <c r="DF1334">
        <v>0.91</v>
      </c>
      <c r="DG1334">
        <v>0.91800000000000004</v>
      </c>
      <c r="DH1334">
        <v>0.94200000000000006</v>
      </c>
      <c r="DI1334">
        <v>1.135</v>
      </c>
      <c r="DJ1334">
        <v>1.0509999999999999</v>
      </c>
      <c r="DK1334">
        <v>1.0720000000000001</v>
      </c>
      <c r="DL1334">
        <v>1.327</v>
      </c>
      <c r="DM1334">
        <v>1.4830000000000001</v>
      </c>
      <c r="DN1334">
        <v>1.504</v>
      </c>
      <c r="DO1334">
        <v>1.7290000000000001</v>
      </c>
      <c r="DP1334">
        <v>1.6990000000000001</v>
      </c>
      <c r="DQ1334">
        <v>1.35</v>
      </c>
      <c r="DR1334">
        <v>1.3540000000000001</v>
      </c>
      <c r="DS1334">
        <v>3.3479999999999999</v>
      </c>
      <c r="DT1334">
        <v>0.49399999999999999</v>
      </c>
    </row>
    <row r="1335" spans="1:124">
      <c r="A1335" s="111">
        <v>1330</v>
      </c>
      <c r="B1335" t="s">
        <v>91</v>
      </c>
      <c r="C1335" t="s">
        <v>974</v>
      </c>
      <c r="D1335" s="170" t="str">
        <f t="shared" si="20"/>
        <v>CN:SJR</v>
      </c>
      <c r="Z1335">
        <v>16.47</v>
      </c>
      <c r="AA1335">
        <v>9.6</v>
      </c>
      <c r="AB1335">
        <v>4.01</v>
      </c>
      <c r="AC1335">
        <v>2.04</v>
      </c>
      <c r="AD1335">
        <v>3.45</v>
      </c>
      <c r="AE1335">
        <v>2.2200000000000002</v>
      </c>
      <c r="AF1335">
        <v>1.39</v>
      </c>
      <c r="AG1335">
        <v>1.33</v>
      </c>
      <c r="AH1335">
        <v>0.65</v>
      </c>
      <c r="AI1335">
        <v>0.66</v>
      </c>
      <c r="AJ1335">
        <v>0.74</v>
      </c>
      <c r="AK1335">
        <v>0.88</v>
      </c>
      <c r="AL1335">
        <v>0.8</v>
      </c>
      <c r="AM1335">
        <v>0.55000000000000004</v>
      </c>
      <c r="AN1335">
        <v>0.52</v>
      </c>
      <c r="AO1335">
        <v>0.56999999999999995</v>
      </c>
      <c r="AP1335">
        <v>0.55000000000000004</v>
      </c>
      <c r="AQ1335">
        <v>0.52</v>
      </c>
      <c r="AR1335">
        <v>0.24</v>
      </c>
      <c r="AS1335">
        <v>0.2</v>
      </c>
      <c r="AT1335">
        <v>0.2</v>
      </c>
      <c r="AU1335">
        <v>0.21</v>
      </c>
      <c r="AV1335">
        <v>0.2</v>
      </c>
      <c r="AW1335">
        <v>0.26</v>
      </c>
      <c r="AX1335">
        <v>0.22</v>
      </c>
      <c r="AY1335">
        <v>0.18</v>
      </c>
      <c r="AZ1335">
        <v>0.18</v>
      </c>
      <c r="BA1335">
        <v>0.21</v>
      </c>
      <c r="BB1335">
        <v>0.14000000000000001</v>
      </c>
      <c r="BC1335">
        <v>0.11</v>
      </c>
      <c r="BD1335">
        <v>0.11</v>
      </c>
      <c r="BE1335">
        <v>0.13</v>
      </c>
      <c r="BF1335">
        <v>0.12</v>
      </c>
      <c r="BG1335">
        <v>0.12</v>
      </c>
      <c r="BH1335">
        <v>0.12</v>
      </c>
      <c r="BI1335">
        <v>0.08</v>
      </c>
      <c r="BJ1335">
        <v>0.08</v>
      </c>
      <c r="BK1335">
        <v>0.08</v>
      </c>
      <c r="BL1335">
        <v>0.09</v>
      </c>
      <c r="BM1335">
        <v>0.1</v>
      </c>
      <c r="BN1335">
        <v>0.12</v>
      </c>
      <c r="BO1335">
        <v>0.12</v>
      </c>
      <c r="BP1335">
        <v>0.12</v>
      </c>
      <c r="BQ1335">
        <v>0.12</v>
      </c>
      <c r="BR1335">
        <v>0.12</v>
      </c>
      <c r="BS1335">
        <v>0.12</v>
      </c>
      <c r="BT1335">
        <v>0.12</v>
      </c>
      <c r="BU1335">
        <v>0.12</v>
      </c>
      <c r="BV1335">
        <v>0.12</v>
      </c>
      <c r="BW1335">
        <v>0.12</v>
      </c>
      <c r="BX1335">
        <v>0.12</v>
      </c>
      <c r="BY1335">
        <v>0.12</v>
      </c>
      <c r="BZ1335">
        <v>0.12</v>
      </c>
      <c r="CA1335">
        <v>0.12</v>
      </c>
      <c r="CB1335">
        <v>0.12</v>
      </c>
      <c r="CC1335">
        <v>0.12</v>
      </c>
      <c r="CD1335">
        <v>0.12</v>
      </c>
      <c r="CE1335">
        <v>0.12</v>
      </c>
      <c r="CF1335">
        <v>0.12</v>
      </c>
      <c r="CG1335">
        <v>0.14000000000000001</v>
      </c>
      <c r="CH1335">
        <v>0.1</v>
      </c>
      <c r="CI1335">
        <v>7.0000000000000007E-2</v>
      </c>
      <c r="CJ1335">
        <v>0.04</v>
      </c>
      <c r="CK1335">
        <v>0.03</v>
      </c>
      <c r="CL1335">
        <v>-0.17</v>
      </c>
      <c r="CM1335">
        <v>-0.25</v>
      </c>
      <c r="CN1335">
        <v>-0.19</v>
      </c>
      <c r="CO1335">
        <v>-0.21</v>
      </c>
      <c r="CP1335">
        <v>-0.81</v>
      </c>
      <c r="CQ1335">
        <v>-0.72</v>
      </c>
      <c r="CR1335">
        <v>-0.72</v>
      </c>
      <c r="CS1335">
        <v>-0.76</v>
      </c>
      <c r="CT1335">
        <v>-0.59</v>
      </c>
      <c r="CU1335">
        <v>-0.37</v>
      </c>
      <c r="CV1335">
        <v>-0.41</v>
      </c>
      <c r="CW1335">
        <v>-0.59</v>
      </c>
      <c r="CX1335">
        <v>-0.59</v>
      </c>
      <c r="CY1335">
        <v>-0.56999999999999995</v>
      </c>
      <c r="CZ1335">
        <v>-0.31</v>
      </c>
      <c r="DA1335">
        <v>-0.24</v>
      </c>
      <c r="DB1335">
        <v>-0.26</v>
      </c>
      <c r="DC1335">
        <v>-0.28000000000000003</v>
      </c>
      <c r="DD1335">
        <v>-0.21</v>
      </c>
      <c r="DE1335">
        <v>-0.45</v>
      </c>
      <c r="DF1335">
        <v>-0.24</v>
      </c>
      <c r="DG1335">
        <v>-0.35</v>
      </c>
      <c r="DH1335">
        <v>-0.43</v>
      </c>
      <c r="DI1335">
        <v>-0.85</v>
      </c>
      <c r="DJ1335">
        <v>0.67</v>
      </c>
      <c r="DK1335">
        <v>0.86</v>
      </c>
      <c r="DL1335">
        <v>0.9</v>
      </c>
      <c r="DM1335">
        <v>0.31</v>
      </c>
      <c r="DN1335">
        <v>0.27</v>
      </c>
      <c r="DO1335">
        <v>0.23</v>
      </c>
      <c r="DP1335">
        <v>-0.22</v>
      </c>
      <c r="DQ1335">
        <v>1.47</v>
      </c>
      <c r="DR1335">
        <v>1.64</v>
      </c>
      <c r="DS1335">
        <v>4.08</v>
      </c>
      <c r="DT1335">
        <v>1.02</v>
      </c>
    </row>
    <row r="1336" spans="1:124">
      <c r="A1336" s="111">
        <v>1331</v>
      </c>
      <c r="B1336" t="s">
        <v>89</v>
      </c>
      <c r="C1336" t="s">
        <v>975</v>
      </c>
      <c r="D1336" s="170" t="str">
        <f t="shared" si="20"/>
        <v>CN:SBS</v>
      </c>
      <c r="AF1336">
        <v>0.57499999999999996</v>
      </c>
      <c r="AG1336">
        <v>0.85399999999999998</v>
      </c>
      <c r="AH1336">
        <v>0.76200000000000001</v>
      </c>
      <c r="AI1336">
        <v>1.1839999999999999</v>
      </c>
      <c r="AJ1336">
        <v>1.0509999999999999</v>
      </c>
      <c r="AK1336">
        <v>1.133</v>
      </c>
      <c r="AL1336">
        <v>0.81600000000000006</v>
      </c>
      <c r="AM1336">
        <v>0.80300000000000005</v>
      </c>
      <c r="AN1336">
        <v>0.80100000000000005</v>
      </c>
      <c r="AO1336">
        <v>0.78900000000000003</v>
      </c>
      <c r="AP1336">
        <v>0.78600000000000003</v>
      </c>
      <c r="AQ1336">
        <v>0.95900000000000007</v>
      </c>
      <c r="AR1336">
        <v>0.95900000000000007</v>
      </c>
      <c r="AS1336">
        <v>0.91600000000000004</v>
      </c>
      <c r="AT1336">
        <v>0.93</v>
      </c>
      <c r="AU1336">
        <v>0.95</v>
      </c>
      <c r="AV1336">
        <v>0.94900000000000007</v>
      </c>
      <c r="AW1336">
        <v>0.94400000000000006</v>
      </c>
      <c r="AX1336">
        <v>0.95300000000000007</v>
      </c>
      <c r="AY1336">
        <v>0.95300000000000007</v>
      </c>
      <c r="AZ1336">
        <v>0.93400000000000005</v>
      </c>
      <c r="BA1336">
        <v>1.022</v>
      </c>
      <c r="BB1336">
        <v>1.024</v>
      </c>
      <c r="BC1336">
        <v>1.0110000000000001</v>
      </c>
      <c r="BD1336">
        <v>1.028</v>
      </c>
      <c r="BE1336">
        <v>1.02</v>
      </c>
      <c r="BF1336">
        <v>1.0190000000000001</v>
      </c>
      <c r="BG1336">
        <v>1.024</v>
      </c>
      <c r="BH1336">
        <v>1.0269999999999999</v>
      </c>
      <c r="BI1336">
        <v>1.0529999999999999</v>
      </c>
      <c r="BJ1336">
        <v>1.05</v>
      </c>
      <c r="BK1336">
        <v>1.0640000000000001</v>
      </c>
      <c r="BL1336">
        <v>1.0649999999999999</v>
      </c>
      <c r="BM1336">
        <v>1.0680000000000001</v>
      </c>
      <c r="BN1336">
        <v>1.07</v>
      </c>
      <c r="BO1336">
        <v>1.07</v>
      </c>
      <c r="BP1336">
        <v>1.07</v>
      </c>
      <c r="BQ1336">
        <v>1.07</v>
      </c>
      <c r="BR1336">
        <v>1.07</v>
      </c>
      <c r="BS1336">
        <v>1.07</v>
      </c>
      <c r="BT1336">
        <v>1.07</v>
      </c>
      <c r="BU1336">
        <v>1.07</v>
      </c>
      <c r="BV1336">
        <v>1.07</v>
      </c>
      <c r="BW1336">
        <v>1.07</v>
      </c>
      <c r="BX1336">
        <v>1.07</v>
      </c>
      <c r="BY1336">
        <v>1.07</v>
      </c>
      <c r="BZ1336">
        <v>1.07</v>
      </c>
      <c r="CA1336">
        <v>1.07</v>
      </c>
      <c r="CB1336">
        <v>1.07</v>
      </c>
      <c r="CC1336">
        <v>1.07</v>
      </c>
      <c r="CD1336">
        <v>1.07</v>
      </c>
      <c r="CE1336">
        <v>1.07</v>
      </c>
      <c r="CF1336">
        <v>1.07</v>
      </c>
      <c r="CG1336">
        <v>1.07</v>
      </c>
      <c r="CH1336">
        <v>1.07</v>
      </c>
      <c r="CI1336">
        <v>1.07</v>
      </c>
      <c r="CJ1336">
        <v>1.07</v>
      </c>
      <c r="CK1336">
        <v>1.07</v>
      </c>
      <c r="CL1336">
        <v>1.07</v>
      </c>
      <c r="CM1336">
        <v>1.07</v>
      </c>
      <c r="CN1336">
        <v>1.1100000000000001</v>
      </c>
      <c r="CO1336">
        <v>1.04</v>
      </c>
      <c r="CP1336">
        <v>1.0030000000000001</v>
      </c>
      <c r="CQ1336">
        <v>1.0389999999999999</v>
      </c>
      <c r="CR1336">
        <v>1.0529999999999999</v>
      </c>
      <c r="CS1336">
        <v>1.085</v>
      </c>
      <c r="CT1336">
        <v>1.306</v>
      </c>
      <c r="CU1336">
        <v>1.3460000000000001</v>
      </c>
      <c r="CV1336">
        <v>1.4830000000000001</v>
      </c>
      <c r="CW1336">
        <v>1.5130000000000001</v>
      </c>
      <c r="CX1336">
        <v>1.5190000000000001</v>
      </c>
      <c r="CY1336">
        <v>1.288</v>
      </c>
      <c r="CZ1336">
        <v>1.2849999999999999</v>
      </c>
      <c r="DA1336">
        <v>1.3740000000000001</v>
      </c>
      <c r="DB1336">
        <v>1.361</v>
      </c>
      <c r="DC1336">
        <v>1.3540000000000001</v>
      </c>
      <c r="DD1336">
        <v>1.3660000000000001</v>
      </c>
      <c r="DE1336">
        <v>1.375</v>
      </c>
      <c r="DF1336">
        <v>1.3820000000000001</v>
      </c>
      <c r="DG1336">
        <v>1.385</v>
      </c>
      <c r="DH1336">
        <v>1.4890000000000001</v>
      </c>
      <c r="DI1336">
        <v>1.349</v>
      </c>
      <c r="DJ1336">
        <v>1.3420000000000001</v>
      </c>
      <c r="DK1336">
        <v>1.492</v>
      </c>
      <c r="DL1336">
        <v>1.506</v>
      </c>
      <c r="DM1336">
        <v>1.8160000000000001</v>
      </c>
      <c r="DN1336">
        <v>2.008</v>
      </c>
      <c r="DO1336">
        <v>2.1859999999999999</v>
      </c>
      <c r="DP1336">
        <v>2.1869999999999998</v>
      </c>
      <c r="DQ1336">
        <v>1.9359999999999999</v>
      </c>
      <c r="DR1336">
        <v>1.9350000000000001</v>
      </c>
      <c r="DS1336">
        <v>0.84</v>
      </c>
      <c r="DT1336">
        <v>0.14699999999999999</v>
      </c>
    </row>
    <row r="1337" spans="1:124">
      <c r="A1337" s="111">
        <v>1332</v>
      </c>
      <c r="B1337" t="s">
        <v>91</v>
      </c>
      <c r="C1337" t="s">
        <v>976</v>
      </c>
      <c r="D1337" s="170" t="str">
        <f t="shared" si="20"/>
        <v>CN:SBS</v>
      </c>
      <c r="AF1337">
        <v>-0.34</v>
      </c>
      <c r="AG1337">
        <v>-0.52</v>
      </c>
      <c r="AH1337">
        <v>-0.11</v>
      </c>
      <c r="AI1337">
        <v>0.22</v>
      </c>
      <c r="AJ1337">
        <v>0.37</v>
      </c>
      <c r="AK1337">
        <v>0.61</v>
      </c>
      <c r="AL1337">
        <v>0.59</v>
      </c>
      <c r="AM1337">
        <v>0.59</v>
      </c>
      <c r="AN1337">
        <v>0.59</v>
      </c>
      <c r="AO1337">
        <v>0.39</v>
      </c>
      <c r="AP1337">
        <v>0.31</v>
      </c>
      <c r="AQ1337">
        <v>0.09</v>
      </c>
      <c r="AR1337">
        <v>0.01</v>
      </c>
      <c r="AS1337">
        <v>7.0000000000000007E-2</v>
      </c>
      <c r="AT1337">
        <v>0.01</v>
      </c>
      <c r="AU1337">
        <v>0.03</v>
      </c>
      <c r="AV1337">
        <v>0.03</v>
      </c>
      <c r="AW1337">
        <v>0.01</v>
      </c>
      <c r="AX1337">
        <v>0.06</v>
      </c>
      <c r="AY1337">
        <v>0.04</v>
      </c>
      <c r="AZ1337">
        <v>0.02</v>
      </c>
      <c r="BA1337">
        <v>0.13</v>
      </c>
      <c r="BB1337">
        <v>0.12</v>
      </c>
      <c r="BC1337">
        <v>0.1</v>
      </c>
      <c r="BD1337">
        <v>0.1</v>
      </c>
      <c r="BE1337">
        <v>0.12</v>
      </c>
      <c r="BF1337">
        <v>0.08</v>
      </c>
      <c r="BG1337">
        <v>0.09</v>
      </c>
      <c r="BH1337">
        <v>0.09</v>
      </c>
      <c r="BI1337">
        <v>0.06</v>
      </c>
      <c r="BJ1337">
        <v>0.06</v>
      </c>
      <c r="BK1337">
        <v>0.01</v>
      </c>
      <c r="BL1337">
        <v>0</v>
      </c>
      <c r="BM1337">
        <v>0</v>
      </c>
      <c r="BN1337">
        <v>0.03</v>
      </c>
      <c r="BO1337">
        <v>0.03</v>
      </c>
      <c r="BP1337">
        <v>0.03</v>
      </c>
      <c r="BQ1337">
        <v>0.03</v>
      </c>
      <c r="BR1337">
        <v>0.03</v>
      </c>
      <c r="BS1337">
        <v>0.03</v>
      </c>
      <c r="BT1337">
        <v>0.03</v>
      </c>
      <c r="BU1337">
        <v>0.03</v>
      </c>
      <c r="BV1337">
        <v>0.03</v>
      </c>
      <c r="BW1337">
        <v>0.03</v>
      </c>
      <c r="BX1337">
        <v>0.03</v>
      </c>
      <c r="BY1337">
        <v>0.03</v>
      </c>
      <c r="BZ1337">
        <v>0.03</v>
      </c>
      <c r="CA1337">
        <v>0.03</v>
      </c>
      <c r="CB1337">
        <v>0.03</v>
      </c>
      <c r="CC1337">
        <v>0.03</v>
      </c>
      <c r="CD1337">
        <v>0.03</v>
      </c>
      <c r="CE1337">
        <v>0.03</v>
      </c>
      <c r="CF1337">
        <v>0.03</v>
      </c>
      <c r="CG1337">
        <v>0.03</v>
      </c>
      <c r="CH1337">
        <v>0.03</v>
      </c>
      <c r="CI1337">
        <v>0.03</v>
      </c>
      <c r="CJ1337">
        <v>0.03</v>
      </c>
      <c r="CK1337">
        <v>0.03</v>
      </c>
      <c r="CL1337">
        <v>0.03</v>
      </c>
      <c r="CM1337">
        <v>-0.04</v>
      </c>
      <c r="CN1337">
        <v>0</v>
      </c>
      <c r="CO1337">
        <v>-0.02</v>
      </c>
      <c r="CP1337">
        <v>-0.55000000000000004</v>
      </c>
      <c r="CQ1337">
        <v>-0.37</v>
      </c>
      <c r="CR1337">
        <v>-0.38</v>
      </c>
      <c r="CS1337">
        <v>-0.42</v>
      </c>
      <c r="CT1337">
        <v>-0.33</v>
      </c>
      <c r="CU1337">
        <v>-0.46</v>
      </c>
      <c r="CV1337">
        <v>-0.55000000000000004</v>
      </c>
      <c r="CW1337">
        <v>-0.51</v>
      </c>
      <c r="CX1337">
        <v>-0.48</v>
      </c>
      <c r="CY1337">
        <v>0.26</v>
      </c>
      <c r="CZ1337">
        <v>0.34</v>
      </c>
      <c r="DA1337">
        <v>0.1</v>
      </c>
      <c r="DB1337">
        <v>0.21</v>
      </c>
      <c r="DC1337">
        <v>0.14000000000000001</v>
      </c>
      <c r="DD1337">
        <v>0.2</v>
      </c>
      <c r="DE1337">
        <v>0.18</v>
      </c>
      <c r="DF1337">
        <v>0.12</v>
      </c>
      <c r="DG1337">
        <v>0</v>
      </c>
      <c r="DH1337">
        <v>0.02</v>
      </c>
      <c r="DI1337">
        <v>-1.1299999999999999</v>
      </c>
      <c r="DJ1337">
        <v>-1.21</v>
      </c>
      <c r="DK1337">
        <v>-1.1000000000000001</v>
      </c>
      <c r="DL1337">
        <v>-0.9</v>
      </c>
      <c r="DM1337">
        <v>-2.19</v>
      </c>
      <c r="DN1337">
        <v>-1.95</v>
      </c>
      <c r="DO1337">
        <v>-2.06</v>
      </c>
      <c r="DP1337">
        <v>-2.76</v>
      </c>
      <c r="DQ1337">
        <v>-2.1800000000000002</v>
      </c>
      <c r="DR1337">
        <v>-2.37</v>
      </c>
      <c r="DS1337">
        <v>0.84</v>
      </c>
      <c r="DT1337">
        <v>0.88</v>
      </c>
    </row>
    <row r="1338" spans="1:124">
      <c r="A1338" s="111">
        <v>1333</v>
      </c>
      <c r="B1338" t="s">
        <v>89</v>
      </c>
      <c r="C1338" t="s">
        <v>977</v>
      </c>
      <c r="D1338" s="170" t="str">
        <f t="shared" si="20"/>
        <v>CN:SCS</v>
      </c>
      <c r="AW1338">
        <v>0.98899999999999999</v>
      </c>
      <c r="AX1338">
        <v>2.198</v>
      </c>
      <c r="AY1338">
        <v>2.2509999999999999</v>
      </c>
      <c r="AZ1338">
        <v>1.4570000000000001</v>
      </c>
      <c r="BA1338">
        <v>1.389</v>
      </c>
      <c r="BB1338">
        <v>1.421</v>
      </c>
      <c r="BC1338">
        <v>1.3620000000000001</v>
      </c>
      <c r="BD1338">
        <v>1.135</v>
      </c>
      <c r="BE1338">
        <v>1.0660000000000001</v>
      </c>
      <c r="BF1338">
        <v>1.0629999999999999</v>
      </c>
      <c r="BG1338">
        <v>1.0629999999999999</v>
      </c>
      <c r="BH1338">
        <v>1.0449999999999999</v>
      </c>
      <c r="BI1338">
        <v>1.0680000000000001</v>
      </c>
      <c r="BJ1338">
        <v>1.071</v>
      </c>
      <c r="BK1338">
        <v>1.1020000000000001</v>
      </c>
      <c r="BL1338">
        <v>1.1000000000000001</v>
      </c>
      <c r="BM1338">
        <v>1.089</v>
      </c>
      <c r="BN1338">
        <v>1.044</v>
      </c>
      <c r="BO1338">
        <v>1.044</v>
      </c>
      <c r="BP1338">
        <v>1.044</v>
      </c>
      <c r="BQ1338">
        <v>1.044</v>
      </c>
      <c r="BR1338">
        <v>1.044</v>
      </c>
      <c r="BS1338">
        <v>1.044</v>
      </c>
      <c r="BT1338">
        <v>1.044</v>
      </c>
      <c r="BU1338">
        <v>1.044</v>
      </c>
      <c r="BV1338">
        <v>1.044</v>
      </c>
      <c r="BW1338">
        <v>1.044</v>
      </c>
      <c r="BX1338">
        <v>1.044</v>
      </c>
      <c r="BY1338">
        <v>1.044</v>
      </c>
      <c r="BZ1338">
        <v>1.044</v>
      </c>
      <c r="CA1338">
        <v>1.044</v>
      </c>
      <c r="CB1338">
        <v>1.044</v>
      </c>
      <c r="CC1338">
        <v>1.044</v>
      </c>
      <c r="CD1338">
        <v>1.044</v>
      </c>
      <c r="CE1338">
        <v>1.044</v>
      </c>
      <c r="CF1338">
        <v>1.044</v>
      </c>
      <c r="CG1338">
        <v>1.044</v>
      </c>
      <c r="CH1338">
        <v>1.044</v>
      </c>
      <c r="CI1338">
        <v>1.044</v>
      </c>
      <c r="CJ1338">
        <v>1.044</v>
      </c>
      <c r="CK1338">
        <v>1.044</v>
      </c>
      <c r="CL1338">
        <v>1.044</v>
      </c>
      <c r="CM1338">
        <v>1.044</v>
      </c>
      <c r="CN1338">
        <v>1.044</v>
      </c>
      <c r="CO1338">
        <v>1.044</v>
      </c>
      <c r="CP1338">
        <v>1.044</v>
      </c>
      <c r="CQ1338">
        <v>1.044</v>
      </c>
      <c r="CR1338">
        <v>1.044</v>
      </c>
      <c r="CS1338">
        <v>1.044</v>
      </c>
      <c r="CT1338">
        <v>1.044</v>
      </c>
      <c r="CU1338">
        <v>1.044</v>
      </c>
      <c r="CV1338">
        <v>1.044</v>
      </c>
      <c r="CW1338">
        <v>1.044</v>
      </c>
      <c r="CX1338">
        <v>1.044</v>
      </c>
      <c r="CY1338">
        <v>1.044</v>
      </c>
      <c r="CZ1338">
        <v>1.044</v>
      </c>
      <c r="DA1338">
        <v>1.044</v>
      </c>
      <c r="DB1338">
        <v>1.044</v>
      </c>
      <c r="DC1338">
        <v>1.044</v>
      </c>
      <c r="DD1338">
        <v>1</v>
      </c>
      <c r="DE1338">
        <v>1.0130000000000001</v>
      </c>
      <c r="DF1338">
        <v>0.96399999999999997</v>
      </c>
      <c r="DG1338">
        <v>0.95100000000000007</v>
      </c>
      <c r="DH1338">
        <v>0.96299999999999997</v>
      </c>
      <c r="DI1338">
        <v>0.78300000000000003</v>
      </c>
      <c r="DJ1338">
        <v>0.751</v>
      </c>
      <c r="DK1338">
        <v>0.77700000000000002</v>
      </c>
      <c r="DL1338">
        <v>0.85899999999999999</v>
      </c>
      <c r="DM1338">
        <v>0.95200000000000007</v>
      </c>
      <c r="DN1338">
        <v>0.97199999999999998</v>
      </c>
      <c r="DO1338">
        <v>0.93500000000000005</v>
      </c>
      <c r="DP1338">
        <v>1.2490000000000001</v>
      </c>
      <c r="DQ1338">
        <v>1.125</v>
      </c>
      <c r="DR1338">
        <v>1.151</v>
      </c>
      <c r="DS1338">
        <v>0.57400000000000007</v>
      </c>
      <c r="DT1338">
        <v>-3.9550000000000001</v>
      </c>
    </row>
    <row r="1339" spans="1:124">
      <c r="A1339" s="111">
        <v>1334</v>
      </c>
      <c r="B1339" t="s">
        <v>91</v>
      </c>
      <c r="C1339" t="s">
        <v>978</v>
      </c>
      <c r="D1339" s="170" t="str">
        <f t="shared" si="20"/>
        <v>CN:SCS</v>
      </c>
      <c r="AW1339">
        <v>-2.08</v>
      </c>
      <c r="AX1339">
        <v>1.37</v>
      </c>
      <c r="AY1339">
        <v>1</v>
      </c>
      <c r="AZ1339">
        <v>0.98</v>
      </c>
      <c r="BA1339">
        <v>1.48</v>
      </c>
      <c r="BB1339">
        <v>1.06</v>
      </c>
      <c r="BC1339">
        <v>0.93</v>
      </c>
      <c r="BD1339">
        <v>0.92</v>
      </c>
      <c r="BE1339">
        <v>0.92</v>
      </c>
      <c r="BF1339">
        <v>0.86</v>
      </c>
      <c r="BG1339">
        <v>0.86</v>
      </c>
      <c r="BH1339">
        <v>0.85</v>
      </c>
      <c r="BI1339">
        <v>0.76</v>
      </c>
      <c r="BJ1339">
        <v>0.77</v>
      </c>
      <c r="BK1339">
        <v>0.53</v>
      </c>
      <c r="BL1339">
        <v>0.5</v>
      </c>
      <c r="BM1339">
        <v>0.53</v>
      </c>
      <c r="BN1339">
        <v>0.56000000000000005</v>
      </c>
      <c r="BO1339">
        <v>0.56000000000000005</v>
      </c>
      <c r="BP1339">
        <v>0.56000000000000005</v>
      </c>
      <c r="BQ1339">
        <v>0.56000000000000005</v>
      </c>
      <c r="BR1339">
        <v>0.56000000000000005</v>
      </c>
      <c r="BS1339">
        <v>0.56000000000000005</v>
      </c>
      <c r="BT1339">
        <v>0.56000000000000005</v>
      </c>
      <c r="BU1339">
        <v>0.56000000000000005</v>
      </c>
      <c r="BV1339">
        <v>0.56000000000000005</v>
      </c>
      <c r="BW1339">
        <v>0.56000000000000005</v>
      </c>
      <c r="BX1339">
        <v>0.56000000000000005</v>
      </c>
      <c r="BY1339">
        <v>0.56000000000000005</v>
      </c>
      <c r="BZ1339">
        <v>0.56000000000000005</v>
      </c>
      <c r="CA1339">
        <v>0.56000000000000005</v>
      </c>
      <c r="CB1339">
        <v>0.56000000000000005</v>
      </c>
      <c r="CC1339">
        <v>0.56000000000000005</v>
      </c>
      <c r="CD1339">
        <v>0.56000000000000005</v>
      </c>
      <c r="CE1339">
        <v>0.56000000000000005</v>
      </c>
      <c r="CF1339">
        <v>0.56000000000000005</v>
      </c>
      <c r="CG1339">
        <v>0.56000000000000005</v>
      </c>
      <c r="CH1339">
        <v>0.56000000000000005</v>
      </c>
      <c r="CI1339">
        <v>0.56000000000000005</v>
      </c>
      <c r="CJ1339">
        <v>0.56000000000000005</v>
      </c>
      <c r="CK1339">
        <v>0.56000000000000005</v>
      </c>
      <c r="CL1339">
        <v>0.56000000000000005</v>
      </c>
      <c r="CM1339">
        <v>0.56000000000000005</v>
      </c>
      <c r="CN1339">
        <v>0.56000000000000005</v>
      </c>
      <c r="CO1339">
        <v>0.56000000000000005</v>
      </c>
      <c r="CP1339">
        <v>0.56000000000000005</v>
      </c>
      <c r="CQ1339">
        <v>0.56000000000000005</v>
      </c>
      <c r="CR1339">
        <v>0.56000000000000005</v>
      </c>
      <c r="CS1339">
        <v>0.56000000000000005</v>
      </c>
      <c r="CT1339">
        <v>0.56000000000000005</v>
      </c>
      <c r="CU1339">
        <v>0.56000000000000005</v>
      </c>
      <c r="CV1339">
        <v>0.56000000000000005</v>
      </c>
      <c r="CW1339">
        <v>0.56000000000000005</v>
      </c>
      <c r="CX1339">
        <v>0.56000000000000005</v>
      </c>
      <c r="CY1339">
        <v>0.56000000000000005</v>
      </c>
      <c r="CZ1339">
        <v>0.56000000000000005</v>
      </c>
      <c r="DA1339">
        <v>0.56000000000000005</v>
      </c>
      <c r="DB1339">
        <v>0.56000000000000005</v>
      </c>
      <c r="DC1339">
        <v>0.56000000000000005</v>
      </c>
      <c r="DD1339">
        <v>0.67</v>
      </c>
      <c r="DE1339">
        <v>0.63</v>
      </c>
      <c r="DF1339">
        <v>0.46</v>
      </c>
      <c r="DG1339">
        <v>0.01</v>
      </c>
      <c r="DH1339">
        <v>-0.08</v>
      </c>
      <c r="DI1339">
        <v>-0.87</v>
      </c>
      <c r="DJ1339">
        <v>-0.48</v>
      </c>
      <c r="DK1339">
        <v>-0.37</v>
      </c>
      <c r="DL1339">
        <v>-0.32</v>
      </c>
      <c r="DM1339">
        <v>-1.21</v>
      </c>
      <c r="DN1339">
        <v>-1.48</v>
      </c>
      <c r="DO1339">
        <v>-1.56</v>
      </c>
      <c r="DP1339">
        <v>-1.65</v>
      </c>
      <c r="DQ1339">
        <v>-1.48</v>
      </c>
      <c r="DR1339">
        <v>-1.36</v>
      </c>
      <c r="DS1339">
        <v>0.39</v>
      </c>
      <c r="DT1339">
        <v>-1.21</v>
      </c>
    </row>
    <row r="1340" spans="1:124">
      <c r="A1340" s="111">
        <v>1335</v>
      </c>
      <c r="B1340" t="s">
        <v>89</v>
      </c>
      <c r="C1340" t="s">
        <v>979</v>
      </c>
      <c r="D1340" s="170" t="str">
        <f t="shared" si="20"/>
        <v>CN:SZC</v>
      </c>
      <c r="I1340">
        <v>2.9809999999999999</v>
      </c>
      <c r="J1340">
        <v>1.8620000000000001</v>
      </c>
      <c r="K1340">
        <v>1.534</v>
      </c>
      <c r="L1340">
        <v>1.659</v>
      </c>
      <c r="M1340">
        <v>1.44</v>
      </c>
      <c r="N1340">
        <v>1.4690000000000001</v>
      </c>
      <c r="O1340">
        <v>1.4610000000000001</v>
      </c>
      <c r="P1340">
        <v>1.7530000000000001</v>
      </c>
      <c r="Q1340">
        <v>1.669</v>
      </c>
      <c r="R1340">
        <v>1.6839999999999999</v>
      </c>
      <c r="S1340">
        <v>1.722</v>
      </c>
      <c r="T1340">
        <v>1.6460000000000001</v>
      </c>
      <c r="U1340">
        <v>1.6320000000000001</v>
      </c>
      <c r="V1340">
        <v>1.653</v>
      </c>
      <c r="W1340">
        <v>1.35</v>
      </c>
      <c r="X1340">
        <v>1.3220000000000001</v>
      </c>
      <c r="Y1340">
        <v>1.339</v>
      </c>
      <c r="Z1340">
        <v>1.2110000000000001</v>
      </c>
      <c r="AA1340">
        <v>1.1299999999999999</v>
      </c>
      <c r="AB1340">
        <v>1.133</v>
      </c>
      <c r="AC1340">
        <v>1.133</v>
      </c>
      <c r="AD1340">
        <v>1.004</v>
      </c>
      <c r="AE1340">
        <v>1.006</v>
      </c>
      <c r="AF1340">
        <v>0.88300000000000001</v>
      </c>
      <c r="AG1340">
        <v>0.88800000000000001</v>
      </c>
      <c r="AH1340">
        <v>0.92100000000000004</v>
      </c>
      <c r="AI1340">
        <v>0.90900000000000003</v>
      </c>
      <c r="AJ1340">
        <v>0.93600000000000005</v>
      </c>
      <c r="AK1340">
        <v>0.92700000000000005</v>
      </c>
      <c r="AL1340">
        <v>0.95800000000000007</v>
      </c>
      <c r="AM1340">
        <v>0.96199999999999997</v>
      </c>
      <c r="AN1340">
        <v>0.94900000000000007</v>
      </c>
      <c r="AO1340">
        <v>0.95400000000000007</v>
      </c>
      <c r="AP1340">
        <v>0.95400000000000007</v>
      </c>
      <c r="AQ1340">
        <v>0.94300000000000006</v>
      </c>
      <c r="AR1340">
        <v>0.94200000000000006</v>
      </c>
      <c r="AS1340">
        <v>0.94499999999999995</v>
      </c>
      <c r="AT1340">
        <v>0.94400000000000006</v>
      </c>
      <c r="AU1340">
        <v>0.93400000000000005</v>
      </c>
      <c r="AV1340">
        <v>0.93500000000000005</v>
      </c>
      <c r="AW1340">
        <v>0.92</v>
      </c>
      <c r="AX1340">
        <v>0.90600000000000003</v>
      </c>
      <c r="AY1340">
        <v>0.90600000000000003</v>
      </c>
      <c r="AZ1340">
        <v>0.91</v>
      </c>
      <c r="BA1340">
        <v>0.93900000000000006</v>
      </c>
      <c r="BB1340">
        <v>0.94</v>
      </c>
      <c r="BC1340">
        <v>0.93400000000000005</v>
      </c>
      <c r="BD1340">
        <v>0.92700000000000005</v>
      </c>
      <c r="BE1340">
        <v>0.91900000000000004</v>
      </c>
      <c r="BF1340">
        <v>0.92</v>
      </c>
      <c r="BG1340">
        <v>0.92100000000000004</v>
      </c>
      <c r="BH1340">
        <v>0.92</v>
      </c>
      <c r="BI1340">
        <v>0.92500000000000004</v>
      </c>
      <c r="BJ1340">
        <v>0.91900000000000004</v>
      </c>
      <c r="BK1340">
        <v>0.92900000000000005</v>
      </c>
      <c r="BL1340">
        <v>0.92900000000000005</v>
      </c>
      <c r="BM1340">
        <v>0.92900000000000005</v>
      </c>
      <c r="BN1340">
        <v>0.92800000000000005</v>
      </c>
      <c r="BO1340">
        <v>0.92800000000000005</v>
      </c>
      <c r="BP1340">
        <v>0.90800000000000003</v>
      </c>
      <c r="BQ1340">
        <v>0.90700000000000003</v>
      </c>
      <c r="BR1340">
        <v>0.91700000000000004</v>
      </c>
      <c r="BS1340">
        <v>0.91200000000000003</v>
      </c>
      <c r="BT1340">
        <v>0.90500000000000003</v>
      </c>
      <c r="BU1340">
        <v>0.92100000000000004</v>
      </c>
      <c r="BV1340">
        <v>0.92</v>
      </c>
      <c r="BW1340">
        <v>0.93</v>
      </c>
      <c r="BX1340">
        <v>0.872</v>
      </c>
      <c r="BY1340">
        <v>0.89200000000000002</v>
      </c>
      <c r="BZ1340">
        <v>0.87</v>
      </c>
      <c r="CA1340">
        <v>0.82</v>
      </c>
      <c r="CB1340">
        <v>0.83599999999999997</v>
      </c>
      <c r="CC1340">
        <v>0.85699999999999998</v>
      </c>
      <c r="CD1340">
        <v>0.87</v>
      </c>
      <c r="CE1340">
        <v>0.86299999999999999</v>
      </c>
      <c r="CF1340">
        <v>0.85899999999999999</v>
      </c>
      <c r="CG1340">
        <v>0.84399999999999997</v>
      </c>
      <c r="CH1340">
        <v>0.85099999999999998</v>
      </c>
      <c r="CI1340">
        <v>0.86299999999999999</v>
      </c>
      <c r="CJ1340">
        <v>0.83100000000000007</v>
      </c>
      <c r="CK1340">
        <v>0.83299999999999996</v>
      </c>
      <c r="CL1340">
        <v>0.872</v>
      </c>
      <c r="CM1340">
        <v>0.871</v>
      </c>
      <c r="CN1340">
        <v>1.004</v>
      </c>
      <c r="CO1340">
        <v>0.99399999999999999</v>
      </c>
      <c r="CP1340">
        <v>0.91300000000000003</v>
      </c>
      <c r="CQ1340">
        <v>0.93500000000000005</v>
      </c>
      <c r="CR1340">
        <v>0.89600000000000002</v>
      </c>
      <c r="CS1340">
        <v>0.91700000000000004</v>
      </c>
      <c r="CT1340">
        <v>0.83</v>
      </c>
      <c r="CU1340">
        <v>0.80400000000000005</v>
      </c>
      <c r="CV1340">
        <v>0.85</v>
      </c>
      <c r="CW1340">
        <v>0.81600000000000006</v>
      </c>
      <c r="CX1340">
        <v>0.82300000000000006</v>
      </c>
      <c r="CY1340">
        <v>0.89300000000000002</v>
      </c>
      <c r="CZ1340">
        <v>0.89300000000000002</v>
      </c>
      <c r="DA1340">
        <v>0.872</v>
      </c>
      <c r="DB1340">
        <v>0.872</v>
      </c>
      <c r="DC1340">
        <v>0.97299999999999998</v>
      </c>
      <c r="DD1340">
        <v>0.97699999999999998</v>
      </c>
      <c r="DE1340">
        <v>1.0130000000000001</v>
      </c>
      <c r="DF1340">
        <v>1.0840000000000001</v>
      </c>
      <c r="DG1340">
        <v>1.097</v>
      </c>
      <c r="DH1340">
        <v>1.071</v>
      </c>
      <c r="DI1340">
        <v>0.79500000000000004</v>
      </c>
      <c r="DJ1340">
        <v>0.79</v>
      </c>
      <c r="DK1340">
        <v>0.83</v>
      </c>
      <c r="DL1340">
        <v>1.0170000000000001</v>
      </c>
      <c r="DM1340">
        <v>1.474</v>
      </c>
      <c r="DN1340">
        <v>1.633</v>
      </c>
      <c r="DO1340">
        <v>1.8440000000000001</v>
      </c>
      <c r="DP1340">
        <v>2.7469999999999999</v>
      </c>
      <c r="DQ1340">
        <v>2.5960000000000001</v>
      </c>
      <c r="DR1340">
        <v>2.573</v>
      </c>
      <c r="DS1340">
        <v>0.81600000000000006</v>
      </c>
      <c r="DT1340">
        <v>0.307</v>
      </c>
    </row>
    <row r="1341" spans="1:124">
      <c r="A1341" s="111">
        <v>1336</v>
      </c>
      <c r="B1341" t="s">
        <v>91</v>
      </c>
      <c r="C1341" t="s">
        <v>980</v>
      </c>
      <c r="D1341" s="170" t="str">
        <f t="shared" si="20"/>
        <v>CN:SZC</v>
      </c>
      <c r="I1341">
        <v>37.6</v>
      </c>
      <c r="J1341">
        <v>1.71</v>
      </c>
      <c r="K1341">
        <v>1.82</v>
      </c>
      <c r="L1341">
        <v>-1.1399999999999999</v>
      </c>
      <c r="M1341">
        <v>-1.68</v>
      </c>
      <c r="N1341">
        <v>-0.63</v>
      </c>
      <c r="O1341">
        <v>-0.31</v>
      </c>
      <c r="P1341">
        <v>2.61</v>
      </c>
      <c r="Q1341">
        <v>2.61</v>
      </c>
      <c r="R1341">
        <v>1.67</v>
      </c>
      <c r="S1341">
        <v>1</v>
      </c>
      <c r="T1341">
        <v>-0.09</v>
      </c>
      <c r="U1341">
        <v>-0.13</v>
      </c>
      <c r="V1341">
        <v>-0.56000000000000005</v>
      </c>
      <c r="W1341">
        <v>0.24</v>
      </c>
      <c r="X1341">
        <v>0.15</v>
      </c>
      <c r="Y1341">
        <v>-0.28000000000000003</v>
      </c>
      <c r="Z1341">
        <v>-0.01</v>
      </c>
      <c r="AA1341">
        <v>0.06</v>
      </c>
      <c r="AB1341">
        <v>-0.18</v>
      </c>
      <c r="AC1341">
        <v>-0.18</v>
      </c>
      <c r="AD1341">
        <v>0.2</v>
      </c>
      <c r="AE1341">
        <v>0.38</v>
      </c>
      <c r="AF1341">
        <v>0.42</v>
      </c>
      <c r="AG1341">
        <v>0.44</v>
      </c>
      <c r="AH1341">
        <v>0.8</v>
      </c>
      <c r="AI1341">
        <v>0.72</v>
      </c>
      <c r="AJ1341">
        <v>0.79</v>
      </c>
      <c r="AK1341">
        <v>0.82</v>
      </c>
      <c r="AL1341">
        <v>0.68</v>
      </c>
      <c r="AM1341">
        <v>0.72</v>
      </c>
      <c r="AN1341">
        <v>0.7</v>
      </c>
      <c r="AO1341">
        <v>0.74</v>
      </c>
      <c r="AP1341">
        <v>0.69</v>
      </c>
      <c r="AQ1341">
        <v>0.65</v>
      </c>
      <c r="AR1341">
        <v>0.5</v>
      </c>
      <c r="AS1341">
        <v>0.44</v>
      </c>
      <c r="AT1341">
        <v>0.45</v>
      </c>
      <c r="AU1341">
        <v>0.44</v>
      </c>
      <c r="AV1341">
        <v>0.43</v>
      </c>
      <c r="AW1341">
        <v>0.48</v>
      </c>
      <c r="AX1341">
        <v>0.44</v>
      </c>
      <c r="AY1341">
        <v>0.38</v>
      </c>
      <c r="AZ1341">
        <v>0.39</v>
      </c>
      <c r="BA1341">
        <v>0.46</v>
      </c>
      <c r="BB1341">
        <v>0.45</v>
      </c>
      <c r="BC1341">
        <v>0.43</v>
      </c>
      <c r="BD1341">
        <v>0.43</v>
      </c>
      <c r="BE1341">
        <v>0.42</v>
      </c>
      <c r="BF1341">
        <v>0.4</v>
      </c>
      <c r="BG1341">
        <v>0.4</v>
      </c>
      <c r="BH1341">
        <v>0.39</v>
      </c>
      <c r="BI1341">
        <v>0.37</v>
      </c>
      <c r="BJ1341">
        <v>0.37</v>
      </c>
      <c r="BK1341">
        <v>0.3</v>
      </c>
      <c r="BL1341">
        <v>0.28999999999999998</v>
      </c>
      <c r="BM1341">
        <v>0.28999999999999998</v>
      </c>
      <c r="BN1341">
        <v>0.31</v>
      </c>
      <c r="BO1341">
        <v>0.31</v>
      </c>
      <c r="BP1341">
        <v>0.32</v>
      </c>
      <c r="BQ1341">
        <v>0.31</v>
      </c>
      <c r="BR1341">
        <v>0.35</v>
      </c>
      <c r="BS1341">
        <v>0.35</v>
      </c>
      <c r="BT1341">
        <v>0.35</v>
      </c>
      <c r="BU1341">
        <v>0.35</v>
      </c>
      <c r="BV1341">
        <v>0.33</v>
      </c>
      <c r="BW1341">
        <v>0.33</v>
      </c>
      <c r="BX1341">
        <v>0.21</v>
      </c>
      <c r="BY1341">
        <v>0.21</v>
      </c>
      <c r="BZ1341">
        <v>0.22</v>
      </c>
      <c r="CA1341">
        <v>0.26</v>
      </c>
      <c r="CB1341">
        <v>0.32</v>
      </c>
      <c r="CC1341">
        <v>0.32</v>
      </c>
      <c r="CD1341">
        <v>0.37</v>
      </c>
      <c r="CE1341">
        <v>0.31</v>
      </c>
      <c r="CF1341">
        <v>0.32</v>
      </c>
      <c r="CG1341">
        <v>0.37</v>
      </c>
      <c r="CH1341">
        <v>0.35</v>
      </c>
      <c r="CI1341">
        <v>0.35</v>
      </c>
      <c r="CJ1341">
        <v>0.38</v>
      </c>
      <c r="CK1341">
        <v>0.39</v>
      </c>
      <c r="CL1341">
        <v>0.33</v>
      </c>
      <c r="CM1341">
        <v>0.27</v>
      </c>
      <c r="CN1341">
        <v>0.26</v>
      </c>
      <c r="CO1341">
        <v>0.25</v>
      </c>
      <c r="CP1341">
        <v>-0.38</v>
      </c>
      <c r="CQ1341">
        <v>-0.25</v>
      </c>
      <c r="CR1341">
        <v>-0.27</v>
      </c>
      <c r="CS1341">
        <v>-0.3</v>
      </c>
      <c r="CT1341">
        <v>-0.04</v>
      </c>
      <c r="CU1341">
        <v>-0.22</v>
      </c>
      <c r="CV1341">
        <v>-0.28000000000000003</v>
      </c>
      <c r="CW1341">
        <v>-0.48</v>
      </c>
      <c r="CX1341">
        <v>-0.44</v>
      </c>
      <c r="CY1341">
        <v>-0.37</v>
      </c>
      <c r="CZ1341">
        <v>-0.44</v>
      </c>
      <c r="DA1341">
        <v>-0.3</v>
      </c>
      <c r="DB1341">
        <v>-0.34</v>
      </c>
      <c r="DC1341">
        <v>-0.33</v>
      </c>
      <c r="DD1341">
        <v>-0.28000000000000003</v>
      </c>
      <c r="DE1341">
        <v>-0.57999999999999996</v>
      </c>
      <c r="DF1341">
        <v>-0.37</v>
      </c>
      <c r="DG1341">
        <v>-0.41</v>
      </c>
      <c r="DH1341">
        <v>-0.61</v>
      </c>
      <c r="DI1341">
        <v>-1.75</v>
      </c>
      <c r="DJ1341">
        <v>-2.2799999999999998</v>
      </c>
      <c r="DK1341">
        <v>-2.19</v>
      </c>
      <c r="DL1341">
        <v>-2.2200000000000002</v>
      </c>
      <c r="DM1341">
        <v>-3.3</v>
      </c>
      <c r="DN1341">
        <v>-3.4</v>
      </c>
      <c r="DO1341">
        <v>-3.48</v>
      </c>
      <c r="DP1341">
        <v>-3.39</v>
      </c>
      <c r="DQ1341">
        <v>-3.1</v>
      </c>
      <c r="DR1341">
        <v>-3.59</v>
      </c>
      <c r="DS1341">
        <v>0.8</v>
      </c>
      <c r="DT1341">
        <v>0.96</v>
      </c>
    </row>
    <row r="1342" spans="1:124">
      <c r="A1342" s="111">
        <v>1337</v>
      </c>
      <c r="B1342" t="s">
        <v>89</v>
      </c>
      <c r="C1342" t="s">
        <v>981</v>
      </c>
      <c r="D1342" s="170" t="str">
        <f t="shared" si="20"/>
        <v>CN:SBF</v>
      </c>
      <c r="AY1342">
        <v>2.5430000000000001</v>
      </c>
      <c r="AZ1342">
        <v>2.0720000000000001</v>
      </c>
      <c r="BA1342">
        <v>0.86499999999999999</v>
      </c>
      <c r="BB1342">
        <v>1.07</v>
      </c>
      <c r="BC1342">
        <v>0.91800000000000004</v>
      </c>
      <c r="BD1342">
        <v>0.79700000000000004</v>
      </c>
      <c r="BE1342">
        <v>0.73399999999999999</v>
      </c>
      <c r="BF1342">
        <v>0.71799999999999997</v>
      </c>
      <c r="BG1342">
        <v>0.67600000000000005</v>
      </c>
      <c r="BH1342">
        <v>0.69</v>
      </c>
      <c r="BI1342">
        <v>0.81600000000000006</v>
      </c>
      <c r="BJ1342">
        <v>0.81600000000000006</v>
      </c>
      <c r="BK1342">
        <v>0.78500000000000003</v>
      </c>
      <c r="BL1342">
        <v>0.77800000000000002</v>
      </c>
      <c r="BM1342">
        <v>0.69900000000000007</v>
      </c>
      <c r="BN1342">
        <v>0.66800000000000004</v>
      </c>
      <c r="BO1342">
        <v>0.66800000000000004</v>
      </c>
      <c r="BP1342">
        <v>0.66800000000000004</v>
      </c>
      <c r="BQ1342">
        <v>0.66800000000000004</v>
      </c>
      <c r="BR1342">
        <v>0.66800000000000004</v>
      </c>
      <c r="BS1342">
        <v>0.66800000000000004</v>
      </c>
      <c r="BT1342">
        <v>0.66800000000000004</v>
      </c>
      <c r="BU1342">
        <v>0.66800000000000004</v>
      </c>
      <c r="BV1342">
        <v>0.66800000000000004</v>
      </c>
      <c r="BW1342">
        <v>0.66800000000000004</v>
      </c>
      <c r="BX1342">
        <v>0.66800000000000004</v>
      </c>
      <c r="BY1342">
        <v>0.66800000000000004</v>
      </c>
      <c r="BZ1342">
        <v>0.66800000000000004</v>
      </c>
      <c r="CA1342">
        <v>0.66800000000000004</v>
      </c>
      <c r="CB1342">
        <v>0.66800000000000004</v>
      </c>
      <c r="CC1342">
        <v>0.66800000000000004</v>
      </c>
      <c r="CD1342">
        <v>0.66800000000000004</v>
      </c>
      <c r="CE1342">
        <v>0.66800000000000004</v>
      </c>
      <c r="CF1342">
        <v>0.66800000000000004</v>
      </c>
      <c r="CG1342">
        <v>0.66800000000000004</v>
      </c>
      <c r="CH1342">
        <v>0.66800000000000004</v>
      </c>
      <c r="CI1342">
        <v>0.66800000000000004</v>
      </c>
      <c r="CJ1342">
        <v>0.66800000000000004</v>
      </c>
      <c r="CK1342">
        <v>0.66800000000000004</v>
      </c>
      <c r="CL1342">
        <v>0.66800000000000004</v>
      </c>
      <c r="CM1342">
        <v>0.66800000000000004</v>
      </c>
      <c r="CN1342">
        <v>0.66800000000000004</v>
      </c>
      <c r="CO1342">
        <v>0.66800000000000004</v>
      </c>
      <c r="CP1342">
        <v>0.66800000000000004</v>
      </c>
      <c r="CQ1342">
        <v>0.66800000000000004</v>
      </c>
      <c r="CR1342">
        <v>0.66800000000000004</v>
      </c>
      <c r="CS1342">
        <v>0.66800000000000004</v>
      </c>
      <c r="CT1342">
        <v>0.66800000000000004</v>
      </c>
      <c r="CU1342">
        <v>0.66800000000000004</v>
      </c>
      <c r="CV1342">
        <v>0.66800000000000004</v>
      </c>
      <c r="CW1342">
        <v>0.66800000000000004</v>
      </c>
      <c r="CX1342">
        <v>0.66800000000000004</v>
      </c>
      <c r="CY1342">
        <v>0.66800000000000004</v>
      </c>
      <c r="CZ1342">
        <v>0.66800000000000004</v>
      </c>
      <c r="DA1342">
        <v>0.66800000000000004</v>
      </c>
      <c r="DB1342">
        <v>0.66800000000000004</v>
      </c>
      <c r="DC1342">
        <v>0.66800000000000004</v>
      </c>
      <c r="DD1342">
        <v>0.66800000000000004</v>
      </c>
      <c r="DE1342">
        <v>0.66800000000000004</v>
      </c>
      <c r="DF1342">
        <v>0.58499999999999996</v>
      </c>
      <c r="DG1342">
        <v>0.58799999999999997</v>
      </c>
      <c r="DH1342">
        <v>0.54800000000000004</v>
      </c>
      <c r="DI1342">
        <v>0.45100000000000001</v>
      </c>
      <c r="DJ1342">
        <v>0.38600000000000001</v>
      </c>
      <c r="DK1342">
        <v>0.56600000000000006</v>
      </c>
      <c r="DL1342">
        <v>0.46100000000000002</v>
      </c>
      <c r="DM1342">
        <v>0.38900000000000001</v>
      </c>
      <c r="DN1342">
        <v>0.442</v>
      </c>
      <c r="DO1342">
        <v>0.60499999999999998</v>
      </c>
      <c r="DP1342">
        <v>0.32100000000000001</v>
      </c>
      <c r="DQ1342">
        <v>-0.186</v>
      </c>
      <c r="DR1342">
        <v>-0.17200000000000001</v>
      </c>
      <c r="DS1342">
        <v>0.23499999999999999</v>
      </c>
      <c r="DT1342">
        <v>6.1680000000000001</v>
      </c>
    </row>
    <row r="1343" spans="1:124">
      <c r="A1343" s="111">
        <v>1338</v>
      </c>
      <c r="B1343" t="s">
        <v>91</v>
      </c>
      <c r="C1343" t="s">
        <v>982</v>
      </c>
      <c r="D1343" s="170" t="str">
        <f t="shared" si="20"/>
        <v>CN:SBF</v>
      </c>
      <c r="AY1343">
        <v>1.06</v>
      </c>
      <c r="AZ1343">
        <v>1.1299999999999999</v>
      </c>
      <c r="BA1343">
        <v>1.0900000000000001</v>
      </c>
      <c r="BB1343">
        <v>0.44</v>
      </c>
      <c r="BC1343">
        <v>0.41</v>
      </c>
      <c r="BD1343">
        <v>0.41</v>
      </c>
      <c r="BE1343">
        <v>0.44</v>
      </c>
      <c r="BF1343">
        <v>0.32</v>
      </c>
      <c r="BG1343">
        <v>0.33</v>
      </c>
      <c r="BH1343">
        <v>0.35</v>
      </c>
      <c r="BI1343">
        <v>0.19</v>
      </c>
      <c r="BJ1343">
        <v>0.2</v>
      </c>
      <c r="BK1343">
        <v>0.21</v>
      </c>
      <c r="BL1343">
        <v>0.22</v>
      </c>
      <c r="BM1343">
        <v>0.19</v>
      </c>
      <c r="BN1343">
        <v>0.21</v>
      </c>
      <c r="BO1343">
        <v>0.21</v>
      </c>
      <c r="BP1343">
        <v>0.21</v>
      </c>
      <c r="BQ1343">
        <v>0.21</v>
      </c>
      <c r="BR1343">
        <v>0.21</v>
      </c>
      <c r="BS1343">
        <v>0.21</v>
      </c>
      <c r="BT1343">
        <v>0.21</v>
      </c>
      <c r="BU1343">
        <v>0.21</v>
      </c>
      <c r="BV1343">
        <v>0.21</v>
      </c>
      <c r="BW1343">
        <v>0.21</v>
      </c>
      <c r="BX1343">
        <v>0.21</v>
      </c>
      <c r="BY1343">
        <v>0.21</v>
      </c>
      <c r="BZ1343">
        <v>0.21</v>
      </c>
      <c r="CA1343">
        <v>0.21</v>
      </c>
      <c r="CB1343">
        <v>0.21</v>
      </c>
      <c r="CC1343">
        <v>0.21</v>
      </c>
      <c r="CD1343">
        <v>0.21</v>
      </c>
      <c r="CE1343">
        <v>0.21</v>
      </c>
      <c r="CF1343">
        <v>0.21</v>
      </c>
      <c r="CG1343">
        <v>0.21</v>
      </c>
      <c r="CH1343">
        <v>0.21</v>
      </c>
      <c r="CI1343">
        <v>0.21</v>
      </c>
      <c r="CJ1343">
        <v>0.21</v>
      </c>
      <c r="CK1343">
        <v>0.21</v>
      </c>
      <c r="CL1343">
        <v>0.21</v>
      </c>
      <c r="CM1343">
        <v>0.21</v>
      </c>
      <c r="CN1343">
        <v>0.21</v>
      </c>
      <c r="CO1343">
        <v>0.21</v>
      </c>
      <c r="CP1343">
        <v>0.21</v>
      </c>
      <c r="CQ1343">
        <v>0.21</v>
      </c>
      <c r="CR1343">
        <v>0.21</v>
      </c>
      <c r="CS1343">
        <v>0.21</v>
      </c>
      <c r="CT1343">
        <v>0.21</v>
      </c>
      <c r="CU1343">
        <v>0.21</v>
      </c>
      <c r="CV1343">
        <v>0.21</v>
      </c>
      <c r="CW1343">
        <v>0.21</v>
      </c>
      <c r="CX1343">
        <v>0.21</v>
      </c>
      <c r="CY1343">
        <v>0.21</v>
      </c>
      <c r="CZ1343">
        <v>0.21</v>
      </c>
      <c r="DA1343">
        <v>0.21</v>
      </c>
      <c r="DB1343">
        <v>0.21</v>
      </c>
      <c r="DC1343">
        <v>0.21</v>
      </c>
      <c r="DD1343">
        <v>0.21</v>
      </c>
      <c r="DE1343">
        <v>0.21</v>
      </c>
      <c r="DF1343">
        <v>-0.16</v>
      </c>
      <c r="DG1343">
        <v>-0.37</v>
      </c>
      <c r="DH1343">
        <v>-0.52</v>
      </c>
      <c r="DI1343">
        <v>-1.04</v>
      </c>
      <c r="DJ1343">
        <v>-7.0000000000000007E-2</v>
      </c>
      <c r="DK1343">
        <v>-0.1</v>
      </c>
      <c r="DL1343">
        <v>0</v>
      </c>
      <c r="DM1343">
        <v>-0.75</v>
      </c>
      <c r="DN1343">
        <v>-0.63</v>
      </c>
      <c r="DO1343">
        <v>-0.61</v>
      </c>
      <c r="DP1343">
        <v>-1.0900000000000001</v>
      </c>
      <c r="DQ1343">
        <v>0.28999999999999998</v>
      </c>
      <c r="DR1343">
        <v>0.49</v>
      </c>
      <c r="DS1343">
        <v>0.28000000000000003</v>
      </c>
      <c r="DT1343">
        <v>4.34</v>
      </c>
    </row>
    <row r="1344" spans="1:124">
      <c r="A1344" s="111">
        <v>1339</v>
      </c>
      <c r="B1344" t="s">
        <v>101</v>
      </c>
      <c r="D1344" s="170" t="str">
        <f t="shared" si="20"/>
        <v/>
      </c>
      <c r="F1344" t="s">
        <v>102</v>
      </c>
    </row>
    <row r="1345" spans="1:124">
      <c r="A1345" s="111">
        <v>1340</v>
      </c>
      <c r="B1345" t="s">
        <v>101</v>
      </c>
      <c r="D1345" s="170" t="str">
        <f t="shared" si="20"/>
        <v/>
      </c>
      <c r="F1345" t="s">
        <v>102</v>
      </c>
    </row>
    <row r="1346" spans="1:124">
      <c r="A1346" s="111">
        <v>1341</v>
      </c>
      <c r="B1346" t="s">
        <v>89</v>
      </c>
      <c r="C1346" t="s">
        <v>983</v>
      </c>
      <c r="D1346" s="170" t="str">
        <f t="shared" si="20"/>
        <v>CN:MTC</v>
      </c>
      <c r="BD1346">
        <v>2.1840000000000002</v>
      </c>
      <c r="BE1346">
        <v>2.1760000000000002</v>
      </c>
      <c r="BF1346">
        <v>2.1150000000000002</v>
      </c>
      <c r="BG1346">
        <v>2.16</v>
      </c>
      <c r="BH1346">
        <v>2.1150000000000002</v>
      </c>
      <c r="BI1346">
        <v>1.8069999999999999</v>
      </c>
      <c r="BJ1346">
        <v>1.744</v>
      </c>
      <c r="BK1346">
        <v>1.7170000000000001</v>
      </c>
      <c r="BL1346">
        <v>1.6850000000000001</v>
      </c>
      <c r="BM1346">
        <v>1.3780000000000001</v>
      </c>
      <c r="BN1346">
        <v>1.5449999999999999</v>
      </c>
      <c r="BO1346">
        <v>1.5449999999999999</v>
      </c>
      <c r="BP1346">
        <v>1.5449999999999999</v>
      </c>
      <c r="BQ1346">
        <v>1.5449999999999999</v>
      </c>
      <c r="BR1346">
        <v>1.5449999999999999</v>
      </c>
      <c r="BS1346">
        <v>1.5449999999999999</v>
      </c>
      <c r="BT1346">
        <v>1.5449999999999999</v>
      </c>
      <c r="BU1346">
        <v>1.5449999999999999</v>
      </c>
      <c r="BV1346">
        <v>1.5449999999999999</v>
      </c>
      <c r="BW1346">
        <v>1.5449999999999999</v>
      </c>
      <c r="BX1346">
        <v>1.5449999999999999</v>
      </c>
      <c r="BY1346">
        <v>1.5449999999999999</v>
      </c>
      <c r="BZ1346">
        <v>1.5449999999999999</v>
      </c>
      <c r="CA1346">
        <v>1.5449999999999999</v>
      </c>
      <c r="CB1346">
        <v>1.5449999999999999</v>
      </c>
      <c r="CC1346">
        <v>1.5449999999999999</v>
      </c>
      <c r="CD1346">
        <v>1.5449999999999999</v>
      </c>
      <c r="CE1346">
        <v>1.5449999999999999</v>
      </c>
      <c r="CF1346">
        <v>1.5449999999999999</v>
      </c>
      <c r="CG1346">
        <v>1.5449999999999999</v>
      </c>
      <c r="CH1346">
        <v>1.5449999999999999</v>
      </c>
      <c r="CI1346">
        <v>1.5449999999999999</v>
      </c>
      <c r="CJ1346">
        <v>1.5449999999999999</v>
      </c>
      <c r="CK1346">
        <v>1.5449999999999999</v>
      </c>
      <c r="CL1346">
        <v>1.5449999999999999</v>
      </c>
      <c r="CM1346">
        <v>1.5449999999999999</v>
      </c>
      <c r="CN1346">
        <v>1.5449999999999999</v>
      </c>
      <c r="CO1346">
        <v>1.5449999999999999</v>
      </c>
      <c r="CP1346">
        <v>1.5449999999999999</v>
      </c>
      <c r="CQ1346">
        <v>1.5449999999999999</v>
      </c>
      <c r="CR1346">
        <v>1.5449999999999999</v>
      </c>
      <c r="CS1346">
        <v>1.5449999999999999</v>
      </c>
      <c r="CT1346">
        <v>1.5449999999999999</v>
      </c>
      <c r="CU1346">
        <v>1.5449999999999999</v>
      </c>
      <c r="CV1346">
        <v>1.5449999999999999</v>
      </c>
      <c r="CW1346">
        <v>1.5449999999999999</v>
      </c>
      <c r="CX1346">
        <v>1.5449999999999999</v>
      </c>
      <c r="CY1346">
        <v>1.5449999999999999</v>
      </c>
      <c r="CZ1346">
        <v>1.5449999999999999</v>
      </c>
      <c r="DA1346">
        <v>1.5449999999999999</v>
      </c>
      <c r="DB1346">
        <v>1.5449999999999999</v>
      </c>
      <c r="DC1346">
        <v>1.5449999999999999</v>
      </c>
      <c r="DD1346">
        <v>1.5449999999999999</v>
      </c>
      <c r="DE1346">
        <v>1.5449999999999999</v>
      </c>
      <c r="DF1346">
        <v>1.5449999999999999</v>
      </c>
      <c r="DG1346">
        <v>1.5449999999999999</v>
      </c>
      <c r="DH1346">
        <v>1.5449999999999999</v>
      </c>
      <c r="DI1346">
        <v>1.5449999999999999</v>
      </c>
      <c r="DJ1346">
        <v>1.5449999999999999</v>
      </c>
      <c r="DK1346">
        <v>1.149</v>
      </c>
      <c r="DL1346">
        <v>1.206</v>
      </c>
      <c r="DM1346">
        <v>1.4610000000000001</v>
      </c>
      <c r="DN1346">
        <v>1.5270000000000001</v>
      </c>
      <c r="DO1346">
        <v>1.63</v>
      </c>
      <c r="DP1346">
        <v>1.143</v>
      </c>
      <c r="DQ1346">
        <v>1.1599999999999999</v>
      </c>
      <c r="DR1346">
        <v>1.1480000000000001</v>
      </c>
      <c r="DS1346">
        <v>1.8120000000000001</v>
      </c>
      <c r="DT1346">
        <v>27.829000000000001</v>
      </c>
    </row>
    <row r="1347" spans="1:124">
      <c r="A1347" s="111">
        <v>1342</v>
      </c>
      <c r="B1347" t="s">
        <v>91</v>
      </c>
      <c r="C1347" t="s">
        <v>984</v>
      </c>
      <c r="D1347" s="170" t="str">
        <f t="shared" si="20"/>
        <v>CN:MTC</v>
      </c>
      <c r="BD1347">
        <v>-16.899999999999999</v>
      </c>
      <c r="BE1347">
        <v>0.56999999999999995</v>
      </c>
      <c r="BF1347">
        <v>0.64</v>
      </c>
      <c r="BG1347">
        <v>-0.24</v>
      </c>
      <c r="BH1347">
        <v>-0.87</v>
      </c>
      <c r="BI1347">
        <v>-1.07</v>
      </c>
      <c r="BJ1347">
        <v>-0.8</v>
      </c>
      <c r="BK1347">
        <v>-0.61</v>
      </c>
      <c r="BL1347">
        <v>-0.65</v>
      </c>
      <c r="BM1347">
        <v>-0.71</v>
      </c>
      <c r="BN1347">
        <v>0.34</v>
      </c>
      <c r="BO1347">
        <v>0.34</v>
      </c>
      <c r="BP1347">
        <v>0.34</v>
      </c>
      <c r="BQ1347">
        <v>0.34</v>
      </c>
      <c r="BR1347">
        <v>0.34</v>
      </c>
      <c r="BS1347">
        <v>0.34</v>
      </c>
      <c r="BT1347">
        <v>0.34</v>
      </c>
      <c r="BU1347">
        <v>0.34</v>
      </c>
      <c r="BV1347">
        <v>0.34</v>
      </c>
      <c r="BW1347">
        <v>0.34</v>
      </c>
      <c r="BX1347">
        <v>0.34</v>
      </c>
      <c r="BY1347">
        <v>0.34</v>
      </c>
      <c r="BZ1347">
        <v>0.34</v>
      </c>
      <c r="CA1347">
        <v>0.34</v>
      </c>
      <c r="CB1347">
        <v>0.34</v>
      </c>
      <c r="CC1347">
        <v>0.34</v>
      </c>
      <c r="CD1347">
        <v>0.34</v>
      </c>
      <c r="CE1347">
        <v>0.34</v>
      </c>
      <c r="CF1347">
        <v>0.34</v>
      </c>
      <c r="CG1347">
        <v>0.34</v>
      </c>
      <c r="CH1347">
        <v>0.34</v>
      </c>
      <c r="CI1347">
        <v>0.34</v>
      </c>
      <c r="CJ1347">
        <v>0.34</v>
      </c>
      <c r="CK1347">
        <v>0.34</v>
      </c>
      <c r="CL1347">
        <v>0.34</v>
      </c>
      <c r="CM1347">
        <v>0.34</v>
      </c>
      <c r="CN1347">
        <v>0.34</v>
      </c>
      <c r="CO1347">
        <v>0.34</v>
      </c>
      <c r="CP1347">
        <v>0.34</v>
      </c>
      <c r="CQ1347">
        <v>0.34</v>
      </c>
      <c r="CR1347">
        <v>0.34</v>
      </c>
      <c r="CS1347">
        <v>0.34</v>
      </c>
      <c r="CT1347">
        <v>0.34</v>
      </c>
      <c r="CU1347">
        <v>0.34</v>
      </c>
      <c r="CV1347">
        <v>0.34</v>
      </c>
      <c r="CW1347">
        <v>0.34</v>
      </c>
      <c r="CX1347">
        <v>0.34</v>
      </c>
      <c r="CY1347">
        <v>0.34</v>
      </c>
      <c r="CZ1347">
        <v>0.34</v>
      </c>
      <c r="DA1347">
        <v>0.34</v>
      </c>
      <c r="DB1347">
        <v>0.34</v>
      </c>
      <c r="DC1347">
        <v>0.34</v>
      </c>
      <c r="DD1347">
        <v>0.34</v>
      </c>
      <c r="DE1347">
        <v>0.34</v>
      </c>
      <c r="DF1347">
        <v>0.34</v>
      </c>
      <c r="DG1347">
        <v>0.34</v>
      </c>
      <c r="DH1347">
        <v>0.34</v>
      </c>
      <c r="DI1347">
        <v>0.34</v>
      </c>
      <c r="DJ1347">
        <v>0.34</v>
      </c>
      <c r="DK1347">
        <v>0.79</v>
      </c>
      <c r="DL1347">
        <v>0.93</v>
      </c>
      <c r="DM1347">
        <v>0.73</v>
      </c>
      <c r="DN1347">
        <v>1.04</v>
      </c>
      <c r="DO1347">
        <v>0.97</v>
      </c>
      <c r="DP1347">
        <v>0.17</v>
      </c>
      <c r="DQ1347">
        <v>0.56000000000000005</v>
      </c>
      <c r="DR1347">
        <v>0.51</v>
      </c>
      <c r="DS1347">
        <v>2.5</v>
      </c>
      <c r="DT1347">
        <v>14</v>
      </c>
    </row>
    <row r="1348" spans="1:124">
      <c r="A1348" s="111">
        <v>1343</v>
      </c>
      <c r="B1348" t="s">
        <v>89</v>
      </c>
      <c r="C1348" t="s">
        <v>985</v>
      </c>
      <c r="D1348" s="170" t="str">
        <f t="shared" si="20"/>
        <v>CN:MYS</v>
      </c>
      <c r="AW1348">
        <v>0.16500000000000001</v>
      </c>
      <c r="AX1348">
        <v>0.83799999999999997</v>
      </c>
      <c r="AY1348">
        <v>0.94400000000000006</v>
      </c>
      <c r="AZ1348">
        <v>1.1970000000000001</v>
      </c>
      <c r="BA1348">
        <v>0.80600000000000005</v>
      </c>
      <c r="BB1348">
        <v>0.91300000000000003</v>
      </c>
      <c r="BC1348">
        <v>0.89</v>
      </c>
      <c r="BD1348">
        <v>0.8</v>
      </c>
      <c r="BE1348">
        <v>0.79400000000000004</v>
      </c>
      <c r="BF1348">
        <v>0.77700000000000002</v>
      </c>
      <c r="BG1348">
        <v>0.77700000000000002</v>
      </c>
      <c r="BH1348">
        <v>0.80900000000000005</v>
      </c>
      <c r="BI1348">
        <v>0.84699999999999998</v>
      </c>
      <c r="BJ1348">
        <v>0.86099999999999999</v>
      </c>
      <c r="BK1348">
        <v>0.85599999999999998</v>
      </c>
      <c r="BL1348">
        <v>0.84899999999999998</v>
      </c>
      <c r="BM1348">
        <v>0.91400000000000003</v>
      </c>
      <c r="BN1348">
        <v>0.91100000000000003</v>
      </c>
      <c r="BO1348">
        <v>0.91100000000000003</v>
      </c>
      <c r="BP1348">
        <v>0.91100000000000003</v>
      </c>
      <c r="BQ1348">
        <v>0.91100000000000003</v>
      </c>
      <c r="BR1348">
        <v>0.91100000000000003</v>
      </c>
      <c r="BS1348">
        <v>0.91100000000000003</v>
      </c>
      <c r="BT1348">
        <v>0.91100000000000003</v>
      </c>
      <c r="BU1348">
        <v>0.91100000000000003</v>
      </c>
      <c r="BV1348">
        <v>0.91100000000000003</v>
      </c>
      <c r="BW1348">
        <v>0.91100000000000003</v>
      </c>
      <c r="BX1348">
        <v>0.91100000000000003</v>
      </c>
      <c r="BY1348">
        <v>0.91100000000000003</v>
      </c>
      <c r="BZ1348">
        <v>0.91100000000000003</v>
      </c>
      <c r="CA1348">
        <v>0.91100000000000003</v>
      </c>
      <c r="CB1348">
        <v>0.91100000000000003</v>
      </c>
      <c r="CC1348">
        <v>0.91100000000000003</v>
      </c>
      <c r="CD1348">
        <v>0.91100000000000003</v>
      </c>
      <c r="CE1348">
        <v>0.91100000000000003</v>
      </c>
      <c r="CF1348">
        <v>0.91100000000000003</v>
      </c>
      <c r="CG1348">
        <v>0.91100000000000003</v>
      </c>
      <c r="CH1348">
        <v>0.91100000000000003</v>
      </c>
      <c r="CI1348">
        <v>0.91100000000000003</v>
      </c>
      <c r="CJ1348">
        <v>0.91100000000000003</v>
      </c>
      <c r="CK1348">
        <v>0.91100000000000003</v>
      </c>
      <c r="CL1348">
        <v>0.91100000000000003</v>
      </c>
      <c r="CM1348">
        <v>0.91100000000000003</v>
      </c>
      <c r="CN1348">
        <v>0.91100000000000003</v>
      </c>
      <c r="CO1348">
        <v>0.91100000000000003</v>
      </c>
      <c r="CP1348">
        <v>0.91100000000000003</v>
      </c>
      <c r="CQ1348">
        <v>0.91100000000000003</v>
      </c>
      <c r="CR1348">
        <v>0.91100000000000003</v>
      </c>
      <c r="CS1348">
        <v>0.91100000000000003</v>
      </c>
      <c r="CT1348">
        <v>0.91100000000000003</v>
      </c>
      <c r="CU1348">
        <v>0.91100000000000003</v>
      </c>
      <c r="CV1348">
        <v>0.91100000000000003</v>
      </c>
      <c r="CW1348">
        <v>0.91100000000000003</v>
      </c>
      <c r="CX1348">
        <v>0.91100000000000003</v>
      </c>
      <c r="CY1348">
        <v>0.91100000000000003</v>
      </c>
      <c r="CZ1348">
        <v>0.91100000000000003</v>
      </c>
      <c r="DA1348">
        <v>0.91100000000000003</v>
      </c>
      <c r="DB1348">
        <v>0.91100000000000003</v>
      </c>
      <c r="DC1348">
        <v>0.91100000000000003</v>
      </c>
      <c r="DD1348">
        <v>0.94300000000000006</v>
      </c>
      <c r="DE1348">
        <v>0.94499999999999995</v>
      </c>
      <c r="DF1348">
        <v>0.91100000000000003</v>
      </c>
      <c r="DG1348">
        <v>0.91</v>
      </c>
      <c r="DH1348">
        <v>0.88500000000000001</v>
      </c>
      <c r="DI1348">
        <v>0.99099999999999999</v>
      </c>
      <c r="DJ1348">
        <v>0.93800000000000006</v>
      </c>
      <c r="DK1348">
        <v>1.036</v>
      </c>
      <c r="DL1348">
        <v>1.175</v>
      </c>
      <c r="DM1348">
        <v>1.2570000000000001</v>
      </c>
      <c r="DN1348">
        <v>1.3960000000000001</v>
      </c>
      <c r="DO1348">
        <v>1.5840000000000001</v>
      </c>
      <c r="DP1348">
        <v>1.1559999999999999</v>
      </c>
      <c r="DQ1348">
        <v>1.151</v>
      </c>
      <c r="DR1348">
        <v>1.169</v>
      </c>
      <c r="DS1348">
        <v>1.94</v>
      </c>
      <c r="DT1348">
        <v>-7.7410000000000005</v>
      </c>
    </row>
    <row r="1349" spans="1:124">
      <c r="A1349" s="111">
        <v>1344</v>
      </c>
      <c r="B1349" t="s">
        <v>91</v>
      </c>
      <c r="C1349" t="s">
        <v>986</v>
      </c>
      <c r="D1349" s="170" t="str">
        <f t="shared" si="20"/>
        <v>CN:MYS</v>
      </c>
      <c r="AW1349">
        <v>-0.77</v>
      </c>
      <c r="AX1349">
        <v>0.5</v>
      </c>
      <c r="AY1349">
        <v>0.64</v>
      </c>
      <c r="AZ1349">
        <v>0.69</v>
      </c>
      <c r="BA1349">
        <v>0.85</v>
      </c>
      <c r="BB1349">
        <v>0.34</v>
      </c>
      <c r="BC1349">
        <v>0.23</v>
      </c>
      <c r="BD1349">
        <v>0.23</v>
      </c>
      <c r="BE1349">
        <v>0.37</v>
      </c>
      <c r="BF1349">
        <v>0.25</v>
      </c>
      <c r="BG1349">
        <v>0.24</v>
      </c>
      <c r="BH1349">
        <v>0.28000000000000003</v>
      </c>
      <c r="BI1349">
        <v>0.2</v>
      </c>
      <c r="BJ1349">
        <v>0.22</v>
      </c>
      <c r="BK1349">
        <v>0.16</v>
      </c>
      <c r="BL1349">
        <v>0.16</v>
      </c>
      <c r="BM1349">
        <v>0.23</v>
      </c>
      <c r="BN1349">
        <v>0.31</v>
      </c>
      <c r="BO1349">
        <v>0.31</v>
      </c>
      <c r="BP1349">
        <v>0.31</v>
      </c>
      <c r="BQ1349">
        <v>0.31</v>
      </c>
      <c r="BR1349">
        <v>0.31</v>
      </c>
      <c r="BS1349">
        <v>0.31</v>
      </c>
      <c r="BT1349">
        <v>0.31</v>
      </c>
      <c r="BU1349">
        <v>0.31</v>
      </c>
      <c r="BV1349">
        <v>0.31</v>
      </c>
      <c r="BW1349">
        <v>0.31</v>
      </c>
      <c r="BX1349">
        <v>0.31</v>
      </c>
      <c r="BY1349">
        <v>0.31</v>
      </c>
      <c r="BZ1349">
        <v>0.31</v>
      </c>
      <c r="CA1349">
        <v>0.31</v>
      </c>
      <c r="CB1349">
        <v>0.31</v>
      </c>
      <c r="CC1349">
        <v>0.31</v>
      </c>
      <c r="CD1349">
        <v>0.31</v>
      </c>
      <c r="CE1349">
        <v>0.31</v>
      </c>
      <c r="CF1349">
        <v>0.31</v>
      </c>
      <c r="CG1349">
        <v>0.31</v>
      </c>
      <c r="CH1349">
        <v>0.31</v>
      </c>
      <c r="CI1349">
        <v>0.31</v>
      </c>
      <c r="CJ1349">
        <v>0.31</v>
      </c>
      <c r="CK1349">
        <v>0.31</v>
      </c>
      <c r="CL1349">
        <v>0.31</v>
      </c>
      <c r="CM1349">
        <v>0.31</v>
      </c>
      <c r="CN1349">
        <v>0.31</v>
      </c>
      <c r="CO1349">
        <v>0.31</v>
      </c>
      <c r="CP1349">
        <v>0.31</v>
      </c>
      <c r="CQ1349">
        <v>0.31</v>
      </c>
      <c r="CR1349">
        <v>0.31</v>
      </c>
      <c r="CS1349">
        <v>0.31</v>
      </c>
      <c r="CT1349">
        <v>0.31</v>
      </c>
      <c r="CU1349">
        <v>0.31</v>
      </c>
      <c r="CV1349">
        <v>0.31</v>
      </c>
      <c r="CW1349">
        <v>0.31</v>
      </c>
      <c r="CX1349">
        <v>0.31</v>
      </c>
      <c r="CY1349">
        <v>0.31</v>
      </c>
      <c r="CZ1349">
        <v>0.31</v>
      </c>
      <c r="DA1349">
        <v>0.31</v>
      </c>
      <c r="DB1349">
        <v>0.31</v>
      </c>
      <c r="DC1349">
        <v>0.31</v>
      </c>
      <c r="DD1349">
        <v>0.33</v>
      </c>
      <c r="DE1349">
        <v>0.37</v>
      </c>
      <c r="DF1349">
        <v>0.23</v>
      </c>
      <c r="DG1349">
        <v>0.04</v>
      </c>
      <c r="DH1349">
        <v>-0.11</v>
      </c>
      <c r="DI1349">
        <v>-0.52</v>
      </c>
      <c r="DJ1349">
        <v>0.51</v>
      </c>
      <c r="DK1349">
        <v>0.63</v>
      </c>
      <c r="DL1349">
        <v>0.71</v>
      </c>
      <c r="DM1349">
        <v>-0.01</v>
      </c>
      <c r="DN1349">
        <v>0.53</v>
      </c>
      <c r="DO1349">
        <v>0.49</v>
      </c>
      <c r="DP1349">
        <v>-0.31</v>
      </c>
      <c r="DQ1349">
        <v>-0.05</v>
      </c>
      <c r="DR1349">
        <v>0.12</v>
      </c>
      <c r="DS1349">
        <v>1.99</v>
      </c>
      <c r="DT1349">
        <v>-3.04</v>
      </c>
    </row>
    <row r="1350" spans="1:124">
      <c r="A1350" s="111">
        <v>1345</v>
      </c>
      <c r="B1350" t="s">
        <v>89</v>
      </c>
      <c r="C1350" t="s">
        <v>987</v>
      </c>
      <c r="D1350" s="170" t="str">
        <f t="shared" si="20"/>
        <v>CN:SZT</v>
      </c>
      <c r="F1350">
        <v>1.2649999999999999</v>
      </c>
      <c r="G1350">
        <v>1.278</v>
      </c>
      <c r="H1350">
        <v>1.276</v>
      </c>
      <c r="I1350">
        <v>1.1930000000000001</v>
      </c>
      <c r="J1350">
        <v>1.1779999999999999</v>
      </c>
      <c r="K1350">
        <v>1.2</v>
      </c>
      <c r="L1350">
        <v>1.1120000000000001</v>
      </c>
      <c r="M1350">
        <v>1.111</v>
      </c>
      <c r="N1350">
        <v>1.101</v>
      </c>
      <c r="O1350">
        <v>1.133</v>
      </c>
      <c r="P1350">
        <v>1.056</v>
      </c>
      <c r="Q1350">
        <v>1.085</v>
      </c>
      <c r="R1350">
        <v>1.022</v>
      </c>
      <c r="S1350">
        <v>1.0580000000000001</v>
      </c>
      <c r="T1350">
        <v>1.089</v>
      </c>
      <c r="U1350">
        <v>1.0680000000000001</v>
      </c>
      <c r="V1350">
        <v>1.0740000000000001</v>
      </c>
      <c r="W1350">
        <v>1.0110000000000001</v>
      </c>
      <c r="X1350">
        <v>1.0070000000000001</v>
      </c>
      <c r="Y1350">
        <v>1.014</v>
      </c>
      <c r="Z1350">
        <v>0.99299999999999999</v>
      </c>
      <c r="AA1350">
        <v>0.96899999999999997</v>
      </c>
      <c r="AB1350">
        <v>0.97899999999999998</v>
      </c>
      <c r="AC1350">
        <v>0.96099999999999997</v>
      </c>
      <c r="AD1350">
        <v>0.877</v>
      </c>
      <c r="AE1350">
        <v>0.875</v>
      </c>
      <c r="AF1350">
        <v>0.88400000000000001</v>
      </c>
      <c r="AG1350">
        <v>0.871</v>
      </c>
      <c r="AH1350">
        <v>0.874</v>
      </c>
      <c r="AI1350">
        <v>0.85799999999999998</v>
      </c>
      <c r="AJ1350">
        <v>0.84799999999999998</v>
      </c>
      <c r="AK1350">
        <v>0.84099999999999997</v>
      </c>
      <c r="AL1350">
        <v>0.81900000000000006</v>
      </c>
      <c r="AM1350">
        <v>0.81</v>
      </c>
      <c r="AN1350">
        <v>0.84099999999999997</v>
      </c>
      <c r="AO1350">
        <v>0.83399999999999996</v>
      </c>
      <c r="AP1350">
        <v>0.84</v>
      </c>
      <c r="AQ1350">
        <v>0.82499999999999996</v>
      </c>
      <c r="AR1350">
        <v>0.83499999999999996</v>
      </c>
      <c r="AS1350">
        <v>0.83699999999999997</v>
      </c>
      <c r="AT1350">
        <v>0.83100000000000007</v>
      </c>
      <c r="AU1350">
        <v>0.83899999999999997</v>
      </c>
      <c r="AV1350">
        <v>0.85099999999999998</v>
      </c>
      <c r="AW1350">
        <v>0.84399999999999997</v>
      </c>
      <c r="AX1350">
        <v>0.84599999999999997</v>
      </c>
      <c r="AY1350">
        <v>0.84499999999999997</v>
      </c>
      <c r="AZ1350">
        <v>0.86399999999999999</v>
      </c>
      <c r="BA1350">
        <v>0.84899999999999998</v>
      </c>
      <c r="BB1350">
        <v>0.85</v>
      </c>
      <c r="BC1350">
        <v>0.83299999999999996</v>
      </c>
      <c r="BD1350">
        <v>0.81800000000000006</v>
      </c>
      <c r="BE1350">
        <v>0.82200000000000006</v>
      </c>
      <c r="BF1350">
        <v>0.82200000000000006</v>
      </c>
      <c r="BG1350">
        <v>0.82400000000000007</v>
      </c>
      <c r="BH1350">
        <v>0.82200000000000006</v>
      </c>
      <c r="BI1350">
        <v>0.81900000000000006</v>
      </c>
      <c r="BJ1350">
        <v>0.82400000000000007</v>
      </c>
      <c r="BK1350">
        <v>0.81700000000000006</v>
      </c>
      <c r="BL1350">
        <v>0.82</v>
      </c>
      <c r="BM1350">
        <v>0.8</v>
      </c>
      <c r="BN1350">
        <v>0.81700000000000006</v>
      </c>
      <c r="BO1350">
        <v>0.81200000000000006</v>
      </c>
      <c r="BP1350">
        <v>0.82600000000000007</v>
      </c>
      <c r="BQ1350">
        <v>0.84699999999999998</v>
      </c>
      <c r="BR1350">
        <v>0.84799999999999998</v>
      </c>
      <c r="BS1350">
        <v>0.83499999999999996</v>
      </c>
      <c r="BT1350">
        <v>0.85699999999999998</v>
      </c>
      <c r="BU1350">
        <v>0.86699999999999999</v>
      </c>
      <c r="BV1350">
        <v>0.86199999999999999</v>
      </c>
      <c r="BW1350">
        <v>0.84099999999999997</v>
      </c>
      <c r="BX1350">
        <v>0.873</v>
      </c>
      <c r="BY1350">
        <v>0.85</v>
      </c>
      <c r="BZ1350">
        <v>0.90100000000000002</v>
      </c>
      <c r="CA1350">
        <v>0.87</v>
      </c>
      <c r="CB1350">
        <v>0.85</v>
      </c>
      <c r="CC1350">
        <v>0.872</v>
      </c>
      <c r="CD1350">
        <v>0.88</v>
      </c>
      <c r="CE1350">
        <v>0.91</v>
      </c>
      <c r="CF1350">
        <v>0.90700000000000003</v>
      </c>
      <c r="CG1350">
        <v>0.90500000000000003</v>
      </c>
      <c r="CH1350">
        <v>0.91100000000000003</v>
      </c>
      <c r="CI1350">
        <v>0.92700000000000005</v>
      </c>
      <c r="CJ1350">
        <v>0.90800000000000003</v>
      </c>
      <c r="CK1350">
        <v>0.91</v>
      </c>
      <c r="CL1350">
        <v>1.0190000000000001</v>
      </c>
      <c r="CM1350">
        <v>1.0190000000000001</v>
      </c>
      <c r="CN1350">
        <v>1.006</v>
      </c>
      <c r="CO1350">
        <v>1.044</v>
      </c>
      <c r="CP1350">
        <v>1.036</v>
      </c>
      <c r="CQ1350">
        <v>1.04</v>
      </c>
      <c r="CR1350">
        <v>1.0620000000000001</v>
      </c>
      <c r="CS1350">
        <v>1.087</v>
      </c>
      <c r="CT1350">
        <v>1.194</v>
      </c>
      <c r="CU1350">
        <v>1.2370000000000001</v>
      </c>
      <c r="CV1350">
        <v>1.177</v>
      </c>
      <c r="CW1350">
        <v>1.173</v>
      </c>
      <c r="CX1350">
        <v>1.1679999999999999</v>
      </c>
      <c r="CY1350">
        <v>1.302</v>
      </c>
      <c r="CZ1350">
        <v>1.3089999999999999</v>
      </c>
      <c r="DA1350">
        <v>1.3129999999999999</v>
      </c>
      <c r="DB1350">
        <v>1.319</v>
      </c>
      <c r="DC1350">
        <v>1.335</v>
      </c>
      <c r="DD1350">
        <v>1.204</v>
      </c>
      <c r="DE1350">
        <v>1.2050000000000001</v>
      </c>
      <c r="DF1350">
        <v>1.1520000000000001</v>
      </c>
      <c r="DG1350">
        <v>1.147</v>
      </c>
      <c r="DH1350">
        <v>1.073</v>
      </c>
      <c r="DI1350">
        <v>1.1280000000000001</v>
      </c>
      <c r="DJ1350">
        <v>1.1420000000000001</v>
      </c>
      <c r="DK1350">
        <v>1.3169999999999999</v>
      </c>
      <c r="DL1350">
        <v>1.4370000000000001</v>
      </c>
      <c r="DM1350">
        <v>1.2969999999999999</v>
      </c>
      <c r="DN1350">
        <v>1.363</v>
      </c>
      <c r="DO1350">
        <v>1.728</v>
      </c>
      <c r="DP1350">
        <v>1.08</v>
      </c>
      <c r="DQ1350">
        <v>1.22</v>
      </c>
      <c r="DR1350">
        <v>1.2390000000000001</v>
      </c>
      <c r="DS1350">
        <v>2.2690000000000001</v>
      </c>
      <c r="DT1350">
        <v>12.39</v>
      </c>
    </row>
    <row r="1351" spans="1:124">
      <c r="A1351" s="111">
        <v>1346</v>
      </c>
      <c r="B1351" t="s">
        <v>91</v>
      </c>
      <c r="C1351" t="s">
        <v>988</v>
      </c>
      <c r="D1351" s="170" t="str">
        <f t="shared" ref="D1351:D1414" si="21">IFERROR(RIGHT(LEFT(C1351,LEN(C1351)-1),LEN(C1351)-FIND("(",C1351)-1),"")</f>
        <v>CN:SZT</v>
      </c>
      <c r="F1351">
        <v>-0.08</v>
      </c>
      <c r="G1351">
        <v>-0.04</v>
      </c>
      <c r="H1351">
        <v>-0.05</v>
      </c>
      <c r="I1351">
        <v>-0.15</v>
      </c>
      <c r="J1351">
        <v>-7.0000000000000007E-2</v>
      </c>
      <c r="K1351">
        <v>-7.0000000000000007E-2</v>
      </c>
      <c r="L1351">
        <v>-0.04</v>
      </c>
      <c r="M1351">
        <v>-0.03</v>
      </c>
      <c r="N1351">
        <v>-0.01</v>
      </c>
      <c r="O1351">
        <v>-0.18</v>
      </c>
      <c r="P1351">
        <v>-0.14000000000000001</v>
      </c>
      <c r="Q1351">
        <v>-0.11</v>
      </c>
      <c r="R1351">
        <v>-0.18</v>
      </c>
      <c r="S1351">
        <v>-0.21</v>
      </c>
      <c r="T1351">
        <v>-0.51</v>
      </c>
      <c r="U1351">
        <v>-0.61</v>
      </c>
      <c r="V1351">
        <v>-0.67</v>
      </c>
      <c r="W1351">
        <v>-0.55000000000000004</v>
      </c>
      <c r="X1351">
        <v>-0.68</v>
      </c>
      <c r="Y1351">
        <v>-0.8</v>
      </c>
      <c r="Z1351">
        <v>-0.74</v>
      </c>
      <c r="AA1351">
        <v>-0.78</v>
      </c>
      <c r="AB1351">
        <v>-0.88</v>
      </c>
      <c r="AC1351">
        <v>-0.68</v>
      </c>
      <c r="AD1351">
        <v>-0.55000000000000004</v>
      </c>
      <c r="AE1351">
        <v>-0.36</v>
      </c>
      <c r="AF1351">
        <v>-0.42</v>
      </c>
      <c r="AG1351">
        <v>-0.4</v>
      </c>
      <c r="AH1351">
        <v>-0.11</v>
      </c>
      <c r="AI1351">
        <v>-0.15</v>
      </c>
      <c r="AJ1351">
        <v>-0.14000000000000001</v>
      </c>
      <c r="AK1351">
        <v>-0.1</v>
      </c>
      <c r="AL1351">
        <v>-0.19</v>
      </c>
      <c r="AM1351">
        <v>-0.2</v>
      </c>
      <c r="AN1351">
        <v>-0.06</v>
      </c>
      <c r="AO1351">
        <v>-0.06</v>
      </c>
      <c r="AP1351">
        <v>-0.06</v>
      </c>
      <c r="AQ1351">
        <v>-0.11</v>
      </c>
      <c r="AR1351">
        <v>-0.17</v>
      </c>
      <c r="AS1351">
        <v>-0.18</v>
      </c>
      <c r="AT1351">
        <v>-0.17</v>
      </c>
      <c r="AU1351">
        <v>-0.14000000000000001</v>
      </c>
      <c r="AV1351">
        <v>-0.17</v>
      </c>
      <c r="AW1351">
        <v>-0.17</v>
      </c>
      <c r="AX1351">
        <v>-0.06</v>
      </c>
      <c r="AY1351">
        <v>-0.03</v>
      </c>
      <c r="AZ1351">
        <v>-0.01</v>
      </c>
      <c r="BA1351">
        <v>0</v>
      </c>
      <c r="BB1351">
        <v>0</v>
      </c>
      <c r="BC1351">
        <v>0.02</v>
      </c>
      <c r="BD1351">
        <v>0</v>
      </c>
      <c r="BE1351">
        <v>0.04</v>
      </c>
      <c r="BF1351">
        <v>0.02</v>
      </c>
      <c r="BG1351">
        <v>0.03</v>
      </c>
      <c r="BH1351">
        <v>0.05</v>
      </c>
      <c r="BI1351">
        <v>0.02</v>
      </c>
      <c r="BJ1351">
        <v>0.02</v>
      </c>
      <c r="BK1351">
        <v>0.04</v>
      </c>
      <c r="BL1351">
        <v>0.03</v>
      </c>
      <c r="BM1351">
        <v>0.05</v>
      </c>
      <c r="BN1351">
        <v>0.08</v>
      </c>
      <c r="BO1351">
        <v>0.05</v>
      </c>
      <c r="BP1351">
        <v>0.05</v>
      </c>
      <c r="BQ1351">
        <v>0.09</v>
      </c>
      <c r="BR1351">
        <v>0.08</v>
      </c>
      <c r="BS1351">
        <v>0.09</v>
      </c>
      <c r="BT1351">
        <v>0.09</v>
      </c>
      <c r="BU1351">
        <v>0.09</v>
      </c>
      <c r="BV1351">
        <v>7.0000000000000007E-2</v>
      </c>
      <c r="BW1351">
        <v>0.12</v>
      </c>
      <c r="BX1351">
        <v>0.11</v>
      </c>
      <c r="BY1351">
        <v>0.09</v>
      </c>
      <c r="BZ1351">
        <v>0.08</v>
      </c>
      <c r="CA1351">
        <v>0.12</v>
      </c>
      <c r="CB1351">
        <v>0.24</v>
      </c>
      <c r="CC1351">
        <v>0.24</v>
      </c>
      <c r="CD1351">
        <v>0.27</v>
      </c>
      <c r="CE1351">
        <v>0.24</v>
      </c>
      <c r="CF1351">
        <v>0.25</v>
      </c>
      <c r="CG1351">
        <v>0.3</v>
      </c>
      <c r="CH1351">
        <v>0.27</v>
      </c>
      <c r="CI1351">
        <v>0.27</v>
      </c>
      <c r="CJ1351">
        <v>0.3</v>
      </c>
      <c r="CK1351">
        <v>0.31</v>
      </c>
      <c r="CL1351">
        <v>0.27</v>
      </c>
      <c r="CM1351">
        <v>0.22</v>
      </c>
      <c r="CN1351">
        <v>0.27</v>
      </c>
      <c r="CO1351">
        <v>0.26</v>
      </c>
      <c r="CP1351">
        <v>0.16</v>
      </c>
      <c r="CQ1351">
        <v>0.24</v>
      </c>
      <c r="CR1351">
        <v>0.24</v>
      </c>
      <c r="CS1351">
        <v>0.21</v>
      </c>
      <c r="CT1351">
        <v>0.4</v>
      </c>
      <c r="CU1351">
        <v>0.47</v>
      </c>
      <c r="CV1351">
        <v>0.28000000000000003</v>
      </c>
      <c r="CW1351">
        <v>0.25</v>
      </c>
      <c r="CX1351">
        <v>0.26</v>
      </c>
      <c r="CY1351">
        <v>0.4</v>
      </c>
      <c r="CZ1351">
        <v>0.98</v>
      </c>
      <c r="DA1351">
        <v>1.17</v>
      </c>
      <c r="DB1351">
        <v>1.1000000000000001</v>
      </c>
      <c r="DC1351">
        <v>1.05</v>
      </c>
      <c r="DD1351">
        <v>1.29</v>
      </c>
      <c r="DE1351">
        <v>1.39</v>
      </c>
      <c r="DF1351">
        <v>1.33</v>
      </c>
      <c r="DG1351">
        <v>1.56</v>
      </c>
      <c r="DH1351">
        <v>1.35</v>
      </c>
      <c r="DI1351">
        <v>1.1200000000000001</v>
      </c>
      <c r="DJ1351">
        <v>1.66</v>
      </c>
      <c r="DK1351">
        <v>1.77</v>
      </c>
      <c r="DL1351">
        <v>1.93</v>
      </c>
      <c r="DM1351">
        <v>1</v>
      </c>
      <c r="DN1351">
        <v>1.4</v>
      </c>
      <c r="DO1351">
        <v>1.41</v>
      </c>
      <c r="DP1351">
        <v>0.44</v>
      </c>
      <c r="DQ1351">
        <v>0.46</v>
      </c>
      <c r="DR1351">
        <v>0.67</v>
      </c>
      <c r="DS1351">
        <v>2.8</v>
      </c>
      <c r="DT1351">
        <v>6.67</v>
      </c>
    </row>
    <row r="1352" spans="1:124">
      <c r="A1352" s="111">
        <v>1347</v>
      </c>
      <c r="B1352" t="s">
        <v>89</v>
      </c>
      <c r="C1352" t="s">
        <v>989</v>
      </c>
      <c r="D1352" s="170" t="str">
        <f t="shared" si="21"/>
        <v>CN:STX</v>
      </c>
      <c r="F1352">
        <v>0.85899999999999999</v>
      </c>
      <c r="G1352">
        <v>0.86299999999999999</v>
      </c>
      <c r="H1352">
        <v>0.84199999999999997</v>
      </c>
      <c r="I1352">
        <v>0.84199999999999997</v>
      </c>
      <c r="J1352">
        <v>0.86499999999999999</v>
      </c>
      <c r="K1352">
        <v>0.85599999999999998</v>
      </c>
      <c r="L1352">
        <v>0.84099999999999997</v>
      </c>
      <c r="M1352">
        <v>0.81200000000000006</v>
      </c>
      <c r="N1352">
        <v>0.79600000000000004</v>
      </c>
      <c r="O1352">
        <v>0.77300000000000002</v>
      </c>
      <c r="P1352">
        <v>0.77</v>
      </c>
      <c r="Q1352">
        <v>0.99299999999999999</v>
      </c>
      <c r="R1352">
        <v>1.0070000000000001</v>
      </c>
      <c r="S1352">
        <v>1.016</v>
      </c>
      <c r="T1352">
        <v>1.0230000000000001</v>
      </c>
      <c r="U1352">
        <v>1.0230000000000001</v>
      </c>
      <c r="V1352">
        <v>1.038</v>
      </c>
      <c r="W1352">
        <v>1.0449999999999999</v>
      </c>
      <c r="X1352">
        <v>1.0369999999999999</v>
      </c>
      <c r="Y1352">
        <v>1.038</v>
      </c>
      <c r="Z1352">
        <v>1.038</v>
      </c>
      <c r="AA1352">
        <v>1.0030000000000001</v>
      </c>
      <c r="AB1352">
        <v>1.0409999999999999</v>
      </c>
      <c r="AC1352">
        <v>1.02</v>
      </c>
      <c r="AD1352">
        <v>0.99</v>
      </c>
      <c r="AE1352">
        <v>0.98099999999999998</v>
      </c>
      <c r="AF1352">
        <v>0.98199999999999998</v>
      </c>
      <c r="AG1352">
        <v>0.98299999999999998</v>
      </c>
      <c r="AH1352">
        <v>0.98299999999999998</v>
      </c>
      <c r="AI1352">
        <v>0.97599999999999998</v>
      </c>
      <c r="AJ1352">
        <v>0.97099999999999997</v>
      </c>
      <c r="AK1352">
        <v>0.97199999999999998</v>
      </c>
      <c r="AL1352">
        <v>0.97299999999999998</v>
      </c>
      <c r="AM1352">
        <v>0.98</v>
      </c>
      <c r="AN1352">
        <v>0.999</v>
      </c>
      <c r="AO1352">
        <v>1.0249999999999999</v>
      </c>
      <c r="AP1352">
        <v>1.0210000000000001</v>
      </c>
      <c r="AQ1352">
        <v>1.0230000000000001</v>
      </c>
      <c r="AR1352">
        <v>1.0210000000000001</v>
      </c>
      <c r="AS1352">
        <v>1.0230000000000001</v>
      </c>
      <c r="AT1352">
        <v>1.024</v>
      </c>
      <c r="AU1352">
        <v>1.042</v>
      </c>
      <c r="AV1352">
        <v>1.0429999999999999</v>
      </c>
      <c r="AW1352">
        <v>1.0369999999999999</v>
      </c>
      <c r="AX1352">
        <v>1.052</v>
      </c>
      <c r="AY1352">
        <v>1.0549999999999999</v>
      </c>
      <c r="AZ1352">
        <v>1.056</v>
      </c>
      <c r="BA1352">
        <v>1.0489999999999999</v>
      </c>
      <c r="BB1352">
        <v>1.052</v>
      </c>
      <c r="BC1352">
        <v>1.046</v>
      </c>
      <c r="BD1352">
        <v>1.05</v>
      </c>
      <c r="BE1352">
        <v>1.0609999999999999</v>
      </c>
      <c r="BF1352">
        <v>1.0529999999999999</v>
      </c>
      <c r="BG1352">
        <v>1.06</v>
      </c>
      <c r="BH1352">
        <v>1.0569999999999999</v>
      </c>
      <c r="BI1352">
        <v>1.0589999999999999</v>
      </c>
      <c r="BJ1352">
        <v>1.054</v>
      </c>
      <c r="BK1352">
        <v>1.05</v>
      </c>
      <c r="BL1352">
        <v>1.0669999999999999</v>
      </c>
      <c r="BM1352">
        <v>1.073</v>
      </c>
      <c r="BN1352">
        <v>1.1160000000000001</v>
      </c>
      <c r="BO1352">
        <v>1.117</v>
      </c>
      <c r="BP1352">
        <v>1.115</v>
      </c>
      <c r="BQ1352">
        <v>1.115</v>
      </c>
      <c r="BR1352">
        <v>1.101</v>
      </c>
      <c r="BS1352">
        <v>1.113</v>
      </c>
      <c r="BT1352">
        <v>1.141</v>
      </c>
      <c r="BU1352">
        <v>1.1879999999999999</v>
      </c>
      <c r="BV1352">
        <v>1.1910000000000001</v>
      </c>
      <c r="BW1352">
        <v>1.204</v>
      </c>
      <c r="BX1352">
        <v>1.22</v>
      </c>
      <c r="BY1352">
        <v>1.014</v>
      </c>
      <c r="BZ1352">
        <v>1.0090000000000001</v>
      </c>
      <c r="CA1352">
        <v>1.012</v>
      </c>
      <c r="CB1352">
        <v>1.0090000000000001</v>
      </c>
      <c r="CC1352">
        <v>1.008</v>
      </c>
      <c r="CD1352">
        <v>1.01</v>
      </c>
      <c r="CE1352">
        <v>1.0090000000000001</v>
      </c>
      <c r="CF1352">
        <v>1.012</v>
      </c>
      <c r="CG1352">
        <v>1.0130000000000001</v>
      </c>
      <c r="CH1352">
        <v>1.0070000000000001</v>
      </c>
      <c r="CI1352">
        <v>1.036</v>
      </c>
      <c r="CJ1352">
        <v>1.0249999999999999</v>
      </c>
      <c r="CK1352">
        <v>1.024</v>
      </c>
      <c r="CL1352">
        <v>1.0409999999999999</v>
      </c>
      <c r="CM1352">
        <v>1.052</v>
      </c>
      <c r="CN1352">
        <v>1.054</v>
      </c>
      <c r="CO1352">
        <v>1.054</v>
      </c>
      <c r="CP1352">
        <v>1.0760000000000001</v>
      </c>
      <c r="CQ1352">
        <v>1.1460000000000001</v>
      </c>
      <c r="CR1352">
        <v>1.165</v>
      </c>
      <c r="CS1352">
        <v>1.175</v>
      </c>
      <c r="CT1352">
        <v>1.1739999999999999</v>
      </c>
      <c r="CU1352">
        <v>1.179</v>
      </c>
      <c r="CV1352">
        <v>1.159</v>
      </c>
      <c r="CW1352">
        <v>1.18</v>
      </c>
      <c r="CX1352">
        <v>1.226</v>
      </c>
      <c r="CY1352">
        <v>1.246</v>
      </c>
      <c r="CZ1352">
        <v>1.2630000000000001</v>
      </c>
      <c r="DA1352">
        <v>1.2549999999999999</v>
      </c>
      <c r="DB1352">
        <v>1.2730000000000001</v>
      </c>
      <c r="DC1352">
        <v>1.1970000000000001</v>
      </c>
      <c r="DD1352">
        <v>1.169</v>
      </c>
      <c r="DE1352">
        <v>1.1779999999999999</v>
      </c>
      <c r="DF1352">
        <v>1.1739999999999999</v>
      </c>
      <c r="DG1352">
        <v>1.1950000000000001</v>
      </c>
      <c r="DH1352">
        <v>1.165</v>
      </c>
      <c r="DI1352">
        <v>1.246</v>
      </c>
      <c r="DJ1352">
        <v>1.254</v>
      </c>
      <c r="DK1352">
        <v>1.31</v>
      </c>
      <c r="DL1352">
        <v>1.36</v>
      </c>
      <c r="DM1352">
        <v>1.395</v>
      </c>
      <c r="DN1352">
        <v>1.7730000000000001</v>
      </c>
      <c r="DO1352">
        <v>1.7310000000000001</v>
      </c>
      <c r="DP1352">
        <v>1.49</v>
      </c>
      <c r="DQ1352">
        <v>1.4670000000000001</v>
      </c>
      <c r="DR1352">
        <v>1.423</v>
      </c>
      <c r="DS1352">
        <v>1.3109999999999999</v>
      </c>
      <c r="DT1352">
        <v>2.028</v>
      </c>
    </row>
    <row r="1353" spans="1:124">
      <c r="A1353" s="111">
        <v>1348</v>
      </c>
      <c r="B1353" t="s">
        <v>91</v>
      </c>
      <c r="C1353" t="s">
        <v>990</v>
      </c>
      <c r="D1353" s="170" t="str">
        <f t="shared" si="21"/>
        <v>CN:STX</v>
      </c>
      <c r="F1353">
        <v>-0.03</v>
      </c>
      <c r="G1353">
        <v>-0.06</v>
      </c>
      <c r="H1353">
        <v>-0.11</v>
      </c>
      <c r="I1353">
        <v>-0.17</v>
      </c>
      <c r="J1353">
        <v>-0.01</v>
      </c>
      <c r="K1353">
        <v>-0.02</v>
      </c>
      <c r="L1353">
        <v>0.01</v>
      </c>
      <c r="M1353">
        <v>0.06</v>
      </c>
      <c r="N1353">
        <v>0.04</v>
      </c>
      <c r="O1353">
        <v>-0.05</v>
      </c>
      <c r="P1353">
        <v>-0.03</v>
      </c>
      <c r="Q1353">
        <v>7.0000000000000007E-2</v>
      </c>
      <c r="R1353">
        <v>0.02</v>
      </c>
      <c r="S1353">
        <v>0.18</v>
      </c>
      <c r="T1353">
        <v>0.05</v>
      </c>
      <c r="U1353">
        <v>-0.01</v>
      </c>
      <c r="V1353">
        <v>-0.02</v>
      </c>
      <c r="W1353">
        <v>0.12</v>
      </c>
      <c r="X1353">
        <v>0.05</v>
      </c>
      <c r="Y1353">
        <v>0</v>
      </c>
      <c r="Z1353">
        <v>0.17</v>
      </c>
      <c r="AA1353">
        <v>0.16</v>
      </c>
      <c r="AB1353">
        <v>0.24</v>
      </c>
      <c r="AC1353">
        <v>0.42</v>
      </c>
      <c r="AD1353">
        <v>0.33</v>
      </c>
      <c r="AE1353">
        <v>0.34</v>
      </c>
      <c r="AF1353">
        <v>0.25</v>
      </c>
      <c r="AG1353">
        <v>0.28000000000000003</v>
      </c>
      <c r="AH1353">
        <v>0.39</v>
      </c>
      <c r="AI1353">
        <v>0.34</v>
      </c>
      <c r="AJ1353">
        <v>0.34</v>
      </c>
      <c r="AK1353">
        <v>0.37</v>
      </c>
      <c r="AL1353">
        <v>0.28000000000000003</v>
      </c>
      <c r="AM1353">
        <v>0.25</v>
      </c>
      <c r="AN1353">
        <v>0.32</v>
      </c>
      <c r="AO1353">
        <v>0.28000000000000003</v>
      </c>
      <c r="AP1353">
        <v>0.28999999999999998</v>
      </c>
      <c r="AQ1353">
        <v>0.22</v>
      </c>
      <c r="AR1353">
        <v>0.14000000000000001</v>
      </c>
      <c r="AS1353">
        <v>0.15</v>
      </c>
      <c r="AT1353">
        <v>0.17</v>
      </c>
      <c r="AU1353">
        <v>0.22</v>
      </c>
      <c r="AV1353">
        <v>0.2</v>
      </c>
      <c r="AW1353">
        <v>0.2</v>
      </c>
      <c r="AX1353">
        <v>0.26</v>
      </c>
      <c r="AY1353">
        <v>0.24</v>
      </c>
      <c r="AZ1353">
        <v>0.24</v>
      </c>
      <c r="BA1353">
        <v>0.25</v>
      </c>
      <c r="BB1353">
        <v>0.25</v>
      </c>
      <c r="BC1353">
        <v>0.26</v>
      </c>
      <c r="BD1353">
        <v>0.26</v>
      </c>
      <c r="BE1353">
        <v>0.28000000000000003</v>
      </c>
      <c r="BF1353">
        <v>0.28000000000000003</v>
      </c>
      <c r="BG1353">
        <v>0.3</v>
      </c>
      <c r="BH1353">
        <v>0.32</v>
      </c>
      <c r="BI1353">
        <v>0.28999999999999998</v>
      </c>
      <c r="BJ1353">
        <v>0.27</v>
      </c>
      <c r="BK1353">
        <v>0.28999999999999998</v>
      </c>
      <c r="BL1353">
        <v>0.28000000000000003</v>
      </c>
      <c r="BM1353">
        <v>0.28999999999999998</v>
      </c>
      <c r="BN1353">
        <v>0.31</v>
      </c>
      <c r="BO1353">
        <v>0.31</v>
      </c>
      <c r="BP1353">
        <v>0.32</v>
      </c>
      <c r="BQ1353">
        <v>0.32</v>
      </c>
      <c r="BR1353">
        <v>0.27</v>
      </c>
      <c r="BS1353">
        <v>0.28000000000000003</v>
      </c>
      <c r="BT1353">
        <v>0.28000000000000003</v>
      </c>
      <c r="BU1353">
        <v>0.27</v>
      </c>
      <c r="BV1353">
        <v>0.27</v>
      </c>
      <c r="BW1353">
        <v>0.28999999999999998</v>
      </c>
      <c r="BX1353">
        <v>0.3</v>
      </c>
      <c r="BY1353">
        <v>0.22</v>
      </c>
      <c r="BZ1353">
        <v>0.21</v>
      </c>
      <c r="CA1353">
        <v>0.24</v>
      </c>
      <c r="CB1353">
        <v>0.28000000000000003</v>
      </c>
      <c r="CC1353">
        <v>0.28999999999999998</v>
      </c>
      <c r="CD1353">
        <v>0.28999999999999998</v>
      </c>
      <c r="CE1353">
        <v>0.25</v>
      </c>
      <c r="CF1353">
        <v>0.26</v>
      </c>
      <c r="CG1353">
        <v>0.27</v>
      </c>
      <c r="CH1353">
        <v>0.24</v>
      </c>
      <c r="CI1353">
        <v>0.22</v>
      </c>
      <c r="CJ1353">
        <v>0.25</v>
      </c>
      <c r="CK1353">
        <v>0.26</v>
      </c>
      <c r="CL1353">
        <v>0.26</v>
      </c>
      <c r="CM1353">
        <v>0.24</v>
      </c>
      <c r="CN1353">
        <v>0.28999999999999998</v>
      </c>
      <c r="CO1353">
        <v>0.28000000000000003</v>
      </c>
      <c r="CP1353">
        <v>0</v>
      </c>
      <c r="CQ1353">
        <v>0.08</v>
      </c>
      <c r="CR1353">
        <v>0.08</v>
      </c>
      <c r="CS1353">
        <v>7.0000000000000007E-2</v>
      </c>
      <c r="CT1353">
        <v>0.22</v>
      </c>
      <c r="CU1353">
        <v>0.22</v>
      </c>
      <c r="CV1353">
        <v>0.12</v>
      </c>
      <c r="CW1353">
        <v>0.17</v>
      </c>
      <c r="CX1353">
        <v>0.17</v>
      </c>
      <c r="CY1353">
        <v>0.37</v>
      </c>
      <c r="CZ1353">
        <v>0.79</v>
      </c>
      <c r="DA1353">
        <v>1</v>
      </c>
      <c r="DB1353">
        <v>0.87</v>
      </c>
      <c r="DC1353">
        <v>0.76</v>
      </c>
      <c r="DD1353">
        <v>0.91</v>
      </c>
      <c r="DE1353">
        <v>0.97</v>
      </c>
      <c r="DF1353">
        <v>1.06</v>
      </c>
      <c r="DG1353">
        <v>1.51</v>
      </c>
      <c r="DH1353">
        <v>1.4</v>
      </c>
      <c r="DI1353">
        <v>1.45</v>
      </c>
      <c r="DJ1353">
        <v>1.93</v>
      </c>
      <c r="DK1353">
        <v>2</v>
      </c>
      <c r="DL1353">
        <v>2.16</v>
      </c>
      <c r="DM1353">
        <v>1.95</v>
      </c>
      <c r="DN1353">
        <v>1.98</v>
      </c>
      <c r="DO1353">
        <v>1.86</v>
      </c>
      <c r="DP1353">
        <v>1.21</v>
      </c>
      <c r="DQ1353">
        <v>0.71</v>
      </c>
      <c r="DR1353">
        <v>0.41</v>
      </c>
      <c r="DS1353">
        <v>2.87</v>
      </c>
      <c r="DT1353">
        <v>6.77</v>
      </c>
    </row>
    <row r="1354" spans="1:124">
      <c r="A1354" s="111">
        <v>1349</v>
      </c>
      <c r="B1354" t="s">
        <v>89</v>
      </c>
      <c r="C1354" t="s">
        <v>991</v>
      </c>
      <c r="D1354" s="170" t="str">
        <f t="shared" si="21"/>
        <v>CN:SZQ</v>
      </c>
      <c r="AZ1354">
        <v>-1.7010000000000001</v>
      </c>
      <c r="BA1354">
        <v>1.3560000000000001</v>
      </c>
      <c r="BB1354">
        <v>1.4670000000000001</v>
      </c>
      <c r="BC1354">
        <v>1.6380000000000001</v>
      </c>
      <c r="BD1354">
        <v>1.4319999999999999</v>
      </c>
      <c r="BE1354">
        <v>1.248</v>
      </c>
      <c r="BF1354">
        <v>1.236</v>
      </c>
      <c r="BG1354">
        <v>1.2190000000000001</v>
      </c>
      <c r="BH1354">
        <v>1.238</v>
      </c>
      <c r="BI1354">
        <v>1.242</v>
      </c>
      <c r="BJ1354">
        <v>1.252</v>
      </c>
      <c r="BK1354">
        <v>1.2610000000000001</v>
      </c>
      <c r="BL1354">
        <v>1.278</v>
      </c>
      <c r="BM1354">
        <v>1.2770000000000001</v>
      </c>
      <c r="BN1354">
        <v>1.234</v>
      </c>
      <c r="BO1354">
        <v>1.234</v>
      </c>
      <c r="BP1354">
        <v>1.234</v>
      </c>
      <c r="BQ1354">
        <v>1.234</v>
      </c>
      <c r="BR1354">
        <v>1.234</v>
      </c>
      <c r="BS1354">
        <v>1.234</v>
      </c>
      <c r="BT1354">
        <v>1.234</v>
      </c>
      <c r="BU1354">
        <v>1.234</v>
      </c>
      <c r="BV1354">
        <v>1.234</v>
      </c>
      <c r="BW1354">
        <v>1.234</v>
      </c>
      <c r="BX1354">
        <v>1.234</v>
      </c>
      <c r="BY1354">
        <v>1.234</v>
      </c>
      <c r="BZ1354">
        <v>1.234</v>
      </c>
      <c r="CA1354">
        <v>1.234</v>
      </c>
      <c r="CB1354">
        <v>1.234</v>
      </c>
      <c r="CC1354">
        <v>1.234</v>
      </c>
      <c r="CD1354">
        <v>1.234</v>
      </c>
      <c r="CE1354">
        <v>1.234</v>
      </c>
      <c r="CF1354">
        <v>1.234</v>
      </c>
      <c r="CG1354">
        <v>1.234</v>
      </c>
      <c r="CH1354">
        <v>1.234</v>
      </c>
      <c r="CI1354">
        <v>1.234</v>
      </c>
      <c r="CJ1354">
        <v>1.234</v>
      </c>
      <c r="CK1354">
        <v>1.234</v>
      </c>
      <c r="CL1354">
        <v>1.234</v>
      </c>
      <c r="CM1354">
        <v>1.234</v>
      </c>
      <c r="CN1354">
        <v>1.234</v>
      </c>
      <c r="CO1354">
        <v>1.234</v>
      </c>
      <c r="CP1354">
        <v>1.234</v>
      </c>
      <c r="CQ1354">
        <v>1.234</v>
      </c>
      <c r="CR1354">
        <v>1.234</v>
      </c>
      <c r="CS1354">
        <v>1.234</v>
      </c>
      <c r="CT1354">
        <v>1.234</v>
      </c>
      <c r="CU1354">
        <v>1.234</v>
      </c>
      <c r="CV1354">
        <v>1.234</v>
      </c>
      <c r="CW1354">
        <v>1.234</v>
      </c>
      <c r="CX1354">
        <v>1.234</v>
      </c>
      <c r="CY1354">
        <v>1.234</v>
      </c>
      <c r="CZ1354">
        <v>1.234</v>
      </c>
      <c r="DA1354">
        <v>1.234</v>
      </c>
      <c r="DB1354">
        <v>1.234</v>
      </c>
      <c r="DC1354">
        <v>1.234</v>
      </c>
      <c r="DD1354">
        <v>1.234</v>
      </c>
      <c r="DE1354">
        <v>1.234</v>
      </c>
      <c r="DF1354">
        <v>1.234</v>
      </c>
      <c r="DG1354">
        <v>1.2050000000000001</v>
      </c>
      <c r="DH1354">
        <v>1.224</v>
      </c>
      <c r="DI1354">
        <v>1.226</v>
      </c>
      <c r="DJ1354">
        <v>1.155</v>
      </c>
      <c r="DK1354">
        <v>1.016</v>
      </c>
      <c r="DL1354">
        <v>0.872</v>
      </c>
      <c r="DM1354">
        <v>1.125</v>
      </c>
      <c r="DN1354">
        <v>1.2450000000000001</v>
      </c>
      <c r="DO1354">
        <v>1.4079999999999999</v>
      </c>
      <c r="DP1354">
        <v>1.0720000000000001</v>
      </c>
      <c r="DQ1354">
        <v>1.07</v>
      </c>
      <c r="DR1354">
        <v>1.081</v>
      </c>
      <c r="DS1354">
        <v>-0.20899999999999999</v>
      </c>
      <c r="DT1354">
        <v>-4.2320000000000002</v>
      </c>
    </row>
    <row r="1355" spans="1:124">
      <c r="A1355" s="111">
        <v>1350</v>
      </c>
      <c r="B1355" t="s">
        <v>91</v>
      </c>
      <c r="C1355" t="s">
        <v>992</v>
      </c>
      <c r="D1355" s="170" t="str">
        <f t="shared" si="21"/>
        <v>CN:SZQ</v>
      </c>
      <c r="AZ1355">
        <v>2.4700000000000002</v>
      </c>
      <c r="BA1355">
        <v>2.6</v>
      </c>
      <c r="BB1355">
        <v>1.24</v>
      </c>
      <c r="BC1355">
        <v>0.98</v>
      </c>
      <c r="BD1355">
        <v>0.93</v>
      </c>
      <c r="BE1355">
        <v>0.76</v>
      </c>
      <c r="BF1355">
        <v>0.63</v>
      </c>
      <c r="BG1355">
        <v>0.63</v>
      </c>
      <c r="BH1355">
        <v>0.63</v>
      </c>
      <c r="BI1355">
        <v>0.55000000000000004</v>
      </c>
      <c r="BJ1355">
        <v>0.59</v>
      </c>
      <c r="BK1355">
        <v>0.36</v>
      </c>
      <c r="BL1355">
        <v>0.27</v>
      </c>
      <c r="BM1355">
        <v>0.34</v>
      </c>
      <c r="BN1355">
        <v>0.42</v>
      </c>
      <c r="BO1355">
        <v>0.42</v>
      </c>
      <c r="BP1355">
        <v>0.42</v>
      </c>
      <c r="BQ1355">
        <v>0.42</v>
      </c>
      <c r="BR1355">
        <v>0.42</v>
      </c>
      <c r="BS1355">
        <v>0.42</v>
      </c>
      <c r="BT1355">
        <v>0.42</v>
      </c>
      <c r="BU1355">
        <v>0.42</v>
      </c>
      <c r="BV1355">
        <v>0.42</v>
      </c>
      <c r="BW1355">
        <v>0.42</v>
      </c>
      <c r="BX1355">
        <v>0.42</v>
      </c>
      <c r="BY1355">
        <v>0.42</v>
      </c>
      <c r="BZ1355">
        <v>0.42</v>
      </c>
      <c r="CA1355">
        <v>0.42</v>
      </c>
      <c r="CB1355">
        <v>0.42</v>
      </c>
      <c r="CC1355">
        <v>0.42</v>
      </c>
      <c r="CD1355">
        <v>0.42</v>
      </c>
      <c r="CE1355">
        <v>0.42</v>
      </c>
      <c r="CF1355">
        <v>0.42</v>
      </c>
      <c r="CG1355">
        <v>0.42</v>
      </c>
      <c r="CH1355">
        <v>0.42</v>
      </c>
      <c r="CI1355">
        <v>0.42</v>
      </c>
      <c r="CJ1355">
        <v>0.42</v>
      </c>
      <c r="CK1355">
        <v>0.42</v>
      </c>
      <c r="CL1355">
        <v>0.42</v>
      </c>
      <c r="CM1355">
        <v>0.42</v>
      </c>
      <c r="CN1355">
        <v>0.42</v>
      </c>
      <c r="CO1355">
        <v>0.42</v>
      </c>
      <c r="CP1355">
        <v>0.42</v>
      </c>
      <c r="CQ1355">
        <v>0.42</v>
      </c>
      <c r="CR1355">
        <v>0.42</v>
      </c>
      <c r="CS1355">
        <v>0.42</v>
      </c>
      <c r="CT1355">
        <v>0.42</v>
      </c>
      <c r="CU1355">
        <v>0.42</v>
      </c>
      <c r="CV1355">
        <v>0.42</v>
      </c>
      <c r="CW1355">
        <v>0.42</v>
      </c>
      <c r="CX1355">
        <v>0.42</v>
      </c>
      <c r="CY1355">
        <v>0.42</v>
      </c>
      <c r="CZ1355">
        <v>0.42</v>
      </c>
      <c r="DA1355">
        <v>0.42</v>
      </c>
      <c r="DB1355">
        <v>0.42</v>
      </c>
      <c r="DC1355">
        <v>0.42</v>
      </c>
      <c r="DD1355">
        <v>0.42</v>
      </c>
      <c r="DE1355">
        <v>0.42</v>
      </c>
      <c r="DF1355">
        <v>0.42</v>
      </c>
      <c r="DG1355">
        <v>-0.65</v>
      </c>
      <c r="DH1355">
        <v>-0.78</v>
      </c>
      <c r="DI1355">
        <v>-1.73</v>
      </c>
      <c r="DJ1355">
        <v>-0.92</v>
      </c>
      <c r="DK1355">
        <v>-0.67</v>
      </c>
      <c r="DL1355">
        <v>-0.49</v>
      </c>
      <c r="DM1355">
        <v>-1.0900000000000001</v>
      </c>
      <c r="DN1355">
        <v>-0.88</v>
      </c>
      <c r="DO1355">
        <v>-0.92</v>
      </c>
      <c r="DP1355">
        <v>-1.64</v>
      </c>
      <c r="DQ1355">
        <v>-1.98</v>
      </c>
      <c r="DR1355">
        <v>-2.0299999999999998</v>
      </c>
      <c r="DS1355">
        <v>-0.54</v>
      </c>
      <c r="DT1355">
        <v>-1.3</v>
      </c>
    </row>
    <row r="1356" spans="1:124">
      <c r="A1356" s="111">
        <v>1351</v>
      </c>
      <c r="B1356" t="s">
        <v>89</v>
      </c>
      <c r="C1356" t="s">
        <v>993</v>
      </c>
      <c r="D1356" s="170" t="str">
        <f t="shared" si="21"/>
        <v>D:S6L</v>
      </c>
      <c r="F1356">
        <v>0.89</v>
      </c>
      <c r="G1356">
        <v>0.95</v>
      </c>
      <c r="H1356">
        <v>0.99</v>
      </c>
      <c r="I1356">
        <v>0.7</v>
      </c>
      <c r="J1356">
        <v>0.75</v>
      </c>
      <c r="K1356">
        <v>0.7</v>
      </c>
      <c r="L1356">
        <v>0.69</v>
      </c>
      <c r="M1356">
        <v>0.64</v>
      </c>
      <c r="N1356">
        <v>0.68</v>
      </c>
      <c r="O1356">
        <v>0.84</v>
      </c>
      <c r="P1356">
        <v>0.87</v>
      </c>
      <c r="Q1356">
        <v>0.88</v>
      </c>
      <c r="R1356">
        <v>0.88</v>
      </c>
      <c r="S1356">
        <v>0.99</v>
      </c>
      <c r="T1356">
        <v>0.79</v>
      </c>
      <c r="U1356">
        <v>0.8</v>
      </c>
      <c r="V1356">
        <v>0.66</v>
      </c>
      <c r="W1356">
        <v>0.53</v>
      </c>
      <c r="X1356">
        <v>0.53</v>
      </c>
      <c r="Y1356">
        <v>0.65</v>
      </c>
      <c r="Z1356">
        <v>0.85</v>
      </c>
      <c r="AA1356">
        <v>0.86</v>
      </c>
      <c r="AB1356">
        <v>0.86</v>
      </c>
      <c r="AC1356">
        <v>0.68</v>
      </c>
      <c r="AD1356">
        <v>0.69</v>
      </c>
      <c r="AE1356">
        <v>0.77</v>
      </c>
      <c r="AF1356">
        <v>0.64</v>
      </c>
      <c r="AG1356">
        <v>0.51</v>
      </c>
      <c r="AH1356">
        <v>0.41</v>
      </c>
      <c r="AI1356">
        <v>0.45</v>
      </c>
      <c r="AJ1356">
        <v>0.44</v>
      </c>
      <c r="AK1356">
        <v>0.44</v>
      </c>
      <c r="AL1356">
        <v>0.42</v>
      </c>
      <c r="AM1356">
        <v>0.33</v>
      </c>
      <c r="AN1356">
        <v>0.46</v>
      </c>
      <c r="AO1356">
        <v>0.62</v>
      </c>
      <c r="AP1356">
        <v>0.6</v>
      </c>
      <c r="AQ1356">
        <v>0.47</v>
      </c>
      <c r="AR1356">
        <v>0.65</v>
      </c>
      <c r="AS1356">
        <v>0.69</v>
      </c>
      <c r="AT1356">
        <v>0.7</v>
      </c>
      <c r="AU1356">
        <v>0.7</v>
      </c>
      <c r="AV1356">
        <v>0.71</v>
      </c>
      <c r="AW1356">
        <v>0.71</v>
      </c>
      <c r="AX1356">
        <v>0.71</v>
      </c>
      <c r="AY1356">
        <v>0.74</v>
      </c>
      <c r="AZ1356">
        <v>0.73</v>
      </c>
      <c r="BA1356">
        <v>0.73</v>
      </c>
      <c r="BB1356">
        <v>0.74</v>
      </c>
      <c r="BC1356">
        <v>0.76</v>
      </c>
      <c r="BD1356">
        <v>0.76</v>
      </c>
      <c r="BE1356">
        <v>0.75</v>
      </c>
      <c r="BF1356">
        <v>0.75</v>
      </c>
      <c r="BG1356">
        <v>0.72</v>
      </c>
      <c r="BH1356">
        <v>0.72</v>
      </c>
      <c r="BI1356">
        <v>0.72</v>
      </c>
      <c r="BJ1356">
        <v>0.65</v>
      </c>
      <c r="BK1356">
        <v>0.68</v>
      </c>
      <c r="BL1356">
        <v>0.68</v>
      </c>
      <c r="BM1356">
        <v>0.68</v>
      </c>
      <c r="BN1356">
        <v>0.68</v>
      </c>
      <c r="BO1356">
        <v>0.67</v>
      </c>
      <c r="BP1356">
        <v>0.67</v>
      </c>
      <c r="BQ1356">
        <v>0.7</v>
      </c>
      <c r="BR1356">
        <v>0.7</v>
      </c>
      <c r="BS1356">
        <v>0.71</v>
      </c>
      <c r="BT1356">
        <v>0.71</v>
      </c>
      <c r="BU1356">
        <v>0.73</v>
      </c>
      <c r="BV1356">
        <v>0.72</v>
      </c>
      <c r="BW1356">
        <v>0.7</v>
      </c>
      <c r="BX1356">
        <v>0.71</v>
      </c>
      <c r="BY1356">
        <v>0.71</v>
      </c>
      <c r="BZ1356">
        <v>0.72</v>
      </c>
      <c r="CA1356">
        <v>0.7</v>
      </c>
      <c r="CB1356">
        <v>0.71</v>
      </c>
      <c r="CC1356">
        <v>0.71</v>
      </c>
      <c r="CD1356">
        <v>0.77</v>
      </c>
      <c r="CE1356">
        <v>0.78</v>
      </c>
      <c r="CF1356">
        <v>0.79</v>
      </c>
      <c r="CG1356">
        <v>0.77</v>
      </c>
      <c r="CH1356">
        <v>0.69</v>
      </c>
      <c r="CI1356">
        <v>0.65</v>
      </c>
      <c r="CJ1356">
        <v>0.66</v>
      </c>
      <c r="CK1356">
        <v>0.77</v>
      </c>
      <c r="CL1356">
        <v>0.75</v>
      </c>
      <c r="CM1356">
        <v>0.66</v>
      </c>
      <c r="CN1356">
        <v>0.76</v>
      </c>
      <c r="CO1356">
        <v>0.81</v>
      </c>
      <c r="CP1356">
        <v>0.9</v>
      </c>
      <c r="CQ1356">
        <v>0.8</v>
      </c>
      <c r="CR1356">
        <v>0.78</v>
      </c>
      <c r="CS1356">
        <v>0.82</v>
      </c>
      <c r="CT1356">
        <v>0.84</v>
      </c>
      <c r="CU1356">
        <v>1.02</v>
      </c>
      <c r="CV1356">
        <v>0.99</v>
      </c>
      <c r="CW1356">
        <v>0.74</v>
      </c>
      <c r="CX1356">
        <v>0.83</v>
      </c>
      <c r="CY1356">
        <v>1.45</v>
      </c>
      <c r="CZ1356">
        <v>0.97</v>
      </c>
      <c r="DA1356">
        <v>0.79</v>
      </c>
      <c r="DB1356">
        <v>0.76</v>
      </c>
      <c r="DC1356">
        <v>0.68</v>
      </c>
      <c r="DD1356">
        <v>0.68</v>
      </c>
      <c r="DE1356">
        <v>0.64</v>
      </c>
      <c r="DF1356">
        <v>0.78</v>
      </c>
      <c r="DG1356">
        <v>0.32</v>
      </c>
      <c r="DH1356">
        <v>0.34</v>
      </c>
      <c r="DI1356">
        <v>0.28000000000000003</v>
      </c>
      <c r="DJ1356">
        <v>-0.05</v>
      </c>
      <c r="DK1356">
        <v>-0.19</v>
      </c>
      <c r="DL1356">
        <v>-0.26</v>
      </c>
      <c r="DM1356">
        <v>-0.19</v>
      </c>
      <c r="DN1356">
        <v>-0.25</v>
      </c>
      <c r="DO1356">
        <v>0.06</v>
      </c>
      <c r="DP1356">
        <v>0.15</v>
      </c>
      <c r="DQ1356">
        <v>7.0000000000000007E-2</v>
      </c>
      <c r="DR1356">
        <v>1.03</v>
      </c>
      <c r="DS1356">
        <v>-0.01</v>
      </c>
      <c r="DT1356">
        <v>0.31</v>
      </c>
    </row>
    <row r="1357" spans="1:124">
      <c r="A1357" s="111">
        <v>1352</v>
      </c>
      <c r="B1357" t="s">
        <v>91</v>
      </c>
      <c r="C1357" t="s">
        <v>994</v>
      </c>
      <c r="D1357" s="170" t="str">
        <f t="shared" si="21"/>
        <v>D:S6L</v>
      </c>
      <c r="F1357">
        <v>0.88</v>
      </c>
      <c r="G1357">
        <v>0.99</v>
      </c>
      <c r="H1357">
        <v>0.99</v>
      </c>
      <c r="I1357">
        <v>0.89</v>
      </c>
      <c r="J1357">
        <v>0.93</v>
      </c>
      <c r="K1357">
        <v>0.94</v>
      </c>
      <c r="L1357">
        <v>0.97</v>
      </c>
      <c r="M1357">
        <v>1</v>
      </c>
      <c r="N1357">
        <v>1.1100000000000001</v>
      </c>
      <c r="O1357">
        <v>1.24</v>
      </c>
      <c r="P1357">
        <v>1.28</v>
      </c>
      <c r="Q1357">
        <v>1.29</v>
      </c>
      <c r="R1357">
        <v>1.29</v>
      </c>
      <c r="S1357">
        <v>1.39</v>
      </c>
      <c r="T1357">
        <v>1.06</v>
      </c>
      <c r="U1357">
        <v>1.04</v>
      </c>
      <c r="V1357">
        <v>0.82</v>
      </c>
      <c r="W1357">
        <v>0.5</v>
      </c>
      <c r="X1357">
        <v>0.51</v>
      </c>
      <c r="Y1357">
        <v>0.62</v>
      </c>
      <c r="Z1357">
        <v>0.84</v>
      </c>
      <c r="AA1357">
        <v>0.87</v>
      </c>
      <c r="AB1357">
        <v>0.84</v>
      </c>
      <c r="AC1357">
        <v>0.56999999999999995</v>
      </c>
      <c r="AD1357">
        <v>0.6</v>
      </c>
      <c r="AE1357">
        <v>0.72</v>
      </c>
      <c r="AF1357">
        <v>0.5</v>
      </c>
      <c r="AG1357">
        <v>0.45</v>
      </c>
      <c r="AH1357">
        <v>0.41</v>
      </c>
      <c r="AI1357">
        <v>0.41</v>
      </c>
      <c r="AJ1357">
        <v>0.4</v>
      </c>
      <c r="AK1357">
        <v>0.5</v>
      </c>
      <c r="AL1357">
        <v>0.49</v>
      </c>
      <c r="AM1357">
        <v>0.37</v>
      </c>
      <c r="AN1357">
        <v>0.47</v>
      </c>
      <c r="AO1357">
        <v>0.89</v>
      </c>
      <c r="AP1357">
        <v>0.87</v>
      </c>
      <c r="AQ1357">
        <v>0.72</v>
      </c>
      <c r="AR1357">
        <v>0.96</v>
      </c>
      <c r="AS1357">
        <v>1.03</v>
      </c>
      <c r="AT1357">
        <v>1.07</v>
      </c>
      <c r="AU1357">
        <v>1.04</v>
      </c>
      <c r="AV1357">
        <v>1.02</v>
      </c>
      <c r="AW1357">
        <v>1.02</v>
      </c>
      <c r="AX1357">
        <v>1.03</v>
      </c>
      <c r="AY1357">
        <v>1.08</v>
      </c>
      <c r="AZ1357">
        <v>1.06</v>
      </c>
      <c r="BA1357">
        <v>1.1100000000000001</v>
      </c>
      <c r="BB1357">
        <v>1.1399999999999999</v>
      </c>
      <c r="BC1357">
        <v>1.1499999999999999</v>
      </c>
      <c r="BD1357">
        <v>1.1499999999999999</v>
      </c>
      <c r="BE1357">
        <v>1.1100000000000001</v>
      </c>
      <c r="BF1357">
        <v>1.1100000000000001</v>
      </c>
      <c r="BG1357">
        <v>1.1100000000000001</v>
      </c>
      <c r="BH1357">
        <v>1.1100000000000001</v>
      </c>
      <c r="BI1357">
        <v>1.1299999999999999</v>
      </c>
      <c r="BJ1357">
        <v>1.1000000000000001</v>
      </c>
      <c r="BK1357">
        <v>1.1299999999999999</v>
      </c>
      <c r="BL1357">
        <v>1.1399999999999999</v>
      </c>
      <c r="BM1357">
        <v>1.1299999999999999</v>
      </c>
      <c r="BN1357">
        <v>1.1200000000000001</v>
      </c>
      <c r="BO1357">
        <v>1.1200000000000001</v>
      </c>
      <c r="BP1357">
        <v>1.1200000000000001</v>
      </c>
      <c r="BQ1357">
        <v>1.1399999999999999</v>
      </c>
      <c r="BR1357">
        <v>1.1399999999999999</v>
      </c>
      <c r="BS1357">
        <v>1.1499999999999999</v>
      </c>
      <c r="BT1357">
        <v>1.1499999999999999</v>
      </c>
      <c r="BU1357">
        <v>1.1599999999999999</v>
      </c>
      <c r="BV1357">
        <v>1.1499999999999999</v>
      </c>
      <c r="BW1357">
        <v>1.1299999999999999</v>
      </c>
      <c r="BX1357">
        <v>1.1399999999999999</v>
      </c>
      <c r="BY1357">
        <v>1.1399999999999999</v>
      </c>
      <c r="BZ1357">
        <v>1.1399999999999999</v>
      </c>
      <c r="CA1357">
        <v>1.1299999999999999</v>
      </c>
      <c r="CB1357">
        <v>1.1399999999999999</v>
      </c>
      <c r="CC1357">
        <v>1.1499999999999999</v>
      </c>
      <c r="CD1357">
        <v>1.21</v>
      </c>
      <c r="CE1357">
        <v>1.26</v>
      </c>
      <c r="CF1357">
        <v>1.25</v>
      </c>
      <c r="CG1357">
        <v>1.23</v>
      </c>
      <c r="CH1357">
        <v>1.18</v>
      </c>
      <c r="CI1357">
        <v>1.1599999999999999</v>
      </c>
      <c r="CJ1357">
        <v>1.19</v>
      </c>
      <c r="CK1357">
        <v>1.29</v>
      </c>
      <c r="CL1357">
        <v>1.27</v>
      </c>
      <c r="CM1357">
        <v>1.2</v>
      </c>
      <c r="CN1357">
        <v>1.32</v>
      </c>
      <c r="CO1357">
        <v>1.34</v>
      </c>
      <c r="CP1357">
        <v>1.71</v>
      </c>
      <c r="CQ1357">
        <v>1.69</v>
      </c>
      <c r="CR1357">
        <v>1.7</v>
      </c>
      <c r="CS1357">
        <v>1.66</v>
      </c>
      <c r="CT1357">
        <v>1.68</v>
      </c>
      <c r="CU1357">
        <v>2.0699999999999998</v>
      </c>
      <c r="CV1357">
        <v>2.08</v>
      </c>
      <c r="CW1357">
        <v>1.52</v>
      </c>
      <c r="CX1357">
        <v>1.56</v>
      </c>
      <c r="CY1357">
        <v>2.17</v>
      </c>
      <c r="CZ1357">
        <v>1.89</v>
      </c>
      <c r="DA1357">
        <v>1.64</v>
      </c>
      <c r="DB1357">
        <v>1.45</v>
      </c>
      <c r="DC1357">
        <v>1.57</v>
      </c>
      <c r="DD1357">
        <v>1.71</v>
      </c>
      <c r="DE1357">
        <v>1.74</v>
      </c>
      <c r="DF1357">
        <v>1.9</v>
      </c>
      <c r="DG1357">
        <v>1.58</v>
      </c>
      <c r="DH1357">
        <v>1.69</v>
      </c>
      <c r="DI1357">
        <v>1.29</v>
      </c>
      <c r="DJ1357">
        <v>0.86</v>
      </c>
      <c r="DK1357">
        <v>0.61</v>
      </c>
      <c r="DL1357">
        <v>0.54</v>
      </c>
      <c r="DM1357">
        <v>1.41</v>
      </c>
      <c r="DN1357">
        <v>1.06</v>
      </c>
      <c r="DO1357">
        <v>1.23</v>
      </c>
      <c r="DP1357">
        <v>1.42</v>
      </c>
      <c r="DQ1357">
        <v>0.62</v>
      </c>
      <c r="DR1357">
        <v>1.4</v>
      </c>
      <c r="DS1357">
        <v>-0.09</v>
      </c>
      <c r="DT1357">
        <v>0.1</v>
      </c>
    </row>
    <row r="1358" spans="1:124">
      <c r="A1358" s="111">
        <v>1353</v>
      </c>
      <c r="B1358" t="s">
        <v>89</v>
      </c>
      <c r="C1358" t="s">
        <v>995</v>
      </c>
      <c r="D1358" s="170" t="str">
        <f t="shared" si="21"/>
        <v>K:SZIN</v>
      </c>
      <c r="F1358">
        <v>-0.215</v>
      </c>
      <c r="G1358">
        <v>2E-3</v>
      </c>
      <c r="H1358">
        <v>0.10400000000000001</v>
      </c>
      <c r="I1358">
        <v>0.20100000000000001</v>
      </c>
      <c r="J1358">
        <v>0.219</v>
      </c>
      <c r="K1358">
        <v>0.215</v>
      </c>
      <c r="L1358">
        <v>0.25900000000000001</v>
      </c>
      <c r="M1358">
        <v>0.154</v>
      </c>
      <c r="N1358">
        <v>0.17200000000000001</v>
      </c>
      <c r="O1358">
        <v>0.28700000000000003</v>
      </c>
      <c r="P1358">
        <v>0.35</v>
      </c>
      <c r="Q1358">
        <v>0.33200000000000002</v>
      </c>
      <c r="R1358">
        <v>0.33700000000000002</v>
      </c>
      <c r="S1358">
        <v>0.60799999999999998</v>
      </c>
      <c r="T1358">
        <v>0.50900000000000001</v>
      </c>
      <c r="U1358">
        <v>0.28999999999999998</v>
      </c>
      <c r="V1358">
        <v>9.8000000000000004E-2</v>
      </c>
      <c r="W1358">
        <v>0.16</v>
      </c>
      <c r="X1358">
        <v>0.152</v>
      </c>
      <c r="Y1358">
        <v>0.16900000000000001</v>
      </c>
      <c r="Z1358">
        <v>0.45300000000000001</v>
      </c>
      <c r="AA1358">
        <v>0.45</v>
      </c>
      <c r="AB1358">
        <v>0.39300000000000002</v>
      </c>
      <c r="AC1358">
        <v>0.36699999999999999</v>
      </c>
      <c r="AD1358">
        <v>0.28499999999999998</v>
      </c>
      <c r="AE1358">
        <v>0.313</v>
      </c>
      <c r="AF1358">
        <v>0.35299999999999998</v>
      </c>
      <c r="AG1358">
        <v>0.34600000000000003</v>
      </c>
      <c r="AH1358">
        <v>0.35799999999999998</v>
      </c>
      <c r="AI1358">
        <v>0.46600000000000003</v>
      </c>
      <c r="AJ1358">
        <v>0.46100000000000002</v>
      </c>
      <c r="AK1358">
        <v>0.375</v>
      </c>
      <c r="AL1358">
        <v>0.375</v>
      </c>
      <c r="AM1358">
        <v>0.34</v>
      </c>
      <c r="AN1358">
        <v>0.497</v>
      </c>
      <c r="AO1358">
        <v>0.62</v>
      </c>
      <c r="AP1358">
        <v>0.63200000000000001</v>
      </c>
      <c r="AQ1358">
        <v>0.55200000000000005</v>
      </c>
      <c r="AR1358">
        <v>0.66500000000000004</v>
      </c>
      <c r="AS1358">
        <v>0.66900000000000004</v>
      </c>
      <c r="AT1358">
        <v>0.67100000000000004</v>
      </c>
      <c r="AU1358">
        <v>0.66800000000000004</v>
      </c>
      <c r="AV1358">
        <v>0.65700000000000003</v>
      </c>
      <c r="AW1358">
        <v>0.65500000000000003</v>
      </c>
      <c r="AX1358">
        <v>0.67500000000000004</v>
      </c>
      <c r="AY1358">
        <v>0.68800000000000006</v>
      </c>
      <c r="AZ1358">
        <v>0.68200000000000005</v>
      </c>
      <c r="BA1358">
        <v>0.72199999999999998</v>
      </c>
      <c r="BB1358">
        <v>0.73199999999999998</v>
      </c>
      <c r="BC1358">
        <v>0.74199999999999999</v>
      </c>
      <c r="BD1358">
        <v>0.73899999999999999</v>
      </c>
      <c r="BE1358">
        <v>0.73399999999999999</v>
      </c>
      <c r="BF1358">
        <v>0.745</v>
      </c>
      <c r="BG1358">
        <v>0.73399999999999999</v>
      </c>
      <c r="BH1358">
        <v>0.74099999999999999</v>
      </c>
      <c r="BI1358">
        <v>0.752</v>
      </c>
      <c r="BJ1358">
        <v>0.78500000000000003</v>
      </c>
      <c r="BK1358">
        <v>0.78400000000000003</v>
      </c>
      <c r="BL1358">
        <v>0.79900000000000004</v>
      </c>
      <c r="BM1358">
        <v>0.79500000000000004</v>
      </c>
      <c r="BN1358">
        <v>0.79</v>
      </c>
      <c r="BO1358">
        <v>0.78800000000000003</v>
      </c>
      <c r="BP1358">
        <v>0.78500000000000003</v>
      </c>
      <c r="BQ1358">
        <v>0.78200000000000003</v>
      </c>
      <c r="BR1358">
        <v>0.78400000000000003</v>
      </c>
      <c r="BS1358">
        <v>0.78900000000000003</v>
      </c>
      <c r="BT1358">
        <v>0.78800000000000003</v>
      </c>
      <c r="BU1358">
        <v>0.80600000000000005</v>
      </c>
      <c r="BV1358">
        <v>0.80200000000000005</v>
      </c>
      <c r="BW1358">
        <v>0.79600000000000004</v>
      </c>
      <c r="BX1358">
        <v>0.79400000000000004</v>
      </c>
      <c r="BY1358">
        <v>0.79300000000000004</v>
      </c>
      <c r="BZ1358">
        <v>0.79400000000000004</v>
      </c>
      <c r="CA1358">
        <v>0.77700000000000002</v>
      </c>
      <c r="CB1358">
        <v>0.78600000000000003</v>
      </c>
      <c r="CC1358">
        <v>0.84799999999999998</v>
      </c>
      <c r="CD1358">
        <v>0.96599999999999997</v>
      </c>
      <c r="CE1358">
        <v>0.95900000000000007</v>
      </c>
      <c r="CF1358">
        <v>0.95900000000000007</v>
      </c>
      <c r="CG1358">
        <v>0.95700000000000007</v>
      </c>
      <c r="CH1358">
        <v>0.90300000000000002</v>
      </c>
      <c r="CI1358">
        <v>0.90100000000000002</v>
      </c>
      <c r="CJ1358">
        <v>0.96599999999999997</v>
      </c>
      <c r="CK1358">
        <v>1.0030000000000001</v>
      </c>
      <c r="CL1358">
        <v>1.0529999999999999</v>
      </c>
      <c r="CM1358">
        <v>1.04</v>
      </c>
      <c r="CN1358">
        <v>1.0149999999999999</v>
      </c>
      <c r="CO1358">
        <v>1.016</v>
      </c>
      <c r="CP1358">
        <v>1.0409999999999999</v>
      </c>
      <c r="CQ1358">
        <v>0.97099999999999997</v>
      </c>
      <c r="CR1358">
        <v>1.0629999999999999</v>
      </c>
      <c r="CS1358">
        <v>1.2310000000000001</v>
      </c>
      <c r="CT1358">
        <v>1.2270000000000001</v>
      </c>
      <c r="CU1358">
        <v>1.32</v>
      </c>
      <c r="CV1358">
        <v>1.27</v>
      </c>
      <c r="CW1358">
        <v>1.0920000000000001</v>
      </c>
      <c r="CX1358">
        <v>1.1440000000000001</v>
      </c>
      <c r="CY1358">
        <v>1.5409999999999999</v>
      </c>
      <c r="CZ1358">
        <v>1.4490000000000001</v>
      </c>
      <c r="DA1358">
        <v>1.3920000000000001</v>
      </c>
      <c r="DB1358">
        <v>1.36</v>
      </c>
      <c r="DC1358">
        <v>1.42</v>
      </c>
      <c r="DD1358">
        <v>1.5409999999999999</v>
      </c>
      <c r="DE1358">
        <v>1.5589999999999999</v>
      </c>
      <c r="DF1358">
        <v>1.548</v>
      </c>
      <c r="DG1358">
        <v>1.399</v>
      </c>
      <c r="DH1358">
        <v>1.4830000000000001</v>
      </c>
      <c r="DI1358">
        <v>1.1240000000000001</v>
      </c>
      <c r="DJ1358">
        <v>0.93900000000000006</v>
      </c>
      <c r="DK1358">
        <v>0.78100000000000003</v>
      </c>
      <c r="DL1358">
        <v>0.80800000000000005</v>
      </c>
      <c r="DM1358">
        <v>0.92400000000000004</v>
      </c>
      <c r="DN1358">
        <v>0.57600000000000007</v>
      </c>
      <c r="DO1358">
        <v>1.2430000000000001</v>
      </c>
      <c r="DP1358">
        <v>1.0309999999999999</v>
      </c>
      <c r="DQ1358">
        <v>0.56999999999999995</v>
      </c>
      <c r="DR1358">
        <v>-0.33800000000000002</v>
      </c>
      <c r="DS1358">
        <v>0.48099999999999998</v>
      </c>
      <c r="DT1358">
        <v>-7.9630000000000001</v>
      </c>
    </row>
    <row r="1359" spans="1:124">
      <c r="A1359" s="111">
        <v>1354</v>
      </c>
      <c r="B1359" t="s">
        <v>91</v>
      </c>
      <c r="C1359" t="s">
        <v>996</v>
      </c>
      <c r="D1359" s="170" t="str">
        <f t="shared" si="21"/>
        <v>K:SZIN</v>
      </c>
      <c r="F1359">
        <v>1.0740000000000001</v>
      </c>
      <c r="G1359">
        <v>1.157</v>
      </c>
      <c r="H1359">
        <v>1.159</v>
      </c>
      <c r="I1359">
        <v>1.054</v>
      </c>
      <c r="J1359">
        <v>1.028</v>
      </c>
      <c r="K1359">
        <v>1.0329999999999999</v>
      </c>
      <c r="L1359">
        <v>1.079</v>
      </c>
      <c r="M1359">
        <v>1.1000000000000001</v>
      </c>
      <c r="N1359">
        <v>1.2010000000000001</v>
      </c>
      <c r="O1359">
        <v>1.232</v>
      </c>
      <c r="P1359">
        <v>1.236</v>
      </c>
      <c r="Q1359">
        <v>1.2430000000000001</v>
      </c>
      <c r="R1359">
        <v>1.2290000000000001</v>
      </c>
      <c r="S1359">
        <v>1.3169999999999999</v>
      </c>
      <c r="T1359">
        <v>0.81400000000000006</v>
      </c>
      <c r="U1359">
        <v>0.76900000000000002</v>
      </c>
      <c r="V1359">
        <v>0.6</v>
      </c>
      <c r="W1359">
        <v>0.72899999999999998</v>
      </c>
      <c r="X1359">
        <v>0.7</v>
      </c>
      <c r="Y1359">
        <v>0.66500000000000004</v>
      </c>
      <c r="Z1359">
        <v>0.90500000000000003</v>
      </c>
      <c r="AA1359">
        <v>0.92200000000000004</v>
      </c>
      <c r="AB1359">
        <v>0.88900000000000001</v>
      </c>
      <c r="AC1359">
        <v>0.63500000000000001</v>
      </c>
      <c r="AD1359">
        <v>0.50800000000000001</v>
      </c>
      <c r="AE1359">
        <v>0.69100000000000006</v>
      </c>
      <c r="AF1359">
        <v>0.61699999999999999</v>
      </c>
      <c r="AG1359">
        <v>0.61399999999999999</v>
      </c>
      <c r="AH1359">
        <v>0.434</v>
      </c>
      <c r="AI1359">
        <v>0.44</v>
      </c>
      <c r="AJ1359">
        <v>0.44400000000000001</v>
      </c>
      <c r="AK1359">
        <v>0.54800000000000004</v>
      </c>
      <c r="AL1359">
        <v>0.52900000000000003</v>
      </c>
      <c r="AM1359">
        <v>0.39600000000000002</v>
      </c>
      <c r="AN1359">
        <v>0.56100000000000005</v>
      </c>
      <c r="AO1359">
        <v>0.78700000000000003</v>
      </c>
      <c r="AP1359">
        <v>0.78300000000000003</v>
      </c>
      <c r="AQ1359">
        <v>0.66700000000000004</v>
      </c>
      <c r="AR1359">
        <v>0.89100000000000001</v>
      </c>
      <c r="AS1359">
        <v>0.96199999999999997</v>
      </c>
      <c r="AT1359">
        <v>0.98799999999999999</v>
      </c>
      <c r="AU1359">
        <v>0.97699999999999998</v>
      </c>
      <c r="AV1359">
        <v>0.96699999999999997</v>
      </c>
      <c r="AW1359">
        <v>0.96299999999999997</v>
      </c>
      <c r="AX1359">
        <v>0.98399999999999999</v>
      </c>
      <c r="AY1359">
        <v>1.038</v>
      </c>
      <c r="AZ1359">
        <v>1.0249999999999999</v>
      </c>
      <c r="BA1359">
        <v>1.0669999999999999</v>
      </c>
      <c r="BB1359">
        <v>1.093</v>
      </c>
      <c r="BC1359">
        <v>1.1060000000000001</v>
      </c>
      <c r="BD1359">
        <v>1.107</v>
      </c>
      <c r="BE1359">
        <v>1.0609999999999999</v>
      </c>
      <c r="BF1359">
        <v>1.069</v>
      </c>
      <c r="BG1359">
        <v>1.0649999999999999</v>
      </c>
      <c r="BH1359">
        <v>1.0580000000000001</v>
      </c>
      <c r="BI1359">
        <v>1.08</v>
      </c>
      <c r="BJ1359">
        <v>1.054</v>
      </c>
      <c r="BK1359">
        <v>1.081</v>
      </c>
      <c r="BL1359">
        <v>1.091</v>
      </c>
      <c r="BM1359">
        <v>1.0740000000000001</v>
      </c>
      <c r="BN1359">
        <v>1.0740000000000001</v>
      </c>
      <c r="BO1359">
        <v>1.0740000000000001</v>
      </c>
      <c r="BP1359">
        <v>1.073</v>
      </c>
      <c r="BQ1359">
        <v>1.0860000000000001</v>
      </c>
      <c r="BR1359">
        <v>1.097</v>
      </c>
      <c r="BS1359">
        <v>1.1000000000000001</v>
      </c>
      <c r="BT1359">
        <v>1.1020000000000001</v>
      </c>
      <c r="BU1359">
        <v>1.109</v>
      </c>
      <c r="BV1359">
        <v>1.101</v>
      </c>
      <c r="BW1359">
        <v>1.0900000000000001</v>
      </c>
      <c r="BX1359">
        <v>1.1020000000000001</v>
      </c>
      <c r="BY1359">
        <v>1.1020000000000001</v>
      </c>
      <c r="BZ1359">
        <v>1.101</v>
      </c>
      <c r="CA1359">
        <v>1.089</v>
      </c>
      <c r="CB1359">
        <v>1.129</v>
      </c>
      <c r="CC1359">
        <v>1.1440000000000001</v>
      </c>
      <c r="CD1359">
        <v>1.1950000000000001</v>
      </c>
      <c r="CE1359">
        <v>1.173</v>
      </c>
      <c r="CF1359">
        <v>1.173</v>
      </c>
      <c r="CG1359">
        <v>1.1739999999999999</v>
      </c>
      <c r="CH1359">
        <v>1.1200000000000001</v>
      </c>
      <c r="CI1359">
        <v>1.1060000000000001</v>
      </c>
      <c r="CJ1359">
        <v>1.1260000000000001</v>
      </c>
      <c r="CK1359">
        <v>1.2190000000000001</v>
      </c>
      <c r="CL1359">
        <v>1.242</v>
      </c>
      <c r="CM1359">
        <v>1.1719999999999999</v>
      </c>
      <c r="CN1359">
        <v>1.228</v>
      </c>
      <c r="CO1359">
        <v>1.2230000000000001</v>
      </c>
      <c r="CP1359">
        <v>1.6180000000000001</v>
      </c>
      <c r="CQ1359">
        <v>1.5860000000000001</v>
      </c>
      <c r="CR1359">
        <v>1.5960000000000001</v>
      </c>
      <c r="CS1359">
        <v>1.55</v>
      </c>
      <c r="CT1359">
        <v>1.577</v>
      </c>
      <c r="CU1359">
        <v>1.992</v>
      </c>
      <c r="CV1359">
        <v>1.8960000000000001</v>
      </c>
      <c r="CW1359">
        <v>1.65</v>
      </c>
      <c r="CX1359">
        <v>1.6679999999999999</v>
      </c>
      <c r="CY1359">
        <v>2.161</v>
      </c>
      <c r="CZ1359">
        <v>1.976</v>
      </c>
      <c r="DA1359">
        <v>1.7410000000000001</v>
      </c>
      <c r="DB1359">
        <v>1.633</v>
      </c>
      <c r="DC1359">
        <v>1.6679999999999999</v>
      </c>
      <c r="DD1359">
        <v>1.7730000000000001</v>
      </c>
      <c r="DE1359">
        <v>1.7890000000000001</v>
      </c>
      <c r="DF1359">
        <v>1.8880000000000001</v>
      </c>
      <c r="DG1359">
        <v>1.5449999999999999</v>
      </c>
      <c r="DH1359">
        <v>1.641</v>
      </c>
      <c r="DI1359">
        <v>1.319</v>
      </c>
      <c r="DJ1359">
        <v>0.97799999999999998</v>
      </c>
      <c r="DK1359">
        <v>0.755</v>
      </c>
      <c r="DL1359">
        <v>0.72399999999999998</v>
      </c>
      <c r="DM1359">
        <v>1.7130000000000001</v>
      </c>
      <c r="DN1359">
        <v>1.3080000000000001</v>
      </c>
      <c r="DO1359">
        <v>1.502</v>
      </c>
      <c r="DP1359">
        <v>1.9359999999999999</v>
      </c>
      <c r="DQ1359">
        <v>1.171</v>
      </c>
      <c r="DR1359">
        <v>1.8820000000000001</v>
      </c>
      <c r="DS1359">
        <v>0.65900000000000003</v>
      </c>
      <c r="DT1359">
        <v>2.177</v>
      </c>
    </row>
    <row r="1360" spans="1:124">
      <c r="A1360" s="111">
        <v>1355</v>
      </c>
      <c r="B1360" t="s">
        <v>89</v>
      </c>
      <c r="C1360" t="s">
        <v>997</v>
      </c>
      <c r="D1360" s="170" t="str">
        <f t="shared" si="21"/>
        <v>CN:SCZ</v>
      </c>
      <c r="F1360">
        <v>0.95400000000000007</v>
      </c>
      <c r="G1360">
        <v>0.94700000000000006</v>
      </c>
      <c r="H1360">
        <v>0.95300000000000007</v>
      </c>
      <c r="I1360">
        <v>0.96899999999999997</v>
      </c>
      <c r="J1360">
        <v>0.93800000000000006</v>
      </c>
      <c r="K1360">
        <v>0.95</v>
      </c>
      <c r="L1360">
        <v>1.0780000000000001</v>
      </c>
      <c r="M1360">
        <v>0.95900000000000007</v>
      </c>
      <c r="N1360">
        <v>0.999</v>
      </c>
      <c r="O1360">
        <v>1.006</v>
      </c>
      <c r="P1360">
        <v>1.04</v>
      </c>
      <c r="Q1360">
        <v>1.0489999999999999</v>
      </c>
      <c r="R1360">
        <v>1.054</v>
      </c>
      <c r="S1360">
        <v>1.1060000000000001</v>
      </c>
      <c r="T1360">
        <v>1.1659999999999999</v>
      </c>
      <c r="U1360">
        <v>1.1679999999999999</v>
      </c>
      <c r="V1360">
        <v>1.165</v>
      </c>
      <c r="W1360">
        <v>1.127</v>
      </c>
      <c r="X1360">
        <v>1.125</v>
      </c>
      <c r="Y1360">
        <v>1.151</v>
      </c>
      <c r="Z1360">
        <v>1.1539999999999999</v>
      </c>
      <c r="AA1360">
        <v>1.1180000000000001</v>
      </c>
      <c r="AB1360">
        <v>1.123</v>
      </c>
      <c r="AC1360">
        <v>1.1200000000000001</v>
      </c>
      <c r="AD1360">
        <v>1.1819999999999999</v>
      </c>
      <c r="AE1360">
        <v>1.1910000000000001</v>
      </c>
      <c r="AF1360">
        <v>1.1779999999999999</v>
      </c>
      <c r="AG1360">
        <v>1.1599999999999999</v>
      </c>
      <c r="AH1360">
        <v>1.1520000000000001</v>
      </c>
      <c r="AI1360">
        <v>1.147</v>
      </c>
      <c r="AJ1360">
        <v>1.139</v>
      </c>
      <c r="AK1360">
        <v>1.1399999999999999</v>
      </c>
      <c r="AL1360">
        <v>1.1320000000000001</v>
      </c>
      <c r="AM1360">
        <v>1.1260000000000001</v>
      </c>
      <c r="AN1360">
        <v>1.1140000000000001</v>
      </c>
      <c r="AO1360">
        <v>1.119</v>
      </c>
      <c r="AP1360">
        <v>1.129</v>
      </c>
      <c r="AQ1360">
        <v>1.1280000000000001</v>
      </c>
      <c r="AR1360">
        <v>1.1299999999999999</v>
      </c>
      <c r="AS1360">
        <v>1.147</v>
      </c>
      <c r="AT1360">
        <v>1.151</v>
      </c>
      <c r="AU1360">
        <v>1.145</v>
      </c>
      <c r="AV1360">
        <v>1.1499999999999999</v>
      </c>
      <c r="AW1360">
        <v>1.137</v>
      </c>
      <c r="AX1360">
        <v>1.1320000000000001</v>
      </c>
      <c r="AY1360">
        <v>1.1320000000000001</v>
      </c>
      <c r="AZ1360">
        <v>1.131</v>
      </c>
      <c r="BA1360">
        <v>1.1340000000000001</v>
      </c>
      <c r="BB1360">
        <v>1.135</v>
      </c>
      <c r="BC1360">
        <v>1.131</v>
      </c>
      <c r="BD1360">
        <v>1.1480000000000001</v>
      </c>
      <c r="BE1360">
        <v>1.119</v>
      </c>
      <c r="BF1360">
        <v>1.1160000000000001</v>
      </c>
      <c r="BG1360">
        <v>1.1200000000000001</v>
      </c>
      <c r="BH1360">
        <v>1.121</v>
      </c>
      <c r="BI1360">
        <v>1.151</v>
      </c>
      <c r="BJ1360">
        <v>1.1539999999999999</v>
      </c>
      <c r="BK1360">
        <v>1.1639999999999999</v>
      </c>
      <c r="BL1360">
        <v>1.1659999999999999</v>
      </c>
      <c r="BM1360">
        <v>1.19</v>
      </c>
      <c r="BN1360">
        <v>1.1990000000000001</v>
      </c>
      <c r="BO1360">
        <v>1.202</v>
      </c>
      <c r="BP1360">
        <v>1.2050000000000001</v>
      </c>
      <c r="BQ1360">
        <v>1.2030000000000001</v>
      </c>
      <c r="BR1360">
        <v>1.206</v>
      </c>
      <c r="BS1360">
        <v>1.2</v>
      </c>
      <c r="BT1360">
        <v>1.1619999999999999</v>
      </c>
      <c r="BU1360">
        <v>1.2170000000000001</v>
      </c>
      <c r="BV1360">
        <v>1.21</v>
      </c>
      <c r="BW1360">
        <v>1.208</v>
      </c>
      <c r="BX1360">
        <v>1.202</v>
      </c>
      <c r="BY1360">
        <v>1.208</v>
      </c>
      <c r="BZ1360">
        <v>1.2070000000000001</v>
      </c>
      <c r="CA1360">
        <v>1.175</v>
      </c>
      <c r="CB1360">
        <v>1.135</v>
      </c>
      <c r="CC1360">
        <v>1.133</v>
      </c>
      <c r="CD1360">
        <v>1.1499999999999999</v>
      </c>
      <c r="CE1360">
        <v>1.1779999999999999</v>
      </c>
      <c r="CF1360">
        <v>1.1759999999999999</v>
      </c>
      <c r="CG1360">
        <v>1.1539999999999999</v>
      </c>
      <c r="CH1360">
        <v>1.147</v>
      </c>
      <c r="CI1360">
        <v>1.1779999999999999</v>
      </c>
      <c r="CJ1360">
        <v>1.171</v>
      </c>
      <c r="CK1360">
        <v>1.1719999999999999</v>
      </c>
      <c r="CL1360">
        <v>1.0740000000000001</v>
      </c>
      <c r="CM1360">
        <v>1.0740000000000001</v>
      </c>
      <c r="CN1360">
        <v>1.0680000000000001</v>
      </c>
      <c r="CO1360">
        <v>1.087</v>
      </c>
      <c r="CP1360">
        <v>1.109</v>
      </c>
      <c r="CQ1360">
        <v>1.103</v>
      </c>
      <c r="CR1360">
        <v>1.1080000000000001</v>
      </c>
      <c r="CS1360">
        <v>1.119</v>
      </c>
      <c r="CT1360">
        <v>1.1380000000000001</v>
      </c>
      <c r="CU1360">
        <v>1.1679999999999999</v>
      </c>
      <c r="CV1360">
        <v>1.256</v>
      </c>
      <c r="CW1360">
        <v>1.2770000000000001</v>
      </c>
      <c r="CX1360">
        <v>1.2690000000000001</v>
      </c>
      <c r="CY1360">
        <v>1.202</v>
      </c>
      <c r="CZ1360">
        <v>1.202</v>
      </c>
      <c r="DA1360">
        <v>1.196</v>
      </c>
      <c r="DB1360">
        <v>1.1970000000000001</v>
      </c>
      <c r="DC1360">
        <v>1.1990000000000001</v>
      </c>
      <c r="DD1360">
        <v>1.161</v>
      </c>
      <c r="DE1360">
        <v>1.196</v>
      </c>
      <c r="DF1360">
        <v>1.222</v>
      </c>
      <c r="DG1360">
        <v>1.2070000000000001</v>
      </c>
      <c r="DH1360">
        <v>1.1619999999999999</v>
      </c>
      <c r="DI1360">
        <v>1.1819999999999999</v>
      </c>
      <c r="DJ1360">
        <v>1.1739999999999999</v>
      </c>
      <c r="DK1360">
        <v>1.0900000000000001</v>
      </c>
      <c r="DL1360">
        <v>0.65300000000000002</v>
      </c>
      <c r="DM1360">
        <v>1.274</v>
      </c>
      <c r="DN1360">
        <v>1.3520000000000001</v>
      </c>
      <c r="DO1360">
        <v>1.454</v>
      </c>
      <c r="DP1360">
        <v>2.0910000000000002</v>
      </c>
      <c r="DQ1360">
        <v>2.0609999999999999</v>
      </c>
      <c r="DR1360">
        <v>2.117</v>
      </c>
      <c r="DS1360">
        <v>3.964</v>
      </c>
      <c r="DT1360">
        <v>9.6479999999999997</v>
      </c>
    </row>
    <row r="1361" spans="1:124">
      <c r="A1361" s="111">
        <v>1356</v>
      </c>
      <c r="B1361" t="s">
        <v>91</v>
      </c>
      <c r="C1361" t="s">
        <v>998</v>
      </c>
      <c r="D1361" s="170" t="str">
        <f t="shared" si="21"/>
        <v>CN:SCZ</v>
      </c>
      <c r="F1361">
        <v>-0.01</v>
      </c>
      <c r="G1361">
        <v>0</v>
      </c>
      <c r="H1361">
        <v>-0.02</v>
      </c>
      <c r="I1361">
        <v>-7.0000000000000007E-2</v>
      </c>
      <c r="J1361">
        <v>0.02</v>
      </c>
      <c r="K1361">
        <v>0.02</v>
      </c>
      <c r="L1361">
        <v>0.04</v>
      </c>
      <c r="M1361">
        <v>7.0000000000000007E-2</v>
      </c>
      <c r="N1361">
        <v>0.12</v>
      </c>
      <c r="O1361">
        <v>0.02</v>
      </c>
      <c r="P1361">
        <v>0.17</v>
      </c>
      <c r="Q1361">
        <v>0.19</v>
      </c>
      <c r="R1361">
        <v>7.0000000000000007E-2</v>
      </c>
      <c r="S1361">
        <v>0.12</v>
      </c>
      <c r="T1361">
        <v>-0.39</v>
      </c>
      <c r="U1361">
        <v>-0.48</v>
      </c>
      <c r="V1361">
        <v>-0.63</v>
      </c>
      <c r="W1361">
        <v>-0.45</v>
      </c>
      <c r="X1361">
        <v>-0.56999999999999995</v>
      </c>
      <c r="Y1361">
        <v>-0.76</v>
      </c>
      <c r="Z1361">
        <v>-0.61</v>
      </c>
      <c r="AA1361">
        <v>-0.68</v>
      </c>
      <c r="AB1361">
        <v>-0.92</v>
      </c>
      <c r="AC1361">
        <v>-0.78</v>
      </c>
      <c r="AD1361">
        <v>-0.24</v>
      </c>
      <c r="AE1361">
        <v>-0.16</v>
      </c>
      <c r="AF1361">
        <v>-0.22</v>
      </c>
      <c r="AG1361">
        <v>-0.18</v>
      </c>
      <c r="AH1361">
        <v>-0.12</v>
      </c>
      <c r="AI1361">
        <v>-0.14000000000000001</v>
      </c>
      <c r="AJ1361">
        <v>-0.12</v>
      </c>
      <c r="AK1361">
        <v>-0.08</v>
      </c>
      <c r="AL1361">
        <v>-0.2</v>
      </c>
      <c r="AM1361">
        <v>-0.17</v>
      </c>
      <c r="AN1361">
        <v>-0.12</v>
      </c>
      <c r="AO1361">
        <v>-0.15</v>
      </c>
      <c r="AP1361">
        <v>-0.15</v>
      </c>
      <c r="AQ1361">
        <v>-0.28999999999999998</v>
      </c>
      <c r="AR1361">
        <v>-0.31</v>
      </c>
      <c r="AS1361">
        <v>-0.35</v>
      </c>
      <c r="AT1361">
        <v>-0.35</v>
      </c>
      <c r="AU1361">
        <v>-0.31</v>
      </c>
      <c r="AV1361">
        <v>-0.32</v>
      </c>
      <c r="AW1361">
        <v>-0.28000000000000003</v>
      </c>
      <c r="AX1361">
        <v>-0.23</v>
      </c>
      <c r="AY1361">
        <v>-0.18</v>
      </c>
      <c r="AZ1361">
        <v>-0.18</v>
      </c>
      <c r="BA1361">
        <v>-0.14000000000000001</v>
      </c>
      <c r="BB1361">
        <v>-0.16</v>
      </c>
      <c r="BC1361">
        <v>-0.14000000000000001</v>
      </c>
      <c r="BD1361">
        <v>-0.14000000000000001</v>
      </c>
      <c r="BE1361">
        <v>-0.18</v>
      </c>
      <c r="BF1361">
        <v>-0.21</v>
      </c>
      <c r="BG1361">
        <v>-0.2</v>
      </c>
      <c r="BH1361">
        <v>-0.21</v>
      </c>
      <c r="BI1361">
        <v>-0.19</v>
      </c>
      <c r="BJ1361">
        <v>-0.19</v>
      </c>
      <c r="BK1361">
        <v>-0.22</v>
      </c>
      <c r="BL1361">
        <v>-0.2</v>
      </c>
      <c r="BM1361">
        <v>-0.21</v>
      </c>
      <c r="BN1361">
        <v>-0.18</v>
      </c>
      <c r="BO1361">
        <v>-0.17</v>
      </c>
      <c r="BP1361">
        <v>-0.16</v>
      </c>
      <c r="BQ1361">
        <v>-0.17</v>
      </c>
      <c r="BR1361">
        <v>-0.18</v>
      </c>
      <c r="BS1361">
        <v>-0.17</v>
      </c>
      <c r="BT1361">
        <v>-0.18</v>
      </c>
      <c r="BU1361">
        <v>-0.17</v>
      </c>
      <c r="BV1361">
        <v>-0.21</v>
      </c>
      <c r="BW1361">
        <v>-0.19</v>
      </c>
      <c r="BX1361">
        <v>-0.26</v>
      </c>
      <c r="BY1361">
        <v>-0.28000000000000003</v>
      </c>
      <c r="BZ1361">
        <v>-0.28000000000000003</v>
      </c>
      <c r="CA1361">
        <v>-0.23</v>
      </c>
      <c r="CB1361">
        <v>-0.06</v>
      </c>
      <c r="CC1361">
        <v>-0.08</v>
      </c>
      <c r="CD1361">
        <v>-0.02</v>
      </c>
      <c r="CE1361">
        <v>-7.0000000000000007E-2</v>
      </c>
      <c r="CF1361">
        <v>-7.0000000000000007E-2</v>
      </c>
      <c r="CG1361">
        <v>0</v>
      </c>
      <c r="CH1361">
        <v>-0.05</v>
      </c>
      <c r="CI1361">
        <v>-0.04</v>
      </c>
      <c r="CJ1361">
        <v>-0.01</v>
      </c>
      <c r="CK1361">
        <v>-0.02</v>
      </c>
      <c r="CL1361">
        <v>-0.19</v>
      </c>
      <c r="CM1361">
        <v>-0.23</v>
      </c>
      <c r="CN1361">
        <v>-0.17</v>
      </c>
      <c r="CO1361">
        <v>-0.19</v>
      </c>
      <c r="CP1361">
        <v>-0.34</v>
      </c>
      <c r="CQ1361">
        <v>-0.31</v>
      </c>
      <c r="CR1361">
        <v>-0.32</v>
      </c>
      <c r="CS1361">
        <v>-0.33</v>
      </c>
      <c r="CT1361">
        <v>-0.09</v>
      </c>
      <c r="CU1361">
        <v>-0.17</v>
      </c>
      <c r="CV1361">
        <v>-0.25</v>
      </c>
      <c r="CW1361">
        <v>-0.22</v>
      </c>
      <c r="CX1361">
        <v>-0.22</v>
      </c>
      <c r="CY1361">
        <v>0.18</v>
      </c>
      <c r="CZ1361">
        <v>0.37</v>
      </c>
      <c r="DA1361">
        <v>0.54</v>
      </c>
      <c r="DB1361">
        <v>0.52</v>
      </c>
      <c r="DC1361">
        <v>0.47</v>
      </c>
      <c r="DD1361">
        <v>0.57999999999999996</v>
      </c>
      <c r="DE1361">
        <v>0.35</v>
      </c>
      <c r="DF1361">
        <v>0.46</v>
      </c>
      <c r="DG1361">
        <v>-0.11</v>
      </c>
      <c r="DH1361">
        <v>-0.34</v>
      </c>
      <c r="DI1361">
        <v>-1.1200000000000001</v>
      </c>
      <c r="DJ1361">
        <v>-1.25</v>
      </c>
      <c r="DK1361">
        <v>-1.02</v>
      </c>
      <c r="DL1361">
        <v>-0.69</v>
      </c>
      <c r="DM1361">
        <v>-0.39</v>
      </c>
      <c r="DN1361">
        <v>-0.24</v>
      </c>
      <c r="DO1361">
        <v>-0.3</v>
      </c>
      <c r="DP1361">
        <v>-0.16</v>
      </c>
      <c r="DQ1361">
        <v>0.69</v>
      </c>
      <c r="DR1361">
        <v>1.26</v>
      </c>
      <c r="DS1361">
        <v>5.1100000000000003</v>
      </c>
      <c r="DT1361">
        <v>5.45</v>
      </c>
    </row>
    <row r="1362" spans="1:124">
      <c r="A1362" s="111">
        <v>1357</v>
      </c>
      <c r="B1362" t="s">
        <v>89</v>
      </c>
      <c r="C1362" t="s">
        <v>999</v>
      </c>
      <c r="D1362" s="170" t="str">
        <f t="shared" si="21"/>
        <v>D:S8S</v>
      </c>
      <c r="F1362">
        <v>0.84</v>
      </c>
      <c r="G1362">
        <v>0.83</v>
      </c>
      <c r="H1362">
        <v>0.85</v>
      </c>
      <c r="I1362">
        <v>0.53</v>
      </c>
      <c r="J1362">
        <v>0.49</v>
      </c>
      <c r="K1362">
        <v>0.44</v>
      </c>
      <c r="L1362">
        <v>0.44</v>
      </c>
      <c r="M1362">
        <v>0.44</v>
      </c>
      <c r="N1362">
        <v>0.53</v>
      </c>
      <c r="O1362">
        <v>0.48</v>
      </c>
      <c r="P1362">
        <v>0.56000000000000005</v>
      </c>
      <c r="Q1362">
        <v>0.56999999999999995</v>
      </c>
      <c r="R1362">
        <v>0.68</v>
      </c>
      <c r="S1362">
        <v>0.28999999999999998</v>
      </c>
      <c r="T1362">
        <v>0.44</v>
      </c>
      <c r="U1362">
        <v>0.44</v>
      </c>
      <c r="V1362">
        <v>0.34</v>
      </c>
      <c r="W1362">
        <v>0.33</v>
      </c>
      <c r="X1362">
        <v>0.34</v>
      </c>
      <c r="Y1362">
        <v>0.41</v>
      </c>
      <c r="Z1362">
        <v>0.42</v>
      </c>
      <c r="AA1362">
        <v>0.53</v>
      </c>
      <c r="AB1362">
        <v>0.53</v>
      </c>
      <c r="AC1362">
        <v>0.53</v>
      </c>
      <c r="AD1362">
        <v>0.52</v>
      </c>
      <c r="AE1362">
        <v>0.61</v>
      </c>
      <c r="AF1362">
        <v>0.51</v>
      </c>
      <c r="AG1362">
        <v>0.51</v>
      </c>
      <c r="AH1362">
        <v>0.51</v>
      </c>
      <c r="AI1362">
        <v>0.4</v>
      </c>
      <c r="AJ1362">
        <v>0.4</v>
      </c>
      <c r="AK1362">
        <v>0.39</v>
      </c>
      <c r="AL1362">
        <v>0.42</v>
      </c>
      <c r="AM1362">
        <v>0.46</v>
      </c>
      <c r="AN1362">
        <v>0.41</v>
      </c>
      <c r="AO1362">
        <v>0.48</v>
      </c>
      <c r="AP1362">
        <v>0.48</v>
      </c>
      <c r="AQ1362">
        <v>0.48</v>
      </c>
      <c r="AR1362">
        <v>0.49</v>
      </c>
      <c r="AS1362">
        <v>0.51</v>
      </c>
      <c r="AT1362">
        <v>0.51</v>
      </c>
      <c r="AU1362">
        <v>0.5</v>
      </c>
      <c r="AV1362">
        <v>0.51</v>
      </c>
      <c r="AW1362">
        <v>0.5</v>
      </c>
      <c r="AX1362">
        <v>0.48</v>
      </c>
      <c r="AY1362">
        <v>0.49</v>
      </c>
      <c r="AZ1362">
        <v>0.51</v>
      </c>
      <c r="BA1362">
        <v>0.51</v>
      </c>
      <c r="BB1362">
        <v>0.49</v>
      </c>
      <c r="BC1362">
        <v>0.49</v>
      </c>
      <c r="BD1362">
        <v>0.49</v>
      </c>
      <c r="BE1362">
        <v>0.49</v>
      </c>
      <c r="BF1362">
        <v>0.49</v>
      </c>
      <c r="BG1362">
        <v>0.48</v>
      </c>
      <c r="BH1362">
        <v>0.52</v>
      </c>
      <c r="BI1362">
        <v>0.53</v>
      </c>
      <c r="BJ1362">
        <v>0.49</v>
      </c>
      <c r="BK1362">
        <v>0.51</v>
      </c>
      <c r="BL1362">
        <v>0.49</v>
      </c>
      <c r="BM1362">
        <v>0.5</v>
      </c>
      <c r="BN1362">
        <v>0.52</v>
      </c>
      <c r="BO1362">
        <v>0.52</v>
      </c>
      <c r="BP1362">
        <v>0.52</v>
      </c>
      <c r="BQ1362">
        <v>0.56000000000000005</v>
      </c>
      <c r="BR1362">
        <v>0.56999999999999995</v>
      </c>
      <c r="BS1362">
        <v>0.57999999999999996</v>
      </c>
      <c r="BT1362">
        <v>0.59</v>
      </c>
      <c r="BU1362">
        <v>0.59</v>
      </c>
      <c r="BV1362">
        <v>0.56000000000000005</v>
      </c>
      <c r="BW1362">
        <v>0.56999999999999995</v>
      </c>
      <c r="BX1362">
        <v>0.56000000000000005</v>
      </c>
      <c r="BY1362">
        <v>0.56000000000000005</v>
      </c>
      <c r="BZ1362">
        <v>0.48</v>
      </c>
      <c r="CA1362">
        <v>0.59</v>
      </c>
      <c r="CB1362">
        <v>0.56999999999999995</v>
      </c>
      <c r="CC1362">
        <v>0.56999999999999995</v>
      </c>
      <c r="CD1362">
        <v>0.61</v>
      </c>
      <c r="CE1362">
        <v>0.61</v>
      </c>
      <c r="CF1362">
        <v>0.57999999999999996</v>
      </c>
      <c r="CG1362">
        <v>0.57999999999999996</v>
      </c>
      <c r="CH1362">
        <v>0.59</v>
      </c>
      <c r="CI1362">
        <v>0.55000000000000004</v>
      </c>
      <c r="CJ1362">
        <v>0.56000000000000005</v>
      </c>
      <c r="CK1362">
        <v>0.56000000000000005</v>
      </c>
      <c r="CL1362">
        <v>0.56000000000000005</v>
      </c>
      <c r="CM1362">
        <v>0.51</v>
      </c>
      <c r="CN1362">
        <v>0.57999999999999996</v>
      </c>
      <c r="CO1362">
        <v>0.57999999999999996</v>
      </c>
      <c r="CP1362">
        <v>0.56000000000000005</v>
      </c>
      <c r="CQ1362">
        <v>0.75</v>
      </c>
      <c r="CR1362">
        <v>0.75</v>
      </c>
      <c r="CS1362">
        <v>0.8</v>
      </c>
      <c r="CT1362">
        <v>0.76</v>
      </c>
      <c r="CU1362">
        <v>0.72</v>
      </c>
      <c r="CV1362">
        <v>0.92</v>
      </c>
      <c r="CW1362">
        <v>0.79</v>
      </c>
      <c r="CX1362">
        <v>0.81</v>
      </c>
      <c r="CY1362">
        <v>0.87</v>
      </c>
      <c r="CZ1362">
        <v>0.95</v>
      </c>
      <c r="DA1362">
        <v>0.88</v>
      </c>
      <c r="DB1362">
        <v>0.88</v>
      </c>
      <c r="DC1362">
        <v>0.91</v>
      </c>
      <c r="DD1362">
        <v>0.91</v>
      </c>
      <c r="DE1362">
        <v>0.93</v>
      </c>
      <c r="DF1362">
        <v>1.43</v>
      </c>
      <c r="DG1362">
        <v>1.53</v>
      </c>
      <c r="DH1362">
        <v>1.33</v>
      </c>
      <c r="DI1362">
        <v>1.34</v>
      </c>
      <c r="DJ1362">
        <v>1.89</v>
      </c>
      <c r="DK1362">
        <v>1.93</v>
      </c>
      <c r="DL1362">
        <v>2.1</v>
      </c>
      <c r="DM1362">
        <v>2.1</v>
      </c>
      <c r="DN1362">
        <v>1.92</v>
      </c>
      <c r="DO1362">
        <v>1.92</v>
      </c>
      <c r="DP1362">
        <v>0.99</v>
      </c>
      <c r="DQ1362">
        <v>0.89</v>
      </c>
      <c r="DR1362">
        <v>2.38</v>
      </c>
      <c r="DS1362">
        <v>4.12</v>
      </c>
      <c r="DT1362">
        <v>5.21</v>
      </c>
    </row>
    <row r="1363" spans="1:124">
      <c r="A1363" s="111">
        <v>1358</v>
      </c>
      <c r="B1363" t="s">
        <v>91</v>
      </c>
      <c r="C1363" t="s">
        <v>1000</v>
      </c>
      <c r="D1363" s="170" t="str">
        <f t="shared" si="21"/>
        <v>D:S8S</v>
      </c>
      <c r="F1363">
        <v>1.3</v>
      </c>
      <c r="G1363">
        <v>1.23</v>
      </c>
      <c r="H1363">
        <v>1.23</v>
      </c>
      <c r="I1363">
        <v>1.1299999999999999</v>
      </c>
      <c r="J1363">
        <v>0.94</v>
      </c>
      <c r="K1363">
        <v>0.95</v>
      </c>
      <c r="L1363">
        <v>0.96</v>
      </c>
      <c r="M1363">
        <v>0.95</v>
      </c>
      <c r="N1363">
        <v>1.17</v>
      </c>
      <c r="O1363">
        <v>1</v>
      </c>
      <c r="P1363">
        <v>1.07</v>
      </c>
      <c r="Q1363">
        <v>1.07</v>
      </c>
      <c r="R1363">
        <v>0.34</v>
      </c>
      <c r="S1363">
        <v>0.11</v>
      </c>
      <c r="T1363">
        <v>0.42</v>
      </c>
      <c r="U1363">
        <v>0.43</v>
      </c>
      <c r="V1363">
        <v>0.3</v>
      </c>
      <c r="W1363">
        <v>0.28000000000000003</v>
      </c>
      <c r="X1363">
        <v>0.14000000000000001</v>
      </c>
      <c r="Y1363">
        <v>0.19</v>
      </c>
      <c r="Z1363">
        <v>0.28999999999999998</v>
      </c>
      <c r="AA1363">
        <v>0.38</v>
      </c>
      <c r="AB1363">
        <v>0.35</v>
      </c>
      <c r="AC1363">
        <v>0.35</v>
      </c>
      <c r="AD1363">
        <v>0.37</v>
      </c>
      <c r="AE1363">
        <v>0.53</v>
      </c>
      <c r="AF1363">
        <v>0.35</v>
      </c>
      <c r="AG1363">
        <v>0.36</v>
      </c>
      <c r="AH1363">
        <v>0.47</v>
      </c>
      <c r="AI1363">
        <v>0.4</v>
      </c>
      <c r="AJ1363">
        <v>0.41</v>
      </c>
      <c r="AK1363">
        <v>0.47</v>
      </c>
      <c r="AL1363">
        <v>0.51</v>
      </c>
      <c r="AM1363">
        <v>0.54</v>
      </c>
      <c r="AN1363">
        <v>0.48</v>
      </c>
      <c r="AO1363">
        <v>0.64</v>
      </c>
      <c r="AP1363">
        <v>0.63</v>
      </c>
      <c r="AQ1363">
        <v>0.62</v>
      </c>
      <c r="AR1363">
        <v>0.61</v>
      </c>
      <c r="AS1363">
        <v>0.63</v>
      </c>
      <c r="AT1363">
        <v>0.64</v>
      </c>
      <c r="AU1363">
        <v>0.64</v>
      </c>
      <c r="AV1363">
        <v>0.63</v>
      </c>
      <c r="AW1363">
        <v>0.62</v>
      </c>
      <c r="AX1363">
        <v>0.62</v>
      </c>
      <c r="AY1363">
        <v>0.63</v>
      </c>
      <c r="AZ1363">
        <v>0.64</v>
      </c>
      <c r="BA1363">
        <v>0.65</v>
      </c>
      <c r="BB1363">
        <v>0.63</v>
      </c>
      <c r="BC1363">
        <v>0.62</v>
      </c>
      <c r="BD1363">
        <v>0.62</v>
      </c>
      <c r="BE1363">
        <v>0.61</v>
      </c>
      <c r="BF1363">
        <v>0.64</v>
      </c>
      <c r="BG1363">
        <v>0.64</v>
      </c>
      <c r="BH1363">
        <v>0.65</v>
      </c>
      <c r="BI1363">
        <v>0.66</v>
      </c>
      <c r="BJ1363">
        <v>0.66</v>
      </c>
      <c r="BK1363">
        <v>0.67</v>
      </c>
      <c r="BL1363">
        <v>0.65</v>
      </c>
      <c r="BM1363">
        <v>0.64</v>
      </c>
      <c r="BN1363">
        <v>0.64</v>
      </c>
      <c r="BO1363">
        <v>0.65</v>
      </c>
      <c r="BP1363">
        <v>0.65</v>
      </c>
      <c r="BQ1363">
        <v>0.66</v>
      </c>
      <c r="BR1363">
        <v>0.69</v>
      </c>
      <c r="BS1363">
        <v>0.69</v>
      </c>
      <c r="BT1363">
        <v>0.69</v>
      </c>
      <c r="BU1363">
        <v>0.69</v>
      </c>
      <c r="BV1363">
        <v>0.66</v>
      </c>
      <c r="BW1363">
        <v>0.67</v>
      </c>
      <c r="BX1363">
        <v>0.66</v>
      </c>
      <c r="BY1363">
        <v>0.66</v>
      </c>
      <c r="BZ1363">
        <v>0.69</v>
      </c>
      <c r="CA1363">
        <v>0.73</v>
      </c>
      <c r="CB1363">
        <v>0.72</v>
      </c>
      <c r="CC1363">
        <v>0.71</v>
      </c>
      <c r="CD1363">
        <v>0.74</v>
      </c>
      <c r="CE1363">
        <v>0.76</v>
      </c>
      <c r="CF1363">
        <v>0.77</v>
      </c>
      <c r="CG1363">
        <v>0.77</v>
      </c>
      <c r="CH1363">
        <v>0.76</v>
      </c>
      <c r="CI1363">
        <v>0.75</v>
      </c>
      <c r="CJ1363">
        <v>0.76</v>
      </c>
      <c r="CK1363">
        <v>0.76</v>
      </c>
      <c r="CL1363">
        <v>0.78</v>
      </c>
      <c r="CM1363">
        <v>0.74</v>
      </c>
      <c r="CN1363">
        <v>0.82</v>
      </c>
      <c r="CO1363">
        <v>0.81</v>
      </c>
      <c r="CP1363">
        <v>0.91</v>
      </c>
      <c r="CQ1363">
        <v>1.07</v>
      </c>
      <c r="CR1363">
        <v>1.07</v>
      </c>
      <c r="CS1363">
        <v>1.02</v>
      </c>
      <c r="CT1363">
        <v>0.98</v>
      </c>
      <c r="CU1363">
        <v>1.02</v>
      </c>
      <c r="CV1363">
        <v>1.1299999999999999</v>
      </c>
      <c r="CW1363">
        <v>0.87</v>
      </c>
      <c r="CX1363">
        <v>0.88</v>
      </c>
      <c r="CY1363">
        <v>0.94</v>
      </c>
      <c r="CZ1363">
        <v>1.1000000000000001</v>
      </c>
      <c r="DA1363">
        <v>0.99</v>
      </c>
      <c r="DB1363">
        <v>0.96</v>
      </c>
      <c r="DC1363">
        <v>0.97</v>
      </c>
      <c r="DD1363">
        <v>1.01</v>
      </c>
      <c r="DE1363">
        <v>1.08</v>
      </c>
      <c r="DF1363">
        <v>1.25</v>
      </c>
      <c r="DG1363">
        <v>1.27</v>
      </c>
      <c r="DH1363">
        <v>1.1499999999999999</v>
      </c>
      <c r="DI1363">
        <v>1.29</v>
      </c>
      <c r="DJ1363">
        <v>2.2799999999999998</v>
      </c>
      <c r="DK1363">
        <v>2.36</v>
      </c>
      <c r="DL1363">
        <v>2.39</v>
      </c>
      <c r="DM1363">
        <v>3.28</v>
      </c>
      <c r="DN1363">
        <v>2.37</v>
      </c>
      <c r="DO1363">
        <v>2.37</v>
      </c>
      <c r="DP1363">
        <v>1.44</v>
      </c>
      <c r="DQ1363">
        <v>0.51</v>
      </c>
      <c r="DR1363">
        <v>1.37</v>
      </c>
      <c r="DS1363">
        <v>2.3199999999999998</v>
      </c>
      <c r="DT1363">
        <v>19.86</v>
      </c>
    </row>
    <row r="1364" spans="1:124">
      <c r="A1364" s="111">
        <v>1359</v>
      </c>
      <c r="B1364" t="s">
        <v>89</v>
      </c>
      <c r="C1364" t="s">
        <v>1001</v>
      </c>
      <c r="D1364" s="170" t="str">
        <f t="shared" si="21"/>
        <v>K:SHAC</v>
      </c>
      <c r="F1364">
        <v>0.20800000000000002</v>
      </c>
      <c r="G1364">
        <v>0.30499999999999999</v>
      </c>
      <c r="H1364">
        <v>0.29299999999999998</v>
      </c>
      <c r="I1364">
        <v>0.32500000000000001</v>
      </c>
      <c r="J1364">
        <v>0.20800000000000002</v>
      </c>
      <c r="K1364">
        <v>0.20600000000000002</v>
      </c>
      <c r="L1364">
        <v>0.189</v>
      </c>
      <c r="M1364">
        <v>0.186</v>
      </c>
      <c r="N1364">
        <v>0.26500000000000001</v>
      </c>
      <c r="O1364">
        <v>0.253</v>
      </c>
      <c r="P1364">
        <v>0.32900000000000001</v>
      </c>
      <c r="Q1364">
        <v>0.32300000000000001</v>
      </c>
      <c r="R1364">
        <v>0.21199999999999999</v>
      </c>
      <c r="S1364">
        <v>-0.53200000000000003</v>
      </c>
      <c r="T1364">
        <v>-0.34900000000000003</v>
      </c>
      <c r="U1364">
        <v>-0.317</v>
      </c>
      <c r="V1364">
        <v>-0.30099999999999999</v>
      </c>
      <c r="W1364">
        <v>-0.30199999999999999</v>
      </c>
      <c r="X1364">
        <v>-0.35100000000000003</v>
      </c>
      <c r="Y1364">
        <v>-0.28499999999999998</v>
      </c>
      <c r="Z1364">
        <v>-0.108</v>
      </c>
      <c r="AA1364">
        <v>-8.6000000000000007E-2</v>
      </c>
      <c r="AB1364">
        <v>-9.7000000000000003E-2</v>
      </c>
      <c r="AC1364">
        <v>-9.4E-2</v>
      </c>
      <c r="AD1364">
        <v>-4.9000000000000002E-2</v>
      </c>
      <c r="AE1364">
        <v>-2.1999999999999999E-2</v>
      </c>
      <c r="AF1364">
        <v>9.1999999999999998E-2</v>
      </c>
      <c r="AG1364">
        <v>0.159</v>
      </c>
      <c r="AH1364">
        <v>0.188</v>
      </c>
      <c r="AI1364">
        <v>9.8000000000000004E-2</v>
      </c>
      <c r="AJ1364">
        <v>0.14599999999999999</v>
      </c>
      <c r="AK1364">
        <v>0.128</v>
      </c>
      <c r="AL1364">
        <v>0.128</v>
      </c>
      <c r="AM1364">
        <v>0.157</v>
      </c>
      <c r="AN1364">
        <v>0.23300000000000001</v>
      </c>
      <c r="AO1364">
        <v>0.29799999999999999</v>
      </c>
      <c r="AP1364">
        <v>0.30099999999999999</v>
      </c>
      <c r="AQ1364">
        <v>0.309</v>
      </c>
      <c r="AR1364">
        <v>0.33700000000000002</v>
      </c>
      <c r="AS1364">
        <v>0.33900000000000002</v>
      </c>
      <c r="AT1364">
        <v>0.34</v>
      </c>
      <c r="AU1364">
        <v>0.34300000000000003</v>
      </c>
      <c r="AV1364">
        <v>0.34</v>
      </c>
      <c r="AW1364">
        <v>0.34200000000000003</v>
      </c>
      <c r="AX1364">
        <v>0.34400000000000003</v>
      </c>
      <c r="AY1364">
        <v>0.35</v>
      </c>
      <c r="AZ1364">
        <v>0.35499999999999998</v>
      </c>
      <c r="BA1364">
        <v>0.35299999999999998</v>
      </c>
      <c r="BB1364">
        <v>0.35499999999999998</v>
      </c>
      <c r="BC1364">
        <v>0.35499999999999998</v>
      </c>
      <c r="BD1364">
        <v>0.35599999999999998</v>
      </c>
      <c r="BE1364">
        <v>0.35299999999999998</v>
      </c>
      <c r="BF1364">
        <v>0.39100000000000001</v>
      </c>
      <c r="BG1364">
        <v>0.38800000000000001</v>
      </c>
      <c r="BH1364">
        <v>0.38500000000000001</v>
      </c>
      <c r="BI1364">
        <v>0.38800000000000001</v>
      </c>
      <c r="BJ1364">
        <v>0.42099999999999999</v>
      </c>
      <c r="BK1364">
        <v>0.41699999999999998</v>
      </c>
      <c r="BL1364">
        <v>0.41300000000000003</v>
      </c>
      <c r="BM1364">
        <v>0.41600000000000004</v>
      </c>
      <c r="BN1364">
        <v>0.43</v>
      </c>
      <c r="BO1364">
        <v>0.42699999999999999</v>
      </c>
      <c r="BP1364">
        <v>0.43</v>
      </c>
      <c r="BQ1364">
        <v>0.42799999999999999</v>
      </c>
      <c r="BR1364">
        <v>0.441</v>
      </c>
      <c r="BS1364">
        <v>0.44500000000000001</v>
      </c>
      <c r="BT1364">
        <v>0.44500000000000001</v>
      </c>
      <c r="BU1364">
        <v>0.44900000000000001</v>
      </c>
      <c r="BV1364">
        <v>0.436</v>
      </c>
      <c r="BW1364">
        <v>0.438</v>
      </c>
      <c r="BX1364">
        <v>0.42899999999999999</v>
      </c>
      <c r="BY1364">
        <v>0.42899999999999999</v>
      </c>
      <c r="BZ1364">
        <v>0.42399999999999999</v>
      </c>
      <c r="CA1364">
        <v>0.53700000000000003</v>
      </c>
      <c r="CB1364">
        <v>0.52900000000000003</v>
      </c>
      <c r="CC1364">
        <v>0.55000000000000004</v>
      </c>
      <c r="CD1364">
        <v>0.61199999999999999</v>
      </c>
      <c r="CE1364">
        <v>0.61699999999999999</v>
      </c>
      <c r="CF1364">
        <v>0.61499999999999999</v>
      </c>
      <c r="CG1364">
        <v>0.61</v>
      </c>
      <c r="CH1364">
        <v>0.626</v>
      </c>
      <c r="CI1364">
        <v>0.625</v>
      </c>
      <c r="CJ1364">
        <v>0.65400000000000003</v>
      </c>
      <c r="CK1364">
        <v>0.65200000000000002</v>
      </c>
      <c r="CL1364">
        <v>0.68</v>
      </c>
      <c r="CM1364">
        <v>0.67200000000000004</v>
      </c>
      <c r="CN1364">
        <v>0.621</v>
      </c>
      <c r="CO1364">
        <v>0.59299999999999997</v>
      </c>
      <c r="CP1364">
        <v>0.61299999999999999</v>
      </c>
      <c r="CQ1364">
        <v>0.85799999999999998</v>
      </c>
      <c r="CR1364">
        <v>0.84899999999999998</v>
      </c>
      <c r="CS1364">
        <v>0.92300000000000004</v>
      </c>
      <c r="CT1364">
        <v>0.92300000000000004</v>
      </c>
      <c r="CU1364">
        <v>0.89700000000000002</v>
      </c>
      <c r="CV1364">
        <v>0.90500000000000003</v>
      </c>
      <c r="CW1364">
        <v>0.82499999999999996</v>
      </c>
      <c r="CX1364">
        <v>0.871</v>
      </c>
      <c r="CY1364">
        <v>0.91</v>
      </c>
      <c r="CZ1364">
        <v>1.1559999999999999</v>
      </c>
      <c r="DA1364">
        <v>1.141</v>
      </c>
      <c r="DB1364">
        <v>1.121</v>
      </c>
      <c r="DC1364">
        <v>1.1220000000000001</v>
      </c>
      <c r="DD1364">
        <v>1.175</v>
      </c>
      <c r="DE1364">
        <v>1.17</v>
      </c>
      <c r="DF1364">
        <v>1.3280000000000001</v>
      </c>
      <c r="DG1364">
        <v>1.286</v>
      </c>
      <c r="DH1364">
        <v>1.2370000000000001</v>
      </c>
      <c r="DI1364">
        <v>1.67</v>
      </c>
      <c r="DJ1364">
        <v>1.7649999999999999</v>
      </c>
      <c r="DK1364">
        <v>1.7690000000000001</v>
      </c>
      <c r="DL1364">
        <v>1.7490000000000001</v>
      </c>
      <c r="DM1364">
        <v>1.833</v>
      </c>
      <c r="DN1364">
        <v>1.073</v>
      </c>
      <c r="DO1364">
        <v>1.117</v>
      </c>
      <c r="DP1364">
        <v>1.4990000000000001</v>
      </c>
      <c r="DQ1364">
        <v>1.405</v>
      </c>
      <c r="DR1364">
        <v>0.25</v>
      </c>
      <c r="DS1364">
        <v>0.40800000000000003</v>
      </c>
      <c r="DT1364">
        <v>-70.762</v>
      </c>
    </row>
    <row r="1365" spans="1:124">
      <c r="A1365" s="111">
        <v>1360</v>
      </c>
      <c r="B1365" t="s">
        <v>91</v>
      </c>
      <c r="C1365" t="s">
        <v>1002</v>
      </c>
      <c r="D1365" s="170" t="str">
        <f t="shared" si="21"/>
        <v>K:SHAC</v>
      </c>
      <c r="F1365">
        <v>0.71399999999999997</v>
      </c>
      <c r="G1365">
        <v>0.76800000000000002</v>
      </c>
      <c r="H1365">
        <v>0.76800000000000002</v>
      </c>
      <c r="I1365">
        <v>0.71499999999999997</v>
      </c>
      <c r="J1365">
        <v>0.42599999999999999</v>
      </c>
      <c r="K1365">
        <v>0.42899999999999999</v>
      </c>
      <c r="L1365">
        <v>0.432</v>
      </c>
      <c r="M1365">
        <v>0.43099999999999999</v>
      </c>
      <c r="N1365">
        <v>0.65600000000000003</v>
      </c>
      <c r="O1365">
        <v>0.58099999999999996</v>
      </c>
      <c r="P1365">
        <v>0.66300000000000003</v>
      </c>
      <c r="Q1365">
        <v>0.66700000000000004</v>
      </c>
      <c r="R1365">
        <v>-5.8000000000000003E-2</v>
      </c>
      <c r="S1365">
        <v>-0.27300000000000002</v>
      </c>
      <c r="T1365">
        <v>0.114</v>
      </c>
      <c r="U1365">
        <v>0.10200000000000001</v>
      </c>
      <c r="V1365">
        <v>2.7E-2</v>
      </c>
      <c r="W1365">
        <v>4.2000000000000003E-2</v>
      </c>
      <c r="X1365">
        <v>-8.1000000000000003E-2</v>
      </c>
      <c r="Y1365">
        <v>-1.0999999999999999E-2</v>
      </c>
      <c r="Z1365">
        <v>0.106</v>
      </c>
      <c r="AA1365">
        <v>0.18099999999999999</v>
      </c>
      <c r="AB1365">
        <v>0.17599999999999999</v>
      </c>
      <c r="AC1365">
        <v>0.19800000000000001</v>
      </c>
      <c r="AD1365">
        <v>0.245</v>
      </c>
      <c r="AE1365">
        <v>0.48099999999999998</v>
      </c>
      <c r="AF1365">
        <v>0.28300000000000003</v>
      </c>
      <c r="AG1365">
        <v>0.29399999999999998</v>
      </c>
      <c r="AH1365">
        <v>0.24299999999999999</v>
      </c>
      <c r="AI1365">
        <v>0.17</v>
      </c>
      <c r="AJ1365">
        <v>0.193</v>
      </c>
      <c r="AK1365">
        <v>0.21199999999999999</v>
      </c>
      <c r="AL1365">
        <v>0.214</v>
      </c>
      <c r="AM1365">
        <v>0.26800000000000002</v>
      </c>
      <c r="AN1365">
        <v>0.308</v>
      </c>
      <c r="AO1365">
        <v>0.39400000000000002</v>
      </c>
      <c r="AP1365">
        <v>0.378</v>
      </c>
      <c r="AQ1365">
        <v>0.38800000000000001</v>
      </c>
      <c r="AR1365">
        <v>0.40700000000000003</v>
      </c>
      <c r="AS1365">
        <v>0.41499999999999998</v>
      </c>
      <c r="AT1365">
        <v>0.433</v>
      </c>
      <c r="AU1365">
        <v>0.42899999999999999</v>
      </c>
      <c r="AV1365">
        <v>0.42599999999999999</v>
      </c>
      <c r="AW1365">
        <v>0.40600000000000003</v>
      </c>
      <c r="AX1365">
        <v>0.4</v>
      </c>
      <c r="AY1365">
        <v>0.43</v>
      </c>
      <c r="AZ1365">
        <v>0.434</v>
      </c>
      <c r="BA1365">
        <v>0.42399999999999999</v>
      </c>
      <c r="BB1365">
        <v>0.43</v>
      </c>
      <c r="BC1365">
        <v>0.42299999999999999</v>
      </c>
      <c r="BD1365">
        <v>0.42299999999999999</v>
      </c>
      <c r="BE1365">
        <v>0.39800000000000002</v>
      </c>
      <c r="BF1365">
        <v>0.434</v>
      </c>
      <c r="BG1365">
        <v>0.43</v>
      </c>
      <c r="BH1365">
        <v>0.435</v>
      </c>
      <c r="BI1365">
        <v>0.439</v>
      </c>
      <c r="BJ1365">
        <v>0.441</v>
      </c>
      <c r="BK1365">
        <v>0.441</v>
      </c>
      <c r="BL1365">
        <v>0.432</v>
      </c>
      <c r="BM1365">
        <v>0.41</v>
      </c>
      <c r="BN1365">
        <v>0.433</v>
      </c>
      <c r="BO1365">
        <v>0.43</v>
      </c>
      <c r="BP1365">
        <v>0.432</v>
      </c>
      <c r="BQ1365">
        <v>0.44</v>
      </c>
      <c r="BR1365">
        <v>0.47400000000000003</v>
      </c>
      <c r="BS1365">
        <v>0.47700000000000004</v>
      </c>
      <c r="BT1365">
        <v>0.47800000000000004</v>
      </c>
      <c r="BU1365">
        <v>0.48</v>
      </c>
      <c r="BV1365">
        <v>0.44900000000000001</v>
      </c>
      <c r="BW1365">
        <v>0.44900000000000001</v>
      </c>
      <c r="BX1365">
        <v>0.442</v>
      </c>
      <c r="BY1365">
        <v>0.441</v>
      </c>
      <c r="BZ1365">
        <v>0.46500000000000002</v>
      </c>
      <c r="CA1365">
        <v>0.50900000000000001</v>
      </c>
      <c r="CB1365">
        <v>0.49099999999999999</v>
      </c>
      <c r="CC1365">
        <v>0.49299999999999999</v>
      </c>
      <c r="CD1365">
        <v>0.51300000000000001</v>
      </c>
      <c r="CE1365">
        <v>0.52300000000000002</v>
      </c>
      <c r="CF1365">
        <v>0.53800000000000003</v>
      </c>
      <c r="CG1365">
        <v>0.53400000000000003</v>
      </c>
      <c r="CH1365">
        <v>0.52100000000000002</v>
      </c>
      <c r="CI1365">
        <v>0.50900000000000001</v>
      </c>
      <c r="CJ1365">
        <v>0.51100000000000001</v>
      </c>
      <c r="CK1365">
        <v>0.50700000000000001</v>
      </c>
      <c r="CL1365">
        <v>0.50800000000000001</v>
      </c>
      <c r="CM1365">
        <v>0.435</v>
      </c>
      <c r="CN1365">
        <v>0.51300000000000001</v>
      </c>
      <c r="CO1365">
        <v>0.50600000000000001</v>
      </c>
      <c r="CP1365">
        <v>0.66300000000000003</v>
      </c>
      <c r="CQ1365">
        <v>0.82100000000000006</v>
      </c>
      <c r="CR1365">
        <v>0.81100000000000005</v>
      </c>
      <c r="CS1365">
        <v>0.8</v>
      </c>
      <c r="CT1365">
        <v>0.82499999999999996</v>
      </c>
      <c r="CU1365">
        <v>0.83799999999999997</v>
      </c>
      <c r="CV1365">
        <v>0.80400000000000005</v>
      </c>
      <c r="CW1365">
        <v>0.66700000000000004</v>
      </c>
      <c r="CX1365">
        <v>0.68400000000000005</v>
      </c>
      <c r="CY1365">
        <v>0.69499999999999995</v>
      </c>
      <c r="CZ1365">
        <v>0.71099999999999997</v>
      </c>
      <c r="DA1365">
        <v>0.67600000000000005</v>
      </c>
      <c r="DB1365">
        <v>0.59099999999999997</v>
      </c>
      <c r="DC1365">
        <v>0.59699999999999998</v>
      </c>
      <c r="DD1365">
        <v>0.63800000000000001</v>
      </c>
      <c r="DE1365">
        <v>0.72199999999999998</v>
      </c>
      <c r="DF1365">
        <v>0.89900000000000002</v>
      </c>
      <c r="DG1365">
        <v>0.65700000000000003</v>
      </c>
      <c r="DH1365">
        <v>0.55900000000000005</v>
      </c>
      <c r="DI1365">
        <v>0.94300000000000006</v>
      </c>
      <c r="DJ1365">
        <v>1.3920000000000001</v>
      </c>
      <c r="DK1365">
        <v>1.4279999999999999</v>
      </c>
      <c r="DL1365">
        <v>1.498</v>
      </c>
      <c r="DM1365">
        <v>2.4249999999999998</v>
      </c>
      <c r="DN1365">
        <v>1.129</v>
      </c>
      <c r="DO1365">
        <v>1.1220000000000001</v>
      </c>
      <c r="DP1365">
        <v>0.81200000000000006</v>
      </c>
      <c r="DQ1365">
        <v>0.111</v>
      </c>
      <c r="DR1365">
        <v>0.97</v>
      </c>
      <c r="DS1365">
        <v>1.3560000000000001</v>
      </c>
      <c r="DT1365">
        <v>11.383000000000001</v>
      </c>
    </row>
    <row r="1366" spans="1:124">
      <c r="A1366" s="111">
        <v>1361</v>
      </c>
      <c r="B1366" t="s">
        <v>89</v>
      </c>
      <c r="C1366" t="s">
        <v>1003</v>
      </c>
      <c r="D1366" s="170" t="str">
        <f t="shared" si="21"/>
        <v>CN:CHB</v>
      </c>
      <c r="F1366">
        <v>0.73599999999999999</v>
      </c>
      <c r="G1366">
        <v>0.79400000000000004</v>
      </c>
      <c r="H1366">
        <v>0.72</v>
      </c>
      <c r="I1366">
        <v>0.72199999999999998</v>
      </c>
      <c r="J1366">
        <v>0.84899999999999998</v>
      </c>
      <c r="K1366">
        <v>0.81900000000000006</v>
      </c>
      <c r="L1366">
        <v>0.82600000000000007</v>
      </c>
      <c r="M1366">
        <v>0.84</v>
      </c>
      <c r="N1366">
        <v>0.83299999999999996</v>
      </c>
      <c r="O1366">
        <v>0.80500000000000005</v>
      </c>
      <c r="P1366">
        <v>0.88500000000000001</v>
      </c>
      <c r="Q1366">
        <v>0.94700000000000006</v>
      </c>
      <c r="R1366">
        <v>0.94499999999999995</v>
      </c>
      <c r="S1366">
        <v>0.96899999999999997</v>
      </c>
      <c r="T1366">
        <v>0.97599999999999998</v>
      </c>
      <c r="U1366">
        <v>0.96099999999999997</v>
      </c>
      <c r="V1366">
        <v>0.96099999999999997</v>
      </c>
      <c r="W1366">
        <v>0.93</v>
      </c>
      <c r="X1366">
        <v>0.94900000000000007</v>
      </c>
      <c r="Y1366">
        <v>0.94900000000000007</v>
      </c>
      <c r="Z1366">
        <v>0.94100000000000006</v>
      </c>
      <c r="AA1366">
        <v>0.874</v>
      </c>
      <c r="AB1366">
        <v>0.92500000000000004</v>
      </c>
      <c r="AC1366">
        <v>0.91600000000000004</v>
      </c>
      <c r="AD1366">
        <v>0.90900000000000003</v>
      </c>
      <c r="AE1366">
        <v>0.91</v>
      </c>
      <c r="AF1366">
        <v>0.88400000000000001</v>
      </c>
      <c r="AG1366">
        <v>0.94800000000000006</v>
      </c>
      <c r="AH1366">
        <v>0.96599999999999997</v>
      </c>
      <c r="AI1366">
        <v>0.96499999999999997</v>
      </c>
      <c r="AJ1366">
        <v>0.98499999999999999</v>
      </c>
      <c r="AK1366">
        <v>1.006</v>
      </c>
      <c r="AL1366">
        <v>1.032</v>
      </c>
      <c r="AM1366">
        <v>1.0249999999999999</v>
      </c>
      <c r="AN1366">
        <v>1.0190000000000001</v>
      </c>
      <c r="AO1366">
        <v>1.036</v>
      </c>
      <c r="AP1366">
        <v>1.0529999999999999</v>
      </c>
      <c r="AQ1366">
        <v>1.0820000000000001</v>
      </c>
      <c r="AR1366">
        <v>1.0649999999999999</v>
      </c>
      <c r="AS1366">
        <v>1.056</v>
      </c>
      <c r="AT1366">
        <v>1.038</v>
      </c>
      <c r="AU1366">
        <v>1.032</v>
      </c>
      <c r="AV1366">
        <v>1.032</v>
      </c>
      <c r="AW1366">
        <v>1.024</v>
      </c>
      <c r="AX1366">
        <v>1.0449999999999999</v>
      </c>
      <c r="AY1366">
        <v>1.052</v>
      </c>
      <c r="AZ1366">
        <v>1.0429999999999999</v>
      </c>
      <c r="BA1366">
        <v>1.012</v>
      </c>
      <c r="BB1366">
        <v>1.016</v>
      </c>
      <c r="BC1366">
        <v>0.99299999999999999</v>
      </c>
      <c r="BD1366">
        <v>0.996</v>
      </c>
      <c r="BE1366">
        <v>1.0309999999999999</v>
      </c>
      <c r="BF1366">
        <v>1.0249999999999999</v>
      </c>
      <c r="BG1366">
        <v>1.056</v>
      </c>
      <c r="BH1366">
        <v>1.0569999999999999</v>
      </c>
      <c r="BI1366">
        <v>1.073</v>
      </c>
      <c r="BJ1366">
        <v>1.087</v>
      </c>
      <c r="BK1366">
        <v>1.0860000000000001</v>
      </c>
      <c r="BL1366">
        <v>1.1080000000000001</v>
      </c>
      <c r="BM1366">
        <v>1.18</v>
      </c>
      <c r="BN1366">
        <v>1.2530000000000001</v>
      </c>
      <c r="BO1366">
        <v>1.2410000000000001</v>
      </c>
      <c r="BP1366">
        <v>1.236</v>
      </c>
      <c r="BQ1366">
        <v>1.2370000000000001</v>
      </c>
      <c r="BR1366">
        <v>1.1679999999999999</v>
      </c>
      <c r="BS1366">
        <v>1.1830000000000001</v>
      </c>
      <c r="BT1366">
        <v>1.2130000000000001</v>
      </c>
      <c r="BU1366">
        <v>1.2470000000000001</v>
      </c>
      <c r="BV1366">
        <v>1.2210000000000001</v>
      </c>
      <c r="BW1366">
        <v>1.2290000000000001</v>
      </c>
      <c r="BX1366">
        <v>1.1639999999999999</v>
      </c>
      <c r="BY1366">
        <v>1.1440000000000001</v>
      </c>
      <c r="BZ1366">
        <v>1.145</v>
      </c>
      <c r="CA1366">
        <v>1.1460000000000001</v>
      </c>
      <c r="CB1366">
        <v>1.1460000000000001</v>
      </c>
      <c r="CC1366">
        <v>1.155</v>
      </c>
      <c r="CD1366">
        <v>1.1679999999999999</v>
      </c>
      <c r="CE1366">
        <v>1.1759999999999999</v>
      </c>
      <c r="CF1366">
        <v>1.165</v>
      </c>
      <c r="CG1366">
        <v>1.1719999999999999</v>
      </c>
      <c r="CH1366">
        <v>1.179</v>
      </c>
      <c r="CI1366">
        <v>1.2630000000000001</v>
      </c>
      <c r="CJ1366">
        <v>1.2270000000000001</v>
      </c>
      <c r="CK1366">
        <v>1.2230000000000001</v>
      </c>
      <c r="CL1366">
        <v>1.208</v>
      </c>
      <c r="CM1366">
        <v>1.2070000000000001</v>
      </c>
      <c r="CN1366">
        <v>1.2949999999999999</v>
      </c>
      <c r="CO1366">
        <v>1.175</v>
      </c>
      <c r="CP1366">
        <v>1.155</v>
      </c>
      <c r="CQ1366">
        <v>1.262</v>
      </c>
      <c r="CR1366">
        <v>1.234</v>
      </c>
      <c r="CS1366">
        <v>1.2290000000000001</v>
      </c>
      <c r="CT1366">
        <v>1.155</v>
      </c>
      <c r="CU1366">
        <v>1.218</v>
      </c>
      <c r="CV1366">
        <v>1.2530000000000001</v>
      </c>
      <c r="CW1366">
        <v>1.27</v>
      </c>
      <c r="CX1366">
        <v>1.2270000000000001</v>
      </c>
      <c r="CY1366">
        <v>1.0720000000000001</v>
      </c>
      <c r="CZ1366">
        <v>1.1000000000000001</v>
      </c>
      <c r="DA1366">
        <v>1.099</v>
      </c>
      <c r="DB1366">
        <v>1.1000000000000001</v>
      </c>
      <c r="DC1366">
        <v>1.103</v>
      </c>
      <c r="DD1366">
        <v>1.0760000000000001</v>
      </c>
      <c r="DE1366">
        <v>1.0880000000000001</v>
      </c>
      <c r="DF1366">
        <v>1.1870000000000001</v>
      </c>
      <c r="DG1366">
        <v>1.1539999999999999</v>
      </c>
      <c r="DH1366">
        <v>1.177</v>
      </c>
      <c r="DI1366">
        <v>1.05</v>
      </c>
      <c r="DJ1366">
        <v>1.1100000000000001</v>
      </c>
      <c r="DK1366">
        <v>1.236</v>
      </c>
      <c r="DL1366">
        <v>1.2909999999999999</v>
      </c>
      <c r="DM1366">
        <v>1.0469999999999999</v>
      </c>
      <c r="DN1366">
        <v>1.5149999999999999</v>
      </c>
      <c r="DO1366">
        <v>1.843</v>
      </c>
      <c r="DP1366">
        <v>2.1360000000000001</v>
      </c>
      <c r="DQ1366">
        <v>2.1440000000000001</v>
      </c>
      <c r="DR1366">
        <v>2.125</v>
      </c>
      <c r="DS1366">
        <v>2.2290000000000001</v>
      </c>
      <c r="DT1366">
        <v>2.109</v>
      </c>
    </row>
    <row r="1367" spans="1:124">
      <c r="A1367" s="111">
        <v>1362</v>
      </c>
      <c r="B1367" t="s">
        <v>91</v>
      </c>
      <c r="C1367" t="s">
        <v>1004</v>
      </c>
      <c r="D1367" s="170" t="str">
        <f t="shared" si="21"/>
        <v>CN:CHB</v>
      </c>
      <c r="F1367">
        <v>-0.15</v>
      </c>
      <c r="G1367">
        <v>0.06</v>
      </c>
      <c r="H1367">
        <v>-0.01</v>
      </c>
      <c r="I1367">
        <v>0.11</v>
      </c>
      <c r="J1367">
        <v>0.49</v>
      </c>
      <c r="K1367">
        <v>0.52</v>
      </c>
      <c r="L1367">
        <v>0.52</v>
      </c>
      <c r="M1367">
        <v>0.56000000000000005</v>
      </c>
      <c r="N1367">
        <v>0.61</v>
      </c>
      <c r="O1367">
        <v>0.52</v>
      </c>
      <c r="P1367">
        <v>0.79</v>
      </c>
      <c r="Q1367">
        <v>0.84</v>
      </c>
      <c r="R1367">
        <v>0.82</v>
      </c>
      <c r="S1367">
        <v>1.05</v>
      </c>
      <c r="T1367">
        <v>0.89</v>
      </c>
      <c r="U1367">
        <v>0.89</v>
      </c>
      <c r="V1367">
        <v>0.76</v>
      </c>
      <c r="W1367">
        <v>0.88</v>
      </c>
      <c r="X1367">
        <v>0.95</v>
      </c>
      <c r="Y1367">
        <v>0.91</v>
      </c>
      <c r="Z1367">
        <v>1.1499999999999999</v>
      </c>
      <c r="AA1367">
        <v>1.08</v>
      </c>
      <c r="AB1367">
        <v>1.1100000000000001</v>
      </c>
      <c r="AC1367">
        <v>1.22</v>
      </c>
      <c r="AD1367">
        <v>1.23</v>
      </c>
      <c r="AE1367">
        <v>1.18</v>
      </c>
      <c r="AF1367">
        <v>1.1200000000000001</v>
      </c>
      <c r="AG1367">
        <v>1.19</v>
      </c>
      <c r="AH1367">
        <v>1.03</v>
      </c>
      <c r="AI1367">
        <v>0.95</v>
      </c>
      <c r="AJ1367">
        <v>0.98</v>
      </c>
      <c r="AK1367">
        <v>1.02</v>
      </c>
      <c r="AL1367">
        <v>0.88</v>
      </c>
      <c r="AM1367">
        <v>0.71</v>
      </c>
      <c r="AN1367">
        <v>0.71</v>
      </c>
      <c r="AO1367">
        <v>0.66</v>
      </c>
      <c r="AP1367">
        <v>0.68</v>
      </c>
      <c r="AQ1367">
        <v>0.51</v>
      </c>
      <c r="AR1367">
        <v>0.33</v>
      </c>
      <c r="AS1367">
        <v>0.36</v>
      </c>
      <c r="AT1367">
        <v>0.34</v>
      </c>
      <c r="AU1367">
        <v>0.39</v>
      </c>
      <c r="AV1367">
        <v>0.36</v>
      </c>
      <c r="AW1367">
        <v>0.36</v>
      </c>
      <c r="AX1367">
        <v>0.43</v>
      </c>
      <c r="AY1367">
        <v>0.46</v>
      </c>
      <c r="AZ1367">
        <v>0.44</v>
      </c>
      <c r="BA1367">
        <v>0.45</v>
      </c>
      <c r="BB1367">
        <v>0.42</v>
      </c>
      <c r="BC1367">
        <v>0.43</v>
      </c>
      <c r="BD1367">
        <v>0.43</v>
      </c>
      <c r="BE1367">
        <v>0.48</v>
      </c>
      <c r="BF1367">
        <v>0.47</v>
      </c>
      <c r="BG1367">
        <v>0.47</v>
      </c>
      <c r="BH1367">
        <v>0.47</v>
      </c>
      <c r="BI1367">
        <v>0.44</v>
      </c>
      <c r="BJ1367">
        <v>0.44</v>
      </c>
      <c r="BK1367">
        <v>0.45</v>
      </c>
      <c r="BL1367">
        <v>0.45</v>
      </c>
      <c r="BM1367">
        <v>0.43</v>
      </c>
      <c r="BN1367">
        <v>0.5</v>
      </c>
      <c r="BO1367">
        <v>0.42</v>
      </c>
      <c r="BP1367">
        <v>0.43</v>
      </c>
      <c r="BQ1367">
        <v>0.45</v>
      </c>
      <c r="BR1367">
        <v>0.27</v>
      </c>
      <c r="BS1367">
        <v>0.28000000000000003</v>
      </c>
      <c r="BT1367">
        <v>0.28000000000000003</v>
      </c>
      <c r="BU1367">
        <v>0.27</v>
      </c>
      <c r="BV1367">
        <v>0.22</v>
      </c>
      <c r="BW1367">
        <v>0.23</v>
      </c>
      <c r="BX1367">
        <v>0.09</v>
      </c>
      <c r="BY1367">
        <v>0.05</v>
      </c>
      <c r="BZ1367">
        <v>0.05</v>
      </c>
      <c r="CA1367">
        <v>7.0000000000000007E-2</v>
      </c>
      <c r="CB1367">
        <v>0.09</v>
      </c>
      <c r="CC1367">
        <v>0.08</v>
      </c>
      <c r="CD1367">
        <v>0.11</v>
      </c>
      <c r="CE1367">
        <v>0.08</v>
      </c>
      <c r="CF1367">
        <v>0.06</v>
      </c>
      <c r="CG1367">
        <v>7.0000000000000007E-2</v>
      </c>
      <c r="CH1367">
        <v>0.05</v>
      </c>
      <c r="CI1367">
        <v>0.05</v>
      </c>
      <c r="CJ1367">
        <v>0.11</v>
      </c>
      <c r="CK1367">
        <v>0.14000000000000001</v>
      </c>
      <c r="CL1367">
        <v>7.0000000000000007E-2</v>
      </c>
      <c r="CM1367">
        <v>-0.02</v>
      </c>
      <c r="CN1367">
        <v>0.01</v>
      </c>
      <c r="CO1367">
        <v>-0.02</v>
      </c>
      <c r="CP1367">
        <v>-0.66</v>
      </c>
      <c r="CQ1367">
        <v>-0.56000000000000005</v>
      </c>
      <c r="CR1367">
        <v>-0.57999999999999996</v>
      </c>
      <c r="CS1367">
        <v>-0.56999999999999995</v>
      </c>
      <c r="CT1367">
        <v>-0.36</v>
      </c>
      <c r="CU1367">
        <v>-0.2</v>
      </c>
      <c r="CV1367">
        <v>-0.26</v>
      </c>
      <c r="CW1367">
        <v>-0.26</v>
      </c>
      <c r="CX1367">
        <v>-0.28999999999999998</v>
      </c>
      <c r="CY1367">
        <v>0.22</v>
      </c>
      <c r="CZ1367">
        <v>0.73</v>
      </c>
      <c r="DA1367">
        <v>0.85</v>
      </c>
      <c r="DB1367">
        <v>0.84</v>
      </c>
      <c r="DC1367">
        <v>0.78</v>
      </c>
      <c r="DD1367">
        <v>0.91</v>
      </c>
      <c r="DE1367">
        <v>0.97</v>
      </c>
      <c r="DF1367">
        <v>1.52</v>
      </c>
      <c r="DG1367">
        <v>1.37</v>
      </c>
      <c r="DH1367">
        <v>1.47</v>
      </c>
      <c r="DI1367">
        <v>1.1200000000000001</v>
      </c>
      <c r="DJ1367">
        <v>2.12</v>
      </c>
      <c r="DK1367">
        <v>2.2999999999999998</v>
      </c>
      <c r="DL1367">
        <v>2.4500000000000002</v>
      </c>
      <c r="DM1367">
        <v>1.1499999999999999</v>
      </c>
      <c r="DN1367">
        <v>1.43</v>
      </c>
      <c r="DO1367">
        <v>1.47</v>
      </c>
      <c r="DP1367">
        <v>1.47</v>
      </c>
      <c r="DQ1367">
        <v>2.2400000000000002</v>
      </c>
      <c r="DR1367">
        <v>1.95</v>
      </c>
      <c r="DS1367">
        <v>5.52</v>
      </c>
      <c r="DT1367">
        <v>7</v>
      </c>
    </row>
    <row r="1368" spans="1:124">
      <c r="A1368" s="111">
        <v>1363</v>
      </c>
      <c r="B1368" t="s">
        <v>89</v>
      </c>
      <c r="C1368" t="s">
        <v>1005</v>
      </c>
      <c r="D1368" s="170" t="str">
        <f t="shared" si="21"/>
        <v>CN:CBY</v>
      </c>
      <c r="F1368">
        <v>1.466</v>
      </c>
      <c r="G1368">
        <v>1.528</v>
      </c>
      <c r="H1368">
        <v>1.5620000000000001</v>
      </c>
      <c r="I1368">
        <v>1.6040000000000001</v>
      </c>
      <c r="J1368">
        <v>1.597</v>
      </c>
      <c r="K1368">
        <v>1.621</v>
      </c>
      <c r="L1368">
        <v>1.5290000000000001</v>
      </c>
      <c r="M1368">
        <v>1.413</v>
      </c>
      <c r="N1368">
        <v>1.41</v>
      </c>
      <c r="O1368">
        <v>1.337</v>
      </c>
      <c r="P1368">
        <v>1.2050000000000001</v>
      </c>
      <c r="Q1368">
        <v>1.1539999999999999</v>
      </c>
      <c r="R1368">
        <v>1.1280000000000001</v>
      </c>
      <c r="S1368">
        <v>1.077</v>
      </c>
      <c r="T1368">
        <v>1.01</v>
      </c>
      <c r="U1368">
        <v>0.99099999999999999</v>
      </c>
      <c r="V1368">
        <v>0.98499999999999999</v>
      </c>
      <c r="W1368">
        <v>0.90700000000000003</v>
      </c>
      <c r="X1368">
        <v>0.91300000000000003</v>
      </c>
      <c r="Y1368">
        <v>0.872</v>
      </c>
      <c r="Z1368">
        <v>0.82400000000000007</v>
      </c>
      <c r="AA1368">
        <v>0.79900000000000004</v>
      </c>
      <c r="AB1368">
        <v>0.755</v>
      </c>
      <c r="AC1368">
        <v>0.747</v>
      </c>
      <c r="AD1368">
        <v>0.64500000000000002</v>
      </c>
      <c r="AE1368">
        <v>0.64600000000000002</v>
      </c>
      <c r="AF1368">
        <v>0.59699999999999998</v>
      </c>
      <c r="AG1368">
        <v>0.56100000000000005</v>
      </c>
      <c r="AH1368">
        <v>0.55900000000000005</v>
      </c>
      <c r="AI1368">
        <v>0.51700000000000002</v>
      </c>
      <c r="AJ1368">
        <v>0.503</v>
      </c>
      <c r="AK1368">
        <v>0.51300000000000001</v>
      </c>
      <c r="AL1368">
        <v>0.44600000000000001</v>
      </c>
      <c r="AM1368">
        <v>0.443</v>
      </c>
      <c r="AN1368">
        <v>0.42199999999999999</v>
      </c>
      <c r="AO1368">
        <v>0.42299999999999999</v>
      </c>
      <c r="AP1368">
        <v>0.437</v>
      </c>
      <c r="AQ1368">
        <v>0.41400000000000003</v>
      </c>
      <c r="AR1368">
        <v>0.41499999999999998</v>
      </c>
      <c r="AS1368">
        <v>0.39900000000000002</v>
      </c>
      <c r="AT1368">
        <v>0.36799999999999999</v>
      </c>
      <c r="AU1368">
        <v>0.36</v>
      </c>
      <c r="AV1368">
        <v>0.35100000000000003</v>
      </c>
      <c r="AW1368">
        <v>0.33700000000000002</v>
      </c>
      <c r="AX1368">
        <v>0.313</v>
      </c>
      <c r="AY1368">
        <v>0.308</v>
      </c>
      <c r="AZ1368">
        <v>0.35199999999999998</v>
      </c>
      <c r="BA1368">
        <v>0.29599999999999999</v>
      </c>
      <c r="BB1368">
        <v>0.29699999999999999</v>
      </c>
      <c r="BC1368">
        <v>0.29299999999999998</v>
      </c>
      <c r="BD1368">
        <v>0.28899999999999998</v>
      </c>
      <c r="BE1368">
        <v>0.28400000000000003</v>
      </c>
      <c r="BF1368">
        <v>0.27700000000000002</v>
      </c>
      <c r="BG1368">
        <v>0.28300000000000003</v>
      </c>
      <c r="BH1368">
        <v>0.28100000000000003</v>
      </c>
      <c r="BI1368">
        <v>0.27900000000000003</v>
      </c>
      <c r="BJ1368">
        <v>0.28200000000000003</v>
      </c>
      <c r="BK1368">
        <v>0.28400000000000003</v>
      </c>
      <c r="BL1368">
        <v>0.27900000000000003</v>
      </c>
      <c r="BM1368">
        <v>0.317</v>
      </c>
      <c r="BN1368">
        <v>0.33200000000000002</v>
      </c>
      <c r="BO1368">
        <v>0.316</v>
      </c>
      <c r="BP1368">
        <v>0.29599999999999999</v>
      </c>
      <c r="BQ1368">
        <v>0.29299999999999998</v>
      </c>
      <c r="BR1368">
        <v>0.28300000000000003</v>
      </c>
      <c r="BS1368">
        <v>0.26700000000000002</v>
      </c>
      <c r="BT1368">
        <v>0.26500000000000001</v>
      </c>
      <c r="BU1368">
        <v>0.27</v>
      </c>
      <c r="BV1368">
        <v>0.224</v>
      </c>
      <c r="BW1368">
        <v>0.22700000000000001</v>
      </c>
      <c r="BX1368">
        <v>0.24299999999999999</v>
      </c>
      <c r="BY1368">
        <v>0.255</v>
      </c>
      <c r="BZ1368">
        <v>0.26100000000000001</v>
      </c>
      <c r="CA1368">
        <v>0.26600000000000001</v>
      </c>
      <c r="CB1368">
        <v>0.28600000000000003</v>
      </c>
      <c r="CC1368">
        <v>0.29499999999999998</v>
      </c>
      <c r="CD1368">
        <v>0.29699999999999999</v>
      </c>
      <c r="CE1368">
        <v>0.312</v>
      </c>
      <c r="CF1368">
        <v>0.313</v>
      </c>
      <c r="CG1368">
        <v>0.33900000000000002</v>
      </c>
      <c r="CH1368">
        <v>0.34900000000000003</v>
      </c>
      <c r="CI1368">
        <v>0.35199999999999998</v>
      </c>
      <c r="CJ1368">
        <v>0.36699999999999999</v>
      </c>
      <c r="CK1368">
        <v>0.36899999999999999</v>
      </c>
      <c r="CL1368">
        <v>0.437</v>
      </c>
      <c r="CM1368">
        <v>0.437</v>
      </c>
      <c r="CN1368">
        <v>0.5</v>
      </c>
      <c r="CO1368">
        <v>0.56999999999999995</v>
      </c>
      <c r="CP1368">
        <v>0.58299999999999996</v>
      </c>
      <c r="CQ1368">
        <v>0.58799999999999997</v>
      </c>
      <c r="CR1368">
        <v>0.61199999999999999</v>
      </c>
      <c r="CS1368">
        <v>0.61499999999999999</v>
      </c>
      <c r="CT1368">
        <v>0.85699999999999998</v>
      </c>
      <c r="CU1368">
        <v>0.89600000000000002</v>
      </c>
      <c r="CV1368">
        <v>1.113</v>
      </c>
      <c r="CW1368">
        <v>1.131</v>
      </c>
      <c r="CX1368">
        <v>1.135</v>
      </c>
      <c r="CY1368">
        <v>1.3540000000000001</v>
      </c>
      <c r="CZ1368">
        <v>1.3560000000000001</v>
      </c>
      <c r="DA1368">
        <v>1.375</v>
      </c>
      <c r="DB1368">
        <v>1.375</v>
      </c>
      <c r="DC1368">
        <v>1.6280000000000001</v>
      </c>
      <c r="DD1368">
        <v>1.704</v>
      </c>
      <c r="DE1368">
        <v>1.7050000000000001</v>
      </c>
      <c r="DF1368">
        <v>1.7430000000000001</v>
      </c>
      <c r="DG1368">
        <v>1.7530000000000001</v>
      </c>
      <c r="DH1368">
        <v>1.0980000000000001</v>
      </c>
      <c r="DI1368">
        <v>1.254</v>
      </c>
      <c r="DJ1368">
        <v>1.278</v>
      </c>
      <c r="DK1368">
        <v>1.093</v>
      </c>
      <c r="DL1368">
        <v>1.1739999999999999</v>
      </c>
      <c r="DM1368">
        <v>0.62</v>
      </c>
      <c r="DN1368">
        <v>0.68100000000000005</v>
      </c>
      <c r="DO1368">
        <v>1.2310000000000001</v>
      </c>
      <c r="DP1368">
        <v>1.704</v>
      </c>
      <c r="DQ1368">
        <v>1.861</v>
      </c>
      <c r="DR1368">
        <v>1.855</v>
      </c>
      <c r="DS1368">
        <v>4.0229999999999997</v>
      </c>
      <c r="DT1368">
        <v>-0.81700000000000006</v>
      </c>
    </row>
    <row r="1369" spans="1:124">
      <c r="A1369" s="111">
        <v>1364</v>
      </c>
      <c r="B1369" t="s">
        <v>91</v>
      </c>
      <c r="C1369" t="s">
        <v>1006</v>
      </c>
      <c r="D1369" s="170" t="str">
        <f t="shared" si="21"/>
        <v>CN:CBY</v>
      </c>
      <c r="F1369">
        <v>0.09</v>
      </c>
      <c r="G1369">
        <v>0.28999999999999998</v>
      </c>
      <c r="H1369">
        <v>0.25</v>
      </c>
      <c r="I1369">
        <v>0.33</v>
      </c>
      <c r="J1369">
        <v>0.51</v>
      </c>
      <c r="K1369">
        <v>0.52</v>
      </c>
      <c r="L1369">
        <v>0.52</v>
      </c>
      <c r="M1369">
        <v>0.57999999999999996</v>
      </c>
      <c r="N1369">
        <v>0.61</v>
      </c>
      <c r="O1369">
        <v>0.51</v>
      </c>
      <c r="P1369">
        <v>0.53</v>
      </c>
      <c r="Q1369">
        <v>0.53</v>
      </c>
      <c r="R1369">
        <v>0.44</v>
      </c>
      <c r="S1369">
        <v>0.56999999999999995</v>
      </c>
      <c r="T1369">
        <v>0.5</v>
      </c>
      <c r="U1369">
        <v>0.47</v>
      </c>
      <c r="V1369">
        <v>0.39</v>
      </c>
      <c r="W1369">
        <v>0.38</v>
      </c>
      <c r="X1369">
        <v>0.35</v>
      </c>
      <c r="Y1369">
        <v>0.3</v>
      </c>
      <c r="Z1369">
        <v>0.44</v>
      </c>
      <c r="AA1369">
        <v>0.38</v>
      </c>
      <c r="AB1369">
        <v>0.33</v>
      </c>
      <c r="AC1369">
        <v>0.48</v>
      </c>
      <c r="AD1369">
        <v>0.4</v>
      </c>
      <c r="AE1369">
        <v>0.36</v>
      </c>
      <c r="AF1369">
        <v>0.39</v>
      </c>
      <c r="AG1369">
        <v>0.4</v>
      </c>
      <c r="AH1369">
        <v>0.19</v>
      </c>
      <c r="AI1369">
        <v>0.14000000000000001</v>
      </c>
      <c r="AJ1369">
        <v>0.14000000000000001</v>
      </c>
      <c r="AK1369">
        <v>0.19</v>
      </c>
      <c r="AL1369">
        <v>0.19</v>
      </c>
      <c r="AM1369">
        <v>0.16</v>
      </c>
      <c r="AN1369">
        <v>0.11</v>
      </c>
      <c r="AO1369">
        <v>0.08</v>
      </c>
      <c r="AP1369">
        <v>0.06</v>
      </c>
      <c r="AQ1369">
        <v>0.02</v>
      </c>
      <c r="AR1369">
        <v>-0.02</v>
      </c>
      <c r="AS1369">
        <v>0.02</v>
      </c>
      <c r="AT1369">
        <v>0.01</v>
      </c>
      <c r="AU1369">
        <v>0.02</v>
      </c>
      <c r="AV1369">
        <v>0.01</v>
      </c>
      <c r="AW1369">
        <v>0.02</v>
      </c>
      <c r="AX1369">
        <v>0.11</v>
      </c>
      <c r="AY1369">
        <v>0.13</v>
      </c>
      <c r="AZ1369">
        <v>0.27</v>
      </c>
      <c r="BA1369">
        <v>0.26</v>
      </c>
      <c r="BB1369">
        <v>0.25</v>
      </c>
      <c r="BC1369">
        <v>0.26</v>
      </c>
      <c r="BD1369">
        <v>0.25</v>
      </c>
      <c r="BE1369">
        <v>0.32</v>
      </c>
      <c r="BF1369">
        <v>0.28999999999999998</v>
      </c>
      <c r="BG1369">
        <v>0.27</v>
      </c>
      <c r="BH1369">
        <v>0.28000000000000003</v>
      </c>
      <c r="BI1369">
        <v>0.26</v>
      </c>
      <c r="BJ1369">
        <v>0.26</v>
      </c>
      <c r="BK1369">
        <v>0.26</v>
      </c>
      <c r="BL1369">
        <v>0.27</v>
      </c>
      <c r="BM1369">
        <v>0.26</v>
      </c>
      <c r="BN1369">
        <v>0.31</v>
      </c>
      <c r="BO1369">
        <v>0.22</v>
      </c>
      <c r="BP1369">
        <v>0.22</v>
      </c>
      <c r="BQ1369">
        <v>0.22</v>
      </c>
      <c r="BR1369">
        <v>0.16</v>
      </c>
      <c r="BS1369">
        <v>0.18</v>
      </c>
      <c r="BT1369">
        <v>0.18</v>
      </c>
      <c r="BU1369">
        <v>0.18</v>
      </c>
      <c r="BV1369">
        <v>0.14000000000000001</v>
      </c>
      <c r="BW1369">
        <v>0.14000000000000001</v>
      </c>
      <c r="BX1369">
        <v>0.15</v>
      </c>
      <c r="BY1369">
        <v>0.16</v>
      </c>
      <c r="BZ1369">
        <v>0.16</v>
      </c>
      <c r="CA1369">
        <v>0.16</v>
      </c>
      <c r="CB1369">
        <v>0.16</v>
      </c>
      <c r="CC1369">
        <v>0.16</v>
      </c>
      <c r="CD1369">
        <v>0.18</v>
      </c>
      <c r="CE1369">
        <v>0.17</v>
      </c>
      <c r="CF1369">
        <v>0.17</v>
      </c>
      <c r="CG1369">
        <v>0.17</v>
      </c>
      <c r="CH1369">
        <v>0.17</v>
      </c>
      <c r="CI1369">
        <v>0.16</v>
      </c>
      <c r="CJ1369">
        <v>0.16</v>
      </c>
      <c r="CK1369">
        <v>0.17</v>
      </c>
      <c r="CL1369">
        <v>0.16</v>
      </c>
      <c r="CM1369">
        <v>0.14000000000000001</v>
      </c>
      <c r="CN1369">
        <v>0.14000000000000001</v>
      </c>
      <c r="CO1369">
        <v>0.14000000000000001</v>
      </c>
      <c r="CP1369">
        <v>0.21</v>
      </c>
      <c r="CQ1369">
        <v>0.31</v>
      </c>
      <c r="CR1369">
        <v>0.32</v>
      </c>
      <c r="CS1369">
        <v>0.32</v>
      </c>
      <c r="CT1369">
        <v>0.32</v>
      </c>
      <c r="CU1369">
        <v>0.4</v>
      </c>
      <c r="CV1369">
        <v>0.5</v>
      </c>
      <c r="CW1369">
        <v>0.62</v>
      </c>
      <c r="CX1369">
        <v>0.66</v>
      </c>
      <c r="CY1369">
        <v>0.7</v>
      </c>
      <c r="CZ1369">
        <v>1.31</v>
      </c>
      <c r="DA1369">
        <v>1.51</v>
      </c>
      <c r="DB1369">
        <v>1.52</v>
      </c>
      <c r="DC1369">
        <v>1.59</v>
      </c>
      <c r="DD1369">
        <v>1.59</v>
      </c>
      <c r="DE1369">
        <v>1.75</v>
      </c>
      <c r="DF1369">
        <v>2.0499999999999998</v>
      </c>
      <c r="DG1369">
        <v>3.24</v>
      </c>
      <c r="DH1369">
        <v>1.34</v>
      </c>
      <c r="DI1369">
        <v>1.22</v>
      </c>
      <c r="DJ1369">
        <v>1.64</v>
      </c>
      <c r="DK1369">
        <v>1.99</v>
      </c>
      <c r="DL1369">
        <v>2.13</v>
      </c>
      <c r="DM1369">
        <v>0.44</v>
      </c>
      <c r="DN1369">
        <v>0.81</v>
      </c>
      <c r="DO1369">
        <v>0.92</v>
      </c>
      <c r="DP1369">
        <v>1.05</v>
      </c>
      <c r="DQ1369">
        <v>1.55</v>
      </c>
      <c r="DR1369">
        <v>1.61</v>
      </c>
      <c r="DS1369">
        <v>4.88</v>
      </c>
      <c r="DT1369">
        <v>0.37</v>
      </c>
    </row>
    <row r="1370" spans="1:124">
      <c r="A1370" s="111">
        <v>1365</v>
      </c>
      <c r="B1370" t="s">
        <v>89</v>
      </c>
      <c r="C1370" t="s">
        <v>1007</v>
      </c>
      <c r="D1370" s="170" t="str">
        <f t="shared" si="21"/>
        <v>CN:COL</v>
      </c>
      <c r="Z1370">
        <v>0.74099999999999999</v>
      </c>
      <c r="AA1370">
        <v>0.61699999999999999</v>
      </c>
      <c r="AB1370">
        <v>0.67600000000000005</v>
      </c>
      <c r="AC1370">
        <v>0.74099999999999999</v>
      </c>
      <c r="AD1370">
        <v>0.84799999999999998</v>
      </c>
      <c r="AE1370">
        <v>0.93600000000000005</v>
      </c>
      <c r="AF1370">
        <v>1.0190000000000001</v>
      </c>
      <c r="AG1370">
        <v>0.878</v>
      </c>
      <c r="AH1370">
        <v>0.87</v>
      </c>
      <c r="AI1370">
        <v>0.91600000000000004</v>
      </c>
      <c r="AJ1370">
        <v>0.997</v>
      </c>
      <c r="AK1370">
        <v>1.03</v>
      </c>
      <c r="AL1370">
        <v>0.78900000000000003</v>
      </c>
      <c r="AM1370">
        <v>0.78500000000000003</v>
      </c>
      <c r="AN1370">
        <v>0.80700000000000005</v>
      </c>
      <c r="AO1370">
        <v>0.80400000000000005</v>
      </c>
      <c r="AP1370">
        <v>0.79500000000000004</v>
      </c>
      <c r="AQ1370">
        <v>0.78100000000000003</v>
      </c>
      <c r="AR1370">
        <v>0.77900000000000003</v>
      </c>
      <c r="AS1370">
        <v>0.77400000000000002</v>
      </c>
      <c r="AT1370">
        <v>0.77900000000000003</v>
      </c>
      <c r="AU1370">
        <v>0.752</v>
      </c>
      <c r="AV1370">
        <v>0.73199999999999998</v>
      </c>
      <c r="AW1370">
        <v>0.73199999999999998</v>
      </c>
      <c r="AX1370">
        <v>0.73399999999999999</v>
      </c>
      <c r="AY1370">
        <v>0.73499999999999999</v>
      </c>
      <c r="AZ1370">
        <v>0.73199999999999998</v>
      </c>
      <c r="BA1370">
        <v>0.752</v>
      </c>
      <c r="BB1370">
        <v>0.747</v>
      </c>
      <c r="BC1370">
        <v>0.77500000000000002</v>
      </c>
      <c r="BD1370">
        <v>0.78900000000000003</v>
      </c>
      <c r="BE1370">
        <v>0.78500000000000003</v>
      </c>
      <c r="BF1370">
        <v>0.78400000000000003</v>
      </c>
      <c r="BG1370">
        <v>0.78</v>
      </c>
      <c r="BH1370">
        <v>0.77700000000000002</v>
      </c>
      <c r="BI1370">
        <v>0.76100000000000001</v>
      </c>
      <c r="BJ1370">
        <v>0.76400000000000001</v>
      </c>
      <c r="BK1370">
        <v>0.75800000000000001</v>
      </c>
      <c r="BL1370">
        <v>0.75600000000000001</v>
      </c>
      <c r="BM1370">
        <v>0.751</v>
      </c>
      <c r="BN1370">
        <v>0.77900000000000003</v>
      </c>
      <c r="BO1370">
        <v>0.77900000000000003</v>
      </c>
      <c r="BP1370">
        <v>0.77900000000000003</v>
      </c>
      <c r="BQ1370">
        <v>0.77900000000000003</v>
      </c>
      <c r="BR1370">
        <v>0.77900000000000003</v>
      </c>
      <c r="BS1370">
        <v>0.77900000000000003</v>
      </c>
      <c r="BT1370">
        <v>0.77900000000000003</v>
      </c>
      <c r="BU1370">
        <v>0.77900000000000003</v>
      </c>
      <c r="BV1370">
        <v>0.77900000000000003</v>
      </c>
      <c r="BW1370">
        <v>0.77900000000000003</v>
      </c>
      <c r="BX1370">
        <v>0.77900000000000003</v>
      </c>
      <c r="BY1370">
        <v>0.77900000000000003</v>
      </c>
      <c r="BZ1370">
        <v>0.77900000000000003</v>
      </c>
      <c r="CA1370">
        <v>0.77900000000000003</v>
      </c>
      <c r="CB1370">
        <v>0.77900000000000003</v>
      </c>
      <c r="CC1370">
        <v>0.77900000000000003</v>
      </c>
      <c r="CD1370">
        <v>0.77900000000000003</v>
      </c>
      <c r="CE1370">
        <v>0.77900000000000003</v>
      </c>
      <c r="CF1370">
        <v>0.77900000000000003</v>
      </c>
      <c r="CG1370">
        <v>0.81100000000000005</v>
      </c>
      <c r="CH1370">
        <v>0.79200000000000004</v>
      </c>
      <c r="CI1370">
        <v>0.79700000000000004</v>
      </c>
      <c r="CJ1370">
        <v>0.77600000000000002</v>
      </c>
      <c r="CK1370">
        <v>0.77500000000000002</v>
      </c>
      <c r="CL1370">
        <v>0.70399999999999996</v>
      </c>
      <c r="CM1370">
        <v>0.70399999999999996</v>
      </c>
      <c r="CN1370">
        <v>0.59299999999999997</v>
      </c>
      <c r="CO1370">
        <v>0.69600000000000006</v>
      </c>
      <c r="CP1370">
        <v>0.67500000000000004</v>
      </c>
      <c r="CQ1370">
        <v>0.70599999999999996</v>
      </c>
      <c r="CR1370">
        <v>0.65900000000000003</v>
      </c>
      <c r="CS1370">
        <v>0.69400000000000006</v>
      </c>
      <c r="CT1370">
        <v>0.82600000000000007</v>
      </c>
      <c r="CU1370">
        <v>0.86099999999999999</v>
      </c>
      <c r="CV1370">
        <v>0.79500000000000004</v>
      </c>
      <c r="CW1370">
        <v>0.78900000000000003</v>
      </c>
      <c r="CX1370">
        <v>0.79300000000000004</v>
      </c>
      <c r="CY1370">
        <v>0.80200000000000005</v>
      </c>
      <c r="CZ1370">
        <v>0.80300000000000005</v>
      </c>
      <c r="DA1370">
        <v>0.83899999999999997</v>
      </c>
      <c r="DB1370">
        <v>0.85699999999999998</v>
      </c>
      <c r="DC1370">
        <v>0.90800000000000003</v>
      </c>
      <c r="DD1370">
        <v>0.97899999999999998</v>
      </c>
      <c r="DE1370">
        <v>0.98399999999999999</v>
      </c>
      <c r="DF1370">
        <v>1.002</v>
      </c>
      <c r="DG1370">
        <v>0.995</v>
      </c>
      <c r="DH1370">
        <v>0.99099999999999999</v>
      </c>
      <c r="DI1370">
        <v>1.101</v>
      </c>
      <c r="DJ1370">
        <v>1.119</v>
      </c>
      <c r="DK1370">
        <v>0.88800000000000001</v>
      </c>
      <c r="DL1370">
        <v>0.65600000000000003</v>
      </c>
      <c r="DM1370">
        <v>0.59299999999999997</v>
      </c>
      <c r="DN1370">
        <v>0.59799999999999998</v>
      </c>
      <c r="DO1370">
        <v>0.59599999999999997</v>
      </c>
      <c r="DP1370">
        <v>0.68</v>
      </c>
      <c r="DQ1370">
        <v>1.151</v>
      </c>
      <c r="DR1370">
        <v>1.1679999999999999</v>
      </c>
      <c r="DS1370">
        <v>3.2040000000000002</v>
      </c>
      <c r="DT1370">
        <v>26.573</v>
      </c>
    </row>
    <row r="1371" spans="1:124">
      <c r="A1371" s="111">
        <v>1366</v>
      </c>
      <c r="B1371" t="s">
        <v>91</v>
      </c>
      <c r="C1371" t="s">
        <v>1008</v>
      </c>
      <c r="D1371" s="170" t="str">
        <f t="shared" si="21"/>
        <v>CN:COL</v>
      </c>
      <c r="Z1371">
        <v>19.3</v>
      </c>
      <c r="AA1371">
        <v>14.57</v>
      </c>
      <c r="AB1371">
        <v>-0.88</v>
      </c>
      <c r="AC1371">
        <v>0.52</v>
      </c>
      <c r="AD1371">
        <v>1.43</v>
      </c>
      <c r="AE1371">
        <v>0.03</v>
      </c>
      <c r="AF1371">
        <v>-0.48</v>
      </c>
      <c r="AG1371">
        <v>-0.41</v>
      </c>
      <c r="AH1371">
        <v>-0.06</v>
      </c>
      <c r="AI1371">
        <v>-0.05</v>
      </c>
      <c r="AJ1371">
        <v>0.15</v>
      </c>
      <c r="AK1371">
        <v>0.33</v>
      </c>
      <c r="AL1371">
        <v>0.31</v>
      </c>
      <c r="AM1371">
        <v>0.3</v>
      </c>
      <c r="AN1371">
        <v>0.42</v>
      </c>
      <c r="AO1371">
        <v>0.35</v>
      </c>
      <c r="AP1371">
        <v>0.27</v>
      </c>
      <c r="AQ1371">
        <v>0.23</v>
      </c>
      <c r="AR1371">
        <v>0.09</v>
      </c>
      <c r="AS1371">
        <v>0.09</v>
      </c>
      <c r="AT1371">
        <v>0.17</v>
      </c>
      <c r="AU1371">
        <v>0.16</v>
      </c>
      <c r="AV1371">
        <v>0.16</v>
      </c>
      <c r="AW1371">
        <v>0.14000000000000001</v>
      </c>
      <c r="AX1371">
        <v>0.16</v>
      </c>
      <c r="AY1371">
        <v>0.17</v>
      </c>
      <c r="AZ1371">
        <v>0.17</v>
      </c>
      <c r="BA1371">
        <v>0.21</v>
      </c>
      <c r="BB1371">
        <v>0.23</v>
      </c>
      <c r="BC1371">
        <v>0.19</v>
      </c>
      <c r="BD1371">
        <v>0.19</v>
      </c>
      <c r="BE1371">
        <v>0.2</v>
      </c>
      <c r="BF1371">
        <v>0.19</v>
      </c>
      <c r="BG1371">
        <v>0.19</v>
      </c>
      <c r="BH1371">
        <v>0.19</v>
      </c>
      <c r="BI1371">
        <v>0.2</v>
      </c>
      <c r="BJ1371">
        <v>0.19</v>
      </c>
      <c r="BK1371">
        <v>0.2</v>
      </c>
      <c r="BL1371">
        <v>0.2</v>
      </c>
      <c r="BM1371">
        <v>0.2</v>
      </c>
      <c r="BN1371">
        <v>0.24</v>
      </c>
      <c r="BO1371">
        <v>0.24</v>
      </c>
      <c r="BP1371">
        <v>0.24</v>
      </c>
      <c r="BQ1371">
        <v>0.24</v>
      </c>
      <c r="BR1371">
        <v>0.24</v>
      </c>
      <c r="BS1371">
        <v>0.24</v>
      </c>
      <c r="BT1371">
        <v>0.24</v>
      </c>
      <c r="BU1371">
        <v>0.24</v>
      </c>
      <c r="BV1371">
        <v>0.24</v>
      </c>
      <c r="BW1371">
        <v>0.24</v>
      </c>
      <c r="BX1371">
        <v>0.24</v>
      </c>
      <c r="BY1371">
        <v>0.24</v>
      </c>
      <c r="BZ1371">
        <v>0.24</v>
      </c>
      <c r="CA1371">
        <v>0.24</v>
      </c>
      <c r="CB1371">
        <v>0.24</v>
      </c>
      <c r="CC1371">
        <v>0.24</v>
      </c>
      <c r="CD1371">
        <v>0.24</v>
      </c>
      <c r="CE1371">
        <v>0.24</v>
      </c>
      <c r="CF1371">
        <v>0.24</v>
      </c>
      <c r="CG1371">
        <v>0.26</v>
      </c>
      <c r="CH1371">
        <v>0.22</v>
      </c>
      <c r="CI1371">
        <v>0.21</v>
      </c>
      <c r="CJ1371">
        <v>0.23</v>
      </c>
      <c r="CK1371">
        <v>0.22</v>
      </c>
      <c r="CL1371">
        <v>0.1</v>
      </c>
      <c r="CM1371">
        <v>0.2</v>
      </c>
      <c r="CN1371">
        <v>0.27</v>
      </c>
      <c r="CO1371">
        <v>0.27</v>
      </c>
      <c r="CP1371">
        <v>0.15</v>
      </c>
      <c r="CQ1371">
        <v>0.34</v>
      </c>
      <c r="CR1371">
        <v>0.32</v>
      </c>
      <c r="CS1371">
        <v>0.27</v>
      </c>
      <c r="CT1371">
        <v>0.35</v>
      </c>
      <c r="CU1371">
        <v>0.45</v>
      </c>
      <c r="CV1371">
        <v>0.33</v>
      </c>
      <c r="CW1371">
        <v>0.33</v>
      </c>
      <c r="CX1371">
        <v>0.36</v>
      </c>
      <c r="CY1371">
        <v>0.57999999999999996</v>
      </c>
      <c r="CZ1371">
        <v>1.04</v>
      </c>
      <c r="DA1371">
        <v>1.07</v>
      </c>
      <c r="DB1371">
        <v>0.85</v>
      </c>
      <c r="DC1371">
        <v>0.85</v>
      </c>
      <c r="DD1371">
        <v>0.84</v>
      </c>
      <c r="DE1371">
        <v>0.88</v>
      </c>
      <c r="DF1371">
        <v>1.08</v>
      </c>
      <c r="DG1371">
        <v>1.1499999999999999</v>
      </c>
      <c r="DH1371">
        <v>1.08</v>
      </c>
      <c r="DI1371">
        <v>0.92</v>
      </c>
      <c r="DJ1371">
        <v>1.3</v>
      </c>
      <c r="DK1371">
        <v>1.64</v>
      </c>
      <c r="DL1371">
        <v>1.88</v>
      </c>
      <c r="DM1371">
        <v>1.91</v>
      </c>
      <c r="DN1371">
        <v>2.33</v>
      </c>
      <c r="DO1371">
        <v>2.3199999999999998</v>
      </c>
      <c r="DP1371">
        <v>2.37</v>
      </c>
      <c r="DQ1371">
        <v>1.73</v>
      </c>
      <c r="DR1371">
        <v>2.04</v>
      </c>
      <c r="DS1371">
        <v>4.2699999999999996</v>
      </c>
      <c r="DT1371">
        <v>13.48</v>
      </c>
    </row>
    <row r="1372" spans="1:124">
      <c r="A1372" s="111">
        <v>1367</v>
      </c>
      <c r="B1372" t="s">
        <v>89</v>
      </c>
      <c r="C1372" t="s">
        <v>1009</v>
      </c>
      <c r="D1372" s="170" t="str">
        <f t="shared" si="21"/>
        <v>CN:SVO</v>
      </c>
      <c r="F1372">
        <v>1.208</v>
      </c>
      <c r="G1372">
        <v>1.125</v>
      </c>
      <c r="H1372">
        <v>1.125</v>
      </c>
      <c r="I1372">
        <v>1.155</v>
      </c>
      <c r="J1372">
        <v>1.1970000000000001</v>
      </c>
      <c r="K1372">
        <v>1.226</v>
      </c>
      <c r="L1372">
        <v>1.1440000000000001</v>
      </c>
      <c r="M1372">
        <v>1.091</v>
      </c>
      <c r="N1372">
        <v>1.101</v>
      </c>
      <c r="O1372">
        <v>1.135</v>
      </c>
      <c r="P1372">
        <v>1.0549999999999999</v>
      </c>
      <c r="Q1372">
        <v>1.048</v>
      </c>
      <c r="R1372">
        <v>0.99299999999999999</v>
      </c>
      <c r="S1372">
        <v>1.046</v>
      </c>
      <c r="T1372">
        <v>1.052</v>
      </c>
      <c r="U1372">
        <v>1.0329999999999999</v>
      </c>
      <c r="V1372">
        <v>1.0409999999999999</v>
      </c>
      <c r="W1372">
        <v>0.96599999999999997</v>
      </c>
      <c r="X1372">
        <v>0.96</v>
      </c>
      <c r="Y1372">
        <v>0.98</v>
      </c>
      <c r="Z1372">
        <v>1.0030000000000001</v>
      </c>
      <c r="AA1372">
        <v>0.96599999999999997</v>
      </c>
      <c r="AB1372">
        <v>0.91800000000000004</v>
      </c>
      <c r="AC1372">
        <v>0.89200000000000002</v>
      </c>
      <c r="AD1372">
        <v>0.81499999999999995</v>
      </c>
      <c r="AE1372">
        <v>0.81900000000000006</v>
      </c>
      <c r="AF1372">
        <v>0.79</v>
      </c>
      <c r="AG1372">
        <v>0.745</v>
      </c>
      <c r="AH1372">
        <v>0.75600000000000001</v>
      </c>
      <c r="AI1372">
        <v>0.746</v>
      </c>
      <c r="AJ1372">
        <v>0.76100000000000001</v>
      </c>
      <c r="AK1372">
        <v>0.76300000000000001</v>
      </c>
      <c r="AL1372">
        <v>0.74099999999999999</v>
      </c>
      <c r="AM1372">
        <v>0.72199999999999998</v>
      </c>
      <c r="AN1372">
        <v>0.71499999999999997</v>
      </c>
      <c r="AO1372">
        <v>0.72499999999999998</v>
      </c>
      <c r="AP1372">
        <v>0.73099999999999998</v>
      </c>
      <c r="AQ1372">
        <v>0.73699999999999999</v>
      </c>
      <c r="AR1372">
        <v>0.74</v>
      </c>
      <c r="AS1372">
        <v>0.74399999999999999</v>
      </c>
      <c r="AT1372">
        <v>0.748</v>
      </c>
      <c r="AU1372">
        <v>0.76200000000000001</v>
      </c>
      <c r="AV1372">
        <v>0.75800000000000001</v>
      </c>
      <c r="AW1372">
        <v>0.75800000000000001</v>
      </c>
      <c r="AX1372">
        <v>0.746</v>
      </c>
      <c r="AY1372">
        <v>0.746</v>
      </c>
      <c r="AZ1372">
        <v>0.755</v>
      </c>
      <c r="BA1372">
        <v>0.749</v>
      </c>
      <c r="BB1372">
        <v>0.749</v>
      </c>
      <c r="BC1372">
        <v>0.71599999999999997</v>
      </c>
      <c r="BD1372">
        <v>0.70799999999999996</v>
      </c>
      <c r="BE1372">
        <v>0.70799999999999996</v>
      </c>
      <c r="BF1372">
        <v>0.70699999999999996</v>
      </c>
      <c r="BG1372">
        <v>0.71</v>
      </c>
      <c r="BH1372">
        <v>0.70799999999999996</v>
      </c>
      <c r="BI1372">
        <v>0.70100000000000007</v>
      </c>
      <c r="BJ1372">
        <v>0.70200000000000007</v>
      </c>
      <c r="BK1372">
        <v>0.70899999999999996</v>
      </c>
      <c r="BL1372">
        <v>0.71299999999999997</v>
      </c>
      <c r="BM1372">
        <v>0.71499999999999997</v>
      </c>
      <c r="BN1372">
        <v>0.72299999999999998</v>
      </c>
      <c r="BO1372">
        <v>0.74099999999999999</v>
      </c>
      <c r="BP1372">
        <v>0.749</v>
      </c>
      <c r="BQ1372">
        <v>0.74199999999999999</v>
      </c>
      <c r="BR1372">
        <v>0.72899999999999998</v>
      </c>
      <c r="BS1372">
        <v>0.71399999999999997</v>
      </c>
      <c r="BT1372">
        <v>0.72899999999999998</v>
      </c>
      <c r="BU1372">
        <v>0.74199999999999999</v>
      </c>
      <c r="BV1372">
        <v>0.72199999999999998</v>
      </c>
      <c r="BW1372">
        <v>0.69</v>
      </c>
      <c r="BX1372">
        <v>0.71</v>
      </c>
      <c r="BY1372">
        <v>0.70499999999999996</v>
      </c>
      <c r="BZ1372">
        <v>0.75</v>
      </c>
      <c r="CA1372">
        <v>0.69900000000000007</v>
      </c>
      <c r="CB1372">
        <v>0.68300000000000005</v>
      </c>
      <c r="CC1372">
        <v>0.70200000000000007</v>
      </c>
      <c r="CD1372">
        <v>0.70699999999999996</v>
      </c>
      <c r="CE1372">
        <v>0.74099999999999999</v>
      </c>
      <c r="CF1372">
        <v>0.73799999999999999</v>
      </c>
      <c r="CG1372">
        <v>0.71099999999999997</v>
      </c>
      <c r="CH1372">
        <v>0.67</v>
      </c>
      <c r="CI1372">
        <v>0.69400000000000006</v>
      </c>
      <c r="CJ1372">
        <v>0.73099999999999998</v>
      </c>
      <c r="CK1372">
        <v>0.73799999999999999</v>
      </c>
      <c r="CL1372">
        <v>0.81200000000000006</v>
      </c>
      <c r="CM1372">
        <v>0.81200000000000006</v>
      </c>
      <c r="CN1372">
        <v>0.85699999999999998</v>
      </c>
      <c r="CO1372">
        <v>0.98399999999999999</v>
      </c>
      <c r="CP1372">
        <v>0.94900000000000007</v>
      </c>
      <c r="CQ1372">
        <v>0.91800000000000004</v>
      </c>
      <c r="CR1372">
        <v>0.88300000000000001</v>
      </c>
      <c r="CS1372">
        <v>0.88100000000000001</v>
      </c>
      <c r="CT1372">
        <v>0.98199999999999998</v>
      </c>
      <c r="CU1372">
        <v>1.075</v>
      </c>
      <c r="CV1372">
        <v>1.218</v>
      </c>
      <c r="CW1372">
        <v>1.2130000000000001</v>
      </c>
      <c r="CX1372">
        <v>1.1950000000000001</v>
      </c>
      <c r="CY1372">
        <v>1.171</v>
      </c>
      <c r="CZ1372">
        <v>1.165</v>
      </c>
      <c r="DA1372">
        <v>1.1399999999999999</v>
      </c>
      <c r="DB1372">
        <v>1.1340000000000001</v>
      </c>
      <c r="DC1372">
        <v>1.012</v>
      </c>
      <c r="DD1372">
        <v>1.073</v>
      </c>
      <c r="DE1372">
        <v>1.0760000000000001</v>
      </c>
      <c r="DF1372">
        <v>1.109</v>
      </c>
      <c r="DG1372">
        <v>1.1060000000000001</v>
      </c>
      <c r="DH1372">
        <v>1.0940000000000001</v>
      </c>
      <c r="DI1372">
        <v>0.90800000000000003</v>
      </c>
      <c r="DJ1372">
        <v>0.93800000000000006</v>
      </c>
      <c r="DK1372">
        <v>1.0629999999999999</v>
      </c>
      <c r="DL1372">
        <v>0.67100000000000004</v>
      </c>
      <c r="DM1372">
        <v>0.47600000000000003</v>
      </c>
      <c r="DN1372">
        <v>0.55100000000000005</v>
      </c>
      <c r="DO1372">
        <v>0.64700000000000002</v>
      </c>
      <c r="DP1372">
        <v>1.091</v>
      </c>
      <c r="DQ1372">
        <v>1.274</v>
      </c>
      <c r="DR1372">
        <v>1.256</v>
      </c>
      <c r="DS1372">
        <v>2.016</v>
      </c>
      <c r="DT1372">
        <v>7.27</v>
      </c>
    </row>
    <row r="1373" spans="1:124">
      <c r="A1373" s="111">
        <v>1368</v>
      </c>
      <c r="B1373" t="s">
        <v>91</v>
      </c>
      <c r="C1373" t="s">
        <v>1010</v>
      </c>
      <c r="D1373" s="170" t="str">
        <f t="shared" si="21"/>
        <v>CN:SVO</v>
      </c>
      <c r="F1373">
        <v>-0.08</v>
      </c>
      <c r="G1373">
        <v>-0.24</v>
      </c>
      <c r="H1373">
        <v>-0.26</v>
      </c>
      <c r="I1373">
        <v>-0.36</v>
      </c>
      <c r="J1373">
        <v>-0.15</v>
      </c>
      <c r="K1373">
        <v>-0.16</v>
      </c>
      <c r="L1373">
        <v>-0.14000000000000001</v>
      </c>
      <c r="M1373">
        <v>-0.1</v>
      </c>
      <c r="N1373">
        <v>-7.0000000000000007E-2</v>
      </c>
      <c r="O1373">
        <v>-0.28999999999999998</v>
      </c>
      <c r="P1373">
        <v>-0.24</v>
      </c>
      <c r="Q1373">
        <v>-0.22</v>
      </c>
      <c r="R1373">
        <v>-0.28999999999999998</v>
      </c>
      <c r="S1373">
        <v>-0.28000000000000003</v>
      </c>
      <c r="T1373">
        <v>-0.51</v>
      </c>
      <c r="U1373">
        <v>-0.56000000000000005</v>
      </c>
      <c r="V1373">
        <v>-0.61</v>
      </c>
      <c r="W1373">
        <v>-0.53</v>
      </c>
      <c r="X1373">
        <v>-0.65</v>
      </c>
      <c r="Y1373">
        <v>-0.8</v>
      </c>
      <c r="Z1373">
        <v>-0.62</v>
      </c>
      <c r="AA1373">
        <v>-0.7</v>
      </c>
      <c r="AB1373">
        <v>-0.74</v>
      </c>
      <c r="AC1373">
        <v>-0.57999999999999996</v>
      </c>
      <c r="AD1373">
        <v>-0.48</v>
      </c>
      <c r="AE1373">
        <v>-0.01</v>
      </c>
      <c r="AF1373">
        <v>-0.02</v>
      </c>
      <c r="AG1373">
        <v>-0.03</v>
      </c>
      <c r="AH1373">
        <v>0.25</v>
      </c>
      <c r="AI1373">
        <v>0.25</v>
      </c>
      <c r="AJ1373">
        <v>0.28999999999999998</v>
      </c>
      <c r="AK1373">
        <v>0.31</v>
      </c>
      <c r="AL1373">
        <v>0.23</v>
      </c>
      <c r="AM1373">
        <v>0.12</v>
      </c>
      <c r="AN1373">
        <v>0.13</v>
      </c>
      <c r="AO1373">
        <v>0.14000000000000001</v>
      </c>
      <c r="AP1373">
        <v>0.17</v>
      </c>
      <c r="AQ1373">
        <v>0.05</v>
      </c>
      <c r="AR1373">
        <v>0.06</v>
      </c>
      <c r="AS1373">
        <v>0.05</v>
      </c>
      <c r="AT1373">
        <v>0.03</v>
      </c>
      <c r="AU1373">
        <v>0.08</v>
      </c>
      <c r="AV1373">
        <v>0.08</v>
      </c>
      <c r="AW1373">
        <v>7.0000000000000007E-2</v>
      </c>
      <c r="AX1373">
        <v>0.12</v>
      </c>
      <c r="AY1373">
        <v>0.13</v>
      </c>
      <c r="AZ1373">
        <v>0.14000000000000001</v>
      </c>
      <c r="BA1373">
        <v>0.17</v>
      </c>
      <c r="BB1373">
        <v>0.17</v>
      </c>
      <c r="BC1373">
        <v>0.21</v>
      </c>
      <c r="BD1373">
        <v>0.17</v>
      </c>
      <c r="BE1373">
        <v>0.2</v>
      </c>
      <c r="BF1373">
        <v>0.17</v>
      </c>
      <c r="BG1373">
        <v>0.18</v>
      </c>
      <c r="BH1373">
        <v>0.18</v>
      </c>
      <c r="BI1373">
        <v>0.17</v>
      </c>
      <c r="BJ1373">
        <v>0.18</v>
      </c>
      <c r="BK1373">
        <v>0.16</v>
      </c>
      <c r="BL1373">
        <v>0.16</v>
      </c>
      <c r="BM1373">
        <v>0.17</v>
      </c>
      <c r="BN1373">
        <v>0.2</v>
      </c>
      <c r="BO1373">
        <v>0.28000000000000003</v>
      </c>
      <c r="BP1373">
        <v>0.28000000000000003</v>
      </c>
      <c r="BQ1373">
        <v>0.26</v>
      </c>
      <c r="BR1373">
        <v>0.18</v>
      </c>
      <c r="BS1373">
        <v>0.2</v>
      </c>
      <c r="BT1373">
        <v>0.2</v>
      </c>
      <c r="BU1373">
        <v>0.19</v>
      </c>
      <c r="BV1373">
        <v>0.16</v>
      </c>
      <c r="BW1373">
        <v>0.23</v>
      </c>
      <c r="BX1373">
        <v>0.23</v>
      </c>
      <c r="BY1373">
        <v>0.21</v>
      </c>
      <c r="BZ1373">
        <v>0.21</v>
      </c>
      <c r="CA1373">
        <v>0.26</v>
      </c>
      <c r="CB1373">
        <v>0.35</v>
      </c>
      <c r="CC1373">
        <v>0.35</v>
      </c>
      <c r="CD1373">
        <v>0.37</v>
      </c>
      <c r="CE1373">
        <v>0.36</v>
      </c>
      <c r="CF1373">
        <v>0.37</v>
      </c>
      <c r="CG1373">
        <v>0.43</v>
      </c>
      <c r="CH1373">
        <v>0.37</v>
      </c>
      <c r="CI1373">
        <v>0.38</v>
      </c>
      <c r="CJ1373">
        <v>0.38</v>
      </c>
      <c r="CK1373">
        <v>0.41</v>
      </c>
      <c r="CL1373">
        <v>0.37</v>
      </c>
      <c r="CM1373">
        <v>0.19</v>
      </c>
      <c r="CN1373">
        <v>0.21</v>
      </c>
      <c r="CO1373">
        <v>0.21</v>
      </c>
      <c r="CP1373">
        <v>-0.1</v>
      </c>
      <c r="CQ1373">
        <v>-0.13</v>
      </c>
      <c r="CR1373">
        <v>-0.15</v>
      </c>
      <c r="CS1373">
        <v>-0.14000000000000001</v>
      </c>
      <c r="CT1373">
        <v>-0.01</v>
      </c>
      <c r="CU1373">
        <v>0.19</v>
      </c>
      <c r="CV1373">
        <v>0.19</v>
      </c>
      <c r="CW1373">
        <v>0.15</v>
      </c>
      <c r="CX1373">
        <v>0.12</v>
      </c>
      <c r="CY1373">
        <v>0.47</v>
      </c>
      <c r="CZ1373">
        <v>0.53</v>
      </c>
      <c r="DA1373">
        <v>0.78</v>
      </c>
      <c r="DB1373">
        <v>0.83</v>
      </c>
      <c r="DC1373">
        <v>0.72</v>
      </c>
      <c r="DD1373">
        <v>0.72</v>
      </c>
      <c r="DE1373">
        <v>0.78</v>
      </c>
      <c r="DF1373">
        <v>1.04</v>
      </c>
      <c r="DG1373">
        <v>1.17</v>
      </c>
      <c r="DH1373">
        <v>1.07</v>
      </c>
      <c r="DI1373">
        <v>0.47</v>
      </c>
      <c r="DJ1373">
        <v>0.4</v>
      </c>
      <c r="DK1373">
        <v>0.5</v>
      </c>
      <c r="DL1373">
        <v>0.84</v>
      </c>
      <c r="DM1373">
        <v>0</v>
      </c>
      <c r="DN1373">
        <v>0.35</v>
      </c>
      <c r="DO1373">
        <v>0.36</v>
      </c>
      <c r="DP1373">
        <v>0.55000000000000004</v>
      </c>
      <c r="DQ1373">
        <v>0.44</v>
      </c>
      <c r="DR1373">
        <v>0.3</v>
      </c>
      <c r="DS1373">
        <v>2.4700000000000002</v>
      </c>
      <c r="DT1373">
        <v>4.3899999999999997</v>
      </c>
    </row>
    <row r="1374" spans="1:124">
      <c r="A1374" s="111">
        <v>1369</v>
      </c>
      <c r="B1374" t="s">
        <v>89</v>
      </c>
      <c r="C1374" t="s">
        <v>1011</v>
      </c>
      <c r="D1374" s="170" t="str">
        <f t="shared" si="21"/>
        <v>CN:VIC</v>
      </c>
      <c r="F1374">
        <v>1.0249999999999999</v>
      </c>
      <c r="G1374">
        <v>1.01</v>
      </c>
      <c r="H1374">
        <v>1.038</v>
      </c>
      <c r="I1374">
        <v>1.046</v>
      </c>
      <c r="J1374">
        <v>1.1460000000000001</v>
      </c>
      <c r="K1374">
        <v>1.095</v>
      </c>
      <c r="L1374">
        <v>1.0660000000000001</v>
      </c>
      <c r="M1374">
        <v>1.0489999999999999</v>
      </c>
      <c r="N1374">
        <v>1.0569999999999999</v>
      </c>
      <c r="O1374">
        <v>1.0329999999999999</v>
      </c>
      <c r="P1374">
        <v>1.01</v>
      </c>
      <c r="Q1374">
        <v>1.1659999999999999</v>
      </c>
      <c r="R1374">
        <v>1.18</v>
      </c>
      <c r="S1374">
        <v>1.1559999999999999</v>
      </c>
      <c r="T1374">
        <v>1.151</v>
      </c>
      <c r="U1374">
        <v>1.1579999999999999</v>
      </c>
      <c r="V1374">
        <v>1.1779999999999999</v>
      </c>
      <c r="W1374">
        <v>1.1870000000000001</v>
      </c>
      <c r="X1374">
        <v>1.179</v>
      </c>
      <c r="Y1374">
        <v>1.1890000000000001</v>
      </c>
      <c r="Z1374">
        <v>1.1970000000000001</v>
      </c>
      <c r="AA1374">
        <v>1.1460000000000001</v>
      </c>
      <c r="AB1374">
        <v>1.18</v>
      </c>
      <c r="AC1374">
        <v>1.171</v>
      </c>
      <c r="AD1374">
        <v>1.1220000000000001</v>
      </c>
      <c r="AE1374">
        <v>1.139</v>
      </c>
      <c r="AF1374">
        <v>1.0589999999999999</v>
      </c>
      <c r="AG1374">
        <v>1.0620000000000001</v>
      </c>
      <c r="AH1374">
        <v>1.127</v>
      </c>
      <c r="AI1374">
        <v>1.1559999999999999</v>
      </c>
      <c r="AJ1374">
        <v>1.179</v>
      </c>
      <c r="AK1374">
        <v>1.194</v>
      </c>
      <c r="AL1374">
        <v>1.194</v>
      </c>
      <c r="AM1374">
        <v>1.1890000000000001</v>
      </c>
      <c r="AN1374">
        <v>1.169</v>
      </c>
      <c r="AO1374">
        <v>1.1850000000000001</v>
      </c>
      <c r="AP1374">
        <v>1.2130000000000001</v>
      </c>
      <c r="AQ1374">
        <v>1.2330000000000001</v>
      </c>
      <c r="AR1374">
        <v>1.23</v>
      </c>
      <c r="AS1374">
        <v>1.2410000000000001</v>
      </c>
      <c r="AT1374">
        <v>1.2549999999999999</v>
      </c>
      <c r="AU1374">
        <v>1.24</v>
      </c>
      <c r="AV1374">
        <v>1.24</v>
      </c>
      <c r="AW1374">
        <v>1.2350000000000001</v>
      </c>
      <c r="AX1374">
        <v>1.2470000000000001</v>
      </c>
      <c r="AY1374">
        <v>1.2649999999999999</v>
      </c>
      <c r="AZ1374">
        <v>1.2710000000000001</v>
      </c>
      <c r="BA1374">
        <v>1.268</v>
      </c>
      <c r="BB1374">
        <v>1.27</v>
      </c>
      <c r="BC1374">
        <v>1.2430000000000001</v>
      </c>
      <c r="BD1374">
        <v>1.2390000000000001</v>
      </c>
      <c r="BE1374">
        <v>1.256</v>
      </c>
      <c r="BF1374">
        <v>1.2470000000000001</v>
      </c>
      <c r="BG1374">
        <v>1.2310000000000001</v>
      </c>
      <c r="BH1374">
        <v>1.2370000000000001</v>
      </c>
      <c r="BI1374">
        <v>1.2370000000000001</v>
      </c>
      <c r="BJ1374">
        <v>1.2470000000000001</v>
      </c>
      <c r="BK1374">
        <v>1.244</v>
      </c>
      <c r="BL1374">
        <v>1.2710000000000001</v>
      </c>
      <c r="BM1374">
        <v>1.2670000000000001</v>
      </c>
      <c r="BN1374">
        <v>1.288</v>
      </c>
      <c r="BO1374">
        <v>1.29</v>
      </c>
      <c r="BP1374">
        <v>1.288</v>
      </c>
      <c r="BQ1374">
        <v>1.288</v>
      </c>
      <c r="BR1374">
        <v>1.224</v>
      </c>
      <c r="BS1374">
        <v>1.2430000000000001</v>
      </c>
      <c r="BT1374">
        <v>1.2690000000000001</v>
      </c>
      <c r="BU1374">
        <v>1.302</v>
      </c>
      <c r="BV1374">
        <v>1.2869999999999999</v>
      </c>
      <c r="BW1374">
        <v>1.298</v>
      </c>
      <c r="BX1374">
        <v>1.329</v>
      </c>
      <c r="BY1374">
        <v>1.1819999999999999</v>
      </c>
      <c r="BZ1374">
        <v>1.1759999999999999</v>
      </c>
      <c r="CA1374">
        <v>1.179</v>
      </c>
      <c r="CB1374">
        <v>1.1879999999999999</v>
      </c>
      <c r="CC1374">
        <v>1.1850000000000001</v>
      </c>
      <c r="CD1374">
        <v>1.1850000000000001</v>
      </c>
      <c r="CE1374">
        <v>1.169</v>
      </c>
      <c r="CF1374">
        <v>1.1719999999999999</v>
      </c>
      <c r="CG1374">
        <v>1.1579999999999999</v>
      </c>
      <c r="CH1374">
        <v>1.1420000000000001</v>
      </c>
      <c r="CI1374">
        <v>1.1859999999999999</v>
      </c>
      <c r="CJ1374">
        <v>1.177</v>
      </c>
      <c r="CK1374">
        <v>1.179</v>
      </c>
      <c r="CL1374">
        <v>1.212</v>
      </c>
      <c r="CM1374">
        <v>1.1879999999999999</v>
      </c>
      <c r="CN1374">
        <v>1.3380000000000001</v>
      </c>
      <c r="CO1374">
        <v>1.375</v>
      </c>
      <c r="CP1374">
        <v>1.2530000000000001</v>
      </c>
      <c r="CQ1374">
        <v>1.1910000000000001</v>
      </c>
      <c r="CR1374">
        <v>1.1460000000000001</v>
      </c>
      <c r="CS1374">
        <v>1.161</v>
      </c>
      <c r="CT1374">
        <v>1.131</v>
      </c>
      <c r="CU1374">
        <v>1.173</v>
      </c>
      <c r="CV1374">
        <v>1.26</v>
      </c>
      <c r="CW1374">
        <v>1.2770000000000001</v>
      </c>
      <c r="CX1374">
        <v>1.163</v>
      </c>
      <c r="CY1374">
        <v>1.032</v>
      </c>
      <c r="CZ1374">
        <v>1.0509999999999999</v>
      </c>
      <c r="DA1374">
        <v>1.0289999999999999</v>
      </c>
      <c r="DB1374">
        <v>1.032</v>
      </c>
      <c r="DC1374">
        <v>1.0589999999999999</v>
      </c>
      <c r="DD1374">
        <v>1.046</v>
      </c>
      <c r="DE1374">
        <v>1.056</v>
      </c>
      <c r="DF1374">
        <v>1.05</v>
      </c>
      <c r="DG1374">
        <v>1.05</v>
      </c>
      <c r="DH1374">
        <v>0.97699999999999998</v>
      </c>
      <c r="DI1374">
        <v>0.93800000000000006</v>
      </c>
      <c r="DJ1374">
        <v>0.91300000000000003</v>
      </c>
      <c r="DK1374">
        <v>0.97899999999999998</v>
      </c>
      <c r="DL1374">
        <v>0.84299999999999997</v>
      </c>
      <c r="DM1374">
        <v>0.86499999999999999</v>
      </c>
      <c r="DN1374">
        <v>1.042</v>
      </c>
      <c r="DO1374">
        <v>1.0070000000000001</v>
      </c>
      <c r="DP1374">
        <v>1.175</v>
      </c>
      <c r="DQ1374">
        <v>1.149</v>
      </c>
      <c r="DR1374">
        <v>1.08</v>
      </c>
      <c r="DS1374">
        <v>0.95600000000000007</v>
      </c>
      <c r="DT1374">
        <v>1.841</v>
      </c>
    </row>
    <row r="1375" spans="1:124">
      <c r="A1375" s="111">
        <v>1370</v>
      </c>
      <c r="B1375" t="s">
        <v>91</v>
      </c>
      <c r="C1375" t="s">
        <v>1012</v>
      </c>
      <c r="D1375" s="170" t="str">
        <f t="shared" si="21"/>
        <v>CN:VIC</v>
      </c>
      <c r="F1375">
        <v>-0.32</v>
      </c>
      <c r="G1375">
        <v>-0.4</v>
      </c>
      <c r="H1375">
        <v>-0.44</v>
      </c>
      <c r="I1375">
        <v>-0.46</v>
      </c>
      <c r="J1375">
        <v>-0.08</v>
      </c>
      <c r="K1375">
        <v>-0.04</v>
      </c>
      <c r="L1375">
        <v>0.02</v>
      </c>
      <c r="M1375">
        <v>0.06</v>
      </c>
      <c r="N1375">
        <v>0.1</v>
      </c>
      <c r="O1375">
        <v>0.02</v>
      </c>
      <c r="P1375">
        <v>-0.01</v>
      </c>
      <c r="Q1375">
        <v>7.0000000000000007E-2</v>
      </c>
      <c r="R1375">
        <v>-0.01</v>
      </c>
      <c r="S1375">
        <v>0.43</v>
      </c>
      <c r="T1375">
        <v>0.38</v>
      </c>
      <c r="U1375">
        <v>0.37</v>
      </c>
      <c r="V1375">
        <v>0.37</v>
      </c>
      <c r="W1375">
        <v>0.56000000000000005</v>
      </c>
      <c r="X1375">
        <v>0.56000000000000005</v>
      </c>
      <c r="Y1375">
        <v>0.43</v>
      </c>
      <c r="Z1375">
        <v>0.7</v>
      </c>
      <c r="AA1375">
        <v>0.66</v>
      </c>
      <c r="AB1375">
        <v>0.77</v>
      </c>
      <c r="AC1375">
        <v>0.91</v>
      </c>
      <c r="AD1375">
        <v>0.69</v>
      </c>
      <c r="AE1375">
        <v>0.89</v>
      </c>
      <c r="AF1375">
        <v>0.89</v>
      </c>
      <c r="AG1375">
        <v>0.92</v>
      </c>
      <c r="AH1375">
        <v>1.0900000000000001</v>
      </c>
      <c r="AI1375">
        <v>1.0900000000000001</v>
      </c>
      <c r="AJ1375">
        <v>1.1299999999999999</v>
      </c>
      <c r="AK1375">
        <v>1.18</v>
      </c>
      <c r="AL1375">
        <v>1.07</v>
      </c>
      <c r="AM1375">
        <v>0.93</v>
      </c>
      <c r="AN1375">
        <v>0.89</v>
      </c>
      <c r="AO1375">
        <v>0.84</v>
      </c>
      <c r="AP1375">
        <v>0.87</v>
      </c>
      <c r="AQ1375">
        <v>0.71</v>
      </c>
      <c r="AR1375">
        <v>0.55000000000000004</v>
      </c>
      <c r="AS1375">
        <v>0.52</v>
      </c>
      <c r="AT1375">
        <v>0.53</v>
      </c>
      <c r="AU1375">
        <v>0.56999999999999995</v>
      </c>
      <c r="AV1375">
        <v>0.56000000000000005</v>
      </c>
      <c r="AW1375">
        <v>0.55000000000000004</v>
      </c>
      <c r="AX1375">
        <v>0.6</v>
      </c>
      <c r="AY1375">
        <v>0.57999999999999996</v>
      </c>
      <c r="AZ1375">
        <v>0.6</v>
      </c>
      <c r="BA1375">
        <v>0.61</v>
      </c>
      <c r="BB1375">
        <v>0.64</v>
      </c>
      <c r="BC1375">
        <v>0.68</v>
      </c>
      <c r="BD1375">
        <v>0.66</v>
      </c>
      <c r="BE1375">
        <v>0.66</v>
      </c>
      <c r="BF1375">
        <v>0.65</v>
      </c>
      <c r="BG1375">
        <v>0.7</v>
      </c>
      <c r="BH1375">
        <v>0.7</v>
      </c>
      <c r="BI1375">
        <v>0.68</v>
      </c>
      <c r="BJ1375">
        <v>0.67</v>
      </c>
      <c r="BK1375">
        <v>0.68</v>
      </c>
      <c r="BL1375">
        <v>0.67</v>
      </c>
      <c r="BM1375">
        <v>0.68</v>
      </c>
      <c r="BN1375">
        <v>0.7</v>
      </c>
      <c r="BO1375">
        <v>0.71</v>
      </c>
      <c r="BP1375">
        <v>0.72</v>
      </c>
      <c r="BQ1375">
        <v>0.71</v>
      </c>
      <c r="BR1375">
        <v>0.54</v>
      </c>
      <c r="BS1375">
        <v>0.56000000000000005</v>
      </c>
      <c r="BT1375">
        <v>0.56000000000000005</v>
      </c>
      <c r="BU1375">
        <v>0.55000000000000004</v>
      </c>
      <c r="BV1375">
        <v>0.52</v>
      </c>
      <c r="BW1375">
        <v>0.53</v>
      </c>
      <c r="BX1375">
        <v>0.56000000000000005</v>
      </c>
      <c r="BY1375">
        <v>0.49</v>
      </c>
      <c r="BZ1375">
        <v>0.48</v>
      </c>
      <c r="CA1375">
        <v>0.52</v>
      </c>
      <c r="CB1375">
        <v>0.53</v>
      </c>
      <c r="CC1375">
        <v>0.54</v>
      </c>
      <c r="CD1375">
        <v>0.54</v>
      </c>
      <c r="CE1375">
        <v>0.48</v>
      </c>
      <c r="CF1375">
        <v>0.48</v>
      </c>
      <c r="CG1375">
        <v>0.53</v>
      </c>
      <c r="CH1375">
        <v>0.48</v>
      </c>
      <c r="CI1375">
        <v>0.47</v>
      </c>
      <c r="CJ1375">
        <v>0.49</v>
      </c>
      <c r="CK1375">
        <v>0.51</v>
      </c>
      <c r="CL1375">
        <v>0.54</v>
      </c>
      <c r="CM1375">
        <v>0.41</v>
      </c>
      <c r="CN1375">
        <v>0.42</v>
      </c>
      <c r="CO1375">
        <v>0.41</v>
      </c>
      <c r="CP1375">
        <v>-0.25</v>
      </c>
      <c r="CQ1375">
        <v>-0.32</v>
      </c>
      <c r="CR1375">
        <v>-0.34</v>
      </c>
      <c r="CS1375">
        <v>-0.36</v>
      </c>
      <c r="CT1375">
        <v>-0.2</v>
      </c>
      <c r="CU1375">
        <v>-0.11</v>
      </c>
      <c r="CV1375">
        <v>-0.11</v>
      </c>
      <c r="CW1375">
        <v>-0.1</v>
      </c>
      <c r="CX1375">
        <v>-0.16</v>
      </c>
      <c r="CY1375">
        <v>0.3</v>
      </c>
      <c r="CZ1375">
        <v>0.73</v>
      </c>
      <c r="DA1375">
        <v>1.02</v>
      </c>
      <c r="DB1375">
        <v>0.99</v>
      </c>
      <c r="DC1375">
        <v>0.94</v>
      </c>
      <c r="DD1375">
        <v>1.03</v>
      </c>
      <c r="DE1375">
        <v>1.0900000000000001</v>
      </c>
      <c r="DF1375">
        <v>1.22</v>
      </c>
      <c r="DG1375">
        <v>1.44</v>
      </c>
      <c r="DH1375">
        <v>1.1499999999999999</v>
      </c>
      <c r="DI1375">
        <v>1.01</v>
      </c>
      <c r="DJ1375">
        <v>1.02</v>
      </c>
      <c r="DK1375">
        <v>1.1200000000000001</v>
      </c>
      <c r="DL1375">
        <v>1.36</v>
      </c>
      <c r="DM1375">
        <v>1.19</v>
      </c>
      <c r="DN1375">
        <v>1.17</v>
      </c>
      <c r="DO1375">
        <v>1.1000000000000001</v>
      </c>
      <c r="DP1375">
        <v>1.1000000000000001</v>
      </c>
      <c r="DQ1375">
        <v>0.43</v>
      </c>
      <c r="DR1375">
        <v>0.11</v>
      </c>
      <c r="DS1375">
        <v>2.06</v>
      </c>
      <c r="DT1375">
        <v>6.53</v>
      </c>
    </row>
    <row r="1376" spans="1:124">
      <c r="A1376" s="111">
        <v>1371</v>
      </c>
      <c r="B1376" t="s">
        <v>89</v>
      </c>
      <c r="C1376" t="s">
        <v>1013</v>
      </c>
      <c r="D1376" s="170" t="str">
        <f t="shared" si="21"/>
        <v>D:R1I6</v>
      </c>
      <c r="F1376">
        <v>-0.21</v>
      </c>
      <c r="G1376">
        <v>0.32</v>
      </c>
      <c r="H1376">
        <v>0.28000000000000003</v>
      </c>
      <c r="I1376">
        <v>-0.54</v>
      </c>
      <c r="J1376">
        <v>-1.44</v>
      </c>
      <c r="K1376">
        <v>-0.93</v>
      </c>
      <c r="L1376">
        <v>-0.93</v>
      </c>
      <c r="M1376">
        <v>-0.95</v>
      </c>
      <c r="N1376">
        <v>-0.82</v>
      </c>
      <c r="O1376">
        <v>-3.3</v>
      </c>
      <c r="P1376">
        <v>-4.62</v>
      </c>
      <c r="Q1376">
        <v>-4.1500000000000004</v>
      </c>
      <c r="R1376">
        <v>-4.12</v>
      </c>
      <c r="S1376">
        <v>-4.3099999999999996</v>
      </c>
      <c r="T1376">
        <v>-3.5</v>
      </c>
      <c r="U1376">
        <v>-3.46</v>
      </c>
      <c r="V1376">
        <v>-3.18</v>
      </c>
      <c r="W1376">
        <v>-2.58</v>
      </c>
      <c r="X1376">
        <v>-2.58</v>
      </c>
      <c r="Y1376">
        <v>-2.48</v>
      </c>
      <c r="Z1376">
        <v>-0.87</v>
      </c>
      <c r="AA1376">
        <v>-1.02</v>
      </c>
      <c r="AB1376">
        <v>-1.05</v>
      </c>
      <c r="AC1376">
        <v>-1.01</v>
      </c>
      <c r="AD1376">
        <v>-0.8</v>
      </c>
      <c r="AE1376">
        <v>0.45</v>
      </c>
      <c r="AF1376">
        <v>0.66</v>
      </c>
      <c r="AG1376">
        <v>0.92</v>
      </c>
      <c r="AH1376">
        <v>1.04</v>
      </c>
      <c r="AI1376">
        <v>1.01</v>
      </c>
      <c r="AJ1376">
        <v>1.01</v>
      </c>
      <c r="AK1376">
        <v>1.01</v>
      </c>
      <c r="AL1376">
        <v>0.78</v>
      </c>
      <c r="AM1376">
        <v>0.76</v>
      </c>
      <c r="AN1376">
        <v>0.11</v>
      </c>
      <c r="AO1376">
        <v>0.1</v>
      </c>
      <c r="AP1376">
        <v>0.31</v>
      </c>
      <c r="AQ1376">
        <v>0.63</v>
      </c>
      <c r="AR1376">
        <v>0.37</v>
      </c>
      <c r="AS1376">
        <v>0.36</v>
      </c>
      <c r="AT1376">
        <v>0.33</v>
      </c>
      <c r="AU1376">
        <v>0.32</v>
      </c>
      <c r="AV1376">
        <v>0.31</v>
      </c>
      <c r="AW1376">
        <v>0.25</v>
      </c>
      <c r="AX1376">
        <v>0.24</v>
      </c>
      <c r="AY1376">
        <v>-0.01</v>
      </c>
      <c r="AZ1376">
        <v>0.13</v>
      </c>
      <c r="BA1376">
        <v>0.13</v>
      </c>
      <c r="BB1376">
        <v>0.26</v>
      </c>
      <c r="BC1376">
        <v>0.22</v>
      </c>
      <c r="BD1376">
        <v>0.23</v>
      </c>
      <c r="BE1376">
        <v>0.23</v>
      </c>
      <c r="BF1376">
        <v>0.27</v>
      </c>
      <c r="BG1376">
        <v>0.25</v>
      </c>
      <c r="BH1376">
        <v>0.36</v>
      </c>
      <c r="BI1376">
        <v>0.37</v>
      </c>
      <c r="BJ1376">
        <v>0.35</v>
      </c>
      <c r="BK1376">
        <v>0.33</v>
      </c>
      <c r="BL1376">
        <v>0.33</v>
      </c>
      <c r="BM1376">
        <v>0.28999999999999998</v>
      </c>
      <c r="BN1376">
        <v>0.34</v>
      </c>
      <c r="BO1376">
        <v>0.26</v>
      </c>
      <c r="BP1376">
        <v>0.26</v>
      </c>
      <c r="BQ1376">
        <v>0.34</v>
      </c>
      <c r="BR1376">
        <v>0.48</v>
      </c>
      <c r="BS1376">
        <v>0.37</v>
      </c>
      <c r="BT1376">
        <v>0.37</v>
      </c>
      <c r="BU1376">
        <v>0.37</v>
      </c>
      <c r="BV1376">
        <v>0.31</v>
      </c>
      <c r="BW1376">
        <v>0.56000000000000005</v>
      </c>
      <c r="BX1376">
        <v>0.86</v>
      </c>
      <c r="BY1376">
        <v>0.67</v>
      </c>
      <c r="BZ1376">
        <v>0.62</v>
      </c>
      <c r="CA1376">
        <v>0.66</v>
      </c>
      <c r="CB1376">
        <v>0.81</v>
      </c>
      <c r="CC1376">
        <v>0.81</v>
      </c>
      <c r="CD1376">
        <v>0.71</v>
      </c>
      <c r="CE1376">
        <v>0.69</v>
      </c>
      <c r="CF1376">
        <v>0.69</v>
      </c>
      <c r="CG1376">
        <v>0.72</v>
      </c>
      <c r="CH1376">
        <v>0.54</v>
      </c>
      <c r="CI1376">
        <v>0.72</v>
      </c>
      <c r="CJ1376">
        <v>0.73</v>
      </c>
      <c r="CK1376">
        <v>0.69</v>
      </c>
      <c r="CL1376">
        <v>0.68</v>
      </c>
      <c r="CM1376">
        <v>0.19</v>
      </c>
      <c r="CN1376">
        <v>0.02</v>
      </c>
      <c r="CO1376">
        <v>-0.1</v>
      </c>
      <c r="CP1376">
        <v>-0.49</v>
      </c>
      <c r="CQ1376">
        <v>-0.47</v>
      </c>
      <c r="CR1376">
        <v>-0.43</v>
      </c>
      <c r="CS1376">
        <v>-0.42</v>
      </c>
      <c r="CT1376">
        <v>0.17</v>
      </c>
      <c r="CU1376">
        <v>0.42</v>
      </c>
      <c r="CV1376">
        <v>1.65</v>
      </c>
      <c r="CW1376">
        <v>1.63</v>
      </c>
      <c r="CX1376">
        <v>0.99</v>
      </c>
      <c r="CY1376">
        <v>-0.22</v>
      </c>
      <c r="CZ1376">
        <v>0.48</v>
      </c>
      <c r="DA1376">
        <v>0.41</v>
      </c>
      <c r="DB1376">
        <v>0.47</v>
      </c>
      <c r="DC1376">
        <v>0.74</v>
      </c>
      <c r="DD1376">
        <v>0.74</v>
      </c>
      <c r="DE1376">
        <v>1.02</v>
      </c>
      <c r="DF1376">
        <v>1.88</v>
      </c>
      <c r="DG1376">
        <v>4.95</v>
      </c>
      <c r="DH1376">
        <v>3.45</v>
      </c>
      <c r="DI1376">
        <v>3.5</v>
      </c>
      <c r="DJ1376">
        <v>1.65</v>
      </c>
      <c r="DK1376">
        <v>1.96</v>
      </c>
      <c r="DL1376">
        <v>1.73</v>
      </c>
      <c r="DM1376">
        <v>1.83</v>
      </c>
      <c r="DN1376">
        <v>1.31</v>
      </c>
      <c r="DO1376">
        <v>0.16</v>
      </c>
      <c r="DP1376">
        <v>-0.31</v>
      </c>
      <c r="DQ1376">
        <v>-0.36</v>
      </c>
      <c r="DR1376">
        <v>-0.62</v>
      </c>
      <c r="DS1376">
        <v>-0.95</v>
      </c>
      <c r="DT1376">
        <v>-2.87</v>
      </c>
    </row>
    <row r="1377" spans="1:124">
      <c r="A1377" s="111">
        <v>1372</v>
      </c>
      <c r="B1377" t="s">
        <v>91</v>
      </c>
      <c r="C1377" t="s">
        <v>1014</v>
      </c>
      <c r="D1377" s="170" t="str">
        <f t="shared" si="21"/>
        <v>D:R1I6</v>
      </c>
      <c r="F1377">
        <v>4.78</v>
      </c>
      <c r="G1377">
        <v>5.22</v>
      </c>
      <c r="H1377">
        <v>5.28</v>
      </c>
      <c r="I1377">
        <v>5.0199999999999996</v>
      </c>
      <c r="J1377">
        <v>2.72</v>
      </c>
      <c r="K1377">
        <v>2.34</v>
      </c>
      <c r="L1377">
        <v>2.4500000000000002</v>
      </c>
      <c r="M1377">
        <v>2.5099999999999998</v>
      </c>
      <c r="N1377">
        <v>2.79</v>
      </c>
      <c r="O1377">
        <v>-4.24</v>
      </c>
      <c r="P1377">
        <v>-5.67</v>
      </c>
      <c r="Q1377">
        <v>-5.61</v>
      </c>
      <c r="R1377">
        <v>-5.53</v>
      </c>
      <c r="S1377">
        <v>-5.79</v>
      </c>
      <c r="T1377">
        <v>-3.94</v>
      </c>
      <c r="U1377">
        <v>-4.04</v>
      </c>
      <c r="V1377">
        <v>-3.76</v>
      </c>
      <c r="W1377">
        <v>-2.15</v>
      </c>
      <c r="X1377">
        <v>-1.91</v>
      </c>
      <c r="Y1377">
        <v>-1.74</v>
      </c>
      <c r="Z1377">
        <v>-0.72</v>
      </c>
      <c r="AA1377">
        <v>-0.84</v>
      </c>
      <c r="AB1377">
        <v>-1.1100000000000001</v>
      </c>
      <c r="AC1377">
        <v>-1.23</v>
      </c>
      <c r="AD1377">
        <v>-0.48</v>
      </c>
      <c r="AE1377">
        <v>1.1000000000000001</v>
      </c>
      <c r="AF1377">
        <v>1.52</v>
      </c>
      <c r="AG1377">
        <v>1.62</v>
      </c>
      <c r="AH1377">
        <v>1.71</v>
      </c>
      <c r="AI1377">
        <v>1.72</v>
      </c>
      <c r="AJ1377">
        <v>1.75</v>
      </c>
      <c r="AK1377">
        <v>1.67</v>
      </c>
      <c r="AL1377">
        <v>1.35</v>
      </c>
      <c r="AM1377">
        <v>1.37</v>
      </c>
      <c r="AN1377">
        <v>0.86</v>
      </c>
      <c r="AO1377">
        <v>0.7</v>
      </c>
      <c r="AP1377">
        <v>0.82</v>
      </c>
      <c r="AQ1377">
        <v>1.08</v>
      </c>
      <c r="AR1377">
        <v>0.56999999999999995</v>
      </c>
      <c r="AS1377">
        <v>0.51</v>
      </c>
      <c r="AT1377">
        <v>0.43</v>
      </c>
      <c r="AU1377">
        <v>0.47</v>
      </c>
      <c r="AV1377">
        <v>0.48</v>
      </c>
      <c r="AW1377">
        <v>0.35</v>
      </c>
      <c r="AX1377">
        <v>0.4</v>
      </c>
      <c r="AY1377">
        <v>0.06</v>
      </c>
      <c r="AZ1377">
        <v>0.17</v>
      </c>
      <c r="BA1377">
        <v>0.22</v>
      </c>
      <c r="BB1377">
        <v>0.42</v>
      </c>
      <c r="BC1377">
        <v>0.37</v>
      </c>
      <c r="BD1377">
        <v>0.37</v>
      </c>
      <c r="BE1377">
        <v>0.31</v>
      </c>
      <c r="BF1377">
        <v>0.39</v>
      </c>
      <c r="BG1377">
        <v>0.22</v>
      </c>
      <c r="BH1377">
        <v>0.26</v>
      </c>
      <c r="BI1377">
        <v>0.25</v>
      </c>
      <c r="BJ1377">
        <v>0.26</v>
      </c>
      <c r="BK1377">
        <v>0.17</v>
      </c>
      <c r="BL1377">
        <v>0.17</v>
      </c>
      <c r="BM1377">
        <v>0.18</v>
      </c>
      <c r="BN1377">
        <v>0.17</v>
      </c>
      <c r="BO1377">
        <v>7.0000000000000007E-2</v>
      </c>
      <c r="BP1377">
        <v>7.0000000000000007E-2</v>
      </c>
      <c r="BQ1377">
        <v>0.11</v>
      </c>
      <c r="BR1377">
        <v>0.28000000000000003</v>
      </c>
      <c r="BS1377">
        <v>0.23</v>
      </c>
      <c r="BT1377">
        <v>0.23</v>
      </c>
      <c r="BU1377">
        <v>0.24</v>
      </c>
      <c r="BV1377">
        <v>0.17</v>
      </c>
      <c r="BW1377">
        <v>0.62</v>
      </c>
      <c r="BX1377">
        <v>0.79</v>
      </c>
      <c r="BY1377">
        <v>0.64</v>
      </c>
      <c r="BZ1377">
        <v>0.66</v>
      </c>
      <c r="CA1377">
        <v>0.68</v>
      </c>
      <c r="CB1377">
        <v>0.83</v>
      </c>
      <c r="CC1377">
        <v>0.83</v>
      </c>
      <c r="CD1377">
        <v>0.74</v>
      </c>
      <c r="CE1377">
        <v>0.69</v>
      </c>
      <c r="CF1377">
        <v>0.68</v>
      </c>
      <c r="CG1377">
        <v>0.72</v>
      </c>
      <c r="CH1377">
        <v>0.62</v>
      </c>
      <c r="CI1377">
        <v>0.71</v>
      </c>
      <c r="CJ1377">
        <v>0.74</v>
      </c>
      <c r="CK1377">
        <v>0.73</v>
      </c>
      <c r="CL1377">
        <v>0.68</v>
      </c>
      <c r="CM1377">
        <v>0.27</v>
      </c>
      <c r="CN1377">
        <v>0.04</v>
      </c>
      <c r="CO1377">
        <v>0</v>
      </c>
      <c r="CP1377">
        <v>-0.62</v>
      </c>
      <c r="CQ1377">
        <v>-0.59</v>
      </c>
      <c r="CR1377">
        <v>-0.62</v>
      </c>
      <c r="CS1377">
        <v>-0.63</v>
      </c>
      <c r="CT1377">
        <v>0.12</v>
      </c>
      <c r="CU1377">
        <v>0.28000000000000003</v>
      </c>
      <c r="CV1377">
        <v>0.75</v>
      </c>
      <c r="CW1377">
        <v>0.79</v>
      </c>
      <c r="CX1377">
        <v>0.57999999999999996</v>
      </c>
      <c r="CY1377">
        <v>-0.1</v>
      </c>
      <c r="CZ1377">
        <v>0.73</v>
      </c>
      <c r="DA1377">
        <v>0.72</v>
      </c>
      <c r="DB1377">
        <v>0.91</v>
      </c>
      <c r="DC1377">
        <v>0.66</v>
      </c>
      <c r="DD1377">
        <v>0.7</v>
      </c>
      <c r="DE1377">
        <v>1.1599999999999999</v>
      </c>
      <c r="DF1377">
        <v>1.39</v>
      </c>
      <c r="DG1377">
        <v>4.8899999999999997</v>
      </c>
      <c r="DH1377">
        <v>3.42</v>
      </c>
      <c r="DI1377">
        <v>4.49</v>
      </c>
      <c r="DJ1377">
        <v>2.7</v>
      </c>
      <c r="DK1377">
        <v>3.2</v>
      </c>
      <c r="DL1377">
        <v>2.97</v>
      </c>
      <c r="DM1377">
        <v>5.41</v>
      </c>
      <c r="DN1377">
        <v>2.27</v>
      </c>
      <c r="DO1377">
        <v>1.86</v>
      </c>
      <c r="DP1377">
        <v>1.63</v>
      </c>
      <c r="DQ1377">
        <v>1.7</v>
      </c>
      <c r="DR1377">
        <v>1.79</v>
      </c>
      <c r="DS1377">
        <v>3.2</v>
      </c>
      <c r="DT1377">
        <v>-11.58</v>
      </c>
    </row>
    <row r="1378" spans="1:124">
      <c r="A1378" s="111">
        <v>1373</v>
      </c>
      <c r="B1378" t="s">
        <v>89</v>
      </c>
      <c r="C1378" t="s">
        <v>1015</v>
      </c>
      <c r="D1378" s="170" t="str">
        <f t="shared" si="21"/>
        <v>K:RNTX</v>
      </c>
      <c r="F1378">
        <v>2.48</v>
      </c>
      <c r="G1378">
        <v>2.4</v>
      </c>
      <c r="H1378">
        <v>2.3250000000000002</v>
      </c>
      <c r="I1378">
        <v>2.3490000000000002</v>
      </c>
      <c r="J1378">
        <v>2.31</v>
      </c>
      <c r="K1378">
        <v>2.4260000000000002</v>
      </c>
      <c r="L1378">
        <v>2.415</v>
      </c>
      <c r="M1378">
        <v>2.4290000000000003</v>
      </c>
      <c r="N1378">
        <v>2.4820000000000002</v>
      </c>
      <c r="O1378">
        <v>2.0539999999999998</v>
      </c>
      <c r="P1378">
        <v>2.0739999999999998</v>
      </c>
      <c r="Q1378">
        <v>2.0569999999999999</v>
      </c>
      <c r="R1378">
        <v>2.0299999999999998</v>
      </c>
      <c r="S1378">
        <v>1.69</v>
      </c>
      <c r="T1378">
        <v>1.3940000000000001</v>
      </c>
      <c r="U1378">
        <v>1.3360000000000001</v>
      </c>
      <c r="V1378">
        <v>1.175</v>
      </c>
      <c r="W1378">
        <v>1.208</v>
      </c>
      <c r="X1378">
        <v>1.23</v>
      </c>
      <c r="Y1378">
        <v>1.2050000000000001</v>
      </c>
      <c r="Z1378">
        <v>1.389</v>
      </c>
      <c r="AA1378">
        <v>1.3340000000000001</v>
      </c>
      <c r="AB1378">
        <v>1.2170000000000001</v>
      </c>
      <c r="AC1378">
        <v>1.2430000000000001</v>
      </c>
      <c r="AD1378">
        <v>1.135</v>
      </c>
      <c r="AE1378">
        <v>1.159</v>
      </c>
      <c r="AF1378">
        <v>1.079</v>
      </c>
      <c r="AG1378">
        <v>1.1040000000000001</v>
      </c>
      <c r="AH1378">
        <v>1.069</v>
      </c>
      <c r="AI1378">
        <v>0.86499999999999999</v>
      </c>
      <c r="AJ1378">
        <v>0.85299999999999998</v>
      </c>
      <c r="AK1378">
        <v>0.81800000000000006</v>
      </c>
      <c r="AL1378">
        <v>0.76</v>
      </c>
      <c r="AM1378">
        <v>0.55600000000000005</v>
      </c>
      <c r="AN1378">
        <v>0.48099999999999998</v>
      </c>
      <c r="AO1378">
        <v>0.28300000000000003</v>
      </c>
      <c r="AP1378">
        <v>0.22900000000000001</v>
      </c>
      <c r="AQ1378">
        <v>0.29399999999999998</v>
      </c>
      <c r="AR1378">
        <v>0.13800000000000001</v>
      </c>
      <c r="AS1378">
        <v>0.128</v>
      </c>
      <c r="AT1378">
        <v>0.11800000000000001</v>
      </c>
      <c r="AU1378">
        <v>0.14599999999999999</v>
      </c>
      <c r="AV1378">
        <v>0.157</v>
      </c>
      <c r="AW1378">
        <v>0.14699999999999999</v>
      </c>
      <c r="AX1378">
        <v>0.188</v>
      </c>
      <c r="AY1378">
        <v>0.14799999999999999</v>
      </c>
      <c r="AZ1378">
        <v>0.16400000000000001</v>
      </c>
      <c r="BA1378">
        <v>0.28899999999999998</v>
      </c>
      <c r="BB1378">
        <v>0.312</v>
      </c>
      <c r="BC1378">
        <v>0.307</v>
      </c>
      <c r="BD1378">
        <v>0.443</v>
      </c>
      <c r="BE1378">
        <v>0.44400000000000001</v>
      </c>
      <c r="BF1378">
        <v>0.52600000000000002</v>
      </c>
      <c r="BG1378">
        <v>0.53900000000000003</v>
      </c>
      <c r="BH1378">
        <v>0.55600000000000005</v>
      </c>
      <c r="BI1378">
        <v>0.53100000000000003</v>
      </c>
      <c r="BJ1378">
        <v>0.53500000000000003</v>
      </c>
      <c r="BK1378">
        <v>0.52400000000000002</v>
      </c>
      <c r="BL1378">
        <v>0.55000000000000004</v>
      </c>
      <c r="BM1378">
        <v>0.57600000000000007</v>
      </c>
      <c r="BN1378">
        <v>0.57200000000000006</v>
      </c>
      <c r="BO1378">
        <v>0.57799999999999996</v>
      </c>
      <c r="BP1378">
        <v>0.59199999999999997</v>
      </c>
      <c r="BQ1378">
        <v>0.58799999999999997</v>
      </c>
      <c r="BR1378">
        <v>0.59799999999999998</v>
      </c>
      <c r="BS1378">
        <v>0.55000000000000004</v>
      </c>
      <c r="BT1378">
        <v>0.55100000000000005</v>
      </c>
      <c r="BU1378">
        <v>0.53800000000000003</v>
      </c>
      <c r="BV1378">
        <v>0.505</v>
      </c>
      <c r="BW1378">
        <v>0.59699999999999998</v>
      </c>
      <c r="BX1378">
        <v>0.57499999999999996</v>
      </c>
      <c r="BY1378">
        <v>0.57100000000000006</v>
      </c>
      <c r="BZ1378">
        <v>0.56700000000000006</v>
      </c>
      <c r="CA1378">
        <v>0.626</v>
      </c>
      <c r="CB1378">
        <v>0.71</v>
      </c>
      <c r="CC1378">
        <v>0.68300000000000005</v>
      </c>
      <c r="CD1378">
        <v>0.67700000000000005</v>
      </c>
      <c r="CE1378">
        <v>0.67300000000000004</v>
      </c>
      <c r="CF1378">
        <v>0.67400000000000004</v>
      </c>
      <c r="CG1378">
        <v>0.68500000000000005</v>
      </c>
      <c r="CH1378">
        <v>0.61499999999999999</v>
      </c>
      <c r="CI1378">
        <v>0.65600000000000003</v>
      </c>
      <c r="CJ1378">
        <v>0.68800000000000006</v>
      </c>
      <c r="CK1378">
        <v>0.67400000000000004</v>
      </c>
      <c r="CL1378">
        <v>0.68400000000000005</v>
      </c>
      <c r="CM1378">
        <v>0.67100000000000004</v>
      </c>
      <c r="CN1378">
        <v>0.69200000000000006</v>
      </c>
      <c r="CO1378">
        <v>0.67</v>
      </c>
      <c r="CP1378">
        <v>0.71499999999999997</v>
      </c>
      <c r="CQ1378">
        <v>1.0640000000000001</v>
      </c>
      <c r="CR1378">
        <v>0.998</v>
      </c>
      <c r="CS1378">
        <v>1.1080000000000001</v>
      </c>
      <c r="CT1378">
        <v>1.17</v>
      </c>
      <c r="CU1378">
        <v>1.3140000000000001</v>
      </c>
      <c r="CV1378">
        <v>1.5429999999999999</v>
      </c>
      <c r="CW1378">
        <v>1.397</v>
      </c>
      <c r="CX1378">
        <v>1.4870000000000001</v>
      </c>
      <c r="CY1378">
        <v>1.4359999999999999</v>
      </c>
      <c r="CZ1378">
        <v>3.444</v>
      </c>
      <c r="DA1378">
        <v>3.4630000000000001</v>
      </c>
      <c r="DB1378">
        <v>3.5249999999999999</v>
      </c>
      <c r="DC1378">
        <v>3.2690000000000001</v>
      </c>
      <c r="DD1378">
        <v>3.35</v>
      </c>
      <c r="DE1378">
        <v>3.347</v>
      </c>
      <c r="DF1378">
        <v>3.6920000000000002</v>
      </c>
      <c r="DG1378">
        <v>4.3380000000000001</v>
      </c>
      <c r="DH1378">
        <v>4.16</v>
      </c>
      <c r="DI1378">
        <v>3.512</v>
      </c>
      <c r="DJ1378">
        <v>3.294</v>
      </c>
      <c r="DK1378">
        <v>3.7189999999999999</v>
      </c>
      <c r="DL1378">
        <v>3.9670000000000001</v>
      </c>
      <c r="DM1378">
        <v>4.1399999999999997</v>
      </c>
      <c r="DN1378">
        <v>2.403</v>
      </c>
      <c r="DO1378">
        <v>1.633</v>
      </c>
      <c r="DP1378">
        <v>1.579</v>
      </c>
      <c r="DQ1378">
        <v>1.9670000000000001</v>
      </c>
      <c r="DR1378">
        <v>3.2909999999999999</v>
      </c>
      <c r="DS1378">
        <v>3.2480000000000002</v>
      </c>
      <c r="DT1378">
        <v>102.938</v>
      </c>
    </row>
    <row r="1379" spans="1:124">
      <c r="A1379" s="111">
        <v>1374</v>
      </c>
      <c r="B1379" t="s">
        <v>91</v>
      </c>
      <c r="C1379" t="s">
        <v>1016</v>
      </c>
      <c r="D1379" s="170" t="str">
        <f t="shared" si="21"/>
        <v>K:RNTX</v>
      </c>
      <c r="F1379">
        <v>0.48499999999999999</v>
      </c>
      <c r="G1379">
        <v>0.438</v>
      </c>
      <c r="H1379">
        <v>0.442</v>
      </c>
      <c r="I1379">
        <v>0.41</v>
      </c>
      <c r="J1379">
        <v>0.33500000000000002</v>
      </c>
      <c r="K1379">
        <v>0.32600000000000001</v>
      </c>
      <c r="L1379">
        <v>0.33500000000000002</v>
      </c>
      <c r="M1379">
        <v>0.33200000000000002</v>
      </c>
      <c r="N1379">
        <v>0.49099999999999999</v>
      </c>
      <c r="O1379">
        <v>-0.312</v>
      </c>
      <c r="P1379">
        <v>-0.253</v>
      </c>
      <c r="Q1379">
        <v>-0.23900000000000002</v>
      </c>
      <c r="R1379">
        <v>-0.34800000000000003</v>
      </c>
      <c r="S1379">
        <v>-0.40500000000000003</v>
      </c>
      <c r="T1379">
        <v>-1.0090000000000001</v>
      </c>
      <c r="U1379">
        <v>-1.0049999999999999</v>
      </c>
      <c r="V1379">
        <v>-0.99099999999999999</v>
      </c>
      <c r="W1379">
        <v>-0.72499999999999998</v>
      </c>
      <c r="X1379">
        <v>-0.51900000000000002</v>
      </c>
      <c r="Y1379">
        <v>-0.49</v>
      </c>
      <c r="Z1379">
        <v>-0.28999999999999998</v>
      </c>
      <c r="AA1379">
        <v>-0.40800000000000003</v>
      </c>
      <c r="AB1379">
        <v>-0.3</v>
      </c>
      <c r="AC1379">
        <v>-0.17100000000000001</v>
      </c>
      <c r="AD1379">
        <v>-0.13900000000000001</v>
      </c>
      <c r="AE1379">
        <v>0.253</v>
      </c>
      <c r="AF1379">
        <v>9.0000000000000011E-3</v>
      </c>
      <c r="AG1379">
        <v>2.1999999999999999E-2</v>
      </c>
      <c r="AH1379">
        <v>0.28400000000000003</v>
      </c>
      <c r="AI1379">
        <v>0.23100000000000001</v>
      </c>
      <c r="AJ1379">
        <v>0.26500000000000001</v>
      </c>
      <c r="AK1379">
        <v>0.254</v>
      </c>
      <c r="AL1379">
        <v>0.16500000000000001</v>
      </c>
      <c r="AM1379">
        <v>0.22800000000000001</v>
      </c>
      <c r="AN1379">
        <v>0.16</v>
      </c>
      <c r="AO1379">
        <v>0.16400000000000001</v>
      </c>
      <c r="AP1379">
        <v>0.125</v>
      </c>
      <c r="AQ1379">
        <v>0.193</v>
      </c>
      <c r="AR1379">
        <v>-0.109</v>
      </c>
      <c r="AS1379">
        <v>-0.185</v>
      </c>
      <c r="AT1379">
        <v>-0.19800000000000001</v>
      </c>
      <c r="AU1379">
        <v>-0.16600000000000001</v>
      </c>
      <c r="AV1379">
        <v>-0.10100000000000001</v>
      </c>
      <c r="AW1379">
        <v>-0.123</v>
      </c>
      <c r="AX1379">
        <v>-3.3000000000000002E-2</v>
      </c>
      <c r="AY1379">
        <v>-0.193</v>
      </c>
      <c r="AZ1379">
        <v>-0.17300000000000001</v>
      </c>
      <c r="BA1379">
        <v>-0.06</v>
      </c>
      <c r="BB1379">
        <v>4.0000000000000001E-3</v>
      </c>
      <c r="BC1379">
        <v>2.5000000000000001E-2</v>
      </c>
      <c r="BD1379">
        <v>8.3000000000000004E-2</v>
      </c>
      <c r="BE1379">
        <v>6.6000000000000003E-2</v>
      </c>
      <c r="BF1379">
        <v>0.16</v>
      </c>
      <c r="BG1379">
        <v>0.16800000000000001</v>
      </c>
      <c r="BH1379">
        <v>0.16600000000000001</v>
      </c>
      <c r="BI1379">
        <v>0.121</v>
      </c>
      <c r="BJ1379">
        <v>0.127</v>
      </c>
      <c r="BK1379">
        <v>4.3999999999999997E-2</v>
      </c>
      <c r="BL1379">
        <v>5.7000000000000002E-2</v>
      </c>
      <c r="BM1379">
        <v>7.2999999999999995E-2</v>
      </c>
      <c r="BN1379">
        <v>4.9000000000000002E-2</v>
      </c>
      <c r="BO1379">
        <v>5.9000000000000004E-2</v>
      </c>
      <c r="BP1379">
        <v>6.4000000000000001E-2</v>
      </c>
      <c r="BQ1379">
        <v>8.3000000000000004E-2</v>
      </c>
      <c r="BR1379">
        <v>0.109</v>
      </c>
      <c r="BS1379">
        <v>8.6000000000000007E-2</v>
      </c>
      <c r="BT1379">
        <v>8.7000000000000008E-2</v>
      </c>
      <c r="BU1379">
        <v>8.2000000000000003E-2</v>
      </c>
      <c r="BV1379">
        <v>-7.0000000000000001E-3</v>
      </c>
      <c r="BW1379">
        <v>0.189</v>
      </c>
      <c r="BX1379">
        <v>0.14799999999999999</v>
      </c>
      <c r="BY1379">
        <v>0.122</v>
      </c>
      <c r="BZ1379">
        <v>0.13800000000000001</v>
      </c>
      <c r="CA1379">
        <v>0.16</v>
      </c>
      <c r="CB1379">
        <v>0.43</v>
      </c>
      <c r="CC1379">
        <v>0.41600000000000004</v>
      </c>
      <c r="CD1379">
        <v>0.39</v>
      </c>
      <c r="CE1379">
        <v>0.36399999999999999</v>
      </c>
      <c r="CF1379">
        <v>0.36199999999999999</v>
      </c>
      <c r="CG1379">
        <v>0.38600000000000001</v>
      </c>
      <c r="CH1379">
        <v>0.32800000000000001</v>
      </c>
      <c r="CI1379">
        <v>0.38</v>
      </c>
      <c r="CJ1379">
        <v>0.38500000000000001</v>
      </c>
      <c r="CK1379">
        <v>0.35499999999999998</v>
      </c>
      <c r="CL1379">
        <v>0.32800000000000001</v>
      </c>
      <c r="CM1379">
        <v>0.191</v>
      </c>
      <c r="CN1379">
        <v>0.153</v>
      </c>
      <c r="CO1379">
        <v>0.14499999999999999</v>
      </c>
      <c r="CP1379">
        <v>6.8000000000000005E-2</v>
      </c>
      <c r="CQ1379">
        <v>0.22</v>
      </c>
      <c r="CR1379">
        <v>0.2</v>
      </c>
      <c r="CS1379">
        <v>0.182</v>
      </c>
      <c r="CT1379">
        <v>0.435</v>
      </c>
      <c r="CU1379">
        <v>0.69100000000000006</v>
      </c>
      <c r="CV1379">
        <v>0.755</v>
      </c>
      <c r="CW1379">
        <v>0.47700000000000004</v>
      </c>
      <c r="CX1379">
        <v>0.49399999999999999</v>
      </c>
      <c r="CY1379">
        <v>0.31</v>
      </c>
      <c r="CZ1379">
        <v>1.216</v>
      </c>
      <c r="DA1379">
        <v>1.417</v>
      </c>
      <c r="DB1379">
        <v>1.526</v>
      </c>
      <c r="DC1379">
        <v>1.3680000000000001</v>
      </c>
      <c r="DD1379">
        <v>1.381</v>
      </c>
      <c r="DE1379">
        <v>1.546</v>
      </c>
      <c r="DF1379">
        <v>1.58</v>
      </c>
      <c r="DG1379">
        <v>3.9039999999999999</v>
      </c>
      <c r="DH1379">
        <v>3.6070000000000002</v>
      </c>
      <c r="DI1379">
        <v>2.7949999999999999</v>
      </c>
      <c r="DJ1379">
        <v>2.3980000000000001</v>
      </c>
      <c r="DK1379">
        <v>2.964</v>
      </c>
      <c r="DL1379">
        <v>2.7890000000000001</v>
      </c>
      <c r="DM1379">
        <v>4.7809999999999997</v>
      </c>
      <c r="DN1379">
        <v>0.65100000000000002</v>
      </c>
      <c r="DO1379">
        <v>0.315</v>
      </c>
      <c r="DP1379">
        <v>0.51900000000000002</v>
      </c>
      <c r="DQ1379">
        <v>0.46100000000000002</v>
      </c>
      <c r="DR1379">
        <v>0.52800000000000002</v>
      </c>
      <c r="DS1379">
        <v>2.5529999999999999</v>
      </c>
      <c r="DT1379">
        <v>-12.811</v>
      </c>
    </row>
    <row r="1380" spans="1:124">
      <c r="A1380" s="111">
        <v>1375</v>
      </c>
      <c r="B1380" t="s">
        <v>89</v>
      </c>
      <c r="C1380" t="s">
        <v>1017</v>
      </c>
      <c r="D1380" s="170" t="str">
        <f t="shared" si="21"/>
        <v>CN:SCE</v>
      </c>
      <c r="F1380">
        <v>0.55000000000000004</v>
      </c>
      <c r="G1380">
        <v>0.53700000000000003</v>
      </c>
      <c r="H1380">
        <v>0.48499999999999999</v>
      </c>
      <c r="I1380">
        <v>0.46600000000000003</v>
      </c>
      <c r="J1380">
        <v>0.54100000000000004</v>
      </c>
      <c r="K1380">
        <v>0.54900000000000004</v>
      </c>
      <c r="L1380">
        <v>0.64900000000000002</v>
      </c>
      <c r="M1380">
        <v>0.65200000000000002</v>
      </c>
      <c r="N1380">
        <v>0.66800000000000004</v>
      </c>
      <c r="O1380">
        <v>0.67700000000000005</v>
      </c>
      <c r="P1380">
        <v>0.70499999999999996</v>
      </c>
      <c r="Q1380">
        <v>0.81499999999999995</v>
      </c>
      <c r="R1380">
        <v>0.82499999999999996</v>
      </c>
      <c r="S1380">
        <v>0.80700000000000005</v>
      </c>
      <c r="T1380">
        <v>0.76700000000000002</v>
      </c>
      <c r="U1380">
        <v>0.76400000000000001</v>
      </c>
      <c r="V1380">
        <v>0.71599999999999997</v>
      </c>
      <c r="W1380">
        <v>0.73299999999999998</v>
      </c>
      <c r="X1380">
        <v>0.71399999999999997</v>
      </c>
      <c r="Y1380">
        <v>0.72799999999999998</v>
      </c>
      <c r="Z1380">
        <v>0.61799999999999999</v>
      </c>
      <c r="AA1380">
        <v>0.60599999999999998</v>
      </c>
      <c r="AB1380">
        <v>0.68</v>
      </c>
      <c r="AC1380">
        <v>0.67400000000000004</v>
      </c>
      <c r="AD1380">
        <v>0.754</v>
      </c>
      <c r="AE1380">
        <v>0.753</v>
      </c>
      <c r="AF1380">
        <v>0.79400000000000004</v>
      </c>
      <c r="AG1380">
        <v>0.80900000000000005</v>
      </c>
      <c r="AH1380">
        <v>0.81</v>
      </c>
      <c r="AI1380">
        <v>0.79700000000000004</v>
      </c>
      <c r="AJ1380">
        <v>0.80800000000000005</v>
      </c>
      <c r="AK1380">
        <v>0.81400000000000006</v>
      </c>
      <c r="AL1380">
        <v>0.88200000000000001</v>
      </c>
      <c r="AM1380">
        <v>0.9</v>
      </c>
      <c r="AN1380">
        <v>0.9</v>
      </c>
      <c r="AO1380">
        <v>0.89800000000000002</v>
      </c>
      <c r="AP1380">
        <v>0.91200000000000003</v>
      </c>
      <c r="AQ1380">
        <v>0.92100000000000004</v>
      </c>
      <c r="AR1380">
        <v>0.92100000000000004</v>
      </c>
      <c r="AS1380">
        <v>0.89700000000000002</v>
      </c>
      <c r="AT1380">
        <v>0.90400000000000003</v>
      </c>
      <c r="AU1380">
        <v>0.92700000000000005</v>
      </c>
      <c r="AV1380">
        <v>0.92700000000000005</v>
      </c>
      <c r="AW1380">
        <v>0.90700000000000003</v>
      </c>
      <c r="AX1380">
        <v>0.89100000000000001</v>
      </c>
      <c r="AY1380">
        <v>0.89400000000000002</v>
      </c>
      <c r="AZ1380">
        <v>0.9</v>
      </c>
      <c r="BA1380">
        <v>0.94800000000000006</v>
      </c>
      <c r="BB1380">
        <v>0.94100000000000006</v>
      </c>
      <c r="BC1380">
        <v>0.92800000000000005</v>
      </c>
      <c r="BD1380">
        <v>0.94200000000000006</v>
      </c>
      <c r="BE1380">
        <v>0.94</v>
      </c>
      <c r="BF1380">
        <v>0.93500000000000005</v>
      </c>
      <c r="BG1380">
        <v>0.93200000000000005</v>
      </c>
      <c r="BH1380">
        <v>0.93</v>
      </c>
      <c r="BI1380">
        <v>0.92900000000000005</v>
      </c>
      <c r="BJ1380">
        <v>0.92500000000000004</v>
      </c>
      <c r="BK1380">
        <v>0.92300000000000004</v>
      </c>
      <c r="BL1380">
        <v>0.94900000000000007</v>
      </c>
      <c r="BM1380">
        <v>1</v>
      </c>
      <c r="BN1380">
        <v>1.0010000000000001</v>
      </c>
      <c r="BO1380">
        <v>1.0090000000000001</v>
      </c>
      <c r="BP1380">
        <v>1.0070000000000001</v>
      </c>
      <c r="BQ1380">
        <v>1.012</v>
      </c>
      <c r="BR1380">
        <v>1.0130000000000001</v>
      </c>
      <c r="BS1380">
        <v>1.0170000000000001</v>
      </c>
      <c r="BT1380">
        <v>1.0070000000000001</v>
      </c>
      <c r="BU1380">
        <v>1.0389999999999999</v>
      </c>
      <c r="BV1380">
        <v>1.03</v>
      </c>
      <c r="BW1380">
        <v>1.02</v>
      </c>
      <c r="BX1380">
        <v>1.028</v>
      </c>
      <c r="BY1380">
        <v>0.96099999999999997</v>
      </c>
      <c r="BZ1380">
        <v>0.97399999999999998</v>
      </c>
      <c r="CA1380">
        <v>0.97699999999999998</v>
      </c>
      <c r="CB1380">
        <v>1.05</v>
      </c>
      <c r="CC1380">
        <v>1.0649999999999999</v>
      </c>
      <c r="CD1380">
        <v>1.137</v>
      </c>
      <c r="CE1380">
        <v>1.135</v>
      </c>
      <c r="CF1380">
        <v>1.1380000000000001</v>
      </c>
      <c r="CG1380">
        <v>1.1399999999999999</v>
      </c>
      <c r="CH1380">
        <v>1.3</v>
      </c>
      <c r="CI1380">
        <v>1.335</v>
      </c>
      <c r="CJ1380">
        <v>1.2630000000000001</v>
      </c>
      <c r="CK1380">
        <v>1.252</v>
      </c>
      <c r="CL1380">
        <v>1.1859999999999999</v>
      </c>
      <c r="CM1380">
        <v>1.1859999999999999</v>
      </c>
      <c r="CN1380">
        <v>1.149</v>
      </c>
      <c r="CO1380">
        <v>1.137</v>
      </c>
      <c r="CP1380">
        <v>1.1340000000000001</v>
      </c>
      <c r="CQ1380">
        <v>1.181</v>
      </c>
      <c r="CR1380">
        <v>1.18</v>
      </c>
      <c r="CS1380">
        <v>1.173</v>
      </c>
      <c r="CT1380">
        <v>0.97799999999999998</v>
      </c>
      <c r="CU1380">
        <v>0.88600000000000001</v>
      </c>
      <c r="CV1380">
        <v>0.92500000000000004</v>
      </c>
      <c r="CW1380">
        <v>0.93800000000000006</v>
      </c>
      <c r="CX1380">
        <v>0.96799999999999997</v>
      </c>
      <c r="CY1380">
        <v>1.0190000000000001</v>
      </c>
      <c r="CZ1380">
        <v>1.0249999999999999</v>
      </c>
      <c r="DA1380">
        <v>1.002</v>
      </c>
      <c r="DB1380">
        <v>1.0070000000000001</v>
      </c>
      <c r="DC1380">
        <v>0.70599999999999996</v>
      </c>
      <c r="DD1380">
        <v>0.69900000000000007</v>
      </c>
      <c r="DE1380">
        <v>0.70200000000000007</v>
      </c>
      <c r="DF1380">
        <v>0.81200000000000006</v>
      </c>
      <c r="DG1380">
        <v>0.82600000000000007</v>
      </c>
      <c r="DH1380">
        <v>0.76100000000000001</v>
      </c>
      <c r="DI1380">
        <v>0.5</v>
      </c>
      <c r="DJ1380">
        <v>0.56900000000000006</v>
      </c>
      <c r="DK1380">
        <v>0.53500000000000003</v>
      </c>
      <c r="DL1380">
        <v>0.51900000000000002</v>
      </c>
      <c r="DM1380">
        <v>0.52800000000000002</v>
      </c>
      <c r="DN1380">
        <v>0.59899999999999998</v>
      </c>
      <c r="DO1380">
        <v>1.056</v>
      </c>
      <c r="DP1380">
        <v>1.0640000000000001</v>
      </c>
      <c r="DQ1380">
        <v>1.0289999999999999</v>
      </c>
      <c r="DR1380">
        <v>1.0389999999999999</v>
      </c>
      <c r="DS1380">
        <v>1.4930000000000001</v>
      </c>
      <c r="DT1380">
        <v>47.89</v>
      </c>
    </row>
    <row r="1381" spans="1:124">
      <c r="A1381" s="111">
        <v>1376</v>
      </c>
      <c r="B1381" t="s">
        <v>91</v>
      </c>
      <c r="C1381" t="s">
        <v>1018</v>
      </c>
      <c r="D1381" s="170" t="str">
        <f t="shared" si="21"/>
        <v>CN:SCE</v>
      </c>
      <c r="F1381">
        <v>0.04</v>
      </c>
      <c r="G1381">
        <v>0.01</v>
      </c>
      <c r="H1381">
        <v>-0.04</v>
      </c>
      <c r="I1381">
        <v>-0.17</v>
      </c>
      <c r="J1381">
        <v>-0.17</v>
      </c>
      <c r="K1381">
        <v>-0.18</v>
      </c>
      <c r="L1381">
        <v>-0.2</v>
      </c>
      <c r="M1381">
        <v>-0.19</v>
      </c>
      <c r="N1381">
        <v>-0.16</v>
      </c>
      <c r="O1381">
        <v>-0.26</v>
      </c>
      <c r="P1381">
        <v>-0.19</v>
      </c>
      <c r="Q1381">
        <v>-0.15</v>
      </c>
      <c r="R1381">
        <v>-0.17</v>
      </c>
      <c r="S1381">
        <v>-0.1</v>
      </c>
      <c r="T1381">
        <v>-0.19</v>
      </c>
      <c r="U1381">
        <v>-0.25</v>
      </c>
      <c r="V1381">
        <v>-0.36</v>
      </c>
      <c r="W1381">
        <v>-0.19</v>
      </c>
      <c r="X1381">
        <v>-0.27</v>
      </c>
      <c r="Y1381">
        <v>-0.37</v>
      </c>
      <c r="Z1381">
        <v>-0.33</v>
      </c>
      <c r="AA1381">
        <v>-0.34</v>
      </c>
      <c r="AB1381">
        <v>-0.6</v>
      </c>
      <c r="AC1381">
        <v>-0.36</v>
      </c>
      <c r="AD1381">
        <v>0.02</v>
      </c>
      <c r="AE1381">
        <v>0.05</v>
      </c>
      <c r="AF1381">
        <v>-7.0000000000000007E-2</v>
      </c>
      <c r="AG1381">
        <v>-0.04</v>
      </c>
      <c r="AH1381">
        <v>0.03</v>
      </c>
      <c r="AI1381">
        <v>-0.03</v>
      </c>
      <c r="AJ1381">
        <v>-0.02</v>
      </c>
      <c r="AK1381">
        <v>-0.02</v>
      </c>
      <c r="AL1381">
        <v>-0.19</v>
      </c>
      <c r="AM1381">
        <v>-0.06</v>
      </c>
      <c r="AN1381">
        <v>-0.01</v>
      </c>
      <c r="AO1381">
        <v>-0.02</v>
      </c>
      <c r="AP1381">
        <v>-0.04</v>
      </c>
      <c r="AQ1381">
        <v>-0.09</v>
      </c>
      <c r="AR1381">
        <v>-0.1</v>
      </c>
      <c r="AS1381">
        <v>-0.06</v>
      </c>
      <c r="AT1381">
        <v>-0.05</v>
      </c>
      <c r="AU1381">
        <v>0</v>
      </c>
      <c r="AV1381">
        <v>-0.01</v>
      </c>
      <c r="AW1381">
        <v>0.01</v>
      </c>
      <c r="AX1381">
        <v>-0.02</v>
      </c>
      <c r="AY1381">
        <v>-0.08</v>
      </c>
      <c r="AZ1381">
        <v>-7.0000000000000007E-2</v>
      </c>
      <c r="BA1381">
        <v>-0.02</v>
      </c>
      <c r="BB1381">
        <v>-0.01</v>
      </c>
      <c r="BC1381">
        <v>0</v>
      </c>
      <c r="BD1381">
        <v>0.01</v>
      </c>
      <c r="BE1381">
        <v>0.01</v>
      </c>
      <c r="BF1381">
        <v>0</v>
      </c>
      <c r="BG1381">
        <v>0.01</v>
      </c>
      <c r="BH1381">
        <v>0.01</v>
      </c>
      <c r="BI1381">
        <v>-0.01</v>
      </c>
      <c r="BJ1381">
        <v>-0.02</v>
      </c>
      <c r="BK1381">
        <v>-0.01</v>
      </c>
      <c r="BL1381">
        <v>0.02</v>
      </c>
      <c r="BM1381">
        <v>0.01</v>
      </c>
      <c r="BN1381">
        <v>0.03</v>
      </c>
      <c r="BO1381">
        <v>0.04</v>
      </c>
      <c r="BP1381">
        <v>0.05</v>
      </c>
      <c r="BQ1381">
        <v>0.05</v>
      </c>
      <c r="BR1381">
        <v>0.04</v>
      </c>
      <c r="BS1381">
        <v>0.04</v>
      </c>
      <c r="BT1381">
        <v>0.04</v>
      </c>
      <c r="BU1381">
        <v>0.03</v>
      </c>
      <c r="BV1381">
        <v>0.01</v>
      </c>
      <c r="BW1381">
        <v>0.04</v>
      </c>
      <c r="BX1381">
        <v>0</v>
      </c>
      <c r="BY1381">
        <v>-0.03</v>
      </c>
      <c r="BZ1381">
        <v>-0.04</v>
      </c>
      <c r="CA1381">
        <v>-0.03</v>
      </c>
      <c r="CB1381">
        <v>0.01</v>
      </c>
      <c r="CC1381">
        <v>0</v>
      </c>
      <c r="CD1381">
        <v>0.03</v>
      </c>
      <c r="CE1381">
        <v>-0.02</v>
      </c>
      <c r="CF1381">
        <v>-0.02</v>
      </c>
      <c r="CG1381">
        <v>0.01</v>
      </c>
      <c r="CH1381">
        <v>0.03</v>
      </c>
      <c r="CI1381">
        <v>0.01</v>
      </c>
      <c r="CJ1381">
        <v>0.06</v>
      </c>
      <c r="CK1381">
        <v>0</v>
      </c>
      <c r="CL1381">
        <v>-0.14000000000000001</v>
      </c>
      <c r="CM1381">
        <v>-0.18</v>
      </c>
      <c r="CN1381">
        <v>-0.13</v>
      </c>
      <c r="CO1381">
        <v>-0.15</v>
      </c>
      <c r="CP1381">
        <v>-0.4</v>
      </c>
      <c r="CQ1381">
        <v>-0.31</v>
      </c>
      <c r="CR1381">
        <v>-0.31</v>
      </c>
      <c r="CS1381">
        <v>-0.3</v>
      </c>
      <c r="CT1381">
        <v>0.04</v>
      </c>
      <c r="CU1381">
        <v>-0.26</v>
      </c>
      <c r="CV1381">
        <v>-0.34</v>
      </c>
      <c r="CW1381">
        <v>-0.38</v>
      </c>
      <c r="CX1381">
        <v>-0.35</v>
      </c>
      <c r="CY1381">
        <v>-0.22</v>
      </c>
      <c r="CZ1381">
        <v>-0.22</v>
      </c>
      <c r="DA1381">
        <v>-0.09</v>
      </c>
      <c r="DB1381">
        <v>-0.13</v>
      </c>
      <c r="DC1381">
        <v>-0.27</v>
      </c>
      <c r="DD1381">
        <v>-0.24</v>
      </c>
      <c r="DE1381">
        <v>-0.25</v>
      </c>
      <c r="DF1381">
        <v>0.16</v>
      </c>
      <c r="DG1381">
        <v>0.73</v>
      </c>
      <c r="DH1381">
        <v>0.61</v>
      </c>
      <c r="DI1381">
        <v>0.24</v>
      </c>
      <c r="DJ1381">
        <v>0.47</v>
      </c>
      <c r="DK1381">
        <v>0.57999999999999996</v>
      </c>
      <c r="DL1381">
        <v>0.6</v>
      </c>
      <c r="DM1381">
        <v>0.65</v>
      </c>
      <c r="DN1381">
        <v>0.73</v>
      </c>
      <c r="DO1381">
        <v>0.82</v>
      </c>
      <c r="DP1381">
        <v>0.81</v>
      </c>
      <c r="DQ1381">
        <v>1.51</v>
      </c>
      <c r="DR1381">
        <v>1.67</v>
      </c>
      <c r="DS1381">
        <v>2.9</v>
      </c>
      <c r="DT1381">
        <v>1.06</v>
      </c>
    </row>
    <row r="1382" spans="1:124">
      <c r="A1382" s="111">
        <v>1377</v>
      </c>
      <c r="B1382" t="s">
        <v>89</v>
      </c>
      <c r="C1382" t="s">
        <v>1019</v>
      </c>
      <c r="D1382" s="170" t="str">
        <f t="shared" si="21"/>
        <v>CN:SPP</v>
      </c>
      <c r="F1382">
        <v>1.2549999999999999</v>
      </c>
      <c r="G1382">
        <v>1.25</v>
      </c>
      <c r="H1382">
        <v>1.274</v>
      </c>
      <c r="I1382">
        <v>1.2949999999999999</v>
      </c>
      <c r="J1382">
        <v>1.294</v>
      </c>
      <c r="K1382">
        <v>1.2749999999999999</v>
      </c>
      <c r="L1382">
        <v>1.085</v>
      </c>
      <c r="M1382">
        <v>1.0389999999999999</v>
      </c>
      <c r="N1382">
        <v>1.028</v>
      </c>
      <c r="O1382">
        <v>1.018</v>
      </c>
      <c r="P1382">
        <v>2.1139999999999999</v>
      </c>
      <c r="Q1382">
        <v>1.8340000000000001</v>
      </c>
      <c r="R1382">
        <v>1.82</v>
      </c>
      <c r="S1382">
        <v>1.954</v>
      </c>
      <c r="T1382">
        <v>1.845</v>
      </c>
      <c r="U1382">
        <v>1.89</v>
      </c>
      <c r="V1382">
        <v>1.835</v>
      </c>
      <c r="W1382">
        <v>1.851</v>
      </c>
      <c r="X1382">
        <v>1.823</v>
      </c>
      <c r="Y1382">
        <v>1.831</v>
      </c>
      <c r="Z1382">
        <v>1.7010000000000001</v>
      </c>
      <c r="AA1382">
        <v>1.659</v>
      </c>
      <c r="AB1382">
        <v>1.702</v>
      </c>
      <c r="AC1382">
        <v>1.669</v>
      </c>
      <c r="AD1382">
        <v>1.474</v>
      </c>
      <c r="AE1382">
        <v>1.4850000000000001</v>
      </c>
      <c r="AF1382">
        <v>1.506</v>
      </c>
      <c r="AG1382">
        <v>1.4950000000000001</v>
      </c>
      <c r="AH1382">
        <v>1.496</v>
      </c>
      <c r="AI1382">
        <v>1.4610000000000001</v>
      </c>
      <c r="AJ1382">
        <v>1.45</v>
      </c>
      <c r="AK1382">
        <v>1.4490000000000001</v>
      </c>
      <c r="AL1382">
        <v>1.456</v>
      </c>
      <c r="AM1382">
        <v>1.452</v>
      </c>
      <c r="AN1382">
        <v>1.431</v>
      </c>
      <c r="AO1382">
        <v>1.4319999999999999</v>
      </c>
      <c r="AP1382">
        <v>1.4350000000000001</v>
      </c>
      <c r="AQ1382">
        <v>1.4119999999999999</v>
      </c>
      <c r="AR1382">
        <v>1.417</v>
      </c>
      <c r="AS1382">
        <v>1.3840000000000001</v>
      </c>
      <c r="AT1382">
        <v>1.397</v>
      </c>
      <c r="AU1382">
        <v>1.3740000000000001</v>
      </c>
      <c r="AV1382">
        <v>1.379</v>
      </c>
      <c r="AW1382">
        <v>1.37</v>
      </c>
      <c r="AX1382">
        <v>1.369</v>
      </c>
      <c r="AY1382">
        <v>1.3680000000000001</v>
      </c>
      <c r="AZ1382">
        <v>1.36</v>
      </c>
      <c r="BA1382">
        <v>1.32</v>
      </c>
      <c r="BB1382">
        <v>1.34</v>
      </c>
      <c r="BC1382">
        <v>1.335</v>
      </c>
      <c r="BD1382">
        <v>1.345</v>
      </c>
      <c r="BE1382">
        <v>1.343</v>
      </c>
      <c r="BF1382">
        <v>1.3280000000000001</v>
      </c>
      <c r="BG1382">
        <v>1.3169999999999999</v>
      </c>
      <c r="BH1382">
        <v>1.3009999999999999</v>
      </c>
      <c r="BI1382">
        <v>1.327</v>
      </c>
      <c r="BJ1382">
        <v>1.3340000000000001</v>
      </c>
      <c r="BK1382">
        <v>1.3420000000000001</v>
      </c>
      <c r="BL1382">
        <v>1.349</v>
      </c>
      <c r="BM1382">
        <v>1.411</v>
      </c>
      <c r="BN1382">
        <v>1.4419999999999999</v>
      </c>
      <c r="BO1382">
        <v>1.4490000000000001</v>
      </c>
      <c r="BP1382">
        <v>1.4550000000000001</v>
      </c>
      <c r="BQ1382">
        <v>1.4510000000000001</v>
      </c>
      <c r="BR1382">
        <v>1.452</v>
      </c>
      <c r="BS1382">
        <v>1.4570000000000001</v>
      </c>
      <c r="BT1382">
        <v>1.5680000000000001</v>
      </c>
      <c r="BU1382">
        <v>1.643</v>
      </c>
      <c r="BV1382">
        <v>1.657</v>
      </c>
      <c r="BW1382">
        <v>1.6659999999999999</v>
      </c>
      <c r="BX1382">
        <v>0.91800000000000004</v>
      </c>
      <c r="BY1382">
        <v>1.111</v>
      </c>
      <c r="BZ1382">
        <v>1.117</v>
      </c>
      <c r="CA1382">
        <v>1.0669999999999999</v>
      </c>
      <c r="CB1382">
        <v>1.0900000000000001</v>
      </c>
      <c r="CC1382">
        <v>1.0190000000000001</v>
      </c>
      <c r="CD1382">
        <v>1.0720000000000001</v>
      </c>
      <c r="CE1382">
        <v>1.0110000000000001</v>
      </c>
      <c r="CF1382">
        <v>1.0210000000000001</v>
      </c>
      <c r="CG1382">
        <v>0.995</v>
      </c>
      <c r="CH1382">
        <v>1.0429999999999999</v>
      </c>
      <c r="CI1382">
        <v>1.0580000000000001</v>
      </c>
      <c r="CJ1382">
        <v>1.002</v>
      </c>
      <c r="CK1382">
        <v>1.026</v>
      </c>
      <c r="CL1382">
        <v>1.278</v>
      </c>
      <c r="CM1382">
        <v>1.2749999999999999</v>
      </c>
      <c r="CN1382">
        <v>1.1870000000000001</v>
      </c>
      <c r="CO1382">
        <v>1.1599999999999999</v>
      </c>
      <c r="CP1382">
        <v>1.155</v>
      </c>
      <c r="CQ1382">
        <v>1.1399999999999999</v>
      </c>
      <c r="CR1382">
        <v>1.137</v>
      </c>
      <c r="CS1382">
        <v>1.1599999999999999</v>
      </c>
      <c r="CT1382">
        <v>1.01</v>
      </c>
      <c r="CU1382">
        <v>0.98799999999999999</v>
      </c>
      <c r="CV1382">
        <v>0.99299999999999999</v>
      </c>
      <c r="CW1382">
        <v>0.996</v>
      </c>
      <c r="CX1382">
        <v>1.0149999999999999</v>
      </c>
      <c r="CY1382">
        <v>1.127</v>
      </c>
      <c r="CZ1382">
        <v>1.0780000000000001</v>
      </c>
      <c r="DA1382">
        <v>1.1659999999999999</v>
      </c>
      <c r="DB1382">
        <v>1.155</v>
      </c>
      <c r="DC1382">
        <v>1.216</v>
      </c>
      <c r="DD1382">
        <v>1.1890000000000001</v>
      </c>
      <c r="DE1382">
        <v>1.1859999999999999</v>
      </c>
      <c r="DF1382">
        <v>1.1779999999999999</v>
      </c>
      <c r="DG1382">
        <v>1.171</v>
      </c>
      <c r="DH1382">
        <v>1.2250000000000001</v>
      </c>
      <c r="DI1382">
        <v>1.474</v>
      </c>
      <c r="DJ1382">
        <v>1.175</v>
      </c>
      <c r="DK1382">
        <v>0.88300000000000001</v>
      </c>
      <c r="DL1382">
        <v>0.39900000000000002</v>
      </c>
      <c r="DM1382">
        <v>0.13800000000000001</v>
      </c>
      <c r="DN1382">
        <v>0.70200000000000007</v>
      </c>
      <c r="DO1382">
        <v>0.88100000000000001</v>
      </c>
      <c r="DP1382">
        <v>1.0669999999999999</v>
      </c>
      <c r="DQ1382">
        <v>0.63500000000000001</v>
      </c>
      <c r="DR1382">
        <v>0.625</v>
      </c>
      <c r="DS1382">
        <v>0.23600000000000002</v>
      </c>
      <c r="DT1382">
        <v>-203.09300000000002</v>
      </c>
    </row>
    <row r="1383" spans="1:124">
      <c r="A1383" s="111">
        <v>1378</v>
      </c>
      <c r="B1383" t="s">
        <v>91</v>
      </c>
      <c r="C1383" t="s">
        <v>1020</v>
      </c>
      <c r="D1383" s="170" t="str">
        <f t="shared" si="21"/>
        <v>CN:SPP</v>
      </c>
      <c r="F1383">
        <v>-0.71</v>
      </c>
      <c r="G1383">
        <v>-0.71</v>
      </c>
      <c r="H1383">
        <v>-0.72</v>
      </c>
      <c r="I1383">
        <v>-0.89</v>
      </c>
      <c r="J1383">
        <v>-0.79</v>
      </c>
      <c r="K1383">
        <v>-0.76</v>
      </c>
      <c r="L1383">
        <v>-0.75</v>
      </c>
      <c r="M1383">
        <v>-0.72</v>
      </c>
      <c r="N1383">
        <v>-0.74</v>
      </c>
      <c r="O1383">
        <v>-0.76</v>
      </c>
      <c r="P1383">
        <v>3.64</v>
      </c>
      <c r="Q1383">
        <v>3.58</v>
      </c>
      <c r="R1383">
        <v>3.6</v>
      </c>
      <c r="S1383">
        <v>4.1500000000000004</v>
      </c>
      <c r="T1383">
        <v>3.63</v>
      </c>
      <c r="U1383">
        <v>3.77</v>
      </c>
      <c r="V1383">
        <v>3.48</v>
      </c>
      <c r="W1383">
        <v>3.73</v>
      </c>
      <c r="X1383">
        <v>3.65</v>
      </c>
      <c r="Y1383">
        <v>3.52</v>
      </c>
      <c r="Z1383">
        <v>4.0199999999999996</v>
      </c>
      <c r="AA1383">
        <v>4.07</v>
      </c>
      <c r="AB1383">
        <v>4.68</v>
      </c>
      <c r="AC1383">
        <v>4.8600000000000003</v>
      </c>
      <c r="AD1383">
        <v>4.6100000000000003</v>
      </c>
      <c r="AE1383">
        <v>4.46</v>
      </c>
      <c r="AF1383">
        <v>4.32</v>
      </c>
      <c r="AG1383">
        <v>4.4000000000000004</v>
      </c>
      <c r="AH1383">
        <v>2.99</v>
      </c>
      <c r="AI1383">
        <v>2.98</v>
      </c>
      <c r="AJ1383">
        <v>2.99</v>
      </c>
      <c r="AK1383">
        <v>2.98</v>
      </c>
      <c r="AL1383">
        <v>2.83</v>
      </c>
      <c r="AM1383">
        <v>2.78</v>
      </c>
      <c r="AN1383">
        <v>2.67</v>
      </c>
      <c r="AO1383">
        <v>2.46</v>
      </c>
      <c r="AP1383">
        <v>2.42</v>
      </c>
      <c r="AQ1383">
        <v>2.35</v>
      </c>
      <c r="AR1383">
        <v>2.0699999999999998</v>
      </c>
      <c r="AS1383">
        <v>2.17</v>
      </c>
      <c r="AT1383">
        <v>2.14</v>
      </c>
      <c r="AU1383">
        <v>2.2200000000000002</v>
      </c>
      <c r="AV1383">
        <v>2.21</v>
      </c>
      <c r="AW1383">
        <v>2.17</v>
      </c>
      <c r="AX1383">
        <v>2.31</v>
      </c>
      <c r="AY1383">
        <v>2.17</v>
      </c>
      <c r="AZ1383">
        <v>2.14</v>
      </c>
      <c r="BA1383">
        <v>2.13</v>
      </c>
      <c r="BB1383">
        <v>2.2000000000000002</v>
      </c>
      <c r="BC1383">
        <v>2.2400000000000002</v>
      </c>
      <c r="BD1383">
        <v>2.2400000000000002</v>
      </c>
      <c r="BE1383">
        <v>2.2200000000000002</v>
      </c>
      <c r="BF1383">
        <v>2.15</v>
      </c>
      <c r="BG1383">
        <v>2.2200000000000002</v>
      </c>
      <c r="BH1383">
        <v>2.23</v>
      </c>
      <c r="BI1383">
        <v>2.21</v>
      </c>
      <c r="BJ1383">
        <v>2.23</v>
      </c>
      <c r="BK1383">
        <v>2.23</v>
      </c>
      <c r="BL1383">
        <v>2.21</v>
      </c>
      <c r="BM1383">
        <v>2.21</v>
      </c>
      <c r="BN1383">
        <v>2.52</v>
      </c>
      <c r="BO1383">
        <v>2.57</v>
      </c>
      <c r="BP1383">
        <v>2.57</v>
      </c>
      <c r="BQ1383">
        <v>2.58</v>
      </c>
      <c r="BR1383">
        <v>2.63</v>
      </c>
      <c r="BS1383">
        <v>2.64</v>
      </c>
      <c r="BT1383">
        <v>2.64</v>
      </c>
      <c r="BU1383">
        <v>2.65</v>
      </c>
      <c r="BV1383">
        <v>2.68</v>
      </c>
      <c r="BW1383">
        <v>2.66</v>
      </c>
      <c r="BX1383">
        <v>0.24</v>
      </c>
      <c r="BY1383">
        <v>0.27</v>
      </c>
      <c r="BZ1383">
        <v>0.27</v>
      </c>
      <c r="CA1383">
        <v>0.33</v>
      </c>
      <c r="CB1383">
        <v>0.43</v>
      </c>
      <c r="CC1383">
        <v>0.38</v>
      </c>
      <c r="CD1383">
        <v>0.41</v>
      </c>
      <c r="CE1383">
        <v>0.31</v>
      </c>
      <c r="CF1383">
        <v>0.32</v>
      </c>
      <c r="CG1383">
        <v>0.37</v>
      </c>
      <c r="CH1383">
        <v>0.34</v>
      </c>
      <c r="CI1383">
        <v>0.32</v>
      </c>
      <c r="CJ1383">
        <v>0.37</v>
      </c>
      <c r="CK1383">
        <v>0.44</v>
      </c>
      <c r="CL1383">
        <v>0.48</v>
      </c>
      <c r="CM1383">
        <v>0.3</v>
      </c>
      <c r="CN1383">
        <v>0.37</v>
      </c>
      <c r="CO1383">
        <v>0.35</v>
      </c>
      <c r="CP1383">
        <v>0.36</v>
      </c>
      <c r="CQ1383">
        <v>0.38</v>
      </c>
      <c r="CR1383">
        <v>0.36</v>
      </c>
      <c r="CS1383">
        <v>0.36</v>
      </c>
      <c r="CT1383">
        <v>0.69</v>
      </c>
      <c r="CU1383">
        <v>0.67</v>
      </c>
      <c r="CV1383">
        <v>0.6</v>
      </c>
      <c r="CW1383">
        <v>0.63</v>
      </c>
      <c r="CX1383">
        <v>0.66</v>
      </c>
      <c r="CY1383">
        <v>0.84</v>
      </c>
      <c r="CZ1383">
        <v>0.76</v>
      </c>
      <c r="DA1383">
        <v>0.7</v>
      </c>
      <c r="DB1383">
        <v>0.73</v>
      </c>
      <c r="DC1383">
        <v>0.74</v>
      </c>
      <c r="DD1383">
        <v>0.81</v>
      </c>
      <c r="DE1383">
        <v>0.91</v>
      </c>
      <c r="DF1383">
        <v>1</v>
      </c>
      <c r="DG1383">
        <v>0.96</v>
      </c>
      <c r="DH1383">
        <v>1</v>
      </c>
      <c r="DI1383">
        <v>0.81</v>
      </c>
      <c r="DJ1383">
        <v>-0.33</v>
      </c>
      <c r="DK1383">
        <v>-0.03</v>
      </c>
      <c r="DL1383">
        <v>0.27</v>
      </c>
      <c r="DM1383">
        <v>-1.57</v>
      </c>
      <c r="DN1383">
        <v>-1.06</v>
      </c>
      <c r="DO1383">
        <v>-1.04</v>
      </c>
      <c r="DP1383">
        <v>-2.23</v>
      </c>
      <c r="DQ1383">
        <v>-0.87</v>
      </c>
      <c r="DR1383">
        <v>-0.99</v>
      </c>
      <c r="DS1383">
        <v>0.17</v>
      </c>
      <c r="DT1383">
        <v>-0.12</v>
      </c>
    </row>
    <row r="1384" spans="1:124">
      <c r="A1384" s="111">
        <v>1379</v>
      </c>
      <c r="B1384" t="s">
        <v>89</v>
      </c>
      <c r="C1384" t="s">
        <v>1021</v>
      </c>
      <c r="D1384" s="170" t="str">
        <f t="shared" si="21"/>
        <v>CN:CST</v>
      </c>
      <c r="F1384">
        <v>0.34600000000000003</v>
      </c>
      <c r="G1384">
        <v>0.35</v>
      </c>
      <c r="H1384">
        <v>0.29199999999999998</v>
      </c>
      <c r="I1384">
        <v>0.26100000000000001</v>
      </c>
      <c r="J1384">
        <v>0.28400000000000003</v>
      </c>
      <c r="K1384">
        <v>0.28400000000000003</v>
      </c>
      <c r="L1384">
        <v>0.30399999999999999</v>
      </c>
      <c r="M1384">
        <v>0.28000000000000003</v>
      </c>
      <c r="N1384">
        <v>0.63500000000000001</v>
      </c>
      <c r="O1384">
        <v>0.70100000000000007</v>
      </c>
      <c r="P1384">
        <v>0.85099999999999998</v>
      </c>
      <c r="Q1384">
        <v>0.84499999999999997</v>
      </c>
      <c r="R1384">
        <v>0.81600000000000006</v>
      </c>
      <c r="S1384">
        <v>0.754</v>
      </c>
      <c r="T1384">
        <v>0.71</v>
      </c>
      <c r="U1384">
        <v>0.68500000000000005</v>
      </c>
      <c r="V1384">
        <v>0.70300000000000007</v>
      </c>
      <c r="W1384">
        <v>0.75</v>
      </c>
      <c r="X1384">
        <v>0.76500000000000001</v>
      </c>
      <c r="Y1384">
        <v>0.77900000000000003</v>
      </c>
      <c r="Z1384">
        <v>0.79900000000000004</v>
      </c>
      <c r="AA1384">
        <v>0.80600000000000005</v>
      </c>
      <c r="AB1384">
        <v>0.86099999999999999</v>
      </c>
      <c r="AC1384">
        <v>0.86499999999999999</v>
      </c>
      <c r="AD1384">
        <v>0.98499999999999999</v>
      </c>
      <c r="AE1384">
        <v>0.97199999999999998</v>
      </c>
      <c r="AF1384">
        <v>1.012</v>
      </c>
      <c r="AG1384">
        <v>1.0289999999999999</v>
      </c>
      <c r="AH1384">
        <v>1.034</v>
      </c>
      <c r="AI1384">
        <v>1.032</v>
      </c>
      <c r="AJ1384">
        <v>1.036</v>
      </c>
      <c r="AK1384">
        <v>1.0409999999999999</v>
      </c>
      <c r="AL1384">
        <v>1.044</v>
      </c>
      <c r="AM1384">
        <v>1.034</v>
      </c>
      <c r="AN1384">
        <v>1.006</v>
      </c>
      <c r="AO1384">
        <v>1.01</v>
      </c>
      <c r="AP1384">
        <v>1.016</v>
      </c>
      <c r="AQ1384">
        <v>1.004</v>
      </c>
      <c r="AR1384">
        <v>1.002</v>
      </c>
      <c r="AS1384">
        <v>1.0010000000000001</v>
      </c>
      <c r="AT1384">
        <v>1.014</v>
      </c>
      <c r="AU1384">
        <v>1.018</v>
      </c>
      <c r="AV1384">
        <v>1.0249999999999999</v>
      </c>
      <c r="AW1384">
        <v>1.0149999999999999</v>
      </c>
      <c r="AX1384">
        <v>1.028</v>
      </c>
      <c r="AY1384">
        <v>1.03</v>
      </c>
      <c r="AZ1384">
        <v>1.028</v>
      </c>
      <c r="BA1384">
        <v>1.0820000000000001</v>
      </c>
      <c r="BB1384">
        <v>1.0820000000000001</v>
      </c>
      <c r="BC1384">
        <v>1.069</v>
      </c>
      <c r="BD1384">
        <v>1.0820000000000001</v>
      </c>
      <c r="BE1384">
        <v>1.0780000000000001</v>
      </c>
      <c r="BF1384">
        <v>1.07</v>
      </c>
      <c r="BG1384">
        <v>1.073</v>
      </c>
      <c r="BH1384">
        <v>1.073</v>
      </c>
      <c r="BI1384">
        <v>1.08</v>
      </c>
      <c r="BJ1384">
        <v>1.0780000000000001</v>
      </c>
      <c r="BK1384">
        <v>1.081</v>
      </c>
      <c r="BL1384">
        <v>1.1220000000000001</v>
      </c>
      <c r="BM1384">
        <v>1.139</v>
      </c>
      <c r="BN1384">
        <v>1.137</v>
      </c>
      <c r="BO1384">
        <v>1.139</v>
      </c>
      <c r="BP1384">
        <v>1.1679999999999999</v>
      </c>
      <c r="BQ1384">
        <v>1.1759999999999999</v>
      </c>
      <c r="BR1384">
        <v>1.179</v>
      </c>
      <c r="BS1384">
        <v>1.181</v>
      </c>
      <c r="BT1384">
        <v>1.204</v>
      </c>
      <c r="BU1384">
        <v>1.2510000000000001</v>
      </c>
      <c r="BV1384">
        <v>1.1220000000000001</v>
      </c>
      <c r="BW1384">
        <v>1.101</v>
      </c>
      <c r="BX1384">
        <v>1.0309999999999999</v>
      </c>
      <c r="BY1384">
        <v>1.0389999999999999</v>
      </c>
      <c r="BZ1384">
        <v>1.069</v>
      </c>
      <c r="CA1384">
        <v>1.135</v>
      </c>
      <c r="CB1384">
        <v>1.1970000000000001</v>
      </c>
      <c r="CC1384">
        <v>1.2330000000000001</v>
      </c>
      <c r="CD1384">
        <v>1.218</v>
      </c>
      <c r="CE1384">
        <v>1.218</v>
      </c>
      <c r="CF1384">
        <v>1.214</v>
      </c>
      <c r="CG1384">
        <v>1.224</v>
      </c>
      <c r="CH1384">
        <v>1.226</v>
      </c>
      <c r="CI1384">
        <v>1.2330000000000001</v>
      </c>
      <c r="CJ1384">
        <v>1.1970000000000001</v>
      </c>
      <c r="CK1384">
        <v>1.1990000000000001</v>
      </c>
      <c r="CL1384">
        <v>1.071</v>
      </c>
      <c r="CM1384">
        <v>1.071</v>
      </c>
      <c r="CN1384">
        <v>1.0090000000000001</v>
      </c>
      <c r="CO1384">
        <v>0.96199999999999997</v>
      </c>
      <c r="CP1384">
        <v>0.93800000000000006</v>
      </c>
      <c r="CQ1384">
        <v>0.92400000000000004</v>
      </c>
      <c r="CR1384">
        <v>0.93100000000000005</v>
      </c>
      <c r="CS1384">
        <v>0.93100000000000005</v>
      </c>
      <c r="CT1384">
        <v>0.873</v>
      </c>
      <c r="CU1384">
        <v>0.91300000000000003</v>
      </c>
      <c r="CV1384">
        <v>1.054</v>
      </c>
      <c r="CW1384">
        <v>1.0030000000000001</v>
      </c>
      <c r="CX1384">
        <v>1.0070000000000001</v>
      </c>
      <c r="CY1384">
        <v>1.157</v>
      </c>
      <c r="CZ1384">
        <v>1.1320000000000001</v>
      </c>
      <c r="DA1384">
        <v>1.1180000000000001</v>
      </c>
      <c r="DB1384">
        <v>1.1100000000000001</v>
      </c>
      <c r="DC1384">
        <v>1.052</v>
      </c>
      <c r="DD1384">
        <v>0.99199999999999999</v>
      </c>
      <c r="DE1384">
        <v>1.0309999999999999</v>
      </c>
      <c r="DF1384">
        <v>1.002</v>
      </c>
      <c r="DG1384">
        <v>1.0130000000000001</v>
      </c>
      <c r="DH1384">
        <v>1.008</v>
      </c>
      <c r="DI1384">
        <v>0.66100000000000003</v>
      </c>
      <c r="DJ1384">
        <v>0.71899999999999997</v>
      </c>
      <c r="DK1384">
        <v>0.86199999999999999</v>
      </c>
      <c r="DL1384">
        <v>0.73299999999999998</v>
      </c>
      <c r="DM1384">
        <v>0.88800000000000001</v>
      </c>
      <c r="DN1384">
        <v>0.67800000000000005</v>
      </c>
      <c r="DO1384">
        <v>1.006</v>
      </c>
      <c r="DP1384">
        <v>1.4159999999999999</v>
      </c>
      <c r="DQ1384">
        <v>1.278</v>
      </c>
      <c r="DR1384">
        <v>1.262</v>
      </c>
      <c r="DS1384">
        <v>2.105</v>
      </c>
      <c r="DT1384">
        <v>-6.3849999999999998</v>
      </c>
    </row>
    <row r="1385" spans="1:124">
      <c r="A1385" s="111">
        <v>1380</v>
      </c>
      <c r="B1385" t="s">
        <v>91</v>
      </c>
      <c r="C1385" t="s">
        <v>1022</v>
      </c>
      <c r="D1385" s="170" t="str">
        <f t="shared" si="21"/>
        <v>CN:CST</v>
      </c>
      <c r="F1385">
        <v>0.12</v>
      </c>
      <c r="G1385">
        <v>0.13</v>
      </c>
      <c r="H1385">
        <v>0.13</v>
      </c>
      <c r="I1385">
        <v>0.04</v>
      </c>
      <c r="J1385">
        <v>7.0000000000000007E-2</v>
      </c>
      <c r="K1385">
        <v>7.0000000000000007E-2</v>
      </c>
      <c r="L1385">
        <v>0.1</v>
      </c>
      <c r="M1385">
        <v>0.1</v>
      </c>
      <c r="N1385">
        <v>0.38</v>
      </c>
      <c r="O1385">
        <v>0.23</v>
      </c>
      <c r="P1385">
        <v>0.51</v>
      </c>
      <c r="Q1385">
        <v>0.52</v>
      </c>
      <c r="R1385">
        <v>0.53</v>
      </c>
      <c r="S1385">
        <v>0.49</v>
      </c>
      <c r="T1385">
        <v>0.44</v>
      </c>
      <c r="U1385">
        <v>0.41</v>
      </c>
      <c r="V1385">
        <v>0.53</v>
      </c>
      <c r="W1385">
        <v>0.73</v>
      </c>
      <c r="X1385">
        <v>0.72</v>
      </c>
      <c r="Y1385">
        <v>0.57999999999999996</v>
      </c>
      <c r="Z1385">
        <v>0.78</v>
      </c>
      <c r="AA1385">
        <v>0.88</v>
      </c>
      <c r="AB1385">
        <v>0.9</v>
      </c>
      <c r="AC1385">
        <v>0.99</v>
      </c>
      <c r="AD1385">
        <v>1.48</v>
      </c>
      <c r="AE1385">
        <v>1.08</v>
      </c>
      <c r="AF1385">
        <v>0.93</v>
      </c>
      <c r="AG1385">
        <v>0.97</v>
      </c>
      <c r="AH1385">
        <v>0.8</v>
      </c>
      <c r="AI1385">
        <v>0.77</v>
      </c>
      <c r="AJ1385">
        <v>0.78</v>
      </c>
      <c r="AK1385">
        <v>0.81</v>
      </c>
      <c r="AL1385">
        <v>0.67</v>
      </c>
      <c r="AM1385">
        <v>0.61</v>
      </c>
      <c r="AN1385">
        <v>0.57999999999999996</v>
      </c>
      <c r="AO1385">
        <v>0.64</v>
      </c>
      <c r="AP1385">
        <v>0.62</v>
      </c>
      <c r="AQ1385">
        <v>0.59</v>
      </c>
      <c r="AR1385">
        <v>0.73</v>
      </c>
      <c r="AS1385">
        <v>0.73</v>
      </c>
      <c r="AT1385">
        <v>0.71</v>
      </c>
      <c r="AU1385">
        <v>0.76</v>
      </c>
      <c r="AV1385">
        <v>0.74</v>
      </c>
      <c r="AW1385">
        <v>0.78</v>
      </c>
      <c r="AX1385">
        <v>0.8</v>
      </c>
      <c r="AY1385">
        <v>0.72</v>
      </c>
      <c r="AZ1385">
        <v>0.72</v>
      </c>
      <c r="BA1385">
        <v>0.78</v>
      </c>
      <c r="BB1385">
        <v>0.81</v>
      </c>
      <c r="BC1385">
        <v>0.83</v>
      </c>
      <c r="BD1385">
        <v>0.84</v>
      </c>
      <c r="BE1385">
        <v>0.82</v>
      </c>
      <c r="BF1385">
        <v>0.83</v>
      </c>
      <c r="BG1385">
        <v>0.84</v>
      </c>
      <c r="BH1385">
        <v>0.84</v>
      </c>
      <c r="BI1385">
        <v>0.82</v>
      </c>
      <c r="BJ1385">
        <v>0.82</v>
      </c>
      <c r="BK1385">
        <v>0.81</v>
      </c>
      <c r="BL1385">
        <v>0.83</v>
      </c>
      <c r="BM1385">
        <v>0.84</v>
      </c>
      <c r="BN1385">
        <v>0.86</v>
      </c>
      <c r="BO1385">
        <v>0.88</v>
      </c>
      <c r="BP1385">
        <v>0.87</v>
      </c>
      <c r="BQ1385">
        <v>0.89</v>
      </c>
      <c r="BR1385">
        <v>0.9</v>
      </c>
      <c r="BS1385">
        <v>0.9</v>
      </c>
      <c r="BT1385">
        <v>0.9</v>
      </c>
      <c r="BU1385">
        <v>0.91</v>
      </c>
      <c r="BV1385">
        <v>0.75</v>
      </c>
      <c r="BW1385">
        <v>0.81</v>
      </c>
      <c r="BX1385">
        <v>0.67</v>
      </c>
      <c r="BY1385">
        <v>0.66</v>
      </c>
      <c r="BZ1385">
        <v>0.66</v>
      </c>
      <c r="CA1385">
        <v>0.64</v>
      </c>
      <c r="CB1385">
        <v>0.67</v>
      </c>
      <c r="CC1385">
        <v>0.68</v>
      </c>
      <c r="CD1385">
        <v>0.61</v>
      </c>
      <c r="CE1385">
        <v>0.55000000000000004</v>
      </c>
      <c r="CF1385">
        <v>0.55000000000000004</v>
      </c>
      <c r="CG1385">
        <v>0.61</v>
      </c>
      <c r="CH1385">
        <v>0.56999999999999995</v>
      </c>
      <c r="CI1385">
        <v>0.56000000000000005</v>
      </c>
      <c r="CJ1385">
        <v>0.61</v>
      </c>
      <c r="CK1385">
        <v>0.61</v>
      </c>
      <c r="CL1385">
        <v>0.44</v>
      </c>
      <c r="CM1385">
        <v>0.54</v>
      </c>
      <c r="CN1385">
        <v>0.62</v>
      </c>
      <c r="CO1385">
        <v>0.6</v>
      </c>
      <c r="CP1385">
        <v>0.6</v>
      </c>
      <c r="CQ1385">
        <v>0.65</v>
      </c>
      <c r="CR1385">
        <v>0.64</v>
      </c>
      <c r="CS1385">
        <v>0.65</v>
      </c>
      <c r="CT1385">
        <v>0.94</v>
      </c>
      <c r="CU1385">
        <v>1.18</v>
      </c>
      <c r="CV1385">
        <v>1.25</v>
      </c>
      <c r="CW1385">
        <v>1.1000000000000001</v>
      </c>
      <c r="CX1385">
        <v>1.1299999999999999</v>
      </c>
      <c r="CY1385">
        <v>1.3</v>
      </c>
      <c r="CZ1385">
        <v>0.83</v>
      </c>
      <c r="DA1385">
        <v>1.06</v>
      </c>
      <c r="DB1385">
        <v>1.1299999999999999</v>
      </c>
      <c r="DC1385">
        <v>1.07</v>
      </c>
      <c r="DD1385">
        <v>1.2</v>
      </c>
      <c r="DE1385">
        <v>0.96</v>
      </c>
      <c r="DF1385">
        <v>0.95</v>
      </c>
      <c r="DG1385">
        <v>1.54</v>
      </c>
      <c r="DH1385">
        <v>1.47</v>
      </c>
      <c r="DI1385">
        <v>0.85</v>
      </c>
      <c r="DJ1385">
        <v>0.48</v>
      </c>
      <c r="DK1385">
        <v>0.54</v>
      </c>
      <c r="DL1385">
        <v>0.71</v>
      </c>
      <c r="DM1385">
        <v>0.59</v>
      </c>
      <c r="DN1385">
        <v>-0.55000000000000004</v>
      </c>
      <c r="DO1385">
        <v>-0.5</v>
      </c>
      <c r="DP1385">
        <v>-0.47</v>
      </c>
      <c r="DQ1385">
        <v>0.32</v>
      </c>
      <c r="DR1385">
        <v>0.19</v>
      </c>
      <c r="DS1385">
        <v>2.27</v>
      </c>
      <c r="DT1385">
        <v>-2.4</v>
      </c>
    </row>
    <row r="1386" spans="1:124">
      <c r="A1386" s="111">
        <v>1381</v>
      </c>
      <c r="B1386" t="s">
        <v>89</v>
      </c>
      <c r="C1386" t="s">
        <v>1023</v>
      </c>
      <c r="D1386" s="170" t="str">
        <f t="shared" si="21"/>
        <v>K:SIJI</v>
      </c>
      <c r="BC1386">
        <v>3.56</v>
      </c>
      <c r="BD1386">
        <v>4.0970000000000004</v>
      </c>
      <c r="BE1386">
        <v>3.5680000000000001</v>
      </c>
      <c r="BF1386">
        <v>1.522</v>
      </c>
      <c r="BG1386">
        <v>1.7610000000000001</v>
      </c>
      <c r="BH1386">
        <v>-0.15</v>
      </c>
      <c r="BI1386">
        <v>-0.22700000000000001</v>
      </c>
      <c r="BJ1386">
        <v>2.2400000000000002</v>
      </c>
      <c r="BK1386">
        <v>2.246</v>
      </c>
      <c r="BL1386">
        <v>1.978</v>
      </c>
      <c r="BM1386">
        <v>1.923</v>
      </c>
      <c r="BN1386">
        <v>2.0030000000000001</v>
      </c>
      <c r="BO1386">
        <v>2.0030000000000001</v>
      </c>
      <c r="BP1386">
        <v>2.0030000000000001</v>
      </c>
      <c r="BQ1386">
        <v>2.0030000000000001</v>
      </c>
      <c r="BR1386">
        <v>2.0030000000000001</v>
      </c>
      <c r="BS1386">
        <v>2.0030000000000001</v>
      </c>
      <c r="BT1386">
        <v>2.0030000000000001</v>
      </c>
      <c r="BU1386">
        <v>2.0030000000000001</v>
      </c>
      <c r="BV1386">
        <v>2.0030000000000001</v>
      </c>
      <c r="BW1386">
        <v>2.0030000000000001</v>
      </c>
      <c r="BX1386">
        <v>2.0030000000000001</v>
      </c>
      <c r="BY1386">
        <v>2.0030000000000001</v>
      </c>
      <c r="BZ1386">
        <v>2.0030000000000001</v>
      </c>
      <c r="CA1386">
        <v>2.0030000000000001</v>
      </c>
      <c r="CB1386">
        <v>2.0030000000000001</v>
      </c>
      <c r="CC1386">
        <v>2.0030000000000001</v>
      </c>
      <c r="CD1386">
        <v>2.0030000000000001</v>
      </c>
      <c r="CE1386">
        <v>2.0030000000000001</v>
      </c>
      <c r="CF1386">
        <v>2.0030000000000001</v>
      </c>
      <c r="CG1386">
        <v>2.0030000000000001</v>
      </c>
      <c r="CH1386">
        <v>2.0030000000000001</v>
      </c>
      <c r="CI1386">
        <v>2.0030000000000001</v>
      </c>
      <c r="CJ1386">
        <v>2.0030000000000001</v>
      </c>
      <c r="CK1386">
        <v>2.0030000000000001</v>
      </c>
      <c r="CL1386">
        <v>2.0030000000000001</v>
      </c>
      <c r="CM1386">
        <v>2.0030000000000001</v>
      </c>
      <c r="CN1386">
        <v>2.0030000000000001</v>
      </c>
      <c r="CO1386">
        <v>2.0030000000000001</v>
      </c>
      <c r="CP1386">
        <v>2.0030000000000001</v>
      </c>
      <c r="CQ1386">
        <v>2.0030000000000001</v>
      </c>
      <c r="CR1386">
        <v>2.0030000000000001</v>
      </c>
      <c r="CS1386">
        <v>2.0030000000000001</v>
      </c>
      <c r="CT1386">
        <v>2.0030000000000001</v>
      </c>
      <c r="CU1386">
        <v>2.0030000000000001</v>
      </c>
      <c r="CV1386">
        <v>2.0030000000000001</v>
      </c>
      <c r="CW1386">
        <v>2.0030000000000001</v>
      </c>
      <c r="CX1386">
        <v>2.0030000000000001</v>
      </c>
      <c r="CY1386">
        <v>2.0030000000000001</v>
      </c>
      <c r="CZ1386">
        <v>2.0030000000000001</v>
      </c>
      <c r="DA1386">
        <v>2.0030000000000001</v>
      </c>
      <c r="DB1386">
        <v>2.0030000000000001</v>
      </c>
      <c r="DC1386">
        <v>2.0030000000000001</v>
      </c>
      <c r="DD1386">
        <v>2.0030000000000001</v>
      </c>
      <c r="DE1386">
        <v>2.0030000000000001</v>
      </c>
      <c r="DF1386">
        <v>2.0030000000000001</v>
      </c>
      <c r="DG1386">
        <v>2.0030000000000001</v>
      </c>
      <c r="DH1386">
        <v>2.0030000000000001</v>
      </c>
      <c r="DI1386">
        <v>2.0030000000000001</v>
      </c>
      <c r="DJ1386">
        <v>1.845</v>
      </c>
      <c r="DK1386">
        <v>1.8440000000000001</v>
      </c>
      <c r="DL1386">
        <v>1.762</v>
      </c>
      <c r="DM1386">
        <v>1.8420000000000001</v>
      </c>
      <c r="DN1386">
        <v>2.871</v>
      </c>
      <c r="DO1386">
        <v>1.7050000000000001</v>
      </c>
      <c r="DP1386">
        <v>2.9950000000000001</v>
      </c>
      <c r="DQ1386">
        <v>2.8849999999999998</v>
      </c>
      <c r="DR1386">
        <v>0.53200000000000003</v>
      </c>
      <c r="DS1386">
        <v>-0.35</v>
      </c>
      <c r="DT1386">
        <v>-19.63</v>
      </c>
    </row>
    <row r="1387" spans="1:124">
      <c r="A1387" s="111">
        <v>1382</v>
      </c>
      <c r="B1387" t="s">
        <v>91</v>
      </c>
      <c r="C1387" t="s">
        <v>1024</v>
      </c>
      <c r="D1387" s="170" t="str">
        <f t="shared" si="21"/>
        <v>K:SIJI</v>
      </c>
      <c r="BC1387">
        <v>1.905</v>
      </c>
      <c r="BD1387">
        <v>2.3220000000000001</v>
      </c>
      <c r="BE1387">
        <v>1.018</v>
      </c>
      <c r="BF1387">
        <v>0.9</v>
      </c>
      <c r="BG1387">
        <v>0.61</v>
      </c>
      <c r="BH1387">
        <v>0.754</v>
      </c>
      <c r="BI1387">
        <v>0.61</v>
      </c>
      <c r="BJ1387">
        <v>1.0609999999999999</v>
      </c>
      <c r="BK1387">
        <v>0.70899999999999996</v>
      </c>
      <c r="BL1387">
        <v>0.36599999999999999</v>
      </c>
      <c r="BM1387">
        <v>0.48799999999999999</v>
      </c>
      <c r="BN1387">
        <v>0.81200000000000006</v>
      </c>
      <c r="BO1387">
        <v>0.81200000000000006</v>
      </c>
      <c r="BP1387">
        <v>0.81200000000000006</v>
      </c>
      <c r="BQ1387">
        <v>0.81200000000000006</v>
      </c>
      <c r="BR1387">
        <v>0.81200000000000006</v>
      </c>
      <c r="BS1387">
        <v>0.81200000000000006</v>
      </c>
      <c r="BT1387">
        <v>0.81200000000000006</v>
      </c>
      <c r="BU1387">
        <v>0.81200000000000006</v>
      </c>
      <c r="BV1387">
        <v>0.81200000000000006</v>
      </c>
      <c r="BW1387">
        <v>0.81200000000000006</v>
      </c>
      <c r="BX1387">
        <v>0.81200000000000006</v>
      </c>
      <c r="BY1387">
        <v>0.81200000000000006</v>
      </c>
      <c r="BZ1387">
        <v>0.81200000000000006</v>
      </c>
      <c r="CA1387">
        <v>0.81200000000000006</v>
      </c>
      <c r="CB1387">
        <v>0.81200000000000006</v>
      </c>
      <c r="CC1387">
        <v>0.81200000000000006</v>
      </c>
      <c r="CD1387">
        <v>0.81200000000000006</v>
      </c>
      <c r="CE1387">
        <v>0.81200000000000006</v>
      </c>
      <c r="CF1387">
        <v>0.81200000000000006</v>
      </c>
      <c r="CG1387">
        <v>0.81200000000000006</v>
      </c>
      <c r="CH1387">
        <v>0.81200000000000006</v>
      </c>
      <c r="CI1387">
        <v>0.81200000000000006</v>
      </c>
      <c r="CJ1387">
        <v>0.81200000000000006</v>
      </c>
      <c r="CK1387">
        <v>0.81200000000000006</v>
      </c>
      <c r="CL1387">
        <v>0.81200000000000006</v>
      </c>
      <c r="CM1387">
        <v>0.81200000000000006</v>
      </c>
      <c r="CN1387">
        <v>0.81200000000000006</v>
      </c>
      <c r="CO1387">
        <v>0.81200000000000006</v>
      </c>
      <c r="CP1387">
        <v>0.81200000000000006</v>
      </c>
      <c r="CQ1387">
        <v>0.81200000000000006</v>
      </c>
      <c r="CR1387">
        <v>0.81200000000000006</v>
      </c>
      <c r="CS1387">
        <v>0.81200000000000006</v>
      </c>
      <c r="CT1387">
        <v>0.81200000000000006</v>
      </c>
      <c r="CU1387">
        <v>0.81200000000000006</v>
      </c>
      <c r="CV1387">
        <v>0.81200000000000006</v>
      </c>
      <c r="CW1387">
        <v>0.81200000000000006</v>
      </c>
      <c r="CX1387">
        <v>0.81200000000000006</v>
      </c>
      <c r="CY1387">
        <v>0.81200000000000006</v>
      </c>
      <c r="CZ1387">
        <v>0.81200000000000006</v>
      </c>
      <c r="DA1387">
        <v>0.81200000000000006</v>
      </c>
      <c r="DB1387">
        <v>0.81200000000000006</v>
      </c>
      <c r="DC1387">
        <v>0.81200000000000006</v>
      </c>
      <c r="DD1387">
        <v>0.81200000000000006</v>
      </c>
      <c r="DE1387">
        <v>0.81200000000000006</v>
      </c>
      <c r="DF1387">
        <v>0.81200000000000006</v>
      </c>
      <c r="DG1387">
        <v>0.81200000000000006</v>
      </c>
      <c r="DH1387">
        <v>0.81200000000000006</v>
      </c>
      <c r="DI1387">
        <v>0.81200000000000006</v>
      </c>
      <c r="DJ1387">
        <v>2.6000000000000002E-2</v>
      </c>
      <c r="DK1387">
        <v>5.1000000000000004E-2</v>
      </c>
      <c r="DL1387">
        <v>0.159</v>
      </c>
      <c r="DM1387">
        <v>0.57100000000000006</v>
      </c>
      <c r="DN1387">
        <v>1.0309999999999999</v>
      </c>
      <c r="DO1387">
        <v>0.50600000000000001</v>
      </c>
      <c r="DP1387">
        <v>-0.98299999999999998</v>
      </c>
      <c r="DQ1387">
        <v>-3.2109999999999999</v>
      </c>
      <c r="DR1387">
        <v>-1.944</v>
      </c>
      <c r="DS1387">
        <v>-0.36099999999999999</v>
      </c>
      <c r="DT1387">
        <v>3.544</v>
      </c>
    </row>
    <row r="1388" spans="1:124">
      <c r="A1388" s="111">
        <v>1383</v>
      </c>
      <c r="B1388" t="s">
        <v>89</v>
      </c>
      <c r="C1388" t="s">
        <v>1025</v>
      </c>
      <c r="D1388" s="170" t="str">
        <f t="shared" si="21"/>
        <v>D:ZSJ</v>
      </c>
      <c r="BC1388">
        <v>2.11</v>
      </c>
      <c r="BD1388">
        <v>1.66</v>
      </c>
      <c r="BE1388">
        <v>0.82</v>
      </c>
      <c r="BF1388">
        <v>0.1</v>
      </c>
      <c r="BG1388">
        <v>3.46</v>
      </c>
      <c r="BH1388">
        <v>4.46</v>
      </c>
      <c r="BI1388">
        <v>4.53</v>
      </c>
      <c r="BJ1388">
        <v>1.82</v>
      </c>
      <c r="BK1388">
        <v>0.84</v>
      </c>
      <c r="BL1388">
        <v>0.55000000000000004</v>
      </c>
      <c r="BM1388">
        <v>0.47</v>
      </c>
      <c r="BN1388">
        <v>1</v>
      </c>
      <c r="BO1388">
        <v>1</v>
      </c>
      <c r="BP1388">
        <v>1</v>
      </c>
      <c r="BQ1388">
        <v>1</v>
      </c>
      <c r="BR1388">
        <v>1</v>
      </c>
      <c r="BS1388">
        <v>1</v>
      </c>
      <c r="BT1388">
        <v>1</v>
      </c>
      <c r="BU1388">
        <v>1</v>
      </c>
      <c r="BV1388">
        <v>1</v>
      </c>
      <c r="BW1388">
        <v>1</v>
      </c>
      <c r="BX1388">
        <v>1</v>
      </c>
      <c r="BY1388">
        <v>1</v>
      </c>
      <c r="BZ1388">
        <v>1</v>
      </c>
      <c r="CA1388">
        <v>1</v>
      </c>
      <c r="CB1388">
        <v>1</v>
      </c>
      <c r="CC1388">
        <v>1</v>
      </c>
      <c r="CD1388">
        <v>1</v>
      </c>
      <c r="CE1388">
        <v>1</v>
      </c>
      <c r="CF1388">
        <v>1</v>
      </c>
      <c r="CG1388">
        <v>1</v>
      </c>
      <c r="CH1388">
        <v>1</v>
      </c>
      <c r="CI1388">
        <v>1</v>
      </c>
      <c r="CJ1388">
        <v>1</v>
      </c>
      <c r="CK1388">
        <v>1</v>
      </c>
      <c r="CL1388">
        <v>1</v>
      </c>
      <c r="CM1388">
        <v>1</v>
      </c>
      <c r="CN1388">
        <v>1</v>
      </c>
      <c r="CO1388">
        <v>1</v>
      </c>
      <c r="CP1388">
        <v>1</v>
      </c>
      <c r="CQ1388">
        <v>1</v>
      </c>
      <c r="CR1388">
        <v>1</v>
      </c>
      <c r="CS1388">
        <v>1</v>
      </c>
      <c r="CT1388">
        <v>1</v>
      </c>
      <c r="CU1388">
        <v>1</v>
      </c>
      <c r="CV1388">
        <v>1</v>
      </c>
      <c r="CW1388">
        <v>1</v>
      </c>
      <c r="CX1388">
        <v>1</v>
      </c>
      <c r="CY1388">
        <v>1</v>
      </c>
      <c r="CZ1388">
        <v>1</v>
      </c>
      <c r="DA1388">
        <v>1</v>
      </c>
      <c r="DB1388">
        <v>1</v>
      </c>
      <c r="DC1388">
        <v>1</v>
      </c>
      <c r="DD1388">
        <v>1</v>
      </c>
      <c r="DE1388">
        <v>1</v>
      </c>
      <c r="DF1388">
        <v>1</v>
      </c>
      <c r="DG1388">
        <v>1</v>
      </c>
      <c r="DH1388">
        <v>1</v>
      </c>
      <c r="DI1388">
        <v>1</v>
      </c>
      <c r="DJ1388">
        <v>0.83</v>
      </c>
      <c r="DK1388">
        <v>0.82</v>
      </c>
      <c r="DL1388">
        <v>1.08</v>
      </c>
      <c r="DM1388">
        <v>1.1000000000000001</v>
      </c>
      <c r="DN1388">
        <v>1.22</v>
      </c>
      <c r="DO1388">
        <v>-0.28000000000000003</v>
      </c>
      <c r="DP1388">
        <v>-2.41</v>
      </c>
      <c r="DQ1388">
        <v>-2.5299999999999998</v>
      </c>
      <c r="DR1388">
        <v>-0.69</v>
      </c>
      <c r="DS1388">
        <v>0.9</v>
      </c>
      <c r="DT1388">
        <v>1.7</v>
      </c>
    </row>
    <row r="1389" spans="1:124">
      <c r="A1389" s="111">
        <v>1384</v>
      </c>
      <c r="B1389" t="s">
        <v>91</v>
      </c>
      <c r="C1389" t="s">
        <v>1026</v>
      </c>
      <c r="D1389" s="170" t="str">
        <f t="shared" si="21"/>
        <v>D:ZSJ</v>
      </c>
      <c r="BC1389">
        <v>2</v>
      </c>
      <c r="BD1389">
        <v>2.2599999999999998</v>
      </c>
      <c r="BE1389">
        <v>1</v>
      </c>
      <c r="BF1389">
        <v>0.85</v>
      </c>
      <c r="BG1389">
        <v>0.55000000000000004</v>
      </c>
      <c r="BH1389">
        <v>0.74</v>
      </c>
      <c r="BI1389">
        <v>0.47</v>
      </c>
      <c r="BJ1389">
        <v>0.96</v>
      </c>
      <c r="BK1389">
        <v>0.63</v>
      </c>
      <c r="BL1389">
        <v>0.26</v>
      </c>
      <c r="BM1389">
        <v>0.39</v>
      </c>
      <c r="BN1389">
        <v>0.82</v>
      </c>
      <c r="BO1389">
        <v>0.82</v>
      </c>
      <c r="BP1389">
        <v>0.82</v>
      </c>
      <c r="BQ1389">
        <v>0.82</v>
      </c>
      <c r="BR1389">
        <v>0.82</v>
      </c>
      <c r="BS1389">
        <v>0.82</v>
      </c>
      <c r="BT1389">
        <v>0.82</v>
      </c>
      <c r="BU1389">
        <v>0.82</v>
      </c>
      <c r="BV1389">
        <v>0.82</v>
      </c>
      <c r="BW1389">
        <v>0.82</v>
      </c>
      <c r="BX1389">
        <v>0.82</v>
      </c>
      <c r="BY1389">
        <v>0.82</v>
      </c>
      <c r="BZ1389">
        <v>0.82</v>
      </c>
      <c r="CA1389">
        <v>0.82</v>
      </c>
      <c r="CB1389">
        <v>0.82</v>
      </c>
      <c r="CC1389">
        <v>0.82</v>
      </c>
      <c r="CD1389">
        <v>0.82</v>
      </c>
      <c r="CE1389">
        <v>0.82</v>
      </c>
      <c r="CF1389">
        <v>0.82</v>
      </c>
      <c r="CG1389">
        <v>0.82</v>
      </c>
      <c r="CH1389">
        <v>0.82</v>
      </c>
      <c r="CI1389">
        <v>0.82</v>
      </c>
      <c r="CJ1389">
        <v>0.82</v>
      </c>
      <c r="CK1389">
        <v>0.82</v>
      </c>
      <c r="CL1389">
        <v>0.82</v>
      </c>
      <c r="CM1389">
        <v>0.82</v>
      </c>
      <c r="CN1389">
        <v>0.82</v>
      </c>
      <c r="CO1389">
        <v>0.82</v>
      </c>
      <c r="CP1389">
        <v>0.82</v>
      </c>
      <c r="CQ1389">
        <v>0.82</v>
      </c>
      <c r="CR1389">
        <v>0.82</v>
      </c>
      <c r="CS1389">
        <v>0.82</v>
      </c>
      <c r="CT1389">
        <v>0.82</v>
      </c>
      <c r="CU1389">
        <v>0.82</v>
      </c>
      <c r="CV1389">
        <v>0.82</v>
      </c>
      <c r="CW1389">
        <v>0.82</v>
      </c>
      <c r="CX1389">
        <v>0.82</v>
      </c>
      <c r="CY1389">
        <v>0.82</v>
      </c>
      <c r="CZ1389">
        <v>0.82</v>
      </c>
      <c r="DA1389">
        <v>0.82</v>
      </c>
      <c r="DB1389">
        <v>0.82</v>
      </c>
      <c r="DC1389">
        <v>0.82</v>
      </c>
      <c r="DD1389">
        <v>0.82</v>
      </c>
      <c r="DE1389">
        <v>0.82</v>
      </c>
      <c r="DF1389">
        <v>0.82</v>
      </c>
      <c r="DG1389">
        <v>0.82</v>
      </c>
      <c r="DH1389">
        <v>0.82</v>
      </c>
      <c r="DI1389">
        <v>0.82</v>
      </c>
      <c r="DJ1389">
        <v>0.13</v>
      </c>
      <c r="DK1389">
        <v>0.13</v>
      </c>
      <c r="DL1389">
        <v>0.19</v>
      </c>
      <c r="DM1389">
        <v>0.61</v>
      </c>
      <c r="DN1389">
        <v>1.1399999999999999</v>
      </c>
      <c r="DO1389">
        <v>0.59</v>
      </c>
      <c r="DP1389">
        <v>-1.3</v>
      </c>
      <c r="DQ1389">
        <v>-3.3</v>
      </c>
      <c r="DR1389">
        <v>-1.97</v>
      </c>
      <c r="DS1389">
        <v>-0.05</v>
      </c>
      <c r="DT1389">
        <v>5.63</v>
      </c>
    </row>
    <row r="1390" spans="1:124">
      <c r="A1390" s="111">
        <v>1385</v>
      </c>
      <c r="B1390" t="s">
        <v>101</v>
      </c>
      <c r="D1390" s="170" t="str">
        <f t="shared" si="21"/>
        <v/>
      </c>
      <c r="F1390" t="s">
        <v>102</v>
      </c>
    </row>
    <row r="1391" spans="1:124">
      <c r="A1391" s="111">
        <v>1386</v>
      </c>
      <c r="B1391" t="s">
        <v>101</v>
      </c>
      <c r="D1391" s="170" t="str">
        <f t="shared" si="21"/>
        <v/>
      </c>
      <c r="F1391" t="s">
        <v>102</v>
      </c>
    </row>
    <row r="1392" spans="1:124">
      <c r="A1392" s="111">
        <v>1387</v>
      </c>
      <c r="B1392" t="s">
        <v>89</v>
      </c>
      <c r="C1392" t="s">
        <v>1027</v>
      </c>
      <c r="D1392" s="170" t="str">
        <f t="shared" si="21"/>
        <v>K:SINW</v>
      </c>
      <c r="F1392">
        <v>-0.38200000000000001</v>
      </c>
      <c r="G1392">
        <v>-0.61699999999999999</v>
      </c>
      <c r="H1392">
        <v>-0.72899999999999998</v>
      </c>
      <c r="I1392">
        <v>-0.77200000000000002</v>
      </c>
      <c r="J1392">
        <v>-0.71499999999999997</v>
      </c>
      <c r="K1392">
        <v>-0.627</v>
      </c>
      <c r="L1392">
        <v>-0.94600000000000006</v>
      </c>
      <c r="M1392">
        <v>-1.032</v>
      </c>
      <c r="N1392">
        <v>-1.016</v>
      </c>
      <c r="O1392">
        <v>-0.98199999999999998</v>
      </c>
      <c r="P1392">
        <v>-1.0289999999999999</v>
      </c>
      <c r="Q1392">
        <v>-1.042</v>
      </c>
      <c r="R1392">
        <v>-1.135</v>
      </c>
      <c r="S1392">
        <v>-7.0000000000000007E-2</v>
      </c>
      <c r="T1392">
        <v>0.38900000000000001</v>
      </c>
      <c r="U1392">
        <v>0.32700000000000001</v>
      </c>
      <c r="V1392">
        <v>0.26200000000000001</v>
      </c>
      <c r="W1392">
        <v>0.13800000000000001</v>
      </c>
      <c r="X1392">
        <v>0.13300000000000001</v>
      </c>
      <c r="Y1392">
        <v>0.218</v>
      </c>
      <c r="Z1392">
        <v>0.34900000000000003</v>
      </c>
      <c r="AA1392">
        <v>0.309</v>
      </c>
      <c r="AB1392">
        <v>0.27600000000000002</v>
      </c>
      <c r="AC1392">
        <v>0.28999999999999998</v>
      </c>
      <c r="AD1392">
        <v>0.123</v>
      </c>
      <c r="AE1392">
        <v>0.14200000000000002</v>
      </c>
      <c r="AF1392">
        <v>0.28300000000000003</v>
      </c>
      <c r="AG1392">
        <v>0.34300000000000003</v>
      </c>
      <c r="AH1392">
        <v>0.86699999999999999</v>
      </c>
      <c r="AI1392">
        <v>0.70100000000000007</v>
      </c>
      <c r="AJ1392">
        <v>0.59</v>
      </c>
      <c r="AK1392">
        <v>0.51200000000000001</v>
      </c>
      <c r="AL1392">
        <v>0.51300000000000001</v>
      </c>
      <c r="AM1392">
        <v>0.502</v>
      </c>
      <c r="AN1392">
        <v>0.48499999999999999</v>
      </c>
      <c r="AO1392">
        <v>0.63500000000000001</v>
      </c>
      <c r="AP1392">
        <v>0.68600000000000005</v>
      </c>
      <c r="AQ1392">
        <v>0.69</v>
      </c>
      <c r="AR1392">
        <v>0.751</v>
      </c>
      <c r="AS1392">
        <v>0.752</v>
      </c>
      <c r="AT1392">
        <v>0.75600000000000001</v>
      </c>
      <c r="AU1392">
        <v>0.73399999999999999</v>
      </c>
      <c r="AV1392">
        <v>0.71799999999999997</v>
      </c>
      <c r="AW1392">
        <v>0.72199999999999998</v>
      </c>
      <c r="AX1392">
        <v>0.73199999999999998</v>
      </c>
      <c r="AY1392">
        <v>0.74199999999999999</v>
      </c>
      <c r="AZ1392">
        <v>0.73899999999999999</v>
      </c>
      <c r="BA1392">
        <v>0.71099999999999997</v>
      </c>
      <c r="BB1392">
        <v>0.71099999999999997</v>
      </c>
      <c r="BC1392">
        <v>0.71299999999999997</v>
      </c>
      <c r="BD1392">
        <v>0.71599999999999997</v>
      </c>
      <c r="BE1392">
        <v>0.72499999999999998</v>
      </c>
      <c r="BF1392">
        <v>0.70499999999999996</v>
      </c>
      <c r="BG1392">
        <v>0.70200000000000007</v>
      </c>
      <c r="BH1392">
        <v>0.60899999999999999</v>
      </c>
      <c r="BI1392">
        <v>0.60799999999999998</v>
      </c>
      <c r="BJ1392">
        <v>0.66300000000000003</v>
      </c>
      <c r="BK1392">
        <v>0.66700000000000004</v>
      </c>
      <c r="BL1392">
        <v>0.68500000000000005</v>
      </c>
      <c r="BM1392">
        <v>0.67200000000000004</v>
      </c>
      <c r="BN1392">
        <v>0.66900000000000004</v>
      </c>
      <c r="BO1392">
        <v>0.70399999999999996</v>
      </c>
      <c r="BP1392">
        <v>0.73099999999999998</v>
      </c>
      <c r="BQ1392">
        <v>0.73099999999999998</v>
      </c>
      <c r="BR1392">
        <v>0.73899999999999999</v>
      </c>
      <c r="BS1392">
        <v>0.74299999999999999</v>
      </c>
      <c r="BT1392">
        <v>0.752</v>
      </c>
      <c r="BU1392">
        <v>0.77400000000000002</v>
      </c>
      <c r="BV1392">
        <v>0.77300000000000002</v>
      </c>
      <c r="BW1392">
        <v>0.77800000000000002</v>
      </c>
      <c r="BX1392">
        <v>0.79800000000000004</v>
      </c>
      <c r="BY1392">
        <v>0.79800000000000004</v>
      </c>
      <c r="BZ1392">
        <v>0.79600000000000004</v>
      </c>
      <c r="CA1392">
        <v>0.71099999999999997</v>
      </c>
      <c r="CB1392">
        <v>0.67200000000000004</v>
      </c>
      <c r="CC1392">
        <v>0.70399999999999996</v>
      </c>
      <c r="CD1392">
        <v>0.77</v>
      </c>
      <c r="CE1392">
        <v>0.78600000000000003</v>
      </c>
      <c r="CF1392">
        <v>0.78600000000000003</v>
      </c>
      <c r="CG1392">
        <v>0.77500000000000002</v>
      </c>
      <c r="CH1392">
        <v>0.76</v>
      </c>
      <c r="CI1392">
        <v>0.77</v>
      </c>
      <c r="CJ1392">
        <v>0.81499999999999995</v>
      </c>
      <c r="CK1392">
        <v>0.80800000000000005</v>
      </c>
      <c r="CL1392">
        <v>0.91100000000000003</v>
      </c>
      <c r="CM1392">
        <v>0.90500000000000003</v>
      </c>
      <c r="CN1392">
        <v>0.84199999999999997</v>
      </c>
      <c r="CO1392">
        <v>0.81</v>
      </c>
      <c r="CP1392">
        <v>0.35299999999999998</v>
      </c>
      <c r="CQ1392">
        <v>0.34400000000000003</v>
      </c>
      <c r="CR1392">
        <v>0.52700000000000002</v>
      </c>
      <c r="CS1392">
        <v>0.63400000000000001</v>
      </c>
      <c r="CT1392">
        <v>0.61699999999999999</v>
      </c>
      <c r="CU1392">
        <v>0.58799999999999997</v>
      </c>
      <c r="CV1392">
        <v>0.77600000000000002</v>
      </c>
      <c r="CW1392">
        <v>0.47700000000000004</v>
      </c>
      <c r="CX1392">
        <v>0.35299999999999998</v>
      </c>
      <c r="CY1392">
        <v>0.20300000000000001</v>
      </c>
      <c r="CZ1392">
        <v>-0.45200000000000001</v>
      </c>
      <c r="DA1392">
        <v>-0.45200000000000001</v>
      </c>
      <c r="DB1392">
        <v>-0.504</v>
      </c>
      <c r="DC1392">
        <v>-0.26400000000000001</v>
      </c>
      <c r="DD1392">
        <v>-0.20800000000000002</v>
      </c>
      <c r="DE1392">
        <v>-0.249</v>
      </c>
      <c r="DF1392">
        <v>-0.72499999999999998</v>
      </c>
      <c r="DG1392">
        <v>-0.82700000000000007</v>
      </c>
      <c r="DH1392">
        <v>-0.75600000000000001</v>
      </c>
      <c r="DI1392">
        <v>-1.093</v>
      </c>
      <c r="DJ1392">
        <v>-1.361</v>
      </c>
      <c r="DK1392">
        <v>-1.3420000000000001</v>
      </c>
      <c r="DL1392">
        <v>-1.349</v>
      </c>
      <c r="DM1392">
        <v>-1.496</v>
      </c>
      <c r="DN1392">
        <v>-1.3720000000000001</v>
      </c>
      <c r="DO1392">
        <v>-1.046</v>
      </c>
      <c r="DP1392">
        <v>1.2090000000000001</v>
      </c>
      <c r="DQ1392">
        <v>2.3770000000000002</v>
      </c>
      <c r="DR1392">
        <v>-0.105</v>
      </c>
      <c r="DS1392">
        <v>0.35799999999999998</v>
      </c>
      <c r="DT1392">
        <v>4.1719999999999997</v>
      </c>
    </row>
    <row r="1393" spans="1:124">
      <c r="A1393" s="111">
        <v>1388</v>
      </c>
      <c r="B1393" t="s">
        <v>91</v>
      </c>
      <c r="C1393" t="s">
        <v>1028</v>
      </c>
      <c r="D1393" s="170" t="str">
        <f t="shared" si="21"/>
        <v>K:SINW</v>
      </c>
      <c r="F1393">
        <v>-0.39400000000000002</v>
      </c>
      <c r="G1393">
        <v>-0.73299999999999998</v>
      </c>
      <c r="H1393">
        <v>-0.73199999999999998</v>
      </c>
      <c r="I1393">
        <v>-0.66100000000000003</v>
      </c>
      <c r="J1393">
        <v>-0.44700000000000001</v>
      </c>
      <c r="K1393">
        <v>-0.45700000000000002</v>
      </c>
      <c r="L1393">
        <v>-0.69600000000000006</v>
      </c>
      <c r="M1393">
        <v>-0.67</v>
      </c>
      <c r="N1393">
        <v>-0.57799999999999996</v>
      </c>
      <c r="O1393">
        <v>-0.65200000000000002</v>
      </c>
      <c r="P1393">
        <v>-0.83100000000000007</v>
      </c>
      <c r="Q1393">
        <v>-0.82400000000000007</v>
      </c>
      <c r="R1393">
        <v>-1.155</v>
      </c>
      <c r="S1393">
        <v>-0.86</v>
      </c>
      <c r="T1393">
        <v>0.29799999999999999</v>
      </c>
      <c r="U1393">
        <v>0.29199999999999998</v>
      </c>
      <c r="V1393">
        <v>0.27900000000000003</v>
      </c>
      <c r="W1393">
        <v>-0.02</v>
      </c>
      <c r="X1393">
        <v>-3.3000000000000002E-2</v>
      </c>
      <c r="Y1393">
        <v>7.5999999999999998E-2</v>
      </c>
      <c r="Z1393">
        <v>0.25</v>
      </c>
      <c r="AA1393">
        <v>0.215</v>
      </c>
      <c r="AB1393">
        <v>0.21299999999999999</v>
      </c>
      <c r="AC1393">
        <v>0.34499999999999997</v>
      </c>
      <c r="AD1393">
        <v>8.3000000000000004E-2</v>
      </c>
      <c r="AE1393">
        <v>0.28600000000000003</v>
      </c>
      <c r="AF1393">
        <v>4.9000000000000002E-2</v>
      </c>
      <c r="AG1393">
        <v>0.06</v>
      </c>
      <c r="AH1393">
        <v>0.99</v>
      </c>
      <c r="AI1393">
        <v>0.93400000000000005</v>
      </c>
      <c r="AJ1393">
        <v>0.88100000000000001</v>
      </c>
      <c r="AK1393">
        <v>0.95499999999999996</v>
      </c>
      <c r="AL1393">
        <v>0.95200000000000007</v>
      </c>
      <c r="AM1393">
        <v>0.871</v>
      </c>
      <c r="AN1393">
        <v>0.81600000000000006</v>
      </c>
      <c r="AO1393">
        <v>1.075</v>
      </c>
      <c r="AP1393">
        <v>1.1000000000000001</v>
      </c>
      <c r="AQ1393">
        <v>1.105</v>
      </c>
      <c r="AR1393">
        <v>1.169</v>
      </c>
      <c r="AS1393">
        <v>1.155</v>
      </c>
      <c r="AT1393">
        <v>1.202</v>
      </c>
      <c r="AU1393">
        <v>1.17</v>
      </c>
      <c r="AV1393">
        <v>1.1559999999999999</v>
      </c>
      <c r="AW1393">
        <v>1.111</v>
      </c>
      <c r="AX1393">
        <v>1.117</v>
      </c>
      <c r="AY1393">
        <v>1.1399999999999999</v>
      </c>
      <c r="AZ1393">
        <v>1.131</v>
      </c>
      <c r="BA1393">
        <v>1.0840000000000001</v>
      </c>
      <c r="BB1393">
        <v>1.077</v>
      </c>
      <c r="BC1393">
        <v>1.073</v>
      </c>
      <c r="BD1393">
        <v>1.0720000000000001</v>
      </c>
      <c r="BE1393">
        <v>1.113</v>
      </c>
      <c r="BF1393">
        <v>1.091</v>
      </c>
      <c r="BG1393">
        <v>1.0900000000000001</v>
      </c>
      <c r="BH1393">
        <v>1.1870000000000001</v>
      </c>
      <c r="BI1393">
        <v>1.1859999999999999</v>
      </c>
      <c r="BJ1393">
        <v>1.17</v>
      </c>
      <c r="BK1393">
        <v>1.1839999999999999</v>
      </c>
      <c r="BL1393">
        <v>1.1990000000000001</v>
      </c>
      <c r="BM1393">
        <v>1.1910000000000001</v>
      </c>
      <c r="BN1393">
        <v>1.2</v>
      </c>
      <c r="BO1393">
        <v>1.2590000000000001</v>
      </c>
      <c r="BP1393">
        <v>1.2670000000000001</v>
      </c>
      <c r="BQ1393">
        <v>1.27</v>
      </c>
      <c r="BR1393">
        <v>1.3029999999999999</v>
      </c>
      <c r="BS1393">
        <v>1.306</v>
      </c>
      <c r="BT1393">
        <v>1.3009999999999999</v>
      </c>
      <c r="BU1393">
        <v>1.31</v>
      </c>
      <c r="BV1393">
        <v>1.3120000000000001</v>
      </c>
      <c r="BW1393">
        <v>1.3169999999999999</v>
      </c>
      <c r="BX1393">
        <v>1.385</v>
      </c>
      <c r="BY1393">
        <v>1.389</v>
      </c>
      <c r="BZ1393">
        <v>1.3980000000000001</v>
      </c>
      <c r="CA1393">
        <v>1.35</v>
      </c>
      <c r="CB1393">
        <v>1.27</v>
      </c>
      <c r="CC1393">
        <v>1.2790000000000001</v>
      </c>
      <c r="CD1393">
        <v>1.3140000000000001</v>
      </c>
      <c r="CE1393">
        <v>1.3680000000000001</v>
      </c>
      <c r="CF1393">
        <v>1.3680000000000001</v>
      </c>
      <c r="CG1393">
        <v>1.351</v>
      </c>
      <c r="CH1393">
        <v>1.321</v>
      </c>
      <c r="CI1393">
        <v>1.3260000000000001</v>
      </c>
      <c r="CJ1393">
        <v>1.3420000000000001</v>
      </c>
      <c r="CK1393">
        <v>1.3420000000000001</v>
      </c>
      <c r="CL1393">
        <v>1.431</v>
      </c>
      <c r="CM1393">
        <v>1.429</v>
      </c>
      <c r="CN1393">
        <v>1.546</v>
      </c>
      <c r="CO1393">
        <v>1.5349999999999999</v>
      </c>
      <c r="CP1393">
        <v>1.012</v>
      </c>
      <c r="CQ1393">
        <v>1.0840000000000001</v>
      </c>
      <c r="CR1393">
        <v>1.1160000000000001</v>
      </c>
      <c r="CS1393">
        <v>1.085</v>
      </c>
      <c r="CT1393">
        <v>1.038</v>
      </c>
      <c r="CU1393">
        <v>1.1000000000000001</v>
      </c>
      <c r="CV1393">
        <v>1.268</v>
      </c>
      <c r="CW1393">
        <v>0.92</v>
      </c>
      <c r="CX1393">
        <v>0.90700000000000003</v>
      </c>
      <c r="CY1393">
        <v>0.78200000000000003</v>
      </c>
      <c r="CZ1393">
        <v>0.58899999999999997</v>
      </c>
      <c r="DA1393">
        <v>0.70799999999999996</v>
      </c>
      <c r="DB1393">
        <v>0.55400000000000005</v>
      </c>
      <c r="DC1393">
        <v>0.70799999999999996</v>
      </c>
      <c r="DD1393">
        <v>0.77200000000000002</v>
      </c>
      <c r="DE1393">
        <v>1.0780000000000001</v>
      </c>
      <c r="DF1393">
        <v>0.79400000000000004</v>
      </c>
      <c r="DG1393">
        <v>0.85499999999999998</v>
      </c>
      <c r="DH1393">
        <v>1.1040000000000001</v>
      </c>
      <c r="DI1393">
        <v>1.3840000000000001</v>
      </c>
      <c r="DJ1393">
        <v>1.03</v>
      </c>
      <c r="DK1393">
        <v>1.226</v>
      </c>
      <c r="DL1393">
        <v>1.1020000000000001</v>
      </c>
      <c r="DM1393">
        <v>0.90700000000000003</v>
      </c>
      <c r="DN1393">
        <v>2.6539999999999999</v>
      </c>
      <c r="DO1393">
        <v>2.931</v>
      </c>
      <c r="DP1393">
        <v>-1.35</v>
      </c>
      <c r="DQ1393">
        <v>-0.66300000000000003</v>
      </c>
      <c r="DR1393">
        <v>1.002</v>
      </c>
      <c r="DS1393">
        <v>0.26600000000000001</v>
      </c>
      <c r="DT1393">
        <v>0.113</v>
      </c>
    </row>
    <row r="1394" spans="1:124">
      <c r="A1394" s="111">
        <v>1389</v>
      </c>
      <c r="B1394" t="s">
        <v>89</v>
      </c>
      <c r="C1394" t="s">
        <v>1029</v>
      </c>
      <c r="D1394" s="170" t="str">
        <f t="shared" si="21"/>
        <v>D:S7F</v>
      </c>
      <c r="F1394">
        <v>-0.26</v>
      </c>
      <c r="G1394">
        <v>-0.4</v>
      </c>
      <c r="H1394">
        <v>-0.43</v>
      </c>
      <c r="I1394">
        <v>-0.21</v>
      </c>
      <c r="J1394">
        <v>-0.12</v>
      </c>
      <c r="K1394">
        <v>-0.09</v>
      </c>
      <c r="L1394">
        <v>-0.08</v>
      </c>
      <c r="M1394">
        <v>-0.11</v>
      </c>
      <c r="N1394">
        <v>-0.08</v>
      </c>
      <c r="O1394">
        <v>-0.06</v>
      </c>
      <c r="P1394">
        <v>-0.02</v>
      </c>
      <c r="Q1394">
        <v>-0.03</v>
      </c>
      <c r="R1394">
        <v>0.02</v>
      </c>
      <c r="S1394">
        <v>0.32</v>
      </c>
      <c r="T1394">
        <v>0.91</v>
      </c>
      <c r="U1394">
        <v>0.91</v>
      </c>
      <c r="V1394">
        <v>0.89</v>
      </c>
      <c r="W1394">
        <v>0.62</v>
      </c>
      <c r="X1394">
        <v>0.62</v>
      </c>
      <c r="Y1394">
        <v>0.65</v>
      </c>
      <c r="Z1394">
        <v>0.77</v>
      </c>
      <c r="AA1394">
        <v>0.64</v>
      </c>
      <c r="AB1394">
        <v>0.64</v>
      </c>
      <c r="AC1394">
        <v>0.71</v>
      </c>
      <c r="AD1394">
        <v>0.54</v>
      </c>
      <c r="AE1394">
        <v>0.67</v>
      </c>
      <c r="AF1394">
        <v>0.57999999999999996</v>
      </c>
      <c r="AG1394">
        <v>0.63</v>
      </c>
      <c r="AH1394">
        <v>1.46</v>
      </c>
      <c r="AI1394">
        <v>1.3</v>
      </c>
      <c r="AJ1394">
        <v>1.29</v>
      </c>
      <c r="AK1394">
        <v>1.28</v>
      </c>
      <c r="AL1394">
        <v>1.25</v>
      </c>
      <c r="AM1394">
        <v>1.17</v>
      </c>
      <c r="AN1394">
        <v>0.98</v>
      </c>
      <c r="AO1394">
        <v>1.0900000000000001</v>
      </c>
      <c r="AP1394">
        <v>1.18</v>
      </c>
      <c r="AQ1394">
        <v>1.18</v>
      </c>
      <c r="AR1394">
        <v>1.22</v>
      </c>
      <c r="AS1394">
        <v>1.23</v>
      </c>
      <c r="AT1394">
        <v>1.23</v>
      </c>
      <c r="AU1394">
        <v>1.23</v>
      </c>
      <c r="AV1394">
        <v>1.24</v>
      </c>
      <c r="AW1394">
        <v>1.22</v>
      </c>
      <c r="AX1394">
        <v>1.2</v>
      </c>
      <c r="AY1394">
        <v>1.21</v>
      </c>
      <c r="AZ1394">
        <v>1.21</v>
      </c>
      <c r="BA1394">
        <v>1.2</v>
      </c>
      <c r="BB1394">
        <v>1.2</v>
      </c>
      <c r="BC1394">
        <v>1.19</v>
      </c>
      <c r="BD1394">
        <v>1.19</v>
      </c>
      <c r="BE1394">
        <v>1.2</v>
      </c>
      <c r="BF1394">
        <v>1.19</v>
      </c>
      <c r="BG1394">
        <v>1.17</v>
      </c>
      <c r="BH1394">
        <v>1.38</v>
      </c>
      <c r="BI1394">
        <v>1.4</v>
      </c>
      <c r="BJ1394">
        <v>1.33</v>
      </c>
      <c r="BK1394">
        <v>1.32</v>
      </c>
      <c r="BL1394">
        <v>1.32</v>
      </c>
      <c r="BM1394">
        <v>1.34</v>
      </c>
      <c r="BN1394">
        <v>1.39</v>
      </c>
      <c r="BO1394">
        <v>1.43</v>
      </c>
      <c r="BP1394">
        <v>1.44</v>
      </c>
      <c r="BQ1394">
        <v>1.45</v>
      </c>
      <c r="BR1394">
        <v>1.47</v>
      </c>
      <c r="BS1394">
        <v>1.48</v>
      </c>
      <c r="BT1394">
        <v>1.46</v>
      </c>
      <c r="BU1394">
        <v>1.48</v>
      </c>
      <c r="BV1394">
        <v>1.48</v>
      </c>
      <c r="BW1394">
        <v>1.48</v>
      </c>
      <c r="BX1394">
        <v>1.55</v>
      </c>
      <c r="BY1394">
        <v>1.58</v>
      </c>
      <c r="BZ1394">
        <v>1.55</v>
      </c>
      <c r="CA1394">
        <v>1.49</v>
      </c>
      <c r="CB1394">
        <v>1.41</v>
      </c>
      <c r="CC1394">
        <v>1.42</v>
      </c>
      <c r="CD1394">
        <v>1.45</v>
      </c>
      <c r="CE1394">
        <v>1.49</v>
      </c>
      <c r="CF1394">
        <v>1.51</v>
      </c>
      <c r="CG1394">
        <v>1.5</v>
      </c>
      <c r="CH1394">
        <v>1.49</v>
      </c>
      <c r="CI1394">
        <v>1.54</v>
      </c>
      <c r="CJ1394">
        <v>1.55</v>
      </c>
      <c r="CK1394">
        <v>1.55</v>
      </c>
      <c r="CL1394">
        <v>1.62</v>
      </c>
      <c r="CM1394">
        <v>1.6</v>
      </c>
      <c r="CN1394">
        <v>1.68</v>
      </c>
      <c r="CO1394">
        <v>1.65</v>
      </c>
      <c r="CP1394">
        <v>0.85</v>
      </c>
      <c r="CQ1394">
        <v>0.99</v>
      </c>
      <c r="CR1394">
        <v>0.96</v>
      </c>
      <c r="CS1394">
        <v>0.99</v>
      </c>
      <c r="CT1394">
        <v>0.99</v>
      </c>
      <c r="CU1394">
        <v>1.04</v>
      </c>
      <c r="CV1394">
        <v>1.62</v>
      </c>
      <c r="CW1394">
        <v>1.46</v>
      </c>
      <c r="CX1394">
        <v>1.31</v>
      </c>
      <c r="CY1394">
        <v>1.2</v>
      </c>
      <c r="CZ1394">
        <v>1.21</v>
      </c>
      <c r="DA1394">
        <v>1.24</v>
      </c>
      <c r="DB1394">
        <v>1.23</v>
      </c>
      <c r="DC1394">
        <v>1.18</v>
      </c>
      <c r="DD1394">
        <v>1.18</v>
      </c>
      <c r="DE1394">
        <v>1.33</v>
      </c>
      <c r="DF1394">
        <v>1.27</v>
      </c>
      <c r="DG1394">
        <v>1.45</v>
      </c>
      <c r="DH1394">
        <v>1.77</v>
      </c>
      <c r="DI1394">
        <v>1.8</v>
      </c>
      <c r="DJ1394">
        <v>1.84</v>
      </c>
      <c r="DK1394">
        <v>1.93</v>
      </c>
      <c r="DL1394">
        <v>2.0299999999999998</v>
      </c>
      <c r="DM1394">
        <v>1.97</v>
      </c>
      <c r="DN1394">
        <v>2.2599999999999998</v>
      </c>
      <c r="DO1394">
        <v>2.98</v>
      </c>
      <c r="DP1394">
        <v>-0.53</v>
      </c>
      <c r="DQ1394">
        <v>-0.45</v>
      </c>
      <c r="DR1394">
        <v>1.38</v>
      </c>
      <c r="DS1394">
        <v>1.66</v>
      </c>
      <c r="DT1394">
        <v>2.06</v>
      </c>
    </row>
    <row r="1395" spans="1:124">
      <c r="A1395" s="111">
        <v>1390</v>
      </c>
      <c r="B1395" t="s">
        <v>91</v>
      </c>
      <c r="C1395" t="s">
        <v>1030</v>
      </c>
      <c r="D1395" s="170" t="str">
        <f t="shared" si="21"/>
        <v>D:S7F</v>
      </c>
      <c r="F1395">
        <v>-0.35</v>
      </c>
      <c r="G1395">
        <v>-0.59</v>
      </c>
      <c r="H1395">
        <v>-0.59</v>
      </c>
      <c r="I1395">
        <v>-0.5</v>
      </c>
      <c r="J1395">
        <v>-0.28000000000000003</v>
      </c>
      <c r="K1395">
        <v>-0.28999999999999998</v>
      </c>
      <c r="L1395">
        <v>-0.53</v>
      </c>
      <c r="M1395">
        <v>-0.51</v>
      </c>
      <c r="N1395">
        <v>-0.39</v>
      </c>
      <c r="O1395">
        <v>-0.37</v>
      </c>
      <c r="P1395">
        <v>-0.33</v>
      </c>
      <c r="Q1395">
        <v>-0.33</v>
      </c>
      <c r="R1395">
        <v>-0.69</v>
      </c>
      <c r="S1395">
        <v>-0.42</v>
      </c>
      <c r="T1395">
        <v>0.62</v>
      </c>
      <c r="U1395">
        <v>0.62</v>
      </c>
      <c r="V1395">
        <v>0.62</v>
      </c>
      <c r="W1395">
        <v>0.05</v>
      </c>
      <c r="X1395">
        <v>0.1</v>
      </c>
      <c r="Y1395">
        <v>0.13</v>
      </c>
      <c r="Z1395">
        <v>0.35</v>
      </c>
      <c r="AA1395">
        <v>0.27</v>
      </c>
      <c r="AB1395">
        <v>0.24</v>
      </c>
      <c r="AC1395">
        <v>0.37</v>
      </c>
      <c r="AD1395">
        <v>-0.01</v>
      </c>
      <c r="AE1395">
        <v>0.28999999999999998</v>
      </c>
      <c r="AF1395">
        <v>0.13</v>
      </c>
      <c r="AG1395">
        <v>0.15</v>
      </c>
      <c r="AH1395">
        <v>1.1299999999999999</v>
      </c>
      <c r="AI1395">
        <v>1.06</v>
      </c>
      <c r="AJ1395">
        <v>1.01</v>
      </c>
      <c r="AK1395">
        <v>1.07</v>
      </c>
      <c r="AL1395">
        <v>1.05</v>
      </c>
      <c r="AM1395">
        <v>0.97</v>
      </c>
      <c r="AN1395">
        <v>0.84</v>
      </c>
      <c r="AO1395">
        <v>1.1100000000000001</v>
      </c>
      <c r="AP1395">
        <v>1.1599999999999999</v>
      </c>
      <c r="AQ1395">
        <v>1.18</v>
      </c>
      <c r="AR1395">
        <v>1.22</v>
      </c>
      <c r="AS1395">
        <v>1.22</v>
      </c>
      <c r="AT1395">
        <v>1.24</v>
      </c>
      <c r="AU1395">
        <v>1.23</v>
      </c>
      <c r="AV1395">
        <v>1.21</v>
      </c>
      <c r="AW1395">
        <v>1.17</v>
      </c>
      <c r="AX1395">
        <v>1.19</v>
      </c>
      <c r="AY1395">
        <v>1.21</v>
      </c>
      <c r="AZ1395">
        <v>1.2</v>
      </c>
      <c r="BA1395">
        <v>1.1499999999999999</v>
      </c>
      <c r="BB1395">
        <v>1.1399999999999999</v>
      </c>
      <c r="BC1395">
        <v>1.1299999999999999</v>
      </c>
      <c r="BD1395">
        <v>1.1299999999999999</v>
      </c>
      <c r="BE1395">
        <v>1.17</v>
      </c>
      <c r="BF1395">
        <v>1.1499999999999999</v>
      </c>
      <c r="BG1395">
        <v>1.1499999999999999</v>
      </c>
      <c r="BH1395">
        <v>1.28</v>
      </c>
      <c r="BI1395">
        <v>1.28</v>
      </c>
      <c r="BJ1395">
        <v>1.26</v>
      </c>
      <c r="BK1395">
        <v>1.27</v>
      </c>
      <c r="BL1395">
        <v>1.29</v>
      </c>
      <c r="BM1395">
        <v>1.28</v>
      </c>
      <c r="BN1395">
        <v>1.29</v>
      </c>
      <c r="BO1395">
        <v>1.35</v>
      </c>
      <c r="BP1395">
        <v>1.36</v>
      </c>
      <c r="BQ1395">
        <v>1.36</v>
      </c>
      <c r="BR1395">
        <v>1.39</v>
      </c>
      <c r="BS1395">
        <v>1.4</v>
      </c>
      <c r="BT1395">
        <v>1.39</v>
      </c>
      <c r="BU1395">
        <v>1.4</v>
      </c>
      <c r="BV1395">
        <v>1.4</v>
      </c>
      <c r="BW1395">
        <v>1.4</v>
      </c>
      <c r="BX1395">
        <v>1.44</v>
      </c>
      <c r="BY1395">
        <v>1.45</v>
      </c>
      <c r="BZ1395">
        <v>1.46</v>
      </c>
      <c r="CA1395">
        <v>1.42</v>
      </c>
      <c r="CB1395">
        <v>1.34</v>
      </c>
      <c r="CC1395">
        <v>1.35</v>
      </c>
      <c r="CD1395">
        <v>1.38</v>
      </c>
      <c r="CE1395">
        <v>1.46</v>
      </c>
      <c r="CF1395">
        <v>1.46</v>
      </c>
      <c r="CG1395">
        <v>1.45</v>
      </c>
      <c r="CH1395">
        <v>1.41</v>
      </c>
      <c r="CI1395">
        <v>1.42</v>
      </c>
      <c r="CJ1395">
        <v>1.45</v>
      </c>
      <c r="CK1395">
        <v>1.45</v>
      </c>
      <c r="CL1395">
        <v>1.58</v>
      </c>
      <c r="CM1395">
        <v>1.55</v>
      </c>
      <c r="CN1395">
        <v>1.64</v>
      </c>
      <c r="CO1395">
        <v>1.62</v>
      </c>
      <c r="CP1395">
        <v>1</v>
      </c>
      <c r="CQ1395">
        <v>1.1100000000000001</v>
      </c>
      <c r="CR1395">
        <v>1.1399999999999999</v>
      </c>
      <c r="CS1395">
        <v>1.1200000000000001</v>
      </c>
      <c r="CT1395">
        <v>1.0900000000000001</v>
      </c>
      <c r="CU1395">
        <v>1.1399999999999999</v>
      </c>
      <c r="CV1395">
        <v>1.42</v>
      </c>
      <c r="CW1395">
        <v>1.08</v>
      </c>
      <c r="CX1395">
        <v>1.03</v>
      </c>
      <c r="CY1395">
        <v>0.87</v>
      </c>
      <c r="CZ1395">
        <v>0.82</v>
      </c>
      <c r="DA1395">
        <v>0.9</v>
      </c>
      <c r="DB1395">
        <v>0.84</v>
      </c>
      <c r="DC1395">
        <v>0.95</v>
      </c>
      <c r="DD1395">
        <v>0.99</v>
      </c>
      <c r="DE1395">
        <v>1.3</v>
      </c>
      <c r="DF1395">
        <v>0.96</v>
      </c>
      <c r="DG1395">
        <v>1.19</v>
      </c>
      <c r="DH1395">
        <v>1.48</v>
      </c>
      <c r="DI1395">
        <v>1.85</v>
      </c>
      <c r="DJ1395">
        <v>1.49</v>
      </c>
      <c r="DK1395">
        <v>1.74</v>
      </c>
      <c r="DL1395">
        <v>1.62</v>
      </c>
      <c r="DM1395">
        <v>1.93</v>
      </c>
      <c r="DN1395">
        <v>3.95</v>
      </c>
      <c r="DO1395">
        <v>4.26</v>
      </c>
      <c r="DP1395">
        <v>-1.0900000000000001</v>
      </c>
      <c r="DQ1395">
        <v>0.11</v>
      </c>
      <c r="DR1395">
        <v>1.56</v>
      </c>
      <c r="DS1395">
        <v>1.7</v>
      </c>
      <c r="DT1395">
        <v>8.5299999999999994</v>
      </c>
    </row>
    <row r="1396" spans="1:124">
      <c r="A1396" s="111">
        <v>1391</v>
      </c>
      <c r="B1396" t="s">
        <v>89</v>
      </c>
      <c r="C1396" t="s">
        <v>1031</v>
      </c>
      <c r="D1396" s="170" t="str">
        <f t="shared" si="21"/>
        <v>K:SICO</v>
      </c>
      <c r="F1396">
        <v>0.58399999999999996</v>
      </c>
      <c r="G1396">
        <v>0.54800000000000004</v>
      </c>
      <c r="H1396">
        <v>0.495</v>
      </c>
      <c r="I1396">
        <v>0.47499999999999998</v>
      </c>
      <c r="J1396">
        <v>0.46200000000000002</v>
      </c>
      <c r="K1396">
        <v>0.438</v>
      </c>
      <c r="L1396">
        <v>0.36299999999999999</v>
      </c>
      <c r="M1396">
        <v>0.41200000000000003</v>
      </c>
      <c r="N1396">
        <v>0.46700000000000003</v>
      </c>
      <c r="O1396">
        <v>0.49399999999999999</v>
      </c>
      <c r="P1396">
        <v>0.71399999999999997</v>
      </c>
      <c r="Q1396">
        <v>0.58499999999999996</v>
      </c>
      <c r="R1396">
        <v>0.63200000000000001</v>
      </c>
      <c r="S1396">
        <v>0.71599999999999997</v>
      </c>
      <c r="T1396">
        <v>0.72899999999999998</v>
      </c>
      <c r="U1396">
        <v>0.50600000000000001</v>
      </c>
      <c r="V1396">
        <v>0.41100000000000003</v>
      </c>
      <c r="W1396">
        <v>0.45600000000000002</v>
      </c>
      <c r="X1396">
        <v>0.47900000000000004</v>
      </c>
      <c r="Y1396">
        <v>0.50700000000000001</v>
      </c>
      <c r="Z1396">
        <v>0.78100000000000003</v>
      </c>
      <c r="AA1396">
        <v>0.81100000000000005</v>
      </c>
      <c r="AB1396">
        <v>0.85499999999999998</v>
      </c>
      <c r="AC1396">
        <v>0.86299999999999999</v>
      </c>
      <c r="AD1396">
        <v>0.753</v>
      </c>
      <c r="AE1396">
        <v>0.76900000000000002</v>
      </c>
      <c r="AF1396">
        <v>0.80900000000000005</v>
      </c>
      <c r="AG1396">
        <v>0.76600000000000001</v>
      </c>
      <c r="AH1396">
        <v>1.1100000000000001</v>
      </c>
      <c r="AI1396">
        <v>1.115</v>
      </c>
      <c r="AJ1396">
        <v>1.0640000000000001</v>
      </c>
      <c r="AK1396">
        <v>0.93100000000000005</v>
      </c>
      <c r="AL1396">
        <v>0.93200000000000005</v>
      </c>
      <c r="AM1396">
        <v>1.1460000000000001</v>
      </c>
      <c r="AN1396">
        <v>1.282</v>
      </c>
      <c r="AO1396">
        <v>1.456</v>
      </c>
      <c r="AP1396">
        <v>1.528</v>
      </c>
      <c r="AQ1396">
        <v>1.5449999999999999</v>
      </c>
      <c r="AR1396">
        <v>1.704</v>
      </c>
      <c r="AS1396">
        <v>1.72</v>
      </c>
      <c r="AT1396">
        <v>1.72</v>
      </c>
      <c r="AU1396">
        <v>1.7210000000000001</v>
      </c>
      <c r="AV1396">
        <v>1.736</v>
      </c>
      <c r="AW1396">
        <v>1.734</v>
      </c>
      <c r="AX1396">
        <v>1.7250000000000001</v>
      </c>
      <c r="AY1396">
        <v>1.734</v>
      </c>
      <c r="AZ1396">
        <v>1.7470000000000001</v>
      </c>
      <c r="BA1396">
        <v>1.7450000000000001</v>
      </c>
      <c r="BB1396">
        <v>1.736</v>
      </c>
      <c r="BC1396">
        <v>1.752</v>
      </c>
      <c r="BD1396">
        <v>1.762</v>
      </c>
      <c r="BE1396">
        <v>1.748</v>
      </c>
      <c r="BF1396">
        <v>1.726</v>
      </c>
      <c r="BG1396">
        <v>1.7370000000000001</v>
      </c>
      <c r="BH1396">
        <v>1.7170000000000001</v>
      </c>
      <c r="BI1396">
        <v>1.74</v>
      </c>
      <c r="BJ1396">
        <v>1.756</v>
      </c>
      <c r="BK1396">
        <v>1.764</v>
      </c>
      <c r="BL1396">
        <v>1.7310000000000001</v>
      </c>
      <c r="BM1396">
        <v>1.7210000000000001</v>
      </c>
      <c r="BN1396">
        <v>1.748</v>
      </c>
      <c r="BO1396">
        <v>1.762</v>
      </c>
      <c r="BP1396">
        <v>1.7849999999999999</v>
      </c>
      <c r="BQ1396">
        <v>1.782</v>
      </c>
      <c r="BR1396">
        <v>1.7969999999999999</v>
      </c>
      <c r="BS1396">
        <v>1.8129999999999999</v>
      </c>
      <c r="BT1396">
        <v>1.8129999999999999</v>
      </c>
      <c r="BU1396">
        <v>1.8169999999999999</v>
      </c>
      <c r="BV1396">
        <v>1.8029999999999999</v>
      </c>
      <c r="BW1396">
        <v>1.8029999999999999</v>
      </c>
      <c r="BX1396">
        <v>1.7929999999999999</v>
      </c>
      <c r="BY1396">
        <v>1.7929999999999999</v>
      </c>
      <c r="BZ1396">
        <v>1.7929999999999999</v>
      </c>
      <c r="CA1396">
        <v>1.83</v>
      </c>
      <c r="CB1396">
        <v>1.8260000000000001</v>
      </c>
      <c r="CC1396">
        <v>1.9390000000000001</v>
      </c>
      <c r="CD1396">
        <v>2.1270000000000002</v>
      </c>
      <c r="CE1396">
        <v>2.117</v>
      </c>
      <c r="CF1396">
        <v>2.1179999999999999</v>
      </c>
      <c r="CG1396">
        <v>2.117</v>
      </c>
      <c r="CH1396">
        <v>2.1320000000000001</v>
      </c>
      <c r="CI1396">
        <v>2.1240000000000001</v>
      </c>
      <c r="CJ1396">
        <v>2.1480000000000001</v>
      </c>
      <c r="CK1396">
        <v>2.1739999999999999</v>
      </c>
      <c r="CL1396">
        <v>2.2709999999999999</v>
      </c>
      <c r="CM1396">
        <v>2.266</v>
      </c>
      <c r="CN1396">
        <v>2.2440000000000002</v>
      </c>
      <c r="CO1396">
        <v>2.3040000000000003</v>
      </c>
      <c r="CP1396">
        <v>2.0870000000000002</v>
      </c>
      <c r="CQ1396">
        <v>2.2709999999999999</v>
      </c>
      <c r="CR1396">
        <v>2.4889999999999999</v>
      </c>
      <c r="CS1396">
        <v>2.8879999999999999</v>
      </c>
      <c r="CT1396">
        <v>2.8860000000000001</v>
      </c>
      <c r="CU1396">
        <v>2.4489999999999998</v>
      </c>
      <c r="CV1396">
        <v>2.5089999999999999</v>
      </c>
      <c r="CW1396">
        <v>2.3730000000000002</v>
      </c>
      <c r="CX1396">
        <v>2.331</v>
      </c>
      <c r="CY1396">
        <v>2.29</v>
      </c>
      <c r="CZ1396">
        <v>1.75</v>
      </c>
      <c r="DA1396">
        <v>1.762</v>
      </c>
      <c r="DB1396">
        <v>1.798</v>
      </c>
      <c r="DC1396">
        <v>1.831</v>
      </c>
      <c r="DD1396">
        <v>1.647</v>
      </c>
      <c r="DE1396">
        <v>1.6759999999999999</v>
      </c>
      <c r="DF1396">
        <v>1.546</v>
      </c>
      <c r="DG1396">
        <v>1.556</v>
      </c>
      <c r="DH1396">
        <v>1.5740000000000001</v>
      </c>
      <c r="DI1396">
        <v>1.1910000000000001</v>
      </c>
      <c r="DJ1396">
        <v>1.181</v>
      </c>
      <c r="DK1396">
        <v>1.1559999999999999</v>
      </c>
      <c r="DL1396">
        <v>0.96099999999999997</v>
      </c>
      <c r="DM1396">
        <v>1.1779999999999999</v>
      </c>
      <c r="DN1396">
        <v>2.3730000000000002</v>
      </c>
      <c r="DO1396">
        <v>2.1829999999999998</v>
      </c>
      <c r="DP1396">
        <v>2.46</v>
      </c>
      <c r="DQ1396">
        <v>2.198</v>
      </c>
      <c r="DR1396">
        <v>2.3540000000000001</v>
      </c>
      <c r="DS1396">
        <v>1.0529999999999999</v>
      </c>
      <c r="DT1396">
        <v>-84.832999999999998</v>
      </c>
    </row>
    <row r="1397" spans="1:124">
      <c r="A1397" s="111">
        <v>1392</v>
      </c>
      <c r="B1397" t="s">
        <v>91</v>
      </c>
      <c r="C1397" t="s">
        <v>1032</v>
      </c>
      <c r="D1397" s="170" t="str">
        <f t="shared" si="21"/>
        <v>K:SICO</v>
      </c>
      <c r="F1397">
        <v>5.1000000000000004E-2</v>
      </c>
      <c r="G1397">
        <v>-2.4E-2</v>
      </c>
      <c r="H1397">
        <v>-5.6000000000000001E-2</v>
      </c>
      <c r="I1397">
        <v>-0.28700000000000003</v>
      </c>
      <c r="J1397">
        <v>-0.33600000000000002</v>
      </c>
      <c r="K1397">
        <v>-0.34200000000000003</v>
      </c>
      <c r="L1397">
        <v>-0.25700000000000001</v>
      </c>
      <c r="M1397">
        <v>-0.30199999999999999</v>
      </c>
      <c r="N1397">
        <v>-0.216</v>
      </c>
      <c r="O1397">
        <v>-0.17699999999999999</v>
      </c>
      <c r="P1397">
        <v>2.3E-2</v>
      </c>
      <c r="Q1397">
        <v>7.0000000000000001E-3</v>
      </c>
      <c r="R1397">
        <v>5.5E-2</v>
      </c>
      <c r="S1397">
        <v>0.34300000000000003</v>
      </c>
      <c r="T1397">
        <v>0.45700000000000002</v>
      </c>
      <c r="U1397">
        <v>0.23600000000000002</v>
      </c>
      <c r="V1397">
        <v>0.187</v>
      </c>
      <c r="W1397">
        <v>0.35399999999999998</v>
      </c>
      <c r="X1397">
        <v>0.46</v>
      </c>
      <c r="Y1397">
        <v>0.42599999999999999</v>
      </c>
      <c r="Z1397">
        <v>0.94100000000000006</v>
      </c>
      <c r="AA1397">
        <v>1.03</v>
      </c>
      <c r="AB1397">
        <v>1.2749999999999999</v>
      </c>
      <c r="AC1397">
        <v>1.3129999999999999</v>
      </c>
      <c r="AD1397">
        <v>1.1499999999999999</v>
      </c>
      <c r="AE1397">
        <v>1.1779999999999999</v>
      </c>
      <c r="AF1397">
        <v>1.089</v>
      </c>
      <c r="AG1397">
        <v>1.0669999999999999</v>
      </c>
      <c r="AH1397">
        <v>1.4390000000000001</v>
      </c>
      <c r="AI1397">
        <v>1.45</v>
      </c>
      <c r="AJ1397">
        <v>1.431</v>
      </c>
      <c r="AK1397">
        <v>1.601</v>
      </c>
      <c r="AL1397">
        <v>1.581</v>
      </c>
      <c r="AM1397">
        <v>1.843</v>
      </c>
      <c r="AN1397">
        <v>2.0129999999999999</v>
      </c>
      <c r="AO1397">
        <v>2.2509999999999999</v>
      </c>
      <c r="AP1397">
        <v>2.2890000000000001</v>
      </c>
      <c r="AQ1397">
        <v>2.3109999999999999</v>
      </c>
      <c r="AR1397">
        <v>2.6640000000000001</v>
      </c>
      <c r="AS1397">
        <v>2.6710000000000003</v>
      </c>
      <c r="AT1397">
        <v>2.657</v>
      </c>
      <c r="AU1397">
        <v>2.6640000000000001</v>
      </c>
      <c r="AV1397">
        <v>2.6760000000000002</v>
      </c>
      <c r="AW1397">
        <v>2.6909999999999998</v>
      </c>
      <c r="AX1397">
        <v>2.665</v>
      </c>
      <c r="AY1397">
        <v>2.6419999999999999</v>
      </c>
      <c r="AZ1397">
        <v>2.6560000000000001</v>
      </c>
      <c r="BA1397">
        <v>2.6430000000000002</v>
      </c>
      <c r="BB1397">
        <v>2.621</v>
      </c>
      <c r="BC1397">
        <v>2.6720000000000002</v>
      </c>
      <c r="BD1397">
        <v>2.6640000000000001</v>
      </c>
      <c r="BE1397">
        <v>2.5880000000000001</v>
      </c>
      <c r="BF1397">
        <v>2.569</v>
      </c>
      <c r="BG1397">
        <v>2.6320000000000001</v>
      </c>
      <c r="BH1397">
        <v>2.6360000000000001</v>
      </c>
      <c r="BI1397">
        <v>2.68</v>
      </c>
      <c r="BJ1397">
        <v>2.6630000000000003</v>
      </c>
      <c r="BK1397">
        <v>2.5950000000000002</v>
      </c>
      <c r="BL1397">
        <v>2.5619999999999998</v>
      </c>
      <c r="BM1397">
        <v>2.5489999999999999</v>
      </c>
      <c r="BN1397">
        <v>2.5990000000000002</v>
      </c>
      <c r="BO1397">
        <v>2.6280000000000001</v>
      </c>
      <c r="BP1397">
        <v>2.6339999999999999</v>
      </c>
      <c r="BQ1397">
        <v>2.6560000000000001</v>
      </c>
      <c r="BR1397">
        <v>2.7149999999999999</v>
      </c>
      <c r="BS1397">
        <v>2.722</v>
      </c>
      <c r="BT1397">
        <v>2.7240000000000002</v>
      </c>
      <c r="BU1397">
        <v>2.7240000000000002</v>
      </c>
      <c r="BV1397">
        <v>2.694</v>
      </c>
      <c r="BW1397">
        <v>2.6920000000000002</v>
      </c>
      <c r="BX1397">
        <v>2.6960000000000002</v>
      </c>
      <c r="BY1397">
        <v>2.7080000000000002</v>
      </c>
      <c r="BZ1397">
        <v>2.71</v>
      </c>
      <c r="CA1397">
        <v>2.7149999999999999</v>
      </c>
      <c r="CB1397">
        <v>2.7389999999999999</v>
      </c>
      <c r="CC1397">
        <v>2.7629999999999999</v>
      </c>
      <c r="CD1397">
        <v>2.8330000000000002</v>
      </c>
      <c r="CE1397">
        <v>2.8140000000000001</v>
      </c>
      <c r="CF1397">
        <v>2.8050000000000002</v>
      </c>
      <c r="CG1397">
        <v>2.8080000000000003</v>
      </c>
      <c r="CH1397">
        <v>2.7610000000000001</v>
      </c>
      <c r="CI1397">
        <v>2.738</v>
      </c>
      <c r="CJ1397">
        <v>2.7210000000000001</v>
      </c>
      <c r="CK1397">
        <v>2.8120000000000003</v>
      </c>
      <c r="CL1397">
        <v>2.855</v>
      </c>
      <c r="CM1397">
        <v>2.9660000000000002</v>
      </c>
      <c r="CN1397">
        <v>3.0580000000000003</v>
      </c>
      <c r="CO1397">
        <v>3.0550000000000002</v>
      </c>
      <c r="CP1397">
        <v>3.504</v>
      </c>
      <c r="CQ1397">
        <v>3.4860000000000002</v>
      </c>
      <c r="CR1397">
        <v>3.5089999999999999</v>
      </c>
      <c r="CS1397">
        <v>3.395</v>
      </c>
      <c r="CT1397">
        <v>3.4620000000000002</v>
      </c>
      <c r="CU1397">
        <v>3.0230000000000001</v>
      </c>
      <c r="CV1397">
        <v>2.855</v>
      </c>
      <c r="CW1397">
        <v>2.4660000000000002</v>
      </c>
      <c r="CX1397">
        <v>2.4210000000000003</v>
      </c>
      <c r="CY1397">
        <v>2.3119999999999998</v>
      </c>
      <c r="CZ1397">
        <v>0.76300000000000001</v>
      </c>
      <c r="DA1397">
        <v>0.89500000000000002</v>
      </c>
      <c r="DB1397">
        <v>0.94800000000000006</v>
      </c>
      <c r="DC1397">
        <v>0.95499999999999996</v>
      </c>
      <c r="DD1397">
        <v>0.81100000000000005</v>
      </c>
      <c r="DE1397">
        <v>0.70300000000000007</v>
      </c>
      <c r="DF1397">
        <v>0.40700000000000003</v>
      </c>
      <c r="DG1397">
        <v>7.4999999999999997E-2</v>
      </c>
      <c r="DH1397">
        <v>2.1000000000000001E-2</v>
      </c>
      <c r="DI1397">
        <v>-0.85099999999999998</v>
      </c>
      <c r="DJ1397">
        <v>-1.585</v>
      </c>
      <c r="DK1397">
        <v>-1.6240000000000001</v>
      </c>
      <c r="DL1397">
        <v>-1.379</v>
      </c>
      <c r="DM1397">
        <v>-0.58799999999999997</v>
      </c>
      <c r="DN1397">
        <v>8.1000000000000003E-2</v>
      </c>
      <c r="DO1397">
        <v>-8.2000000000000003E-2</v>
      </c>
      <c r="DP1397">
        <v>-0.20600000000000002</v>
      </c>
      <c r="DQ1397">
        <v>-2.4079999999999999</v>
      </c>
      <c r="DR1397">
        <v>-1.952</v>
      </c>
      <c r="DS1397">
        <v>2.4980000000000002</v>
      </c>
      <c r="DT1397">
        <v>13.733000000000001</v>
      </c>
    </row>
    <row r="1398" spans="1:124">
      <c r="A1398" s="111">
        <v>1393</v>
      </c>
      <c r="B1398" t="s">
        <v>89</v>
      </c>
      <c r="C1398" t="s">
        <v>1033</v>
      </c>
      <c r="D1398" s="170" t="str">
        <f t="shared" si="21"/>
        <v>D:GA4</v>
      </c>
      <c r="F1398">
        <v>0.51</v>
      </c>
      <c r="G1398">
        <v>0.4</v>
      </c>
      <c r="H1398">
        <v>0.39</v>
      </c>
      <c r="I1398">
        <v>0.14000000000000001</v>
      </c>
      <c r="J1398">
        <v>0.14000000000000001</v>
      </c>
      <c r="K1398">
        <v>0.01</v>
      </c>
      <c r="L1398">
        <v>0.02</v>
      </c>
      <c r="M1398">
        <v>-0.01</v>
      </c>
      <c r="N1398">
        <v>7.0000000000000007E-2</v>
      </c>
      <c r="O1398">
        <v>0</v>
      </c>
      <c r="P1398">
        <v>-0.16</v>
      </c>
      <c r="Q1398">
        <v>-0.15</v>
      </c>
      <c r="R1398">
        <v>-0.13</v>
      </c>
      <c r="S1398">
        <v>-0.09</v>
      </c>
      <c r="T1398">
        <v>-0.03</v>
      </c>
      <c r="U1398">
        <v>0.02</v>
      </c>
      <c r="V1398">
        <v>-0.01</v>
      </c>
      <c r="W1398">
        <v>0.2</v>
      </c>
      <c r="X1398">
        <v>0.2</v>
      </c>
      <c r="Y1398">
        <v>0.18</v>
      </c>
      <c r="Z1398">
        <v>0.6</v>
      </c>
      <c r="AA1398">
        <v>0.86</v>
      </c>
      <c r="AB1398">
        <v>0.88</v>
      </c>
      <c r="AC1398">
        <v>0.73</v>
      </c>
      <c r="AD1398">
        <v>0.71</v>
      </c>
      <c r="AE1398">
        <v>0.74</v>
      </c>
      <c r="AF1398">
        <v>0.69</v>
      </c>
      <c r="AG1398">
        <v>0.67</v>
      </c>
      <c r="AH1398">
        <v>1.17</v>
      </c>
      <c r="AI1398">
        <v>1.23</v>
      </c>
      <c r="AJ1398">
        <v>1.23</v>
      </c>
      <c r="AK1398">
        <v>1.2</v>
      </c>
      <c r="AL1398">
        <v>1.21</v>
      </c>
      <c r="AM1398">
        <v>1.62</v>
      </c>
      <c r="AN1398">
        <v>1.8</v>
      </c>
      <c r="AO1398">
        <v>1.9</v>
      </c>
      <c r="AP1398">
        <v>1.97</v>
      </c>
      <c r="AQ1398">
        <v>1.97</v>
      </c>
      <c r="AR1398">
        <v>2.15</v>
      </c>
      <c r="AS1398">
        <v>2.14</v>
      </c>
      <c r="AT1398">
        <v>2.14</v>
      </c>
      <c r="AU1398">
        <v>2.13</v>
      </c>
      <c r="AV1398">
        <v>2.13</v>
      </c>
      <c r="AW1398">
        <v>2.15</v>
      </c>
      <c r="AX1398">
        <v>2.09</v>
      </c>
      <c r="AY1398">
        <v>2.09</v>
      </c>
      <c r="AZ1398">
        <v>2.11</v>
      </c>
      <c r="BA1398">
        <v>2.09</v>
      </c>
      <c r="BB1398">
        <v>2.11</v>
      </c>
      <c r="BC1398">
        <v>2.13</v>
      </c>
      <c r="BD1398">
        <v>2.1</v>
      </c>
      <c r="BE1398">
        <v>2.1</v>
      </c>
      <c r="BF1398">
        <v>2.12</v>
      </c>
      <c r="BG1398">
        <v>2.13</v>
      </c>
      <c r="BH1398">
        <v>2.14</v>
      </c>
      <c r="BI1398">
        <v>2.14</v>
      </c>
      <c r="BJ1398">
        <v>2.14</v>
      </c>
      <c r="BK1398">
        <v>2.04</v>
      </c>
      <c r="BL1398">
        <v>2.0299999999999998</v>
      </c>
      <c r="BM1398">
        <v>2.04</v>
      </c>
      <c r="BN1398">
        <v>2.17</v>
      </c>
      <c r="BO1398">
        <v>2.2000000000000002</v>
      </c>
      <c r="BP1398">
        <v>2.21</v>
      </c>
      <c r="BQ1398">
        <v>2.27</v>
      </c>
      <c r="BR1398">
        <v>2.29</v>
      </c>
      <c r="BS1398">
        <v>2.33</v>
      </c>
      <c r="BT1398">
        <v>2.3199999999999998</v>
      </c>
      <c r="BU1398">
        <v>2.34</v>
      </c>
      <c r="BV1398">
        <v>2.3199999999999998</v>
      </c>
      <c r="BW1398">
        <v>2.34</v>
      </c>
      <c r="BX1398">
        <v>2.4700000000000002</v>
      </c>
      <c r="BY1398">
        <v>2.48</v>
      </c>
      <c r="BZ1398">
        <v>2.4700000000000002</v>
      </c>
      <c r="CA1398">
        <v>2.5</v>
      </c>
      <c r="CB1398">
        <v>2.57</v>
      </c>
      <c r="CC1398">
        <v>2.59</v>
      </c>
      <c r="CD1398">
        <v>2.66</v>
      </c>
      <c r="CE1398">
        <v>2.64</v>
      </c>
      <c r="CF1398">
        <v>2.66</v>
      </c>
      <c r="CG1398">
        <v>2.67</v>
      </c>
      <c r="CH1398">
        <v>2.65</v>
      </c>
      <c r="CI1398">
        <v>2.59</v>
      </c>
      <c r="CJ1398">
        <v>2.57</v>
      </c>
      <c r="CK1398">
        <v>2.73</v>
      </c>
      <c r="CL1398">
        <v>2.75</v>
      </c>
      <c r="CM1398">
        <v>2.82</v>
      </c>
      <c r="CN1398">
        <v>2.9</v>
      </c>
      <c r="CO1398">
        <v>2.91</v>
      </c>
      <c r="CP1398">
        <v>3.08</v>
      </c>
      <c r="CQ1398">
        <v>3.08</v>
      </c>
      <c r="CR1398">
        <v>3.07</v>
      </c>
      <c r="CS1398">
        <v>3.18</v>
      </c>
      <c r="CT1398">
        <v>3.2</v>
      </c>
      <c r="CU1398">
        <v>2.33</v>
      </c>
      <c r="CV1398">
        <v>2.19</v>
      </c>
      <c r="CW1398">
        <v>2.02</v>
      </c>
      <c r="CX1398">
        <v>1.87</v>
      </c>
      <c r="CY1398">
        <v>1.75</v>
      </c>
      <c r="CZ1398">
        <v>0.68</v>
      </c>
      <c r="DA1398">
        <v>0.73</v>
      </c>
      <c r="DB1398">
        <v>0.75</v>
      </c>
      <c r="DC1398">
        <v>0.77</v>
      </c>
      <c r="DD1398">
        <v>0.77</v>
      </c>
      <c r="DE1398">
        <v>0.65</v>
      </c>
      <c r="DF1398">
        <v>0.21</v>
      </c>
      <c r="DG1398">
        <v>0.22</v>
      </c>
      <c r="DH1398">
        <v>-0.03</v>
      </c>
      <c r="DI1398">
        <v>-0.12</v>
      </c>
      <c r="DJ1398">
        <v>-0.21</v>
      </c>
      <c r="DK1398">
        <v>-0.27</v>
      </c>
      <c r="DL1398">
        <v>-0.21</v>
      </c>
      <c r="DM1398">
        <v>-0.15</v>
      </c>
      <c r="DN1398">
        <v>-0.45</v>
      </c>
      <c r="DO1398">
        <v>-0.33</v>
      </c>
      <c r="DP1398">
        <v>-0.85</v>
      </c>
      <c r="DQ1398">
        <v>-0.98</v>
      </c>
      <c r="DR1398">
        <v>-0.41</v>
      </c>
      <c r="DS1398">
        <v>2.8</v>
      </c>
      <c r="DT1398">
        <v>3.7</v>
      </c>
    </row>
    <row r="1399" spans="1:124">
      <c r="A1399" s="111">
        <v>1394</v>
      </c>
      <c r="B1399" t="s">
        <v>91</v>
      </c>
      <c r="C1399" t="s">
        <v>1034</v>
      </c>
      <c r="D1399" s="170" t="str">
        <f t="shared" si="21"/>
        <v>D:GA4</v>
      </c>
      <c r="F1399">
        <v>-0.08</v>
      </c>
      <c r="G1399">
        <v>-0.27</v>
      </c>
      <c r="H1399">
        <v>-0.26</v>
      </c>
      <c r="I1399">
        <v>-0.33</v>
      </c>
      <c r="J1399">
        <v>-0.34</v>
      </c>
      <c r="K1399">
        <v>-0.31</v>
      </c>
      <c r="L1399">
        <v>-0.4</v>
      </c>
      <c r="M1399">
        <v>-0.38</v>
      </c>
      <c r="N1399">
        <v>-0.17</v>
      </c>
      <c r="O1399">
        <v>-0.25</v>
      </c>
      <c r="P1399">
        <v>-0.41</v>
      </c>
      <c r="Q1399">
        <v>-0.41</v>
      </c>
      <c r="R1399">
        <v>-0.45</v>
      </c>
      <c r="S1399">
        <v>-0.43</v>
      </c>
      <c r="T1399">
        <v>-0.23</v>
      </c>
      <c r="U1399">
        <v>-0.3</v>
      </c>
      <c r="V1399">
        <v>-0.32</v>
      </c>
      <c r="W1399">
        <v>0.08</v>
      </c>
      <c r="X1399">
        <v>0.15</v>
      </c>
      <c r="Y1399">
        <v>0.09</v>
      </c>
      <c r="Z1399">
        <v>0.41</v>
      </c>
      <c r="AA1399">
        <v>0.6</v>
      </c>
      <c r="AB1399">
        <v>0.8</v>
      </c>
      <c r="AC1399">
        <v>0.59</v>
      </c>
      <c r="AD1399">
        <v>0.56999999999999995</v>
      </c>
      <c r="AE1399">
        <v>0.63</v>
      </c>
      <c r="AF1399">
        <v>0.54</v>
      </c>
      <c r="AG1399">
        <v>0.54</v>
      </c>
      <c r="AH1399">
        <v>1.0900000000000001</v>
      </c>
      <c r="AI1399">
        <v>1.1100000000000001</v>
      </c>
      <c r="AJ1399">
        <v>1.1100000000000001</v>
      </c>
      <c r="AK1399">
        <v>1.3</v>
      </c>
      <c r="AL1399">
        <v>1.32</v>
      </c>
      <c r="AM1399">
        <v>1.63</v>
      </c>
      <c r="AN1399">
        <v>1.84</v>
      </c>
      <c r="AO1399">
        <v>2.08</v>
      </c>
      <c r="AP1399">
        <v>2.12</v>
      </c>
      <c r="AQ1399">
        <v>2.13</v>
      </c>
      <c r="AR1399">
        <v>2.4700000000000002</v>
      </c>
      <c r="AS1399">
        <v>2.4300000000000002</v>
      </c>
      <c r="AT1399">
        <v>2.42</v>
      </c>
      <c r="AU1399">
        <v>2.41</v>
      </c>
      <c r="AV1399">
        <v>2.4300000000000002</v>
      </c>
      <c r="AW1399">
        <v>2.46</v>
      </c>
      <c r="AX1399">
        <v>2.44</v>
      </c>
      <c r="AY1399">
        <v>2.4300000000000002</v>
      </c>
      <c r="AZ1399">
        <v>2.4500000000000002</v>
      </c>
      <c r="BA1399">
        <v>2.44</v>
      </c>
      <c r="BB1399">
        <v>2.42</v>
      </c>
      <c r="BC1399">
        <v>2.48</v>
      </c>
      <c r="BD1399">
        <v>2.4700000000000002</v>
      </c>
      <c r="BE1399">
        <v>2.4300000000000002</v>
      </c>
      <c r="BF1399">
        <v>2.48</v>
      </c>
      <c r="BG1399">
        <v>2.54</v>
      </c>
      <c r="BH1399">
        <v>2.5499999999999998</v>
      </c>
      <c r="BI1399">
        <v>2.58</v>
      </c>
      <c r="BJ1399">
        <v>2.59</v>
      </c>
      <c r="BK1399">
        <v>2.48</v>
      </c>
      <c r="BL1399">
        <v>2.4700000000000002</v>
      </c>
      <c r="BM1399">
        <v>2.48</v>
      </c>
      <c r="BN1399">
        <v>2.56</v>
      </c>
      <c r="BO1399">
        <v>2.61</v>
      </c>
      <c r="BP1399">
        <v>2.61</v>
      </c>
      <c r="BQ1399">
        <v>2.64</v>
      </c>
      <c r="BR1399">
        <v>2.68</v>
      </c>
      <c r="BS1399">
        <v>2.7</v>
      </c>
      <c r="BT1399">
        <v>2.69</v>
      </c>
      <c r="BU1399">
        <v>2.7</v>
      </c>
      <c r="BV1399">
        <v>2.67</v>
      </c>
      <c r="BW1399">
        <v>2.69</v>
      </c>
      <c r="BX1399">
        <v>2.77</v>
      </c>
      <c r="BY1399">
        <v>2.77</v>
      </c>
      <c r="BZ1399">
        <v>2.77</v>
      </c>
      <c r="CA1399">
        <v>2.78</v>
      </c>
      <c r="CB1399">
        <v>2.85</v>
      </c>
      <c r="CC1399">
        <v>2.88</v>
      </c>
      <c r="CD1399">
        <v>2.95</v>
      </c>
      <c r="CE1399">
        <v>2.93</v>
      </c>
      <c r="CF1399">
        <v>2.92</v>
      </c>
      <c r="CG1399">
        <v>2.94</v>
      </c>
      <c r="CH1399">
        <v>2.89</v>
      </c>
      <c r="CI1399">
        <v>2.84</v>
      </c>
      <c r="CJ1399">
        <v>2.8</v>
      </c>
      <c r="CK1399">
        <v>2.93</v>
      </c>
      <c r="CL1399">
        <v>2.98</v>
      </c>
      <c r="CM1399">
        <v>3.09</v>
      </c>
      <c r="CN1399">
        <v>3.19</v>
      </c>
      <c r="CO1399">
        <v>3.18</v>
      </c>
      <c r="CP1399">
        <v>3.81</v>
      </c>
      <c r="CQ1399">
        <v>3.78</v>
      </c>
      <c r="CR1399">
        <v>3.8</v>
      </c>
      <c r="CS1399">
        <v>3.66</v>
      </c>
      <c r="CT1399">
        <v>3.65</v>
      </c>
      <c r="CU1399">
        <v>3.24</v>
      </c>
      <c r="CV1399">
        <v>3.06</v>
      </c>
      <c r="CW1399">
        <v>2.77</v>
      </c>
      <c r="CX1399">
        <v>2.72</v>
      </c>
      <c r="CY1399">
        <v>2.67</v>
      </c>
      <c r="CZ1399">
        <v>1.52</v>
      </c>
      <c r="DA1399">
        <v>1.7</v>
      </c>
      <c r="DB1399">
        <v>1.77</v>
      </c>
      <c r="DC1399">
        <v>1.81</v>
      </c>
      <c r="DD1399">
        <v>1.66</v>
      </c>
      <c r="DE1399">
        <v>1.52</v>
      </c>
      <c r="DF1399">
        <v>1.27</v>
      </c>
      <c r="DG1399">
        <v>1.65</v>
      </c>
      <c r="DH1399">
        <v>1.58</v>
      </c>
      <c r="DI1399">
        <v>0.85</v>
      </c>
      <c r="DJ1399">
        <v>0.72</v>
      </c>
      <c r="DK1399">
        <v>0.64</v>
      </c>
      <c r="DL1399">
        <v>0.64</v>
      </c>
      <c r="DM1399">
        <v>1.69</v>
      </c>
      <c r="DN1399">
        <v>-0.39</v>
      </c>
      <c r="DO1399">
        <v>-0.27</v>
      </c>
      <c r="DP1399">
        <v>-0.63</v>
      </c>
      <c r="DQ1399">
        <v>-3.16</v>
      </c>
      <c r="DR1399">
        <v>-2.66</v>
      </c>
      <c r="DS1399">
        <v>1.63</v>
      </c>
      <c r="DT1399">
        <v>14.76</v>
      </c>
    </row>
    <row r="1400" spans="1:124">
      <c r="A1400" s="111">
        <v>1395</v>
      </c>
      <c r="B1400" t="s">
        <v>89</v>
      </c>
      <c r="C1400" t="s">
        <v>1035</v>
      </c>
      <c r="D1400" s="170" t="str">
        <f t="shared" si="21"/>
        <v>D:SGU</v>
      </c>
      <c r="F1400">
        <v>0.44</v>
      </c>
      <c r="G1400">
        <v>0.47</v>
      </c>
      <c r="H1400">
        <v>0.48</v>
      </c>
      <c r="I1400">
        <v>0.5</v>
      </c>
      <c r="J1400">
        <v>0.56000000000000005</v>
      </c>
      <c r="K1400">
        <v>0.6</v>
      </c>
      <c r="L1400">
        <v>0.62</v>
      </c>
      <c r="M1400">
        <v>0.61</v>
      </c>
      <c r="N1400">
        <v>0.62</v>
      </c>
      <c r="O1400">
        <v>0.62</v>
      </c>
      <c r="P1400">
        <v>0.56000000000000005</v>
      </c>
      <c r="Q1400">
        <v>0.52</v>
      </c>
      <c r="R1400">
        <v>0.53</v>
      </c>
      <c r="S1400">
        <v>0.5</v>
      </c>
      <c r="T1400">
        <v>0.47</v>
      </c>
      <c r="U1400">
        <v>0.48</v>
      </c>
      <c r="V1400">
        <v>0.41</v>
      </c>
      <c r="W1400">
        <v>0.35</v>
      </c>
      <c r="X1400">
        <v>0.35</v>
      </c>
      <c r="Y1400">
        <v>0.34</v>
      </c>
      <c r="Z1400">
        <v>0.45</v>
      </c>
      <c r="AA1400">
        <v>0.44</v>
      </c>
      <c r="AB1400">
        <v>0.43</v>
      </c>
      <c r="AC1400">
        <v>0.51</v>
      </c>
      <c r="AD1400">
        <v>0.48</v>
      </c>
      <c r="AE1400">
        <v>0.48</v>
      </c>
      <c r="AF1400">
        <v>0.52</v>
      </c>
      <c r="AG1400">
        <v>0.52</v>
      </c>
      <c r="AH1400">
        <v>0.59</v>
      </c>
      <c r="AI1400">
        <v>0.74</v>
      </c>
      <c r="AJ1400">
        <v>0.74</v>
      </c>
      <c r="AK1400">
        <v>0.75</v>
      </c>
      <c r="AL1400">
        <v>0.75</v>
      </c>
      <c r="AM1400">
        <v>0.71</v>
      </c>
      <c r="AN1400">
        <v>0.71</v>
      </c>
      <c r="AO1400">
        <v>0.67</v>
      </c>
      <c r="AP1400">
        <v>0.77</v>
      </c>
      <c r="AQ1400">
        <v>0.72</v>
      </c>
      <c r="AR1400">
        <v>0.74</v>
      </c>
      <c r="AS1400">
        <v>0.73</v>
      </c>
      <c r="AT1400">
        <v>0.73</v>
      </c>
      <c r="AU1400">
        <v>0.75</v>
      </c>
      <c r="AV1400">
        <v>0.75</v>
      </c>
      <c r="AW1400">
        <v>0.76</v>
      </c>
      <c r="AX1400">
        <v>0.67</v>
      </c>
      <c r="AY1400">
        <v>0.64</v>
      </c>
      <c r="AZ1400">
        <v>0.65</v>
      </c>
      <c r="BA1400">
        <v>0.64</v>
      </c>
      <c r="BB1400">
        <v>0.64</v>
      </c>
      <c r="BC1400">
        <v>0.63</v>
      </c>
      <c r="BD1400">
        <v>0.66</v>
      </c>
      <c r="BE1400">
        <v>0.67</v>
      </c>
      <c r="BF1400">
        <v>0.65</v>
      </c>
      <c r="BG1400">
        <v>0.65</v>
      </c>
      <c r="BH1400">
        <v>0.64</v>
      </c>
      <c r="BI1400">
        <v>0.65</v>
      </c>
      <c r="BJ1400">
        <v>0.66</v>
      </c>
      <c r="BK1400">
        <v>0.65</v>
      </c>
      <c r="BL1400">
        <v>0.62</v>
      </c>
      <c r="BM1400">
        <v>0.62</v>
      </c>
      <c r="BN1400">
        <v>0.56000000000000005</v>
      </c>
      <c r="BO1400">
        <v>0.56000000000000005</v>
      </c>
      <c r="BP1400">
        <v>0.55000000000000004</v>
      </c>
      <c r="BQ1400">
        <v>0.55000000000000004</v>
      </c>
      <c r="BR1400">
        <v>0.54</v>
      </c>
      <c r="BS1400">
        <v>0.52</v>
      </c>
      <c r="BT1400">
        <v>0.51</v>
      </c>
      <c r="BU1400">
        <v>0.51</v>
      </c>
      <c r="BV1400">
        <v>0.51</v>
      </c>
      <c r="BW1400">
        <v>0.51</v>
      </c>
      <c r="BX1400">
        <v>0.53</v>
      </c>
      <c r="BY1400">
        <v>0.56000000000000005</v>
      </c>
      <c r="BZ1400">
        <v>0.56000000000000005</v>
      </c>
      <c r="CA1400">
        <v>0.57999999999999996</v>
      </c>
      <c r="CB1400">
        <v>0.57999999999999996</v>
      </c>
      <c r="CC1400">
        <v>0.57999999999999996</v>
      </c>
      <c r="CD1400">
        <v>0.63</v>
      </c>
      <c r="CE1400">
        <v>0.65</v>
      </c>
      <c r="CF1400">
        <v>0.65</v>
      </c>
      <c r="CG1400">
        <v>0.65</v>
      </c>
      <c r="CH1400">
        <v>0.6</v>
      </c>
      <c r="CI1400">
        <v>0.6</v>
      </c>
      <c r="CJ1400">
        <v>0.62</v>
      </c>
      <c r="CK1400">
        <v>0.57999999999999996</v>
      </c>
      <c r="CL1400">
        <v>0.57999999999999996</v>
      </c>
      <c r="CM1400">
        <v>0.57999999999999996</v>
      </c>
      <c r="CN1400">
        <v>0.55000000000000004</v>
      </c>
      <c r="CO1400">
        <v>0.54</v>
      </c>
      <c r="CP1400">
        <v>0.37</v>
      </c>
      <c r="CQ1400">
        <v>-0.02</v>
      </c>
      <c r="CR1400">
        <v>-0.02</v>
      </c>
      <c r="CS1400">
        <v>-0.01</v>
      </c>
      <c r="CT1400">
        <v>-0.09</v>
      </c>
      <c r="CU1400">
        <v>-0.15</v>
      </c>
      <c r="CV1400">
        <v>-0.28000000000000003</v>
      </c>
      <c r="CW1400">
        <v>-0.18</v>
      </c>
      <c r="CX1400">
        <v>-0.43</v>
      </c>
      <c r="CY1400">
        <v>-0.61</v>
      </c>
      <c r="CZ1400">
        <v>-1.07</v>
      </c>
      <c r="DA1400">
        <v>-0.95</v>
      </c>
      <c r="DB1400">
        <v>-0.95</v>
      </c>
      <c r="DC1400">
        <v>-0.96</v>
      </c>
      <c r="DD1400">
        <v>-0.96</v>
      </c>
      <c r="DE1400">
        <v>-1.01</v>
      </c>
      <c r="DF1400">
        <v>-0.99</v>
      </c>
      <c r="DG1400">
        <v>-1.05</v>
      </c>
      <c r="DH1400">
        <v>-1.1599999999999999</v>
      </c>
      <c r="DI1400">
        <v>-1.05</v>
      </c>
      <c r="DJ1400">
        <v>-1.3</v>
      </c>
      <c r="DK1400">
        <v>-1.18</v>
      </c>
      <c r="DL1400">
        <v>-1.35</v>
      </c>
      <c r="DM1400">
        <v>-1.44</v>
      </c>
      <c r="DN1400">
        <v>-1.32</v>
      </c>
      <c r="DO1400">
        <v>-1.3</v>
      </c>
      <c r="DP1400">
        <v>-2.11</v>
      </c>
      <c r="DQ1400">
        <v>-2.17</v>
      </c>
      <c r="DR1400">
        <v>-2.76</v>
      </c>
      <c r="DS1400">
        <v>-4.79</v>
      </c>
      <c r="DT1400">
        <v>-3.2</v>
      </c>
    </row>
    <row r="1401" spans="1:124">
      <c r="A1401" s="111">
        <v>1396</v>
      </c>
      <c r="B1401" t="s">
        <v>91</v>
      </c>
      <c r="C1401" t="s">
        <v>1036</v>
      </c>
      <c r="D1401" s="170" t="str">
        <f t="shared" si="21"/>
        <v>D:SGU</v>
      </c>
      <c r="F1401">
        <v>0.63</v>
      </c>
      <c r="G1401">
        <v>0.71</v>
      </c>
      <c r="H1401">
        <v>0.7</v>
      </c>
      <c r="I1401">
        <v>0.72</v>
      </c>
      <c r="J1401">
        <v>0.87</v>
      </c>
      <c r="K1401">
        <v>0.86</v>
      </c>
      <c r="L1401">
        <v>0.81</v>
      </c>
      <c r="M1401">
        <v>0.81</v>
      </c>
      <c r="N1401">
        <v>0.83</v>
      </c>
      <c r="O1401">
        <v>0.8</v>
      </c>
      <c r="P1401">
        <v>0.74</v>
      </c>
      <c r="Q1401">
        <v>0.73</v>
      </c>
      <c r="R1401">
        <v>0.72</v>
      </c>
      <c r="S1401">
        <v>0.7</v>
      </c>
      <c r="T1401">
        <v>0.63</v>
      </c>
      <c r="U1401">
        <v>0.62</v>
      </c>
      <c r="V1401">
        <v>0.52</v>
      </c>
      <c r="W1401">
        <v>0.34</v>
      </c>
      <c r="X1401">
        <v>0.34</v>
      </c>
      <c r="Y1401">
        <v>0.28000000000000003</v>
      </c>
      <c r="Z1401">
        <v>0.42</v>
      </c>
      <c r="AA1401">
        <v>0.4</v>
      </c>
      <c r="AB1401">
        <v>0.34</v>
      </c>
      <c r="AC1401">
        <v>0.47</v>
      </c>
      <c r="AD1401">
        <v>0.41</v>
      </c>
      <c r="AE1401">
        <v>0.4</v>
      </c>
      <c r="AF1401">
        <v>0.48</v>
      </c>
      <c r="AG1401">
        <v>0.48</v>
      </c>
      <c r="AH1401">
        <v>0.61</v>
      </c>
      <c r="AI1401">
        <v>0.67</v>
      </c>
      <c r="AJ1401">
        <v>0.69</v>
      </c>
      <c r="AK1401">
        <v>0.72</v>
      </c>
      <c r="AL1401">
        <v>0.73</v>
      </c>
      <c r="AM1401">
        <v>0.63</v>
      </c>
      <c r="AN1401">
        <v>0.64</v>
      </c>
      <c r="AO1401">
        <v>0.53</v>
      </c>
      <c r="AP1401">
        <v>0.57999999999999996</v>
      </c>
      <c r="AQ1401">
        <v>0.54</v>
      </c>
      <c r="AR1401">
        <v>0.54</v>
      </c>
      <c r="AS1401">
        <v>0.5</v>
      </c>
      <c r="AT1401">
        <v>0.52</v>
      </c>
      <c r="AU1401">
        <v>0.53</v>
      </c>
      <c r="AV1401">
        <v>0.53</v>
      </c>
      <c r="AW1401">
        <v>0.54</v>
      </c>
      <c r="AX1401">
        <v>0.46</v>
      </c>
      <c r="AY1401">
        <v>0.44</v>
      </c>
      <c r="AZ1401">
        <v>0.44</v>
      </c>
      <c r="BA1401">
        <v>0.32</v>
      </c>
      <c r="BB1401">
        <v>0.34</v>
      </c>
      <c r="BC1401">
        <v>0.34</v>
      </c>
      <c r="BD1401">
        <v>0.36</v>
      </c>
      <c r="BE1401">
        <v>0.39</v>
      </c>
      <c r="BF1401">
        <v>0.4</v>
      </c>
      <c r="BG1401">
        <v>0.41</v>
      </c>
      <c r="BH1401">
        <v>0.4</v>
      </c>
      <c r="BI1401">
        <v>0.43</v>
      </c>
      <c r="BJ1401">
        <v>0.44</v>
      </c>
      <c r="BK1401">
        <v>0.44</v>
      </c>
      <c r="BL1401">
        <v>0.4</v>
      </c>
      <c r="BM1401">
        <v>0.4</v>
      </c>
      <c r="BN1401">
        <v>0.33</v>
      </c>
      <c r="BO1401">
        <v>0.33</v>
      </c>
      <c r="BP1401">
        <v>0.33</v>
      </c>
      <c r="BQ1401">
        <v>0.33</v>
      </c>
      <c r="BR1401">
        <v>0.3</v>
      </c>
      <c r="BS1401">
        <v>0.3</v>
      </c>
      <c r="BT1401">
        <v>0.28999999999999998</v>
      </c>
      <c r="BU1401">
        <v>0.3</v>
      </c>
      <c r="BV1401">
        <v>0.28999999999999998</v>
      </c>
      <c r="BW1401">
        <v>0.28999999999999998</v>
      </c>
      <c r="BX1401">
        <v>0.3</v>
      </c>
      <c r="BY1401">
        <v>0.31</v>
      </c>
      <c r="BZ1401">
        <v>0.31</v>
      </c>
      <c r="CA1401">
        <v>0.32</v>
      </c>
      <c r="CB1401">
        <v>0.31</v>
      </c>
      <c r="CC1401">
        <v>0.32</v>
      </c>
      <c r="CD1401">
        <v>0.35</v>
      </c>
      <c r="CE1401">
        <v>0.38</v>
      </c>
      <c r="CF1401">
        <v>0.38</v>
      </c>
      <c r="CG1401">
        <v>0.39</v>
      </c>
      <c r="CH1401">
        <v>0.34</v>
      </c>
      <c r="CI1401">
        <v>0.34</v>
      </c>
      <c r="CJ1401">
        <v>0.37</v>
      </c>
      <c r="CK1401">
        <v>0.33</v>
      </c>
      <c r="CL1401">
        <v>0.33</v>
      </c>
      <c r="CM1401">
        <v>0.31</v>
      </c>
      <c r="CN1401">
        <v>0.27</v>
      </c>
      <c r="CO1401">
        <v>0.27</v>
      </c>
      <c r="CP1401">
        <v>-0.14000000000000001</v>
      </c>
      <c r="CQ1401">
        <v>-0.32</v>
      </c>
      <c r="CR1401">
        <v>-0.32</v>
      </c>
      <c r="CS1401">
        <v>-0.33</v>
      </c>
      <c r="CT1401">
        <v>-0.43</v>
      </c>
      <c r="CU1401">
        <v>-0.52</v>
      </c>
      <c r="CV1401">
        <v>-0.56999999999999995</v>
      </c>
      <c r="CW1401">
        <v>-0.38</v>
      </c>
      <c r="CX1401">
        <v>-0.44</v>
      </c>
      <c r="CY1401">
        <v>-0.55000000000000004</v>
      </c>
      <c r="CZ1401">
        <v>-0.95</v>
      </c>
      <c r="DA1401">
        <v>-0.79</v>
      </c>
      <c r="DB1401">
        <v>-0.85</v>
      </c>
      <c r="DC1401">
        <v>-0.84</v>
      </c>
      <c r="DD1401">
        <v>-0.88</v>
      </c>
      <c r="DE1401">
        <v>-0.97</v>
      </c>
      <c r="DF1401">
        <v>-0.94</v>
      </c>
      <c r="DG1401">
        <v>-1.34</v>
      </c>
      <c r="DH1401">
        <v>-1.34</v>
      </c>
      <c r="DI1401">
        <v>-0.32</v>
      </c>
      <c r="DJ1401">
        <v>-0.95</v>
      </c>
      <c r="DK1401">
        <v>-0.75</v>
      </c>
      <c r="DL1401">
        <v>-0.88</v>
      </c>
      <c r="DM1401">
        <v>-2.2400000000000002</v>
      </c>
      <c r="DN1401">
        <v>-2.2200000000000002</v>
      </c>
      <c r="DO1401">
        <v>-2.11</v>
      </c>
      <c r="DP1401">
        <v>-2.7</v>
      </c>
      <c r="DQ1401">
        <v>-4.62</v>
      </c>
      <c r="DR1401">
        <v>-4.8</v>
      </c>
      <c r="DS1401">
        <v>-8.1</v>
      </c>
      <c r="DT1401">
        <v>-17.649999999999999</v>
      </c>
    </row>
    <row r="1402" spans="1:124">
      <c r="A1402" s="111">
        <v>1397</v>
      </c>
      <c r="B1402" t="s">
        <v>89</v>
      </c>
      <c r="C1402" t="s">
        <v>1037</v>
      </c>
      <c r="D1402" s="170" t="str">
        <f t="shared" si="21"/>
        <v>K:SGOF</v>
      </c>
      <c r="F1402">
        <v>0.68100000000000005</v>
      </c>
      <c r="G1402">
        <v>0.66800000000000004</v>
      </c>
      <c r="H1402">
        <v>0.51300000000000001</v>
      </c>
      <c r="I1402">
        <v>0.27600000000000002</v>
      </c>
      <c r="J1402">
        <v>0.28000000000000003</v>
      </c>
      <c r="K1402">
        <v>0.27700000000000002</v>
      </c>
      <c r="L1402">
        <v>0.23200000000000001</v>
      </c>
      <c r="M1402">
        <v>0.16700000000000001</v>
      </c>
      <c r="N1402">
        <v>0.16900000000000001</v>
      </c>
      <c r="O1402">
        <v>0.13400000000000001</v>
      </c>
      <c r="P1402">
        <v>0.17899999999999999</v>
      </c>
      <c r="Q1402">
        <v>0.13100000000000001</v>
      </c>
      <c r="R1402">
        <v>0.11</v>
      </c>
      <c r="S1402">
        <v>0.1</v>
      </c>
      <c r="T1402">
        <v>1.4999999999999999E-2</v>
      </c>
      <c r="U1402">
        <v>-1.3000000000000001E-2</v>
      </c>
      <c r="V1402">
        <v>-3.0000000000000001E-3</v>
      </c>
      <c r="W1402">
        <v>-0.01</v>
      </c>
      <c r="X1402">
        <v>-1.4E-2</v>
      </c>
      <c r="Y1402">
        <v>-6.0000000000000001E-3</v>
      </c>
      <c r="Z1402">
        <v>0.17100000000000001</v>
      </c>
      <c r="AA1402">
        <v>0.187</v>
      </c>
      <c r="AB1402">
        <v>0.13600000000000001</v>
      </c>
      <c r="AC1402">
        <v>0.15</v>
      </c>
      <c r="AD1402">
        <v>4.1000000000000002E-2</v>
      </c>
      <c r="AE1402">
        <v>5.7000000000000002E-2</v>
      </c>
      <c r="AF1402">
        <v>-1E-3</v>
      </c>
      <c r="AG1402">
        <v>2.7E-2</v>
      </c>
      <c r="AH1402">
        <v>0.19800000000000001</v>
      </c>
      <c r="AI1402">
        <v>0.48299999999999998</v>
      </c>
      <c r="AJ1402">
        <v>0.5</v>
      </c>
      <c r="AK1402">
        <v>0.47</v>
      </c>
      <c r="AL1402">
        <v>0.47100000000000003</v>
      </c>
      <c r="AM1402">
        <v>0.52300000000000002</v>
      </c>
      <c r="AN1402">
        <v>0.63700000000000001</v>
      </c>
      <c r="AO1402">
        <v>0.60099999999999998</v>
      </c>
      <c r="AP1402">
        <v>0.71799999999999997</v>
      </c>
      <c r="AQ1402">
        <v>0.73599999999999999</v>
      </c>
      <c r="AR1402">
        <v>0.73599999999999999</v>
      </c>
      <c r="AS1402">
        <v>0.73599999999999999</v>
      </c>
      <c r="AT1402">
        <v>0.73699999999999999</v>
      </c>
      <c r="AU1402">
        <v>0.74199999999999999</v>
      </c>
      <c r="AV1402">
        <v>0.74</v>
      </c>
      <c r="AW1402">
        <v>0.73799999999999999</v>
      </c>
      <c r="AX1402">
        <v>0.71799999999999997</v>
      </c>
      <c r="AY1402">
        <v>0.71499999999999997</v>
      </c>
      <c r="AZ1402">
        <v>0.71599999999999997</v>
      </c>
      <c r="BA1402">
        <v>0.65700000000000003</v>
      </c>
      <c r="BB1402">
        <v>0.66100000000000003</v>
      </c>
      <c r="BC1402">
        <v>0.66200000000000003</v>
      </c>
      <c r="BD1402">
        <v>0.68400000000000005</v>
      </c>
      <c r="BE1402">
        <v>0.68</v>
      </c>
      <c r="BF1402">
        <v>0.69400000000000006</v>
      </c>
      <c r="BG1402">
        <v>0.69</v>
      </c>
      <c r="BH1402">
        <v>0.67900000000000005</v>
      </c>
      <c r="BI1402">
        <v>0.69300000000000006</v>
      </c>
      <c r="BJ1402">
        <v>0.68400000000000005</v>
      </c>
      <c r="BK1402">
        <v>0.68500000000000005</v>
      </c>
      <c r="BL1402">
        <v>0.66400000000000003</v>
      </c>
      <c r="BM1402">
        <v>0.66200000000000003</v>
      </c>
      <c r="BN1402">
        <v>0.61399999999999999</v>
      </c>
      <c r="BO1402">
        <v>0.623</v>
      </c>
      <c r="BP1402">
        <v>0.621</v>
      </c>
      <c r="BQ1402">
        <v>0.622</v>
      </c>
      <c r="BR1402">
        <v>0.61699999999999999</v>
      </c>
      <c r="BS1402">
        <v>0.60699999999999998</v>
      </c>
      <c r="BT1402">
        <v>0.61399999999999999</v>
      </c>
      <c r="BU1402">
        <v>0.621</v>
      </c>
      <c r="BV1402">
        <v>0.621</v>
      </c>
      <c r="BW1402">
        <v>0.624</v>
      </c>
      <c r="BX1402">
        <v>0.627</v>
      </c>
      <c r="BY1402">
        <v>0.628</v>
      </c>
      <c r="BZ1402">
        <v>0.628</v>
      </c>
      <c r="CA1402">
        <v>0.67</v>
      </c>
      <c r="CB1402">
        <v>0.67</v>
      </c>
      <c r="CC1402">
        <v>0.71499999999999997</v>
      </c>
      <c r="CD1402">
        <v>0.81900000000000006</v>
      </c>
      <c r="CE1402">
        <v>0.82600000000000007</v>
      </c>
      <c r="CF1402">
        <v>0.82600000000000007</v>
      </c>
      <c r="CG1402">
        <v>0.82600000000000007</v>
      </c>
      <c r="CH1402">
        <v>0.80300000000000005</v>
      </c>
      <c r="CI1402">
        <v>0.80600000000000005</v>
      </c>
      <c r="CJ1402">
        <v>0.88700000000000001</v>
      </c>
      <c r="CK1402">
        <v>0.878</v>
      </c>
      <c r="CL1402">
        <v>0.96</v>
      </c>
      <c r="CM1402">
        <v>0.95499999999999996</v>
      </c>
      <c r="CN1402">
        <v>0.97299999999999998</v>
      </c>
      <c r="CO1402">
        <v>0.97299999999999998</v>
      </c>
      <c r="CP1402">
        <v>0.92</v>
      </c>
      <c r="CQ1402">
        <v>0.56400000000000006</v>
      </c>
      <c r="CR1402">
        <v>0.55900000000000005</v>
      </c>
      <c r="CS1402">
        <v>0.62</v>
      </c>
      <c r="CT1402">
        <v>0.59599999999999997</v>
      </c>
      <c r="CU1402">
        <v>0.48199999999999998</v>
      </c>
      <c r="CV1402">
        <v>0.22500000000000001</v>
      </c>
      <c r="CW1402">
        <v>0.41899999999999998</v>
      </c>
      <c r="CX1402">
        <v>8.1000000000000003E-2</v>
      </c>
      <c r="CY1402">
        <v>-0.11600000000000001</v>
      </c>
      <c r="CZ1402">
        <v>-0.65700000000000003</v>
      </c>
      <c r="DA1402">
        <v>-0.61099999999999999</v>
      </c>
      <c r="DB1402">
        <v>-0.63100000000000001</v>
      </c>
      <c r="DC1402">
        <v>-0.67900000000000005</v>
      </c>
      <c r="DD1402">
        <v>-0.73299999999999998</v>
      </c>
      <c r="DE1402">
        <v>-0.71499999999999997</v>
      </c>
      <c r="DF1402">
        <v>-0.88700000000000001</v>
      </c>
      <c r="DG1402">
        <v>-0.878</v>
      </c>
      <c r="DH1402">
        <v>-0.996</v>
      </c>
      <c r="DI1402">
        <v>-0.63700000000000001</v>
      </c>
      <c r="DJ1402">
        <v>-0.83899999999999997</v>
      </c>
      <c r="DK1402">
        <v>-0.73699999999999999</v>
      </c>
      <c r="DL1402">
        <v>-0.73</v>
      </c>
      <c r="DM1402">
        <v>-0.78900000000000003</v>
      </c>
      <c r="DN1402">
        <v>-1.2330000000000001</v>
      </c>
      <c r="DO1402">
        <v>-1.1160000000000001</v>
      </c>
      <c r="DP1402">
        <v>-1.258</v>
      </c>
      <c r="DQ1402">
        <v>-1.9490000000000001</v>
      </c>
      <c r="DR1402">
        <v>-3.7880000000000003</v>
      </c>
      <c r="DS1402">
        <v>-4.2469999999999999</v>
      </c>
      <c r="DT1402">
        <v>132.43899999999999</v>
      </c>
    </row>
    <row r="1403" spans="1:124">
      <c r="A1403" s="111">
        <v>1398</v>
      </c>
      <c r="B1403" t="s">
        <v>91</v>
      </c>
      <c r="C1403" t="s">
        <v>1038</v>
      </c>
      <c r="D1403" s="170" t="str">
        <f t="shared" si="21"/>
        <v>K:SGOF</v>
      </c>
      <c r="F1403">
        <v>0.57899999999999996</v>
      </c>
      <c r="G1403">
        <v>0.54800000000000004</v>
      </c>
      <c r="H1403">
        <v>0.46800000000000003</v>
      </c>
      <c r="I1403">
        <v>0.22600000000000001</v>
      </c>
      <c r="J1403">
        <v>0.24399999999999999</v>
      </c>
      <c r="K1403">
        <v>0.2</v>
      </c>
      <c r="L1403">
        <v>0.22600000000000001</v>
      </c>
      <c r="M1403">
        <v>0.26600000000000001</v>
      </c>
      <c r="N1403">
        <v>0.26900000000000002</v>
      </c>
      <c r="O1403">
        <v>0.20100000000000001</v>
      </c>
      <c r="P1403">
        <v>0.20400000000000001</v>
      </c>
      <c r="Q1403">
        <v>0.193</v>
      </c>
      <c r="R1403">
        <v>0.14400000000000002</v>
      </c>
      <c r="S1403">
        <v>0.29899999999999999</v>
      </c>
      <c r="T1403">
        <v>0.28600000000000003</v>
      </c>
      <c r="U1403">
        <v>0.314</v>
      </c>
      <c r="V1403">
        <v>0.35100000000000003</v>
      </c>
      <c r="W1403">
        <v>0.31900000000000001</v>
      </c>
      <c r="X1403">
        <v>0.30599999999999999</v>
      </c>
      <c r="Y1403">
        <v>0.29199999999999998</v>
      </c>
      <c r="Z1403">
        <v>0.51300000000000001</v>
      </c>
      <c r="AA1403">
        <v>0.58299999999999996</v>
      </c>
      <c r="AB1403">
        <v>0.46600000000000003</v>
      </c>
      <c r="AC1403">
        <v>0.60899999999999999</v>
      </c>
      <c r="AD1403">
        <v>0.40100000000000002</v>
      </c>
      <c r="AE1403">
        <v>0.51300000000000001</v>
      </c>
      <c r="AF1403">
        <v>0.443</v>
      </c>
      <c r="AG1403">
        <v>0.437</v>
      </c>
      <c r="AH1403">
        <v>0.58799999999999997</v>
      </c>
      <c r="AI1403">
        <v>0.65200000000000002</v>
      </c>
      <c r="AJ1403">
        <v>0.66800000000000004</v>
      </c>
      <c r="AK1403">
        <v>0.70399999999999996</v>
      </c>
      <c r="AL1403">
        <v>0.72599999999999998</v>
      </c>
      <c r="AM1403">
        <v>0.752</v>
      </c>
      <c r="AN1403">
        <v>0.86599999999999999</v>
      </c>
      <c r="AO1403">
        <v>0.76700000000000002</v>
      </c>
      <c r="AP1403">
        <v>0.83200000000000007</v>
      </c>
      <c r="AQ1403">
        <v>0.85299999999999998</v>
      </c>
      <c r="AR1403">
        <v>0.84399999999999997</v>
      </c>
      <c r="AS1403">
        <v>0.78300000000000003</v>
      </c>
      <c r="AT1403">
        <v>0.80600000000000005</v>
      </c>
      <c r="AU1403">
        <v>0.81800000000000006</v>
      </c>
      <c r="AV1403">
        <v>0.81</v>
      </c>
      <c r="AW1403">
        <v>0.82700000000000007</v>
      </c>
      <c r="AX1403">
        <v>0.76800000000000002</v>
      </c>
      <c r="AY1403">
        <v>0.73799999999999999</v>
      </c>
      <c r="AZ1403">
        <v>0.74</v>
      </c>
      <c r="BA1403">
        <v>0.61899999999999999</v>
      </c>
      <c r="BB1403">
        <v>0.63500000000000001</v>
      </c>
      <c r="BC1403">
        <v>0.64300000000000002</v>
      </c>
      <c r="BD1403">
        <v>0.65600000000000003</v>
      </c>
      <c r="BE1403">
        <v>0.66400000000000003</v>
      </c>
      <c r="BF1403">
        <v>0.68300000000000005</v>
      </c>
      <c r="BG1403">
        <v>0.69400000000000006</v>
      </c>
      <c r="BH1403">
        <v>0.68400000000000005</v>
      </c>
      <c r="BI1403">
        <v>0.70599999999999996</v>
      </c>
      <c r="BJ1403">
        <v>0.71099999999999997</v>
      </c>
      <c r="BK1403">
        <v>0.71199999999999997</v>
      </c>
      <c r="BL1403">
        <v>0.68</v>
      </c>
      <c r="BM1403">
        <v>0.67600000000000005</v>
      </c>
      <c r="BN1403">
        <v>0.60199999999999998</v>
      </c>
      <c r="BO1403">
        <v>0.61499999999999999</v>
      </c>
      <c r="BP1403">
        <v>0.61399999999999999</v>
      </c>
      <c r="BQ1403">
        <v>0.60799999999999998</v>
      </c>
      <c r="BR1403">
        <v>0.59599999999999997</v>
      </c>
      <c r="BS1403">
        <v>0.59099999999999997</v>
      </c>
      <c r="BT1403">
        <v>0.58699999999999997</v>
      </c>
      <c r="BU1403">
        <v>0.59</v>
      </c>
      <c r="BV1403">
        <v>0.59099999999999997</v>
      </c>
      <c r="BW1403">
        <v>0.59199999999999997</v>
      </c>
      <c r="BX1403">
        <v>0.61099999999999999</v>
      </c>
      <c r="BY1403">
        <v>0.61899999999999999</v>
      </c>
      <c r="BZ1403">
        <v>0.62</v>
      </c>
      <c r="CA1403">
        <v>0.63600000000000001</v>
      </c>
      <c r="CB1403">
        <v>0.63900000000000001</v>
      </c>
      <c r="CC1403">
        <v>0.64900000000000002</v>
      </c>
      <c r="CD1403">
        <v>0.68800000000000006</v>
      </c>
      <c r="CE1403">
        <v>0.70499999999999996</v>
      </c>
      <c r="CF1403">
        <v>0.70799999999999996</v>
      </c>
      <c r="CG1403">
        <v>0.71299999999999997</v>
      </c>
      <c r="CH1403">
        <v>0.67400000000000004</v>
      </c>
      <c r="CI1403">
        <v>0.66600000000000004</v>
      </c>
      <c r="CJ1403">
        <v>0.69200000000000006</v>
      </c>
      <c r="CK1403">
        <v>0.66700000000000004</v>
      </c>
      <c r="CL1403">
        <v>0.71399999999999997</v>
      </c>
      <c r="CM1403">
        <v>0.67600000000000005</v>
      </c>
      <c r="CN1403">
        <v>0.64600000000000002</v>
      </c>
      <c r="CO1403">
        <v>0.64100000000000001</v>
      </c>
      <c r="CP1403">
        <v>0.48599999999999999</v>
      </c>
      <c r="CQ1403">
        <v>0.33200000000000002</v>
      </c>
      <c r="CR1403">
        <v>0.32600000000000001</v>
      </c>
      <c r="CS1403">
        <v>0.311</v>
      </c>
      <c r="CT1403">
        <v>0.221</v>
      </c>
      <c r="CU1403">
        <v>-5.9000000000000004E-2</v>
      </c>
      <c r="CV1403">
        <v>-0.26900000000000002</v>
      </c>
      <c r="CW1403">
        <v>-0.105</v>
      </c>
      <c r="CX1403">
        <v>-0.191</v>
      </c>
      <c r="CY1403">
        <v>-0.40200000000000002</v>
      </c>
      <c r="CZ1403">
        <v>-0.85099999999999998</v>
      </c>
      <c r="DA1403">
        <v>-0.626</v>
      </c>
      <c r="DB1403">
        <v>-0.71499999999999997</v>
      </c>
      <c r="DC1403">
        <v>-0.69300000000000006</v>
      </c>
      <c r="DD1403">
        <v>-0.71799999999999997</v>
      </c>
      <c r="DE1403">
        <v>-0.85699999999999998</v>
      </c>
      <c r="DF1403">
        <v>-0.98199999999999998</v>
      </c>
      <c r="DG1403">
        <v>-1.401</v>
      </c>
      <c r="DH1403">
        <v>-1.52</v>
      </c>
      <c r="DI1403">
        <v>-0.748</v>
      </c>
      <c r="DJ1403">
        <v>-1.6779999999999999</v>
      </c>
      <c r="DK1403">
        <v>-1.482</v>
      </c>
      <c r="DL1403">
        <v>-1.5880000000000001</v>
      </c>
      <c r="DM1403">
        <v>-2.7760000000000002</v>
      </c>
      <c r="DN1403">
        <v>-3.1760000000000002</v>
      </c>
      <c r="DO1403">
        <v>-3.0710000000000002</v>
      </c>
      <c r="DP1403">
        <v>-3.2480000000000002</v>
      </c>
      <c r="DQ1403">
        <v>-4.9139999999999997</v>
      </c>
      <c r="DR1403">
        <v>-4.8849999999999998</v>
      </c>
      <c r="DS1403">
        <v>-9.1950000000000003</v>
      </c>
      <c r="DT1403">
        <v>-23.966000000000001</v>
      </c>
    </row>
    <row r="1404" spans="1:124">
      <c r="A1404" s="111">
        <v>1399</v>
      </c>
      <c r="B1404" t="s">
        <v>89</v>
      </c>
      <c r="C1404" t="s">
        <v>1039</v>
      </c>
      <c r="D1404" s="170" t="str">
        <f t="shared" si="21"/>
        <v>K:INVS</v>
      </c>
      <c r="F1404">
        <v>1.343</v>
      </c>
      <c r="G1404">
        <v>1.1870000000000001</v>
      </c>
      <c r="H1404">
        <v>1.304</v>
      </c>
      <c r="I1404">
        <v>1.32</v>
      </c>
      <c r="J1404">
        <v>1.3220000000000001</v>
      </c>
      <c r="K1404">
        <v>1.347</v>
      </c>
      <c r="L1404">
        <v>1.331</v>
      </c>
      <c r="M1404">
        <v>1.353</v>
      </c>
      <c r="N1404">
        <v>1.347</v>
      </c>
      <c r="O1404">
        <v>1.179</v>
      </c>
      <c r="P1404">
        <v>1.2630000000000001</v>
      </c>
      <c r="Q1404">
        <v>1.236</v>
      </c>
      <c r="R1404">
        <v>1.1839999999999999</v>
      </c>
      <c r="S1404">
        <v>0.96299999999999997</v>
      </c>
      <c r="T1404">
        <v>1</v>
      </c>
      <c r="U1404">
        <v>0.79800000000000004</v>
      </c>
      <c r="V1404">
        <v>1.085</v>
      </c>
      <c r="W1404">
        <v>1.1180000000000001</v>
      </c>
      <c r="X1404">
        <v>1.0920000000000001</v>
      </c>
      <c r="Y1404">
        <v>1.08</v>
      </c>
      <c r="Z1404">
        <v>0.97099999999999997</v>
      </c>
      <c r="AA1404">
        <v>0.99099999999999999</v>
      </c>
      <c r="AB1404">
        <v>0.93200000000000005</v>
      </c>
      <c r="AC1404">
        <v>0.92200000000000004</v>
      </c>
      <c r="AD1404">
        <v>0.95300000000000007</v>
      </c>
      <c r="AE1404">
        <v>0.96</v>
      </c>
      <c r="AF1404">
        <v>0.97899999999999998</v>
      </c>
      <c r="AG1404">
        <v>0.94600000000000006</v>
      </c>
      <c r="AH1404">
        <v>0.97</v>
      </c>
      <c r="AI1404">
        <v>0.97299999999999998</v>
      </c>
      <c r="AJ1404">
        <v>0.98799999999999999</v>
      </c>
      <c r="AK1404">
        <v>0.96399999999999997</v>
      </c>
      <c r="AL1404">
        <v>0.94</v>
      </c>
      <c r="AM1404">
        <v>0.876</v>
      </c>
      <c r="AN1404">
        <v>1.151</v>
      </c>
      <c r="AO1404">
        <v>1.0609999999999999</v>
      </c>
      <c r="AP1404">
        <v>0.998</v>
      </c>
      <c r="AQ1404">
        <v>0.84399999999999997</v>
      </c>
      <c r="AR1404">
        <v>0.745</v>
      </c>
      <c r="AS1404">
        <v>0.8</v>
      </c>
      <c r="AT1404">
        <v>0.79700000000000004</v>
      </c>
      <c r="AU1404">
        <v>0.83100000000000007</v>
      </c>
      <c r="AV1404">
        <v>0.83</v>
      </c>
      <c r="AW1404">
        <v>0.76500000000000001</v>
      </c>
      <c r="AX1404">
        <v>0.79800000000000004</v>
      </c>
      <c r="AY1404">
        <v>0.79400000000000004</v>
      </c>
      <c r="AZ1404">
        <v>0.84899999999999998</v>
      </c>
      <c r="BA1404">
        <v>0.876</v>
      </c>
      <c r="BB1404">
        <v>0.89900000000000002</v>
      </c>
      <c r="BC1404">
        <v>0.90400000000000003</v>
      </c>
      <c r="BD1404">
        <v>0.90700000000000003</v>
      </c>
      <c r="BE1404">
        <v>0.99199999999999999</v>
      </c>
      <c r="BF1404">
        <v>0.97199999999999998</v>
      </c>
      <c r="BG1404">
        <v>1.028</v>
      </c>
      <c r="BH1404">
        <v>1.0149999999999999</v>
      </c>
      <c r="BI1404">
        <v>0.99399999999999999</v>
      </c>
      <c r="BJ1404">
        <v>0.97</v>
      </c>
      <c r="BK1404">
        <v>0.97</v>
      </c>
      <c r="BL1404">
        <v>0.91100000000000003</v>
      </c>
      <c r="BM1404">
        <v>0.9</v>
      </c>
      <c r="BN1404">
        <v>0.94200000000000006</v>
      </c>
      <c r="BO1404">
        <v>0.98899999999999999</v>
      </c>
      <c r="BP1404">
        <v>0.96499999999999997</v>
      </c>
      <c r="BQ1404">
        <v>0.96299999999999997</v>
      </c>
      <c r="BR1404">
        <v>0.96899999999999997</v>
      </c>
      <c r="BS1404">
        <v>0.96799999999999997</v>
      </c>
      <c r="BT1404">
        <v>0.96699999999999997</v>
      </c>
      <c r="BU1404">
        <v>0.96699999999999997</v>
      </c>
      <c r="BV1404">
        <v>0.97499999999999998</v>
      </c>
      <c r="BW1404">
        <v>0.996</v>
      </c>
      <c r="BX1404">
        <v>0.97399999999999998</v>
      </c>
      <c r="BY1404">
        <v>0.97099999999999997</v>
      </c>
      <c r="BZ1404">
        <v>0.96699999999999997</v>
      </c>
      <c r="CA1404">
        <v>1.0449999999999999</v>
      </c>
      <c r="CB1404">
        <v>1.0309999999999999</v>
      </c>
      <c r="CC1404">
        <v>1.131</v>
      </c>
      <c r="CD1404">
        <v>1.034</v>
      </c>
      <c r="CE1404">
        <v>1.02</v>
      </c>
      <c r="CF1404">
        <v>1.0190000000000001</v>
      </c>
      <c r="CG1404">
        <v>1.0190000000000001</v>
      </c>
      <c r="CH1404">
        <v>1.052</v>
      </c>
      <c r="CI1404">
        <v>1.0389999999999999</v>
      </c>
      <c r="CJ1404">
        <v>1.103</v>
      </c>
      <c r="CK1404">
        <v>1.1240000000000001</v>
      </c>
      <c r="CL1404">
        <v>1.0900000000000001</v>
      </c>
      <c r="CM1404">
        <v>1.0840000000000001</v>
      </c>
      <c r="CN1404">
        <v>1.0629999999999999</v>
      </c>
      <c r="CO1404">
        <v>1.022</v>
      </c>
      <c r="CP1404">
        <v>0.81300000000000006</v>
      </c>
      <c r="CQ1404">
        <v>0.64900000000000002</v>
      </c>
      <c r="CR1404">
        <v>0.73599999999999999</v>
      </c>
      <c r="CS1404">
        <v>0.74299999999999999</v>
      </c>
      <c r="CT1404">
        <v>0.73599999999999999</v>
      </c>
      <c r="CU1404">
        <v>0.69100000000000006</v>
      </c>
      <c r="CV1404">
        <v>-1.2E-2</v>
      </c>
      <c r="CW1404">
        <v>0.187</v>
      </c>
      <c r="CX1404">
        <v>0.39600000000000002</v>
      </c>
      <c r="CY1404">
        <v>0.83299999999999996</v>
      </c>
      <c r="CZ1404">
        <v>2.004</v>
      </c>
      <c r="DA1404">
        <v>1.974</v>
      </c>
      <c r="DB1404">
        <v>2.0609999999999999</v>
      </c>
      <c r="DC1404">
        <v>2.0220000000000002</v>
      </c>
      <c r="DD1404">
        <v>1.994</v>
      </c>
      <c r="DE1404">
        <v>2.02</v>
      </c>
      <c r="DF1404">
        <v>2.0680000000000001</v>
      </c>
      <c r="DG1404">
        <v>2.278</v>
      </c>
      <c r="DH1404">
        <v>1.5940000000000001</v>
      </c>
      <c r="DI1404">
        <v>1.2749999999999999</v>
      </c>
      <c r="DJ1404">
        <v>0.753</v>
      </c>
      <c r="DK1404">
        <v>0.81200000000000006</v>
      </c>
      <c r="DL1404">
        <v>0.83699999999999997</v>
      </c>
      <c r="DM1404">
        <v>0.82700000000000007</v>
      </c>
      <c r="DN1404">
        <v>1.9870000000000001</v>
      </c>
      <c r="DO1404">
        <v>-1.3680000000000001</v>
      </c>
      <c r="DP1404">
        <v>-1.0170000000000001</v>
      </c>
      <c r="DQ1404">
        <v>-1.1040000000000001</v>
      </c>
      <c r="DR1404">
        <v>-1.62</v>
      </c>
      <c r="DS1404">
        <v>-2.6619999999999999</v>
      </c>
      <c r="DT1404">
        <v>-57.591000000000001</v>
      </c>
    </row>
    <row r="1405" spans="1:124">
      <c r="A1405" s="111">
        <v>1400</v>
      </c>
      <c r="B1405" t="s">
        <v>91</v>
      </c>
      <c r="C1405" t="s">
        <v>1040</v>
      </c>
      <c r="D1405" s="170" t="str">
        <f t="shared" si="21"/>
        <v>K:INVS</v>
      </c>
      <c r="F1405">
        <v>-1.59</v>
      </c>
      <c r="G1405">
        <v>-1.778</v>
      </c>
      <c r="H1405">
        <v>-1.798</v>
      </c>
      <c r="I1405">
        <v>-1.8280000000000001</v>
      </c>
      <c r="J1405">
        <v>-1.7210000000000001</v>
      </c>
      <c r="K1405">
        <v>-1.7250000000000001</v>
      </c>
      <c r="L1405">
        <v>-1.706</v>
      </c>
      <c r="M1405">
        <v>-1.712</v>
      </c>
      <c r="N1405">
        <v>-1.736</v>
      </c>
      <c r="O1405">
        <v>-1.8760000000000001</v>
      </c>
      <c r="P1405">
        <v>-1.52</v>
      </c>
      <c r="Q1405">
        <v>-1.5</v>
      </c>
      <c r="R1405">
        <v>-1.804</v>
      </c>
      <c r="S1405">
        <v>-1.859</v>
      </c>
      <c r="T1405">
        <v>-1.202</v>
      </c>
      <c r="U1405">
        <v>-1.24</v>
      </c>
      <c r="V1405">
        <v>-0.72799999999999998</v>
      </c>
      <c r="W1405">
        <v>-0.372</v>
      </c>
      <c r="X1405">
        <v>-0.42499999999999999</v>
      </c>
      <c r="Y1405">
        <v>-0.39600000000000002</v>
      </c>
      <c r="Z1405">
        <v>-0.26500000000000001</v>
      </c>
      <c r="AA1405">
        <v>-0.128</v>
      </c>
      <c r="AB1405">
        <v>-0.14799999999999999</v>
      </c>
      <c r="AC1405">
        <v>-0.22500000000000001</v>
      </c>
      <c r="AD1405">
        <v>4.2000000000000003E-2</v>
      </c>
      <c r="AE1405">
        <v>0.224</v>
      </c>
      <c r="AF1405">
        <v>0.17799999999999999</v>
      </c>
      <c r="AG1405">
        <v>0.14300000000000002</v>
      </c>
      <c r="AH1405">
        <v>0.56200000000000006</v>
      </c>
      <c r="AI1405">
        <v>0.57899999999999996</v>
      </c>
      <c r="AJ1405">
        <v>0.54500000000000004</v>
      </c>
      <c r="AK1405">
        <v>0.56400000000000006</v>
      </c>
      <c r="AL1405">
        <v>0.55000000000000004</v>
      </c>
      <c r="AM1405">
        <v>0.56100000000000005</v>
      </c>
      <c r="AN1405">
        <v>0.95100000000000007</v>
      </c>
      <c r="AO1405">
        <v>0.80400000000000005</v>
      </c>
      <c r="AP1405">
        <v>0.76100000000000001</v>
      </c>
      <c r="AQ1405">
        <v>0.54</v>
      </c>
      <c r="AR1405">
        <v>0.41200000000000003</v>
      </c>
      <c r="AS1405">
        <v>0.57100000000000006</v>
      </c>
      <c r="AT1405">
        <v>0.54300000000000004</v>
      </c>
      <c r="AU1405">
        <v>0.59499999999999997</v>
      </c>
      <c r="AV1405">
        <v>0.57899999999999996</v>
      </c>
      <c r="AW1405">
        <v>0.65100000000000002</v>
      </c>
      <c r="AX1405">
        <v>0.84499999999999997</v>
      </c>
      <c r="AY1405">
        <v>0.81300000000000006</v>
      </c>
      <c r="AZ1405">
        <v>0.91600000000000004</v>
      </c>
      <c r="BA1405">
        <v>0.90400000000000003</v>
      </c>
      <c r="BB1405">
        <v>1.0130000000000001</v>
      </c>
      <c r="BC1405">
        <v>1.0309999999999999</v>
      </c>
      <c r="BD1405">
        <v>1.034</v>
      </c>
      <c r="BE1405">
        <v>1.044</v>
      </c>
      <c r="BF1405">
        <v>1.026</v>
      </c>
      <c r="BG1405">
        <v>1.119</v>
      </c>
      <c r="BH1405">
        <v>1.127</v>
      </c>
      <c r="BI1405">
        <v>1.089</v>
      </c>
      <c r="BJ1405">
        <v>1.1160000000000001</v>
      </c>
      <c r="BK1405">
        <v>1.121</v>
      </c>
      <c r="BL1405">
        <v>1.052</v>
      </c>
      <c r="BM1405">
        <v>1.052</v>
      </c>
      <c r="BN1405">
        <v>1.113</v>
      </c>
      <c r="BO1405">
        <v>1.1850000000000001</v>
      </c>
      <c r="BP1405">
        <v>1.1779999999999999</v>
      </c>
      <c r="BQ1405">
        <v>1.1950000000000001</v>
      </c>
      <c r="BR1405">
        <v>1.2230000000000001</v>
      </c>
      <c r="BS1405">
        <v>1.224</v>
      </c>
      <c r="BT1405">
        <v>1.2270000000000001</v>
      </c>
      <c r="BU1405">
        <v>1.226</v>
      </c>
      <c r="BV1405">
        <v>1.2490000000000001</v>
      </c>
      <c r="BW1405">
        <v>1.2790000000000001</v>
      </c>
      <c r="BX1405">
        <v>1.2470000000000001</v>
      </c>
      <c r="BY1405">
        <v>1.2310000000000001</v>
      </c>
      <c r="BZ1405">
        <v>1.2490000000000001</v>
      </c>
      <c r="CA1405">
        <v>1.28</v>
      </c>
      <c r="CB1405">
        <v>1.2490000000000001</v>
      </c>
      <c r="CC1405">
        <v>1.2749999999999999</v>
      </c>
      <c r="CD1405">
        <v>1.1579999999999999</v>
      </c>
      <c r="CE1405">
        <v>1.1080000000000001</v>
      </c>
      <c r="CF1405">
        <v>1.1160000000000001</v>
      </c>
      <c r="CG1405">
        <v>1.115</v>
      </c>
      <c r="CH1405">
        <v>1.0940000000000001</v>
      </c>
      <c r="CI1405">
        <v>1.0589999999999999</v>
      </c>
      <c r="CJ1405">
        <v>1.08</v>
      </c>
      <c r="CK1405">
        <v>1.145</v>
      </c>
      <c r="CL1405">
        <v>1.07</v>
      </c>
      <c r="CM1405">
        <v>1.022</v>
      </c>
      <c r="CN1405">
        <v>1.0760000000000001</v>
      </c>
      <c r="CO1405">
        <v>1.06</v>
      </c>
      <c r="CP1405">
        <v>0.64700000000000002</v>
      </c>
      <c r="CQ1405">
        <v>0.55900000000000005</v>
      </c>
      <c r="CR1405">
        <v>0.57400000000000007</v>
      </c>
      <c r="CS1405">
        <v>0.59499999999999997</v>
      </c>
      <c r="CT1405">
        <v>0.55100000000000005</v>
      </c>
      <c r="CU1405">
        <v>0.40400000000000003</v>
      </c>
      <c r="CV1405">
        <v>-0.248</v>
      </c>
      <c r="CW1405">
        <v>5.0000000000000001E-3</v>
      </c>
      <c r="CX1405">
        <v>8.5000000000000006E-2</v>
      </c>
      <c r="CY1405">
        <v>0.57899999999999996</v>
      </c>
      <c r="CZ1405">
        <v>1.538</v>
      </c>
      <c r="DA1405">
        <v>1.51</v>
      </c>
      <c r="DB1405">
        <v>1.706</v>
      </c>
      <c r="DC1405">
        <v>1.698</v>
      </c>
      <c r="DD1405">
        <v>1.643</v>
      </c>
      <c r="DE1405">
        <v>1.663</v>
      </c>
      <c r="DF1405">
        <v>1.554</v>
      </c>
      <c r="DG1405">
        <v>2.899</v>
      </c>
      <c r="DH1405">
        <v>1.7490000000000001</v>
      </c>
      <c r="DI1405">
        <v>1.2210000000000001</v>
      </c>
      <c r="DJ1405">
        <v>-0.78900000000000003</v>
      </c>
      <c r="DK1405">
        <v>-0.60099999999999998</v>
      </c>
      <c r="DL1405">
        <v>-0.74</v>
      </c>
      <c r="DM1405">
        <v>-0.90700000000000003</v>
      </c>
      <c r="DN1405">
        <v>0.313</v>
      </c>
      <c r="DO1405">
        <v>-1.4450000000000001</v>
      </c>
      <c r="DP1405">
        <v>-2.1960000000000002</v>
      </c>
      <c r="DQ1405">
        <v>-2.6819999999999999</v>
      </c>
      <c r="DR1405">
        <v>-2.903</v>
      </c>
      <c r="DS1405">
        <v>-2.7440000000000002</v>
      </c>
      <c r="DT1405">
        <v>9.7080000000000002</v>
      </c>
    </row>
    <row r="1406" spans="1:124">
      <c r="A1406" s="111">
        <v>1401</v>
      </c>
      <c r="B1406" t="s">
        <v>89</v>
      </c>
      <c r="C1406" t="s">
        <v>1041</v>
      </c>
      <c r="D1406" s="170" t="str">
        <f t="shared" si="21"/>
        <v>K:MISE</v>
      </c>
      <c r="F1406">
        <v>0.47700000000000004</v>
      </c>
      <c r="G1406">
        <v>0.44</v>
      </c>
      <c r="H1406">
        <v>0.26400000000000001</v>
      </c>
      <c r="I1406">
        <v>0.29599999999999999</v>
      </c>
      <c r="J1406">
        <v>0.24399999999999999</v>
      </c>
      <c r="K1406">
        <v>0.254</v>
      </c>
      <c r="L1406">
        <v>0.40700000000000003</v>
      </c>
      <c r="M1406">
        <v>0.38</v>
      </c>
      <c r="N1406">
        <v>0.28499999999999998</v>
      </c>
      <c r="O1406">
        <v>0.313</v>
      </c>
      <c r="P1406">
        <v>0.40600000000000003</v>
      </c>
      <c r="Q1406">
        <v>0.441</v>
      </c>
      <c r="R1406">
        <v>0.55600000000000005</v>
      </c>
      <c r="S1406">
        <v>0.65100000000000002</v>
      </c>
      <c r="T1406">
        <v>0.46500000000000002</v>
      </c>
      <c r="U1406">
        <v>0.16700000000000001</v>
      </c>
      <c r="V1406">
        <v>-0.16700000000000001</v>
      </c>
      <c r="W1406">
        <v>-0.11600000000000001</v>
      </c>
      <c r="X1406">
        <v>-0.14899999999999999</v>
      </c>
      <c r="Y1406">
        <v>-0.113</v>
      </c>
      <c r="Z1406">
        <v>0.29499999999999998</v>
      </c>
      <c r="AA1406">
        <v>0.315</v>
      </c>
      <c r="AB1406">
        <v>0.112</v>
      </c>
      <c r="AC1406">
        <v>0.23100000000000001</v>
      </c>
      <c r="AD1406">
        <v>0.41300000000000003</v>
      </c>
      <c r="AE1406">
        <v>0.43</v>
      </c>
      <c r="AF1406">
        <v>0.44900000000000001</v>
      </c>
      <c r="AG1406">
        <v>0.40200000000000002</v>
      </c>
      <c r="AH1406">
        <v>0.76600000000000001</v>
      </c>
      <c r="AI1406">
        <v>0.77400000000000002</v>
      </c>
      <c r="AJ1406">
        <v>0.77800000000000002</v>
      </c>
      <c r="AK1406">
        <v>0.70300000000000007</v>
      </c>
      <c r="AL1406">
        <v>0.70499999999999996</v>
      </c>
      <c r="AM1406">
        <v>0.79400000000000004</v>
      </c>
      <c r="AN1406">
        <v>0.81300000000000006</v>
      </c>
      <c r="AO1406">
        <v>0.90500000000000003</v>
      </c>
      <c r="AP1406">
        <v>1.0190000000000001</v>
      </c>
      <c r="AQ1406">
        <v>0.81800000000000006</v>
      </c>
      <c r="AR1406">
        <v>0.63800000000000001</v>
      </c>
      <c r="AS1406">
        <v>0.75700000000000001</v>
      </c>
      <c r="AT1406">
        <v>0.76</v>
      </c>
      <c r="AU1406">
        <v>0.80600000000000005</v>
      </c>
      <c r="AV1406">
        <v>0.78300000000000003</v>
      </c>
      <c r="AW1406">
        <v>0.79400000000000004</v>
      </c>
      <c r="AX1406">
        <v>0.81100000000000005</v>
      </c>
      <c r="AY1406">
        <v>0.80100000000000005</v>
      </c>
      <c r="AZ1406">
        <v>0.77400000000000002</v>
      </c>
      <c r="BA1406">
        <v>0.78900000000000003</v>
      </c>
      <c r="BB1406">
        <v>0.79400000000000004</v>
      </c>
      <c r="BC1406">
        <v>0.78600000000000003</v>
      </c>
      <c r="BD1406">
        <v>0.81900000000000006</v>
      </c>
      <c r="BE1406">
        <v>0.81100000000000005</v>
      </c>
      <c r="BF1406">
        <v>0.81200000000000006</v>
      </c>
      <c r="BG1406">
        <v>0.80100000000000005</v>
      </c>
      <c r="BH1406">
        <v>0.83699999999999997</v>
      </c>
      <c r="BI1406">
        <v>0.85099999999999998</v>
      </c>
      <c r="BJ1406">
        <v>0.85499999999999998</v>
      </c>
      <c r="BK1406">
        <v>0.85399999999999998</v>
      </c>
      <c r="BL1406">
        <v>0.82600000000000007</v>
      </c>
      <c r="BM1406">
        <v>0.83699999999999997</v>
      </c>
      <c r="BN1406">
        <v>0.86599999999999999</v>
      </c>
      <c r="BO1406">
        <v>0.89300000000000002</v>
      </c>
      <c r="BP1406">
        <v>0.90100000000000002</v>
      </c>
      <c r="BQ1406">
        <v>0.90300000000000002</v>
      </c>
      <c r="BR1406">
        <v>0.91400000000000003</v>
      </c>
      <c r="BS1406">
        <v>0.92600000000000005</v>
      </c>
      <c r="BT1406">
        <v>0.92200000000000004</v>
      </c>
      <c r="BU1406">
        <v>0.93200000000000005</v>
      </c>
      <c r="BV1406">
        <v>0.93100000000000005</v>
      </c>
      <c r="BW1406">
        <v>0.92600000000000005</v>
      </c>
      <c r="BX1406">
        <v>0.90400000000000003</v>
      </c>
      <c r="BY1406">
        <v>0.90200000000000002</v>
      </c>
      <c r="BZ1406">
        <v>0.89400000000000002</v>
      </c>
      <c r="CA1406">
        <v>0.84099999999999997</v>
      </c>
      <c r="CB1406">
        <v>0.88900000000000001</v>
      </c>
      <c r="CC1406">
        <v>1.0249999999999999</v>
      </c>
      <c r="CD1406">
        <v>1.149</v>
      </c>
      <c r="CE1406">
        <v>1.151</v>
      </c>
      <c r="CF1406">
        <v>1.1480000000000001</v>
      </c>
      <c r="CG1406">
        <v>1.1480000000000001</v>
      </c>
      <c r="CH1406">
        <v>1.0369999999999999</v>
      </c>
      <c r="CI1406">
        <v>1.0349999999999999</v>
      </c>
      <c r="CJ1406">
        <v>1.206</v>
      </c>
      <c r="CK1406">
        <v>1.1850000000000001</v>
      </c>
      <c r="CL1406">
        <v>1.159</v>
      </c>
      <c r="CM1406">
        <v>1.1559999999999999</v>
      </c>
      <c r="CN1406">
        <v>1.163</v>
      </c>
      <c r="CO1406">
        <v>1.196</v>
      </c>
      <c r="CP1406">
        <v>0.70300000000000007</v>
      </c>
      <c r="CQ1406">
        <v>0.68600000000000005</v>
      </c>
      <c r="CR1406">
        <v>0.60799999999999998</v>
      </c>
      <c r="CS1406">
        <v>0.52200000000000002</v>
      </c>
      <c r="CT1406">
        <v>0.55600000000000005</v>
      </c>
      <c r="CU1406">
        <v>0.44800000000000001</v>
      </c>
      <c r="CV1406">
        <v>0.31</v>
      </c>
      <c r="CW1406">
        <v>8.4000000000000005E-2</v>
      </c>
      <c r="CX1406">
        <v>-0.45500000000000002</v>
      </c>
      <c r="CY1406">
        <v>0.42399999999999999</v>
      </c>
      <c r="CZ1406">
        <v>1.5629999999999999</v>
      </c>
      <c r="DA1406">
        <v>1.4770000000000001</v>
      </c>
      <c r="DB1406">
        <v>1.395</v>
      </c>
      <c r="DC1406">
        <v>0.93400000000000005</v>
      </c>
      <c r="DD1406">
        <v>1.2230000000000001</v>
      </c>
      <c r="DE1406">
        <v>1.226</v>
      </c>
      <c r="DF1406">
        <v>1.3940000000000001</v>
      </c>
      <c r="DG1406">
        <v>1.395</v>
      </c>
      <c r="DH1406">
        <v>1.637</v>
      </c>
      <c r="DI1406">
        <v>2.129</v>
      </c>
      <c r="DJ1406">
        <v>2.3490000000000002</v>
      </c>
      <c r="DK1406">
        <v>2.4990000000000001</v>
      </c>
      <c r="DL1406">
        <v>2.2490000000000001</v>
      </c>
      <c r="DM1406">
        <v>2.2909999999999999</v>
      </c>
      <c r="DN1406">
        <v>1.8780000000000001</v>
      </c>
      <c r="DO1406">
        <v>2.137</v>
      </c>
      <c r="DP1406">
        <v>1.4970000000000001</v>
      </c>
      <c r="DQ1406">
        <v>-0.02</v>
      </c>
      <c r="DR1406">
        <v>0.19500000000000001</v>
      </c>
      <c r="DS1406">
        <v>-0.44600000000000001</v>
      </c>
      <c r="DT1406">
        <v>69.423000000000002</v>
      </c>
    </row>
    <row r="1407" spans="1:124">
      <c r="A1407" s="111">
        <v>1402</v>
      </c>
      <c r="B1407" t="s">
        <v>91</v>
      </c>
      <c r="C1407" t="s">
        <v>1042</v>
      </c>
      <c r="D1407" s="170" t="str">
        <f t="shared" si="21"/>
        <v>K:MISE</v>
      </c>
      <c r="F1407">
        <v>0.13600000000000001</v>
      </c>
      <c r="G1407">
        <v>5.1000000000000004E-2</v>
      </c>
      <c r="H1407">
        <v>-4.2000000000000003E-2</v>
      </c>
      <c r="I1407">
        <v>-0.12</v>
      </c>
      <c r="J1407">
        <v>-0.19800000000000001</v>
      </c>
      <c r="K1407">
        <v>-0.152</v>
      </c>
      <c r="L1407">
        <v>-0.25900000000000001</v>
      </c>
      <c r="M1407">
        <v>-0.252</v>
      </c>
      <c r="N1407">
        <v>-0.32900000000000001</v>
      </c>
      <c r="O1407">
        <v>-0.28000000000000003</v>
      </c>
      <c r="P1407">
        <v>-0.17499999999999999</v>
      </c>
      <c r="Q1407">
        <v>-0.16300000000000001</v>
      </c>
      <c r="R1407">
        <v>-9.9000000000000005E-2</v>
      </c>
      <c r="S1407">
        <v>-0.34300000000000003</v>
      </c>
      <c r="T1407">
        <v>-0.58099999999999996</v>
      </c>
      <c r="U1407">
        <v>-0.77700000000000002</v>
      </c>
      <c r="V1407">
        <v>-1.0760000000000001</v>
      </c>
      <c r="W1407">
        <v>-0.85299999999999998</v>
      </c>
      <c r="X1407">
        <v>-1.018</v>
      </c>
      <c r="Y1407">
        <v>-0.92500000000000004</v>
      </c>
      <c r="Z1407">
        <v>-0.80700000000000005</v>
      </c>
      <c r="AA1407">
        <v>-0.755</v>
      </c>
      <c r="AB1407">
        <v>-0.90200000000000002</v>
      </c>
      <c r="AC1407">
        <v>-0.35299999999999998</v>
      </c>
      <c r="AD1407">
        <v>9.5000000000000001E-2</v>
      </c>
      <c r="AE1407">
        <v>0.33800000000000002</v>
      </c>
      <c r="AF1407">
        <v>0.34600000000000003</v>
      </c>
      <c r="AG1407">
        <v>0.28800000000000003</v>
      </c>
      <c r="AH1407">
        <v>1.1260000000000001</v>
      </c>
      <c r="AI1407">
        <v>1.1260000000000001</v>
      </c>
      <c r="AJ1407">
        <v>1.181</v>
      </c>
      <c r="AK1407">
        <v>1.0030000000000001</v>
      </c>
      <c r="AL1407">
        <v>0.92200000000000004</v>
      </c>
      <c r="AM1407">
        <v>0.95499999999999996</v>
      </c>
      <c r="AN1407">
        <v>0.92900000000000005</v>
      </c>
      <c r="AO1407">
        <v>0.998</v>
      </c>
      <c r="AP1407">
        <v>1.0820000000000001</v>
      </c>
      <c r="AQ1407">
        <v>0.71899999999999997</v>
      </c>
      <c r="AR1407">
        <v>0.42099999999999999</v>
      </c>
      <c r="AS1407">
        <v>0.71399999999999997</v>
      </c>
      <c r="AT1407">
        <v>0.755</v>
      </c>
      <c r="AU1407">
        <v>0.82400000000000007</v>
      </c>
      <c r="AV1407">
        <v>0.79100000000000004</v>
      </c>
      <c r="AW1407">
        <v>0.74</v>
      </c>
      <c r="AX1407">
        <v>0.77200000000000002</v>
      </c>
      <c r="AY1407">
        <v>0.69200000000000006</v>
      </c>
      <c r="AZ1407">
        <v>0.65</v>
      </c>
      <c r="BA1407">
        <v>0.65200000000000002</v>
      </c>
      <c r="BB1407">
        <v>0.66600000000000004</v>
      </c>
      <c r="BC1407">
        <v>0.66400000000000003</v>
      </c>
      <c r="BD1407">
        <v>0.67800000000000005</v>
      </c>
      <c r="BE1407">
        <v>0.621</v>
      </c>
      <c r="BF1407">
        <v>0.61699999999999999</v>
      </c>
      <c r="BG1407">
        <v>0.627</v>
      </c>
      <c r="BH1407">
        <v>0.56300000000000006</v>
      </c>
      <c r="BI1407">
        <v>0.59</v>
      </c>
      <c r="BJ1407">
        <v>0.60499999999999998</v>
      </c>
      <c r="BK1407">
        <v>0.64900000000000002</v>
      </c>
      <c r="BL1407">
        <v>0.60399999999999998</v>
      </c>
      <c r="BM1407">
        <v>0.63700000000000001</v>
      </c>
      <c r="BN1407">
        <v>0.66600000000000004</v>
      </c>
      <c r="BO1407">
        <v>0.71</v>
      </c>
      <c r="BP1407">
        <v>0.71299999999999997</v>
      </c>
      <c r="BQ1407">
        <v>0.70399999999999996</v>
      </c>
      <c r="BR1407">
        <v>0.73899999999999999</v>
      </c>
      <c r="BS1407">
        <v>0.746</v>
      </c>
      <c r="BT1407">
        <v>0.75</v>
      </c>
      <c r="BU1407">
        <v>0.755</v>
      </c>
      <c r="BV1407">
        <v>0.75800000000000001</v>
      </c>
      <c r="BW1407">
        <v>0.74</v>
      </c>
      <c r="BX1407">
        <v>0.70399999999999996</v>
      </c>
      <c r="BY1407">
        <v>0.69499999999999995</v>
      </c>
      <c r="BZ1407">
        <v>0.745</v>
      </c>
      <c r="CA1407">
        <v>0.71499999999999997</v>
      </c>
      <c r="CB1407">
        <v>0.85899999999999999</v>
      </c>
      <c r="CC1407">
        <v>0.89500000000000002</v>
      </c>
      <c r="CD1407">
        <v>0.94300000000000006</v>
      </c>
      <c r="CE1407">
        <v>0.93400000000000005</v>
      </c>
      <c r="CF1407">
        <v>0.95800000000000007</v>
      </c>
      <c r="CG1407">
        <v>0.95800000000000007</v>
      </c>
      <c r="CH1407">
        <v>0.86799999999999999</v>
      </c>
      <c r="CI1407">
        <v>0.85</v>
      </c>
      <c r="CJ1407">
        <v>0.91400000000000003</v>
      </c>
      <c r="CK1407">
        <v>0.86499999999999999</v>
      </c>
      <c r="CL1407">
        <v>0.78900000000000003</v>
      </c>
      <c r="CM1407">
        <v>0.76600000000000001</v>
      </c>
      <c r="CN1407">
        <v>0.77</v>
      </c>
      <c r="CO1407">
        <v>0.76800000000000002</v>
      </c>
      <c r="CP1407">
        <v>-0.36599999999999999</v>
      </c>
      <c r="CQ1407">
        <v>-0.39900000000000002</v>
      </c>
      <c r="CR1407">
        <v>-0.41899999999999998</v>
      </c>
      <c r="CS1407">
        <v>-0.374</v>
      </c>
      <c r="CT1407">
        <v>-0.25800000000000001</v>
      </c>
      <c r="CU1407">
        <v>-0.66800000000000004</v>
      </c>
      <c r="CV1407">
        <v>-0.78600000000000003</v>
      </c>
      <c r="CW1407">
        <v>-1.0960000000000001</v>
      </c>
      <c r="CX1407">
        <v>-1.2390000000000001</v>
      </c>
      <c r="CY1407">
        <v>8.7000000000000008E-2</v>
      </c>
      <c r="CZ1407">
        <v>0.89400000000000002</v>
      </c>
      <c r="DA1407">
        <v>0.38300000000000001</v>
      </c>
      <c r="DB1407">
        <v>0.123</v>
      </c>
      <c r="DC1407">
        <v>-0.10400000000000001</v>
      </c>
      <c r="DD1407">
        <v>0.13300000000000001</v>
      </c>
      <c r="DE1407">
        <v>0.152</v>
      </c>
      <c r="DF1407">
        <v>0.19800000000000001</v>
      </c>
      <c r="DG1407">
        <v>-0.154</v>
      </c>
      <c r="DH1407">
        <v>0.04</v>
      </c>
      <c r="DI1407">
        <v>0.156</v>
      </c>
      <c r="DJ1407">
        <v>0.55500000000000005</v>
      </c>
      <c r="DK1407">
        <v>0.76400000000000001</v>
      </c>
      <c r="DL1407">
        <v>1.135</v>
      </c>
      <c r="DM1407">
        <v>1.5130000000000001</v>
      </c>
      <c r="DN1407">
        <v>0.30299999999999999</v>
      </c>
      <c r="DO1407">
        <v>0.32300000000000001</v>
      </c>
      <c r="DP1407">
        <v>1.1380000000000001</v>
      </c>
      <c r="DQ1407">
        <v>-1.9140000000000001</v>
      </c>
      <c r="DR1407">
        <v>-2.1110000000000002</v>
      </c>
      <c r="DS1407">
        <v>-1.732</v>
      </c>
      <c r="DT1407">
        <v>-8.7449999999999992</v>
      </c>
    </row>
    <row r="1408" spans="1:124">
      <c r="A1408" s="111">
        <v>1403</v>
      </c>
      <c r="B1408" t="s">
        <v>101</v>
      </c>
      <c r="D1408" s="170" t="str">
        <f t="shared" si="21"/>
        <v/>
      </c>
      <c r="F1408" t="s">
        <v>102</v>
      </c>
    </row>
    <row r="1409" spans="1:124">
      <c r="A1409" s="111">
        <v>1404</v>
      </c>
      <c r="B1409" t="s">
        <v>101</v>
      </c>
      <c r="D1409" s="170" t="str">
        <f t="shared" si="21"/>
        <v/>
      </c>
      <c r="F1409" t="s">
        <v>102</v>
      </c>
    </row>
    <row r="1410" spans="1:124">
      <c r="A1410" s="111">
        <v>1405</v>
      </c>
      <c r="B1410" t="s">
        <v>89</v>
      </c>
      <c r="C1410" t="s">
        <v>1043</v>
      </c>
      <c r="D1410" s="170" t="str">
        <f t="shared" si="21"/>
        <v>CN:SMW</v>
      </c>
      <c r="BI1410">
        <v>2.4929999999999999</v>
      </c>
      <c r="BJ1410">
        <v>2.5390000000000001</v>
      </c>
      <c r="BK1410">
        <v>1.3660000000000001</v>
      </c>
      <c r="BL1410">
        <v>1.3080000000000001</v>
      </c>
      <c r="BM1410">
        <v>0.86599999999999999</v>
      </c>
      <c r="BN1410">
        <v>1.1180000000000001</v>
      </c>
      <c r="BO1410">
        <v>1.1180000000000001</v>
      </c>
      <c r="BP1410">
        <v>1.1180000000000001</v>
      </c>
      <c r="BQ1410">
        <v>1.1180000000000001</v>
      </c>
      <c r="BR1410">
        <v>1.1180000000000001</v>
      </c>
      <c r="BS1410">
        <v>1.1180000000000001</v>
      </c>
      <c r="BT1410">
        <v>1.1180000000000001</v>
      </c>
      <c r="BU1410">
        <v>1.1180000000000001</v>
      </c>
      <c r="BV1410">
        <v>1.1180000000000001</v>
      </c>
      <c r="BW1410">
        <v>1.1180000000000001</v>
      </c>
      <c r="BX1410">
        <v>1.1180000000000001</v>
      </c>
      <c r="BY1410">
        <v>1.1180000000000001</v>
      </c>
      <c r="BZ1410">
        <v>1.1180000000000001</v>
      </c>
      <c r="CA1410">
        <v>1.1180000000000001</v>
      </c>
      <c r="CB1410">
        <v>1.1180000000000001</v>
      </c>
      <c r="CC1410">
        <v>1.1180000000000001</v>
      </c>
      <c r="CD1410">
        <v>1.1180000000000001</v>
      </c>
      <c r="CE1410">
        <v>1.1180000000000001</v>
      </c>
      <c r="CF1410">
        <v>1.1180000000000001</v>
      </c>
      <c r="CG1410">
        <v>1.1180000000000001</v>
      </c>
      <c r="CH1410">
        <v>1.1180000000000001</v>
      </c>
      <c r="CI1410">
        <v>1.1180000000000001</v>
      </c>
      <c r="CJ1410">
        <v>1.1180000000000001</v>
      </c>
      <c r="CK1410">
        <v>1.1180000000000001</v>
      </c>
      <c r="CL1410">
        <v>1.1180000000000001</v>
      </c>
      <c r="CM1410">
        <v>1.1180000000000001</v>
      </c>
      <c r="CN1410">
        <v>1.1180000000000001</v>
      </c>
      <c r="CO1410">
        <v>1.1180000000000001</v>
      </c>
      <c r="CP1410">
        <v>1.1180000000000001</v>
      </c>
      <c r="CQ1410">
        <v>1.1180000000000001</v>
      </c>
      <c r="CR1410">
        <v>1.1180000000000001</v>
      </c>
      <c r="CS1410">
        <v>1.1180000000000001</v>
      </c>
      <c r="CT1410">
        <v>1.1180000000000001</v>
      </c>
      <c r="CU1410">
        <v>1.1180000000000001</v>
      </c>
      <c r="CV1410">
        <v>1.1180000000000001</v>
      </c>
      <c r="CW1410">
        <v>1.1180000000000001</v>
      </c>
      <c r="CX1410">
        <v>1.1180000000000001</v>
      </c>
      <c r="CY1410">
        <v>1.1180000000000001</v>
      </c>
      <c r="CZ1410">
        <v>1.1180000000000001</v>
      </c>
      <c r="DA1410">
        <v>1.1180000000000001</v>
      </c>
      <c r="DB1410">
        <v>1.1180000000000001</v>
      </c>
      <c r="DC1410">
        <v>1.1180000000000001</v>
      </c>
      <c r="DD1410">
        <v>1.1180000000000001</v>
      </c>
      <c r="DE1410">
        <v>1.1180000000000001</v>
      </c>
      <c r="DF1410">
        <v>1.1180000000000001</v>
      </c>
      <c r="DG1410">
        <v>1.1180000000000001</v>
      </c>
      <c r="DH1410">
        <v>1.1180000000000001</v>
      </c>
      <c r="DI1410">
        <v>1.1180000000000001</v>
      </c>
      <c r="DJ1410">
        <v>1.1180000000000001</v>
      </c>
      <c r="DK1410">
        <v>1.1180000000000001</v>
      </c>
      <c r="DL1410">
        <v>1.1180000000000001</v>
      </c>
      <c r="DM1410">
        <v>1.1180000000000001</v>
      </c>
      <c r="DN1410">
        <v>1.1180000000000001</v>
      </c>
      <c r="DO1410">
        <v>1.1180000000000001</v>
      </c>
      <c r="DP1410">
        <v>0.58199999999999996</v>
      </c>
      <c r="DQ1410">
        <v>0.49</v>
      </c>
      <c r="DR1410">
        <v>0.51900000000000002</v>
      </c>
      <c r="DS1410">
        <v>1.64</v>
      </c>
      <c r="DT1410">
        <v>14.574999999999999</v>
      </c>
    </row>
    <row r="1411" spans="1:124">
      <c r="A1411" s="111">
        <v>1406</v>
      </c>
      <c r="B1411" t="s">
        <v>91</v>
      </c>
      <c r="C1411" t="s">
        <v>1044</v>
      </c>
      <c r="D1411" s="170" t="str">
        <f t="shared" si="21"/>
        <v>CN:SMW</v>
      </c>
      <c r="BI1411">
        <v>-17.71</v>
      </c>
      <c r="BJ1411">
        <v>-1.03</v>
      </c>
      <c r="BK1411">
        <v>0.16</v>
      </c>
      <c r="BL1411">
        <v>0.26</v>
      </c>
      <c r="BM1411">
        <v>0.19</v>
      </c>
      <c r="BN1411">
        <v>0.96</v>
      </c>
      <c r="BO1411">
        <v>0.96</v>
      </c>
      <c r="BP1411">
        <v>0.96</v>
      </c>
      <c r="BQ1411">
        <v>0.96</v>
      </c>
      <c r="BR1411">
        <v>0.96</v>
      </c>
      <c r="BS1411">
        <v>0.96</v>
      </c>
      <c r="BT1411">
        <v>0.96</v>
      </c>
      <c r="BU1411">
        <v>0.96</v>
      </c>
      <c r="BV1411">
        <v>0.96</v>
      </c>
      <c r="BW1411">
        <v>0.96</v>
      </c>
      <c r="BX1411">
        <v>0.96</v>
      </c>
      <c r="BY1411">
        <v>0.96</v>
      </c>
      <c r="BZ1411">
        <v>0.96</v>
      </c>
      <c r="CA1411">
        <v>0.96</v>
      </c>
      <c r="CB1411">
        <v>0.96</v>
      </c>
      <c r="CC1411">
        <v>0.96</v>
      </c>
      <c r="CD1411">
        <v>0.96</v>
      </c>
      <c r="CE1411">
        <v>0.96</v>
      </c>
      <c r="CF1411">
        <v>0.96</v>
      </c>
      <c r="CG1411">
        <v>0.96</v>
      </c>
      <c r="CH1411">
        <v>0.96</v>
      </c>
      <c r="CI1411">
        <v>0.96</v>
      </c>
      <c r="CJ1411">
        <v>0.96</v>
      </c>
      <c r="CK1411">
        <v>0.96</v>
      </c>
      <c r="CL1411">
        <v>0.96</v>
      </c>
      <c r="CM1411">
        <v>0.96</v>
      </c>
      <c r="CN1411">
        <v>0.96</v>
      </c>
      <c r="CO1411">
        <v>0.96</v>
      </c>
      <c r="CP1411">
        <v>0.96</v>
      </c>
      <c r="CQ1411">
        <v>0.96</v>
      </c>
      <c r="CR1411">
        <v>0.96</v>
      </c>
      <c r="CS1411">
        <v>0.96</v>
      </c>
      <c r="CT1411">
        <v>0.96</v>
      </c>
      <c r="CU1411">
        <v>0.96</v>
      </c>
      <c r="CV1411">
        <v>0.96</v>
      </c>
      <c r="CW1411">
        <v>0.96</v>
      </c>
      <c r="CX1411">
        <v>0.96</v>
      </c>
      <c r="CY1411">
        <v>0.96</v>
      </c>
      <c r="CZ1411">
        <v>0.96</v>
      </c>
      <c r="DA1411">
        <v>0.96</v>
      </c>
      <c r="DB1411">
        <v>0.96</v>
      </c>
      <c r="DC1411">
        <v>0.96</v>
      </c>
      <c r="DD1411">
        <v>0.96</v>
      </c>
      <c r="DE1411">
        <v>0.96</v>
      </c>
      <c r="DF1411">
        <v>0.96</v>
      </c>
      <c r="DG1411">
        <v>0.96</v>
      </c>
      <c r="DH1411">
        <v>0.96</v>
      </c>
      <c r="DI1411">
        <v>0.96</v>
      </c>
      <c r="DJ1411">
        <v>0.96</v>
      </c>
      <c r="DK1411">
        <v>0.96</v>
      </c>
      <c r="DL1411">
        <v>0.96</v>
      </c>
      <c r="DM1411">
        <v>0.96</v>
      </c>
      <c r="DN1411">
        <v>0.96</v>
      </c>
      <c r="DO1411">
        <v>0.96</v>
      </c>
      <c r="DP1411">
        <v>0.23</v>
      </c>
      <c r="DQ1411">
        <v>0.79</v>
      </c>
      <c r="DR1411">
        <v>1.1299999999999999</v>
      </c>
      <c r="DS1411">
        <v>2.19</v>
      </c>
      <c r="DT1411">
        <v>8.17</v>
      </c>
    </row>
    <row r="1412" spans="1:124">
      <c r="A1412" s="111">
        <v>1407</v>
      </c>
      <c r="B1412" t="s">
        <v>89</v>
      </c>
      <c r="C1412" t="s">
        <v>1045</v>
      </c>
      <c r="D1412" s="170" t="str">
        <f t="shared" si="21"/>
        <v>CN:SID</v>
      </c>
      <c r="F1412">
        <v>0.95200000000000007</v>
      </c>
      <c r="G1412">
        <v>0.97299999999999998</v>
      </c>
      <c r="H1412">
        <v>1.0249999999999999</v>
      </c>
      <c r="I1412">
        <v>1.038</v>
      </c>
      <c r="J1412">
        <v>1.071</v>
      </c>
      <c r="K1412">
        <v>1.01</v>
      </c>
      <c r="L1412">
        <v>0.89</v>
      </c>
      <c r="M1412">
        <v>0.82100000000000006</v>
      </c>
      <c r="N1412">
        <v>0.84399999999999997</v>
      </c>
      <c r="O1412">
        <v>0.84</v>
      </c>
      <c r="P1412">
        <v>0.93200000000000005</v>
      </c>
      <c r="Q1412">
        <v>1.0090000000000001</v>
      </c>
      <c r="R1412">
        <v>0.98799999999999999</v>
      </c>
      <c r="S1412">
        <v>1.0170000000000001</v>
      </c>
      <c r="T1412">
        <v>0.96899999999999997</v>
      </c>
      <c r="U1412">
        <v>1.0090000000000001</v>
      </c>
      <c r="V1412">
        <v>0.97399999999999998</v>
      </c>
      <c r="W1412">
        <v>0.90600000000000003</v>
      </c>
      <c r="X1412">
        <v>0.85199999999999998</v>
      </c>
      <c r="Y1412">
        <v>0.89300000000000002</v>
      </c>
      <c r="Z1412">
        <v>0.96399999999999997</v>
      </c>
      <c r="AA1412">
        <v>0.93900000000000006</v>
      </c>
      <c r="AB1412">
        <v>0.99199999999999999</v>
      </c>
      <c r="AC1412">
        <v>0.97599999999999998</v>
      </c>
      <c r="AD1412">
        <v>0.93800000000000006</v>
      </c>
      <c r="AE1412">
        <v>0.93900000000000006</v>
      </c>
      <c r="AF1412">
        <v>0.98499999999999999</v>
      </c>
      <c r="AG1412">
        <v>0.93</v>
      </c>
      <c r="AH1412">
        <v>0.93400000000000005</v>
      </c>
      <c r="AI1412">
        <v>0.92900000000000005</v>
      </c>
      <c r="AJ1412">
        <v>0.91500000000000004</v>
      </c>
      <c r="AK1412">
        <v>0.93400000000000005</v>
      </c>
      <c r="AL1412">
        <v>0.96299999999999997</v>
      </c>
      <c r="AM1412">
        <v>0.97399999999999998</v>
      </c>
      <c r="AN1412">
        <v>0.96599999999999997</v>
      </c>
      <c r="AO1412">
        <v>0.96199999999999997</v>
      </c>
      <c r="AP1412">
        <v>0.97</v>
      </c>
      <c r="AQ1412">
        <v>0.94700000000000006</v>
      </c>
      <c r="AR1412">
        <v>0.94700000000000006</v>
      </c>
      <c r="AS1412">
        <v>0.96899999999999997</v>
      </c>
      <c r="AT1412">
        <v>0.97699999999999998</v>
      </c>
      <c r="AU1412">
        <v>0.98099999999999998</v>
      </c>
      <c r="AV1412">
        <v>0.97799999999999998</v>
      </c>
      <c r="AW1412">
        <v>0.97099999999999997</v>
      </c>
      <c r="AX1412">
        <v>0.97299999999999998</v>
      </c>
      <c r="AY1412">
        <v>0.97299999999999998</v>
      </c>
      <c r="AZ1412">
        <v>0.96199999999999997</v>
      </c>
      <c r="BA1412">
        <v>0.94700000000000006</v>
      </c>
      <c r="BB1412">
        <v>0.93400000000000005</v>
      </c>
      <c r="BC1412">
        <v>0.92700000000000005</v>
      </c>
      <c r="BD1412">
        <v>0.93</v>
      </c>
      <c r="BE1412">
        <v>0.92800000000000005</v>
      </c>
      <c r="BF1412">
        <v>0.92400000000000004</v>
      </c>
      <c r="BG1412">
        <v>0.92300000000000004</v>
      </c>
      <c r="BH1412">
        <v>0.91800000000000004</v>
      </c>
      <c r="BI1412">
        <v>0.93800000000000006</v>
      </c>
      <c r="BJ1412">
        <v>0.94100000000000006</v>
      </c>
      <c r="BK1412">
        <v>0.94300000000000006</v>
      </c>
      <c r="BL1412">
        <v>0.94200000000000006</v>
      </c>
      <c r="BM1412">
        <v>0.999</v>
      </c>
      <c r="BN1412">
        <v>1.0349999999999999</v>
      </c>
      <c r="BO1412">
        <v>1.0349999999999999</v>
      </c>
      <c r="BP1412">
        <v>1.016</v>
      </c>
      <c r="BQ1412">
        <v>1.0170000000000001</v>
      </c>
      <c r="BR1412">
        <v>1.0130000000000001</v>
      </c>
      <c r="BS1412">
        <v>1.0269999999999999</v>
      </c>
      <c r="BT1412">
        <v>1.0960000000000001</v>
      </c>
      <c r="BU1412">
        <v>1.147</v>
      </c>
      <c r="BV1412">
        <v>1.133</v>
      </c>
      <c r="BW1412">
        <v>1.115</v>
      </c>
      <c r="BX1412">
        <v>1.077</v>
      </c>
      <c r="BY1412">
        <v>1.028</v>
      </c>
      <c r="BZ1412">
        <v>1.0609999999999999</v>
      </c>
      <c r="CA1412">
        <v>1.032</v>
      </c>
      <c r="CB1412">
        <v>1.089</v>
      </c>
      <c r="CC1412">
        <v>1.0469999999999999</v>
      </c>
      <c r="CD1412">
        <v>1.1040000000000001</v>
      </c>
      <c r="CE1412">
        <v>1.151</v>
      </c>
      <c r="CF1412">
        <v>1.1759999999999999</v>
      </c>
      <c r="CG1412">
        <v>1.1260000000000001</v>
      </c>
      <c r="CH1412">
        <v>1.0620000000000001</v>
      </c>
      <c r="CI1412">
        <v>1.0880000000000001</v>
      </c>
      <c r="CJ1412">
        <v>1.02</v>
      </c>
      <c r="CK1412">
        <v>1.0170000000000001</v>
      </c>
      <c r="CL1412">
        <v>1.081</v>
      </c>
      <c r="CM1412">
        <v>1.079</v>
      </c>
      <c r="CN1412">
        <v>0.95800000000000007</v>
      </c>
      <c r="CO1412">
        <v>1.101</v>
      </c>
      <c r="CP1412">
        <v>1.0880000000000001</v>
      </c>
      <c r="CQ1412">
        <v>1.044</v>
      </c>
      <c r="CR1412">
        <v>1.042</v>
      </c>
      <c r="CS1412">
        <v>1.071</v>
      </c>
      <c r="CT1412">
        <v>1.006</v>
      </c>
      <c r="CU1412">
        <v>0.92</v>
      </c>
      <c r="CV1412">
        <v>1.0249999999999999</v>
      </c>
      <c r="CW1412">
        <v>1.056</v>
      </c>
      <c r="CX1412">
        <v>0.96599999999999997</v>
      </c>
      <c r="CY1412">
        <v>1.1639999999999999</v>
      </c>
      <c r="CZ1412">
        <v>1.1200000000000001</v>
      </c>
      <c r="DA1412">
        <v>1.177</v>
      </c>
      <c r="DB1412">
        <v>1.1919999999999999</v>
      </c>
      <c r="DC1412">
        <v>1.0880000000000001</v>
      </c>
      <c r="DD1412">
        <v>1.123</v>
      </c>
      <c r="DE1412">
        <v>1.1520000000000001</v>
      </c>
      <c r="DF1412">
        <v>1.1480000000000001</v>
      </c>
      <c r="DG1412">
        <v>1.149</v>
      </c>
      <c r="DH1412">
        <v>1.2</v>
      </c>
      <c r="DI1412">
        <v>1.0580000000000001</v>
      </c>
      <c r="DJ1412">
        <v>1.3620000000000001</v>
      </c>
      <c r="DK1412">
        <v>1.4159999999999999</v>
      </c>
      <c r="DL1412">
        <v>1.2250000000000001</v>
      </c>
      <c r="DM1412">
        <v>1.26</v>
      </c>
      <c r="DN1412">
        <v>1.042</v>
      </c>
      <c r="DO1412">
        <v>0.90600000000000003</v>
      </c>
      <c r="DP1412">
        <v>0.97499999999999998</v>
      </c>
      <c r="DQ1412">
        <v>0.75600000000000001</v>
      </c>
      <c r="DR1412">
        <v>0.78600000000000003</v>
      </c>
      <c r="DS1412">
        <v>-0.184</v>
      </c>
      <c r="DT1412">
        <v>699.70400000000006</v>
      </c>
    </row>
    <row r="1413" spans="1:124">
      <c r="A1413" s="111">
        <v>1408</v>
      </c>
      <c r="B1413" t="s">
        <v>91</v>
      </c>
      <c r="C1413" t="s">
        <v>1046</v>
      </c>
      <c r="D1413" s="170" t="str">
        <f t="shared" si="21"/>
        <v>CN:SID</v>
      </c>
      <c r="F1413">
        <v>-0.36</v>
      </c>
      <c r="G1413">
        <v>-0.28999999999999998</v>
      </c>
      <c r="H1413">
        <v>-0.32</v>
      </c>
      <c r="I1413">
        <v>-0.39</v>
      </c>
      <c r="J1413">
        <v>-0.28999999999999998</v>
      </c>
      <c r="K1413">
        <v>-0.25</v>
      </c>
      <c r="L1413">
        <v>-0.22</v>
      </c>
      <c r="M1413">
        <v>-0.17</v>
      </c>
      <c r="N1413">
        <v>-0.13</v>
      </c>
      <c r="O1413">
        <v>-0.33</v>
      </c>
      <c r="P1413">
        <v>-0.14000000000000001</v>
      </c>
      <c r="Q1413">
        <v>-0.1</v>
      </c>
      <c r="R1413">
        <v>-0.18</v>
      </c>
      <c r="S1413">
        <v>-0.06</v>
      </c>
      <c r="T1413">
        <v>-0.26</v>
      </c>
      <c r="U1413">
        <v>-0.31</v>
      </c>
      <c r="V1413">
        <v>-0.39</v>
      </c>
      <c r="W1413">
        <v>-0.35</v>
      </c>
      <c r="X1413">
        <v>-0.51</v>
      </c>
      <c r="Y1413">
        <v>-0.7</v>
      </c>
      <c r="Z1413">
        <v>-0.48</v>
      </c>
      <c r="AA1413">
        <v>-0.46</v>
      </c>
      <c r="AB1413">
        <v>-0.66</v>
      </c>
      <c r="AC1413">
        <v>-0.45</v>
      </c>
      <c r="AD1413">
        <v>-0.24</v>
      </c>
      <c r="AE1413">
        <v>0.05</v>
      </c>
      <c r="AF1413">
        <v>-0.04</v>
      </c>
      <c r="AG1413">
        <v>-0.04</v>
      </c>
      <c r="AH1413">
        <v>0.31</v>
      </c>
      <c r="AI1413">
        <v>0.31</v>
      </c>
      <c r="AJ1413">
        <v>0.33</v>
      </c>
      <c r="AK1413">
        <v>0.38</v>
      </c>
      <c r="AL1413">
        <v>0.26</v>
      </c>
      <c r="AM1413">
        <v>0.34</v>
      </c>
      <c r="AN1413">
        <v>0.36</v>
      </c>
      <c r="AO1413">
        <v>0.33</v>
      </c>
      <c r="AP1413">
        <v>0.37</v>
      </c>
      <c r="AQ1413">
        <v>0.33</v>
      </c>
      <c r="AR1413">
        <v>0.37</v>
      </c>
      <c r="AS1413">
        <v>0.33</v>
      </c>
      <c r="AT1413">
        <v>0.34</v>
      </c>
      <c r="AU1413">
        <v>0.39</v>
      </c>
      <c r="AV1413">
        <v>0.39</v>
      </c>
      <c r="AW1413">
        <v>0.4</v>
      </c>
      <c r="AX1413">
        <v>0.44</v>
      </c>
      <c r="AY1413">
        <v>0.41</v>
      </c>
      <c r="AZ1413">
        <v>0.39</v>
      </c>
      <c r="BA1413">
        <v>0.41</v>
      </c>
      <c r="BB1413">
        <v>0.38</v>
      </c>
      <c r="BC1413">
        <v>0.4</v>
      </c>
      <c r="BD1413">
        <v>0.39</v>
      </c>
      <c r="BE1413">
        <v>0.37</v>
      </c>
      <c r="BF1413">
        <v>0.37</v>
      </c>
      <c r="BG1413">
        <v>0.39</v>
      </c>
      <c r="BH1413">
        <v>0.39</v>
      </c>
      <c r="BI1413">
        <v>0.37</v>
      </c>
      <c r="BJ1413">
        <v>0.37</v>
      </c>
      <c r="BK1413">
        <v>0.35</v>
      </c>
      <c r="BL1413">
        <v>0.34</v>
      </c>
      <c r="BM1413">
        <v>0.33</v>
      </c>
      <c r="BN1413">
        <v>0.56999999999999995</v>
      </c>
      <c r="BO1413">
        <v>0.56999999999999995</v>
      </c>
      <c r="BP1413">
        <v>0.57999999999999996</v>
      </c>
      <c r="BQ1413">
        <v>0.57999999999999996</v>
      </c>
      <c r="BR1413">
        <v>0.56000000000000005</v>
      </c>
      <c r="BS1413">
        <v>0.56999999999999995</v>
      </c>
      <c r="BT1413">
        <v>0.56999999999999995</v>
      </c>
      <c r="BU1413">
        <v>0.56999999999999995</v>
      </c>
      <c r="BV1413">
        <v>0.54</v>
      </c>
      <c r="BW1413">
        <v>0.59</v>
      </c>
      <c r="BX1413">
        <v>0.51</v>
      </c>
      <c r="BY1413">
        <v>0.48</v>
      </c>
      <c r="BZ1413">
        <v>0.47</v>
      </c>
      <c r="CA1413">
        <v>0.52</v>
      </c>
      <c r="CB1413">
        <v>0.59</v>
      </c>
      <c r="CC1413">
        <v>0.56000000000000005</v>
      </c>
      <c r="CD1413">
        <v>0.59</v>
      </c>
      <c r="CE1413">
        <v>0.59</v>
      </c>
      <c r="CF1413">
        <v>0.62</v>
      </c>
      <c r="CG1413">
        <v>0.69</v>
      </c>
      <c r="CH1413">
        <v>0.62</v>
      </c>
      <c r="CI1413">
        <v>0.6</v>
      </c>
      <c r="CJ1413">
        <v>0.65</v>
      </c>
      <c r="CK1413">
        <v>0.65</v>
      </c>
      <c r="CL1413">
        <v>0.6</v>
      </c>
      <c r="CM1413">
        <v>0.5</v>
      </c>
      <c r="CN1413">
        <v>0.57999999999999996</v>
      </c>
      <c r="CO1413">
        <v>0.57999999999999996</v>
      </c>
      <c r="CP1413">
        <v>0.39</v>
      </c>
      <c r="CQ1413">
        <v>0.38</v>
      </c>
      <c r="CR1413">
        <v>0.37</v>
      </c>
      <c r="CS1413">
        <v>0.37</v>
      </c>
      <c r="CT1413">
        <v>0.63</v>
      </c>
      <c r="CU1413">
        <v>0.47</v>
      </c>
      <c r="CV1413">
        <v>0.45</v>
      </c>
      <c r="CW1413">
        <v>0.51</v>
      </c>
      <c r="CX1413">
        <v>0.45</v>
      </c>
      <c r="CY1413">
        <v>0.53</v>
      </c>
      <c r="CZ1413">
        <v>0.34</v>
      </c>
      <c r="DA1413">
        <v>0.33</v>
      </c>
      <c r="DB1413">
        <v>0.26</v>
      </c>
      <c r="DC1413">
        <v>0.19</v>
      </c>
      <c r="DD1413">
        <v>0.19</v>
      </c>
      <c r="DE1413">
        <v>0.06</v>
      </c>
      <c r="DF1413">
        <v>0.01</v>
      </c>
      <c r="DG1413">
        <v>-0.15</v>
      </c>
      <c r="DH1413">
        <v>-0.17</v>
      </c>
      <c r="DI1413">
        <v>-0.94</v>
      </c>
      <c r="DJ1413">
        <v>-0.68</v>
      </c>
      <c r="DK1413">
        <v>-0.56999999999999995</v>
      </c>
      <c r="DL1413">
        <v>-0.4</v>
      </c>
      <c r="DM1413">
        <v>-0.85</v>
      </c>
      <c r="DN1413">
        <v>-1.9</v>
      </c>
      <c r="DO1413">
        <v>-1.99</v>
      </c>
      <c r="DP1413">
        <v>-2.5</v>
      </c>
      <c r="DQ1413">
        <v>-2.2599999999999998</v>
      </c>
      <c r="DR1413">
        <v>-2.27</v>
      </c>
      <c r="DS1413">
        <v>-0.25</v>
      </c>
      <c r="DT1413">
        <v>4.04</v>
      </c>
    </row>
    <row r="1414" spans="1:124">
      <c r="A1414" s="111">
        <v>1409</v>
      </c>
      <c r="B1414" t="s">
        <v>89</v>
      </c>
      <c r="C1414" t="s">
        <v>1047</v>
      </c>
      <c r="D1414" s="170" t="str">
        <f t="shared" si="21"/>
        <v>D:KYW</v>
      </c>
      <c r="F1414">
        <v>0.77</v>
      </c>
      <c r="G1414">
        <v>0.76</v>
      </c>
      <c r="H1414">
        <v>0.69</v>
      </c>
      <c r="I1414">
        <v>0.66</v>
      </c>
      <c r="J1414">
        <v>0.64</v>
      </c>
      <c r="K1414">
        <v>0.57999999999999996</v>
      </c>
      <c r="L1414">
        <v>0.56999999999999995</v>
      </c>
      <c r="M1414">
        <v>0.53</v>
      </c>
      <c r="N1414">
        <v>0.52</v>
      </c>
      <c r="O1414">
        <v>0.46</v>
      </c>
      <c r="P1414">
        <v>0.47</v>
      </c>
      <c r="Q1414">
        <v>0.52</v>
      </c>
      <c r="R1414">
        <v>0.73</v>
      </c>
      <c r="S1414">
        <v>0.67</v>
      </c>
      <c r="T1414">
        <v>0.62</v>
      </c>
      <c r="U1414">
        <v>0.68</v>
      </c>
      <c r="V1414">
        <v>0.77</v>
      </c>
      <c r="W1414">
        <v>0.79</v>
      </c>
      <c r="X1414">
        <v>0.79</v>
      </c>
      <c r="Y1414">
        <v>0.78</v>
      </c>
      <c r="Z1414">
        <v>1.19</v>
      </c>
      <c r="AA1414">
        <v>1.1100000000000001</v>
      </c>
      <c r="AB1414">
        <v>1.21</v>
      </c>
      <c r="AC1414">
        <v>1.38</v>
      </c>
      <c r="AD1414">
        <v>1.42</v>
      </c>
      <c r="AE1414">
        <v>1.33</v>
      </c>
      <c r="AF1414">
        <v>1.34</v>
      </c>
      <c r="AG1414">
        <v>1.23</v>
      </c>
      <c r="AH1414">
        <v>1.57</v>
      </c>
      <c r="AI1414">
        <v>1.45</v>
      </c>
      <c r="AJ1414">
        <v>1.45</v>
      </c>
      <c r="AK1414">
        <v>1.47</v>
      </c>
      <c r="AL1414">
        <v>1.36</v>
      </c>
      <c r="AM1414">
        <v>1.18</v>
      </c>
      <c r="AN1414">
        <v>1.1200000000000001</v>
      </c>
      <c r="AO1414">
        <v>1.1299999999999999</v>
      </c>
      <c r="AP1414">
        <v>1.2</v>
      </c>
      <c r="AQ1414">
        <v>0.97</v>
      </c>
      <c r="AR1414">
        <v>1.06</v>
      </c>
      <c r="AS1414">
        <v>1.07</v>
      </c>
      <c r="AT1414">
        <v>1.0900000000000001</v>
      </c>
      <c r="AU1414">
        <v>1.04</v>
      </c>
      <c r="AV1414">
        <v>1.05</v>
      </c>
      <c r="AW1414">
        <v>1.03</v>
      </c>
      <c r="AX1414">
        <v>0.98</v>
      </c>
      <c r="AY1414">
        <v>0.99</v>
      </c>
      <c r="AZ1414">
        <v>0.99</v>
      </c>
      <c r="BA1414">
        <v>1</v>
      </c>
      <c r="BB1414">
        <v>1.01</v>
      </c>
      <c r="BC1414">
        <v>0.99</v>
      </c>
      <c r="BD1414">
        <v>1.01</v>
      </c>
      <c r="BE1414">
        <v>1</v>
      </c>
      <c r="BF1414">
        <v>0.99</v>
      </c>
      <c r="BG1414">
        <v>0.96</v>
      </c>
      <c r="BH1414">
        <v>0.96</v>
      </c>
      <c r="BI1414">
        <v>1.07</v>
      </c>
      <c r="BJ1414">
        <v>1.02</v>
      </c>
      <c r="BK1414">
        <v>1</v>
      </c>
      <c r="BL1414">
        <v>0.98</v>
      </c>
      <c r="BM1414">
        <v>0.99</v>
      </c>
      <c r="BN1414">
        <v>0.86</v>
      </c>
      <c r="BO1414">
        <v>0.84</v>
      </c>
      <c r="BP1414">
        <v>0.85</v>
      </c>
      <c r="BQ1414">
        <v>0.84</v>
      </c>
      <c r="BR1414">
        <v>0.88</v>
      </c>
      <c r="BS1414">
        <v>0.88</v>
      </c>
      <c r="BT1414">
        <v>0.9</v>
      </c>
      <c r="BU1414">
        <v>0.91</v>
      </c>
      <c r="BV1414">
        <v>0.9</v>
      </c>
      <c r="BW1414">
        <v>0.91</v>
      </c>
      <c r="BX1414">
        <v>0.94</v>
      </c>
      <c r="BY1414">
        <v>0.93</v>
      </c>
      <c r="BZ1414">
        <v>0.89</v>
      </c>
      <c r="CA1414">
        <v>1.02</v>
      </c>
      <c r="CB1414">
        <v>1.02</v>
      </c>
      <c r="CC1414">
        <v>1.01</v>
      </c>
      <c r="CD1414">
        <v>1.06</v>
      </c>
      <c r="CE1414">
        <v>1.04</v>
      </c>
      <c r="CF1414">
        <v>1.06</v>
      </c>
      <c r="CG1414">
        <v>1.06</v>
      </c>
      <c r="CH1414">
        <v>0.92</v>
      </c>
      <c r="CI1414">
        <v>0.88</v>
      </c>
      <c r="CJ1414">
        <v>0.9</v>
      </c>
      <c r="CK1414">
        <v>0.85</v>
      </c>
      <c r="CL1414">
        <v>0.8</v>
      </c>
      <c r="CM1414">
        <v>0.78</v>
      </c>
      <c r="CN1414">
        <v>0.75</v>
      </c>
      <c r="CO1414">
        <v>0.75</v>
      </c>
      <c r="CP1414">
        <v>-0.27</v>
      </c>
      <c r="CQ1414">
        <v>-0.41</v>
      </c>
      <c r="CR1414">
        <v>-0.41</v>
      </c>
      <c r="CS1414">
        <v>-0.43</v>
      </c>
      <c r="CT1414">
        <v>-0.33</v>
      </c>
      <c r="CU1414">
        <v>-0.12</v>
      </c>
      <c r="CV1414">
        <v>-0.11</v>
      </c>
      <c r="CW1414">
        <v>-0.22</v>
      </c>
      <c r="CX1414">
        <v>-0.5</v>
      </c>
      <c r="CY1414">
        <v>0.36</v>
      </c>
      <c r="CZ1414">
        <v>-0.45</v>
      </c>
      <c r="DA1414">
        <v>-0.41</v>
      </c>
      <c r="DB1414">
        <v>-0.48</v>
      </c>
      <c r="DC1414">
        <v>-0.26</v>
      </c>
      <c r="DD1414">
        <v>-0.27</v>
      </c>
      <c r="DE1414">
        <v>-0.24</v>
      </c>
      <c r="DF1414">
        <v>0.22</v>
      </c>
      <c r="DG1414">
        <v>-0.36</v>
      </c>
      <c r="DH1414">
        <v>-0.7</v>
      </c>
      <c r="DI1414">
        <v>-0.79</v>
      </c>
      <c r="DJ1414">
        <v>-0.62</v>
      </c>
      <c r="DK1414">
        <v>-0.48</v>
      </c>
      <c r="DL1414">
        <v>-0.6</v>
      </c>
      <c r="DM1414">
        <v>-0.57999999999999996</v>
      </c>
      <c r="DN1414">
        <v>-0.55000000000000004</v>
      </c>
      <c r="DO1414">
        <v>-0.19</v>
      </c>
      <c r="DP1414">
        <v>-0.11</v>
      </c>
      <c r="DQ1414">
        <v>-0.18</v>
      </c>
      <c r="DR1414">
        <v>0.04</v>
      </c>
      <c r="DS1414">
        <v>1.48</v>
      </c>
      <c r="DT1414">
        <v>3.43</v>
      </c>
    </row>
    <row r="1415" spans="1:124">
      <c r="A1415" s="111">
        <v>1410</v>
      </c>
      <c r="B1415" t="s">
        <v>91</v>
      </c>
      <c r="C1415" t="s">
        <v>1048</v>
      </c>
      <c r="D1415" s="170" t="str">
        <f t="shared" ref="D1415:D1478" si="22">IFERROR(RIGHT(LEFT(C1415,LEN(C1415)-1),LEN(C1415)-FIND("(",C1415)-1),"")</f>
        <v>D:KYW</v>
      </c>
      <c r="F1415">
        <v>0.92</v>
      </c>
      <c r="G1415">
        <v>0.86</v>
      </c>
      <c r="H1415">
        <v>0.81</v>
      </c>
      <c r="I1415">
        <v>0.66</v>
      </c>
      <c r="J1415">
        <v>0.57999999999999996</v>
      </c>
      <c r="K1415">
        <v>0.5</v>
      </c>
      <c r="L1415">
        <v>0.48</v>
      </c>
      <c r="M1415">
        <v>0.43</v>
      </c>
      <c r="N1415">
        <v>0.43</v>
      </c>
      <c r="O1415">
        <v>0.35</v>
      </c>
      <c r="P1415">
        <v>0.37</v>
      </c>
      <c r="Q1415">
        <v>0.38</v>
      </c>
      <c r="R1415">
        <v>0.7</v>
      </c>
      <c r="S1415">
        <v>0.75</v>
      </c>
      <c r="T1415">
        <v>0.72</v>
      </c>
      <c r="U1415">
        <v>0.81</v>
      </c>
      <c r="V1415">
        <v>0.78</v>
      </c>
      <c r="W1415">
        <v>0.84</v>
      </c>
      <c r="X1415">
        <v>0.87</v>
      </c>
      <c r="Y1415">
        <v>0.83</v>
      </c>
      <c r="Z1415">
        <v>1.1599999999999999</v>
      </c>
      <c r="AA1415">
        <v>1.07</v>
      </c>
      <c r="AB1415">
        <v>1.07</v>
      </c>
      <c r="AC1415">
        <v>1.41</v>
      </c>
      <c r="AD1415">
        <v>1.47</v>
      </c>
      <c r="AE1415">
        <v>1.33</v>
      </c>
      <c r="AF1415">
        <v>1.25</v>
      </c>
      <c r="AG1415">
        <v>1.1299999999999999</v>
      </c>
      <c r="AH1415">
        <v>1.5</v>
      </c>
      <c r="AI1415">
        <v>1.46</v>
      </c>
      <c r="AJ1415">
        <v>1.48</v>
      </c>
      <c r="AK1415">
        <v>1.51</v>
      </c>
      <c r="AL1415">
        <v>1.39</v>
      </c>
      <c r="AM1415">
        <v>1.04</v>
      </c>
      <c r="AN1415">
        <v>1.02</v>
      </c>
      <c r="AO1415">
        <v>1.1000000000000001</v>
      </c>
      <c r="AP1415">
        <v>1.1499999999999999</v>
      </c>
      <c r="AQ1415">
        <v>0.83</v>
      </c>
      <c r="AR1415">
        <v>0.97</v>
      </c>
      <c r="AS1415">
        <v>0.96</v>
      </c>
      <c r="AT1415">
        <v>1.04</v>
      </c>
      <c r="AU1415">
        <v>1.04</v>
      </c>
      <c r="AV1415">
        <v>1</v>
      </c>
      <c r="AW1415">
        <v>0.97</v>
      </c>
      <c r="AX1415">
        <v>0.97</v>
      </c>
      <c r="AY1415">
        <v>0.99</v>
      </c>
      <c r="AZ1415">
        <v>0.98</v>
      </c>
      <c r="BA1415">
        <v>1.05</v>
      </c>
      <c r="BB1415">
        <v>1.07</v>
      </c>
      <c r="BC1415">
        <v>1.05</v>
      </c>
      <c r="BD1415">
        <v>1.06</v>
      </c>
      <c r="BE1415">
        <v>1.02</v>
      </c>
      <c r="BF1415">
        <v>1.01</v>
      </c>
      <c r="BG1415">
        <v>1.02</v>
      </c>
      <c r="BH1415">
        <v>1.02</v>
      </c>
      <c r="BI1415">
        <v>1.1499999999999999</v>
      </c>
      <c r="BJ1415">
        <v>1.1299999999999999</v>
      </c>
      <c r="BK1415">
        <v>1.1399999999999999</v>
      </c>
      <c r="BL1415">
        <v>1.1100000000000001</v>
      </c>
      <c r="BM1415">
        <v>1.0900000000000001</v>
      </c>
      <c r="BN1415">
        <v>0.99</v>
      </c>
      <c r="BO1415">
        <v>0.97</v>
      </c>
      <c r="BP1415">
        <v>0.97</v>
      </c>
      <c r="BQ1415">
        <v>0.97</v>
      </c>
      <c r="BR1415">
        <v>1.03</v>
      </c>
      <c r="BS1415">
        <v>1.03</v>
      </c>
      <c r="BT1415">
        <v>1.04</v>
      </c>
      <c r="BU1415">
        <v>1.04</v>
      </c>
      <c r="BV1415">
        <v>1.03</v>
      </c>
      <c r="BW1415">
        <v>1.04</v>
      </c>
      <c r="BX1415">
        <v>1.06</v>
      </c>
      <c r="BY1415">
        <v>1.06</v>
      </c>
      <c r="BZ1415">
        <v>1.07</v>
      </c>
      <c r="CA1415">
        <v>1.1299999999999999</v>
      </c>
      <c r="CB1415">
        <v>1.1200000000000001</v>
      </c>
      <c r="CC1415">
        <v>1.1100000000000001</v>
      </c>
      <c r="CD1415">
        <v>1.1599999999999999</v>
      </c>
      <c r="CE1415">
        <v>1.1200000000000001</v>
      </c>
      <c r="CF1415">
        <v>1.1200000000000001</v>
      </c>
      <c r="CG1415">
        <v>1.1200000000000001</v>
      </c>
      <c r="CH1415">
        <v>1.04</v>
      </c>
      <c r="CI1415">
        <v>1.01</v>
      </c>
      <c r="CJ1415">
        <v>1.04</v>
      </c>
      <c r="CK1415">
        <v>1.01</v>
      </c>
      <c r="CL1415">
        <v>0.93</v>
      </c>
      <c r="CM1415">
        <v>0.9</v>
      </c>
      <c r="CN1415">
        <v>0.87</v>
      </c>
      <c r="CO1415">
        <v>0.87</v>
      </c>
      <c r="CP1415">
        <v>-0.1</v>
      </c>
      <c r="CQ1415">
        <v>-0.13</v>
      </c>
      <c r="CR1415">
        <v>-0.14000000000000001</v>
      </c>
      <c r="CS1415">
        <v>-0.12</v>
      </c>
      <c r="CT1415">
        <v>-0.01</v>
      </c>
      <c r="CU1415">
        <v>0.36</v>
      </c>
      <c r="CV1415">
        <v>0.44</v>
      </c>
      <c r="CW1415">
        <v>0.25</v>
      </c>
      <c r="CX1415">
        <v>0.19</v>
      </c>
      <c r="CY1415">
        <v>1.19</v>
      </c>
      <c r="CZ1415">
        <v>0.72</v>
      </c>
      <c r="DA1415">
        <v>0.88</v>
      </c>
      <c r="DB1415">
        <v>0.49</v>
      </c>
      <c r="DC1415">
        <v>0.27</v>
      </c>
      <c r="DD1415">
        <v>0.52</v>
      </c>
      <c r="DE1415">
        <v>0.62</v>
      </c>
      <c r="DF1415">
        <v>1</v>
      </c>
      <c r="DG1415">
        <v>0.33</v>
      </c>
      <c r="DH1415">
        <v>0.2</v>
      </c>
      <c r="DI1415">
        <v>-0.85</v>
      </c>
      <c r="DJ1415">
        <v>-0.9</v>
      </c>
      <c r="DK1415">
        <v>-0.68</v>
      </c>
      <c r="DL1415">
        <v>-0.8</v>
      </c>
      <c r="DM1415">
        <v>-0.89</v>
      </c>
      <c r="DN1415">
        <v>-1.21</v>
      </c>
      <c r="DO1415">
        <v>-1.04</v>
      </c>
      <c r="DP1415">
        <v>-0.93</v>
      </c>
      <c r="DQ1415">
        <v>-2.46</v>
      </c>
      <c r="DR1415">
        <v>-2.39</v>
      </c>
      <c r="DS1415">
        <v>-1.71</v>
      </c>
      <c r="DT1415">
        <v>14.47</v>
      </c>
    </row>
    <row r="1416" spans="1:124">
      <c r="A1416" s="111">
        <v>1411</v>
      </c>
      <c r="B1416" t="s">
        <v>89</v>
      </c>
      <c r="C1416" t="s">
        <v>2913</v>
      </c>
      <c r="D1416" s="170" t="str">
        <f t="shared" si="22"/>
        <v>D:KYWX</v>
      </c>
      <c r="AX1416">
        <v>-0.51</v>
      </c>
      <c r="AY1416">
        <v>-0.11</v>
      </c>
      <c r="AZ1416">
        <v>0.3</v>
      </c>
      <c r="BA1416">
        <v>0.48</v>
      </c>
      <c r="BB1416">
        <v>0.68</v>
      </c>
      <c r="BC1416">
        <v>0.83</v>
      </c>
      <c r="BD1416">
        <v>0.68</v>
      </c>
      <c r="BE1416">
        <v>0.09</v>
      </c>
      <c r="BF1416">
        <v>0.14000000000000001</v>
      </c>
      <c r="BG1416">
        <v>0.2</v>
      </c>
      <c r="BH1416">
        <v>0.16</v>
      </c>
      <c r="BI1416">
        <v>0.13</v>
      </c>
      <c r="BJ1416">
        <v>0.38</v>
      </c>
      <c r="BK1416">
        <v>0.22</v>
      </c>
      <c r="BL1416">
        <v>0.1</v>
      </c>
      <c r="BM1416">
        <v>0.13</v>
      </c>
      <c r="BN1416">
        <v>-0.26</v>
      </c>
      <c r="BO1416">
        <v>-0.26</v>
      </c>
      <c r="BP1416">
        <v>-0.26</v>
      </c>
      <c r="BQ1416">
        <v>-0.26</v>
      </c>
      <c r="BR1416">
        <v>-0.26</v>
      </c>
      <c r="BS1416">
        <v>-0.26</v>
      </c>
      <c r="BT1416">
        <v>-0.26</v>
      </c>
      <c r="BU1416">
        <v>-0.26</v>
      </c>
      <c r="BV1416">
        <v>-0.26</v>
      </c>
      <c r="BW1416">
        <v>-0.26</v>
      </c>
      <c r="BX1416">
        <v>-0.26</v>
      </c>
      <c r="BY1416">
        <v>-0.26</v>
      </c>
      <c r="BZ1416">
        <v>-0.26</v>
      </c>
      <c r="CA1416">
        <v>-0.26</v>
      </c>
      <c r="CB1416">
        <v>-0.26</v>
      </c>
      <c r="CC1416">
        <v>-0.26</v>
      </c>
      <c r="CD1416">
        <v>-0.26</v>
      </c>
      <c r="CE1416">
        <v>-0.26</v>
      </c>
      <c r="CF1416">
        <v>-0.26</v>
      </c>
      <c r="CG1416">
        <v>-0.26</v>
      </c>
      <c r="CH1416">
        <v>-0.26</v>
      </c>
      <c r="CI1416">
        <v>-0.26</v>
      </c>
      <c r="CJ1416">
        <v>-0.26</v>
      </c>
      <c r="CK1416">
        <v>-0.26</v>
      </c>
      <c r="CL1416">
        <v>-0.26</v>
      </c>
      <c r="CM1416">
        <v>-0.26</v>
      </c>
      <c r="CN1416">
        <v>-0.26</v>
      </c>
      <c r="CO1416">
        <v>-0.26</v>
      </c>
      <c r="CP1416">
        <v>-0.26</v>
      </c>
      <c r="CQ1416">
        <v>-0.26</v>
      </c>
      <c r="CR1416">
        <v>-0.26</v>
      </c>
      <c r="CS1416">
        <v>-0.26</v>
      </c>
      <c r="CT1416">
        <v>-0.26</v>
      </c>
      <c r="CU1416">
        <v>-0.26</v>
      </c>
      <c r="CV1416">
        <v>-0.26</v>
      </c>
      <c r="CW1416">
        <v>-0.26</v>
      </c>
      <c r="CX1416">
        <v>-0.26</v>
      </c>
      <c r="CY1416">
        <v>-0.26</v>
      </c>
      <c r="CZ1416">
        <v>-0.26</v>
      </c>
      <c r="DA1416">
        <v>-0.26</v>
      </c>
      <c r="DB1416">
        <v>-0.26</v>
      </c>
      <c r="DC1416">
        <v>-0.26</v>
      </c>
      <c r="DD1416">
        <v>-0.26</v>
      </c>
      <c r="DE1416">
        <v>-0.24</v>
      </c>
      <c r="DF1416">
        <v>-0.2</v>
      </c>
      <c r="DG1416">
        <v>-0.39</v>
      </c>
      <c r="DH1416">
        <v>-1.02</v>
      </c>
      <c r="DI1416">
        <v>-1.08</v>
      </c>
      <c r="DJ1416">
        <v>-1.53</v>
      </c>
      <c r="DK1416">
        <v>-1.74</v>
      </c>
      <c r="DL1416">
        <v>-1.45</v>
      </c>
      <c r="DM1416">
        <v>-0.9</v>
      </c>
      <c r="DN1416">
        <v>-0.92</v>
      </c>
      <c r="DO1416">
        <v>-1.01</v>
      </c>
      <c r="DP1416">
        <v>-0.81</v>
      </c>
      <c r="DQ1416">
        <v>-0.8</v>
      </c>
      <c r="DR1416">
        <v>-2.37</v>
      </c>
      <c r="DS1416">
        <v>-3.7</v>
      </c>
      <c r="DT1416">
        <v>-2.04</v>
      </c>
    </row>
    <row r="1417" spans="1:124">
      <c r="A1417" s="111">
        <v>1412</v>
      </c>
      <c r="B1417" t="s">
        <v>91</v>
      </c>
      <c r="C1417" t="s">
        <v>2914</v>
      </c>
      <c r="D1417" s="170" t="str">
        <f t="shared" si="22"/>
        <v>D:KYWX</v>
      </c>
      <c r="AX1417">
        <v>-0.41</v>
      </c>
      <c r="AY1417">
        <v>0.31</v>
      </c>
      <c r="AZ1417">
        <v>0.33</v>
      </c>
      <c r="BA1417">
        <v>1.04</v>
      </c>
      <c r="BB1417">
        <v>1.19</v>
      </c>
      <c r="BC1417">
        <v>1.37</v>
      </c>
      <c r="BD1417">
        <v>1.35</v>
      </c>
      <c r="BE1417">
        <v>0.17</v>
      </c>
      <c r="BF1417">
        <v>0.26</v>
      </c>
      <c r="BG1417">
        <v>0.26</v>
      </c>
      <c r="BH1417">
        <v>0.25</v>
      </c>
      <c r="BI1417">
        <v>0.27</v>
      </c>
      <c r="BJ1417">
        <v>0.21</v>
      </c>
      <c r="BK1417">
        <v>0.12</v>
      </c>
      <c r="BL1417">
        <v>-0.01</v>
      </c>
      <c r="BM1417">
        <v>-0.02</v>
      </c>
      <c r="BN1417">
        <v>-0.24</v>
      </c>
      <c r="BO1417">
        <v>-0.24</v>
      </c>
      <c r="BP1417">
        <v>-0.24</v>
      </c>
      <c r="BQ1417">
        <v>-0.24</v>
      </c>
      <c r="BR1417">
        <v>-0.24</v>
      </c>
      <c r="BS1417">
        <v>-0.24</v>
      </c>
      <c r="BT1417">
        <v>-0.24</v>
      </c>
      <c r="BU1417">
        <v>-0.24</v>
      </c>
      <c r="BV1417">
        <v>-0.24</v>
      </c>
      <c r="BW1417">
        <v>-0.24</v>
      </c>
      <c r="BX1417">
        <v>-0.24</v>
      </c>
      <c r="BY1417">
        <v>-0.24</v>
      </c>
      <c r="BZ1417">
        <v>-0.24</v>
      </c>
      <c r="CA1417">
        <v>-0.24</v>
      </c>
      <c r="CB1417">
        <v>-0.24</v>
      </c>
      <c r="CC1417">
        <v>-0.24</v>
      </c>
      <c r="CD1417">
        <v>-0.24</v>
      </c>
      <c r="CE1417">
        <v>-0.24</v>
      </c>
      <c r="CF1417">
        <v>-0.24</v>
      </c>
      <c r="CG1417">
        <v>-0.24</v>
      </c>
      <c r="CH1417">
        <v>-0.24</v>
      </c>
      <c r="CI1417">
        <v>-0.24</v>
      </c>
      <c r="CJ1417">
        <v>-0.24</v>
      </c>
      <c r="CK1417">
        <v>-0.24</v>
      </c>
      <c r="CL1417">
        <v>-0.24</v>
      </c>
      <c r="CM1417">
        <v>-0.24</v>
      </c>
      <c r="CN1417">
        <v>-0.24</v>
      </c>
      <c r="CO1417">
        <v>-0.24</v>
      </c>
      <c r="CP1417">
        <v>-0.24</v>
      </c>
      <c r="CQ1417">
        <v>-0.24</v>
      </c>
      <c r="CR1417">
        <v>-0.24</v>
      </c>
      <c r="CS1417">
        <v>-0.24</v>
      </c>
      <c r="CT1417">
        <v>-0.24</v>
      </c>
      <c r="CU1417">
        <v>-0.24</v>
      </c>
      <c r="CV1417">
        <v>-0.24</v>
      </c>
      <c r="CW1417">
        <v>-0.24</v>
      </c>
      <c r="CX1417">
        <v>-0.24</v>
      </c>
      <c r="CY1417">
        <v>-0.24</v>
      </c>
      <c r="CZ1417">
        <v>-0.24</v>
      </c>
      <c r="DA1417">
        <v>-0.24</v>
      </c>
      <c r="DB1417">
        <v>-0.24</v>
      </c>
      <c r="DC1417">
        <v>-0.24</v>
      </c>
      <c r="DD1417">
        <v>-0.24</v>
      </c>
      <c r="DE1417">
        <v>-0.18</v>
      </c>
      <c r="DF1417">
        <v>-0.25</v>
      </c>
      <c r="DG1417">
        <v>-0.7</v>
      </c>
      <c r="DH1417">
        <v>-1.08</v>
      </c>
      <c r="DI1417">
        <v>-2.17</v>
      </c>
      <c r="DJ1417">
        <v>-4.1399999999999997</v>
      </c>
      <c r="DK1417">
        <v>-4.53</v>
      </c>
      <c r="DL1417">
        <v>-4.41</v>
      </c>
      <c r="DM1417">
        <v>-1.99</v>
      </c>
      <c r="DN1417">
        <v>-2.78</v>
      </c>
      <c r="DO1417">
        <v>-2.72</v>
      </c>
      <c r="DP1417">
        <v>-2.4900000000000002</v>
      </c>
      <c r="DQ1417">
        <v>-3.08</v>
      </c>
      <c r="DR1417">
        <v>-4.37</v>
      </c>
      <c r="DS1417">
        <v>-6.67</v>
      </c>
      <c r="DT1417">
        <v>-11.29</v>
      </c>
    </row>
    <row r="1418" spans="1:124">
      <c r="A1418" s="111">
        <v>1413</v>
      </c>
      <c r="B1418" t="s">
        <v>89</v>
      </c>
      <c r="C1418" t="s">
        <v>2915</v>
      </c>
      <c r="D1418" s="170" t="str">
        <f t="shared" si="22"/>
        <v>K:SKYD</v>
      </c>
      <c r="F1418">
        <v>0.91800000000000004</v>
      </c>
      <c r="G1418">
        <v>0.85099999999999998</v>
      </c>
      <c r="H1418">
        <v>0.80600000000000005</v>
      </c>
      <c r="I1418">
        <v>0.67200000000000004</v>
      </c>
      <c r="J1418">
        <v>0.64100000000000001</v>
      </c>
      <c r="K1418">
        <v>0.59399999999999997</v>
      </c>
      <c r="L1418">
        <v>0.65600000000000003</v>
      </c>
      <c r="M1418">
        <v>0.66900000000000004</v>
      </c>
      <c r="N1418">
        <v>0.66700000000000004</v>
      </c>
      <c r="O1418">
        <v>0.61399999999999999</v>
      </c>
      <c r="P1418">
        <v>0.68500000000000005</v>
      </c>
      <c r="Q1418">
        <v>0.63100000000000001</v>
      </c>
      <c r="R1418">
        <v>0.80400000000000005</v>
      </c>
      <c r="S1418">
        <v>0.56400000000000006</v>
      </c>
      <c r="T1418">
        <v>0.46700000000000003</v>
      </c>
      <c r="U1418">
        <v>0.55200000000000005</v>
      </c>
      <c r="V1418">
        <v>0.52</v>
      </c>
      <c r="W1418">
        <v>0.52800000000000002</v>
      </c>
      <c r="X1418">
        <v>0.53900000000000003</v>
      </c>
      <c r="Y1418">
        <v>0.51700000000000002</v>
      </c>
      <c r="Z1418">
        <v>0.71199999999999997</v>
      </c>
      <c r="AA1418">
        <v>0.66500000000000004</v>
      </c>
      <c r="AB1418">
        <v>0.60599999999999998</v>
      </c>
      <c r="AC1418">
        <v>0.64600000000000002</v>
      </c>
      <c r="AD1418">
        <v>0.67700000000000005</v>
      </c>
      <c r="AE1418">
        <v>0.67600000000000005</v>
      </c>
      <c r="AF1418">
        <v>0.59799999999999998</v>
      </c>
      <c r="AG1418">
        <v>0.47600000000000003</v>
      </c>
      <c r="AH1418">
        <v>0.79300000000000004</v>
      </c>
      <c r="AI1418">
        <v>0.85099999999999998</v>
      </c>
      <c r="AJ1418">
        <v>0.91300000000000003</v>
      </c>
      <c r="AK1418">
        <v>0.9</v>
      </c>
      <c r="AL1418">
        <v>0.88200000000000001</v>
      </c>
      <c r="AM1418">
        <v>0.85199999999999998</v>
      </c>
      <c r="AN1418">
        <v>0.83</v>
      </c>
      <c r="AO1418">
        <v>0.80300000000000005</v>
      </c>
      <c r="AP1418">
        <v>0.879</v>
      </c>
      <c r="AQ1418">
        <v>0.73399999999999999</v>
      </c>
      <c r="AR1418">
        <v>0.86299999999999999</v>
      </c>
      <c r="AS1418">
        <v>0.86399999999999999</v>
      </c>
      <c r="AT1418">
        <v>0.86899999999999999</v>
      </c>
      <c r="AU1418">
        <v>0.88800000000000001</v>
      </c>
      <c r="AV1418">
        <v>0.85499999999999998</v>
      </c>
      <c r="AW1418">
        <v>0.85799999999999998</v>
      </c>
      <c r="AX1418">
        <v>0.84299999999999997</v>
      </c>
      <c r="AY1418">
        <v>0.84899999999999998</v>
      </c>
      <c r="AZ1418">
        <v>0.85099999999999998</v>
      </c>
      <c r="BA1418">
        <v>0.91100000000000003</v>
      </c>
      <c r="BB1418">
        <v>0.91300000000000003</v>
      </c>
      <c r="BC1418">
        <v>0.90300000000000002</v>
      </c>
      <c r="BD1418">
        <v>0.91200000000000003</v>
      </c>
      <c r="BE1418">
        <v>0.90800000000000003</v>
      </c>
      <c r="BF1418">
        <v>0.90700000000000003</v>
      </c>
      <c r="BG1418">
        <v>0.89500000000000002</v>
      </c>
      <c r="BH1418">
        <v>0.89700000000000002</v>
      </c>
      <c r="BI1418">
        <v>1.0149999999999999</v>
      </c>
      <c r="BJ1418">
        <v>1.0249999999999999</v>
      </c>
      <c r="BK1418">
        <v>1.0309999999999999</v>
      </c>
      <c r="BL1418">
        <v>1.0249999999999999</v>
      </c>
      <c r="BM1418">
        <v>1.0170000000000001</v>
      </c>
      <c r="BN1418">
        <v>0.93900000000000006</v>
      </c>
      <c r="BO1418">
        <v>0.94499999999999995</v>
      </c>
      <c r="BP1418">
        <v>0.94600000000000006</v>
      </c>
      <c r="BQ1418">
        <v>0.94700000000000006</v>
      </c>
      <c r="BR1418">
        <v>0.96499999999999997</v>
      </c>
      <c r="BS1418">
        <v>0.96699999999999997</v>
      </c>
      <c r="BT1418">
        <v>0.96299999999999997</v>
      </c>
      <c r="BU1418">
        <v>0.97699999999999998</v>
      </c>
      <c r="BV1418">
        <v>0.97499999999999998</v>
      </c>
      <c r="BW1418">
        <v>0.98299999999999998</v>
      </c>
      <c r="BX1418">
        <v>0.98199999999999998</v>
      </c>
      <c r="BY1418">
        <v>0.98199999999999998</v>
      </c>
      <c r="BZ1418">
        <v>0.97899999999999998</v>
      </c>
      <c r="CA1418">
        <v>1.123</v>
      </c>
      <c r="CB1418">
        <v>1.1220000000000001</v>
      </c>
      <c r="CC1418">
        <v>1.1299999999999999</v>
      </c>
      <c r="CD1418">
        <v>1.254</v>
      </c>
      <c r="CE1418">
        <v>1.2470000000000001</v>
      </c>
      <c r="CF1418">
        <v>1.2490000000000001</v>
      </c>
      <c r="CG1418">
        <v>1.252</v>
      </c>
      <c r="CH1418">
        <v>1.1859999999999999</v>
      </c>
      <c r="CI1418">
        <v>1.1839999999999999</v>
      </c>
      <c r="CJ1418">
        <v>1.2790000000000001</v>
      </c>
      <c r="CK1418">
        <v>1.264</v>
      </c>
      <c r="CL1418">
        <v>1.2290000000000001</v>
      </c>
      <c r="CM1418">
        <v>1.226</v>
      </c>
      <c r="CN1418">
        <v>1.246</v>
      </c>
      <c r="CO1418">
        <v>1.264</v>
      </c>
      <c r="CP1418">
        <v>0.97699999999999998</v>
      </c>
      <c r="CQ1418">
        <v>0.77</v>
      </c>
      <c r="CR1418">
        <v>0.71199999999999997</v>
      </c>
      <c r="CS1418">
        <v>0.71699999999999997</v>
      </c>
      <c r="CT1418">
        <v>0.73899999999999999</v>
      </c>
      <c r="CU1418">
        <v>0.873</v>
      </c>
      <c r="CV1418">
        <v>1.05</v>
      </c>
      <c r="CW1418">
        <v>1.0649999999999999</v>
      </c>
      <c r="CX1418">
        <v>0.80700000000000005</v>
      </c>
      <c r="CY1418">
        <v>1.387</v>
      </c>
      <c r="CZ1418">
        <v>0.91300000000000003</v>
      </c>
      <c r="DA1418">
        <v>0.92</v>
      </c>
      <c r="DB1418">
        <v>0.83100000000000007</v>
      </c>
      <c r="DC1418">
        <v>0.377</v>
      </c>
      <c r="DD1418">
        <v>0.65600000000000003</v>
      </c>
      <c r="DE1418">
        <v>0.65100000000000002</v>
      </c>
      <c r="DF1418">
        <v>0.90700000000000003</v>
      </c>
      <c r="DG1418">
        <v>0.76600000000000001</v>
      </c>
      <c r="DH1418">
        <v>0.63700000000000001</v>
      </c>
      <c r="DI1418">
        <v>-0.307</v>
      </c>
      <c r="DJ1418">
        <v>-0.33200000000000002</v>
      </c>
      <c r="DK1418">
        <v>-0.20899999999999999</v>
      </c>
      <c r="DL1418">
        <v>-0.16500000000000001</v>
      </c>
      <c r="DM1418">
        <v>-0.1</v>
      </c>
      <c r="DN1418">
        <v>-0.63900000000000001</v>
      </c>
      <c r="DO1418">
        <v>-9.4E-2</v>
      </c>
      <c r="DP1418">
        <v>-0.312</v>
      </c>
      <c r="DQ1418">
        <v>-0.629</v>
      </c>
      <c r="DR1418">
        <v>-0.83100000000000007</v>
      </c>
      <c r="DS1418">
        <v>-1.6850000000000001</v>
      </c>
      <c r="DT1418">
        <v>-72.944999999999993</v>
      </c>
    </row>
    <row r="1419" spans="1:124">
      <c r="A1419" s="111">
        <v>1414</v>
      </c>
      <c r="B1419" t="s">
        <v>91</v>
      </c>
      <c r="C1419" t="s">
        <v>2916</v>
      </c>
      <c r="D1419" s="170" t="str">
        <f t="shared" si="22"/>
        <v>K:SKYD</v>
      </c>
      <c r="F1419">
        <v>0.83599999999999997</v>
      </c>
      <c r="G1419">
        <v>0.72399999999999998</v>
      </c>
      <c r="H1419">
        <v>0.68300000000000005</v>
      </c>
      <c r="I1419">
        <v>0.45100000000000001</v>
      </c>
      <c r="J1419">
        <v>0.36799999999999999</v>
      </c>
      <c r="K1419">
        <v>0.26600000000000001</v>
      </c>
      <c r="L1419">
        <v>0.24</v>
      </c>
      <c r="M1419">
        <v>0.216</v>
      </c>
      <c r="N1419">
        <v>0.22</v>
      </c>
      <c r="O1419">
        <v>0.153</v>
      </c>
      <c r="P1419">
        <v>0.19500000000000001</v>
      </c>
      <c r="Q1419">
        <v>0.19800000000000001</v>
      </c>
      <c r="R1419">
        <v>0.57400000000000007</v>
      </c>
      <c r="S1419">
        <v>0.66800000000000004</v>
      </c>
      <c r="T1419">
        <v>0.61299999999999999</v>
      </c>
      <c r="U1419">
        <v>0.67700000000000005</v>
      </c>
      <c r="V1419">
        <v>0.67600000000000005</v>
      </c>
      <c r="W1419">
        <v>0.73099999999999998</v>
      </c>
      <c r="X1419">
        <v>0.77900000000000003</v>
      </c>
      <c r="Y1419">
        <v>0.73499999999999999</v>
      </c>
      <c r="Z1419">
        <v>1.0030000000000001</v>
      </c>
      <c r="AA1419">
        <v>0.93200000000000005</v>
      </c>
      <c r="AB1419">
        <v>0.99299999999999999</v>
      </c>
      <c r="AC1419">
        <v>1.298</v>
      </c>
      <c r="AD1419">
        <v>1.373</v>
      </c>
      <c r="AE1419">
        <v>1.234</v>
      </c>
      <c r="AF1419">
        <v>1.1719999999999999</v>
      </c>
      <c r="AG1419">
        <v>1.0549999999999999</v>
      </c>
      <c r="AH1419">
        <v>1.3320000000000001</v>
      </c>
      <c r="AI1419">
        <v>1.3480000000000001</v>
      </c>
      <c r="AJ1419">
        <v>1.395</v>
      </c>
      <c r="AK1419">
        <v>1.4259999999999999</v>
      </c>
      <c r="AL1419">
        <v>1.3280000000000001</v>
      </c>
      <c r="AM1419">
        <v>1.03</v>
      </c>
      <c r="AN1419">
        <v>1.002</v>
      </c>
      <c r="AO1419">
        <v>1.0269999999999999</v>
      </c>
      <c r="AP1419">
        <v>1.0840000000000001</v>
      </c>
      <c r="AQ1419">
        <v>0.85199999999999998</v>
      </c>
      <c r="AR1419">
        <v>1.0880000000000001</v>
      </c>
      <c r="AS1419">
        <v>1.0649999999999999</v>
      </c>
      <c r="AT1419">
        <v>1.127</v>
      </c>
      <c r="AU1419">
        <v>1.137</v>
      </c>
      <c r="AV1419">
        <v>1.0980000000000001</v>
      </c>
      <c r="AW1419">
        <v>1.0680000000000001</v>
      </c>
      <c r="AX1419">
        <v>1.0580000000000001</v>
      </c>
      <c r="AY1419">
        <v>1.0549999999999999</v>
      </c>
      <c r="AZ1419">
        <v>1.054</v>
      </c>
      <c r="BA1419">
        <v>1.127</v>
      </c>
      <c r="BB1419">
        <v>1.137</v>
      </c>
      <c r="BC1419">
        <v>1.1220000000000001</v>
      </c>
      <c r="BD1419">
        <v>1.133</v>
      </c>
      <c r="BE1419">
        <v>1.0860000000000001</v>
      </c>
      <c r="BF1419">
        <v>1.0840000000000001</v>
      </c>
      <c r="BG1419">
        <v>1.0940000000000001</v>
      </c>
      <c r="BH1419">
        <v>1.0920000000000001</v>
      </c>
      <c r="BI1419">
        <v>1.224</v>
      </c>
      <c r="BJ1419">
        <v>1.2050000000000001</v>
      </c>
      <c r="BK1419">
        <v>1.212</v>
      </c>
      <c r="BL1419">
        <v>1.1870000000000001</v>
      </c>
      <c r="BM1419">
        <v>1.1659999999999999</v>
      </c>
      <c r="BN1419">
        <v>1.07</v>
      </c>
      <c r="BO1419">
        <v>1.0820000000000001</v>
      </c>
      <c r="BP1419">
        <v>1.083</v>
      </c>
      <c r="BQ1419">
        <v>1.0820000000000001</v>
      </c>
      <c r="BR1419">
        <v>1.137</v>
      </c>
      <c r="BS1419">
        <v>1.1380000000000001</v>
      </c>
      <c r="BT1419">
        <v>1.1420000000000001</v>
      </c>
      <c r="BU1419">
        <v>1.147</v>
      </c>
      <c r="BV1419">
        <v>1.145</v>
      </c>
      <c r="BW1419">
        <v>1.1539999999999999</v>
      </c>
      <c r="BX1419">
        <v>1.169</v>
      </c>
      <c r="BY1419">
        <v>1.169</v>
      </c>
      <c r="BZ1419">
        <v>1.18</v>
      </c>
      <c r="CA1419">
        <v>1.2330000000000001</v>
      </c>
      <c r="CB1419">
        <v>1.238</v>
      </c>
      <c r="CC1419">
        <v>1.2310000000000001</v>
      </c>
      <c r="CD1419">
        <v>1.2749999999999999</v>
      </c>
      <c r="CE1419">
        <v>1.2470000000000001</v>
      </c>
      <c r="CF1419">
        <v>1.2390000000000001</v>
      </c>
      <c r="CG1419">
        <v>1.25</v>
      </c>
      <c r="CH1419">
        <v>1.177</v>
      </c>
      <c r="CI1419">
        <v>1.1599999999999999</v>
      </c>
      <c r="CJ1419">
        <v>1.1910000000000001</v>
      </c>
      <c r="CK1419">
        <v>1.1539999999999999</v>
      </c>
      <c r="CL1419">
        <v>1.0780000000000001</v>
      </c>
      <c r="CM1419">
        <v>1.0760000000000001</v>
      </c>
      <c r="CN1419">
        <v>1.0529999999999999</v>
      </c>
      <c r="CO1419">
        <v>1.048</v>
      </c>
      <c r="CP1419">
        <v>0.40400000000000003</v>
      </c>
      <c r="CQ1419">
        <v>0.28100000000000003</v>
      </c>
      <c r="CR1419">
        <v>0.26200000000000001</v>
      </c>
      <c r="CS1419">
        <v>0.27600000000000002</v>
      </c>
      <c r="CT1419">
        <v>0.371</v>
      </c>
      <c r="CU1419">
        <v>0.73599999999999999</v>
      </c>
      <c r="CV1419">
        <v>0.83100000000000007</v>
      </c>
      <c r="CW1419">
        <v>0.78900000000000003</v>
      </c>
      <c r="CX1419">
        <v>0.71</v>
      </c>
      <c r="CY1419">
        <v>1.4370000000000001</v>
      </c>
      <c r="CZ1419">
        <v>0.627</v>
      </c>
      <c r="DA1419">
        <v>0.74099999999999999</v>
      </c>
      <c r="DB1419">
        <v>0.44900000000000001</v>
      </c>
      <c r="DC1419">
        <v>0.23300000000000001</v>
      </c>
      <c r="DD1419">
        <v>0.498</v>
      </c>
      <c r="DE1419">
        <v>0.56900000000000006</v>
      </c>
      <c r="DF1419">
        <v>0.95100000000000007</v>
      </c>
      <c r="DG1419">
        <v>0.39700000000000002</v>
      </c>
      <c r="DH1419">
        <v>0.22500000000000001</v>
      </c>
      <c r="DI1419">
        <v>-0.72699999999999998</v>
      </c>
      <c r="DJ1419">
        <v>-0.997</v>
      </c>
      <c r="DK1419">
        <v>-0.78600000000000003</v>
      </c>
      <c r="DL1419">
        <v>-0.89700000000000002</v>
      </c>
      <c r="DM1419">
        <v>-0.90400000000000003</v>
      </c>
      <c r="DN1419">
        <v>-1.44</v>
      </c>
      <c r="DO1419">
        <v>-1.2470000000000001</v>
      </c>
      <c r="DP1419">
        <v>-1.129</v>
      </c>
      <c r="DQ1419">
        <v>-1.974</v>
      </c>
      <c r="DR1419">
        <v>-2.1539999999999999</v>
      </c>
      <c r="DS1419">
        <v>-1.4450000000000001</v>
      </c>
      <c r="DT1419">
        <v>12.753</v>
      </c>
    </row>
    <row r="1420" spans="1:124">
      <c r="A1420" s="111">
        <v>1415</v>
      </c>
      <c r="B1420" t="s">
        <v>89</v>
      </c>
      <c r="C1420" t="s">
        <v>2917</v>
      </c>
      <c r="D1420" s="170" t="str">
        <f t="shared" si="22"/>
        <v>CN:GXI</v>
      </c>
      <c r="F1420">
        <v>0.86599999999999999</v>
      </c>
      <c r="G1420">
        <v>0.90100000000000002</v>
      </c>
      <c r="H1420">
        <v>0.94400000000000006</v>
      </c>
      <c r="I1420">
        <v>0.94200000000000006</v>
      </c>
      <c r="J1420">
        <v>0.89100000000000001</v>
      </c>
      <c r="K1420">
        <v>0.88</v>
      </c>
      <c r="L1420">
        <v>0.88200000000000001</v>
      </c>
      <c r="M1420">
        <v>0.85699999999999998</v>
      </c>
      <c r="N1420">
        <v>0.86899999999999999</v>
      </c>
      <c r="O1420">
        <v>0.83200000000000007</v>
      </c>
      <c r="P1420">
        <v>0.78</v>
      </c>
      <c r="Q1420">
        <v>0.81400000000000006</v>
      </c>
      <c r="R1420">
        <v>0.78</v>
      </c>
      <c r="S1420">
        <v>0.84</v>
      </c>
      <c r="T1420">
        <v>0.86199999999999999</v>
      </c>
      <c r="U1420">
        <v>0.85</v>
      </c>
      <c r="V1420">
        <v>0.84499999999999997</v>
      </c>
      <c r="W1420">
        <v>0.84699999999999998</v>
      </c>
      <c r="X1420">
        <v>0.82700000000000007</v>
      </c>
      <c r="Y1420">
        <v>0.85599999999999998</v>
      </c>
      <c r="Z1420">
        <v>0.872</v>
      </c>
      <c r="AA1420">
        <v>0.84799999999999998</v>
      </c>
      <c r="AB1420">
        <v>0.88600000000000001</v>
      </c>
      <c r="AC1420">
        <v>0.9</v>
      </c>
      <c r="AD1420">
        <v>0.91400000000000003</v>
      </c>
      <c r="AE1420">
        <v>0.92700000000000005</v>
      </c>
      <c r="AF1420">
        <v>0.94300000000000006</v>
      </c>
      <c r="AG1420">
        <v>0.91</v>
      </c>
      <c r="AH1420">
        <v>0.91400000000000003</v>
      </c>
      <c r="AI1420">
        <v>0.91100000000000003</v>
      </c>
      <c r="AJ1420">
        <v>0.91700000000000004</v>
      </c>
      <c r="AK1420">
        <v>0.91100000000000003</v>
      </c>
      <c r="AL1420">
        <v>0.91200000000000003</v>
      </c>
      <c r="AM1420">
        <v>0.91400000000000003</v>
      </c>
      <c r="AN1420">
        <v>0.90100000000000002</v>
      </c>
      <c r="AO1420">
        <v>0.91400000000000003</v>
      </c>
      <c r="AP1420">
        <v>0.92300000000000004</v>
      </c>
      <c r="AQ1420">
        <v>0.92</v>
      </c>
      <c r="AR1420">
        <v>0.91900000000000004</v>
      </c>
      <c r="AS1420">
        <v>0.92200000000000004</v>
      </c>
      <c r="AT1420">
        <v>0.93500000000000005</v>
      </c>
      <c r="AU1420">
        <v>0.93900000000000006</v>
      </c>
      <c r="AV1420">
        <v>0.95300000000000007</v>
      </c>
      <c r="AW1420">
        <v>0.95300000000000007</v>
      </c>
      <c r="AX1420">
        <v>0.95</v>
      </c>
      <c r="AY1420">
        <v>0.94300000000000006</v>
      </c>
      <c r="AZ1420">
        <v>0.95400000000000007</v>
      </c>
      <c r="BA1420">
        <v>0.94499999999999995</v>
      </c>
      <c r="BB1420">
        <v>0.94300000000000006</v>
      </c>
      <c r="BC1420">
        <v>0.92500000000000004</v>
      </c>
      <c r="BD1420">
        <v>0.92600000000000005</v>
      </c>
      <c r="BE1420">
        <v>0.92600000000000005</v>
      </c>
      <c r="BF1420">
        <v>0.94100000000000006</v>
      </c>
      <c r="BG1420">
        <v>0.89500000000000002</v>
      </c>
      <c r="BH1420">
        <v>0.89400000000000002</v>
      </c>
      <c r="BI1420">
        <v>0.89800000000000002</v>
      </c>
      <c r="BJ1420">
        <v>0.89900000000000002</v>
      </c>
      <c r="BK1420">
        <v>0.89300000000000002</v>
      </c>
      <c r="BL1420">
        <v>0.89900000000000002</v>
      </c>
      <c r="BM1420">
        <v>0.90300000000000002</v>
      </c>
      <c r="BN1420">
        <v>0.91600000000000004</v>
      </c>
      <c r="BO1420">
        <v>0.90900000000000003</v>
      </c>
      <c r="BP1420">
        <v>0.90400000000000003</v>
      </c>
      <c r="BQ1420">
        <v>0.90100000000000002</v>
      </c>
      <c r="BR1420">
        <v>0.90300000000000002</v>
      </c>
      <c r="BS1420">
        <v>0.90600000000000003</v>
      </c>
      <c r="BT1420">
        <v>0.90200000000000002</v>
      </c>
      <c r="BU1420">
        <v>0.91800000000000004</v>
      </c>
      <c r="BV1420">
        <v>0.90800000000000003</v>
      </c>
      <c r="BW1420">
        <v>0.91100000000000003</v>
      </c>
      <c r="BX1420">
        <v>0.94400000000000006</v>
      </c>
      <c r="BY1420">
        <v>0.92800000000000005</v>
      </c>
      <c r="BZ1420">
        <v>0.95100000000000007</v>
      </c>
      <c r="CA1420">
        <v>0.92400000000000004</v>
      </c>
      <c r="CB1420">
        <v>0.91300000000000003</v>
      </c>
      <c r="CC1420">
        <v>0.92900000000000005</v>
      </c>
      <c r="CD1420">
        <v>0.93900000000000006</v>
      </c>
      <c r="CE1420">
        <v>0.93900000000000006</v>
      </c>
      <c r="CF1420">
        <v>0.93700000000000006</v>
      </c>
      <c r="CG1420">
        <v>0.91200000000000003</v>
      </c>
      <c r="CH1420">
        <v>0.88800000000000001</v>
      </c>
      <c r="CI1420">
        <v>0.90400000000000003</v>
      </c>
      <c r="CJ1420">
        <v>0.86</v>
      </c>
      <c r="CK1420">
        <v>0.86399999999999999</v>
      </c>
      <c r="CL1420">
        <v>0.82400000000000007</v>
      </c>
      <c r="CM1420">
        <v>0.82400000000000007</v>
      </c>
      <c r="CN1420">
        <v>0.78200000000000003</v>
      </c>
      <c r="CO1420">
        <v>0.82600000000000007</v>
      </c>
      <c r="CP1420">
        <v>0.80700000000000005</v>
      </c>
      <c r="CQ1420">
        <v>0.80500000000000005</v>
      </c>
      <c r="CR1420">
        <v>0.77900000000000003</v>
      </c>
      <c r="CS1420">
        <v>0.77900000000000003</v>
      </c>
      <c r="CT1420">
        <v>0.74</v>
      </c>
      <c r="CU1420">
        <v>0.72699999999999998</v>
      </c>
      <c r="CV1420">
        <v>0.77700000000000002</v>
      </c>
      <c r="CW1420">
        <v>0.76100000000000001</v>
      </c>
      <c r="CX1420">
        <v>0.77</v>
      </c>
      <c r="CY1420">
        <v>0.79800000000000004</v>
      </c>
      <c r="CZ1420">
        <v>0.79900000000000004</v>
      </c>
      <c r="DA1420">
        <v>0.80400000000000005</v>
      </c>
      <c r="DB1420">
        <v>0.80200000000000005</v>
      </c>
      <c r="DC1420">
        <v>0.82900000000000007</v>
      </c>
      <c r="DD1420">
        <v>0.81300000000000006</v>
      </c>
      <c r="DE1420">
        <v>0.82300000000000006</v>
      </c>
      <c r="DF1420">
        <v>0.82499999999999996</v>
      </c>
      <c r="DG1420">
        <v>0.81300000000000006</v>
      </c>
      <c r="DH1420">
        <v>0.84899999999999998</v>
      </c>
      <c r="DI1420">
        <v>1.018</v>
      </c>
      <c r="DJ1420">
        <v>1.075</v>
      </c>
      <c r="DK1420">
        <v>1.125</v>
      </c>
      <c r="DL1420">
        <v>1.1850000000000001</v>
      </c>
      <c r="DM1420">
        <v>1.087</v>
      </c>
      <c r="DN1420">
        <v>1.0509999999999999</v>
      </c>
      <c r="DO1420">
        <v>1.6060000000000001</v>
      </c>
      <c r="DP1420">
        <v>1.6879999999999999</v>
      </c>
      <c r="DQ1420">
        <v>1.4590000000000001</v>
      </c>
      <c r="DR1420">
        <v>1.4850000000000001</v>
      </c>
      <c r="DS1420">
        <v>2.4830000000000001</v>
      </c>
      <c r="DT1420">
        <v>28.927</v>
      </c>
    </row>
    <row r="1421" spans="1:124">
      <c r="A1421" s="111">
        <v>1416</v>
      </c>
      <c r="B1421" t="s">
        <v>91</v>
      </c>
      <c r="C1421" t="s">
        <v>2918</v>
      </c>
      <c r="D1421" s="170" t="str">
        <f t="shared" si="22"/>
        <v>CN:GXI</v>
      </c>
      <c r="F1421">
        <v>-0.19</v>
      </c>
      <c r="G1421">
        <v>-0.06</v>
      </c>
      <c r="H1421">
        <v>-7.0000000000000007E-2</v>
      </c>
      <c r="I1421">
        <v>-0.21</v>
      </c>
      <c r="J1421">
        <v>-0.14000000000000001</v>
      </c>
      <c r="K1421">
        <v>-0.12</v>
      </c>
      <c r="L1421">
        <v>-0.09</v>
      </c>
      <c r="M1421">
        <v>-0.08</v>
      </c>
      <c r="N1421">
        <v>-0.04</v>
      </c>
      <c r="O1421">
        <v>-0.12</v>
      </c>
      <c r="P1421">
        <v>-0.09</v>
      </c>
      <c r="Q1421">
        <v>-7.0000000000000007E-2</v>
      </c>
      <c r="R1421">
        <v>-0.18</v>
      </c>
      <c r="S1421">
        <v>-0.32</v>
      </c>
      <c r="T1421">
        <v>-0.55000000000000004</v>
      </c>
      <c r="U1421">
        <v>-0.62</v>
      </c>
      <c r="V1421">
        <v>-0.72</v>
      </c>
      <c r="W1421">
        <v>-0.5</v>
      </c>
      <c r="X1421">
        <v>-0.65</v>
      </c>
      <c r="Y1421">
        <v>-0.81</v>
      </c>
      <c r="Z1421">
        <v>-0.49</v>
      </c>
      <c r="AA1421">
        <v>-0.56000000000000005</v>
      </c>
      <c r="AB1421">
        <v>-0.79</v>
      </c>
      <c r="AC1421">
        <v>-0.81</v>
      </c>
      <c r="AD1421">
        <v>-0.42</v>
      </c>
      <c r="AE1421">
        <v>-0.28999999999999998</v>
      </c>
      <c r="AF1421">
        <v>-0.42</v>
      </c>
      <c r="AG1421">
        <v>-0.39</v>
      </c>
      <c r="AH1421">
        <v>-0.08</v>
      </c>
      <c r="AI1421">
        <v>-0.12</v>
      </c>
      <c r="AJ1421">
        <v>-0.09</v>
      </c>
      <c r="AK1421">
        <v>-0.1</v>
      </c>
      <c r="AL1421">
        <v>-0.2</v>
      </c>
      <c r="AM1421">
        <v>-0.13</v>
      </c>
      <c r="AN1421">
        <v>-0.11</v>
      </c>
      <c r="AO1421">
        <v>-7.0000000000000007E-2</v>
      </c>
      <c r="AP1421">
        <v>-0.1</v>
      </c>
      <c r="AQ1421">
        <v>-0.16</v>
      </c>
      <c r="AR1421">
        <v>-0.18</v>
      </c>
      <c r="AS1421">
        <v>-0.19</v>
      </c>
      <c r="AT1421">
        <v>-0.18</v>
      </c>
      <c r="AU1421">
        <v>-0.17</v>
      </c>
      <c r="AV1421">
        <v>-0.18</v>
      </c>
      <c r="AW1421">
        <v>-0.17</v>
      </c>
      <c r="AX1421">
        <v>-0.15</v>
      </c>
      <c r="AY1421">
        <v>-7.0000000000000007E-2</v>
      </c>
      <c r="AZ1421">
        <v>-0.06</v>
      </c>
      <c r="BA1421">
        <v>-0.06</v>
      </c>
      <c r="BB1421">
        <v>-0.01</v>
      </c>
      <c r="BC1421">
        <v>0.01</v>
      </c>
      <c r="BD1421">
        <v>0</v>
      </c>
      <c r="BE1421">
        <v>0.05</v>
      </c>
      <c r="BF1421">
        <v>7.0000000000000007E-2</v>
      </c>
      <c r="BG1421">
        <v>0.15</v>
      </c>
      <c r="BH1421">
        <v>0.16</v>
      </c>
      <c r="BI1421">
        <v>0.12</v>
      </c>
      <c r="BJ1421">
        <v>0.12</v>
      </c>
      <c r="BK1421">
        <v>0.12</v>
      </c>
      <c r="BL1421">
        <v>0.13</v>
      </c>
      <c r="BM1421">
        <v>0.12</v>
      </c>
      <c r="BN1421">
        <v>0.19</v>
      </c>
      <c r="BO1421">
        <v>0.15</v>
      </c>
      <c r="BP1421">
        <v>0.15</v>
      </c>
      <c r="BQ1421">
        <v>0.14000000000000001</v>
      </c>
      <c r="BR1421">
        <v>0.14000000000000001</v>
      </c>
      <c r="BS1421">
        <v>0.14000000000000001</v>
      </c>
      <c r="BT1421">
        <v>0.14000000000000001</v>
      </c>
      <c r="BU1421">
        <v>0.14000000000000001</v>
      </c>
      <c r="BV1421">
        <v>0.11</v>
      </c>
      <c r="BW1421">
        <v>0.12</v>
      </c>
      <c r="BX1421">
        <v>0.11</v>
      </c>
      <c r="BY1421">
        <v>0.09</v>
      </c>
      <c r="BZ1421">
        <v>0.09</v>
      </c>
      <c r="CA1421">
        <v>0.13</v>
      </c>
      <c r="CB1421">
        <v>0.23</v>
      </c>
      <c r="CC1421">
        <v>0.23</v>
      </c>
      <c r="CD1421">
        <v>0.26</v>
      </c>
      <c r="CE1421">
        <v>0.21</v>
      </c>
      <c r="CF1421">
        <v>0.21</v>
      </c>
      <c r="CG1421">
        <v>0.27</v>
      </c>
      <c r="CH1421">
        <v>0.22</v>
      </c>
      <c r="CI1421">
        <v>0.22</v>
      </c>
      <c r="CJ1421">
        <v>0.26</v>
      </c>
      <c r="CK1421">
        <v>0.27</v>
      </c>
      <c r="CL1421">
        <v>0.16</v>
      </c>
      <c r="CM1421">
        <v>0.15</v>
      </c>
      <c r="CN1421">
        <v>0.2</v>
      </c>
      <c r="CO1421">
        <v>0.19</v>
      </c>
      <c r="CP1421">
        <v>0.02</v>
      </c>
      <c r="CQ1421">
        <v>0.09</v>
      </c>
      <c r="CR1421">
        <v>7.0000000000000007E-2</v>
      </c>
      <c r="CS1421">
        <v>0.08</v>
      </c>
      <c r="CT1421">
        <v>0.28999999999999998</v>
      </c>
      <c r="CU1421">
        <v>0.23</v>
      </c>
      <c r="CV1421">
        <v>0.21</v>
      </c>
      <c r="CW1421">
        <v>0.15</v>
      </c>
      <c r="CX1421">
        <v>0.19</v>
      </c>
      <c r="CY1421">
        <v>0.37</v>
      </c>
      <c r="CZ1421">
        <v>0.72</v>
      </c>
      <c r="DA1421">
        <v>0.85</v>
      </c>
      <c r="DB1421">
        <v>0.85</v>
      </c>
      <c r="DC1421">
        <v>0.84</v>
      </c>
      <c r="DD1421">
        <v>0.92</v>
      </c>
      <c r="DE1421">
        <v>0.92</v>
      </c>
      <c r="DF1421">
        <v>1.08</v>
      </c>
      <c r="DG1421">
        <v>0.95</v>
      </c>
      <c r="DH1421">
        <v>0.97</v>
      </c>
      <c r="DI1421">
        <v>0.96</v>
      </c>
      <c r="DJ1421">
        <v>0.68</v>
      </c>
      <c r="DK1421">
        <v>0.85</v>
      </c>
      <c r="DL1421">
        <v>0.99</v>
      </c>
      <c r="DM1421">
        <v>-7.0000000000000007E-2</v>
      </c>
      <c r="DN1421">
        <v>-0.39</v>
      </c>
      <c r="DO1421">
        <v>-0.31</v>
      </c>
      <c r="DP1421">
        <v>-0.68</v>
      </c>
      <c r="DQ1421">
        <v>0.5</v>
      </c>
      <c r="DR1421">
        <v>0.81</v>
      </c>
      <c r="DS1421">
        <v>3.62</v>
      </c>
      <c r="DT1421">
        <v>15.74</v>
      </c>
    </row>
    <row r="1422" spans="1:124">
      <c r="A1422" s="111">
        <v>1417</v>
      </c>
      <c r="B1422" t="s">
        <v>101</v>
      </c>
      <c r="D1422" s="170" t="str">
        <f t="shared" si="22"/>
        <v/>
      </c>
      <c r="F1422" t="s">
        <v>102</v>
      </c>
    </row>
    <row r="1423" spans="1:124">
      <c r="A1423" s="111">
        <v>1418</v>
      </c>
      <c r="B1423" t="s">
        <v>101</v>
      </c>
      <c r="D1423" s="170" t="str">
        <f t="shared" si="22"/>
        <v/>
      </c>
      <c r="F1423" t="s">
        <v>102</v>
      </c>
    </row>
    <row r="1424" spans="1:124">
      <c r="A1424" s="111">
        <v>1419</v>
      </c>
      <c r="B1424" t="s">
        <v>89</v>
      </c>
      <c r="C1424" t="s">
        <v>2919</v>
      </c>
      <c r="D1424" s="170" t="str">
        <f t="shared" si="22"/>
        <v>K:SCIN</v>
      </c>
      <c r="F1424">
        <v>0.68900000000000006</v>
      </c>
      <c r="G1424">
        <v>0.71299999999999997</v>
      </c>
      <c r="H1424">
        <v>0.54500000000000004</v>
      </c>
      <c r="I1424">
        <v>0.67100000000000004</v>
      </c>
      <c r="J1424">
        <v>0.67</v>
      </c>
      <c r="K1424">
        <v>0.629</v>
      </c>
      <c r="L1424">
        <v>0.72799999999999998</v>
      </c>
      <c r="M1424">
        <v>0.70200000000000007</v>
      </c>
      <c r="N1424">
        <v>0.69900000000000007</v>
      </c>
      <c r="O1424">
        <v>0.76800000000000002</v>
      </c>
      <c r="P1424">
        <v>0.78800000000000003</v>
      </c>
      <c r="Q1424">
        <v>0.81600000000000006</v>
      </c>
      <c r="R1424">
        <v>0.81499999999999995</v>
      </c>
      <c r="S1424">
        <v>0.92900000000000005</v>
      </c>
      <c r="T1424">
        <v>0.82400000000000007</v>
      </c>
      <c r="U1424">
        <v>0.81300000000000006</v>
      </c>
      <c r="V1424">
        <v>0.44700000000000001</v>
      </c>
      <c r="W1424">
        <v>0.46500000000000002</v>
      </c>
      <c r="X1424">
        <v>0.48099999999999998</v>
      </c>
      <c r="Y1424">
        <v>0.49099999999999999</v>
      </c>
      <c r="Z1424">
        <v>0.35899999999999999</v>
      </c>
      <c r="AA1424">
        <v>0.373</v>
      </c>
      <c r="AB1424">
        <v>0.28600000000000003</v>
      </c>
      <c r="AC1424">
        <v>0.29199999999999998</v>
      </c>
      <c r="AD1424">
        <v>0.34499999999999997</v>
      </c>
      <c r="AE1424">
        <v>0.35299999999999998</v>
      </c>
      <c r="AF1424">
        <v>0.45100000000000001</v>
      </c>
      <c r="AG1424">
        <v>0.29799999999999999</v>
      </c>
      <c r="AH1424">
        <v>0.433</v>
      </c>
      <c r="AI1424">
        <v>0.68600000000000005</v>
      </c>
      <c r="AJ1424">
        <v>0.82700000000000007</v>
      </c>
      <c r="AK1424">
        <v>0.78500000000000003</v>
      </c>
      <c r="AL1424">
        <v>0.71499999999999997</v>
      </c>
      <c r="AM1424">
        <v>0.70699999999999996</v>
      </c>
      <c r="AN1424">
        <v>0.73099999999999998</v>
      </c>
      <c r="AO1424">
        <v>0.85199999999999998</v>
      </c>
      <c r="AP1424">
        <v>0.94</v>
      </c>
      <c r="AQ1424">
        <v>0.76300000000000001</v>
      </c>
      <c r="AR1424">
        <v>0.78600000000000003</v>
      </c>
      <c r="AS1424">
        <v>0.79600000000000004</v>
      </c>
      <c r="AT1424">
        <v>0.8</v>
      </c>
      <c r="AU1424">
        <v>0.84599999999999997</v>
      </c>
      <c r="AV1424">
        <v>0.85899999999999999</v>
      </c>
      <c r="AW1424">
        <v>0.87</v>
      </c>
      <c r="AX1424">
        <v>0.85399999999999998</v>
      </c>
      <c r="AY1424">
        <v>0.84699999999999998</v>
      </c>
      <c r="AZ1424">
        <v>0.84699999999999998</v>
      </c>
      <c r="BA1424">
        <v>0.88400000000000001</v>
      </c>
      <c r="BB1424">
        <v>0.88</v>
      </c>
      <c r="BC1424">
        <v>0.88300000000000001</v>
      </c>
      <c r="BD1424">
        <v>0.92200000000000004</v>
      </c>
      <c r="BE1424">
        <v>0.90600000000000003</v>
      </c>
      <c r="BF1424">
        <v>0.872</v>
      </c>
      <c r="BG1424">
        <v>0.86699999999999999</v>
      </c>
      <c r="BH1424">
        <v>0.875</v>
      </c>
      <c r="BI1424">
        <v>0.86799999999999999</v>
      </c>
      <c r="BJ1424">
        <v>0.875</v>
      </c>
      <c r="BK1424">
        <v>0.874</v>
      </c>
      <c r="BL1424">
        <v>0.88</v>
      </c>
      <c r="BM1424">
        <v>0.83799999999999997</v>
      </c>
      <c r="BN1424">
        <v>0.77100000000000002</v>
      </c>
      <c r="BO1424">
        <v>0.76300000000000001</v>
      </c>
      <c r="BP1424">
        <v>0.80700000000000005</v>
      </c>
      <c r="BQ1424">
        <v>0.80900000000000005</v>
      </c>
      <c r="BR1424">
        <v>0.80100000000000005</v>
      </c>
      <c r="BS1424">
        <v>0.82800000000000007</v>
      </c>
      <c r="BT1424">
        <v>0.83200000000000007</v>
      </c>
      <c r="BU1424">
        <v>0.84399999999999997</v>
      </c>
      <c r="BV1424">
        <v>0.84099999999999997</v>
      </c>
      <c r="BW1424">
        <v>0.83799999999999997</v>
      </c>
      <c r="BX1424">
        <v>0.80700000000000005</v>
      </c>
      <c r="BY1424">
        <v>0.80800000000000005</v>
      </c>
      <c r="BZ1424">
        <v>0.80600000000000005</v>
      </c>
      <c r="CA1424">
        <v>0.74399999999999999</v>
      </c>
      <c r="CB1424">
        <v>0.79800000000000004</v>
      </c>
      <c r="CC1424">
        <v>0.79600000000000004</v>
      </c>
      <c r="CD1424">
        <v>1.0130000000000001</v>
      </c>
      <c r="CE1424">
        <v>1.018</v>
      </c>
      <c r="CF1424">
        <v>1.0190000000000001</v>
      </c>
      <c r="CG1424">
        <v>1.018</v>
      </c>
      <c r="CH1424">
        <v>1.095</v>
      </c>
      <c r="CI1424">
        <v>1.0900000000000001</v>
      </c>
      <c r="CJ1424">
        <v>1.177</v>
      </c>
      <c r="CK1424">
        <v>1.1879999999999999</v>
      </c>
      <c r="CL1424">
        <v>1.1870000000000001</v>
      </c>
      <c r="CM1424">
        <v>1.1819999999999999</v>
      </c>
      <c r="CN1424">
        <v>1.1280000000000001</v>
      </c>
      <c r="CO1424">
        <v>1.1739999999999999</v>
      </c>
      <c r="CP1424">
        <v>1.236</v>
      </c>
      <c r="CQ1424">
        <v>1.002</v>
      </c>
      <c r="CR1424">
        <v>0.81200000000000006</v>
      </c>
      <c r="CS1424">
        <v>0.90500000000000003</v>
      </c>
      <c r="CT1424">
        <v>0.875</v>
      </c>
      <c r="CU1424">
        <v>0.80600000000000005</v>
      </c>
      <c r="CV1424">
        <v>0.81300000000000006</v>
      </c>
      <c r="CW1424">
        <v>0.66</v>
      </c>
      <c r="CX1424">
        <v>0.51300000000000001</v>
      </c>
      <c r="CY1424">
        <v>1.2649999999999999</v>
      </c>
      <c r="CZ1424">
        <v>1.4040000000000001</v>
      </c>
      <c r="DA1424">
        <v>1.456</v>
      </c>
      <c r="DB1424">
        <v>1.421</v>
      </c>
      <c r="DC1424">
        <v>0.90700000000000003</v>
      </c>
      <c r="DD1424">
        <v>0.83599999999999997</v>
      </c>
      <c r="DE1424">
        <v>0.82900000000000007</v>
      </c>
      <c r="DF1424">
        <v>1.101</v>
      </c>
      <c r="DG1424">
        <v>1.1870000000000001</v>
      </c>
      <c r="DH1424">
        <v>1.135</v>
      </c>
      <c r="DI1424">
        <v>0.72699999999999998</v>
      </c>
      <c r="DJ1424">
        <v>0.86399999999999999</v>
      </c>
      <c r="DK1424">
        <v>0.85099999999999998</v>
      </c>
      <c r="DL1424">
        <v>0.97799999999999998</v>
      </c>
      <c r="DM1424">
        <v>1.0449999999999999</v>
      </c>
      <c r="DN1424">
        <v>1.4650000000000001</v>
      </c>
      <c r="DO1424">
        <v>1.835</v>
      </c>
      <c r="DP1424">
        <v>1.7450000000000001</v>
      </c>
      <c r="DQ1424">
        <v>1.2849999999999999</v>
      </c>
      <c r="DR1424">
        <v>0.56400000000000006</v>
      </c>
      <c r="DS1424">
        <v>0.92600000000000005</v>
      </c>
      <c r="DT1424">
        <v>-84.099000000000004</v>
      </c>
    </row>
    <row r="1425" spans="1:124">
      <c r="A1425" s="111">
        <v>1420</v>
      </c>
      <c r="B1425" t="s">
        <v>91</v>
      </c>
      <c r="C1425" t="s">
        <v>2920</v>
      </c>
      <c r="D1425" s="170" t="str">
        <f t="shared" si="22"/>
        <v>K:SCIN</v>
      </c>
      <c r="F1425">
        <v>1.0529999999999999</v>
      </c>
      <c r="G1425">
        <v>1.0669999999999999</v>
      </c>
      <c r="H1425">
        <v>0.99</v>
      </c>
      <c r="I1425">
        <v>1.0269999999999999</v>
      </c>
      <c r="J1425">
        <v>1.044</v>
      </c>
      <c r="K1425">
        <v>1.0509999999999999</v>
      </c>
      <c r="L1425">
        <v>0.98</v>
      </c>
      <c r="M1425">
        <v>0.997</v>
      </c>
      <c r="N1425">
        <v>0.996</v>
      </c>
      <c r="O1425">
        <v>1.091</v>
      </c>
      <c r="P1425">
        <v>1.1679999999999999</v>
      </c>
      <c r="Q1425">
        <v>1.1559999999999999</v>
      </c>
      <c r="R1425">
        <v>1.1499999999999999</v>
      </c>
      <c r="S1425">
        <v>1.1599999999999999</v>
      </c>
      <c r="T1425">
        <v>0.65500000000000003</v>
      </c>
      <c r="U1425">
        <v>0.61099999999999999</v>
      </c>
      <c r="V1425">
        <v>0.36799999999999999</v>
      </c>
      <c r="W1425">
        <v>0.41499999999999998</v>
      </c>
      <c r="X1425">
        <v>0.42099999999999999</v>
      </c>
      <c r="Y1425">
        <v>0.45</v>
      </c>
      <c r="Z1425">
        <v>0.193</v>
      </c>
      <c r="AA1425">
        <v>0.24299999999999999</v>
      </c>
      <c r="AB1425">
        <v>0.34200000000000003</v>
      </c>
      <c r="AC1425">
        <v>0.38800000000000001</v>
      </c>
      <c r="AD1425">
        <v>0.55000000000000004</v>
      </c>
      <c r="AE1425">
        <v>0.63600000000000001</v>
      </c>
      <c r="AF1425">
        <v>0.495</v>
      </c>
      <c r="AG1425">
        <v>0.33700000000000002</v>
      </c>
      <c r="AH1425">
        <v>0.45</v>
      </c>
      <c r="AI1425">
        <v>0.52400000000000002</v>
      </c>
      <c r="AJ1425">
        <v>0.60399999999999998</v>
      </c>
      <c r="AK1425">
        <v>0.63300000000000001</v>
      </c>
      <c r="AL1425">
        <v>0.67300000000000004</v>
      </c>
      <c r="AM1425">
        <v>0.72599999999999998</v>
      </c>
      <c r="AN1425">
        <v>0.75900000000000001</v>
      </c>
      <c r="AO1425">
        <v>0.874</v>
      </c>
      <c r="AP1425">
        <v>0.90300000000000002</v>
      </c>
      <c r="AQ1425">
        <v>0.59899999999999998</v>
      </c>
      <c r="AR1425">
        <v>0.63800000000000001</v>
      </c>
      <c r="AS1425">
        <v>0.58199999999999996</v>
      </c>
      <c r="AT1425">
        <v>0.59599999999999997</v>
      </c>
      <c r="AU1425">
        <v>0.65900000000000003</v>
      </c>
      <c r="AV1425">
        <v>0.65500000000000003</v>
      </c>
      <c r="AW1425">
        <v>0.61599999999999999</v>
      </c>
      <c r="AX1425">
        <v>0.59099999999999997</v>
      </c>
      <c r="AY1425">
        <v>0.55800000000000005</v>
      </c>
      <c r="AZ1425">
        <v>0.55600000000000005</v>
      </c>
      <c r="BA1425">
        <v>0.61799999999999999</v>
      </c>
      <c r="BB1425">
        <v>0.61199999999999999</v>
      </c>
      <c r="BC1425">
        <v>0.62</v>
      </c>
      <c r="BD1425">
        <v>0.64800000000000002</v>
      </c>
      <c r="BE1425">
        <v>0.61199999999999999</v>
      </c>
      <c r="BF1425">
        <v>0.57999999999999996</v>
      </c>
      <c r="BG1425">
        <v>0.52900000000000003</v>
      </c>
      <c r="BH1425">
        <v>0.52700000000000002</v>
      </c>
      <c r="BI1425">
        <v>0.51300000000000001</v>
      </c>
      <c r="BJ1425">
        <v>0.52200000000000002</v>
      </c>
      <c r="BK1425">
        <v>0.53900000000000003</v>
      </c>
      <c r="BL1425">
        <v>0.54100000000000004</v>
      </c>
      <c r="BM1425">
        <v>0.59099999999999997</v>
      </c>
      <c r="BN1425">
        <v>0.49399999999999999</v>
      </c>
      <c r="BO1425">
        <v>0.48099999999999998</v>
      </c>
      <c r="BP1425">
        <v>0.49199999999999999</v>
      </c>
      <c r="BQ1425">
        <v>0.48699999999999999</v>
      </c>
      <c r="BR1425">
        <v>0.46500000000000002</v>
      </c>
      <c r="BS1425">
        <v>0.47700000000000004</v>
      </c>
      <c r="BT1425">
        <v>0.47499999999999998</v>
      </c>
      <c r="BU1425">
        <v>0.48</v>
      </c>
      <c r="BV1425">
        <v>0.47400000000000003</v>
      </c>
      <c r="BW1425">
        <v>0.46100000000000002</v>
      </c>
      <c r="BX1425">
        <v>0.38800000000000001</v>
      </c>
      <c r="BY1425">
        <v>0.39800000000000002</v>
      </c>
      <c r="BZ1425">
        <v>0.40600000000000003</v>
      </c>
      <c r="CA1425">
        <v>0.36699999999999999</v>
      </c>
      <c r="CB1425">
        <v>0.54</v>
      </c>
      <c r="CC1425">
        <v>0.53100000000000003</v>
      </c>
      <c r="CD1425">
        <v>0.63100000000000001</v>
      </c>
      <c r="CE1425">
        <v>0.63300000000000001</v>
      </c>
      <c r="CF1425">
        <v>0.625</v>
      </c>
      <c r="CG1425">
        <v>0.623</v>
      </c>
      <c r="CH1425">
        <v>0.625</v>
      </c>
      <c r="CI1425">
        <v>0.60099999999999998</v>
      </c>
      <c r="CJ1425">
        <v>0.626</v>
      </c>
      <c r="CK1425">
        <v>0.65300000000000002</v>
      </c>
      <c r="CL1425">
        <v>0.59399999999999997</v>
      </c>
      <c r="CM1425">
        <v>0.53700000000000003</v>
      </c>
      <c r="CN1425">
        <v>0.63200000000000001</v>
      </c>
      <c r="CO1425">
        <v>0.63500000000000001</v>
      </c>
      <c r="CP1425">
        <v>0.67100000000000004</v>
      </c>
      <c r="CQ1425">
        <v>0.51700000000000002</v>
      </c>
      <c r="CR1425">
        <v>0.46100000000000002</v>
      </c>
      <c r="CS1425">
        <v>0.44</v>
      </c>
      <c r="CT1425">
        <v>0.32</v>
      </c>
      <c r="CU1425">
        <v>9.2999999999999999E-2</v>
      </c>
      <c r="CV1425">
        <v>4.1000000000000002E-2</v>
      </c>
      <c r="CW1425">
        <v>-0.23900000000000002</v>
      </c>
      <c r="CX1425">
        <v>-0.27200000000000002</v>
      </c>
      <c r="CY1425">
        <v>0.72599999999999998</v>
      </c>
      <c r="CZ1425">
        <v>0.36799999999999999</v>
      </c>
      <c r="DA1425">
        <v>0.69900000000000007</v>
      </c>
      <c r="DB1425">
        <v>0.56499999999999995</v>
      </c>
      <c r="DC1425">
        <v>0.28400000000000003</v>
      </c>
      <c r="DD1425">
        <v>0.23200000000000001</v>
      </c>
      <c r="DE1425">
        <v>0.30399999999999999</v>
      </c>
      <c r="DF1425">
        <v>0.628</v>
      </c>
      <c r="DG1425">
        <v>0.873</v>
      </c>
      <c r="DH1425">
        <v>0.78300000000000003</v>
      </c>
      <c r="DI1425">
        <v>0.309</v>
      </c>
      <c r="DJ1425">
        <v>0.93300000000000005</v>
      </c>
      <c r="DK1425">
        <v>0.95600000000000007</v>
      </c>
      <c r="DL1425">
        <v>0.81499999999999995</v>
      </c>
      <c r="DM1425">
        <v>1.4259999999999999</v>
      </c>
      <c r="DN1425">
        <v>1.746</v>
      </c>
      <c r="DO1425">
        <v>1.8220000000000001</v>
      </c>
      <c r="DP1425">
        <v>2.2109999999999999</v>
      </c>
      <c r="DQ1425">
        <v>1.103</v>
      </c>
      <c r="DR1425">
        <v>1.9219999999999999</v>
      </c>
      <c r="DS1425">
        <v>2.456</v>
      </c>
      <c r="DT1425">
        <v>14.54</v>
      </c>
    </row>
    <row r="1426" spans="1:124">
      <c r="A1426" s="111">
        <v>1421</v>
      </c>
      <c r="B1426" t="s">
        <v>89</v>
      </c>
      <c r="C1426" t="s">
        <v>2921</v>
      </c>
      <c r="D1426" s="170" t="str">
        <f t="shared" si="22"/>
        <v>D:SZHA</v>
      </c>
      <c r="F1426">
        <v>1.61</v>
      </c>
      <c r="G1426">
        <v>1.53</v>
      </c>
      <c r="H1426">
        <v>1.56</v>
      </c>
      <c r="I1426">
        <v>1.39</v>
      </c>
      <c r="J1426">
        <v>1.3</v>
      </c>
      <c r="K1426">
        <v>1.39</v>
      </c>
      <c r="L1426">
        <v>1.4</v>
      </c>
      <c r="M1426">
        <v>1.38</v>
      </c>
      <c r="N1426">
        <v>1.43</v>
      </c>
      <c r="O1426">
        <v>1.51</v>
      </c>
      <c r="P1426">
        <v>1.82</v>
      </c>
      <c r="Q1426">
        <v>1.78</v>
      </c>
      <c r="R1426">
        <v>1.81</v>
      </c>
      <c r="S1426">
        <v>1.92</v>
      </c>
      <c r="T1426">
        <v>1.32</v>
      </c>
      <c r="U1426">
        <v>1.32</v>
      </c>
      <c r="V1426">
        <v>1.1499999999999999</v>
      </c>
      <c r="W1426">
        <v>1.18</v>
      </c>
      <c r="X1426">
        <v>1.18</v>
      </c>
      <c r="Y1426">
        <v>1.2</v>
      </c>
      <c r="Z1426">
        <v>1.1499999999999999</v>
      </c>
      <c r="AA1426">
        <v>1.2</v>
      </c>
      <c r="AB1426">
        <v>1.19</v>
      </c>
      <c r="AC1426">
        <v>1.17</v>
      </c>
      <c r="AD1426">
        <v>1.33</v>
      </c>
      <c r="AE1426">
        <v>1.07</v>
      </c>
      <c r="AF1426">
        <v>0.94</v>
      </c>
      <c r="AG1426">
        <v>0.91</v>
      </c>
      <c r="AH1426">
        <v>0.8</v>
      </c>
      <c r="AI1426">
        <v>0.85</v>
      </c>
      <c r="AJ1426">
        <v>0.85</v>
      </c>
      <c r="AK1426">
        <v>0.84</v>
      </c>
      <c r="AL1426">
        <v>0.76</v>
      </c>
      <c r="AM1426">
        <v>0.83</v>
      </c>
      <c r="AN1426">
        <v>0.95</v>
      </c>
      <c r="AO1426">
        <v>0.94</v>
      </c>
      <c r="AP1426">
        <v>1.04</v>
      </c>
      <c r="AQ1426">
        <v>0.76</v>
      </c>
      <c r="AR1426">
        <v>0.79</v>
      </c>
      <c r="AS1426">
        <v>0.77</v>
      </c>
      <c r="AT1426">
        <v>0.78</v>
      </c>
      <c r="AU1426">
        <v>0.76</v>
      </c>
      <c r="AV1426">
        <v>0.78</v>
      </c>
      <c r="AW1426">
        <v>0.77</v>
      </c>
      <c r="AX1426">
        <v>0.72</v>
      </c>
      <c r="AY1426">
        <v>0.69</v>
      </c>
      <c r="AZ1426">
        <v>0.69</v>
      </c>
      <c r="BA1426">
        <v>0.7</v>
      </c>
      <c r="BB1426">
        <v>0.68</v>
      </c>
      <c r="BC1426">
        <v>0.69</v>
      </c>
      <c r="BD1426">
        <v>0.8</v>
      </c>
      <c r="BE1426">
        <v>0.8</v>
      </c>
      <c r="BF1426">
        <v>0.79</v>
      </c>
      <c r="BG1426">
        <v>0.74</v>
      </c>
      <c r="BH1426">
        <v>0.74</v>
      </c>
      <c r="BI1426">
        <v>0.78</v>
      </c>
      <c r="BJ1426">
        <v>0.77</v>
      </c>
      <c r="BK1426">
        <v>0.76</v>
      </c>
      <c r="BL1426">
        <v>0.76</v>
      </c>
      <c r="BM1426">
        <v>0.79</v>
      </c>
      <c r="BN1426">
        <v>0.49</v>
      </c>
      <c r="BO1426">
        <v>0.52</v>
      </c>
      <c r="BP1426">
        <v>0.5</v>
      </c>
      <c r="BQ1426">
        <v>0.55000000000000004</v>
      </c>
      <c r="BR1426">
        <v>0.57999999999999996</v>
      </c>
      <c r="BS1426">
        <v>0.55000000000000004</v>
      </c>
      <c r="BT1426">
        <v>0.54</v>
      </c>
      <c r="BU1426">
        <v>0.56000000000000005</v>
      </c>
      <c r="BV1426">
        <v>0.53</v>
      </c>
      <c r="BW1426">
        <v>0.5</v>
      </c>
      <c r="BX1426">
        <v>0.36</v>
      </c>
      <c r="BY1426">
        <v>0.37</v>
      </c>
      <c r="BZ1426">
        <v>0.35</v>
      </c>
      <c r="CA1426">
        <v>0.27</v>
      </c>
      <c r="CB1426">
        <v>0.41</v>
      </c>
      <c r="CC1426">
        <v>0.41</v>
      </c>
      <c r="CD1426">
        <v>0.49</v>
      </c>
      <c r="CE1426">
        <v>0.47</v>
      </c>
      <c r="CF1426">
        <v>0.49</v>
      </c>
      <c r="CG1426">
        <v>0.48</v>
      </c>
      <c r="CH1426">
        <v>0.45</v>
      </c>
      <c r="CI1426">
        <v>0.4</v>
      </c>
      <c r="CJ1426">
        <v>0.42</v>
      </c>
      <c r="CK1426">
        <v>0.42</v>
      </c>
      <c r="CL1426">
        <v>0.31</v>
      </c>
      <c r="CM1426">
        <v>0.42</v>
      </c>
      <c r="CN1426">
        <v>0.54</v>
      </c>
      <c r="CO1426">
        <v>0.55000000000000004</v>
      </c>
      <c r="CP1426">
        <v>0.47</v>
      </c>
      <c r="CQ1426">
        <v>0.28000000000000003</v>
      </c>
      <c r="CR1426">
        <v>0.3</v>
      </c>
      <c r="CS1426">
        <v>0.3</v>
      </c>
      <c r="CT1426">
        <v>0.47</v>
      </c>
      <c r="CU1426">
        <v>0.04</v>
      </c>
      <c r="CV1426">
        <v>-0.5</v>
      </c>
      <c r="CW1426">
        <v>-0.63</v>
      </c>
      <c r="CX1426">
        <v>-0.91</v>
      </c>
      <c r="CY1426">
        <v>-0.01</v>
      </c>
      <c r="CZ1426">
        <v>-0.3</v>
      </c>
      <c r="DA1426">
        <v>-7.0000000000000007E-2</v>
      </c>
      <c r="DB1426">
        <v>-0.09</v>
      </c>
      <c r="DC1426">
        <v>0.21</v>
      </c>
      <c r="DD1426">
        <v>0.21</v>
      </c>
      <c r="DE1426">
        <v>0.25</v>
      </c>
      <c r="DF1426">
        <v>0.81</v>
      </c>
      <c r="DG1426">
        <v>1</v>
      </c>
      <c r="DH1426">
        <v>0.8</v>
      </c>
      <c r="DI1426">
        <v>0.76</v>
      </c>
      <c r="DJ1426">
        <v>1.1599999999999999</v>
      </c>
      <c r="DK1426">
        <v>1.1399999999999999</v>
      </c>
      <c r="DL1426">
        <v>1.05</v>
      </c>
      <c r="DM1426">
        <v>1.07</v>
      </c>
      <c r="DN1426">
        <v>1.1399999999999999</v>
      </c>
      <c r="DO1426">
        <v>1.26</v>
      </c>
      <c r="DP1426">
        <v>1.57</v>
      </c>
      <c r="DQ1426">
        <v>1.47</v>
      </c>
      <c r="DR1426">
        <v>2.59</v>
      </c>
      <c r="DS1426">
        <v>4.3099999999999996</v>
      </c>
      <c r="DT1426">
        <v>5.71</v>
      </c>
    </row>
    <row r="1427" spans="1:124">
      <c r="A1427" s="111">
        <v>1422</v>
      </c>
      <c r="B1427" t="s">
        <v>91</v>
      </c>
      <c r="C1427" t="s">
        <v>2922</v>
      </c>
      <c r="D1427" s="170" t="str">
        <f t="shared" si="22"/>
        <v>D:SZHA</v>
      </c>
      <c r="F1427">
        <v>2.1</v>
      </c>
      <c r="G1427">
        <v>1.82</v>
      </c>
      <c r="H1427">
        <v>1.81</v>
      </c>
      <c r="I1427">
        <v>1.73</v>
      </c>
      <c r="J1427">
        <v>1.42</v>
      </c>
      <c r="K1427">
        <v>1.4</v>
      </c>
      <c r="L1427">
        <v>1.35</v>
      </c>
      <c r="M1427">
        <v>1.37</v>
      </c>
      <c r="N1427">
        <v>1.48</v>
      </c>
      <c r="O1427">
        <v>1.66</v>
      </c>
      <c r="P1427">
        <v>2.16</v>
      </c>
      <c r="Q1427">
        <v>2.14</v>
      </c>
      <c r="R1427">
        <v>2.0099999999999998</v>
      </c>
      <c r="S1427">
        <v>2.12</v>
      </c>
      <c r="T1427">
        <v>1.02</v>
      </c>
      <c r="U1427">
        <v>1</v>
      </c>
      <c r="V1427">
        <v>0.71</v>
      </c>
      <c r="W1427">
        <v>0.85</v>
      </c>
      <c r="X1427">
        <v>0.91</v>
      </c>
      <c r="Y1427">
        <v>0.95</v>
      </c>
      <c r="Z1427">
        <v>1.06</v>
      </c>
      <c r="AA1427">
        <v>1.1399999999999999</v>
      </c>
      <c r="AB1427">
        <v>1.03</v>
      </c>
      <c r="AC1427">
        <v>0.98</v>
      </c>
      <c r="AD1427">
        <v>1.37</v>
      </c>
      <c r="AE1427">
        <v>0.89</v>
      </c>
      <c r="AF1427">
        <v>0.67</v>
      </c>
      <c r="AG1427">
        <v>0.66</v>
      </c>
      <c r="AH1427">
        <v>0.68</v>
      </c>
      <c r="AI1427">
        <v>0.71</v>
      </c>
      <c r="AJ1427">
        <v>0.75</v>
      </c>
      <c r="AK1427">
        <v>0.74</v>
      </c>
      <c r="AL1427">
        <v>0.65</v>
      </c>
      <c r="AM1427">
        <v>0.79</v>
      </c>
      <c r="AN1427">
        <v>0.92</v>
      </c>
      <c r="AO1427">
        <v>0.97</v>
      </c>
      <c r="AP1427">
        <v>1.01</v>
      </c>
      <c r="AQ1427">
        <v>0.64</v>
      </c>
      <c r="AR1427">
        <v>0.59</v>
      </c>
      <c r="AS1427">
        <v>0.52</v>
      </c>
      <c r="AT1427">
        <v>0.52</v>
      </c>
      <c r="AU1427">
        <v>0.6</v>
      </c>
      <c r="AV1427">
        <v>0.59</v>
      </c>
      <c r="AW1427">
        <v>0.53</v>
      </c>
      <c r="AX1427">
        <v>0.52</v>
      </c>
      <c r="AY1427">
        <v>0.48</v>
      </c>
      <c r="AZ1427">
        <v>0.48</v>
      </c>
      <c r="BA1427">
        <v>0.54</v>
      </c>
      <c r="BB1427">
        <v>0.54</v>
      </c>
      <c r="BC1427">
        <v>0.56999999999999995</v>
      </c>
      <c r="BD1427">
        <v>0.62</v>
      </c>
      <c r="BE1427">
        <v>0.57999999999999996</v>
      </c>
      <c r="BF1427">
        <v>0.55000000000000004</v>
      </c>
      <c r="BG1427">
        <v>0.47</v>
      </c>
      <c r="BH1427">
        <v>0.47</v>
      </c>
      <c r="BI1427">
        <v>0.53</v>
      </c>
      <c r="BJ1427">
        <v>0.54</v>
      </c>
      <c r="BK1427">
        <v>0.5</v>
      </c>
      <c r="BL1427">
        <v>0.51</v>
      </c>
      <c r="BM1427">
        <v>0.6</v>
      </c>
      <c r="BN1427">
        <v>0.41</v>
      </c>
      <c r="BO1427">
        <v>0.45</v>
      </c>
      <c r="BP1427">
        <v>0.44</v>
      </c>
      <c r="BQ1427">
        <v>0.46</v>
      </c>
      <c r="BR1427">
        <v>0.51</v>
      </c>
      <c r="BS1427">
        <v>0.5</v>
      </c>
      <c r="BT1427">
        <v>0.5</v>
      </c>
      <c r="BU1427">
        <v>0.51</v>
      </c>
      <c r="BV1427">
        <v>0.48</v>
      </c>
      <c r="BW1427">
        <v>0.44</v>
      </c>
      <c r="BX1427">
        <v>0.32</v>
      </c>
      <c r="BY1427">
        <v>0.33</v>
      </c>
      <c r="BZ1427">
        <v>0.34</v>
      </c>
      <c r="CA1427">
        <v>0.28999999999999998</v>
      </c>
      <c r="CB1427">
        <v>0.45</v>
      </c>
      <c r="CC1427">
        <v>0.46</v>
      </c>
      <c r="CD1427">
        <v>0.53</v>
      </c>
      <c r="CE1427">
        <v>0.5</v>
      </c>
      <c r="CF1427">
        <v>0.49</v>
      </c>
      <c r="CG1427">
        <v>0.48</v>
      </c>
      <c r="CH1427">
        <v>0.45</v>
      </c>
      <c r="CI1427">
        <v>0.42</v>
      </c>
      <c r="CJ1427">
        <v>0.46</v>
      </c>
      <c r="CK1427">
        <v>0.47</v>
      </c>
      <c r="CL1427">
        <v>0.3</v>
      </c>
      <c r="CM1427">
        <v>0.44</v>
      </c>
      <c r="CN1427">
        <v>0.56000000000000005</v>
      </c>
      <c r="CO1427">
        <v>0.56000000000000005</v>
      </c>
      <c r="CP1427">
        <v>0.39</v>
      </c>
      <c r="CQ1427">
        <v>0.3</v>
      </c>
      <c r="CR1427">
        <v>0.27</v>
      </c>
      <c r="CS1427">
        <v>0.28000000000000003</v>
      </c>
      <c r="CT1427">
        <v>0.46</v>
      </c>
      <c r="CU1427">
        <v>0.05</v>
      </c>
      <c r="CV1427">
        <v>-0.23</v>
      </c>
      <c r="CW1427">
        <v>-0.5</v>
      </c>
      <c r="CX1427">
        <v>-0.56000000000000005</v>
      </c>
      <c r="CY1427">
        <v>0.5</v>
      </c>
      <c r="CZ1427">
        <v>0.51</v>
      </c>
      <c r="DA1427">
        <v>0.94</v>
      </c>
      <c r="DB1427">
        <v>0.8</v>
      </c>
      <c r="DC1427">
        <v>0.44</v>
      </c>
      <c r="DD1427">
        <v>0.4</v>
      </c>
      <c r="DE1427">
        <v>0.49</v>
      </c>
      <c r="DF1427">
        <v>0.79</v>
      </c>
      <c r="DG1427">
        <v>0.93</v>
      </c>
      <c r="DH1427">
        <v>0.82</v>
      </c>
      <c r="DI1427">
        <v>0.47</v>
      </c>
      <c r="DJ1427">
        <v>0.97</v>
      </c>
      <c r="DK1427">
        <v>0.94</v>
      </c>
      <c r="DL1427">
        <v>0.81</v>
      </c>
      <c r="DM1427">
        <v>1.26</v>
      </c>
      <c r="DN1427">
        <v>1.46</v>
      </c>
      <c r="DO1427">
        <v>1.52</v>
      </c>
      <c r="DP1427">
        <v>1.76</v>
      </c>
      <c r="DQ1427">
        <v>0.82</v>
      </c>
      <c r="DR1427">
        <v>1.42</v>
      </c>
      <c r="DS1427">
        <v>2.09</v>
      </c>
      <c r="DT1427">
        <v>24.44</v>
      </c>
    </row>
    <row r="1428" spans="1:124">
      <c r="A1428" s="111">
        <v>1423</v>
      </c>
      <c r="B1428" t="s">
        <v>89</v>
      </c>
      <c r="C1428" t="s">
        <v>2923</v>
      </c>
      <c r="D1428" s="170" t="str">
        <f t="shared" si="22"/>
        <v>K:SCHI</v>
      </c>
      <c r="F1428">
        <v>0.20200000000000001</v>
      </c>
      <c r="G1428">
        <v>0.24299999999999999</v>
      </c>
      <c r="H1428">
        <v>0.28499999999999998</v>
      </c>
      <c r="I1428">
        <v>0.32400000000000001</v>
      </c>
      <c r="J1428">
        <v>0.33100000000000002</v>
      </c>
      <c r="K1428">
        <v>0.34</v>
      </c>
      <c r="L1428">
        <v>0.38</v>
      </c>
      <c r="M1428">
        <v>0.51700000000000002</v>
      </c>
      <c r="N1428">
        <v>0.46200000000000002</v>
      </c>
      <c r="O1428">
        <v>0.55300000000000005</v>
      </c>
      <c r="P1428">
        <v>0.73599999999999999</v>
      </c>
      <c r="Q1428">
        <v>0.74099999999999999</v>
      </c>
      <c r="R1428">
        <v>0.77200000000000002</v>
      </c>
      <c r="S1428">
        <v>0.75700000000000001</v>
      </c>
      <c r="T1428">
        <v>0.63800000000000001</v>
      </c>
      <c r="U1428">
        <v>0.70599999999999996</v>
      </c>
      <c r="V1428">
        <v>0.50700000000000001</v>
      </c>
      <c r="W1428">
        <v>0.56000000000000005</v>
      </c>
      <c r="X1428">
        <v>0.55000000000000004</v>
      </c>
      <c r="Y1428">
        <v>0.53800000000000003</v>
      </c>
      <c r="Z1428">
        <v>0.52800000000000002</v>
      </c>
      <c r="AA1428">
        <v>0.48199999999999998</v>
      </c>
      <c r="AB1428">
        <v>0.45100000000000001</v>
      </c>
      <c r="AC1428">
        <v>0.46900000000000003</v>
      </c>
      <c r="AD1428">
        <v>0.66300000000000003</v>
      </c>
      <c r="AE1428">
        <v>0.64600000000000002</v>
      </c>
      <c r="AF1428">
        <v>0.60899999999999999</v>
      </c>
      <c r="AG1428">
        <v>0.59499999999999997</v>
      </c>
      <c r="AH1428">
        <v>0.48499999999999999</v>
      </c>
      <c r="AI1428">
        <v>0.47200000000000003</v>
      </c>
      <c r="AJ1428">
        <v>0.51800000000000002</v>
      </c>
      <c r="AK1428">
        <v>0.48899999999999999</v>
      </c>
      <c r="AL1428">
        <v>0.48499999999999999</v>
      </c>
      <c r="AM1428">
        <v>0.52900000000000003</v>
      </c>
      <c r="AN1428">
        <v>0.47700000000000004</v>
      </c>
      <c r="AO1428">
        <v>0.55600000000000005</v>
      </c>
      <c r="AP1428">
        <v>0.7</v>
      </c>
      <c r="AQ1428">
        <v>0.95900000000000007</v>
      </c>
      <c r="AR1428">
        <v>0.88600000000000001</v>
      </c>
      <c r="AS1428">
        <v>0.89200000000000002</v>
      </c>
      <c r="AT1428">
        <v>0.88900000000000001</v>
      </c>
      <c r="AU1428">
        <v>0.92400000000000004</v>
      </c>
      <c r="AV1428">
        <v>0.93200000000000005</v>
      </c>
      <c r="AW1428">
        <v>0.93900000000000006</v>
      </c>
      <c r="AX1428">
        <v>0.82100000000000006</v>
      </c>
      <c r="AY1428">
        <v>0.79400000000000004</v>
      </c>
      <c r="AZ1428">
        <v>0.76500000000000001</v>
      </c>
      <c r="BA1428">
        <v>0.72899999999999998</v>
      </c>
      <c r="BB1428">
        <v>0.72399999999999998</v>
      </c>
      <c r="BC1428">
        <v>0.73199999999999998</v>
      </c>
      <c r="BD1428">
        <v>0.76400000000000001</v>
      </c>
      <c r="BE1428">
        <v>0.747</v>
      </c>
      <c r="BF1428">
        <v>0.72199999999999998</v>
      </c>
      <c r="BG1428">
        <v>0.71099999999999997</v>
      </c>
      <c r="BH1428">
        <v>0.72099999999999997</v>
      </c>
      <c r="BI1428">
        <v>0.67800000000000005</v>
      </c>
      <c r="BJ1428">
        <v>0.69400000000000006</v>
      </c>
      <c r="BK1428">
        <v>0.68600000000000005</v>
      </c>
      <c r="BL1428">
        <v>0.70100000000000007</v>
      </c>
      <c r="BM1428">
        <v>0.67500000000000004</v>
      </c>
      <c r="BN1428">
        <v>0.61599999999999999</v>
      </c>
      <c r="BO1428">
        <v>0.61699999999999999</v>
      </c>
      <c r="BP1428">
        <v>0.64400000000000002</v>
      </c>
      <c r="BQ1428">
        <v>0.64300000000000002</v>
      </c>
      <c r="BR1428">
        <v>0.63600000000000001</v>
      </c>
      <c r="BS1428">
        <v>0.65300000000000002</v>
      </c>
      <c r="BT1428">
        <v>0.66</v>
      </c>
      <c r="BU1428">
        <v>0.64700000000000002</v>
      </c>
      <c r="BV1428">
        <v>0.65700000000000003</v>
      </c>
      <c r="BW1428">
        <v>0.64</v>
      </c>
      <c r="BX1428">
        <v>0.56400000000000006</v>
      </c>
      <c r="BY1428">
        <v>0.56200000000000006</v>
      </c>
      <c r="BZ1428">
        <v>0.55900000000000005</v>
      </c>
      <c r="CA1428">
        <v>0.56700000000000006</v>
      </c>
      <c r="CB1428">
        <v>0.60799999999999998</v>
      </c>
      <c r="CC1428">
        <v>0.56900000000000006</v>
      </c>
      <c r="CD1428">
        <v>0.68</v>
      </c>
      <c r="CE1428">
        <v>0.67</v>
      </c>
      <c r="CF1428">
        <v>0.67100000000000004</v>
      </c>
      <c r="CG1428">
        <v>0.67800000000000005</v>
      </c>
      <c r="CH1428">
        <v>0.69300000000000006</v>
      </c>
      <c r="CI1428">
        <v>0.70599999999999996</v>
      </c>
      <c r="CJ1428">
        <v>0.72799999999999998</v>
      </c>
      <c r="CK1428">
        <v>0.74299999999999999</v>
      </c>
      <c r="CL1428">
        <v>0.67800000000000005</v>
      </c>
      <c r="CM1428">
        <v>0.68400000000000005</v>
      </c>
      <c r="CN1428">
        <v>0.69900000000000007</v>
      </c>
      <c r="CO1428">
        <v>0.69300000000000006</v>
      </c>
      <c r="CP1428">
        <v>0.80300000000000005</v>
      </c>
      <c r="CQ1428">
        <v>0.96599999999999997</v>
      </c>
      <c r="CR1428">
        <v>0.90300000000000002</v>
      </c>
      <c r="CS1428">
        <v>1.048</v>
      </c>
      <c r="CT1428">
        <v>1.044</v>
      </c>
      <c r="CU1428">
        <v>0.996</v>
      </c>
      <c r="CV1428">
        <v>1.21</v>
      </c>
      <c r="CW1428">
        <v>1.0900000000000001</v>
      </c>
      <c r="CX1428">
        <v>0.59399999999999997</v>
      </c>
      <c r="CY1428">
        <v>-0.58699999999999997</v>
      </c>
      <c r="CZ1428">
        <v>-1.24</v>
      </c>
      <c r="DA1428">
        <v>-1.2070000000000001</v>
      </c>
      <c r="DB1428">
        <v>-1.1870000000000001</v>
      </c>
      <c r="DC1428">
        <v>-1.673</v>
      </c>
      <c r="DD1428">
        <v>-1.792</v>
      </c>
      <c r="DE1428">
        <v>-1.8140000000000001</v>
      </c>
      <c r="DF1428">
        <v>-1.01</v>
      </c>
      <c r="DG1428">
        <v>-0.78500000000000003</v>
      </c>
      <c r="DH1428">
        <v>-0.53800000000000003</v>
      </c>
      <c r="DI1428">
        <v>-0.28999999999999998</v>
      </c>
      <c r="DJ1428">
        <v>-0.20400000000000001</v>
      </c>
      <c r="DK1428">
        <v>-0.36299999999999999</v>
      </c>
      <c r="DL1428">
        <v>-0.33400000000000002</v>
      </c>
      <c r="DM1428">
        <v>-0.27600000000000002</v>
      </c>
      <c r="DN1428">
        <v>-0.437</v>
      </c>
      <c r="DO1428">
        <v>7.0000000000000007E-2</v>
      </c>
      <c r="DP1428">
        <v>-0.2</v>
      </c>
      <c r="DQ1428">
        <v>-0.60599999999999998</v>
      </c>
      <c r="DR1428">
        <v>-2.8359999999999999</v>
      </c>
      <c r="DS1428">
        <v>-2.7410000000000001</v>
      </c>
      <c r="DT1428">
        <v>16.536999999999999</v>
      </c>
    </row>
    <row r="1429" spans="1:124">
      <c r="A1429" s="111">
        <v>1424</v>
      </c>
      <c r="B1429" t="s">
        <v>91</v>
      </c>
      <c r="C1429" t="s">
        <v>2924</v>
      </c>
      <c r="D1429" s="170" t="str">
        <f t="shared" si="22"/>
        <v>K:SCHI</v>
      </c>
      <c r="F1429">
        <v>1.05</v>
      </c>
      <c r="G1429">
        <v>1.1060000000000001</v>
      </c>
      <c r="H1429">
        <v>1.1380000000000001</v>
      </c>
      <c r="I1429">
        <v>1.173</v>
      </c>
      <c r="J1429">
        <v>1.2</v>
      </c>
      <c r="K1429">
        <v>1.2549999999999999</v>
      </c>
      <c r="L1429">
        <v>1.222</v>
      </c>
      <c r="M1429">
        <v>1.137</v>
      </c>
      <c r="N1429">
        <v>1.075</v>
      </c>
      <c r="O1429">
        <v>1.18</v>
      </c>
      <c r="P1429">
        <v>1.57</v>
      </c>
      <c r="Q1429">
        <v>1.5840000000000001</v>
      </c>
      <c r="R1429">
        <v>1.6839999999999999</v>
      </c>
      <c r="S1429">
        <v>2.0539999999999998</v>
      </c>
      <c r="T1429">
        <v>1.569</v>
      </c>
      <c r="U1429">
        <v>1.643</v>
      </c>
      <c r="V1429">
        <v>1.514</v>
      </c>
      <c r="W1429">
        <v>1.593</v>
      </c>
      <c r="X1429">
        <v>1.3520000000000001</v>
      </c>
      <c r="Y1429">
        <v>1.2770000000000001</v>
      </c>
      <c r="Z1429">
        <v>1.329</v>
      </c>
      <c r="AA1429">
        <v>1.2610000000000001</v>
      </c>
      <c r="AB1429">
        <v>1.417</v>
      </c>
      <c r="AC1429">
        <v>1.5</v>
      </c>
      <c r="AD1429">
        <v>1.82</v>
      </c>
      <c r="AE1429">
        <v>1.472</v>
      </c>
      <c r="AF1429">
        <v>1.4139999999999999</v>
      </c>
      <c r="AG1429">
        <v>1.3880000000000001</v>
      </c>
      <c r="AH1429">
        <v>0.79700000000000004</v>
      </c>
      <c r="AI1429">
        <v>0.76700000000000002</v>
      </c>
      <c r="AJ1429">
        <v>0.78900000000000003</v>
      </c>
      <c r="AK1429">
        <v>0.83799999999999997</v>
      </c>
      <c r="AL1429">
        <v>0.85599999999999998</v>
      </c>
      <c r="AM1429">
        <v>0.92</v>
      </c>
      <c r="AN1429">
        <v>0.85799999999999998</v>
      </c>
      <c r="AO1429">
        <v>0.92800000000000005</v>
      </c>
      <c r="AP1429">
        <v>1.0230000000000001</v>
      </c>
      <c r="AQ1429">
        <v>1.242</v>
      </c>
      <c r="AR1429">
        <v>1.0720000000000001</v>
      </c>
      <c r="AS1429">
        <v>1.0210000000000001</v>
      </c>
      <c r="AT1429">
        <v>1.0170000000000001</v>
      </c>
      <c r="AU1429">
        <v>1.0669999999999999</v>
      </c>
      <c r="AV1429">
        <v>1.07</v>
      </c>
      <c r="AW1429">
        <v>1.032</v>
      </c>
      <c r="AX1429">
        <v>0.68100000000000005</v>
      </c>
      <c r="AY1429">
        <v>0.53900000000000003</v>
      </c>
      <c r="AZ1429">
        <v>0.496</v>
      </c>
      <c r="BA1429">
        <v>0.443</v>
      </c>
      <c r="BB1429">
        <v>0.45</v>
      </c>
      <c r="BC1429">
        <v>0.46300000000000002</v>
      </c>
      <c r="BD1429">
        <v>0.48599999999999999</v>
      </c>
      <c r="BE1429">
        <v>0.44400000000000001</v>
      </c>
      <c r="BF1429">
        <v>0.41899999999999998</v>
      </c>
      <c r="BG1429">
        <v>0.42799999999999999</v>
      </c>
      <c r="BH1429">
        <v>0.435</v>
      </c>
      <c r="BI1429">
        <v>0.34600000000000003</v>
      </c>
      <c r="BJ1429">
        <v>0.34800000000000003</v>
      </c>
      <c r="BK1429">
        <v>0.307</v>
      </c>
      <c r="BL1429">
        <v>0.30099999999999999</v>
      </c>
      <c r="BM1429">
        <v>0.309</v>
      </c>
      <c r="BN1429">
        <v>0.21299999999999999</v>
      </c>
      <c r="BO1429">
        <v>0.214</v>
      </c>
      <c r="BP1429">
        <v>0.222</v>
      </c>
      <c r="BQ1429">
        <v>0.22800000000000001</v>
      </c>
      <c r="BR1429">
        <v>0.20700000000000002</v>
      </c>
      <c r="BS1429">
        <v>0.216</v>
      </c>
      <c r="BT1429">
        <v>0.21199999999999999</v>
      </c>
      <c r="BU1429">
        <v>0.20600000000000002</v>
      </c>
      <c r="BV1429">
        <v>0.22700000000000001</v>
      </c>
      <c r="BW1429">
        <v>0.19500000000000001</v>
      </c>
      <c r="BX1429">
        <v>-2.9000000000000001E-2</v>
      </c>
      <c r="BY1429">
        <v>-4.2000000000000003E-2</v>
      </c>
      <c r="BZ1429">
        <v>-2.9000000000000001E-2</v>
      </c>
      <c r="CA1429">
        <v>-2.7E-2</v>
      </c>
      <c r="CB1429">
        <v>8.4000000000000005E-2</v>
      </c>
      <c r="CC1429">
        <v>6.4000000000000001E-2</v>
      </c>
      <c r="CD1429">
        <v>0.109</v>
      </c>
      <c r="CE1429">
        <v>5.8000000000000003E-2</v>
      </c>
      <c r="CF1429">
        <v>5.2999999999999999E-2</v>
      </c>
      <c r="CG1429">
        <v>6.8000000000000005E-2</v>
      </c>
      <c r="CH1429">
        <v>4.2000000000000003E-2</v>
      </c>
      <c r="CI1429">
        <v>4.3000000000000003E-2</v>
      </c>
      <c r="CJ1429">
        <v>0.04</v>
      </c>
      <c r="CK1429">
        <v>7.1000000000000008E-2</v>
      </c>
      <c r="CL1429">
        <v>-3.6999999999999998E-2</v>
      </c>
      <c r="CM1429">
        <v>-2.1999999999999999E-2</v>
      </c>
      <c r="CN1429">
        <v>-5.2000000000000005E-2</v>
      </c>
      <c r="CO1429">
        <v>-5.8000000000000003E-2</v>
      </c>
      <c r="CP1429">
        <v>-7.0000000000000007E-2</v>
      </c>
      <c r="CQ1429">
        <v>-2.3E-2</v>
      </c>
      <c r="CR1429">
        <v>-4.3000000000000003E-2</v>
      </c>
      <c r="CS1429">
        <v>-8.3000000000000004E-2</v>
      </c>
      <c r="CT1429">
        <v>-0.13200000000000001</v>
      </c>
      <c r="CU1429">
        <v>-0.44800000000000001</v>
      </c>
      <c r="CV1429">
        <v>-0.40200000000000002</v>
      </c>
      <c r="CW1429">
        <v>-0.72199999999999998</v>
      </c>
      <c r="CX1429">
        <v>-0.88500000000000001</v>
      </c>
      <c r="CY1429">
        <v>-1.8620000000000001</v>
      </c>
      <c r="CZ1429">
        <v>-2.7349999999999999</v>
      </c>
      <c r="DA1429">
        <v>-2.7170000000000001</v>
      </c>
      <c r="DB1429">
        <v>-2.726</v>
      </c>
      <c r="DC1429">
        <v>-2.9140000000000001</v>
      </c>
      <c r="DD1429">
        <v>-2.9980000000000002</v>
      </c>
      <c r="DE1429">
        <v>-3.032</v>
      </c>
      <c r="DF1429">
        <v>-1.7370000000000001</v>
      </c>
      <c r="DG1429">
        <v>-1.698</v>
      </c>
      <c r="DH1429">
        <v>-1.431</v>
      </c>
      <c r="DI1429">
        <v>-1.0210000000000001</v>
      </c>
      <c r="DJ1429">
        <v>-0.95499999999999996</v>
      </c>
      <c r="DK1429">
        <v>-1.171</v>
      </c>
      <c r="DL1429">
        <v>-1.2770000000000001</v>
      </c>
      <c r="DM1429">
        <v>-1.4810000000000001</v>
      </c>
      <c r="DN1429">
        <v>-1.6320000000000001</v>
      </c>
      <c r="DO1429">
        <v>-1.4570000000000001</v>
      </c>
      <c r="DP1429">
        <v>-1.2670000000000001</v>
      </c>
      <c r="DQ1429">
        <v>-2.3730000000000002</v>
      </c>
      <c r="DR1429">
        <v>-1.6819999999999999</v>
      </c>
      <c r="DS1429">
        <v>-4.63</v>
      </c>
      <c r="DT1429">
        <v>-2.1470000000000002</v>
      </c>
    </row>
    <row r="1430" spans="1:124">
      <c r="A1430" s="111">
        <v>1425</v>
      </c>
      <c r="B1430" t="s">
        <v>89</v>
      </c>
      <c r="C1430" t="s">
        <v>2925</v>
      </c>
      <c r="D1430" s="170" t="str">
        <f t="shared" si="22"/>
        <v>D:CG6A</v>
      </c>
      <c r="F1430">
        <v>1.63</v>
      </c>
      <c r="G1430">
        <v>1.77</v>
      </c>
      <c r="H1430">
        <v>1.76</v>
      </c>
      <c r="I1430">
        <v>1.69</v>
      </c>
      <c r="J1430">
        <v>1.68</v>
      </c>
      <c r="K1430">
        <v>1.61</v>
      </c>
      <c r="L1430">
        <v>1.62</v>
      </c>
      <c r="M1430">
        <v>1.68</v>
      </c>
      <c r="N1430">
        <v>1.65</v>
      </c>
      <c r="O1430">
        <v>1.82</v>
      </c>
      <c r="P1430">
        <v>2.58</v>
      </c>
      <c r="Q1430">
        <v>2.61</v>
      </c>
      <c r="R1430">
        <v>2.66</v>
      </c>
      <c r="S1430">
        <v>2.56</v>
      </c>
      <c r="T1430">
        <v>1.68</v>
      </c>
      <c r="U1430">
        <v>1.66</v>
      </c>
      <c r="V1430">
        <v>1.43</v>
      </c>
      <c r="W1430">
        <v>1.54</v>
      </c>
      <c r="X1430">
        <v>1.54</v>
      </c>
      <c r="Y1430">
        <v>1.61</v>
      </c>
      <c r="Z1430">
        <v>1.46</v>
      </c>
      <c r="AA1430">
        <v>1.37</v>
      </c>
      <c r="AB1430">
        <v>1.36</v>
      </c>
      <c r="AC1430">
        <v>1.24</v>
      </c>
      <c r="AD1430">
        <v>1.34</v>
      </c>
      <c r="AE1430">
        <v>1.17</v>
      </c>
      <c r="AF1430">
        <v>1.17</v>
      </c>
      <c r="AG1430">
        <v>1.18</v>
      </c>
      <c r="AH1430">
        <v>0.68</v>
      </c>
      <c r="AI1430">
        <v>0.65</v>
      </c>
      <c r="AJ1430">
        <v>0.65</v>
      </c>
      <c r="AK1430">
        <v>0.64</v>
      </c>
      <c r="AL1430">
        <v>0.65</v>
      </c>
      <c r="AM1430">
        <v>0.7</v>
      </c>
      <c r="AN1430">
        <v>0.54</v>
      </c>
      <c r="AO1430">
        <v>0.6</v>
      </c>
      <c r="AP1430">
        <v>0.74</v>
      </c>
      <c r="AQ1430">
        <v>1.05</v>
      </c>
      <c r="AR1430">
        <v>0.93</v>
      </c>
      <c r="AS1430">
        <v>0.9</v>
      </c>
      <c r="AT1430">
        <v>0.89</v>
      </c>
      <c r="AU1430">
        <v>0.89</v>
      </c>
      <c r="AV1430">
        <v>0.88</v>
      </c>
      <c r="AW1430">
        <v>0.87</v>
      </c>
      <c r="AX1430">
        <v>0.55000000000000004</v>
      </c>
      <c r="AY1430">
        <v>0.45</v>
      </c>
      <c r="AZ1430">
        <v>0.42</v>
      </c>
      <c r="BA1430">
        <v>0.42</v>
      </c>
      <c r="BB1430">
        <v>0.42</v>
      </c>
      <c r="BC1430">
        <v>0.42</v>
      </c>
      <c r="BD1430">
        <v>0.47</v>
      </c>
      <c r="BE1430">
        <v>0.45</v>
      </c>
      <c r="BF1430">
        <v>0.44</v>
      </c>
      <c r="BG1430">
        <v>0.43</v>
      </c>
      <c r="BH1430">
        <v>0.44</v>
      </c>
      <c r="BI1430">
        <v>0.39</v>
      </c>
      <c r="BJ1430">
        <v>0.36</v>
      </c>
      <c r="BK1430">
        <v>0.35</v>
      </c>
      <c r="BL1430">
        <v>0.35</v>
      </c>
      <c r="BM1430">
        <v>0.36</v>
      </c>
      <c r="BN1430">
        <v>0.2</v>
      </c>
      <c r="BO1430">
        <v>0.16</v>
      </c>
      <c r="BP1430">
        <v>0.17</v>
      </c>
      <c r="BQ1430">
        <v>0.18</v>
      </c>
      <c r="BR1430">
        <v>0.17</v>
      </c>
      <c r="BS1430">
        <v>0.19</v>
      </c>
      <c r="BT1430">
        <v>0.19</v>
      </c>
      <c r="BU1430">
        <v>0.16</v>
      </c>
      <c r="BV1430">
        <v>0.17</v>
      </c>
      <c r="BW1430">
        <v>0.13</v>
      </c>
      <c r="BX1430">
        <v>-0.12</v>
      </c>
      <c r="BY1430">
        <v>-0.14000000000000001</v>
      </c>
      <c r="BZ1430">
        <v>-0.19</v>
      </c>
      <c r="CA1430">
        <v>-0.2</v>
      </c>
      <c r="CB1430">
        <v>-0.11</v>
      </c>
      <c r="CC1430">
        <v>-0.11</v>
      </c>
      <c r="CD1430">
        <v>-7.0000000000000007E-2</v>
      </c>
      <c r="CE1430">
        <v>-0.09</v>
      </c>
      <c r="CF1430">
        <v>-0.1</v>
      </c>
      <c r="CG1430">
        <v>-0.12</v>
      </c>
      <c r="CH1430">
        <v>-0.16</v>
      </c>
      <c r="CI1430">
        <v>-0.16</v>
      </c>
      <c r="CJ1430">
        <v>-0.16</v>
      </c>
      <c r="CK1430">
        <v>-0.13</v>
      </c>
      <c r="CL1430">
        <v>-0.19</v>
      </c>
      <c r="CM1430">
        <v>-0.18</v>
      </c>
      <c r="CN1430">
        <v>-0.2</v>
      </c>
      <c r="CO1430">
        <v>-0.21</v>
      </c>
      <c r="CP1430">
        <v>-0.08</v>
      </c>
      <c r="CQ1430">
        <v>-0.06</v>
      </c>
      <c r="CR1430">
        <v>-0.06</v>
      </c>
      <c r="CS1430">
        <v>-0.05</v>
      </c>
      <c r="CT1430">
        <v>-0.05</v>
      </c>
      <c r="CU1430">
        <v>-0.3</v>
      </c>
      <c r="CV1430">
        <v>-0.12</v>
      </c>
      <c r="CW1430">
        <v>-0.32</v>
      </c>
      <c r="CX1430">
        <v>-0.84</v>
      </c>
      <c r="CY1430">
        <v>-2.6</v>
      </c>
      <c r="CZ1430">
        <v>-3.63</v>
      </c>
      <c r="DA1430">
        <v>-3.58</v>
      </c>
      <c r="DB1430">
        <v>-3.56</v>
      </c>
      <c r="DC1430">
        <v>-3.38</v>
      </c>
      <c r="DD1430">
        <v>-3.38</v>
      </c>
      <c r="DE1430">
        <v>-3.38</v>
      </c>
      <c r="DF1430">
        <v>-2.2599999999999998</v>
      </c>
      <c r="DG1430">
        <v>-1.86</v>
      </c>
      <c r="DH1430">
        <v>-1.57</v>
      </c>
      <c r="DI1430">
        <v>-1.52</v>
      </c>
      <c r="DJ1430">
        <v>-1.41</v>
      </c>
      <c r="DK1430">
        <v>-1.46</v>
      </c>
      <c r="DL1430">
        <v>-1.51</v>
      </c>
      <c r="DM1430">
        <v>-1.48</v>
      </c>
      <c r="DN1430">
        <v>-1.39</v>
      </c>
      <c r="DO1430">
        <v>-1.18</v>
      </c>
      <c r="DP1430">
        <v>-1.65</v>
      </c>
      <c r="DQ1430">
        <v>-1.71</v>
      </c>
      <c r="DR1430">
        <v>-0.67</v>
      </c>
      <c r="DS1430">
        <v>-2.97</v>
      </c>
      <c r="DT1430">
        <v>-1.94</v>
      </c>
    </row>
    <row r="1431" spans="1:124">
      <c r="A1431" s="111">
        <v>1426</v>
      </c>
      <c r="B1431" t="s">
        <v>91</v>
      </c>
      <c r="C1431" t="s">
        <v>2926</v>
      </c>
      <c r="D1431" s="170" t="str">
        <f t="shared" si="22"/>
        <v>D:CG6A</v>
      </c>
      <c r="F1431">
        <v>3.55</v>
      </c>
      <c r="G1431">
        <v>3.69</v>
      </c>
      <c r="H1431">
        <v>3.72</v>
      </c>
      <c r="I1431">
        <v>3.71</v>
      </c>
      <c r="J1431">
        <v>3.47</v>
      </c>
      <c r="K1431">
        <v>3.49</v>
      </c>
      <c r="L1431">
        <v>3.45</v>
      </c>
      <c r="M1431">
        <v>3.4</v>
      </c>
      <c r="N1431">
        <v>3.33</v>
      </c>
      <c r="O1431">
        <v>3.39</v>
      </c>
      <c r="P1431">
        <v>4.42</v>
      </c>
      <c r="Q1431">
        <v>4.43</v>
      </c>
      <c r="R1431">
        <v>4.08</v>
      </c>
      <c r="S1431">
        <v>4.03</v>
      </c>
      <c r="T1431">
        <v>2.58</v>
      </c>
      <c r="U1431">
        <v>2.6</v>
      </c>
      <c r="V1431">
        <v>2.2200000000000002</v>
      </c>
      <c r="W1431">
        <v>2.31</v>
      </c>
      <c r="X1431">
        <v>2.2599999999999998</v>
      </c>
      <c r="Y1431">
        <v>2.31</v>
      </c>
      <c r="Z1431">
        <v>2.34</v>
      </c>
      <c r="AA1431">
        <v>2.2799999999999998</v>
      </c>
      <c r="AB1431">
        <v>2.23</v>
      </c>
      <c r="AC1431">
        <v>1.99</v>
      </c>
      <c r="AD1431">
        <v>2.13</v>
      </c>
      <c r="AE1431">
        <v>1.73</v>
      </c>
      <c r="AF1431">
        <v>1.71</v>
      </c>
      <c r="AG1431">
        <v>1.72</v>
      </c>
      <c r="AH1431">
        <v>0.89</v>
      </c>
      <c r="AI1431">
        <v>0.86</v>
      </c>
      <c r="AJ1431">
        <v>0.87</v>
      </c>
      <c r="AK1431">
        <v>0.87</v>
      </c>
      <c r="AL1431">
        <v>0.88</v>
      </c>
      <c r="AM1431">
        <v>0.92</v>
      </c>
      <c r="AN1431">
        <v>0.78</v>
      </c>
      <c r="AO1431">
        <v>0.93</v>
      </c>
      <c r="AP1431">
        <v>1.02</v>
      </c>
      <c r="AQ1431">
        <v>1.23</v>
      </c>
      <c r="AR1431">
        <v>1.02</v>
      </c>
      <c r="AS1431">
        <v>0.94</v>
      </c>
      <c r="AT1431">
        <v>0.92</v>
      </c>
      <c r="AU1431">
        <v>0.99</v>
      </c>
      <c r="AV1431">
        <v>1</v>
      </c>
      <c r="AW1431">
        <v>0.97</v>
      </c>
      <c r="AX1431">
        <v>0.55000000000000004</v>
      </c>
      <c r="AY1431">
        <v>0.39</v>
      </c>
      <c r="AZ1431">
        <v>0.35</v>
      </c>
      <c r="BA1431">
        <v>0.32</v>
      </c>
      <c r="BB1431">
        <v>0.33</v>
      </c>
      <c r="BC1431">
        <v>0.33</v>
      </c>
      <c r="BD1431">
        <v>0.35</v>
      </c>
      <c r="BE1431">
        <v>0.32</v>
      </c>
      <c r="BF1431">
        <v>0.3</v>
      </c>
      <c r="BG1431">
        <v>0.33</v>
      </c>
      <c r="BH1431">
        <v>0.34</v>
      </c>
      <c r="BI1431">
        <v>0.25</v>
      </c>
      <c r="BJ1431">
        <v>0.25</v>
      </c>
      <c r="BK1431">
        <v>0.21</v>
      </c>
      <c r="BL1431">
        <v>0.21</v>
      </c>
      <c r="BM1431">
        <v>0.21</v>
      </c>
      <c r="BN1431">
        <v>7.0000000000000007E-2</v>
      </c>
      <c r="BO1431">
        <v>0.03</v>
      </c>
      <c r="BP1431">
        <v>0.03</v>
      </c>
      <c r="BQ1431">
        <v>0.04</v>
      </c>
      <c r="BR1431">
        <v>0.04</v>
      </c>
      <c r="BS1431">
        <v>0.05</v>
      </c>
      <c r="BT1431">
        <v>0.04</v>
      </c>
      <c r="BU1431">
        <v>0.03</v>
      </c>
      <c r="BV1431">
        <v>0.05</v>
      </c>
      <c r="BW1431">
        <v>0.01</v>
      </c>
      <c r="BX1431">
        <v>-0.22</v>
      </c>
      <c r="BY1431">
        <v>-0.23</v>
      </c>
      <c r="BZ1431">
        <v>-0.22</v>
      </c>
      <c r="CA1431">
        <v>-0.22</v>
      </c>
      <c r="CB1431">
        <v>-0.11</v>
      </c>
      <c r="CC1431">
        <v>-0.13</v>
      </c>
      <c r="CD1431">
        <v>-0.09</v>
      </c>
      <c r="CE1431">
        <v>-0.15</v>
      </c>
      <c r="CF1431">
        <v>-0.14000000000000001</v>
      </c>
      <c r="CG1431">
        <v>-0.16</v>
      </c>
      <c r="CH1431">
        <v>-0.19</v>
      </c>
      <c r="CI1431">
        <v>-0.19</v>
      </c>
      <c r="CJ1431">
        <v>-0.19</v>
      </c>
      <c r="CK1431">
        <v>-0.16</v>
      </c>
      <c r="CL1431">
        <v>-0.26</v>
      </c>
      <c r="CM1431">
        <v>-0.26</v>
      </c>
      <c r="CN1431">
        <v>-0.28000000000000003</v>
      </c>
      <c r="CO1431">
        <v>-0.28999999999999998</v>
      </c>
      <c r="CP1431">
        <v>-0.28999999999999998</v>
      </c>
      <c r="CQ1431">
        <v>-0.24</v>
      </c>
      <c r="CR1431">
        <v>-0.25</v>
      </c>
      <c r="CS1431">
        <v>-0.27</v>
      </c>
      <c r="CT1431">
        <v>-0.31</v>
      </c>
      <c r="CU1431">
        <v>-0.61</v>
      </c>
      <c r="CV1431">
        <v>-0.48</v>
      </c>
      <c r="CW1431">
        <v>-0.97</v>
      </c>
      <c r="CX1431">
        <v>-1.1200000000000001</v>
      </c>
      <c r="CY1431">
        <v>-2.0699999999999998</v>
      </c>
      <c r="CZ1431">
        <v>-2.8</v>
      </c>
      <c r="DA1431">
        <v>-2.78</v>
      </c>
      <c r="DB1431">
        <v>-2.76</v>
      </c>
      <c r="DC1431">
        <v>-3</v>
      </c>
      <c r="DD1431">
        <v>-3.12</v>
      </c>
      <c r="DE1431">
        <v>-3.13</v>
      </c>
      <c r="DF1431">
        <v>-1.72</v>
      </c>
      <c r="DG1431">
        <v>-1.51</v>
      </c>
      <c r="DH1431">
        <v>-1.25</v>
      </c>
      <c r="DI1431">
        <v>-1.04</v>
      </c>
      <c r="DJ1431">
        <v>-1.04</v>
      </c>
      <c r="DK1431">
        <v>-1.1200000000000001</v>
      </c>
      <c r="DL1431">
        <v>-1.17</v>
      </c>
      <c r="DM1431">
        <v>-1.26</v>
      </c>
      <c r="DN1431">
        <v>-1.24</v>
      </c>
      <c r="DO1431">
        <v>-1.07</v>
      </c>
      <c r="DP1431">
        <v>-1.28</v>
      </c>
      <c r="DQ1431">
        <v>-2.59</v>
      </c>
      <c r="DR1431">
        <v>-1.58</v>
      </c>
      <c r="DS1431">
        <v>-5.28</v>
      </c>
      <c r="DT1431">
        <v>-11.62</v>
      </c>
    </row>
    <row r="1432" spans="1:124">
      <c r="A1432" s="111">
        <v>1427</v>
      </c>
      <c r="B1432" t="s">
        <v>89</v>
      </c>
      <c r="C1432" t="s">
        <v>2927</v>
      </c>
      <c r="D1432" s="170" t="str">
        <f t="shared" si="22"/>
        <v>D:DJ9</v>
      </c>
      <c r="F1432">
        <v>-0.11</v>
      </c>
      <c r="G1432">
        <v>0.02</v>
      </c>
      <c r="H1432">
        <v>0.02</v>
      </c>
      <c r="I1432">
        <v>0</v>
      </c>
      <c r="J1432">
        <v>0.1</v>
      </c>
      <c r="K1432">
        <v>0.08</v>
      </c>
      <c r="L1432">
        <v>0.08</v>
      </c>
      <c r="M1432">
        <v>0.11</v>
      </c>
      <c r="N1432">
        <v>0.09</v>
      </c>
      <c r="O1432">
        <v>0.13</v>
      </c>
      <c r="P1432">
        <v>0.06</v>
      </c>
      <c r="Q1432">
        <v>0.06</v>
      </c>
      <c r="R1432">
        <v>0.12</v>
      </c>
      <c r="S1432">
        <v>0.05</v>
      </c>
      <c r="T1432">
        <v>-0.65</v>
      </c>
      <c r="U1432">
        <v>-0.6</v>
      </c>
      <c r="V1432">
        <v>-0.59</v>
      </c>
      <c r="W1432">
        <v>-0.7</v>
      </c>
      <c r="X1432">
        <v>-0.7</v>
      </c>
      <c r="Y1432">
        <v>-0.55000000000000004</v>
      </c>
      <c r="Z1432">
        <v>-0.28000000000000003</v>
      </c>
      <c r="AA1432">
        <v>-0.12</v>
      </c>
      <c r="AB1432">
        <v>-0.11</v>
      </c>
      <c r="AC1432">
        <v>-0.11</v>
      </c>
      <c r="AD1432">
        <v>-0.1</v>
      </c>
      <c r="AE1432">
        <v>-0.05</v>
      </c>
      <c r="AF1432">
        <v>-0.08</v>
      </c>
      <c r="AG1432">
        <v>-0.12</v>
      </c>
      <c r="AH1432">
        <v>-0.12</v>
      </c>
      <c r="AI1432">
        <v>-0.15</v>
      </c>
      <c r="AJ1432">
        <v>-0.15</v>
      </c>
      <c r="AK1432">
        <v>-0.15</v>
      </c>
      <c r="AL1432">
        <v>-0.14000000000000001</v>
      </c>
      <c r="AM1432">
        <v>-0.13</v>
      </c>
      <c r="AN1432">
        <v>-0.14000000000000001</v>
      </c>
      <c r="AO1432">
        <v>-0.15</v>
      </c>
      <c r="AP1432">
        <v>-0.16</v>
      </c>
      <c r="AQ1432">
        <v>-0.08</v>
      </c>
      <c r="AR1432">
        <v>0</v>
      </c>
      <c r="AS1432">
        <v>-0.01</v>
      </c>
      <c r="AT1432">
        <v>0</v>
      </c>
      <c r="AU1432">
        <v>0</v>
      </c>
      <c r="AV1432">
        <v>0</v>
      </c>
      <c r="AW1432">
        <v>0</v>
      </c>
      <c r="AX1432">
        <v>-0.05</v>
      </c>
      <c r="AY1432">
        <v>-0.06</v>
      </c>
      <c r="AZ1432">
        <v>-7.0000000000000007E-2</v>
      </c>
      <c r="BA1432">
        <v>-0.06</v>
      </c>
      <c r="BB1432">
        <v>-0.03</v>
      </c>
      <c r="BC1432">
        <v>-0.03</v>
      </c>
      <c r="BD1432">
        <v>0</v>
      </c>
      <c r="BE1432">
        <v>-0.01</v>
      </c>
      <c r="BF1432">
        <v>-0.02</v>
      </c>
      <c r="BG1432">
        <v>0.03</v>
      </c>
      <c r="BH1432">
        <v>0.05</v>
      </c>
      <c r="BI1432">
        <v>0.06</v>
      </c>
      <c r="BJ1432">
        <v>0</v>
      </c>
      <c r="BK1432">
        <v>0.02</v>
      </c>
      <c r="BL1432">
        <v>0.01</v>
      </c>
      <c r="BM1432">
        <v>0.02</v>
      </c>
      <c r="BN1432">
        <v>0.08</v>
      </c>
      <c r="BO1432">
        <v>0.06</v>
      </c>
      <c r="BP1432">
        <v>0.06</v>
      </c>
      <c r="BQ1432">
        <v>7.0000000000000007E-2</v>
      </c>
      <c r="BR1432">
        <v>0.05</v>
      </c>
      <c r="BS1432">
        <v>0.05</v>
      </c>
      <c r="BT1432">
        <v>0.05</v>
      </c>
      <c r="BU1432">
        <v>0.04</v>
      </c>
      <c r="BV1432">
        <v>0.05</v>
      </c>
      <c r="BW1432">
        <v>0.04</v>
      </c>
      <c r="BX1432">
        <v>0.06</v>
      </c>
      <c r="BY1432">
        <v>0.06</v>
      </c>
      <c r="BZ1432">
        <v>0</v>
      </c>
      <c r="CA1432">
        <v>0.02</v>
      </c>
      <c r="CB1432">
        <v>0.18</v>
      </c>
      <c r="CC1432">
        <v>0.19</v>
      </c>
      <c r="CD1432">
        <v>0.19</v>
      </c>
      <c r="CE1432">
        <v>0.22</v>
      </c>
      <c r="CF1432">
        <v>0.22</v>
      </c>
      <c r="CG1432">
        <v>0.2</v>
      </c>
      <c r="CH1432">
        <v>0.17</v>
      </c>
      <c r="CI1432">
        <v>0.13</v>
      </c>
      <c r="CJ1432">
        <v>0.12</v>
      </c>
      <c r="CK1432">
        <v>0.12</v>
      </c>
      <c r="CL1432">
        <v>0.12</v>
      </c>
      <c r="CM1432">
        <v>0.11</v>
      </c>
      <c r="CN1432">
        <v>0.14000000000000001</v>
      </c>
      <c r="CO1432">
        <v>0.16</v>
      </c>
      <c r="CP1432">
        <v>0.32</v>
      </c>
      <c r="CQ1432">
        <v>0.44</v>
      </c>
      <c r="CR1432">
        <v>0.43</v>
      </c>
      <c r="CS1432">
        <v>0.44</v>
      </c>
      <c r="CT1432">
        <v>0.46</v>
      </c>
      <c r="CU1432">
        <v>0.56999999999999995</v>
      </c>
      <c r="CV1432">
        <v>0.74</v>
      </c>
      <c r="CW1432">
        <v>0.77</v>
      </c>
      <c r="CX1432">
        <v>0.86</v>
      </c>
      <c r="CY1432">
        <v>0.61</v>
      </c>
      <c r="CZ1432">
        <v>0.42</v>
      </c>
      <c r="DA1432">
        <v>0.48</v>
      </c>
      <c r="DB1432">
        <v>0.46</v>
      </c>
      <c r="DC1432">
        <v>0.51</v>
      </c>
      <c r="DD1432">
        <v>0.51</v>
      </c>
      <c r="DE1432">
        <v>0.5</v>
      </c>
      <c r="DF1432">
        <v>1.22</v>
      </c>
      <c r="DG1432">
        <v>1.52</v>
      </c>
      <c r="DH1432">
        <v>1.75</v>
      </c>
      <c r="DI1432">
        <v>1.84</v>
      </c>
      <c r="DJ1432">
        <v>1.63</v>
      </c>
      <c r="DK1432">
        <v>1.67</v>
      </c>
      <c r="DL1432">
        <v>1.85</v>
      </c>
      <c r="DM1432">
        <v>1.89</v>
      </c>
      <c r="DN1432">
        <v>1.99</v>
      </c>
      <c r="DO1432">
        <v>1.24</v>
      </c>
      <c r="DP1432">
        <v>1.1399999999999999</v>
      </c>
      <c r="DQ1432">
        <v>1.07</v>
      </c>
      <c r="DR1432">
        <v>2.57</v>
      </c>
      <c r="DS1432">
        <v>4.71</v>
      </c>
      <c r="DT1432">
        <v>5.48</v>
      </c>
    </row>
    <row r="1433" spans="1:124">
      <c r="A1433" s="111">
        <v>1428</v>
      </c>
      <c r="B1433" t="s">
        <v>91</v>
      </c>
      <c r="C1433" t="s">
        <v>2928</v>
      </c>
      <c r="D1433" s="170" t="str">
        <f t="shared" si="22"/>
        <v>D:DJ9</v>
      </c>
      <c r="F1433">
        <v>0.04</v>
      </c>
      <c r="G1433">
        <v>0.32</v>
      </c>
      <c r="H1433">
        <v>0.33</v>
      </c>
      <c r="I1433">
        <v>0.32</v>
      </c>
      <c r="J1433">
        <v>0.51</v>
      </c>
      <c r="K1433">
        <v>0.52</v>
      </c>
      <c r="L1433">
        <v>0.54</v>
      </c>
      <c r="M1433">
        <v>0.52</v>
      </c>
      <c r="N1433">
        <v>0.46</v>
      </c>
      <c r="O1433">
        <v>0.44</v>
      </c>
      <c r="P1433">
        <v>0.36</v>
      </c>
      <c r="Q1433">
        <v>0.36</v>
      </c>
      <c r="R1433">
        <v>-0.06</v>
      </c>
      <c r="S1433">
        <v>-0.11</v>
      </c>
      <c r="T1433">
        <v>-1.24</v>
      </c>
      <c r="U1433">
        <v>-1.31</v>
      </c>
      <c r="V1433">
        <v>-1.24</v>
      </c>
      <c r="W1433">
        <v>-1.4</v>
      </c>
      <c r="X1433">
        <v>-1.37</v>
      </c>
      <c r="Y1433">
        <v>-1.2</v>
      </c>
      <c r="Z1433">
        <v>-0.98</v>
      </c>
      <c r="AA1433">
        <v>-0.86</v>
      </c>
      <c r="AB1433">
        <v>-0.8</v>
      </c>
      <c r="AC1433">
        <v>-0.78</v>
      </c>
      <c r="AD1433">
        <v>-0.66</v>
      </c>
      <c r="AE1433">
        <v>-0.48</v>
      </c>
      <c r="AF1433">
        <v>-0.53</v>
      </c>
      <c r="AG1433">
        <v>-0.55000000000000004</v>
      </c>
      <c r="AH1433">
        <v>-0.31</v>
      </c>
      <c r="AI1433">
        <v>-0.35</v>
      </c>
      <c r="AJ1433">
        <v>-0.36</v>
      </c>
      <c r="AK1433">
        <v>-0.36</v>
      </c>
      <c r="AL1433">
        <v>-0.34</v>
      </c>
      <c r="AM1433">
        <v>-0.32</v>
      </c>
      <c r="AN1433">
        <v>-0.35</v>
      </c>
      <c r="AO1433">
        <v>-0.36</v>
      </c>
      <c r="AP1433">
        <v>-0.38</v>
      </c>
      <c r="AQ1433">
        <v>-0.3</v>
      </c>
      <c r="AR1433">
        <v>-0.17</v>
      </c>
      <c r="AS1433">
        <v>-0.18</v>
      </c>
      <c r="AT1433">
        <v>-0.15</v>
      </c>
      <c r="AU1433">
        <v>-0.15</v>
      </c>
      <c r="AV1433">
        <v>-0.15</v>
      </c>
      <c r="AW1433">
        <v>-0.15</v>
      </c>
      <c r="AX1433">
        <v>-0.19</v>
      </c>
      <c r="AY1433">
        <v>-0.19</v>
      </c>
      <c r="AZ1433">
        <v>-0.2</v>
      </c>
      <c r="BA1433">
        <v>-0.23</v>
      </c>
      <c r="BB1433">
        <v>-0.16</v>
      </c>
      <c r="BC1433">
        <v>-0.16</v>
      </c>
      <c r="BD1433">
        <v>-0.15</v>
      </c>
      <c r="BE1433">
        <v>-0.16</v>
      </c>
      <c r="BF1433">
        <v>-0.15</v>
      </c>
      <c r="BG1433">
        <v>-0.14000000000000001</v>
      </c>
      <c r="BH1433">
        <v>-0.13</v>
      </c>
      <c r="BI1433">
        <v>-0.13</v>
      </c>
      <c r="BJ1433">
        <v>-0.14000000000000001</v>
      </c>
      <c r="BK1433">
        <v>-0.12</v>
      </c>
      <c r="BL1433">
        <v>-0.12</v>
      </c>
      <c r="BM1433">
        <v>-0.14000000000000001</v>
      </c>
      <c r="BN1433">
        <v>-0.12</v>
      </c>
      <c r="BO1433">
        <v>-0.15</v>
      </c>
      <c r="BP1433">
        <v>-0.15</v>
      </c>
      <c r="BQ1433">
        <v>-0.14000000000000001</v>
      </c>
      <c r="BR1433">
        <v>-0.17</v>
      </c>
      <c r="BS1433">
        <v>-0.17</v>
      </c>
      <c r="BT1433">
        <v>-0.17</v>
      </c>
      <c r="BU1433">
        <v>-0.17</v>
      </c>
      <c r="BV1433">
        <v>-0.16</v>
      </c>
      <c r="BW1433">
        <v>-0.17</v>
      </c>
      <c r="BX1433">
        <v>-0.16</v>
      </c>
      <c r="BY1433">
        <v>-0.15</v>
      </c>
      <c r="BZ1433">
        <v>-0.14000000000000001</v>
      </c>
      <c r="CA1433">
        <v>-0.13</v>
      </c>
      <c r="CB1433">
        <v>0.06</v>
      </c>
      <c r="CC1433">
        <v>0.09</v>
      </c>
      <c r="CD1433">
        <v>0.08</v>
      </c>
      <c r="CE1433">
        <v>0.15</v>
      </c>
      <c r="CF1433">
        <v>0.15</v>
      </c>
      <c r="CG1433">
        <v>0.14000000000000001</v>
      </c>
      <c r="CH1433">
        <v>0.11</v>
      </c>
      <c r="CI1433">
        <v>0.09</v>
      </c>
      <c r="CJ1433">
        <v>7.0000000000000007E-2</v>
      </c>
      <c r="CK1433">
        <v>0.08</v>
      </c>
      <c r="CL1433">
        <v>7.0000000000000007E-2</v>
      </c>
      <c r="CM1433">
        <v>0.06</v>
      </c>
      <c r="CN1433">
        <v>0.09</v>
      </c>
      <c r="CO1433">
        <v>0.1</v>
      </c>
      <c r="CP1433">
        <v>0.19</v>
      </c>
      <c r="CQ1433">
        <v>0.31</v>
      </c>
      <c r="CR1433">
        <v>0.31</v>
      </c>
      <c r="CS1433">
        <v>0.31</v>
      </c>
      <c r="CT1433">
        <v>0.31</v>
      </c>
      <c r="CU1433">
        <v>0.42</v>
      </c>
      <c r="CV1433">
        <v>0.5</v>
      </c>
      <c r="CW1433">
        <v>0.6</v>
      </c>
      <c r="CX1433">
        <v>0.63</v>
      </c>
      <c r="CY1433">
        <v>0.43</v>
      </c>
      <c r="CZ1433">
        <v>0.18</v>
      </c>
      <c r="DA1433">
        <v>0.26</v>
      </c>
      <c r="DB1433">
        <v>0.13</v>
      </c>
      <c r="DC1433">
        <v>0.12</v>
      </c>
      <c r="DD1433">
        <v>0.13</v>
      </c>
      <c r="DE1433">
        <v>0.13</v>
      </c>
      <c r="DF1433">
        <v>0.38</v>
      </c>
      <c r="DG1433">
        <v>0.33</v>
      </c>
      <c r="DH1433">
        <v>0.46</v>
      </c>
      <c r="DI1433">
        <v>1.41</v>
      </c>
      <c r="DJ1433">
        <v>0.77</v>
      </c>
      <c r="DK1433">
        <v>0.83</v>
      </c>
      <c r="DL1433">
        <v>0.84</v>
      </c>
      <c r="DM1433">
        <v>1.53</v>
      </c>
      <c r="DN1433">
        <v>1.92</v>
      </c>
      <c r="DO1433">
        <v>1.62</v>
      </c>
      <c r="DP1433">
        <v>1.53</v>
      </c>
      <c r="DQ1433">
        <v>1.05</v>
      </c>
      <c r="DR1433">
        <v>1.99</v>
      </c>
      <c r="DS1433">
        <v>3.71</v>
      </c>
      <c r="DT1433">
        <v>22.03</v>
      </c>
    </row>
    <row r="1434" spans="1:124">
      <c r="A1434" s="111">
        <v>1429</v>
      </c>
      <c r="B1434" t="s">
        <v>89</v>
      </c>
      <c r="C1434" t="s">
        <v>2929</v>
      </c>
      <c r="D1434" s="170" t="str">
        <f t="shared" si="22"/>
        <v>K:SEAP</v>
      </c>
      <c r="F1434">
        <v>0.30299999999999999</v>
      </c>
      <c r="G1434">
        <v>0.316</v>
      </c>
      <c r="H1434">
        <v>0.251</v>
      </c>
      <c r="I1434">
        <v>0.28600000000000003</v>
      </c>
      <c r="J1434">
        <v>0.315</v>
      </c>
      <c r="K1434">
        <v>0.313</v>
      </c>
      <c r="L1434">
        <v>0.21299999999999999</v>
      </c>
      <c r="M1434">
        <v>0.223</v>
      </c>
      <c r="N1434">
        <v>0.23</v>
      </c>
      <c r="O1434">
        <v>0.23100000000000001</v>
      </c>
      <c r="P1434">
        <v>0.23400000000000001</v>
      </c>
      <c r="Q1434">
        <v>0.245</v>
      </c>
      <c r="R1434">
        <v>0.23800000000000002</v>
      </c>
      <c r="S1434">
        <v>0.19600000000000001</v>
      </c>
      <c r="T1434">
        <v>7.5999999999999998E-2</v>
      </c>
      <c r="U1434">
        <v>-5.7000000000000002E-2</v>
      </c>
      <c r="V1434">
        <v>-4.3000000000000003E-2</v>
      </c>
      <c r="W1434">
        <v>-7.6999999999999999E-2</v>
      </c>
      <c r="X1434">
        <v>-7.5999999999999998E-2</v>
      </c>
      <c r="Y1434">
        <v>-5.8000000000000003E-2</v>
      </c>
      <c r="Z1434">
        <v>1.0999999999999999E-2</v>
      </c>
      <c r="AA1434">
        <v>2.6000000000000002E-2</v>
      </c>
      <c r="AB1434">
        <v>0.04</v>
      </c>
      <c r="AC1434">
        <v>5.1000000000000004E-2</v>
      </c>
      <c r="AD1434">
        <v>4.3000000000000003E-2</v>
      </c>
      <c r="AE1434">
        <v>4.1000000000000002E-2</v>
      </c>
      <c r="AF1434">
        <v>0.06</v>
      </c>
      <c r="AG1434">
        <v>0.06</v>
      </c>
      <c r="AH1434">
        <v>4.7E-2</v>
      </c>
      <c r="AI1434">
        <v>4.5999999999999999E-2</v>
      </c>
      <c r="AJ1434">
        <v>4.3000000000000003E-2</v>
      </c>
      <c r="AK1434">
        <v>3.4000000000000002E-2</v>
      </c>
      <c r="AL1434">
        <v>3.6999999999999998E-2</v>
      </c>
      <c r="AM1434">
        <v>4.2000000000000003E-2</v>
      </c>
      <c r="AN1434">
        <v>3.6999999999999998E-2</v>
      </c>
      <c r="AO1434">
        <v>-2.4E-2</v>
      </c>
      <c r="AP1434">
        <v>-2.1000000000000001E-2</v>
      </c>
      <c r="AQ1434">
        <v>4.3999999999999997E-2</v>
      </c>
      <c r="AR1434">
        <v>0.11600000000000001</v>
      </c>
      <c r="AS1434">
        <v>0.12</v>
      </c>
      <c r="AT1434">
        <v>0.12</v>
      </c>
      <c r="AU1434">
        <v>0.13900000000000001</v>
      </c>
      <c r="AV1434">
        <v>0.13900000000000001</v>
      </c>
      <c r="AW1434">
        <v>0.13900000000000001</v>
      </c>
      <c r="AX1434">
        <v>0.129</v>
      </c>
      <c r="AY1434">
        <v>0.127</v>
      </c>
      <c r="AZ1434">
        <v>0.11900000000000001</v>
      </c>
      <c r="BA1434">
        <v>0.111</v>
      </c>
      <c r="BB1434">
        <v>0.122</v>
      </c>
      <c r="BC1434">
        <v>0.123</v>
      </c>
      <c r="BD1434">
        <v>0.13900000000000001</v>
      </c>
      <c r="BE1434">
        <v>0.13600000000000001</v>
      </c>
      <c r="BF1434">
        <v>0.126</v>
      </c>
      <c r="BG1434">
        <v>0.13700000000000001</v>
      </c>
      <c r="BH1434">
        <v>0.13600000000000001</v>
      </c>
      <c r="BI1434">
        <v>0.13800000000000001</v>
      </c>
      <c r="BJ1434">
        <v>0.157</v>
      </c>
      <c r="BK1434">
        <v>0.158</v>
      </c>
      <c r="BL1434">
        <v>0.16300000000000001</v>
      </c>
      <c r="BM1434">
        <v>0.155</v>
      </c>
      <c r="BN1434">
        <v>0.14000000000000001</v>
      </c>
      <c r="BO1434">
        <v>0.13900000000000001</v>
      </c>
      <c r="BP1434">
        <v>0.14200000000000002</v>
      </c>
      <c r="BQ1434">
        <v>0.14200000000000002</v>
      </c>
      <c r="BR1434">
        <v>0.13200000000000001</v>
      </c>
      <c r="BS1434">
        <v>0.13500000000000001</v>
      </c>
      <c r="BT1434">
        <v>0.13400000000000001</v>
      </c>
      <c r="BU1434">
        <v>0.13700000000000001</v>
      </c>
      <c r="BV1434">
        <v>0.13600000000000001</v>
      </c>
      <c r="BW1434">
        <v>0.13400000000000001</v>
      </c>
      <c r="BX1434">
        <v>0.13700000000000001</v>
      </c>
      <c r="BY1434">
        <v>0.13800000000000001</v>
      </c>
      <c r="BZ1434">
        <v>0.13400000000000001</v>
      </c>
      <c r="CA1434">
        <v>0.151</v>
      </c>
      <c r="CB1434">
        <v>0.19400000000000001</v>
      </c>
      <c r="CC1434">
        <v>0.251</v>
      </c>
      <c r="CD1434">
        <v>0.26300000000000001</v>
      </c>
      <c r="CE1434">
        <v>0.27600000000000002</v>
      </c>
      <c r="CF1434">
        <v>0.27600000000000002</v>
      </c>
      <c r="CG1434">
        <v>0.27200000000000002</v>
      </c>
      <c r="CH1434">
        <v>0.24099999999999999</v>
      </c>
      <c r="CI1434">
        <v>0.23400000000000001</v>
      </c>
      <c r="CJ1434">
        <v>0.22600000000000001</v>
      </c>
      <c r="CK1434">
        <v>0.22500000000000001</v>
      </c>
      <c r="CL1434">
        <v>0.23499999999999999</v>
      </c>
      <c r="CM1434">
        <v>0.23499999999999999</v>
      </c>
      <c r="CN1434">
        <v>0.223</v>
      </c>
      <c r="CO1434">
        <v>0.22800000000000001</v>
      </c>
      <c r="CP1434">
        <v>0.25600000000000001</v>
      </c>
      <c r="CQ1434">
        <v>0.32400000000000001</v>
      </c>
      <c r="CR1434">
        <v>0.34900000000000003</v>
      </c>
      <c r="CS1434">
        <v>0.36399999999999999</v>
      </c>
      <c r="CT1434">
        <v>0.34300000000000003</v>
      </c>
      <c r="CU1434">
        <v>0.42199999999999999</v>
      </c>
      <c r="CV1434">
        <v>0.53500000000000003</v>
      </c>
      <c r="CW1434">
        <v>0.63800000000000001</v>
      </c>
      <c r="CX1434">
        <v>0.71799999999999997</v>
      </c>
      <c r="CY1434">
        <v>0.505</v>
      </c>
      <c r="CZ1434">
        <v>0.28400000000000003</v>
      </c>
      <c r="DA1434">
        <v>0.29499999999999998</v>
      </c>
      <c r="DB1434">
        <v>0.28499999999999998</v>
      </c>
      <c r="DC1434">
        <v>0.10300000000000001</v>
      </c>
      <c r="DD1434">
        <v>9.9000000000000005E-2</v>
      </c>
      <c r="DE1434">
        <v>9.7000000000000003E-2</v>
      </c>
      <c r="DF1434">
        <v>0.216</v>
      </c>
      <c r="DG1434">
        <v>0.23800000000000002</v>
      </c>
      <c r="DH1434">
        <v>0.34100000000000003</v>
      </c>
      <c r="DI1434">
        <v>0.55400000000000005</v>
      </c>
      <c r="DJ1434">
        <v>0.34700000000000003</v>
      </c>
      <c r="DK1434">
        <v>0.36799999999999999</v>
      </c>
      <c r="DL1434">
        <v>0.34400000000000003</v>
      </c>
      <c r="DM1434">
        <v>0.41200000000000003</v>
      </c>
      <c r="DN1434">
        <v>1.022</v>
      </c>
      <c r="DO1434">
        <v>0.496</v>
      </c>
      <c r="DP1434">
        <v>0.629</v>
      </c>
      <c r="DQ1434">
        <v>0.77800000000000002</v>
      </c>
      <c r="DR1434">
        <v>0.109</v>
      </c>
      <c r="DS1434">
        <v>0.31900000000000001</v>
      </c>
      <c r="DT1434">
        <v>-16.649999999999999</v>
      </c>
    </row>
    <row r="1435" spans="1:124">
      <c r="A1435" s="111">
        <v>1430</v>
      </c>
      <c r="B1435" t="s">
        <v>91</v>
      </c>
      <c r="C1435" t="s">
        <v>2930</v>
      </c>
      <c r="D1435" s="170" t="str">
        <f t="shared" si="22"/>
        <v>K:SEAP</v>
      </c>
      <c r="F1435">
        <v>0.246</v>
      </c>
      <c r="G1435">
        <v>0.26</v>
      </c>
      <c r="H1435">
        <v>0.221</v>
      </c>
      <c r="I1435">
        <v>0.18</v>
      </c>
      <c r="J1435">
        <v>0.23900000000000002</v>
      </c>
      <c r="K1435">
        <v>0.23800000000000002</v>
      </c>
      <c r="L1435">
        <v>0.34800000000000003</v>
      </c>
      <c r="M1435">
        <v>0.34</v>
      </c>
      <c r="N1435">
        <v>0.35399999999999998</v>
      </c>
      <c r="O1435">
        <v>0.34800000000000003</v>
      </c>
      <c r="P1435">
        <v>0.32700000000000001</v>
      </c>
      <c r="Q1435">
        <v>0.32700000000000001</v>
      </c>
      <c r="R1435">
        <v>0.26200000000000001</v>
      </c>
      <c r="S1435">
        <v>0.20200000000000001</v>
      </c>
      <c r="T1435">
        <v>-0.19800000000000001</v>
      </c>
      <c r="U1435">
        <v>-0.314</v>
      </c>
      <c r="V1435">
        <v>-0.30399999999999999</v>
      </c>
      <c r="W1435">
        <v>-0.36499999999999999</v>
      </c>
      <c r="X1435">
        <v>-0.38400000000000001</v>
      </c>
      <c r="Y1435">
        <v>-0.36299999999999999</v>
      </c>
      <c r="Z1435">
        <v>-0.433</v>
      </c>
      <c r="AA1435">
        <v>-0.379</v>
      </c>
      <c r="AB1435">
        <v>-0.38300000000000001</v>
      </c>
      <c r="AC1435">
        <v>-0.30099999999999999</v>
      </c>
      <c r="AD1435">
        <v>-0.26200000000000001</v>
      </c>
      <c r="AE1435">
        <v>-0.191</v>
      </c>
      <c r="AF1435">
        <v>-0.22</v>
      </c>
      <c r="AG1435">
        <v>-0.22800000000000001</v>
      </c>
      <c r="AH1435">
        <v>-0.17200000000000001</v>
      </c>
      <c r="AI1435">
        <v>-0.221</v>
      </c>
      <c r="AJ1435">
        <v>-0.22800000000000001</v>
      </c>
      <c r="AK1435">
        <v>-0.222</v>
      </c>
      <c r="AL1435">
        <v>-0.17799999999999999</v>
      </c>
      <c r="AM1435">
        <v>-0.26700000000000002</v>
      </c>
      <c r="AN1435">
        <v>-0.28499999999999998</v>
      </c>
      <c r="AO1435">
        <v>-0.31</v>
      </c>
      <c r="AP1435">
        <v>-0.32300000000000001</v>
      </c>
      <c r="AQ1435">
        <v>-0.25</v>
      </c>
      <c r="AR1435">
        <v>-0.11600000000000001</v>
      </c>
      <c r="AS1435">
        <v>-0.127</v>
      </c>
      <c r="AT1435">
        <v>-0.112</v>
      </c>
      <c r="AU1435">
        <v>-0.09</v>
      </c>
      <c r="AV1435">
        <v>-9.6000000000000002E-2</v>
      </c>
      <c r="AW1435">
        <v>-0.1</v>
      </c>
      <c r="AX1435">
        <v>-0.123</v>
      </c>
      <c r="AY1435">
        <v>-0.115</v>
      </c>
      <c r="AZ1435">
        <v>-0.129</v>
      </c>
      <c r="BA1435">
        <v>-0.13800000000000001</v>
      </c>
      <c r="BB1435">
        <v>-0.10200000000000001</v>
      </c>
      <c r="BC1435">
        <v>-0.108</v>
      </c>
      <c r="BD1435">
        <v>-9.8000000000000004E-2</v>
      </c>
      <c r="BE1435">
        <v>-0.107</v>
      </c>
      <c r="BF1435">
        <v>-0.115</v>
      </c>
      <c r="BG1435">
        <v>-0.11</v>
      </c>
      <c r="BH1435">
        <v>-0.10300000000000001</v>
      </c>
      <c r="BI1435">
        <v>-0.1</v>
      </c>
      <c r="BJ1435">
        <v>-0.106</v>
      </c>
      <c r="BK1435">
        <v>-9.2999999999999999E-2</v>
      </c>
      <c r="BL1435">
        <v>-8.7999999999999995E-2</v>
      </c>
      <c r="BM1435">
        <v>-9.1999999999999998E-2</v>
      </c>
      <c r="BN1435">
        <v>-0.112</v>
      </c>
      <c r="BO1435">
        <v>-0.114</v>
      </c>
      <c r="BP1435">
        <v>-0.112</v>
      </c>
      <c r="BQ1435">
        <v>-0.11</v>
      </c>
      <c r="BR1435">
        <v>-0.14200000000000002</v>
      </c>
      <c r="BS1435">
        <v>-0.13900000000000001</v>
      </c>
      <c r="BT1435">
        <v>-0.13800000000000001</v>
      </c>
      <c r="BU1435">
        <v>-0.13700000000000001</v>
      </c>
      <c r="BV1435">
        <v>-0.14000000000000001</v>
      </c>
      <c r="BW1435">
        <v>-0.14400000000000002</v>
      </c>
      <c r="BX1435">
        <v>-0.13100000000000001</v>
      </c>
      <c r="BY1435">
        <v>-0.129</v>
      </c>
      <c r="BZ1435">
        <v>-0.112</v>
      </c>
      <c r="CA1435">
        <v>-0.10200000000000001</v>
      </c>
      <c r="CB1435">
        <v>3.6000000000000004E-2</v>
      </c>
      <c r="CC1435">
        <v>5.3999999999999999E-2</v>
      </c>
      <c r="CD1435">
        <v>0.05</v>
      </c>
      <c r="CE1435">
        <v>8.1000000000000003E-2</v>
      </c>
      <c r="CF1435">
        <v>8.2000000000000003E-2</v>
      </c>
      <c r="CG1435">
        <v>7.9000000000000001E-2</v>
      </c>
      <c r="CH1435">
        <v>4.9000000000000002E-2</v>
      </c>
      <c r="CI1435">
        <v>2.9000000000000001E-2</v>
      </c>
      <c r="CJ1435">
        <v>1.6E-2</v>
      </c>
      <c r="CK1435">
        <v>8.0000000000000002E-3</v>
      </c>
      <c r="CL1435">
        <v>1E-3</v>
      </c>
      <c r="CM1435">
        <v>-2.7E-2</v>
      </c>
      <c r="CN1435">
        <v>-1.9E-2</v>
      </c>
      <c r="CO1435">
        <v>-1.7000000000000001E-2</v>
      </c>
      <c r="CP1435">
        <v>1.7000000000000001E-2</v>
      </c>
      <c r="CQ1435">
        <v>0.122</v>
      </c>
      <c r="CR1435">
        <v>0.124</v>
      </c>
      <c r="CS1435">
        <v>0.121</v>
      </c>
      <c r="CT1435">
        <v>4.2000000000000003E-2</v>
      </c>
      <c r="CU1435">
        <v>0.27100000000000002</v>
      </c>
      <c r="CV1435">
        <v>0.34700000000000003</v>
      </c>
      <c r="CW1435">
        <v>0.42799999999999999</v>
      </c>
      <c r="CX1435">
        <v>0.45700000000000002</v>
      </c>
      <c r="CY1435">
        <v>0.221</v>
      </c>
      <c r="CZ1435">
        <v>-0.13100000000000001</v>
      </c>
      <c r="DA1435">
        <v>-6.7000000000000004E-2</v>
      </c>
      <c r="DB1435">
        <v>-0.13300000000000001</v>
      </c>
      <c r="DC1435">
        <v>-0.19400000000000001</v>
      </c>
      <c r="DD1435">
        <v>-0.186</v>
      </c>
      <c r="DE1435">
        <v>-0.17699999999999999</v>
      </c>
      <c r="DF1435">
        <v>3.2000000000000001E-2</v>
      </c>
      <c r="DG1435">
        <v>-0.11</v>
      </c>
      <c r="DH1435">
        <v>0.01</v>
      </c>
      <c r="DI1435">
        <v>0.377</v>
      </c>
      <c r="DJ1435">
        <v>-0.32100000000000001</v>
      </c>
      <c r="DK1435">
        <v>-0.254</v>
      </c>
      <c r="DL1435">
        <v>-0.251</v>
      </c>
      <c r="DM1435">
        <v>-2.7E-2</v>
      </c>
      <c r="DN1435">
        <v>0.52400000000000002</v>
      </c>
      <c r="DO1435">
        <v>0.31900000000000001</v>
      </c>
      <c r="DP1435">
        <v>0.161</v>
      </c>
      <c r="DQ1435">
        <v>3.5000000000000003E-2</v>
      </c>
      <c r="DR1435">
        <v>0.59099999999999997</v>
      </c>
      <c r="DS1435">
        <v>0.52800000000000002</v>
      </c>
      <c r="DT1435">
        <v>3.52</v>
      </c>
    </row>
    <row r="1436" spans="1:124">
      <c r="A1436" s="111">
        <v>1431</v>
      </c>
      <c r="B1436" t="s">
        <v>89</v>
      </c>
      <c r="C1436" t="s">
        <v>2931</v>
      </c>
      <c r="D1436" s="170" t="str">
        <f t="shared" si="22"/>
        <v>CN:DST</v>
      </c>
      <c r="F1436">
        <v>1.0329999999999999</v>
      </c>
      <c r="G1436">
        <v>1.0269999999999999</v>
      </c>
      <c r="H1436">
        <v>1.0329999999999999</v>
      </c>
      <c r="I1436">
        <v>1.0409999999999999</v>
      </c>
      <c r="J1436">
        <v>1.036</v>
      </c>
      <c r="K1436">
        <v>1.0469999999999999</v>
      </c>
      <c r="L1436">
        <v>0.996</v>
      </c>
      <c r="M1436">
        <v>0.93200000000000005</v>
      </c>
      <c r="N1436">
        <v>1.03</v>
      </c>
      <c r="O1436">
        <v>1.0449999999999999</v>
      </c>
      <c r="P1436">
        <v>1.0569999999999999</v>
      </c>
      <c r="Q1436">
        <v>1.1779999999999999</v>
      </c>
      <c r="R1436">
        <v>1.1240000000000001</v>
      </c>
      <c r="S1436">
        <v>1.1679999999999999</v>
      </c>
      <c r="T1436">
        <v>1.1100000000000001</v>
      </c>
      <c r="U1436">
        <v>1.131</v>
      </c>
      <c r="V1436">
        <v>1.1320000000000001</v>
      </c>
      <c r="W1436">
        <v>1.1160000000000001</v>
      </c>
      <c r="X1436">
        <v>1.125</v>
      </c>
      <c r="Y1436">
        <v>1.1120000000000001</v>
      </c>
      <c r="Z1436">
        <v>1.1240000000000001</v>
      </c>
      <c r="AA1436">
        <v>1.0569999999999999</v>
      </c>
      <c r="AB1436">
        <v>1.111</v>
      </c>
      <c r="AC1436">
        <v>1.1080000000000001</v>
      </c>
      <c r="AD1436">
        <v>1.0940000000000001</v>
      </c>
      <c r="AE1436">
        <v>1.0960000000000001</v>
      </c>
      <c r="AF1436">
        <v>1.103</v>
      </c>
      <c r="AG1436">
        <v>1.0680000000000001</v>
      </c>
      <c r="AH1436">
        <v>1.0740000000000001</v>
      </c>
      <c r="AI1436">
        <v>1.054</v>
      </c>
      <c r="AJ1436">
        <v>1.0489999999999999</v>
      </c>
      <c r="AK1436">
        <v>1.05</v>
      </c>
      <c r="AL1436">
        <v>1.05</v>
      </c>
      <c r="AM1436">
        <v>1.0529999999999999</v>
      </c>
      <c r="AN1436">
        <v>1.044</v>
      </c>
      <c r="AO1436">
        <v>1.073</v>
      </c>
      <c r="AP1436">
        <v>1.089</v>
      </c>
      <c r="AQ1436">
        <v>1.1000000000000001</v>
      </c>
      <c r="AR1436">
        <v>1.0980000000000001</v>
      </c>
      <c r="AS1436">
        <v>1.085</v>
      </c>
      <c r="AT1436">
        <v>1.0720000000000001</v>
      </c>
      <c r="AU1436">
        <v>1.103</v>
      </c>
      <c r="AV1436">
        <v>1.107</v>
      </c>
      <c r="AW1436">
        <v>1.111</v>
      </c>
      <c r="AX1436">
        <v>1.1160000000000001</v>
      </c>
      <c r="AY1436">
        <v>1.1140000000000001</v>
      </c>
      <c r="AZ1436">
        <v>1.0980000000000001</v>
      </c>
      <c r="BA1436">
        <v>1.135</v>
      </c>
      <c r="BB1436">
        <v>1.1340000000000001</v>
      </c>
      <c r="BC1436">
        <v>1.121</v>
      </c>
      <c r="BD1436">
        <v>1.121</v>
      </c>
      <c r="BE1436">
        <v>1.117</v>
      </c>
      <c r="BF1436">
        <v>1.1220000000000001</v>
      </c>
      <c r="BG1436">
        <v>1.113</v>
      </c>
      <c r="BH1436">
        <v>1.1140000000000001</v>
      </c>
      <c r="BI1436">
        <v>1.137</v>
      </c>
      <c r="BJ1436">
        <v>1.139</v>
      </c>
      <c r="BK1436">
        <v>1.1360000000000001</v>
      </c>
      <c r="BL1436">
        <v>1.133</v>
      </c>
      <c r="BM1436">
        <v>1.1460000000000001</v>
      </c>
      <c r="BN1436">
        <v>1.1619999999999999</v>
      </c>
      <c r="BO1436">
        <v>1.165</v>
      </c>
      <c r="BP1436">
        <v>1.1599999999999999</v>
      </c>
      <c r="BQ1436">
        <v>1.1599999999999999</v>
      </c>
      <c r="BR1436">
        <v>1.1619999999999999</v>
      </c>
      <c r="BS1436">
        <v>1.1539999999999999</v>
      </c>
      <c r="BT1436">
        <v>1.177</v>
      </c>
      <c r="BU1436">
        <v>1.212</v>
      </c>
      <c r="BV1436">
        <v>1.179</v>
      </c>
      <c r="BW1436">
        <v>1.177</v>
      </c>
      <c r="BX1436">
        <v>1.1819999999999999</v>
      </c>
      <c r="BY1436">
        <v>1.1080000000000001</v>
      </c>
      <c r="BZ1436">
        <v>1.153</v>
      </c>
      <c r="CA1436">
        <v>1.113</v>
      </c>
      <c r="CB1436">
        <v>1.165</v>
      </c>
      <c r="CC1436">
        <v>1.1539999999999999</v>
      </c>
      <c r="CD1436">
        <v>1.1599999999999999</v>
      </c>
      <c r="CE1436">
        <v>1.1619999999999999</v>
      </c>
      <c r="CF1436">
        <v>1.161</v>
      </c>
      <c r="CG1436">
        <v>1.194</v>
      </c>
      <c r="CH1436">
        <v>1.1779999999999999</v>
      </c>
      <c r="CI1436">
        <v>1.234</v>
      </c>
      <c r="CJ1436">
        <v>1.1739999999999999</v>
      </c>
      <c r="CK1436">
        <v>1.18</v>
      </c>
      <c r="CL1436">
        <v>1.18</v>
      </c>
      <c r="CM1436">
        <v>1.18</v>
      </c>
      <c r="CN1436">
        <v>1.171</v>
      </c>
      <c r="CO1436">
        <v>1.2510000000000001</v>
      </c>
      <c r="CP1436">
        <v>1.226</v>
      </c>
      <c r="CQ1436">
        <v>1.2250000000000001</v>
      </c>
      <c r="CR1436">
        <v>1.2130000000000001</v>
      </c>
      <c r="CS1436">
        <v>1.22</v>
      </c>
      <c r="CT1436">
        <v>1.296</v>
      </c>
      <c r="CU1436">
        <v>1.284</v>
      </c>
      <c r="CV1436">
        <v>1.4119999999999999</v>
      </c>
      <c r="CW1436">
        <v>1.3640000000000001</v>
      </c>
      <c r="CX1436">
        <v>1.367</v>
      </c>
      <c r="CY1436">
        <v>1.3280000000000001</v>
      </c>
      <c r="CZ1436">
        <v>1.323</v>
      </c>
      <c r="DA1436">
        <v>1.2989999999999999</v>
      </c>
      <c r="DB1436">
        <v>1.3</v>
      </c>
      <c r="DC1436">
        <v>1.083</v>
      </c>
      <c r="DD1436">
        <v>1.0230000000000001</v>
      </c>
      <c r="DE1436">
        <v>1.046</v>
      </c>
      <c r="DF1436">
        <v>0.998</v>
      </c>
      <c r="DG1436">
        <v>0.97699999999999998</v>
      </c>
      <c r="DH1436">
        <v>0.998</v>
      </c>
      <c r="DI1436">
        <v>0.94700000000000006</v>
      </c>
      <c r="DJ1436">
        <v>0.94200000000000006</v>
      </c>
      <c r="DK1436">
        <v>0.90800000000000003</v>
      </c>
      <c r="DL1436">
        <v>0.95900000000000007</v>
      </c>
      <c r="DM1436">
        <v>0.85899999999999999</v>
      </c>
      <c r="DN1436">
        <v>0.82600000000000007</v>
      </c>
      <c r="DO1436">
        <v>1.3560000000000001</v>
      </c>
      <c r="DP1436">
        <v>1.7630000000000001</v>
      </c>
      <c r="DQ1436">
        <v>1.651</v>
      </c>
      <c r="DR1436">
        <v>1.665</v>
      </c>
      <c r="DS1436">
        <v>3.2880000000000003</v>
      </c>
      <c r="DT1436">
        <v>32.369999999999997</v>
      </c>
    </row>
    <row r="1437" spans="1:124">
      <c r="A1437" s="111">
        <v>1432</v>
      </c>
      <c r="B1437" t="s">
        <v>91</v>
      </c>
      <c r="C1437" t="s">
        <v>2932</v>
      </c>
      <c r="D1437" s="170" t="str">
        <f t="shared" si="22"/>
        <v>CN:DST</v>
      </c>
      <c r="F1437">
        <v>-0.5</v>
      </c>
      <c r="G1437">
        <v>-0.49</v>
      </c>
      <c r="H1437">
        <v>-0.53</v>
      </c>
      <c r="I1437">
        <v>-0.66</v>
      </c>
      <c r="J1437">
        <v>-0.57999999999999996</v>
      </c>
      <c r="K1437">
        <v>-0.56999999999999995</v>
      </c>
      <c r="L1437">
        <v>-0.55000000000000004</v>
      </c>
      <c r="M1437">
        <v>-0.52</v>
      </c>
      <c r="N1437">
        <v>-0.42</v>
      </c>
      <c r="O1437">
        <v>-0.51</v>
      </c>
      <c r="P1437">
        <v>-0.38</v>
      </c>
      <c r="Q1437">
        <v>-0.31</v>
      </c>
      <c r="R1437">
        <v>-0.41</v>
      </c>
      <c r="S1437">
        <v>-0.34</v>
      </c>
      <c r="T1437">
        <v>-0.41</v>
      </c>
      <c r="U1437">
        <v>-0.41</v>
      </c>
      <c r="V1437">
        <v>-0.48</v>
      </c>
      <c r="W1437">
        <v>-0.24</v>
      </c>
      <c r="X1437">
        <v>-0.31</v>
      </c>
      <c r="Y1437">
        <v>-0.41</v>
      </c>
      <c r="Z1437">
        <v>-0.24</v>
      </c>
      <c r="AA1437">
        <v>-0.43</v>
      </c>
      <c r="AB1437">
        <v>-0.59</v>
      </c>
      <c r="AC1437">
        <v>-0.5</v>
      </c>
      <c r="AD1437">
        <v>-0.21</v>
      </c>
      <c r="AE1437">
        <v>-0.26</v>
      </c>
      <c r="AF1437">
        <v>-0.37</v>
      </c>
      <c r="AG1437">
        <v>-0.34</v>
      </c>
      <c r="AH1437">
        <v>0.04</v>
      </c>
      <c r="AI1437">
        <v>0</v>
      </c>
      <c r="AJ1437">
        <v>0.04</v>
      </c>
      <c r="AK1437">
        <v>7.0000000000000007E-2</v>
      </c>
      <c r="AL1437">
        <v>-0.05</v>
      </c>
      <c r="AM1437">
        <v>0.03</v>
      </c>
      <c r="AN1437">
        <v>0.06</v>
      </c>
      <c r="AO1437">
        <v>0.19</v>
      </c>
      <c r="AP1437">
        <v>0.18</v>
      </c>
      <c r="AQ1437">
        <v>0.04</v>
      </c>
      <c r="AR1437">
        <v>0.05</v>
      </c>
      <c r="AS1437">
        <v>0.08</v>
      </c>
      <c r="AT1437">
        <v>7.0000000000000007E-2</v>
      </c>
      <c r="AU1437">
        <v>0.12</v>
      </c>
      <c r="AV1437">
        <v>0.1</v>
      </c>
      <c r="AW1437">
        <v>0.11</v>
      </c>
      <c r="AX1437">
        <v>0.2</v>
      </c>
      <c r="AY1437">
        <v>0.25</v>
      </c>
      <c r="AZ1437">
        <v>0.24</v>
      </c>
      <c r="BA1437">
        <v>0.28999999999999998</v>
      </c>
      <c r="BB1437">
        <v>0.3</v>
      </c>
      <c r="BC1437">
        <v>0.32</v>
      </c>
      <c r="BD1437">
        <v>0.32</v>
      </c>
      <c r="BE1437">
        <v>0.34</v>
      </c>
      <c r="BF1437">
        <v>0.33</v>
      </c>
      <c r="BG1437">
        <v>0.36</v>
      </c>
      <c r="BH1437">
        <v>0.35</v>
      </c>
      <c r="BI1437">
        <v>0.36</v>
      </c>
      <c r="BJ1437">
        <v>0.36</v>
      </c>
      <c r="BK1437">
        <v>0.37</v>
      </c>
      <c r="BL1437">
        <v>0.37</v>
      </c>
      <c r="BM1437">
        <v>0.36</v>
      </c>
      <c r="BN1437">
        <v>0.48</v>
      </c>
      <c r="BO1437">
        <v>0.49</v>
      </c>
      <c r="BP1437">
        <v>0.5</v>
      </c>
      <c r="BQ1437">
        <v>0.49</v>
      </c>
      <c r="BR1437">
        <v>0.5</v>
      </c>
      <c r="BS1437">
        <v>0.51</v>
      </c>
      <c r="BT1437">
        <v>0.51</v>
      </c>
      <c r="BU1437">
        <v>0.51</v>
      </c>
      <c r="BV1437">
        <v>0.45</v>
      </c>
      <c r="BW1437">
        <v>0.48</v>
      </c>
      <c r="BX1437">
        <v>0.43</v>
      </c>
      <c r="BY1437">
        <v>0.37</v>
      </c>
      <c r="BZ1437">
        <v>0.37</v>
      </c>
      <c r="CA1437">
        <v>0.42</v>
      </c>
      <c r="CB1437">
        <v>0.45</v>
      </c>
      <c r="CC1437">
        <v>0.43</v>
      </c>
      <c r="CD1437">
        <v>0.45</v>
      </c>
      <c r="CE1437">
        <v>0.39</v>
      </c>
      <c r="CF1437">
        <v>0.39</v>
      </c>
      <c r="CG1437">
        <v>0.43</v>
      </c>
      <c r="CH1437">
        <v>0.37</v>
      </c>
      <c r="CI1437">
        <v>0.42</v>
      </c>
      <c r="CJ1437">
        <v>0.48</v>
      </c>
      <c r="CK1437">
        <v>0.5</v>
      </c>
      <c r="CL1437">
        <v>0.38</v>
      </c>
      <c r="CM1437">
        <v>0.43</v>
      </c>
      <c r="CN1437">
        <v>0.5</v>
      </c>
      <c r="CO1437">
        <v>0.49</v>
      </c>
      <c r="CP1437">
        <v>0.35</v>
      </c>
      <c r="CQ1437">
        <v>0.41</v>
      </c>
      <c r="CR1437">
        <v>0.4</v>
      </c>
      <c r="CS1437">
        <v>0.4</v>
      </c>
      <c r="CT1437">
        <v>0.65</v>
      </c>
      <c r="CU1437">
        <v>0.57999999999999996</v>
      </c>
      <c r="CV1437">
        <v>0.54</v>
      </c>
      <c r="CW1437">
        <v>0.32</v>
      </c>
      <c r="CX1437">
        <v>0.35</v>
      </c>
      <c r="CY1437">
        <v>0.79</v>
      </c>
      <c r="CZ1437">
        <v>1.03</v>
      </c>
      <c r="DA1437">
        <v>1.34</v>
      </c>
      <c r="DB1437">
        <v>1.33</v>
      </c>
      <c r="DC1437">
        <v>1.1599999999999999</v>
      </c>
      <c r="DD1437">
        <v>1.3</v>
      </c>
      <c r="DE1437">
        <v>1.21</v>
      </c>
      <c r="DF1437">
        <v>1.1599999999999999</v>
      </c>
      <c r="DG1437">
        <v>0.75</v>
      </c>
      <c r="DH1437">
        <v>0.71</v>
      </c>
      <c r="DI1437">
        <v>0.25</v>
      </c>
      <c r="DJ1437">
        <v>0.69</v>
      </c>
      <c r="DK1437">
        <v>0.89</v>
      </c>
      <c r="DL1437">
        <v>1</v>
      </c>
      <c r="DM1437">
        <v>0.21</v>
      </c>
      <c r="DN1437">
        <v>0.01</v>
      </c>
      <c r="DO1437">
        <v>0.11</v>
      </c>
      <c r="DP1437">
        <v>0.11</v>
      </c>
      <c r="DQ1437">
        <v>1.25</v>
      </c>
      <c r="DR1437">
        <v>1.5</v>
      </c>
      <c r="DS1437">
        <v>4.6399999999999997</v>
      </c>
      <c r="DT1437">
        <v>16.940000000000001</v>
      </c>
    </row>
    <row r="1438" spans="1:124">
      <c r="A1438" s="111">
        <v>1433</v>
      </c>
      <c r="B1438" t="s">
        <v>101</v>
      </c>
      <c r="D1438" s="170" t="str">
        <f t="shared" si="22"/>
        <v/>
      </c>
      <c r="F1438" t="s">
        <v>102</v>
      </c>
    </row>
    <row r="1439" spans="1:124">
      <c r="A1439" s="111">
        <v>1434</v>
      </c>
      <c r="B1439" t="s">
        <v>101</v>
      </c>
      <c r="D1439" s="170" t="str">
        <f t="shared" si="22"/>
        <v/>
      </c>
      <c r="F1439" t="s">
        <v>102</v>
      </c>
    </row>
    <row r="1440" spans="1:124">
      <c r="A1440" s="111">
        <v>1435</v>
      </c>
      <c r="B1440" t="s">
        <v>89</v>
      </c>
      <c r="C1440" t="s">
        <v>2933</v>
      </c>
      <c r="D1440" s="170" t="str">
        <f t="shared" si="22"/>
        <v>K:STAR</v>
      </c>
      <c r="F1440">
        <v>1.5580000000000001</v>
      </c>
      <c r="G1440">
        <v>1.522</v>
      </c>
      <c r="H1440">
        <v>1.2690000000000001</v>
      </c>
      <c r="I1440">
        <v>1.4790000000000001</v>
      </c>
      <c r="J1440">
        <v>1.5680000000000001</v>
      </c>
      <c r="K1440">
        <v>1.6</v>
      </c>
      <c r="L1440">
        <v>1.617</v>
      </c>
      <c r="M1440">
        <v>1.619</v>
      </c>
      <c r="N1440">
        <v>1.605</v>
      </c>
      <c r="O1440">
        <v>1.5740000000000001</v>
      </c>
      <c r="P1440">
        <v>1.5389999999999999</v>
      </c>
      <c r="Q1440">
        <v>1.4359999999999999</v>
      </c>
      <c r="R1440">
        <v>1.663</v>
      </c>
      <c r="S1440">
        <v>1.371</v>
      </c>
      <c r="T1440">
        <v>1.294</v>
      </c>
      <c r="U1440">
        <v>1.109</v>
      </c>
      <c r="V1440">
        <v>0.74399999999999999</v>
      </c>
      <c r="W1440">
        <v>0.73599999999999999</v>
      </c>
      <c r="X1440">
        <v>0.754</v>
      </c>
      <c r="Y1440">
        <v>0.78800000000000003</v>
      </c>
      <c r="Z1440">
        <v>1.0820000000000001</v>
      </c>
      <c r="AA1440">
        <v>1.129</v>
      </c>
      <c r="AB1440">
        <v>1.012</v>
      </c>
      <c r="AC1440">
        <v>1.012</v>
      </c>
      <c r="AD1440">
        <v>0.873</v>
      </c>
      <c r="AE1440">
        <v>0.89500000000000002</v>
      </c>
      <c r="AF1440">
        <v>0.95499999999999996</v>
      </c>
      <c r="AG1440">
        <v>0.97299999999999998</v>
      </c>
      <c r="AH1440">
        <v>1.091</v>
      </c>
      <c r="AI1440">
        <v>1.0580000000000001</v>
      </c>
      <c r="AJ1440">
        <v>1.1000000000000001</v>
      </c>
      <c r="AK1440">
        <v>1.1299999999999999</v>
      </c>
      <c r="AL1440">
        <v>1.1100000000000001</v>
      </c>
      <c r="AM1440">
        <v>1.0629999999999999</v>
      </c>
      <c r="AN1440">
        <v>1.002</v>
      </c>
      <c r="AO1440">
        <v>0.97099999999999997</v>
      </c>
      <c r="AP1440">
        <v>1.0010000000000001</v>
      </c>
      <c r="AQ1440">
        <v>1.0580000000000001</v>
      </c>
      <c r="AR1440">
        <v>1.093</v>
      </c>
      <c r="AS1440">
        <v>1.091</v>
      </c>
      <c r="AT1440">
        <v>1.0880000000000001</v>
      </c>
      <c r="AU1440">
        <v>1.093</v>
      </c>
      <c r="AV1440">
        <v>1.081</v>
      </c>
      <c r="AW1440">
        <v>1.075</v>
      </c>
      <c r="AX1440">
        <v>1.069</v>
      </c>
      <c r="AY1440">
        <v>1.099</v>
      </c>
      <c r="AZ1440">
        <v>1.099</v>
      </c>
      <c r="BA1440">
        <v>1.1460000000000001</v>
      </c>
      <c r="BB1440">
        <v>1.133</v>
      </c>
      <c r="BC1440">
        <v>1.1180000000000001</v>
      </c>
      <c r="BD1440">
        <v>1.1679999999999999</v>
      </c>
      <c r="BE1440">
        <v>1.18</v>
      </c>
      <c r="BF1440">
        <v>1.2330000000000001</v>
      </c>
      <c r="BG1440">
        <v>1.2390000000000001</v>
      </c>
      <c r="BH1440">
        <v>1.2350000000000001</v>
      </c>
      <c r="BI1440">
        <v>1.2070000000000001</v>
      </c>
      <c r="BJ1440">
        <v>1.234</v>
      </c>
      <c r="BK1440">
        <v>1.2290000000000001</v>
      </c>
      <c r="BL1440">
        <v>1.222</v>
      </c>
      <c r="BM1440">
        <v>1.25</v>
      </c>
      <c r="BN1440">
        <v>1.29</v>
      </c>
      <c r="BO1440">
        <v>1.292</v>
      </c>
      <c r="BP1440">
        <v>1.2969999999999999</v>
      </c>
      <c r="BQ1440">
        <v>1.2989999999999999</v>
      </c>
      <c r="BR1440">
        <v>1.3009999999999999</v>
      </c>
      <c r="BS1440">
        <v>1.288</v>
      </c>
      <c r="BT1440">
        <v>1.292</v>
      </c>
      <c r="BU1440">
        <v>1.2849999999999999</v>
      </c>
      <c r="BV1440">
        <v>1.282</v>
      </c>
      <c r="BW1440">
        <v>1.3089999999999999</v>
      </c>
      <c r="BX1440">
        <v>1.294</v>
      </c>
      <c r="BY1440">
        <v>1.2929999999999999</v>
      </c>
      <c r="BZ1440">
        <v>1.292</v>
      </c>
      <c r="CA1440">
        <v>1.335</v>
      </c>
      <c r="CB1440">
        <v>1.3240000000000001</v>
      </c>
      <c r="CC1440">
        <v>1.393</v>
      </c>
      <c r="CD1440">
        <v>1.5409999999999999</v>
      </c>
      <c r="CE1440">
        <v>1.5369999999999999</v>
      </c>
      <c r="CF1440">
        <v>1.538</v>
      </c>
      <c r="CG1440">
        <v>1.544</v>
      </c>
      <c r="CH1440">
        <v>1.476</v>
      </c>
      <c r="CI1440">
        <v>1.4730000000000001</v>
      </c>
      <c r="CJ1440">
        <v>1.5840000000000001</v>
      </c>
      <c r="CK1440">
        <v>1.58</v>
      </c>
      <c r="CL1440">
        <v>1.649</v>
      </c>
      <c r="CM1440">
        <v>1.6460000000000001</v>
      </c>
      <c r="CN1440">
        <v>1.603</v>
      </c>
      <c r="CO1440">
        <v>1.619</v>
      </c>
      <c r="CP1440">
        <v>1.609</v>
      </c>
      <c r="CQ1440">
        <v>1.7510000000000001</v>
      </c>
      <c r="CR1440">
        <v>1.7590000000000001</v>
      </c>
      <c r="CS1440">
        <v>1.7590000000000001</v>
      </c>
      <c r="CT1440">
        <v>1.754</v>
      </c>
      <c r="CU1440">
        <v>1.8780000000000001</v>
      </c>
      <c r="CV1440">
        <v>2.2549999999999999</v>
      </c>
      <c r="CW1440">
        <v>2.2509999999999999</v>
      </c>
      <c r="CX1440">
        <v>2.0710000000000002</v>
      </c>
      <c r="CY1440">
        <v>1.9259999999999999</v>
      </c>
      <c r="CZ1440">
        <v>2.4540000000000002</v>
      </c>
      <c r="DA1440">
        <v>2.4620000000000002</v>
      </c>
      <c r="DB1440">
        <v>2.52</v>
      </c>
      <c r="DC1440">
        <v>2.601</v>
      </c>
      <c r="DD1440">
        <v>2.7280000000000002</v>
      </c>
      <c r="DE1440">
        <v>2.7290000000000001</v>
      </c>
      <c r="DF1440">
        <v>3.0449999999999999</v>
      </c>
      <c r="DG1440">
        <v>2.7560000000000002</v>
      </c>
      <c r="DH1440">
        <v>2.79</v>
      </c>
      <c r="DI1440">
        <v>2.5659999999999998</v>
      </c>
      <c r="DJ1440">
        <v>2.952</v>
      </c>
      <c r="DK1440">
        <v>3.294</v>
      </c>
      <c r="DL1440">
        <v>3.165</v>
      </c>
      <c r="DM1440">
        <v>2.9580000000000002</v>
      </c>
      <c r="DN1440">
        <v>1.9890000000000001</v>
      </c>
      <c r="DO1440">
        <v>1.4359999999999999</v>
      </c>
      <c r="DP1440">
        <v>1.788</v>
      </c>
      <c r="DQ1440">
        <v>1.895</v>
      </c>
      <c r="DR1440">
        <v>2.375</v>
      </c>
      <c r="DS1440">
        <v>3.2029999999999998</v>
      </c>
      <c r="DT1440">
        <v>99.308999999999997</v>
      </c>
    </row>
    <row r="1441" spans="1:124">
      <c r="A1441" s="111">
        <v>1436</v>
      </c>
      <c r="B1441" t="s">
        <v>91</v>
      </c>
      <c r="C1441" t="s">
        <v>2934</v>
      </c>
      <c r="D1441" s="170" t="str">
        <f t="shared" si="22"/>
        <v>K:STAR</v>
      </c>
      <c r="F1441">
        <v>1.321</v>
      </c>
      <c r="G1441">
        <v>1.2390000000000001</v>
      </c>
      <c r="H1441">
        <v>1.1200000000000001</v>
      </c>
      <c r="I1441">
        <v>1.0669999999999999</v>
      </c>
      <c r="J1441">
        <v>1.085</v>
      </c>
      <c r="K1441">
        <v>1.1220000000000001</v>
      </c>
      <c r="L1441">
        <v>1.155</v>
      </c>
      <c r="M1441">
        <v>1.179</v>
      </c>
      <c r="N1441">
        <v>1.151</v>
      </c>
      <c r="O1441">
        <v>1.129</v>
      </c>
      <c r="P1441">
        <v>1.0820000000000001</v>
      </c>
      <c r="Q1441">
        <v>1.079</v>
      </c>
      <c r="R1441">
        <v>1.66</v>
      </c>
      <c r="S1441">
        <v>1.2849999999999999</v>
      </c>
      <c r="T1441">
        <v>1.3760000000000001</v>
      </c>
      <c r="U1441">
        <v>1.321</v>
      </c>
      <c r="V1441">
        <v>1.0649999999999999</v>
      </c>
      <c r="W1441">
        <v>1.141</v>
      </c>
      <c r="X1441">
        <v>1.17</v>
      </c>
      <c r="Y1441">
        <v>1.02</v>
      </c>
      <c r="Z1441">
        <v>1.415</v>
      </c>
      <c r="AA1441">
        <v>1.5449999999999999</v>
      </c>
      <c r="AB1441">
        <v>1.617</v>
      </c>
      <c r="AC1441">
        <v>1.6659999999999999</v>
      </c>
      <c r="AD1441">
        <v>1.42</v>
      </c>
      <c r="AE1441">
        <v>1.4650000000000001</v>
      </c>
      <c r="AF1441">
        <v>1.2450000000000001</v>
      </c>
      <c r="AG1441">
        <v>1.262</v>
      </c>
      <c r="AH1441">
        <v>1.2</v>
      </c>
      <c r="AI1441">
        <v>1.2030000000000001</v>
      </c>
      <c r="AJ1441">
        <v>1.22</v>
      </c>
      <c r="AK1441">
        <v>1.2050000000000001</v>
      </c>
      <c r="AL1441">
        <v>1.198</v>
      </c>
      <c r="AM1441">
        <v>1.081</v>
      </c>
      <c r="AN1441">
        <v>1.038</v>
      </c>
      <c r="AO1441">
        <v>1.1280000000000001</v>
      </c>
      <c r="AP1441">
        <v>1.169</v>
      </c>
      <c r="AQ1441">
        <v>1.23</v>
      </c>
      <c r="AR1441">
        <v>1.2570000000000001</v>
      </c>
      <c r="AS1441">
        <v>1.22</v>
      </c>
      <c r="AT1441">
        <v>1.2</v>
      </c>
      <c r="AU1441">
        <v>1.2110000000000001</v>
      </c>
      <c r="AV1441">
        <v>1.19</v>
      </c>
      <c r="AW1441">
        <v>1.18</v>
      </c>
      <c r="AX1441">
        <v>1.151</v>
      </c>
      <c r="AY1441">
        <v>1.3149999999999999</v>
      </c>
      <c r="AZ1441">
        <v>1.3129999999999999</v>
      </c>
      <c r="BA1441">
        <v>1.373</v>
      </c>
      <c r="BB1441">
        <v>1.3149999999999999</v>
      </c>
      <c r="BC1441">
        <v>1.296</v>
      </c>
      <c r="BD1441">
        <v>1.3109999999999999</v>
      </c>
      <c r="BE1441">
        <v>1.365</v>
      </c>
      <c r="BF1441">
        <v>1.4239999999999999</v>
      </c>
      <c r="BG1441">
        <v>1.4239999999999999</v>
      </c>
      <c r="BH1441">
        <v>1.405</v>
      </c>
      <c r="BI1441">
        <v>1.3520000000000001</v>
      </c>
      <c r="BJ1441">
        <v>1.3440000000000001</v>
      </c>
      <c r="BK1441">
        <v>1.3660000000000001</v>
      </c>
      <c r="BL1441">
        <v>1.36</v>
      </c>
      <c r="BM1441">
        <v>1.3660000000000001</v>
      </c>
      <c r="BN1441">
        <v>1.421</v>
      </c>
      <c r="BO1441">
        <v>1.4239999999999999</v>
      </c>
      <c r="BP1441">
        <v>1.425</v>
      </c>
      <c r="BQ1441">
        <v>1.4179999999999999</v>
      </c>
      <c r="BR1441">
        <v>1.429</v>
      </c>
      <c r="BS1441">
        <v>1.4219999999999999</v>
      </c>
      <c r="BT1441">
        <v>1.421</v>
      </c>
      <c r="BU1441">
        <v>1.4159999999999999</v>
      </c>
      <c r="BV1441">
        <v>1.4119999999999999</v>
      </c>
      <c r="BW1441">
        <v>1.4530000000000001</v>
      </c>
      <c r="BX1441">
        <v>1.4339999999999999</v>
      </c>
      <c r="BY1441">
        <v>1.4239999999999999</v>
      </c>
      <c r="BZ1441">
        <v>1.4259999999999999</v>
      </c>
      <c r="CA1441">
        <v>1.4350000000000001</v>
      </c>
      <c r="CB1441">
        <v>1.4179999999999999</v>
      </c>
      <c r="CC1441">
        <v>1.43</v>
      </c>
      <c r="CD1441">
        <v>1.476</v>
      </c>
      <c r="CE1441">
        <v>1.4630000000000001</v>
      </c>
      <c r="CF1441">
        <v>1.4570000000000001</v>
      </c>
      <c r="CG1441">
        <v>1.472</v>
      </c>
      <c r="CH1441">
        <v>1.4</v>
      </c>
      <c r="CI1441">
        <v>1.3820000000000001</v>
      </c>
      <c r="CJ1441">
        <v>1.415</v>
      </c>
      <c r="CK1441">
        <v>1.4119999999999999</v>
      </c>
      <c r="CL1441">
        <v>1.425</v>
      </c>
      <c r="CM1441">
        <v>1.456</v>
      </c>
      <c r="CN1441">
        <v>1.5469999999999999</v>
      </c>
      <c r="CO1441">
        <v>1.5409999999999999</v>
      </c>
      <c r="CP1441">
        <v>1.7949999999999999</v>
      </c>
      <c r="CQ1441">
        <v>1.7810000000000001</v>
      </c>
      <c r="CR1441">
        <v>1.766</v>
      </c>
      <c r="CS1441">
        <v>1.8129999999999999</v>
      </c>
      <c r="CT1441">
        <v>1.833</v>
      </c>
      <c r="CU1441">
        <v>2.2610000000000001</v>
      </c>
      <c r="CV1441">
        <v>2.4140000000000001</v>
      </c>
      <c r="CW1441">
        <v>2.27</v>
      </c>
      <c r="CX1441">
        <v>2.1880000000000002</v>
      </c>
      <c r="CY1441">
        <v>2.0169999999999999</v>
      </c>
      <c r="CZ1441">
        <v>2.1670000000000003</v>
      </c>
      <c r="DA1441">
        <v>2.391</v>
      </c>
      <c r="DB1441">
        <v>2.5089999999999999</v>
      </c>
      <c r="DC1441">
        <v>2.5369999999999999</v>
      </c>
      <c r="DD1441">
        <v>2.6230000000000002</v>
      </c>
      <c r="DE1441">
        <v>2.8120000000000003</v>
      </c>
      <c r="DF1441">
        <v>3.2050000000000001</v>
      </c>
      <c r="DG1441">
        <v>2.3940000000000001</v>
      </c>
      <c r="DH1441">
        <v>2.3970000000000002</v>
      </c>
      <c r="DI1441">
        <v>1.94</v>
      </c>
      <c r="DJ1441">
        <v>3.76</v>
      </c>
      <c r="DK1441">
        <v>4.2670000000000003</v>
      </c>
      <c r="DL1441">
        <v>4.5819999999999999</v>
      </c>
      <c r="DM1441">
        <v>4.1669999999999998</v>
      </c>
      <c r="DN1441">
        <v>2.2000000000000002</v>
      </c>
      <c r="DO1441">
        <v>1.9730000000000001</v>
      </c>
      <c r="DP1441">
        <v>1.8080000000000001</v>
      </c>
      <c r="DQ1441">
        <v>1.7310000000000001</v>
      </c>
      <c r="DR1441">
        <v>2.2120000000000002</v>
      </c>
      <c r="DS1441">
        <v>2.6190000000000002</v>
      </c>
      <c r="DT1441">
        <v>-12.682</v>
      </c>
    </row>
    <row r="1442" spans="1:124">
      <c r="A1442" s="111">
        <v>1437</v>
      </c>
      <c r="B1442" t="s">
        <v>89</v>
      </c>
      <c r="C1442" t="s">
        <v>2935</v>
      </c>
      <c r="D1442" s="170" t="str">
        <f t="shared" si="22"/>
        <v>D:SQKB</v>
      </c>
      <c r="F1442">
        <v>0.34</v>
      </c>
      <c r="G1442">
        <v>0.3</v>
      </c>
      <c r="H1442">
        <v>0.28999999999999998</v>
      </c>
      <c r="I1442">
        <v>0.36</v>
      </c>
      <c r="J1442">
        <v>0.34</v>
      </c>
      <c r="K1442">
        <v>0.38</v>
      </c>
      <c r="L1442">
        <v>0.38</v>
      </c>
      <c r="M1442">
        <v>0.4</v>
      </c>
      <c r="N1442">
        <v>0.41</v>
      </c>
      <c r="O1442">
        <v>0.28999999999999998</v>
      </c>
      <c r="P1442">
        <v>0.37</v>
      </c>
      <c r="Q1442">
        <v>0.39</v>
      </c>
      <c r="R1442">
        <v>0.38</v>
      </c>
      <c r="S1442">
        <v>0.31</v>
      </c>
      <c r="T1442">
        <v>0.76</v>
      </c>
      <c r="U1442">
        <v>0.78</v>
      </c>
      <c r="V1442">
        <v>0.63</v>
      </c>
      <c r="W1442">
        <v>0.77</v>
      </c>
      <c r="X1442">
        <v>0.77</v>
      </c>
      <c r="Y1442">
        <v>0.78</v>
      </c>
      <c r="Z1442">
        <v>1.31</v>
      </c>
      <c r="AA1442">
        <v>1.44</v>
      </c>
      <c r="AB1442">
        <v>1.43</v>
      </c>
      <c r="AC1442">
        <v>1.45</v>
      </c>
      <c r="AD1442">
        <v>1.47</v>
      </c>
      <c r="AE1442">
        <v>1.5</v>
      </c>
      <c r="AF1442">
        <v>1.37</v>
      </c>
      <c r="AG1442">
        <v>1.37</v>
      </c>
      <c r="AH1442">
        <v>1.39</v>
      </c>
      <c r="AI1442">
        <v>1.41</v>
      </c>
      <c r="AJ1442">
        <v>1.4</v>
      </c>
      <c r="AK1442">
        <v>1.37</v>
      </c>
      <c r="AL1442">
        <v>1.34</v>
      </c>
      <c r="AM1442">
        <v>1.22</v>
      </c>
      <c r="AN1442">
        <v>0.98</v>
      </c>
      <c r="AO1442">
        <v>1.1399999999999999</v>
      </c>
      <c r="AP1442">
        <v>1.24</v>
      </c>
      <c r="AQ1442">
        <v>1.33</v>
      </c>
      <c r="AR1442">
        <v>1.38</v>
      </c>
      <c r="AS1442">
        <v>1.37</v>
      </c>
      <c r="AT1442">
        <v>1.35</v>
      </c>
      <c r="AU1442">
        <v>1.35</v>
      </c>
      <c r="AV1442">
        <v>1.35</v>
      </c>
      <c r="AW1442">
        <v>1.34</v>
      </c>
      <c r="AX1442">
        <v>1.28</v>
      </c>
      <c r="AY1442">
        <v>1.36</v>
      </c>
      <c r="AZ1442">
        <v>1.36</v>
      </c>
      <c r="BA1442">
        <v>1.38</v>
      </c>
      <c r="BB1442">
        <v>1.36</v>
      </c>
      <c r="BC1442">
        <v>1.32</v>
      </c>
      <c r="BD1442">
        <v>1.33</v>
      </c>
      <c r="BE1442">
        <v>1.36</v>
      </c>
      <c r="BF1442">
        <v>1.39</v>
      </c>
      <c r="BG1442">
        <v>1.39</v>
      </c>
      <c r="BH1442">
        <v>1.35</v>
      </c>
      <c r="BI1442">
        <v>1.32</v>
      </c>
      <c r="BJ1442">
        <v>1.27</v>
      </c>
      <c r="BK1442">
        <v>1.29</v>
      </c>
      <c r="BL1442">
        <v>1.28</v>
      </c>
      <c r="BM1442">
        <v>1.24</v>
      </c>
      <c r="BN1442">
        <v>1.39</v>
      </c>
      <c r="BO1442">
        <v>1.4</v>
      </c>
      <c r="BP1442">
        <v>1.4</v>
      </c>
      <c r="BQ1442">
        <v>1.38</v>
      </c>
      <c r="BR1442">
        <v>1.38</v>
      </c>
      <c r="BS1442">
        <v>1.37</v>
      </c>
      <c r="BT1442">
        <v>1.36</v>
      </c>
      <c r="BU1442">
        <v>1.34</v>
      </c>
      <c r="BV1442">
        <v>1.33</v>
      </c>
      <c r="BW1442">
        <v>1.37</v>
      </c>
      <c r="BX1442">
        <v>1.35</v>
      </c>
      <c r="BY1442">
        <v>1.33</v>
      </c>
      <c r="BZ1442">
        <v>1.33</v>
      </c>
      <c r="CA1442">
        <v>1.35</v>
      </c>
      <c r="CB1442">
        <v>1.32</v>
      </c>
      <c r="CC1442">
        <v>1.33</v>
      </c>
      <c r="CD1442">
        <v>1.38</v>
      </c>
      <c r="CE1442">
        <v>1.37</v>
      </c>
      <c r="CF1442">
        <v>1.39</v>
      </c>
      <c r="CG1442">
        <v>1.39</v>
      </c>
      <c r="CH1442">
        <v>1.26</v>
      </c>
      <c r="CI1442">
        <v>1.22</v>
      </c>
      <c r="CJ1442">
        <v>1.23</v>
      </c>
      <c r="CK1442">
        <v>1.21</v>
      </c>
      <c r="CL1442">
        <v>1.2</v>
      </c>
      <c r="CM1442">
        <v>1.17</v>
      </c>
      <c r="CN1442">
        <v>1.27</v>
      </c>
      <c r="CO1442">
        <v>1.26</v>
      </c>
      <c r="CP1442">
        <v>1.1599999999999999</v>
      </c>
      <c r="CQ1442">
        <v>1.0900000000000001</v>
      </c>
      <c r="CR1442">
        <v>1.03</v>
      </c>
      <c r="CS1442">
        <v>1.1399999999999999</v>
      </c>
      <c r="CT1442">
        <v>1.2</v>
      </c>
      <c r="CU1442">
        <v>1.49</v>
      </c>
      <c r="CV1442">
        <v>2.2400000000000002</v>
      </c>
      <c r="CW1442">
        <v>1.91</v>
      </c>
      <c r="CX1442">
        <v>1.64</v>
      </c>
      <c r="CY1442">
        <v>1.29</v>
      </c>
      <c r="CZ1442">
        <v>0.86</v>
      </c>
      <c r="DA1442">
        <v>0.89</v>
      </c>
      <c r="DB1442">
        <v>0.93</v>
      </c>
      <c r="DC1442">
        <v>1</v>
      </c>
      <c r="DD1442">
        <v>1</v>
      </c>
      <c r="DE1442">
        <v>1.03</v>
      </c>
      <c r="DF1442">
        <v>1.62</v>
      </c>
      <c r="DG1442">
        <v>0.56999999999999995</v>
      </c>
      <c r="DH1442">
        <v>0.34</v>
      </c>
      <c r="DI1442">
        <v>0.25</v>
      </c>
      <c r="DJ1442">
        <v>0.73</v>
      </c>
      <c r="DK1442">
        <v>1.19</v>
      </c>
      <c r="DL1442">
        <v>2.14</v>
      </c>
      <c r="DM1442">
        <v>1.87</v>
      </c>
      <c r="DN1442">
        <v>1.38</v>
      </c>
      <c r="DO1442">
        <v>0.57999999999999996</v>
      </c>
      <c r="DP1442">
        <v>0.02</v>
      </c>
      <c r="DQ1442">
        <v>-7.0000000000000007E-2</v>
      </c>
      <c r="DR1442">
        <v>0.31</v>
      </c>
      <c r="DS1442">
        <v>0.74</v>
      </c>
      <c r="DT1442">
        <v>-0.86</v>
      </c>
    </row>
    <row r="1443" spans="1:124">
      <c r="A1443" s="111">
        <v>1438</v>
      </c>
      <c r="B1443" t="s">
        <v>91</v>
      </c>
      <c r="C1443" t="s">
        <v>2936</v>
      </c>
      <c r="D1443" s="170" t="str">
        <f t="shared" si="22"/>
        <v>D:SQKB</v>
      </c>
      <c r="F1443">
        <v>0.75</v>
      </c>
      <c r="G1443">
        <v>0.63</v>
      </c>
      <c r="H1443">
        <v>0.64</v>
      </c>
      <c r="I1443">
        <v>0.67</v>
      </c>
      <c r="J1443">
        <v>0.59</v>
      </c>
      <c r="K1443">
        <v>0.56999999999999995</v>
      </c>
      <c r="L1443">
        <v>0.56000000000000005</v>
      </c>
      <c r="M1443">
        <v>0.55000000000000004</v>
      </c>
      <c r="N1443">
        <v>0.56999999999999995</v>
      </c>
      <c r="O1443">
        <v>0.38</v>
      </c>
      <c r="P1443">
        <v>0.46</v>
      </c>
      <c r="Q1443">
        <v>0.47</v>
      </c>
      <c r="R1443">
        <v>0.52</v>
      </c>
      <c r="S1443">
        <v>0.48</v>
      </c>
      <c r="T1443">
        <v>1.04</v>
      </c>
      <c r="U1443">
        <v>1</v>
      </c>
      <c r="V1443">
        <v>0.78</v>
      </c>
      <c r="W1443">
        <v>0.99</v>
      </c>
      <c r="X1443">
        <v>1.06</v>
      </c>
      <c r="Y1443">
        <v>1.02</v>
      </c>
      <c r="Z1443">
        <v>1.41</v>
      </c>
      <c r="AA1443">
        <v>1.52</v>
      </c>
      <c r="AB1443">
        <v>1.43</v>
      </c>
      <c r="AC1443">
        <v>1.46</v>
      </c>
      <c r="AD1443">
        <v>1.49</v>
      </c>
      <c r="AE1443">
        <v>1.51</v>
      </c>
      <c r="AF1443">
        <v>1.28</v>
      </c>
      <c r="AG1443">
        <v>1.29</v>
      </c>
      <c r="AH1443">
        <v>1.29</v>
      </c>
      <c r="AI1443">
        <v>1.3</v>
      </c>
      <c r="AJ1443">
        <v>1.22</v>
      </c>
      <c r="AK1443">
        <v>1.42</v>
      </c>
      <c r="AL1443">
        <v>1.4</v>
      </c>
      <c r="AM1443">
        <v>1.26</v>
      </c>
      <c r="AN1443">
        <v>1.0900000000000001</v>
      </c>
      <c r="AO1443">
        <v>1.56</v>
      </c>
      <c r="AP1443">
        <v>1.62</v>
      </c>
      <c r="AQ1443">
        <v>1.69</v>
      </c>
      <c r="AR1443">
        <v>1.72</v>
      </c>
      <c r="AS1443">
        <v>1.67</v>
      </c>
      <c r="AT1443">
        <v>1.64</v>
      </c>
      <c r="AU1443">
        <v>1.64</v>
      </c>
      <c r="AV1443">
        <v>1.63</v>
      </c>
      <c r="AW1443">
        <v>1.6</v>
      </c>
      <c r="AX1443">
        <v>1.58</v>
      </c>
      <c r="AY1443">
        <v>1.73</v>
      </c>
      <c r="AZ1443">
        <v>1.72</v>
      </c>
      <c r="BA1443">
        <v>1.78</v>
      </c>
      <c r="BB1443">
        <v>1.75</v>
      </c>
      <c r="BC1443">
        <v>1.73</v>
      </c>
      <c r="BD1443">
        <v>1.74</v>
      </c>
      <c r="BE1443">
        <v>1.81</v>
      </c>
      <c r="BF1443">
        <v>1.88</v>
      </c>
      <c r="BG1443">
        <v>1.88</v>
      </c>
      <c r="BH1443">
        <v>1.86</v>
      </c>
      <c r="BI1443">
        <v>1.8</v>
      </c>
      <c r="BJ1443">
        <v>1.79</v>
      </c>
      <c r="BK1443">
        <v>1.82</v>
      </c>
      <c r="BL1443">
        <v>1.8</v>
      </c>
      <c r="BM1443">
        <v>1.8</v>
      </c>
      <c r="BN1443">
        <v>1.91</v>
      </c>
      <c r="BO1443">
        <v>1.93</v>
      </c>
      <c r="BP1443">
        <v>1.93</v>
      </c>
      <c r="BQ1443">
        <v>1.92</v>
      </c>
      <c r="BR1443">
        <v>1.94</v>
      </c>
      <c r="BS1443">
        <v>1.94</v>
      </c>
      <c r="BT1443">
        <v>1.93</v>
      </c>
      <c r="BU1443">
        <v>1.93</v>
      </c>
      <c r="BV1443">
        <v>1.92</v>
      </c>
      <c r="BW1443">
        <v>1.96</v>
      </c>
      <c r="BX1443">
        <v>1.95</v>
      </c>
      <c r="BY1443">
        <v>1.94</v>
      </c>
      <c r="BZ1443">
        <v>1.94</v>
      </c>
      <c r="CA1443">
        <v>1.95</v>
      </c>
      <c r="CB1443">
        <v>1.93</v>
      </c>
      <c r="CC1443">
        <v>1.95</v>
      </c>
      <c r="CD1443">
        <v>2.0099999999999998</v>
      </c>
      <c r="CE1443">
        <v>2</v>
      </c>
      <c r="CF1443">
        <v>1.99</v>
      </c>
      <c r="CG1443">
        <v>2.0099999999999998</v>
      </c>
      <c r="CH1443">
        <v>1.94</v>
      </c>
      <c r="CI1443">
        <v>1.91</v>
      </c>
      <c r="CJ1443">
        <v>1.95</v>
      </c>
      <c r="CK1443">
        <v>1.95</v>
      </c>
      <c r="CL1443">
        <v>1.95</v>
      </c>
      <c r="CM1443">
        <v>1.97</v>
      </c>
      <c r="CN1443">
        <v>2.09</v>
      </c>
      <c r="CO1443">
        <v>2.08</v>
      </c>
      <c r="CP1443">
        <v>2.48</v>
      </c>
      <c r="CQ1443">
        <v>2.4700000000000002</v>
      </c>
      <c r="CR1443">
        <v>2.52</v>
      </c>
      <c r="CS1443">
        <v>2.37</v>
      </c>
      <c r="CT1443">
        <v>2.44</v>
      </c>
      <c r="CU1443">
        <v>2.97</v>
      </c>
      <c r="CV1443">
        <v>3.37</v>
      </c>
      <c r="CW1443">
        <v>2.61</v>
      </c>
      <c r="CX1443">
        <v>2.5299999999999998</v>
      </c>
      <c r="CY1443">
        <v>2.37</v>
      </c>
      <c r="CZ1443">
        <v>2.4900000000000002</v>
      </c>
      <c r="DA1443">
        <v>2.73</v>
      </c>
      <c r="DB1443">
        <v>2.89</v>
      </c>
      <c r="DC1443">
        <v>2.9</v>
      </c>
      <c r="DD1443">
        <v>2.99</v>
      </c>
      <c r="DE1443">
        <v>3.21</v>
      </c>
      <c r="DF1443">
        <v>3.76</v>
      </c>
      <c r="DG1443">
        <v>3.09</v>
      </c>
      <c r="DH1443">
        <v>3.12</v>
      </c>
      <c r="DI1443">
        <v>2.81</v>
      </c>
      <c r="DJ1443">
        <v>4.54</v>
      </c>
      <c r="DK1443">
        <v>5.25</v>
      </c>
      <c r="DL1443">
        <v>5.94</v>
      </c>
      <c r="DM1443">
        <v>5.37</v>
      </c>
      <c r="DN1443">
        <v>2.72</v>
      </c>
      <c r="DO1443">
        <v>2.4700000000000002</v>
      </c>
      <c r="DP1443">
        <v>2.17</v>
      </c>
      <c r="DQ1443">
        <v>1.81</v>
      </c>
      <c r="DR1443">
        <v>2.2400000000000002</v>
      </c>
      <c r="DS1443">
        <v>4.09</v>
      </c>
      <c r="DT1443">
        <v>-3.91</v>
      </c>
    </row>
    <row r="1444" spans="1:124">
      <c r="A1444" s="111">
        <v>1439</v>
      </c>
      <c r="B1444" t="s">
        <v>89</v>
      </c>
      <c r="C1444" t="s">
        <v>2937</v>
      </c>
      <c r="D1444" s="170" t="str">
        <f t="shared" si="22"/>
        <v>D:SQKX</v>
      </c>
      <c r="F1444">
        <v>0</v>
      </c>
      <c r="G1444">
        <v>0</v>
      </c>
      <c r="H1444">
        <v>0</v>
      </c>
      <c r="I1444">
        <v>0</v>
      </c>
      <c r="J1444">
        <v>0</v>
      </c>
      <c r="K1444">
        <v>0</v>
      </c>
      <c r="L1444">
        <v>0</v>
      </c>
      <c r="M1444">
        <v>0</v>
      </c>
      <c r="N1444">
        <v>0</v>
      </c>
      <c r="O1444">
        <v>0</v>
      </c>
      <c r="P1444">
        <v>0</v>
      </c>
      <c r="Q1444">
        <v>0</v>
      </c>
      <c r="R1444">
        <v>0</v>
      </c>
      <c r="S1444">
        <v>0</v>
      </c>
      <c r="T1444">
        <v>0</v>
      </c>
      <c r="U1444">
        <v>0</v>
      </c>
      <c r="V1444">
        <v>0</v>
      </c>
      <c r="W1444">
        <v>0</v>
      </c>
      <c r="X1444">
        <v>0</v>
      </c>
      <c r="Y1444">
        <v>0</v>
      </c>
      <c r="Z1444">
        <v>0</v>
      </c>
      <c r="AA1444">
        <v>0</v>
      </c>
      <c r="AB1444">
        <v>0</v>
      </c>
      <c r="AC1444">
        <v>0</v>
      </c>
      <c r="AD1444">
        <v>0</v>
      </c>
      <c r="AE1444">
        <v>0</v>
      </c>
      <c r="AF1444">
        <v>0</v>
      </c>
      <c r="AG1444">
        <v>0</v>
      </c>
      <c r="AH1444">
        <v>0</v>
      </c>
      <c r="AI1444">
        <v>0</v>
      </c>
      <c r="AJ1444">
        <v>0</v>
      </c>
      <c r="AK1444">
        <v>0</v>
      </c>
      <c r="AL1444">
        <v>0</v>
      </c>
      <c r="AM1444">
        <v>0</v>
      </c>
      <c r="AN1444">
        <v>0</v>
      </c>
      <c r="AO1444">
        <v>0</v>
      </c>
      <c r="AP1444">
        <v>0</v>
      </c>
      <c r="AQ1444">
        <v>0</v>
      </c>
      <c r="AR1444">
        <v>0</v>
      </c>
      <c r="AS1444">
        <v>0</v>
      </c>
      <c r="AT1444">
        <v>0</v>
      </c>
      <c r="AU1444">
        <v>0</v>
      </c>
      <c r="AV1444">
        <v>0</v>
      </c>
      <c r="AW1444">
        <v>0</v>
      </c>
      <c r="AX1444">
        <v>0</v>
      </c>
      <c r="AY1444">
        <v>0</v>
      </c>
      <c r="AZ1444">
        <v>0</v>
      </c>
      <c r="BA1444">
        <v>0</v>
      </c>
      <c r="BB1444">
        <v>0</v>
      </c>
      <c r="BC1444">
        <v>-0.01</v>
      </c>
      <c r="BD1444">
        <v>-0.01</v>
      </c>
      <c r="BE1444">
        <v>-0.01</v>
      </c>
      <c r="BF1444">
        <v>-0.01</v>
      </c>
      <c r="BG1444">
        <v>-0.01</v>
      </c>
      <c r="BH1444">
        <v>-0.01</v>
      </c>
      <c r="BI1444">
        <v>-0.01</v>
      </c>
      <c r="BJ1444">
        <v>-0.01</v>
      </c>
      <c r="BK1444">
        <v>-0.01</v>
      </c>
      <c r="BL1444">
        <v>-0.01</v>
      </c>
      <c r="BM1444">
        <v>-0.01</v>
      </c>
      <c r="BN1444">
        <v>-0.01</v>
      </c>
      <c r="BO1444">
        <v>-0.01</v>
      </c>
      <c r="BP1444">
        <v>-0.01</v>
      </c>
      <c r="BQ1444">
        <v>-0.01</v>
      </c>
      <c r="BR1444">
        <v>-0.01</v>
      </c>
      <c r="BS1444">
        <v>-0.01</v>
      </c>
      <c r="BT1444">
        <v>-0.01</v>
      </c>
      <c r="BU1444">
        <v>-0.01</v>
      </c>
      <c r="BV1444">
        <v>-0.01</v>
      </c>
      <c r="BW1444">
        <v>-0.01</v>
      </c>
      <c r="BX1444">
        <v>-0.01</v>
      </c>
      <c r="BY1444">
        <v>-0.01</v>
      </c>
      <c r="BZ1444">
        <v>-0.01</v>
      </c>
      <c r="CA1444">
        <v>-0.01</v>
      </c>
      <c r="CB1444">
        <v>-0.01</v>
      </c>
      <c r="CC1444">
        <v>-0.01</v>
      </c>
      <c r="CD1444">
        <v>-0.01</v>
      </c>
      <c r="CE1444">
        <v>-0.01</v>
      </c>
      <c r="CF1444">
        <v>-0.01</v>
      </c>
      <c r="CG1444">
        <v>-0.01</v>
      </c>
      <c r="CH1444">
        <v>-0.01</v>
      </c>
      <c r="CI1444">
        <v>-0.01</v>
      </c>
      <c r="CJ1444">
        <v>-0.01</v>
      </c>
      <c r="CK1444">
        <v>-0.01</v>
      </c>
      <c r="CL1444">
        <v>-0.01</v>
      </c>
      <c r="CM1444">
        <v>-0.01</v>
      </c>
      <c r="CN1444">
        <v>-0.01</v>
      </c>
      <c r="CO1444">
        <v>-0.01</v>
      </c>
      <c r="CP1444">
        <v>-0.01</v>
      </c>
      <c r="CQ1444">
        <v>-0.01</v>
      </c>
      <c r="CR1444">
        <v>-0.01</v>
      </c>
      <c r="CS1444">
        <v>-0.01</v>
      </c>
      <c r="CT1444">
        <v>-0.01</v>
      </c>
      <c r="CU1444">
        <v>0</v>
      </c>
      <c r="CV1444">
        <v>-0.01</v>
      </c>
      <c r="CW1444">
        <v>-0.01</v>
      </c>
      <c r="CX1444">
        <v>-0.01</v>
      </c>
      <c r="CY1444">
        <v>-0.01</v>
      </c>
      <c r="CZ1444">
        <v>-0.03</v>
      </c>
      <c r="DA1444">
        <v>-0.03</v>
      </c>
      <c r="DB1444">
        <v>-0.03</v>
      </c>
      <c r="DC1444">
        <v>-0.03</v>
      </c>
      <c r="DD1444">
        <v>-0.03</v>
      </c>
      <c r="DE1444">
        <v>-0.03</v>
      </c>
      <c r="DF1444">
        <v>-0.03</v>
      </c>
      <c r="DG1444">
        <v>-0.05</v>
      </c>
      <c r="DH1444">
        <v>-7.0000000000000007E-2</v>
      </c>
      <c r="DI1444">
        <v>-7.0000000000000007E-2</v>
      </c>
      <c r="DJ1444">
        <v>-0.06</v>
      </c>
      <c r="DK1444">
        <v>0</v>
      </c>
      <c r="DL1444">
        <v>0</v>
      </c>
      <c r="DM1444">
        <v>0</v>
      </c>
      <c r="DN1444">
        <v>0</v>
      </c>
      <c r="DO1444">
        <v>0</v>
      </c>
      <c r="DP1444">
        <v>0</v>
      </c>
      <c r="DQ1444">
        <v>0</v>
      </c>
      <c r="DR1444">
        <v>0</v>
      </c>
      <c r="DS1444">
        <v>0</v>
      </c>
      <c r="DT1444">
        <v>0</v>
      </c>
    </row>
    <row r="1445" spans="1:124">
      <c r="A1445" s="111">
        <v>1440</v>
      </c>
      <c r="B1445" t="s">
        <v>91</v>
      </c>
      <c r="C1445" t="s">
        <v>2938</v>
      </c>
      <c r="D1445" s="170" t="str">
        <f t="shared" si="22"/>
        <v>D:SQKX</v>
      </c>
      <c r="F1445">
        <v>0.01</v>
      </c>
      <c r="G1445">
        <v>0.03</v>
      </c>
      <c r="H1445">
        <v>0.03</v>
      </c>
      <c r="I1445">
        <v>0.04</v>
      </c>
      <c r="J1445">
        <v>0.02</v>
      </c>
      <c r="K1445">
        <v>0.02</v>
      </c>
      <c r="L1445">
        <v>0.02</v>
      </c>
      <c r="M1445">
        <v>0.03</v>
      </c>
      <c r="N1445">
        <v>0.04</v>
      </c>
      <c r="O1445">
        <v>-0.02</v>
      </c>
      <c r="P1445">
        <v>-0.02</v>
      </c>
      <c r="Q1445">
        <v>-0.02</v>
      </c>
      <c r="R1445">
        <v>-0.01</v>
      </c>
      <c r="S1445">
        <v>-0.01</v>
      </c>
      <c r="T1445">
        <v>0</v>
      </c>
      <c r="U1445">
        <v>0</v>
      </c>
      <c r="V1445">
        <v>0.03</v>
      </c>
      <c r="W1445">
        <v>0</v>
      </c>
      <c r="X1445">
        <v>-0.01</v>
      </c>
      <c r="Y1445">
        <v>-7.0000000000000007E-2</v>
      </c>
      <c r="Z1445">
        <v>-0.03</v>
      </c>
      <c r="AA1445">
        <v>-0.06</v>
      </c>
      <c r="AB1445">
        <v>-0.03</v>
      </c>
      <c r="AC1445">
        <v>-0.05</v>
      </c>
      <c r="AD1445">
        <v>-0.02</v>
      </c>
      <c r="AE1445">
        <v>-0.03</v>
      </c>
      <c r="AF1445">
        <v>-0.04</v>
      </c>
      <c r="AG1445">
        <v>-0.04</v>
      </c>
      <c r="AH1445">
        <v>0.02</v>
      </c>
      <c r="AI1445">
        <v>0</v>
      </c>
      <c r="AJ1445">
        <v>0.01</v>
      </c>
      <c r="AK1445">
        <v>0.01</v>
      </c>
      <c r="AL1445">
        <v>0.01</v>
      </c>
      <c r="AM1445">
        <v>-0.01</v>
      </c>
      <c r="AN1445">
        <v>-0.02</v>
      </c>
      <c r="AO1445">
        <v>-0.03</v>
      </c>
      <c r="AP1445">
        <v>-0.04</v>
      </c>
      <c r="AQ1445">
        <v>-0.05</v>
      </c>
      <c r="AR1445">
        <v>-0.05</v>
      </c>
      <c r="AS1445">
        <v>-0.04</v>
      </c>
      <c r="AT1445">
        <v>-0.03</v>
      </c>
      <c r="AU1445">
        <v>-0.04</v>
      </c>
      <c r="AV1445">
        <v>-0.04</v>
      </c>
      <c r="AW1445">
        <v>-0.04</v>
      </c>
      <c r="AX1445">
        <v>-0.03</v>
      </c>
      <c r="AY1445">
        <v>-0.01</v>
      </c>
      <c r="AZ1445">
        <v>-0.02</v>
      </c>
      <c r="BA1445">
        <v>0</v>
      </c>
      <c r="BB1445">
        <v>0.01</v>
      </c>
      <c r="BC1445">
        <v>0</v>
      </c>
      <c r="BD1445">
        <v>0</v>
      </c>
      <c r="BE1445">
        <v>0</v>
      </c>
      <c r="BF1445">
        <v>0.01</v>
      </c>
      <c r="BG1445">
        <v>0.02</v>
      </c>
      <c r="BH1445">
        <v>0.02</v>
      </c>
      <c r="BI1445">
        <v>0.01</v>
      </c>
      <c r="BJ1445">
        <v>0.01</v>
      </c>
      <c r="BK1445">
        <v>0.01</v>
      </c>
      <c r="BL1445">
        <v>0.01</v>
      </c>
      <c r="BM1445">
        <v>0.01</v>
      </c>
      <c r="BN1445">
        <v>0.01</v>
      </c>
      <c r="BO1445">
        <v>0.01</v>
      </c>
      <c r="BP1445">
        <v>0.01</v>
      </c>
      <c r="BQ1445">
        <v>0.01</v>
      </c>
      <c r="BR1445">
        <v>0.02</v>
      </c>
      <c r="BS1445">
        <v>0.02</v>
      </c>
      <c r="BT1445">
        <v>0.02</v>
      </c>
      <c r="BU1445">
        <v>0.02</v>
      </c>
      <c r="BV1445">
        <v>0.02</v>
      </c>
      <c r="BW1445">
        <v>0.02</v>
      </c>
      <c r="BX1445">
        <v>0.02</v>
      </c>
      <c r="BY1445">
        <v>0.02</v>
      </c>
      <c r="BZ1445">
        <v>0.02</v>
      </c>
      <c r="CA1445">
        <v>0.02</v>
      </c>
      <c r="CB1445">
        <v>0.02</v>
      </c>
      <c r="CC1445">
        <v>0.02</v>
      </c>
      <c r="CD1445">
        <v>0.01</v>
      </c>
      <c r="CE1445">
        <v>0.02</v>
      </c>
      <c r="CF1445">
        <v>0.02</v>
      </c>
      <c r="CG1445">
        <v>0.03</v>
      </c>
      <c r="CH1445">
        <v>0.02</v>
      </c>
      <c r="CI1445">
        <v>0.03</v>
      </c>
      <c r="CJ1445">
        <v>0.02</v>
      </c>
      <c r="CK1445">
        <v>0.02</v>
      </c>
      <c r="CL1445">
        <v>0.02</v>
      </c>
      <c r="CM1445">
        <v>0.03</v>
      </c>
      <c r="CN1445">
        <v>0.03</v>
      </c>
      <c r="CO1445">
        <v>0.03</v>
      </c>
      <c r="CP1445">
        <v>0</v>
      </c>
      <c r="CQ1445">
        <v>0.06</v>
      </c>
      <c r="CR1445">
        <v>0.05</v>
      </c>
      <c r="CS1445">
        <v>0.05</v>
      </c>
      <c r="CT1445">
        <v>0.04</v>
      </c>
      <c r="CU1445">
        <v>0.12</v>
      </c>
      <c r="CV1445">
        <v>0.14000000000000001</v>
      </c>
      <c r="CW1445">
        <v>0.16</v>
      </c>
      <c r="CX1445">
        <v>0.17</v>
      </c>
      <c r="CY1445">
        <v>0.22</v>
      </c>
      <c r="CZ1445">
        <v>0.34</v>
      </c>
      <c r="DA1445">
        <v>0.34</v>
      </c>
      <c r="DB1445">
        <v>0.28999999999999998</v>
      </c>
      <c r="DC1445">
        <v>0.32</v>
      </c>
      <c r="DD1445">
        <v>0.33</v>
      </c>
      <c r="DE1445">
        <v>0.35</v>
      </c>
      <c r="DF1445">
        <v>0.36</v>
      </c>
      <c r="DG1445">
        <v>0.27</v>
      </c>
      <c r="DH1445">
        <v>0.31</v>
      </c>
      <c r="DI1445">
        <v>0.27</v>
      </c>
      <c r="DJ1445">
        <v>0.18</v>
      </c>
      <c r="DK1445">
        <v>0.28999999999999998</v>
      </c>
      <c r="DL1445">
        <v>0.25</v>
      </c>
      <c r="DM1445">
        <v>0.26</v>
      </c>
      <c r="DN1445">
        <v>-0.08</v>
      </c>
      <c r="DO1445">
        <v>-0.03</v>
      </c>
      <c r="DP1445">
        <v>0.02</v>
      </c>
      <c r="DQ1445">
        <v>0.17</v>
      </c>
      <c r="DR1445">
        <v>0.2</v>
      </c>
      <c r="DS1445">
        <v>0.59</v>
      </c>
      <c r="DT1445">
        <v>-1.29</v>
      </c>
    </row>
    <row r="1446" spans="1:124">
      <c r="A1446" s="111">
        <v>1441</v>
      </c>
      <c r="B1446" t="s">
        <v>89</v>
      </c>
      <c r="C1446" t="s">
        <v>2939</v>
      </c>
      <c r="D1446" s="170" t="str">
        <f t="shared" si="22"/>
        <v>D:HG9</v>
      </c>
      <c r="F1446">
        <v>0.56999999999999995</v>
      </c>
      <c r="G1446">
        <v>0.4</v>
      </c>
      <c r="H1446">
        <v>0.4</v>
      </c>
      <c r="I1446">
        <v>0.45</v>
      </c>
      <c r="J1446">
        <v>0.46</v>
      </c>
      <c r="K1446">
        <v>0.44</v>
      </c>
      <c r="L1446">
        <v>0.44</v>
      </c>
      <c r="M1446">
        <v>0.44</v>
      </c>
      <c r="N1446">
        <v>0.5</v>
      </c>
      <c r="O1446">
        <v>0.46</v>
      </c>
      <c r="P1446">
        <v>0.35</v>
      </c>
      <c r="Q1446">
        <v>0.39</v>
      </c>
      <c r="R1446">
        <v>0.43</v>
      </c>
      <c r="S1446">
        <v>0.23</v>
      </c>
      <c r="T1446">
        <v>0.25</v>
      </c>
      <c r="U1446">
        <v>0.27</v>
      </c>
      <c r="V1446">
        <v>0.32</v>
      </c>
      <c r="W1446">
        <v>0.27</v>
      </c>
      <c r="X1446">
        <v>0.27</v>
      </c>
      <c r="Y1446">
        <v>0.21</v>
      </c>
      <c r="Z1446">
        <v>0.14000000000000001</v>
      </c>
      <c r="AA1446">
        <v>0.17</v>
      </c>
      <c r="AB1446">
        <v>0.17</v>
      </c>
      <c r="AC1446">
        <v>0.1</v>
      </c>
      <c r="AD1446">
        <v>0.24</v>
      </c>
      <c r="AE1446">
        <v>0.28000000000000003</v>
      </c>
      <c r="AF1446">
        <v>0.33</v>
      </c>
      <c r="AG1446">
        <v>0.31</v>
      </c>
      <c r="AH1446">
        <v>0.28999999999999998</v>
      </c>
      <c r="AI1446">
        <v>0.28000000000000003</v>
      </c>
      <c r="AJ1446">
        <v>0.28000000000000003</v>
      </c>
      <c r="AK1446">
        <v>0.28000000000000003</v>
      </c>
      <c r="AL1446">
        <v>0.28999999999999998</v>
      </c>
      <c r="AM1446">
        <v>0.31</v>
      </c>
      <c r="AN1446">
        <v>0.41</v>
      </c>
      <c r="AO1446">
        <v>0.44</v>
      </c>
      <c r="AP1446">
        <v>0.49</v>
      </c>
      <c r="AQ1446">
        <v>0.47</v>
      </c>
      <c r="AR1446">
        <v>0.6</v>
      </c>
      <c r="AS1446">
        <v>0.61</v>
      </c>
      <c r="AT1446">
        <v>0.6</v>
      </c>
      <c r="AU1446">
        <v>0.6</v>
      </c>
      <c r="AV1446">
        <v>0.61</v>
      </c>
      <c r="AW1446">
        <v>0.57999999999999996</v>
      </c>
      <c r="AX1446">
        <v>0.51</v>
      </c>
      <c r="AY1446">
        <v>0.5</v>
      </c>
      <c r="AZ1446">
        <v>0.5</v>
      </c>
      <c r="BA1446">
        <v>0.51</v>
      </c>
      <c r="BB1446">
        <v>0.49</v>
      </c>
      <c r="BC1446">
        <v>0.49</v>
      </c>
      <c r="BD1446">
        <v>0.51</v>
      </c>
      <c r="BE1446">
        <v>0.5</v>
      </c>
      <c r="BF1446">
        <v>0.49</v>
      </c>
      <c r="BG1446">
        <v>0.51</v>
      </c>
      <c r="BH1446">
        <v>0.54</v>
      </c>
      <c r="BI1446">
        <v>0.55000000000000004</v>
      </c>
      <c r="BJ1446">
        <v>0.54</v>
      </c>
      <c r="BK1446">
        <v>0.52</v>
      </c>
      <c r="BL1446">
        <v>0.52</v>
      </c>
      <c r="BM1446">
        <v>0.52</v>
      </c>
      <c r="BN1446">
        <v>0.53</v>
      </c>
      <c r="BO1446">
        <v>0.56000000000000005</v>
      </c>
      <c r="BP1446">
        <v>0.56000000000000005</v>
      </c>
      <c r="BQ1446">
        <v>0.56000000000000005</v>
      </c>
      <c r="BR1446">
        <v>0.56999999999999995</v>
      </c>
      <c r="BS1446">
        <v>0.57999999999999996</v>
      </c>
      <c r="BT1446">
        <v>0.57999999999999996</v>
      </c>
      <c r="BU1446">
        <v>0.59</v>
      </c>
      <c r="BV1446">
        <v>0.56999999999999995</v>
      </c>
      <c r="BW1446">
        <v>0.56999999999999995</v>
      </c>
      <c r="BX1446">
        <v>0.61</v>
      </c>
      <c r="BY1446">
        <v>0.6</v>
      </c>
      <c r="BZ1446">
        <v>0.56000000000000005</v>
      </c>
      <c r="CA1446">
        <v>0.64</v>
      </c>
      <c r="CB1446">
        <v>0.64</v>
      </c>
      <c r="CC1446">
        <v>0.65</v>
      </c>
      <c r="CD1446">
        <v>0.64</v>
      </c>
      <c r="CE1446">
        <v>0.65</v>
      </c>
      <c r="CF1446">
        <v>0.66</v>
      </c>
      <c r="CG1446">
        <v>0.67</v>
      </c>
      <c r="CH1446">
        <v>0.71</v>
      </c>
      <c r="CI1446">
        <v>0.71</v>
      </c>
      <c r="CJ1446">
        <v>0.7</v>
      </c>
      <c r="CK1446">
        <v>0.77</v>
      </c>
      <c r="CL1446">
        <v>0.71</v>
      </c>
      <c r="CM1446">
        <v>0.7</v>
      </c>
      <c r="CN1446">
        <v>0.67</v>
      </c>
      <c r="CO1446">
        <v>0.68</v>
      </c>
      <c r="CP1446">
        <v>0.84</v>
      </c>
      <c r="CQ1446">
        <v>0.87</v>
      </c>
      <c r="CR1446">
        <v>0.88</v>
      </c>
      <c r="CS1446">
        <v>0.86</v>
      </c>
      <c r="CT1446">
        <v>0.87</v>
      </c>
      <c r="CU1446">
        <v>0.9</v>
      </c>
      <c r="CV1446">
        <v>0.8</v>
      </c>
      <c r="CW1446">
        <v>0.73</v>
      </c>
      <c r="CX1446">
        <v>0.62</v>
      </c>
      <c r="CY1446">
        <v>0.73</v>
      </c>
      <c r="CZ1446">
        <v>-0.01</v>
      </c>
      <c r="DA1446">
        <v>-0.06</v>
      </c>
      <c r="DB1446">
        <v>-0.04</v>
      </c>
      <c r="DC1446">
        <v>-0.06</v>
      </c>
      <c r="DD1446">
        <v>-7.0000000000000007E-2</v>
      </c>
      <c r="DE1446">
        <v>0.11</v>
      </c>
      <c r="DF1446">
        <v>0.54</v>
      </c>
      <c r="DG1446">
        <v>0.63</v>
      </c>
      <c r="DH1446">
        <v>0.54</v>
      </c>
      <c r="DI1446">
        <v>0.51</v>
      </c>
      <c r="DJ1446">
        <v>0.81</v>
      </c>
      <c r="DK1446">
        <v>0.8</v>
      </c>
      <c r="DL1446">
        <v>0.78</v>
      </c>
      <c r="DM1446">
        <v>0.82</v>
      </c>
      <c r="DN1446">
        <v>0.93</v>
      </c>
      <c r="DO1446">
        <v>0.73</v>
      </c>
      <c r="DP1446">
        <v>0.31</v>
      </c>
      <c r="DQ1446">
        <v>0.26</v>
      </c>
      <c r="DR1446">
        <v>0.3</v>
      </c>
      <c r="DS1446">
        <v>0.98</v>
      </c>
      <c r="DT1446">
        <v>1.41</v>
      </c>
    </row>
    <row r="1447" spans="1:124">
      <c r="A1447" s="111">
        <v>1442</v>
      </c>
      <c r="B1447" t="s">
        <v>91</v>
      </c>
      <c r="C1447" t="s">
        <v>2940</v>
      </c>
      <c r="D1447" s="170" t="str">
        <f t="shared" si="22"/>
        <v>D:HG9</v>
      </c>
      <c r="F1447">
        <v>0.84</v>
      </c>
      <c r="G1447">
        <v>0.52</v>
      </c>
      <c r="H1447">
        <v>0.52</v>
      </c>
      <c r="I1447">
        <v>0.54</v>
      </c>
      <c r="J1447">
        <v>0.53</v>
      </c>
      <c r="K1447">
        <v>0.54</v>
      </c>
      <c r="L1447">
        <v>0.54</v>
      </c>
      <c r="M1447">
        <v>0.54</v>
      </c>
      <c r="N1447">
        <v>0.68</v>
      </c>
      <c r="O1447">
        <v>0.6</v>
      </c>
      <c r="P1447">
        <v>0.5</v>
      </c>
      <c r="Q1447">
        <v>0.5</v>
      </c>
      <c r="R1447">
        <v>0.26</v>
      </c>
      <c r="S1447">
        <v>0.15</v>
      </c>
      <c r="T1447">
        <v>0.22</v>
      </c>
      <c r="U1447">
        <v>0.2</v>
      </c>
      <c r="V1447">
        <v>0.3</v>
      </c>
      <c r="W1447">
        <v>0.18</v>
      </c>
      <c r="X1447">
        <v>0.18</v>
      </c>
      <c r="Y1447">
        <v>0.05</v>
      </c>
      <c r="Z1447">
        <v>0.06</v>
      </c>
      <c r="AA1447">
        <v>7.0000000000000007E-2</v>
      </c>
      <c r="AB1447">
        <v>0.13</v>
      </c>
      <c r="AC1447">
        <v>0.02</v>
      </c>
      <c r="AD1447">
        <v>0.32</v>
      </c>
      <c r="AE1447">
        <v>0.35</v>
      </c>
      <c r="AF1447">
        <v>0.45</v>
      </c>
      <c r="AG1447">
        <v>0.44</v>
      </c>
      <c r="AH1447">
        <v>0.4</v>
      </c>
      <c r="AI1447">
        <v>0.37</v>
      </c>
      <c r="AJ1447">
        <v>0.39</v>
      </c>
      <c r="AK1447">
        <v>0.37</v>
      </c>
      <c r="AL1447">
        <v>0.38</v>
      </c>
      <c r="AM1447">
        <v>0.39</v>
      </c>
      <c r="AN1447">
        <v>0.46</v>
      </c>
      <c r="AO1447">
        <v>0.53</v>
      </c>
      <c r="AP1447">
        <v>0.55000000000000004</v>
      </c>
      <c r="AQ1447">
        <v>0.53</v>
      </c>
      <c r="AR1447">
        <v>0.72</v>
      </c>
      <c r="AS1447">
        <v>0.73</v>
      </c>
      <c r="AT1447">
        <v>0.71</v>
      </c>
      <c r="AU1447">
        <v>0.7</v>
      </c>
      <c r="AV1447">
        <v>0.67</v>
      </c>
      <c r="AW1447">
        <v>0.62</v>
      </c>
      <c r="AX1447">
        <v>0.56000000000000005</v>
      </c>
      <c r="AY1447">
        <v>0.56000000000000005</v>
      </c>
      <c r="AZ1447">
        <v>0.56000000000000005</v>
      </c>
      <c r="BA1447">
        <v>0.59</v>
      </c>
      <c r="BB1447">
        <v>0.56999999999999995</v>
      </c>
      <c r="BC1447">
        <v>0.57999999999999996</v>
      </c>
      <c r="BD1447">
        <v>0.59</v>
      </c>
      <c r="BE1447">
        <v>0.56999999999999995</v>
      </c>
      <c r="BF1447">
        <v>0.56000000000000005</v>
      </c>
      <c r="BG1447">
        <v>0.56999999999999995</v>
      </c>
      <c r="BH1447">
        <v>0.59</v>
      </c>
      <c r="BI1447">
        <v>0.6</v>
      </c>
      <c r="BJ1447">
        <v>0.6</v>
      </c>
      <c r="BK1447">
        <v>0.56999999999999995</v>
      </c>
      <c r="BL1447">
        <v>0.57999999999999996</v>
      </c>
      <c r="BM1447">
        <v>0.56999999999999995</v>
      </c>
      <c r="BN1447">
        <v>0.56999999999999995</v>
      </c>
      <c r="BO1447">
        <v>0.61</v>
      </c>
      <c r="BP1447">
        <v>0.61</v>
      </c>
      <c r="BQ1447">
        <v>0.61</v>
      </c>
      <c r="BR1447">
        <v>0.63</v>
      </c>
      <c r="BS1447">
        <v>0.63</v>
      </c>
      <c r="BT1447">
        <v>0.63</v>
      </c>
      <c r="BU1447">
        <v>0.63</v>
      </c>
      <c r="BV1447">
        <v>0.61</v>
      </c>
      <c r="BW1447">
        <v>0.61</v>
      </c>
      <c r="BX1447">
        <v>0.63</v>
      </c>
      <c r="BY1447">
        <v>0.63</v>
      </c>
      <c r="BZ1447">
        <v>0.64</v>
      </c>
      <c r="CA1447">
        <v>0.67</v>
      </c>
      <c r="CB1447">
        <v>0.67</v>
      </c>
      <c r="CC1447">
        <v>0.68</v>
      </c>
      <c r="CD1447">
        <v>0.67</v>
      </c>
      <c r="CE1447">
        <v>0.7</v>
      </c>
      <c r="CF1447">
        <v>0.7</v>
      </c>
      <c r="CG1447">
        <v>0.72</v>
      </c>
      <c r="CH1447">
        <v>0.72</v>
      </c>
      <c r="CI1447">
        <v>0.72</v>
      </c>
      <c r="CJ1447">
        <v>0.71</v>
      </c>
      <c r="CK1447">
        <v>0.76</v>
      </c>
      <c r="CL1447">
        <v>0.68</v>
      </c>
      <c r="CM1447">
        <v>0.67</v>
      </c>
      <c r="CN1447">
        <v>0.64</v>
      </c>
      <c r="CO1447">
        <v>0.64</v>
      </c>
      <c r="CP1447">
        <v>0.76</v>
      </c>
      <c r="CQ1447">
        <v>0.81</v>
      </c>
      <c r="CR1447">
        <v>0.8</v>
      </c>
      <c r="CS1447">
        <v>0.82</v>
      </c>
      <c r="CT1447">
        <v>0.81</v>
      </c>
      <c r="CU1447">
        <v>0.85</v>
      </c>
      <c r="CV1447">
        <v>0.77</v>
      </c>
      <c r="CW1447">
        <v>0.67</v>
      </c>
      <c r="CX1447">
        <v>0.64</v>
      </c>
      <c r="CY1447">
        <v>0.73</v>
      </c>
      <c r="CZ1447">
        <v>-0.1</v>
      </c>
      <c r="DA1447">
        <v>-0.22</v>
      </c>
      <c r="DB1447">
        <v>-0.17</v>
      </c>
      <c r="DC1447">
        <v>-0.12</v>
      </c>
      <c r="DD1447">
        <v>7.0000000000000007E-2</v>
      </c>
      <c r="DE1447">
        <v>0.33</v>
      </c>
      <c r="DF1447">
        <v>0.56999999999999995</v>
      </c>
      <c r="DG1447">
        <v>0.54</v>
      </c>
      <c r="DH1447">
        <v>0.51</v>
      </c>
      <c r="DI1447">
        <v>0.14000000000000001</v>
      </c>
      <c r="DJ1447">
        <v>0.41</v>
      </c>
      <c r="DK1447">
        <v>0.4</v>
      </c>
      <c r="DL1447">
        <v>0.32</v>
      </c>
      <c r="DM1447">
        <v>0.72</v>
      </c>
      <c r="DN1447">
        <v>1.02</v>
      </c>
      <c r="DO1447">
        <v>0.97</v>
      </c>
      <c r="DP1447">
        <v>0.57999999999999996</v>
      </c>
      <c r="DQ1447">
        <v>-0.08</v>
      </c>
      <c r="DR1447">
        <v>-0.1</v>
      </c>
      <c r="DS1447">
        <v>0.72</v>
      </c>
      <c r="DT1447">
        <v>4.76</v>
      </c>
    </row>
    <row r="1448" spans="1:124">
      <c r="A1448" s="111">
        <v>1443</v>
      </c>
      <c r="B1448" t="s">
        <v>89</v>
      </c>
      <c r="C1448" t="s">
        <v>2941</v>
      </c>
      <c r="D1448" s="170" t="str">
        <f t="shared" si="22"/>
        <v>K:STRL</v>
      </c>
      <c r="F1448">
        <v>0.83399999999999996</v>
      </c>
      <c r="G1448">
        <v>0.73299999999999998</v>
      </c>
      <c r="H1448">
        <v>0.72899999999999998</v>
      </c>
      <c r="I1448">
        <v>0.52300000000000002</v>
      </c>
      <c r="J1448">
        <v>0.46700000000000003</v>
      </c>
      <c r="K1448">
        <v>0.46900000000000003</v>
      </c>
      <c r="L1448">
        <v>0.48</v>
      </c>
      <c r="M1448">
        <v>0.48099999999999998</v>
      </c>
      <c r="N1448">
        <v>0.503</v>
      </c>
      <c r="O1448">
        <v>0.46</v>
      </c>
      <c r="P1448">
        <v>0.432</v>
      </c>
      <c r="Q1448">
        <v>0.30599999999999999</v>
      </c>
      <c r="R1448">
        <v>0.312</v>
      </c>
      <c r="S1448">
        <v>0.156</v>
      </c>
      <c r="T1448">
        <v>0.11900000000000001</v>
      </c>
      <c r="U1448">
        <v>8.2000000000000003E-2</v>
      </c>
      <c r="V1448">
        <v>6.7000000000000004E-2</v>
      </c>
      <c r="W1448">
        <v>-1.9E-2</v>
      </c>
      <c r="X1448">
        <v>-5.0000000000000001E-3</v>
      </c>
      <c r="Y1448">
        <v>-1.3000000000000001E-2</v>
      </c>
      <c r="Z1448">
        <v>6.8000000000000005E-2</v>
      </c>
      <c r="AA1448">
        <v>8.8999999999999996E-2</v>
      </c>
      <c r="AB1448">
        <v>0.121</v>
      </c>
      <c r="AC1448">
        <v>0.107</v>
      </c>
      <c r="AD1448">
        <v>0.182</v>
      </c>
      <c r="AE1448">
        <v>0.182</v>
      </c>
      <c r="AF1448">
        <v>0.14699999999999999</v>
      </c>
      <c r="AG1448">
        <v>0.153</v>
      </c>
      <c r="AH1448">
        <v>0.24</v>
      </c>
      <c r="AI1448">
        <v>0.28800000000000003</v>
      </c>
      <c r="AJ1448">
        <v>0.312</v>
      </c>
      <c r="AK1448">
        <v>0.33400000000000002</v>
      </c>
      <c r="AL1448">
        <v>0.318</v>
      </c>
      <c r="AM1448">
        <v>0.40700000000000003</v>
      </c>
      <c r="AN1448">
        <v>0.55700000000000005</v>
      </c>
      <c r="AO1448">
        <v>0.56499999999999995</v>
      </c>
      <c r="AP1448">
        <v>0.56000000000000005</v>
      </c>
      <c r="AQ1448">
        <v>0.495</v>
      </c>
      <c r="AR1448">
        <v>0.6</v>
      </c>
      <c r="AS1448">
        <v>0.60599999999999998</v>
      </c>
      <c r="AT1448">
        <v>0.60399999999999998</v>
      </c>
      <c r="AU1448">
        <v>0.58699999999999997</v>
      </c>
      <c r="AV1448">
        <v>0.56200000000000006</v>
      </c>
      <c r="AW1448">
        <v>0.56999999999999995</v>
      </c>
      <c r="AX1448">
        <v>0.54800000000000004</v>
      </c>
      <c r="AY1448">
        <v>0.55300000000000005</v>
      </c>
      <c r="AZ1448">
        <v>0.55100000000000005</v>
      </c>
      <c r="BA1448">
        <v>0.55500000000000005</v>
      </c>
      <c r="BB1448">
        <v>0.56000000000000005</v>
      </c>
      <c r="BC1448">
        <v>0.56400000000000006</v>
      </c>
      <c r="BD1448">
        <v>0.57100000000000006</v>
      </c>
      <c r="BE1448">
        <v>0.56200000000000006</v>
      </c>
      <c r="BF1448">
        <v>0.55700000000000005</v>
      </c>
      <c r="BG1448">
        <v>0.55800000000000005</v>
      </c>
      <c r="BH1448">
        <v>0.56499999999999995</v>
      </c>
      <c r="BI1448">
        <v>0.57699999999999996</v>
      </c>
      <c r="BJ1448">
        <v>0.57699999999999996</v>
      </c>
      <c r="BK1448">
        <v>0.57699999999999996</v>
      </c>
      <c r="BL1448">
        <v>0.58499999999999996</v>
      </c>
      <c r="BM1448">
        <v>0.59099999999999997</v>
      </c>
      <c r="BN1448">
        <v>0.60599999999999998</v>
      </c>
      <c r="BO1448">
        <v>0.64600000000000002</v>
      </c>
      <c r="BP1448">
        <v>0.65700000000000003</v>
      </c>
      <c r="BQ1448">
        <v>0.65800000000000003</v>
      </c>
      <c r="BR1448">
        <v>0.66500000000000004</v>
      </c>
      <c r="BS1448">
        <v>0.67</v>
      </c>
      <c r="BT1448">
        <v>0.67100000000000004</v>
      </c>
      <c r="BU1448">
        <v>0.67900000000000005</v>
      </c>
      <c r="BV1448">
        <v>0.66900000000000004</v>
      </c>
      <c r="BW1448">
        <v>0.67</v>
      </c>
      <c r="BX1448">
        <v>0.67600000000000005</v>
      </c>
      <c r="BY1448">
        <v>0.67500000000000004</v>
      </c>
      <c r="BZ1448">
        <v>0.67300000000000004</v>
      </c>
      <c r="CA1448">
        <v>0.76600000000000001</v>
      </c>
      <c r="CB1448">
        <v>0.76300000000000001</v>
      </c>
      <c r="CC1448">
        <v>0.81499999999999995</v>
      </c>
      <c r="CD1448">
        <v>0.86499999999999999</v>
      </c>
      <c r="CE1448">
        <v>0.878</v>
      </c>
      <c r="CF1448">
        <v>0.879</v>
      </c>
      <c r="CG1448">
        <v>0.88600000000000001</v>
      </c>
      <c r="CH1448">
        <v>0.94600000000000006</v>
      </c>
      <c r="CI1448">
        <v>0.95100000000000007</v>
      </c>
      <c r="CJ1448">
        <v>0.95900000000000007</v>
      </c>
      <c r="CK1448">
        <v>0.98499999999999999</v>
      </c>
      <c r="CL1448">
        <v>0.94</v>
      </c>
      <c r="CM1448">
        <v>0.94</v>
      </c>
      <c r="CN1448">
        <v>0.95499999999999996</v>
      </c>
      <c r="CO1448">
        <v>0.98799999999999999</v>
      </c>
      <c r="CP1448">
        <v>1.028</v>
      </c>
      <c r="CQ1448">
        <v>1.163</v>
      </c>
      <c r="CR1448">
        <v>1.159</v>
      </c>
      <c r="CS1448">
        <v>1.129</v>
      </c>
      <c r="CT1448">
        <v>1.153</v>
      </c>
      <c r="CU1448">
        <v>0.95400000000000007</v>
      </c>
      <c r="CV1448">
        <v>0.71299999999999997</v>
      </c>
      <c r="CW1448">
        <v>0.59299999999999997</v>
      </c>
      <c r="CX1448">
        <v>0.53300000000000003</v>
      </c>
      <c r="CY1448">
        <v>0.80300000000000005</v>
      </c>
      <c r="CZ1448">
        <v>9.6000000000000002E-2</v>
      </c>
      <c r="DA1448">
        <v>0.10400000000000001</v>
      </c>
      <c r="DB1448">
        <v>0.113</v>
      </c>
      <c r="DC1448">
        <v>0.26200000000000001</v>
      </c>
      <c r="DD1448">
        <v>0.46500000000000002</v>
      </c>
      <c r="DE1448">
        <v>0.41200000000000003</v>
      </c>
      <c r="DF1448">
        <v>0.61199999999999999</v>
      </c>
      <c r="DG1448">
        <v>0.54700000000000004</v>
      </c>
      <c r="DH1448">
        <v>0.57400000000000007</v>
      </c>
      <c r="DI1448">
        <v>0.53900000000000003</v>
      </c>
      <c r="DJ1448">
        <v>0.45</v>
      </c>
      <c r="DK1448">
        <v>0.40700000000000003</v>
      </c>
      <c r="DL1448">
        <v>0.41300000000000003</v>
      </c>
      <c r="DM1448">
        <v>0.48499999999999999</v>
      </c>
      <c r="DN1448">
        <v>0.68100000000000005</v>
      </c>
      <c r="DO1448">
        <v>0.65</v>
      </c>
      <c r="DP1448">
        <v>0.499</v>
      </c>
      <c r="DQ1448">
        <v>0.187</v>
      </c>
      <c r="DR1448">
        <v>0.54800000000000004</v>
      </c>
      <c r="DS1448">
        <v>0.55100000000000005</v>
      </c>
      <c r="DT1448">
        <v>3.6579999999999999</v>
      </c>
    </row>
    <row r="1449" spans="1:124">
      <c r="A1449" s="111">
        <v>1444</v>
      </c>
      <c r="B1449" t="s">
        <v>91</v>
      </c>
      <c r="C1449" t="s">
        <v>2942</v>
      </c>
      <c r="D1449" s="170" t="str">
        <f t="shared" si="22"/>
        <v>K:STRL</v>
      </c>
      <c r="F1449">
        <v>0.434</v>
      </c>
      <c r="G1449">
        <v>0.28300000000000003</v>
      </c>
      <c r="H1449">
        <v>0.27200000000000002</v>
      </c>
      <c r="I1449">
        <v>-0.02</v>
      </c>
      <c r="J1449">
        <v>-9.2999999999999999E-2</v>
      </c>
      <c r="K1449">
        <v>-8.1000000000000003E-2</v>
      </c>
      <c r="L1449">
        <v>-0.08</v>
      </c>
      <c r="M1449">
        <v>-9.5000000000000001E-2</v>
      </c>
      <c r="N1449">
        <v>-5.1000000000000004E-2</v>
      </c>
      <c r="O1449">
        <v>-0.122</v>
      </c>
      <c r="P1449">
        <v>-0.16500000000000001</v>
      </c>
      <c r="Q1449">
        <v>-0.161</v>
      </c>
      <c r="R1449">
        <v>-0.216</v>
      </c>
      <c r="S1449">
        <v>-0.29899999999999999</v>
      </c>
      <c r="T1449">
        <v>-0.222</v>
      </c>
      <c r="U1449">
        <v>-0.22500000000000001</v>
      </c>
      <c r="V1449">
        <v>-0.24</v>
      </c>
      <c r="W1449">
        <v>-0.32900000000000001</v>
      </c>
      <c r="X1449">
        <v>-0.17100000000000001</v>
      </c>
      <c r="Y1449">
        <v>-0.25600000000000001</v>
      </c>
      <c r="Z1449">
        <v>-6.0999999999999999E-2</v>
      </c>
      <c r="AA1449">
        <v>1.4999999999999999E-2</v>
      </c>
      <c r="AB1449">
        <v>2.3E-2</v>
      </c>
      <c r="AC1449">
        <v>-6.0999999999999999E-2</v>
      </c>
      <c r="AD1449">
        <v>8.5000000000000006E-2</v>
      </c>
      <c r="AE1449">
        <v>0.113</v>
      </c>
      <c r="AF1449">
        <v>0.126</v>
      </c>
      <c r="AG1449">
        <v>0.129</v>
      </c>
      <c r="AH1449">
        <v>0.246</v>
      </c>
      <c r="AI1449">
        <v>0.22800000000000001</v>
      </c>
      <c r="AJ1449">
        <v>0.26200000000000001</v>
      </c>
      <c r="AK1449">
        <v>0.23900000000000002</v>
      </c>
      <c r="AL1449">
        <v>0.184</v>
      </c>
      <c r="AM1449">
        <v>0.36899999999999999</v>
      </c>
      <c r="AN1449">
        <v>0.53500000000000003</v>
      </c>
      <c r="AO1449">
        <v>0.59599999999999997</v>
      </c>
      <c r="AP1449">
        <v>0.59299999999999997</v>
      </c>
      <c r="AQ1449">
        <v>0.497</v>
      </c>
      <c r="AR1449">
        <v>0.67100000000000004</v>
      </c>
      <c r="AS1449">
        <v>0.65</v>
      </c>
      <c r="AT1449">
        <v>0.65200000000000002</v>
      </c>
      <c r="AU1449">
        <v>0.63700000000000001</v>
      </c>
      <c r="AV1449">
        <v>0.61599999999999999</v>
      </c>
      <c r="AW1449">
        <v>0.56000000000000005</v>
      </c>
      <c r="AX1449">
        <v>0.495</v>
      </c>
      <c r="AY1449">
        <v>0.51600000000000001</v>
      </c>
      <c r="AZ1449">
        <v>0.51100000000000001</v>
      </c>
      <c r="BA1449">
        <v>0.52</v>
      </c>
      <c r="BB1449">
        <v>0.54100000000000004</v>
      </c>
      <c r="BC1449">
        <v>0.54600000000000004</v>
      </c>
      <c r="BD1449">
        <v>0.55200000000000005</v>
      </c>
      <c r="BE1449">
        <v>0.52600000000000002</v>
      </c>
      <c r="BF1449">
        <v>0.52200000000000002</v>
      </c>
      <c r="BG1449">
        <v>0.53400000000000003</v>
      </c>
      <c r="BH1449">
        <v>0.53700000000000003</v>
      </c>
      <c r="BI1449">
        <v>0.55700000000000005</v>
      </c>
      <c r="BJ1449">
        <v>0.55200000000000005</v>
      </c>
      <c r="BK1449">
        <v>0.55700000000000005</v>
      </c>
      <c r="BL1449">
        <v>0.55600000000000005</v>
      </c>
      <c r="BM1449">
        <v>0.54700000000000004</v>
      </c>
      <c r="BN1449">
        <v>0.57200000000000006</v>
      </c>
      <c r="BO1449">
        <v>0.626</v>
      </c>
      <c r="BP1449">
        <v>0.63</v>
      </c>
      <c r="BQ1449">
        <v>0.626</v>
      </c>
      <c r="BR1449">
        <v>0.64800000000000002</v>
      </c>
      <c r="BS1449">
        <v>0.65100000000000002</v>
      </c>
      <c r="BT1449">
        <v>0.65100000000000002</v>
      </c>
      <c r="BU1449">
        <v>0.65400000000000003</v>
      </c>
      <c r="BV1449">
        <v>0.63100000000000001</v>
      </c>
      <c r="BW1449">
        <v>0.63</v>
      </c>
      <c r="BX1449">
        <v>0.65300000000000002</v>
      </c>
      <c r="BY1449">
        <v>0.64600000000000002</v>
      </c>
      <c r="BZ1449">
        <v>0.65400000000000003</v>
      </c>
      <c r="CA1449">
        <v>0.68900000000000006</v>
      </c>
      <c r="CB1449">
        <v>0.68500000000000005</v>
      </c>
      <c r="CC1449">
        <v>0.69600000000000006</v>
      </c>
      <c r="CD1449">
        <v>0.69700000000000006</v>
      </c>
      <c r="CE1449">
        <v>0.73599999999999999</v>
      </c>
      <c r="CF1449">
        <v>0.73399999999999999</v>
      </c>
      <c r="CG1449">
        <v>0.75600000000000001</v>
      </c>
      <c r="CH1449">
        <v>0.75700000000000001</v>
      </c>
      <c r="CI1449">
        <v>0.754</v>
      </c>
      <c r="CJ1449">
        <v>0.73799999999999999</v>
      </c>
      <c r="CK1449">
        <v>0.8</v>
      </c>
      <c r="CL1449">
        <v>0.72699999999999998</v>
      </c>
      <c r="CM1449">
        <v>0.747</v>
      </c>
      <c r="CN1449">
        <v>0.72299999999999998</v>
      </c>
      <c r="CO1449">
        <v>0.72599999999999998</v>
      </c>
      <c r="CP1449">
        <v>0.88400000000000001</v>
      </c>
      <c r="CQ1449">
        <v>0.92500000000000004</v>
      </c>
      <c r="CR1449">
        <v>0.91300000000000003</v>
      </c>
      <c r="CS1449">
        <v>0.95100000000000007</v>
      </c>
      <c r="CT1449">
        <v>1.08</v>
      </c>
      <c r="CU1449">
        <v>0.74199999999999999</v>
      </c>
      <c r="CV1449">
        <v>0.499</v>
      </c>
      <c r="CW1449">
        <v>0.32300000000000001</v>
      </c>
      <c r="CX1449">
        <v>0.318</v>
      </c>
      <c r="CY1449">
        <v>0.60699999999999998</v>
      </c>
      <c r="CZ1449">
        <v>-0.28700000000000003</v>
      </c>
      <c r="DA1449">
        <v>-0.247</v>
      </c>
      <c r="DB1449">
        <v>-0.26300000000000001</v>
      </c>
      <c r="DC1449">
        <v>-0.182</v>
      </c>
      <c r="DD1449">
        <v>5.0000000000000001E-3</v>
      </c>
      <c r="DE1449">
        <v>0.27900000000000003</v>
      </c>
      <c r="DF1449">
        <v>0.60699999999999998</v>
      </c>
      <c r="DG1449">
        <v>0.26800000000000002</v>
      </c>
      <c r="DH1449">
        <v>0.28999999999999998</v>
      </c>
      <c r="DI1449">
        <v>0.33200000000000002</v>
      </c>
      <c r="DJ1449">
        <v>9.8000000000000004E-2</v>
      </c>
      <c r="DK1449">
        <v>6.7000000000000004E-2</v>
      </c>
      <c r="DL1449">
        <v>4.3000000000000003E-2</v>
      </c>
      <c r="DM1449">
        <v>0.39500000000000002</v>
      </c>
      <c r="DN1449">
        <v>0.54900000000000004</v>
      </c>
      <c r="DO1449">
        <v>0.53</v>
      </c>
      <c r="DP1449">
        <v>0.748</v>
      </c>
      <c r="DQ1449">
        <v>0.13900000000000001</v>
      </c>
      <c r="DR1449">
        <v>7.5999999999999998E-2</v>
      </c>
      <c r="DS1449">
        <v>0.51400000000000001</v>
      </c>
      <c r="DT1449">
        <v>0.17699999999999999</v>
      </c>
    </row>
    <row r="1450" spans="1:124">
      <c r="A1450" s="111">
        <v>1445</v>
      </c>
      <c r="B1450" t="s">
        <v>89</v>
      </c>
      <c r="C1450" t="s">
        <v>2943</v>
      </c>
      <c r="D1450" s="170" t="str">
        <f t="shared" si="22"/>
        <v>D:31S</v>
      </c>
      <c r="U1450">
        <v>1.19</v>
      </c>
      <c r="V1450">
        <v>0.63</v>
      </c>
      <c r="W1450">
        <v>0.76</v>
      </c>
      <c r="X1450">
        <v>0.84</v>
      </c>
      <c r="Y1450">
        <v>0.82</v>
      </c>
      <c r="Z1450">
        <v>1.19</v>
      </c>
      <c r="AA1450">
        <v>1.17</v>
      </c>
      <c r="AB1450">
        <v>1.06</v>
      </c>
      <c r="AC1450">
        <v>0.78</v>
      </c>
      <c r="AD1450">
        <v>0.57999999999999996</v>
      </c>
      <c r="AE1450">
        <v>0.59</v>
      </c>
      <c r="AF1450">
        <v>0.62</v>
      </c>
      <c r="AG1450">
        <v>0.68</v>
      </c>
      <c r="AH1450">
        <v>1.1299999999999999</v>
      </c>
      <c r="AI1450">
        <v>0.99</v>
      </c>
      <c r="AJ1450">
        <v>0.95</v>
      </c>
      <c r="AK1450">
        <v>0.94</v>
      </c>
      <c r="AL1450">
        <v>0.89</v>
      </c>
      <c r="AM1450">
        <v>0.67</v>
      </c>
      <c r="AN1450">
        <v>0.68</v>
      </c>
      <c r="AO1450">
        <v>0.73</v>
      </c>
      <c r="AP1450">
        <v>0.78</v>
      </c>
      <c r="AQ1450">
        <v>0.73</v>
      </c>
      <c r="AR1450">
        <v>0.61</v>
      </c>
      <c r="AS1450">
        <v>0.59</v>
      </c>
      <c r="AT1450">
        <v>0.6</v>
      </c>
      <c r="AU1450">
        <v>0.6</v>
      </c>
      <c r="AV1450">
        <v>0.61</v>
      </c>
      <c r="AW1450">
        <v>0.6</v>
      </c>
      <c r="AX1450">
        <v>0.51</v>
      </c>
      <c r="AY1450">
        <v>0.44</v>
      </c>
      <c r="AZ1450">
        <v>0.45</v>
      </c>
      <c r="BA1450">
        <v>0.46</v>
      </c>
      <c r="BB1450">
        <v>0.45</v>
      </c>
      <c r="BC1450">
        <v>0.44</v>
      </c>
      <c r="BD1450">
        <v>0.43</v>
      </c>
      <c r="BE1450">
        <v>0.43</v>
      </c>
      <c r="BF1450">
        <v>0.42</v>
      </c>
      <c r="BG1450">
        <v>0.44</v>
      </c>
      <c r="BH1450">
        <v>0.43</v>
      </c>
      <c r="BI1450">
        <v>0.44</v>
      </c>
      <c r="BJ1450">
        <v>0.42</v>
      </c>
      <c r="BK1450">
        <v>0.41</v>
      </c>
      <c r="BL1450">
        <v>0.4</v>
      </c>
      <c r="BM1450">
        <v>0.41</v>
      </c>
      <c r="BN1450">
        <v>0.39</v>
      </c>
      <c r="BO1450">
        <v>0.39</v>
      </c>
      <c r="BP1450">
        <v>0.39</v>
      </c>
      <c r="BQ1450">
        <v>0.39</v>
      </c>
      <c r="BR1450">
        <v>0.39</v>
      </c>
      <c r="BS1450">
        <v>0.39</v>
      </c>
      <c r="BT1450">
        <v>0.39</v>
      </c>
      <c r="BU1450">
        <v>0.39</v>
      </c>
      <c r="BV1450">
        <v>0.39</v>
      </c>
      <c r="BW1450">
        <v>0.39</v>
      </c>
      <c r="BX1450">
        <v>0.39</v>
      </c>
      <c r="BY1450">
        <v>0.39</v>
      </c>
      <c r="BZ1450">
        <v>0.39</v>
      </c>
      <c r="CA1450">
        <v>0.39</v>
      </c>
      <c r="CB1450">
        <v>0.37</v>
      </c>
      <c r="CC1450">
        <v>0.37</v>
      </c>
      <c r="CD1450">
        <v>0.37</v>
      </c>
      <c r="CE1450">
        <v>0.36</v>
      </c>
      <c r="CF1450">
        <v>0.36</v>
      </c>
      <c r="CG1450">
        <v>0.36</v>
      </c>
      <c r="CH1450">
        <v>0.27</v>
      </c>
      <c r="CI1450">
        <v>0.24</v>
      </c>
      <c r="CJ1450">
        <v>0.24</v>
      </c>
      <c r="CK1450">
        <v>0.28000000000000003</v>
      </c>
      <c r="CL1450">
        <v>0.32</v>
      </c>
      <c r="CM1450">
        <v>0.28999999999999998</v>
      </c>
      <c r="CN1450">
        <v>0.28999999999999998</v>
      </c>
      <c r="CO1450">
        <v>0.23</v>
      </c>
      <c r="CP1450">
        <v>-0.49</v>
      </c>
      <c r="CQ1450">
        <v>-0.48</v>
      </c>
      <c r="CR1450">
        <v>-0.5</v>
      </c>
      <c r="CS1450">
        <v>-0.52</v>
      </c>
      <c r="CT1450">
        <v>-0.44</v>
      </c>
      <c r="CU1450">
        <v>-0.35</v>
      </c>
      <c r="CV1450">
        <v>-0.53</v>
      </c>
      <c r="CW1450">
        <v>-0.6</v>
      </c>
      <c r="CX1450">
        <v>-0.72</v>
      </c>
      <c r="CY1450">
        <v>-0.74</v>
      </c>
      <c r="CZ1450">
        <v>-0.94</v>
      </c>
      <c r="DA1450">
        <v>-0.91</v>
      </c>
      <c r="DB1450">
        <v>-0.92</v>
      </c>
      <c r="DC1450">
        <v>-0.93</v>
      </c>
      <c r="DD1450">
        <v>-0.93</v>
      </c>
      <c r="DE1450">
        <v>-0.94</v>
      </c>
      <c r="DF1450">
        <v>-0.54</v>
      </c>
      <c r="DG1450">
        <v>-0.28999999999999998</v>
      </c>
      <c r="DH1450">
        <v>-0.46</v>
      </c>
      <c r="DI1450">
        <v>-0.44</v>
      </c>
      <c r="DJ1450">
        <v>-0.53</v>
      </c>
      <c r="DK1450">
        <v>-0.45</v>
      </c>
      <c r="DL1450">
        <v>-0.52</v>
      </c>
      <c r="DM1450">
        <v>-0.51</v>
      </c>
      <c r="DN1450">
        <v>-0.42</v>
      </c>
      <c r="DO1450">
        <v>-0.69</v>
      </c>
      <c r="DP1450">
        <v>-0.69</v>
      </c>
      <c r="DQ1450">
        <v>-0.76</v>
      </c>
      <c r="DR1450">
        <v>-0.38</v>
      </c>
      <c r="DS1450">
        <v>-0.99</v>
      </c>
      <c r="DT1450">
        <v>-0.3</v>
      </c>
    </row>
    <row r="1451" spans="1:124">
      <c r="A1451" s="111">
        <v>1446</v>
      </c>
      <c r="B1451" t="s">
        <v>91</v>
      </c>
      <c r="C1451" t="s">
        <v>2944</v>
      </c>
      <c r="D1451" s="170" t="str">
        <f t="shared" si="22"/>
        <v>D:31S</v>
      </c>
      <c r="U1451">
        <v>1.28</v>
      </c>
      <c r="V1451">
        <v>0.9</v>
      </c>
      <c r="W1451">
        <v>1.02</v>
      </c>
      <c r="X1451">
        <v>1.04</v>
      </c>
      <c r="Y1451">
        <v>0.98</v>
      </c>
      <c r="Z1451">
        <v>1.3</v>
      </c>
      <c r="AA1451">
        <v>1.32</v>
      </c>
      <c r="AB1451">
        <v>1.1200000000000001</v>
      </c>
      <c r="AC1451">
        <v>0.74</v>
      </c>
      <c r="AD1451">
        <v>0.11</v>
      </c>
      <c r="AE1451">
        <v>0.23</v>
      </c>
      <c r="AF1451">
        <v>0.28000000000000003</v>
      </c>
      <c r="AG1451">
        <v>0.22</v>
      </c>
      <c r="AH1451">
        <v>0.89</v>
      </c>
      <c r="AI1451">
        <v>0.87</v>
      </c>
      <c r="AJ1451">
        <v>0.82</v>
      </c>
      <c r="AK1451">
        <v>0.77</v>
      </c>
      <c r="AL1451">
        <v>0.71</v>
      </c>
      <c r="AM1451">
        <v>0.49</v>
      </c>
      <c r="AN1451">
        <v>0.51</v>
      </c>
      <c r="AO1451">
        <v>0.56999999999999995</v>
      </c>
      <c r="AP1451">
        <v>0.57999999999999996</v>
      </c>
      <c r="AQ1451">
        <v>0.54</v>
      </c>
      <c r="AR1451">
        <v>0.41</v>
      </c>
      <c r="AS1451">
        <v>0.38</v>
      </c>
      <c r="AT1451">
        <v>0.41</v>
      </c>
      <c r="AU1451">
        <v>0.4</v>
      </c>
      <c r="AV1451">
        <v>0.4</v>
      </c>
      <c r="AW1451">
        <v>0.39</v>
      </c>
      <c r="AX1451">
        <v>0.32</v>
      </c>
      <c r="AY1451">
        <v>0.26</v>
      </c>
      <c r="AZ1451">
        <v>0.27</v>
      </c>
      <c r="BA1451">
        <v>0.27</v>
      </c>
      <c r="BB1451">
        <v>0.27</v>
      </c>
      <c r="BC1451">
        <v>0.26</v>
      </c>
      <c r="BD1451">
        <v>0.26</v>
      </c>
      <c r="BE1451">
        <v>0.25</v>
      </c>
      <c r="BF1451">
        <v>0.25</v>
      </c>
      <c r="BG1451">
        <v>0.25</v>
      </c>
      <c r="BH1451">
        <v>0.25</v>
      </c>
      <c r="BI1451">
        <v>0.27</v>
      </c>
      <c r="BJ1451">
        <v>0.26</v>
      </c>
      <c r="BK1451">
        <v>0.26</v>
      </c>
      <c r="BL1451">
        <v>0.25</v>
      </c>
      <c r="BM1451">
        <v>0.25</v>
      </c>
      <c r="BN1451">
        <v>0.24</v>
      </c>
      <c r="BO1451">
        <v>0.24</v>
      </c>
      <c r="BP1451">
        <v>0.24</v>
      </c>
      <c r="BQ1451">
        <v>0.24</v>
      </c>
      <c r="BR1451">
        <v>0.24</v>
      </c>
      <c r="BS1451">
        <v>0.24</v>
      </c>
      <c r="BT1451">
        <v>0.24</v>
      </c>
      <c r="BU1451">
        <v>0.24</v>
      </c>
      <c r="BV1451">
        <v>0.24</v>
      </c>
      <c r="BW1451">
        <v>0.24</v>
      </c>
      <c r="BX1451">
        <v>0.24</v>
      </c>
      <c r="BY1451">
        <v>0.24</v>
      </c>
      <c r="BZ1451">
        <v>0.24</v>
      </c>
      <c r="CA1451">
        <v>0.24</v>
      </c>
      <c r="CB1451">
        <v>0.21</v>
      </c>
      <c r="CC1451">
        <v>0.21</v>
      </c>
      <c r="CD1451">
        <v>0.2</v>
      </c>
      <c r="CE1451">
        <v>0.18</v>
      </c>
      <c r="CF1451">
        <v>0.18</v>
      </c>
      <c r="CG1451">
        <v>0.18</v>
      </c>
      <c r="CH1451">
        <v>0.13</v>
      </c>
      <c r="CI1451">
        <v>0.12</v>
      </c>
      <c r="CJ1451">
        <v>0.12</v>
      </c>
      <c r="CK1451">
        <v>0.15</v>
      </c>
      <c r="CL1451">
        <v>0.24</v>
      </c>
      <c r="CM1451">
        <v>0.2</v>
      </c>
      <c r="CN1451">
        <v>0.2</v>
      </c>
      <c r="CO1451">
        <v>0.17</v>
      </c>
      <c r="CP1451">
        <v>-0.69</v>
      </c>
      <c r="CQ1451">
        <v>-0.62</v>
      </c>
      <c r="CR1451">
        <v>-0.61</v>
      </c>
      <c r="CS1451">
        <v>-0.59</v>
      </c>
      <c r="CT1451">
        <v>-0.51</v>
      </c>
      <c r="CU1451">
        <v>-0.33</v>
      </c>
      <c r="CV1451">
        <v>-0.38</v>
      </c>
      <c r="CW1451">
        <v>-0.52</v>
      </c>
      <c r="CX1451">
        <v>-0.54</v>
      </c>
      <c r="CY1451">
        <v>-0.48</v>
      </c>
      <c r="CZ1451">
        <v>-0.54</v>
      </c>
      <c r="DA1451">
        <v>-0.51</v>
      </c>
      <c r="DB1451">
        <v>-0.61</v>
      </c>
      <c r="DC1451">
        <v>-0.59</v>
      </c>
      <c r="DD1451">
        <v>-0.57999999999999996</v>
      </c>
      <c r="DE1451">
        <v>-0.59</v>
      </c>
      <c r="DF1451">
        <v>-0.23</v>
      </c>
      <c r="DG1451">
        <v>-0.03</v>
      </c>
      <c r="DH1451">
        <v>-7.0000000000000007E-2</v>
      </c>
      <c r="DI1451">
        <v>-0.1</v>
      </c>
      <c r="DJ1451">
        <v>-0.45</v>
      </c>
      <c r="DK1451">
        <v>-0.31</v>
      </c>
      <c r="DL1451">
        <v>-0.39</v>
      </c>
      <c r="DM1451">
        <v>-0.44</v>
      </c>
      <c r="DN1451">
        <v>-0.36</v>
      </c>
      <c r="DO1451">
        <v>-0.39</v>
      </c>
      <c r="DP1451">
        <v>-0.25</v>
      </c>
      <c r="DQ1451">
        <v>-1.43</v>
      </c>
      <c r="DR1451">
        <v>-1.05</v>
      </c>
      <c r="DS1451">
        <v>-2.0099999999999998</v>
      </c>
      <c r="DT1451">
        <v>-2.82</v>
      </c>
    </row>
    <row r="1452" spans="1:124">
      <c r="A1452" s="111">
        <v>1447</v>
      </c>
      <c r="B1452" t="s">
        <v>89</v>
      </c>
      <c r="C1452" t="s">
        <v>2945</v>
      </c>
      <c r="D1452" s="170" t="str">
        <f t="shared" si="22"/>
        <v>@SLNLF</v>
      </c>
      <c r="W1452">
        <v>0</v>
      </c>
      <c r="X1452">
        <v>2.01E-2</v>
      </c>
      <c r="Y1452">
        <v>6.4500000000000002E-2</v>
      </c>
      <c r="Z1452">
        <v>7.0500000000000007E-2</v>
      </c>
      <c r="AA1452">
        <v>0.64640000000000009</v>
      </c>
      <c r="AB1452">
        <v>0.59530000000000005</v>
      </c>
      <c r="AC1452">
        <v>0.59560000000000002</v>
      </c>
      <c r="AD1452">
        <v>0.52100000000000002</v>
      </c>
      <c r="AE1452">
        <v>0.2482</v>
      </c>
      <c r="AF1452">
        <v>0.27890000000000004</v>
      </c>
      <c r="AG1452">
        <v>0.26290000000000002</v>
      </c>
      <c r="AH1452">
        <v>1.0694000000000001</v>
      </c>
      <c r="AI1452">
        <v>0.96050000000000002</v>
      </c>
      <c r="AJ1452">
        <v>0.96030000000000004</v>
      </c>
      <c r="AK1452">
        <v>0.81780000000000008</v>
      </c>
      <c r="AL1452">
        <v>0.76200000000000001</v>
      </c>
      <c r="AM1452">
        <v>0.69280000000000008</v>
      </c>
      <c r="AN1452">
        <v>0.59089999999999998</v>
      </c>
      <c r="AO1452">
        <v>0.59850000000000003</v>
      </c>
      <c r="AP1452">
        <v>0.58960000000000001</v>
      </c>
      <c r="AQ1452">
        <v>0.42510000000000003</v>
      </c>
      <c r="AR1452">
        <v>0.38980000000000004</v>
      </c>
      <c r="AS1452">
        <v>0.38780000000000003</v>
      </c>
      <c r="AT1452">
        <v>0.3861</v>
      </c>
      <c r="AU1452">
        <v>0.42870000000000003</v>
      </c>
      <c r="AV1452">
        <v>0.42410000000000003</v>
      </c>
      <c r="AW1452">
        <v>0.40860000000000002</v>
      </c>
      <c r="AX1452">
        <v>0.3483</v>
      </c>
      <c r="AY1452">
        <v>0.29270000000000002</v>
      </c>
      <c r="AZ1452">
        <v>0.31470000000000004</v>
      </c>
      <c r="BA1452">
        <v>0.31390000000000001</v>
      </c>
      <c r="BB1452">
        <v>0.33810000000000001</v>
      </c>
      <c r="BC1452">
        <v>0.33800000000000002</v>
      </c>
      <c r="BD1452">
        <v>0.33779999999999999</v>
      </c>
      <c r="BE1452">
        <v>0.31730000000000003</v>
      </c>
      <c r="BF1452">
        <v>0.33350000000000002</v>
      </c>
      <c r="BG1452">
        <v>0.3483</v>
      </c>
      <c r="BH1452">
        <v>0.32580000000000003</v>
      </c>
      <c r="BI1452">
        <v>0.31590000000000001</v>
      </c>
      <c r="BJ1452">
        <v>0.34029999999999999</v>
      </c>
      <c r="BK1452">
        <v>0.3397</v>
      </c>
      <c r="BL1452">
        <v>0.34340000000000004</v>
      </c>
      <c r="BM1452">
        <v>0.3417</v>
      </c>
      <c r="BN1452">
        <v>0.30930000000000002</v>
      </c>
      <c r="BO1452">
        <v>0.30930000000000002</v>
      </c>
      <c r="BP1452">
        <v>0.30930000000000002</v>
      </c>
      <c r="BQ1452">
        <v>0.30930000000000002</v>
      </c>
      <c r="BR1452">
        <v>0.30930000000000002</v>
      </c>
      <c r="BS1452">
        <v>0.30930000000000002</v>
      </c>
      <c r="BT1452">
        <v>0.30930000000000002</v>
      </c>
      <c r="BU1452">
        <v>0.30930000000000002</v>
      </c>
      <c r="BV1452">
        <v>0.30930000000000002</v>
      </c>
      <c r="BW1452">
        <v>0.30930000000000002</v>
      </c>
      <c r="BX1452">
        <v>0.30930000000000002</v>
      </c>
      <c r="BY1452">
        <v>0.30930000000000002</v>
      </c>
      <c r="BZ1452">
        <v>0.30930000000000002</v>
      </c>
      <c r="CA1452">
        <v>0.30930000000000002</v>
      </c>
      <c r="CB1452">
        <v>0.30930000000000002</v>
      </c>
      <c r="CC1452">
        <v>0.30930000000000002</v>
      </c>
      <c r="CD1452">
        <v>0.31640000000000001</v>
      </c>
      <c r="CE1452">
        <v>0.32020000000000004</v>
      </c>
      <c r="CF1452">
        <v>0.31900000000000001</v>
      </c>
      <c r="CG1452">
        <v>0.32469999999999999</v>
      </c>
      <c r="CH1452">
        <v>0.32530000000000003</v>
      </c>
      <c r="CI1452">
        <v>0.26040000000000002</v>
      </c>
      <c r="CJ1452">
        <v>0.2651</v>
      </c>
      <c r="CK1452">
        <v>0.27429999999999999</v>
      </c>
      <c r="CL1452">
        <v>0.27360000000000001</v>
      </c>
      <c r="CM1452">
        <v>0.28220000000000001</v>
      </c>
      <c r="CN1452">
        <v>0.28820000000000001</v>
      </c>
      <c r="CO1452">
        <v>0.28720000000000001</v>
      </c>
      <c r="CP1452">
        <v>-0.48560000000000003</v>
      </c>
      <c r="CQ1452">
        <v>-0.59160000000000001</v>
      </c>
      <c r="CR1452">
        <v>-0.62560000000000004</v>
      </c>
      <c r="CS1452">
        <v>-0.76350000000000007</v>
      </c>
      <c r="CT1452">
        <v>-0.73120000000000007</v>
      </c>
      <c r="CU1452">
        <v>-0.94840000000000002</v>
      </c>
      <c r="CV1452">
        <v>-1.1034000000000002</v>
      </c>
      <c r="CW1452">
        <v>-1.0951</v>
      </c>
      <c r="CX1452">
        <v>-1.1164000000000001</v>
      </c>
      <c r="CY1452">
        <v>-0.25790000000000002</v>
      </c>
      <c r="CZ1452">
        <v>-0.33410000000000001</v>
      </c>
      <c r="DA1452">
        <v>-0.3241</v>
      </c>
      <c r="DB1452">
        <v>-0.313</v>
      </c>
      <c r="DC1452">
        <v>-0.38200000000000001</v>
      </c>
      <c r="DD1452">
        <v>-0.377</v>
      </c>
      <c r="DE1452">
        <v>-0.33530000000000004</v>
      </c>
      <c r="DF1452">
        <v>-4.7000000000000002E-3</v>
      </c>
      <c r="DG1452">
        <v>0.31570000000000004</v>
      </c>
      <c r="DH1452">
        <v>0.1961</v>
      </c>
      <c r="DI1452">
        <v>0.1686</v>
      </c>
      <c r="DJ1452">
        <v>-0.53620000000000001</v>
      </c>
      <c r="DK1452">
        <v>-0.56590000000000007</v>
      </c>
      <c r="DL1452">
        <v>-0.71620000000000006</v>
      </c>
      <c r="DM1452">
        <v>-0.5121</v>
      </c>
      <c r="DN1452">
        <v>-0.7661</v>
      </c>
      <c r="DO1452">
        <v>-0.88050000000000006</v>
      </c>
      <c r="DP1452">
        <v>-0.46700000000000003</v>
      </c>
      <c r="DQ1452">
        <v>-1.7500000000000002E-2</v>
      </c>
      <c r="DR1452">
        <v>-1.0156000000000001</v>
      </c>
      <c r="DS1452">
        <v>-1.1921000000000002</v>
      </c>
      <c r="DT1452">
        <v>-1.4804000000000002</v>
      </c>
    </row>
    <row r="1453" spans="1:124">
      <c r="A1453" s="111">
        <v>1448</v>
      </c>
      <c r="B1453" t="s">
        <v>91</v>
      </c>
      <c r="C1453" t="s">
        <v>2946</v>
      </c>
      <c r="D1453" s="170" t="str">
        <f t="shared" si="22"/>
        <v>@SLNLF</v>
      </c>
      <c r="W1453">
        <v>0.1346</v>
      </c>
      <c r="X1453">
        <v>7.6499999999999999E-2</v>
      </c>
      <c r="Y1453">
        <v>-2.29E-2</v>
      </c>
      <c r="Z1453">
        <v>4.5999999999999999E-2</v>
      </c>
      <c r="AA1453">
        <v>0.45540000000000003</v>
      </c>
      <c r="AB1453">
        <v>0.47240000000000004</v>
      </c>
      <c r="AC1453">
        <v>0.52529999999999999</v>
      </c>
      <c r="AD1453">
        <v>0.33019999999999999</v>
      </c>
      <c r="AE1453">
        <v>0.23290000000000002</v>
      </c>
      <c r="AF1453">
        <v>0.38640000000000002</v>
      </c>
      <c r="AG1453">
        <v>0.3992</v>
      </c>
      <c r="AH1453">
        <v>0.9245000000000001</v>
      </c>
      <c r="AI1453">
        <v>0.90360000000000007</v>
      </c>
      <c r="AJ1453">
        <v>0.87570000000000003</v>
      </c>
      <c r="AK1453">
        <v>0.59760000000000002</v>
      </c>
      <c r="AL1453">
        <v>0.54600000000000004</v>
      </c>
      <c r="AM1453">
        <v>0.45570000000000005</v>
      </c>
      <c r="AN1453">
        <v>0.36699999999999999</v>
      </c>
      <c r="AO1453">
        <v>0.32340000000000002</v>
      </c>
      <c r="AP1453">
        <v>0.29170000000000001</v>
      </c>
      <c r="AQ1453">
        <v>-6.1700000000000005E-2</v>
      </c>
      <c r="AR1453">
        <v>-9.2100000000000001E-2</v>
      </c>
      <c r="AS1453">
        <v>-0.10060000000000001</v>
      </c>
      <c r="AT1453">
        <v>-8.9599999999999999E-2</v>
      </c>
      <c r="AU1453">
        <v>-6.2100000000000002E-2</v>
      </c>
      <c r="AV1453">
        <v>-6.13E-2</v>
      </c>
      <c r="AW1453">
        <v>-7.9500000000000001E-2</v>
      </c>
      <c r="AX1453">
        <v>-0.1449</v>
      </c>
      <c r="AY1453">
        <v>-0.18340000000000001</v>
      </c>
      <c r="AZ1453">
        <v>-0.17350000000000002</v>
      </c>
      <c r="BA1453">
        <v>-0.17660000000000001</v>
      </c>
      <c r="BB1453">
        <v>-0.14130000000000001</v>
      </c>
      <c r="BC1453">
        <v>-0.15090000000000001</v>
      </c>
      <c r="BD1453">
        <v>-0.15160000000000001</v>
      </c>
      <c r="BE1453">
        <v>-0.17150000000000001</v>
      </c>
      <c r="BF1453">
        <v>-0.16640000000000002</v>
      </c>
      <c r="BG1453">
        <v>-0.16309999999999999</v>
      </c>
      <c r="BH1453">
        <v>-0.17050000000000001</v>
      </c>
      <c r="BI1453">
        <v>-0.1782</v>
      </c>
      <c r="BJ1453">
        <v>-0.17530000000000001</v>
      </c>
      <c r="BK1453">
        <v>-0.16920000000000002</v>
      </c>
      <c r="BL1453">
        <v>-0.1638</v>
      </c>
      <c r="BM1453">
        <v>-0.1628</v>
      </c>
      <c r="BN1453">
        <v>-0.1739</v>
      </c>
      <c r="BO1453">
        <v>-0.1739</v>
      </c>
      <c r="BP1453">
        <v>-0.1739</v>
      </c>
      <c r="BQ1453">
        <v>-0.1739</v>
      </c>
      <c r="BR1453">
        <v>-0.1739</v>
      </c>
      <c r="BS1453">
        <v>-0.1739</v>
      </c>
      <c r="BT1453">
        <v>-0.1739</v>
      </c>
      <c r="BU1453">
        <v>-0.1739</v>
      </c>
      <c r="BV1453">
        <v>-0.1739</v>
      </c>
      <c r="BW1453">
        <v>-0.1739</v>
      </c>
      <c r="BX1453">
        <v>-0.1739</v>
      </c>
      <c r="BY1453">
        <v>-0.1739</v>
      </c>
      <c r="BZ1453">
        <v>-0.1739</v>
      </c>
      <c r="CA1453">
        <v>-0.1739</v>
      </c>
      <c r="CB1453">
        <v>-0.1739</v>
      </c>
      <c r="CC1453">
        <v>-0.1739</v>
      </c>
      <c r="CD1453">
        <v>-0.1691</v>
      </c>
      <c r="CE1453">
        <v>-0.1862</v>
      </c>
      <c r="CF1453">
        <v>-0.1847</v>
      </c>
      <c r="CG1453">
        <v>-0.18180000000000002</v>
      </c>
      <c r="CH1453">
        <v>-0.19070000000000001</v>
      </c>
      <c r="CI1453">
        <v>-0.254</v>
      </c>
      <c r="CJ1453">
        <v>-0.24860000000000002</v>
      </c>
      <c r="CK1453">
        <v>-0.2475</v>
      </c>
      <c r="CL1453">
        <v>-0.26940000000000003</v>
      </c>
      <c r="CM1453">
        <v>-0.33360000000000001</v>
      </c>
      <c r="CN1453">
        <v>-0.34810000000000002</v>
      </c>
      <c r="CO1453">
        <v>-0.34720000000000001</v>
      </c>
      <c r="CP1453">
        <v>-1.4385000000000001</v>
      </c>
      <c r="CQ1453">
        <v>-1.3943000000000001</v>
      </c>
      <c r="CR1453">
        <v>-1.3907</v>
      </c>
      <c r="CS1453">
        <v>-1.3027</v>
      </c>
      <c r="CT1453">
        <v>-1.2858000000000001</v>
      </c>
      <c r="CU1453">
        <v>-1.5962000000000001</v>
      </c>
      <c r="CV1453">
        <v>-1.5796000000000001</v>
      </c>
      <c r="CW1453">
        <v>-1.6271</v>
      </c>
      <c r="CX1453">
        <v>-1.595</v>
      </c>
      <c r="CY1453">
        <v>-0.4869</v>
      </c>
      <c r="CZ1453">
        <v>-0.56890000000000007</v>
      </c>
      <c r="DA1453">
        <v>-0.56520000000000004</v>
      </c>
      <c r="DB1453">
        <v>-0.59420000000000006</v>
      </c>
      <c r="DC1453">
        <v>-0.66910000000000003</v>
      </c>
      <c r="DD1453">
        <v>-0.68359999999999999</v>
      </c>
      <c r="DE1453">
        <v>-0.64680000000000004</v>
      </c>
      <c r="DF1453">
        <v>-0.26490000000000002</v>
      </c>
      <c r="DG1453">
        <v>-5.1500000000000004E-2</v>
      </c>
      <c r="DH1453">
        <v>-0.15180000000000002</v>
      </c>
      <c r="DI1453">
        <v>-2.7300000000000001E-2</v>
      </c>
      <c r="DJ1453">
        <v>-0.73480000000000001</v>
      </c>
      <c r="DK1453">
        <v>-0.66139999999999999</v>
      </c>
      <c r="DL1453">
        <v>-0.748</v>
      </c>
      <c r="DM1453">
        <v>-0.41610000000000003</v>
      </c>
      <c r="DN1453">
        <v>-0.52539999999999998</v>
      </c>
      <c r="DO1453">
        <v>-0.60230000000000006</v>
      </c>
      <c r="DP1453">
        <v>-0.29050000000000004</v>
      </c>
      <c r="DQ1453">
        <v>0.48580000000000001</v>
      </c>
      <c r="DR1453">
        <v>0.14130000000000001</v>
      </c>
      <c r="DS1453">
        <v>-0.62730000000000008</v>
      </c>
      <c r="DT1453">
        <v>-5.6589</v>
      </c>
    </row>
    <row r="1454" spans="1:124">
      <c r="A1454" s="111">
        <v>1449</v>
      </c>
      <c r="B1454" t="s">
        <v>89</v>
      </c>
      <c r="C1454" t="s">
        <v>2947</v>
      </c>
      <c r="D1454" s="170" t="str">
        <f t="shared" si="22"/>
        <v>K:STLI</v>
      </c>
      <c r="U1454">
        <v>0.46400000000000002</v>
      </c>
      <c r="V1454">
        <v>0.36399999999999999</v>
      </c>
      <c r="W1454">
        <v>0.40900000000000003</v>
      </c>
      <c r="X1454">
        <v>0.33200000000000002</v>
      </c>
      <c r="Y1454">
        <v>0.316</v>
      </c>
      <c r="Z1454">
        <v>0.64900000000000002</v>
      </c>
      <c r="AA1454">
        <v>0.629</v>
      </c>
      <c r="AB1454">
        <v>0.53300000000000003</v>
      </c>
      <c r="AC1454">
        <v>0.51600000000000001</v>
      </c>
      <c r="AD1454">
        <v>0.218</v>
      </c>
      <c r="AE1454">
        <v>0.218</v>
      </c>
      <c r="AF1454">
        <v>0.217</v>
      </c>
      <c r="AG1454">
        <v>0.44</v>
      </c>
      <c r="AH1454">
        <v>0.63700000000000001</v>
      </c>
      <c r="AI1454">
        <v>0.58799999999999997</v>
      </c>
      <c r="AJ1454">
        <v>0.51900000000000002</v>
      </c>
      <c r="AK1454">
        <v>0.498</v>
      </c>
      <c r="AL1454">
        <v>0.51700000000000002</v>
      </c>
      <c r="AM1454">
        <v>0.46500000000000002</v>
      </c>
      <c r="AN1454">
        <v>0.50800000000000001</v>
      </c>
      <c r="AO1454">
        <v>0.55400000000000005</v>
      </c>
      <c r="AP1454">
        <v>0.59599999999999997</v>
      </c>
      <c r="AQ1454">
        <v>0.56300000000000006</v>
      </c>
      <c r="AR1454">
        <v>0.51200000000000001</v>
      </c>
      <c r="AS1454">
        <v>0.51200000000000001</v>
      </c>
      <c r="AT1454">
        <v>0.51600000000000001</v>
      </c>
      <c r="AU1454">
        <v>0.51800000000000002</v>
      </c>
      <c r="AV1454">
        <v>0.51400000000000001</v>
      </c>
      <c r="AW1454">
        <v>0.51400000000000001</v>
      </c>
      <c r="AX1454">
        <v>0.47900000000000004</v>
      </c>
      <c r="AY1454">
        <v>0.46300000000000002</v>
      </c>
      <c r="AZ1454">
        <v>0.46800000000000003</v>
      </c>
      <c r="BA1454">
        <v>0.46300000000000002</v>
      </c>
      <c r="BB1454">
        <v>0.46600000000000003</v>
      </c>
      <c r="BC1454">
        <v>0.46100000000000002</v>
      </c>
      <c r="BD1454">
        <v>0.46200000000000002</v>
      </c>
      <c r="BE1454">
        <v>0.46100000000000002</v>
      </c>
      <c r="BF1454">
        <v>0.46100000000000002</v>
      </c>
      <c r="BG1454">
        <v>0.46500000000000002</v>
      </c>
      <c r="BH1454">
        <v>0.46600000000000003</v>
      </c>
      <c r="BI1454">
        <v>0.47600000000000003</v>
      </c>
      <c r="BJ1454">
        <v>0.47700000000000004</v>
      </c>
      <c r="BK1454">
        <v>0.47800000000000004</v>
      </c>
      <c r="BL1454">
        <v>0.47600000000000003</v>
      </c>
      <c r="BM1454">
        <v>0.47</v>
      </c>
      <c r="BN1454">
        <v>0.46100000000000002</v>
      </c>
      <c r="BO1454">
        <v>0.46100000000000002</v>
      </c>
      <c r="BP1454">
        <v>0.46100000000000002</v>
      </c>
      <c r="BQ1454">
        <v>0.46100000000000002</v>
      </c>
      <c r="BR1454">
        <v>0.46100000000000002</v>
      </c>
      <c r="BS1454">
        <v>0.46100000000000002</v>
      </c>
      <c r="BT1454">
        <v>0.46100000000000002</v>
      </c>
      <c r="BU1454">
        <v>0.46100000000000002</v>
      </c>
      <c r="BV1454">
        <v>0.46100000000000002</v>
      </c>
      <c r="BW1454">
        <v>0.46100000000000002</v>
      </c>
      <c r="BX1454">
        <v>0.46100000000000002</v>
      </c>
      <c r="BY1454">
        <v>0.46100000000000002</v>
      </c>
      <c r="BZ1454">
        <v>0.46100000000000002</v>
      </c>
      <c r="CA1454">
        <v>0.46100000000000002</v>
      </c>
      <c r="CB1454">
        <v>0.45800000000000002</v>
      </c>
      <c r="CC1454">
        <v>0.46500000000000002</v>
      </c>
      <c r="CD1454">
        <v>0.49099999999999999</v>
      </c>
      <c r="CE1454">
        <v>0.48799999999999999</v>
      </c>
      <c r="CF1454">
        <v>0.48699999999999999</v>
      </c>
      <c r="CG1454">
        <v>0.48699999999999999</v>
      </c>
      <c r="CH1454">
        <v>0.41699999999999998</v>
      </c>
      <c r="CI1454">
        <v>0.41699999999999998</v>
      </c>
      <c r="CJ1454">
        <v>0.45100000000000001</v>
      </c>
      <c r="CK1454">
        <v>0.46400000000000002</v>
      </c>
      <c r="CL1454">
        <v>0.55100000000000005</v>
      </c>
      <c r="CM1454">
        <v>0.54900000000000004</v>
      </c>
      <c r="CN1454">
        <v>0.54800000000000004</v>
      </c>
      <c r="CO1454">
        <v>0.436</v>
      </c>
      <c r="CP1454">
        <v>0.247</v>
      </c>
      <c r="CQ1454">
        <v>0.10200000000000001</v>
      </c>
      <c r="CR1454">
        <v>0.17</v>
      </c>
      <c r="CS1454">
        <v>0.155</v>
      </c>
      <c r="CT1454">
        <v>0.17499999999999999</v>
      </c>
      <c r="CU1454">
        <v>0.26200000000000001</v>
      </c>
      <c r="CV1454">
        <v>0.20499999999999999</v>
      </c>
      <c r="CW1454">
        <v>0.10400000000000001</v>
      </c>
      <c r="CX1454">
        <v>-0.02</v>
      </c>
      <c r="CY1454">
        <v>0.02</v>
      </c>
      <c r="CZ1454">
        <v>1.4E-2</v>
      </c>
      <c r="DA1454">
        <v>2.3E-2</v>
      </c>
      <c r="DB1454">
        <v>5.0000000000000001E-3</v>
      </c>
      <c r="DC1454">
        <v>-1.7000000000000001E-2</v>
      </c>
      <c r="DD1454">
        <v>-4.0000000000000001E-3</v>
      </c>
      <c r="DE1454">
        <v>-1.2E-2</v>
      </c>
      <c r="DF1454">
        <v>0.26400000000000001</v>
      </c>
      <c r="DG1454">
        <v>0.40900000000000003</v>
      </c>
      <c r="DH1454">
        <v>0.371</v>
      </c>
      <c r="DI1454">
        <v>0.373</v>
      </c>
      <c r="DJ1454">
        <v>0.25700000000000001</v>
      </c>
      <c r="DK1454">
        <v>0.33100000000000002</v>
      </c>
      <c r="DL1454">
        <v>0.34800000000000003</v>
      </c>
      <c r="DM1454">
        <v>0.39500000000000002</v>
      </c>
      <c r="DN1454">
        <v>0.57100000000000006</v>
      </c>
      <c r="DO1454">
        <v>0.57400000000000007</v>
      </c>
      <c r="DP1454">
        <v>0.42699999999999999</v>
      </c>
      <c r="DQ1454">
        <v>1.6E-2</v>
      </c>
      <c r="DR1454">
        <v>-0.745</v>
      </c>
      <c r="DS1454">
        <v>-0.80500000000000005</v>
      </c>
      <c r="DT1454">
        <v>11.027000000000001</v>
      </c>
    </row>
    <row r="1455" spans="1:124">
      <c r="A1455" s="111">
        <v>1450</v>
      </c>
      <c r="B1455" t="s">
        <v>91</v>
      </c>
      <c r="C1455" t="s">
        <v>2948</v>
      </c>
      <c r="D1455" s="170" t="str">
        <f t="shared" si="22"/>
        <v>K:STLI</v>
      </c>
      <c r="U1455">
        <v>0.71199999999999997</v>
      </c>
      <c r="V1455">
        <v>0.54</v>
      </c>
      <c r="W1455">
        <v>0.745</v>
      </c>
      <c r="X1455">
        <v>0.76500000000000001</v>
      </c>
      <c r="Y1455">
        <v>0.72</v>
      </c>
      <c r="Z1455">
        <v>1.073</v>
      </c>
      <c r="AA1455">
        <v>1.0840000000000001</v>
      </c>
      <c r="AB1455">
        <v>0.93500000000000005</v>
      </c>
      <c r="AC1455">
        <v>0.62</v>
      </c>
      <c r="AD1455">
        <v>0.121</v>
      </c>
      <c r="AE1455">
        <v>0.183</v>
      </c>
      <c r="AF1455">
        <v>0.26400000000000001</v>
      </c>
      <c r="AG1455">
        <v>0.20400000000000001</v>
      </c>
      <c r="AH1455">
        <v>0.623</v>
      </c>
      <c r="AI1455">
        <v>0.61499999999999999</v>
      </c>
      <c r="AJ1455">
        <v>0.56999999999999995</v>
      </c>
      <c r="AK1455">
        <v>0.58699999999999997</v>
      </c>
      <c r="AL1455">
        <v>0.53600000000000003</v>
      </c>
      <c r="AM1455">
        <v>0.32500000000000001</v>
      </c>
      <c r="AN1455">
        <v>0.35799999999999998</v>
      </c>
      <c r="AO1455">
        <v>0.437</v>
      </c>
      <c r="AP1455">
        <v>0.45500000000000002</v>
      </c>
      <c r="AQ1455">
        <v>0.42299999999999999</v>
      </c>
      <c r="AR1455">
        <v>0.33400000000000002</v>
      </c>
      <c r="AS1455">
        <v>0.309</v>
      </c>
      <c r="AT1455">
        <v>0.34200000000000003</v>
      </c>
      <c r="AU1455">
        <v>0.33400000000000002</v>
      </c>
      <c r="AV1455">
        <v>0.33200000000000002</v>
      </c>
      <c r="AW1455">
        <v>0.316</v>
      </c>
      <c r="AX1455">
        <v>0.245</v>
      </c>
      <c r="AY1455">
        <v>0.188</v>
      </c>
      <c r="AZ1455">
        <v>0.19400000000000001</v>
      </c>
      <c r="BA1455">
        <v>0.187</v>
      </c>
      <c r="BB1455">
        <v>0.20300000000000001</v>
      </c>
      <c r="BC1455">
        <v>0.186</v>
      </c>
      <c r="BD1455">
        <v>0.186</v>
      </c>
      <c r="BE1455">
        <v>0.18099999999999999</v>
      </c>
      <c r="BF1455">
        <v>0.18099999999999999</v>
      </c>
      <c r="BG1455">
        <v>0.182</v>
      </c>
      <c r="BH1455">
        <v>0.17899999999999999</v>
      </c>
      <c r="BI1455">
        <v>0.19800000000000001</v>
      </c>
      <c r="BJ1455">
        <v>0.19600000000000001</v>
      </c>
      <c r="BK1455">
        <v>0.19</v>
      </c>
      <c r="BL1455">
        <v>0.184</v>
      </c>
      <c r="BM1455">
        <v>0.183</v>
      </c>
      <c r="BN1455">
        <v>0.17400000000000002</v>
      </c>
      <c r="BO1455">
        <v>0.17400000000000002</v>
      </c>
      <c r="BP1455">
        <v>0.17400000000000002</v>
      </c>
      <c r="BQ1455">
        <v>0.17400000000000002</v>
      </c>
      <c r="BR1455">
        <v>0.17400000000000002</v>
      </c>
      <c r="BS1455">
        <v>0.17400000000000002</v>
      </c>
      <c r="BT1455">
        <v>0.17400000000000002</v>
      </c>
      <c r="BU1455">
        <v>0.17400000000000002</v>
      </c>
      <c r="BV1455">
        <v>0.17400000000000002</v>
      </c>
      <c r="BW1455">
        <v>0.17400000000000002</v>
      </c>
      <c r="BX1455">
        <v>0.17400000000000002</v>
      </c>
      <c r="BY1455">
        <v>0.17400000000000002</v>
      </c>
      <c r="BZ1455">
        <v>0.17400000000000002</v>
      </c>
      <c r="CA1455">
        <v>0.17400000000000002</v>
      </c>
      <c r="CB1455">
        <v>0.16</v>
      </c>
      <c r="CC1455">
        <v>0.158</v>
      </c>
      <c r="CD1455">
        <v>0.154</v>
      </c>
      <c r="CE1455">
        <v>0.128</v>
      </c>
      <c r="CF1455">
        <v>0.13100000000000001</v>
      </c>
      <c r="CG1455">
        <v>0.13600000000000001</v>
      </c>
      <c r="CH1455">
        <v>0.08</v>
      </c>
      <c r="CI1455">
        <v>6.7000000000000004E-2</v>
      </c>
      <c r="CJ1455">
        <v>7.2999999999999995E-2</v>
      </c>
      <c r="CK1455">
        <v>9.9000000000000005E-2</v>
      </c>
      <c r="CL1455">
        <v>0.161</v>
      </c>
      <c r="CM1455">
        <v>0.128</v>
      </c>
      <c r="CN1455">
        <v>0.122</v>
      </c>
      <c r="CO1455">
        <v>9.9000000000000005E-2</v>
      </c>
      <c r="CP1455">
        <v>-0.54100000000000004</v>
      </c>
      <c r="CQ1455">
        <v>-0.55400000000000005</v>
      </c>
      <c r="CR1455">
        <v>-0.54300000000000004</v>
      </c>
      <c r="CS1455">
        <v>-0.54300000000000004</v>
      </c>
      <c r="CT1455">
        <v>-0.47</v>
      </c>
      <c r="CU1455">
        <v>-0.28800000000000003</v>
      </c>
      <c r="CV1455">
        <v>-0.32900000000000001</v>
      </c>
      <c r="CW1455">
        <v>-0.47300000000000003</v>
      </c>
      <c r="CX1455">
        <v>-0.48699999999999999</v>
      </c>
      <c r="CY1455">
        <v>-0.45700000000000002</v>
      </c>
      <c r="CZ1455">
        <v>-0.57400000000000007</v>
      </c>
      <c r="DA1455">
        <v>-0.55000000000000004</v>
      </c>
      <c r="DB1455">
        <v>-0.64200000000000002</v>
      </c>
      <c r="DC1455">
        <v>-0.628</v>
      </c>
      <c r="DD1455">
        <v>-0.60799999999999998</v>
      </c>
      <c r="DE1455">
        <v>-0.58899999999999997</v>
      </c>
      <c r="DF1455">
        <v>-0.21199999999999999</v>
      </c>
      <c r="DG1455">
        <v>2.9000000000000001E-2</v>
      </c>
      <c r="DH1455">
        <v>-2.9000000000000001E-2</v>
      </c>
      <c r="DI1455">
        <v>5.1000000000000004E-2</v>
      </c>
      <c r="DJ1455">
        <v>-0.39400000000000002</v>
      </c>
      <c r="DK1455">
        <v>-0.25</v>
      </c>
      <c r="DL1455">
        <v>-0.29799999999999999</v>
      </c>
      <c r="DM1455">
        <v>-0.27800000000000002</v>
      </c>
      <c r="DN1455">
        <v>-0.23300000000000001</v>
      </c>
      <c r="DO1455">
        <v>-0.24099999999999999</v>
      </c>
      <c r="DP1455">
        <v>-7.3999999999999996E-2</v>
      </c>
      <c r="DQ1455">
        <v>-1.1870000000000001</v>
      </c>
      <c r="DR1455">
        <v>-0.88400000000000001</v>
      </c>
      <c r="DS1455">
        <v>-1.611</v>
      </c>
      <c r="DT1455">
        <v>-1.0589999999999999</v>
      </c>
    </row>
    <row r="1456" spans="1:124">
      <c r="A1456" s="111">
        <v>1451</v>
      </c>
      <c r="B1456" t="s">
        <v>89</v>
      </c>
      <c r="C1456" t="s">
        <v>2949</v>
      </c>
      <c r="D1456" s="170" t="str">
        <f t="shared" si="22"/>
        <v>D:LUZ</v>
      </c>
      <c r="F1456">
        <v>0.3</v>
      </c>
      <c r="G1456">
        <v>0.35</v>
      </c>
      <c r="H1456">
        <v>0.35</v>
      </c>
      <c r="I1456">
        <v>0.35</v>
      </c>
      <c r="J1456">
        <v>0.36</v>
      </c>
      <c r="K1456">
        <v>0.36</v>
      </c>
      <c r="L1456">
        <v>0.35</v>
      </c>
      <c r="M1456">
        <v>0.31</v>
      </c>
      <c r="N1456">
        <v>0.33</v>
      </c>
      <c r="O1456">
        <v>0.31</v>
      </c>
      <c r="P1456">
        <v>0.28000000000000003</v>
      </c>
      <c r="Q1456">
        <v>0.28999999999999998</v>
      </c>
      <c r="R1456">
        <v>0.32</v>
      </c>
      <c r="S1456">
        <v>0.43</v>
      </c>
      <c r="T1456">
        <v>0.56999999999999995</v>
      </c>
      <c r="U1456">
        <v>0.57999999999999996</v>
      </c>
      <c r="V1456">
        <v>0.52</v>
      </c>
      <c r="W1456">
        <v>0.63</v>
      </c>
      <c r="X1456">
        <v>0.63</v>
      </c>
      <c r="Y1456">
        <v>0.56999999999999995</v>
      </c>
      <c r="Z1456">
        <v>0.79</v>
      </c>
      <c r="AA1456">
        <v>0.68</v>
      </c>
      <c r="AB1456">
        <v>0.69</v>
      </c>
      <c r="AC1456">
        <v>0.69</v>
      </c>
      <c r="AD1456">
        <v>0.7</v>
      </c>
      <c r="AE1456">
        <v>0.85</v>
      </c>
      <c r="AF1456">
        <v>0.84</v>
      </c>
      <c r="AG1456">
        <v>0.82</v>
      </c>
      <c r="AH1456">
        <v>0.71</v>
      </c>
      <c r="AI1456">
        <v>0.72</v>
      </c>
      <c r="AJ1456">
        <v>0.72</v>
      </c>
      <c r="AK1456">
        <v>0.72</v>
      </c>
      <c r="AL1456">
        <v>0.55000000000000004</v>
      </c>
      <c r="AM1456">
        <v>0.68</v>
      </c>
      <c r="AN1456">
        <v>0.57999999999999996</v>
      </c>
      <c r="AO1456">
        <v>0.54</v>
      </c>
      <c r="AP1456">
        <v>0.56999999999999995</v>
      </c>
      <c r="AQ1456">
        <v>0.6</v>
      </c>
      <c r="AR1456">
        <v>0.72</v>
      </c>
      <c r="AS1456">
        <v>0.68</v>
      </c>
      <c r="AT1456">
        <v>0.68</v>
      </c>
      <c r="AU1456">
        <v>0.7</v>
      </c>
      <c r="AV1456">
        <v>0.68</v>
      </c>
      <c r="AW1456">
        <v>0.68</v>
      </c>
      <c r="AX1456">
        <v>0.66</v>
      </c>
      <c r="AY1456">
        <v>0.69</v>
      </c>
      <c r="AZ1456">
        <v>0.68</v>
      </c>
      <c r="BA1456">
        <v>0.68</v>
      </c>
      <c r="BB1456">
        <v>0.7</v>
      </c>
      <c r="BC1456">
        <v>0.69</v>
      </c>
      <c r="BD1456">
        <v>0.7</v>
      </c>
      <c r="BE1456">
        <v>0.72</v>
      </c>
      <c r="BF1456">
        <v>0.72</v>
      </c>
      <c r="BG1456">
        <v>0.77</v>
      </c>
      <c r="BH1456">
        <v>0.86</v>
      </c>
      <c r="BI1456">
        <v>0.84</v>
      </c>
      <c r="BJ1456">
        <v>0.8</v>
      </c>
      <c r="BK1456">
        <v>0.77</v>
      </c>
      <c r="BL1456">
        <v>0.78</v>
      </c>
      <c r="BM1456">
        <v>0.78</v>
      </c>
      <c r="BN1456">
        <v>0.7</v>
      </c>
      <c r="BO1456">
        <v>0.69</v>
      </c>
      <c r="BP1456">
        <v>0.69</v>
      </c>
      <c r="BQ1456">
        <v>0.69</v>
      </c>
      <c r="BR1456">
        <v>0.69</v>
      </c>
      <c r="BS1456">
        <v>0.69</v>
      </c>
      <c r="BT1456">
        <v>0.7</v>
      </c>
      <c r="BU1456">
        <v>0.72</v>
      </c>
      <c r="BV1456">
        <v>0.71</v>
      </c>
      <c r="BW1456">
        <v>0.72</v>
      </c>
      <c r="BX1456">
        <v>0.74</v>
      </c>
      <c r="BY1456">
        <v>0.75</v>
      </c>
      <c r="BZ1456">
        <v>0.72</v>
      </c>
      <c r="CA1456">
        <v>0.67</v>
      </c>
      <c r="CB1456">
        <v>0.64</v>
      </c>
      <c r="CC1456">
        <v>0.64</v>
      </c>
      <c r="CD1456">
        <v>0.68</v>
      </c>
      <c r="CE1456">
        <v>0.65</v>
      </c>
      <c r="CF1456">
        <v>0.65</v>
      </c>
      <c r="CG1456">
        <v>0.66</v>
      </c>
      <c r="CH1456">
        <v>0.56000000000000005</v>
      </c>
      <c r="CI1456">
        <v>0.6</v>
      </c>
      <c r="CJ1456">
        <v>0.6</v>
      </c>
      <c r="CK1456">
        <v>0.6</v>
      </c>
      <c r="CL1456">
        <v>0.59</v>
      </c>
      <c r="CM1456">
        <v>0.47</v>
      </c>
      <c r="CN1456">
        <v>0.47</v>
      </c>
      <c r="CO1456">
        <v>0.48</v>
      </c>
      <c r="CP1456">
        <v>0.48</v>
      </c>
      <c r="CQ1456">
        <v>0.4</v>
      </c>
      <c r="CR1456">
        <v>0.37</v>
      </c>
      <c r="CS1456">
        <v>0.37</v>
      </c>
      <c r="CT1456">
        <v>0.79</v>
      </c>
      <c r="CU1456">
        <v>0.41</v>
      </c>
      <c r="CV1456">
        <v>0.7</v>
      </c>
      <c r="CW1456">
        <v>0.76</v>
      </c>
      <c r="CX1456">
        <v>0.68</v>
      </c>
      <c r="CY1456">
        <v>0.4</v>
      </c>
      <c r="CZ1456">
        <v>0.66</v>
      </c>
      <c r="DA1456">
        <v>0.77</v>
      </c>
      <c r="DB1456">
        <v>0.77</v>
      </c>
      <c r="DC1456">
        <v>0.7</v>
      </c>
      <c r="DD1456">
        <v>0.7</v>
      </c>
      <c r="DE1456">
        <v>0.67</v>
      </c>
      <c r="DF1456">
        <v>0.7</v>
      </c>
      <c r="DG1456">
        <v>0.84</v>
      </c>
      <c r="DH1456">
        <v>1.07</v>
      </c>
      <c r="DI1456">
        <v>1.04</v>
      </c>
      <c r="DJ1456">
        <v>1.05</v>
      </c>
      <c r="DK1456">
        <v>1.1200000000000001</v>
      </c>
      <c r="DL1456">
        <v>0.89</v>
      </c>
      <c r="DM1456">
        <v>0.8</v>
      </c>
      <c r="DN1456">
        <v>0.95</v>
      </c>
      <c r="DO1456">
        <v>0.36</v>
      </c>
      <c r="DP1456">
        <v>-1.59</v>
      </c>
      <c r="DQ1456">
        <v>-1.58</v>
      </c>
      <c r="DR1456">
        <v>-0.91</v>
      </c>
      <c r="DS1456">
        <v>-1.49</v>
      </c>
      <c r="DT1456">
        <v>-1.19</v>
      </c>
    </row>
    <row r="1457" spans="1:124">
      <c r="A1457" s="111">
        <v>1452</v>
      </c>
      <c r="B1457" t="s">
        <v>91</v>
      </c>
      <c r="C1457" t="s">
        <v>2950</v>
      </c>
      <c r="D1457" s="170" t="str">
        <f t="shared" si="22"/>
        <v>D:LUZ</v>
      </c>
      <c r="F1457">
        <v>0.25</v>
      </c>
      <c r="G1457">
        <v>0.35</v>
      </c>
      <c r="H1457">
        <v>0.35</v>
      </c>
      <c r="I1457">
        <v>0.35</v>
      </c>
      <c r="J1457">
        <v>0.35</v>
      </c>
      <c r="K1457">
        <v>0.35</v>
      </c>
      <c r="L1457">
        <v>0.38</v>
      </c>
      <c r="M1457">
        <v>0.39</v>
      </c>
      <c r="N1457">
        <v>0.43</v>
      </c>
      <c r="O1457">
        <v>0.38</v>
      </c>
      <c r="P1457">
        <v>0.34</v>
      </c>
      <c r="Q1457">
        <v>0.34</v>
      </c>
      <c r="R1457">
        <v>0.25</v>
      </c>
      <c r="S1457">
        <v>0.35</v>
      </c>
      <c r="T1457">
        <v>0.64</v>
      </c>
      <c r="U1457">
        <v>0.61</v>
      </c>
      <c r="V1457">
        <v>0.52</v>
      </c>
      <c r="W1457">
        <v>0.75</v>
      </c>
      <c r="X1457">
        <v>0.74</v>
      </c>
      <c r="Y1457">
        <v>0.6</v>
      </c>
      <c r="Z1457">
        <v>0.83</v>
      </c>
      <c r="AA1457">
        <v>0.74</v>
      </c>
      <c r="AB1457">
        <v>0.79</v>
      </c>
      <c r="AC1457">
        <v>0.77</v>
      </c>
      <c r="AD1457">
        <v>0.81</v>
      </c>
      <c r="AE1457">
        <v>1.01</v>
      </c>
      <c r="AF1457">
        <v>0.99</v>
      </c>
      <c r="AG1457">
        <v>0.98</v>
      </c>
      <c r="AH1457">
        <v>0.8</v>
      </c>
      <c r="AI1457">
        <v>0.8</v>
      </c>
      <c r="AJ1457">
        <v>0.76</v>
      </c>
      <c r="AK1457">
        <v>0.76</v>
      </c>
      <c r="AL1457">
        <v>0.5</v>
      </c>
      <c r="AM1457">
        <v>0.64</v>
      </c>
      <c r="AN1457">
        <v>0.56000000000000005</v>
      </c>
      <c r="AO1457">
        <v>0.47</v>
      </c>
      <c r="AP1457">
        <v>0.49</v>
      </c>
      <c r="AQ1457">
        <v>0.51</v>
      </c>
      <c r="AR1457">
        <v>0.52</v>
      </c>
      <c r="AS1457">
        <v>0.45</v>
      </c>
      <c r="AT1457">
        <v>0.47</v>
      </c>
      <c r="AU1457">
        <v>0.46</v>
      </c>
      <c r="AV1457">
        <v>0.48</v>
      </c>
      <c r="AW1457">
        <v>0.51</v>
      </c>
      <c r="AX1457">
        <v>0.52</v>
      </c>
      <c r="AY1457">
        <v>0.6</v>
      </c>
      <c r="AZ1457">
        <v>0.6</v>
      </c>
      <c r="BA1457">
        <v>0.59</v>
      </c>
      <c r="BB1457">
        <v>0.61</v>
      </c>
      <c r="BC1457">
        <v>0.59</v>
      </c>
      <c r="BD1457">
        <v>0.6</v>
      </c>
      <c r="BE1457">
        <v>0.66</v>
      </c>
      <c r="BF1457">
        <v>0.65</v>
      </c>
      <c r="BG1457">
        <v>0.67</v>
      </c>
      <c r="BH1457">
        <v>0.71</v>
      </c>
      <c r="BI1457">
        <v>0.67</v>
      </c>
      <c r="BJ1457">
        <v>0.66</v>
      </c>
      <c r="BK1457">
        <v>0.63</v>
      </c>
      <c r="BL1457">
        <v>0.66</v>
      </c>
      <c r="BM1457">
        <v>0.65</v>
      </c>
      <c r="BN1457">
        <v>0.56999999999999995</v>
      </c>
      <c r="BO1457">
        <v>0.56000000000000005</v>
      </c>
      <c r="BP1457">
        <v>0.56000000000000005</v>
      </c>
      <c r="BQ1457">
        <v>0.56000000000000005</v>
      </c>
      <c r="BR1457">
        <v>0.56000000000000005</v>
      </c>
      <c r="BS1457">
        <v>0.56000000000000005</v>
      </c>
      <c r="BT1457">
        <v>0.56999999999999995</v>
      </c>
      <c r="BU1457">
        <v>0.57999999999999996</v>
      </c>
      <c r="BV1457">
        <v>0.56999999999999995</v>
      </c>
      <c r="BW1457">
        <v>0.56999999999999995</v>
      </c>
      <c r="BX1457">
        <v>0.59</v>
      </c>
      <c r="BY1457">
        <v>0.59</v>
      </c>
      <c r="BZ1457">
        <v>0.59</v>
      </c>
      <c r="CA1457">
        <v>0.56000000000000005</v>
      </c>
      <c r="CB1457">
        <v>0.51</v>
      </c>
      <c r="CC1457">
        <v>0.52</v>
      </c>
      <c r="CD1457">
        <v>0.55000000000000004</v>
      </c>
      <c r="CE1457">
        <v>0.5</v>
      </c>
      <c r="CF1457">
        <v>0.5</v>
      </c>
      <c r="CG1457">
        <v>0.52</v>
      </c>
      <c r="CH1457">
        <v>0.46</v>
      </c>
      <c r="CI1457">
        <v>0.48</v>
      </c>
      <c r="CJ1457">
        <v>0.46</v>
      </c>
      <c r="CK1457">
        <v>0.46</v>
      </c>
      <c r="CL1457">
        <v>0.44</v>
      </c>
      <c r="CM1457">
        <v>0.28999999999999998</v>
      </c>
      <c r="CN1457">
        <v>0.3</v>
      </c>
      <c r="CO1457">
        <v>0.3</v>
      </c>
      <c r="CP1457">
        <v>0.11</v>
      </c>
      <c r="CQ1457">
        <v>0.08</v>
      </c>
      <c r="CR1457">
        <v>0.11</v>
      </c>
      <c r="CS1457">
        <v>0.11</v>
      </c>
      <c r="CT1457">
        <v>0.64</v>
      </c>
      <c r="CU1457">
        <v>0.3</v>
      </c>
      <c r="CV1457">
        <v>0.44</v>
      </c>
      <c r="CW1457">
        <v>0.61</v>
      </c>
      <c r="CX1457">
        <v>0.6</v>
      </c>
      <c r="CY1457">
        <v>0.39</v>
      </c>
      <c r="CZ1457">
        <v>0.71</v>
      </c>
      <c r="DA1457">
        <v>0.93</v>
      </c>
      <c r="DB1457">
        <v>0.89</v>
      </c>
      <c r="DC1457">
        <v>1.01</v>
      </c>
      <c r="DD1457">
        <v>0.99</v>
      </c>
      <c r="DE1457">
        <v>1</v>
      </c>
      <c r="DF1457">
        <v>0.91</v>
      </c>
      <c r="DG1457">
        <v>1.1000000000000001</v>
      </c>
      <c r="DH1457">
        <v>1.32</v>
      </c>
      <c r="DI1457">
        <v>1.1299999999999999</v>
      </c>
      <c r="DJ1457">
        <v>0.91</v>
      </c>
      <c r="DK1457">
        <v>1.06</v>
      </c>
      <c r="DL1457">
        <v>0.81</v>
      </c>
      <c r="DM1457">
        <v>0</v>
      </c>
      <c r="DN1457">
        <v>0.52</v>
      </c>
      <c r="DO1457">
        <v>0.32</v>
      </c>
      <c r="DP1457">
        <v>-1.82</v>
      </c>
      <c r="DQ1457">
        <v>-2.04</v>
      </c>
      <c r="DR1457">
        <v>-1.29</v>
      </c>
      <c r="DS1457">
        <v>-1.8</v>
      </c>
      <c r="DT1457">
        <v>-7.09</v>
      </c>
    </row>
    <row r="1458" spans="1:124">
      <c r="A1458" s="111">
        <v>1453</v>
      </c>
      <c r="B1458" t="s">
        <v>89</v>
      </c>
      <c r="C1458" t="s">
        <v>2951</v>
      </c>
      <c r="D1458" s="170" t="str">
        <f t="shared" si="22"/>
        <v>K:STEL</v>
      </c>
      <c r="F1458">
        <v>0.54900000000000004</v>
      </c>
      <c r="G1458">
        <v>0.56800000000000006</v>
      </c>
      <c r="H1458">
        <v>0.46900000000000003</v>
      </c>
      <c r="I1458">
        <v>0.38200000000000001</v>
      </c>
      <c r="J1458">
        <v>0.55100000000000005</v>
      </c>
      <c r="K1458">
        <v>0.55900000000000005</v>
      </c>
      <c r="L1458">
        <v>0.35299999999999998</v>
      </c>
      <c r="M1458">
        <v>0.28899999999999998</v>
      </c>
      <c r="N1458">
        <v>0.20499999999999999</v>
      </c>
      <c r="O1458">
        <v>0.19900000000000001</v>
      </c>
      <c r="P1458">
        <v>0.25900000000000001</v>
      </c>
      <c r="Q1458">
        <v>0.14400000000000002</v>
      </c>
      <c r="R1458">
        <v>0.33500000000000002</v>
      </c>
      <c r="S1458">
        <v>0.32100000000000001</v>
      </c>
      <c r="T1458">
        <v>0.24199999999999999</v>
      </c>
      <c r="U1458">
        <v>0.17499999999999999</v>
      </c>
      <c r="V1458">
        <v>0.39300000000000002</v>
      </c>
      <c r="W1458">
        <v>0.50800000000000001</v>
      </c>
      <c r="X1458">
        <v>0.503</v>
      </c>
      <c r="Y1458">
        <v>0.47300000000000003</v>
      </c>
      <c r="Z1458">
        <v>0.57100000000000006</v>
      </c>
      <c r="AA1458">
        <v>0.52200000000000002</v>
      </c>
      <c r="AB1458">
        <v>0.53200000000000003</v>
      </c>
      <c r="AC1458">
        <v>0.54600000000000004</v>
      </c>
      <c r="AD1458">
        <v>0.65100000000000002</v>
      </c>
      <c r="AE1458">
        <v>0.70300000000000007</v>
      </c>
      <c r="AF1458">
        <v>0.72599999999999998</v>
      </c>
      <c r="AG1458">
        <v>0.63200000000000001</v>
      </c>
      <c r="AH1458">
        <v>0.72099999999999997</v>
      </c>
      <c r="AI1458">
        <v>0.78900000000000003</v>
      </c>
      <c r="AJ1458">
        <v>0.64800000000000002</v>
      </c>
      <c r="AK1458">
        <v>0.63400000000000001</v>
      </c>
      <c r="AL1458">
        <v>0.6</v>
      </c>
      <c r="AM1458">
        <v>0.61299999999999999</v>
      </c>
      <c r="AN1458">
        <v>0.51100000000000001</v>
      </c>
      <c r="AO1458">
        <v>0.435</v>
      </c>
      <c r="AP1458">
        <v>0.45200000000000001</v>
      </c>
      <c r="AQ1458">
        <v>0.497</v>
      </c>
      <c r="AR1458">
        <v>0.496</v>
      </c>
      <c r="AS1458">
        <v>0.48199999999999998</v>
      </c>
      <c r="AT1458">
        <v>0.48399999999999999</v>
      </c>
      <c r="AU1458">
        <v>0.47499999999999998</v>
      </c>
      <c r="AV1458">
        <v>0.47600000000000003</v>
      </c>
      <c r="AW1458">
        <v>0.46200000000000002</v>
      </c>
      <c r="AX1458">
        <v>0.44500000000000001</v>
      </c>
      <c r="AY1458">
        <v>0.45</v>
      </c>
      <c r="AZ1458">
        <v>0.45400000000000001</v>
      </c>
      <c r="BA1458">
        <v>0.46</v>
      </c>
      <c r="BB1458">
        <v>0.46</v>
      </c>
      <c r="BC1458">
        <v>0.45900000000000002</v>
      </c>
      <c r="BD1458">
        <v>0.46500000000000002</v>
      </c>
      <c r="BE1458">
        <v>0.47600000000000003</v>
      </c>
      <c r="BF1458">
        <v>0.47</v>
      </c>
      <c r="BG1458">
        <v>0.48299999999999998</v>
      </c>
      <c r="BH1458">
        <v>0.433</v>
      </c>
      <c r="BI1458">
        <v>0.39300000000000002</v>
      </c>
      <c r="BJ1458">
        <v>0.41899999999999998</v>
      </c>
      <c r="BK1458">
        <v>0.41699999999999998</v>
      </c>
      <c r="BL1458">
        <v>0.49399999999999999</v>
      </c>
      <c r="BM1458">
        <v>0.49299999999999999</v>
      </c>
      <c r="BN1458">
        <v>0.44</v>
      </c>
      <c r="BO1458">
        <v>0.432</v>
      </c>
      <c r="BP1458">
        <v>0.437</v>
      </c>
      <c r="BQ1458">
        <v>0.437</v>
      </c>
      <c r="BR1458">
        <v>0.432</v>
      </c>
      <c r="BS1458">
        <v>0.435</v>
      </c>
      <c r="BT1458">
        <v>0.435</v>
      </c>
      <c r="BU1458">
        <v>0.45400000000000001</v>
      </c>
      <c r="BV1458">
        <v>0.45400000000000001</v>
      </c>
      <c r="BW1458">
        <v>0.46300000000000002</v>
      </c>
      <c r="BX1458">
        <v>0.46100000000000002</v>
      </c>
      <c r="BY1458">
        <v>0.46100000000000002</v>
      </c>
      <c r="BZ1458">
        <v>0.45900000000000002</v>
      </c>
      <c r="CA1458">
        <v>0.41699999999999998</v>
      </c>
      <c r="CB1458">
        <v>0.39600000000000002</v>
      </c>
      <c r="CC1458">
        <v>0.42599999999999999</v>
      </c>
      <c r="CD1458">
        <v>0.48599999999999999</v>
      </c>
      <c r="CE1458">
        <v>0.46900000000000003</v>
      </c>
      <c r="CF1458">
        <v>0.46800000000000003</v>
      </c>
      <c r="CG1458">
        <v>0.47600000000000003</v>
      </c>
      <c r="CH1458">
        <v>0.36899999999999999</v>
      </c>
      <c r="CI1458">
        <v>0.39500000000000002</v>
      </c>
      <c r="CJ1458">
        <v>0.378</v>
      </c>
      <c r="CK1458">
        <v>0.373</v>
      </c>
      <c r="CL1458">
        <v>0.34700000000000003</v>
      </c>
      <c r="CM1458">
        <v>0.33200000000000002</v>
      </c>
      <c r="CN1458">
        <v>0.32600000000000001</v>
      </c>
      <c r="CO1458">
        <v>0.32</v>
      </c>
      <c r="CP1458">
        <v>0.28300000000000003</v>
      </c>
      <c r="CQ1458">
        <v>2.1999999999999999E-2</v>
      </c>
      <c r="CR1458">
        <v>0.20899999999999999</v>
      </c>
      <c r="CS1458">
        <v>0.28000000000000003</v>
      </c>
      <c r="CT1458">
        <v>0.35699999999999998</v>
      </c>
      <c r="CU1458">
        <v>0.224</v>
      </c>
      <c r="CV1458">
        <v>0.432</v>
      </c>
      <c r="CW1458">
        <v>0.54700000000000004</v>
      </c>
      <c r="CX1458">
        <v>0.45500000000000002</v>
      </c>
      <c r="CY1458">
        <v>0.245</v>
      </c>
      <c r="CZ1458">
        <v>1.3000000000000001E-2</v>
      </c>
      <c r="DA1458">
        <v>5.3999999999999999E-2</v>
      </c>
      <c r="DB1458">
        <v>4.3000000000000003E-2</v>
      </c>
      <c r="DC1458">
        <v>0.23700000000000002</v>
      </c>
      <c r="DD1458">
        <v>0.187</v>
      </c>
      <c r="DE1458">
        <v>0.182</v>
      </c>
      <c r="DF1458">
        <v>0.186</v>
      </c>
      <c r="DG1458">
        <v>0.24299999999999999</v>
      </c>
      <c r="DH1458">
        <v>0.307</v>
      </c>
      <c r="DI1458">
        <v>-0.15</v>
      </c>
      <c r="DJ1458">
        <v>-0.32900000000000001</v>
      </c>
      <c r="DK1458">
        <v>-0.35799999999999998</v>
      </c>
      <c r="DL1458">
        <v>-0.19900000000000001</v>
      </c>
      <c r="DM1458">
        <v>-0.32600000000000001</v>
      </c>
      <c r="DN1458">
        <v>-0.314</v>
      </c>
      <c r="DO1458">
        <v>-0.93400000000000005</v>
      </c>
      <c r="DP1458">
        <v>0.223</v>
      </c>
      <c r="DQ1458">
        <v>1.157</v>
      </c>
      <c r="DR1458">
        <v>9.5000000000000001E-2</v>
      </c>
      <c r="DS1458">
        <v>0.22</v>
      </c>
      <c r="DT1458">
        <v>19.100000000000001</v>
      </c>
    </row>
    <row r="1459" spans="1:124">
      <c r="A1459" s="111">
        <v>1454</v>
      </c>
      <c r="B1459" t="s">
        <v>91</v>
      </c>
      <c r="C1459" t="s">
        <v>2952</v>
      </c>
      <c r="D1459" s="170" t="str">
        <f t="shared" si="22"/>
        <v>K:STEL</v>
      </c>
      <c r="F1459">
        <v>-0.36099999999999999</v>
      </c>
      <c r="G1459">
        <v>-0.373</v>
      </c>
      <c r="H1459">
        <v>-0.439</v>
      </c>
      <c r="I1459">
        <v>-0.71599999999999997</v>
      </c>
      <c r="J1459">
        <v>-0.58199999999999996</v>
      </c>
      <c r="K1459">
        <v>-0.55700000000000005</v>
      </c>
      <c r="L1459">
        <v>-0.318</v>
      </c>
      <c r="M1459">
        <v>-0.30199999999999999</v>
      </c>
      <c r="N1459">
        <v>-0.373</v>
      </c>
      <c r="O1459">
        <v>-0.36599999999999999</v>
      </c>
      <c r="P1459">
        <v>-0.34400000000000003</v>
      </c>
      <c r="Q1459">
        <v>-0.35199999999999998</v>
      </c>
      <c r="R1459">
        <v>8.4000000000000005E-2</v>
      </c>
      <c r="S1459">
        <v>-0.50600000000000001</v>
      </c>
      <c r="T1459">
        <v>-0.29199999999999998</v>
      </c>
      <c r="U1459">
        <v>-0.38900000000000001</v>
      </c>
      <c r="V1459">
        <v>-5.3999999999999999E-2</v>
      </c>
      <c r="W1459">
        <v>0.19</v>
      </c>
      <c r="X1459">
        <v>0.24299999999999999</v>
      </c>
      <c r="Y1459">
        <v>0.19700000000000001</v>
      </c>
      <c r="Z1459">
        <v>8.4000000000000005E-2</v>
      </c>
      <c r="AA1459">
        <v>-9.0000000000000011E-3</v>
      </c>
      <c r="AB1459">
        <v>5.2000000000000005E-2</v>
      </c>
      <c r="AC1459">
        <v>0.151</v>
      </c>
      <c r="AD1459">
        <v>0.44700000000000001</v>
      </c>
      <c r="AE1459">
        <v>0.91600000000000004</v>
      </c>
      <c r="AF1459">
        <v>0.97</v>
      </c>
      <c r="AG1459">
        <v>0.88100000000000001</v>
      </c>
      <c r="AH1459">
        <v>0.71699999999999997</v>
      </c>
      <c r="AI1459">
        <v>0.73599999999999999</v>
      </c>
      <c r="AJ1459">
        <v>0.69200000000000006</v>
      </c>
      <c r="AK1459">
        <v>0.76300000000000001</v>
      </c>
      <c r="AL1459">
        <v>0.55600000000000005</v>
      </c>
      <c r="AM1459">
        <v>0.65700000000000003</v>
      </c>
      <c r="AN1459">
        <v>0.55400000000000005</v>
      </c>
      <c r="AO1459">
        <v>0.47400000000000003</v>
      </c>
      <c r="AP1459">
        <v>0.47900000000000004</v>
      </c>
      <c r="AQ1459">
        <v>0.53700000000000003</v>
      </c>
      <c r="AR1459">
        <v>0.61499999999999999</v>
      </c>
      <c r="AS1459">
        <v>0.52600000000000002</v>
      </c>
      <c r="AT1459">
        <v>0.54100000000000004</v>
      </c>
      <c r="AU1459">
        <v>0.54100000000000004</v>
      </c>
      <c r="AV1459">
        <v>0.56000000000000005</v>
      </c>
      <c r="AW1459">
        <v>0.57300000000000006</v>
      </c>
      <c r="AX1459">
        <v>0.53900000000000003</v>
      </c>
      <c r="AY1459">
        <v>0.57699999999999996</v>
      </c>
      <c r="AZ1459">
        <v>0.58099999999999996</v>
      </c>
      <c r="BA1459">
        <v>0.57499999999999996</v>
      </c>
      <c r="BB1459">
        <v>0.58499999999999996</v>
      </c>
      <c r="BC1459">
        <v>0.56300000000000006</v>
      </c>
      <c r="BD1459">
        <v>0.57300000000000006</v>
      </c>
      <c r="BE1459">
        <v>0.625</v>
      </c>
      <c r="BF1459">
        <v>0.61799999999999999</v>
      </c>
      <c r="BG1459">
        <v>0.63</v>
      </c>
      <c r="BH1459">
        <v>0.67400000000000004</v>
      </c>
      <c r="BI1459">
        <v>0.60099999999999998</v>
      </c>
      <c r="BJ1459">
        <v>0.59</v>
      </c>
      <c r="BK1459">
        <v>0.55800000000000005</v>
      </c>
      <c r="BL1459">
        <v>0.59199999999999997</v>
      </c>
      <c r="BM1459">
        <v>0.58099999999999996</v>
      </c>
      <c r="BN1459">
        <v>0.51300000000000001</v>
      </c>
      <c r="BO1459">
        <v>0.503</v>
      </c>
      <c r="BP1459">
        <v>0.50600000000000001</v>
      </c>
      <c r="BQ1459">
        <v>0.504</v>
      </c>
      <c r="BR1459">
        <v>0.49199999999999999</v>
      </c>
      <c r="BS1459">
        <v>0.495</v>
      </c>
      <c r="BT1459">
        <v>0.497</v>
      </c>
      <c r="BU1459">
        <v>0.504</v>
      </c>
      <c r="BV1459">
        <v>0.50700000000000001</v>
      </c>
      <c r="BW1459">
        <v>0.51800000000000002</v>
      </c>
      <c r="BX1459">
        <v>0.52800000000000002</v>
      </c>
      <c r="BY1459">
        <v>0.53</v>
      </c>
      <c r="BZ1459">
        <v>0.54</v>
      </c>
      <c r="CA1459">
        <v>0.52</v>
      </c>
      <c r="CB1459">
        <v>0.47</v>
      </c>
      <c r="CC1459">
        <v>0.47800000000000004</v>
      </c>
      <c r="CD1459">
        <v>0.50600000000000001</v>
      </c>
      <c r="CE1459">
        <v>0.442</v>
      </c>
      <c r="CF1459">
        <v>0.44700000000000001</v>
      </c>
      <c r="CG1459">
        <v>0.47</v>
      </c>
      <c r="CH1459">
        <v>0.39900000000000002</v>
      </c>
      <c r="CI1459">
        <v>0.433</v>
      </c>
      <c r="CJ1459">
        <v>0.41499999999999998</v>
      </c>
      <c r="CK1459">
        <v>0.40600000000000003</v>
      </c>
      <c r="CL1459">
        <v>0.36499999999999999</v>
      </c>
      <c r="CM1459">
        <v>0.20800000000000002</v>
      </c>
      <c r="CN1459">
        <v>0.21</v>
      </c>
      <c r="CO1459">
        <v>0.20800000000000002</v>
      </c>
      <c r="CP1459">
        <v>0.10300000000000001</v>
      </c>
      <c r="CQ1459">
        <v>4.5999999999999999E-2</v>
      </c>
      <c r="CR1459">
        <v>7.8E-2</v>
      </c>
      <c r="CS1459">
        <v>4.8000000000000001E-2</v>
      </c>
      <c r="CT1459">
        <v>0.45800000000000002</v>
      </c>
      <c r="CU1459">
        <v>0.22900000000000001</v>
      </c>
      <c r="CV1459">
        <v>0.39400000000000002</v>
      </c>
      <c r="CW1459">
        <v>0.51500000000000001</v>
      </c>
      <c r="CX1459">
        <v>0.504</v>
      </c>
      <c r="CY1459">
        <v>0.29499999999999998</v>
      </c>
      <c r="CZ1459">
        <v>0.19500000000000001</v>
      </c>
      <c r="DA1459">
        <v>0.48099999999999998</v>
      </c>
      <c r="DB1459">
        <v>0.42599999999999999</v>
      </c>
      <c r="DC1459">
        <v>0.53900000000000003</v>
      </c>
      <c r="DD1459">
        <v>0.51300000000000001</v>
      </c>
      <c r="DE1459">
        <v>0.58299999999999996</v>
      </c>
      <c r="DF1459">
        <v>0.755</v>
      </c>
      <c r="DG1459">
        <v>1.1879999999999999</v>
      </c>
      <c r="DH1459">
        <v>1.3340000000000001</v>
      </c>
      <c r="DI1459">
        <v>1.1950000000000001</v>
      </c>
      <c r="DJ1459">
        <v>1.0640000000000001</v>
      </c>
      <c r="DK1459">
        <v>1.111</v>
      </c>
      <c r="DL1459">
        <v>0.86799999999999999</v>
      </c>
      <c r="DM1459">
        <v>0.112</v>
      </c>
      <c r="DN1459">
        <v>0.60599999999999998</v>
      </c>
      <c r="DO1459">
        <v>0.45200000000000001</v>
      </c>
      <c r="DP1459">
        <v>-1.494</v>
      </c>
      <c r="DQ1459">
        <v>-0.77500000000000002</v>
      </c>
      <c r="DR1459">
        <v>-2E-3</v>
      </c>
      <c r="DS1459">
        <v>-0.222</v>
      </c>
      <c r="DT1459">
        <v>-2.4180000000000001</v>
      </c>
    </row>
    <row r="1460" spans="1:124">
      <c r="A1460" s="111">
        <v>1455</v>
      </c>
      <c r="B1460" t="s">
        <v>89</v>
      </c>
      <c r="C1460" t="s">
        <v>2953</v>
      </c>
      <c r="D1460" s="170" t="str">
        <f t="shared" si="22"/>
        <v>D:SYHX</v>
      </c>
      <c r="F1460">
        <v>-1.74</v>
      </c>
      <c r="G1460">
        <v>-1.74</v>
      </c>
      <c r="H1460">
        <v>-1.8</v>
      </c>
      <c r="I1460">
        <v>-0.28000000000000003</v>
      </c>
      <c r="J1460">
        <v>-0.28000000000000003</v>
      </c>
      <c r="K1460">
        <v>-0.03</v>
      </c>
      <c r="L1460">
        <v>-0.04</v>
      </c>
      <c r="M1460">
        <v>-0.03</v>
      </c>
      <c r="N1460">
        <v>-0.04</v>
      </c>
      <c r="O1460">
        <v>-0.03</v>
      </c>
      <c r="P1460">
        <v>-0.04</v>
      </c>
      <c r="Q1460">
        <v>-0.04</v>
      </c>
      <c r="R1460">
        <v>-0.06</v>
      </c>
      <c r="S1460">
        <v>-7.0000000000000007E-2</v>
      </c>
      <c r="T1460">
        <v>-7.0000000000000007E-2</v>
      </c>
      <c r="U1460">
        <v>-0.08</v>
      </c>
      <c r="V1460">
        <v>-0.11</v>
      </c>
      <c r="W1460">
        <v>-0.1</v>
      </c>
      <c r="X1460">
        <v>-0.11</v>
      </c>
      <c r="Y1460">
        <v>-0.01</v>
      </c>
      <c r="Z1460">
        <v>-0.02</v>
      </c>
      <c r="AA1460">
        <v>-0.02</v>
      </c>
      <c r="AB1460">
        <v>-0.02</v>
      </c>
      <c r="AC1460">
        <v>-0.02</v>
      </c>
      <c r="AD1460">
        <v>-0.01</v>
      </c>
      <c r="AE1460">
        <v>-0.01</v>
      </c>
      <c r="AF1460">
        <v>-0.01</v>
      </c>
      <c r="AG1460">
        <v>-0.01</v>
      </c>
      <c r="AH1460">
        <v>-0.01</v>
      </c>
      <c r="AI1460">
        <v>0</v>
      </c>
      <c r="AJ1460">
        <v>0</v>
      </c>
      <c r="AK1460">
        <v>0</v>
      </c>
      <c r="AL1460">
        <v>0</v>
      </c>
      <c r="AM1460">
        <v>0</v>
      </c>
      <c r="AN1460">
        <v>0</v>
      </c>
      <c r="AO1460">
        <v>0</v>
      </c>
      <c r="AP1460">
        <v>0</v>
      </c>
      <c r="AQ1460">
        <v>0</v>
      </c>
      <c r="AR1460">
        <v>0</v>
      </c>
      <c r="AS1460">
        <v>0</v>
      </c>
      <c r="AT1460">
        <v>0</v>
      </c>
      <c r="AU1460">
        <v>0</v>
      </c>
      <c r="AV1460">
        <v>0</v>
      </c>
      <c r="AW1460">
        <v>0</v>
      </c>
      <c r="AX1460">
        <v>0</v>
      </c>
      <c r="AY1460">
        <v>0</v>
      </c>
      <c r="AZ1460">
        <v>0</v>
      </c>
      <c r="BA1460">
        <v>0</v>
      </c>
      <c r="BB1460">
        <v>0</v>
      </c>
      <c r="BC1460">
        <v>0</v>
      </c>
      <c r="BD1460">
        <v>0</v>
      </c>
      <c r="BE1460">
        <v>0</v>
      </c>
      <c r="BF1460">
        <v>0.01</v>
      </c>
      <c r="BG1460">
        <v>0.01</v>
      </c>
      <c r="BH1460">
        <v>0.01</v>
      </c>
      <c r="BI1460">
        <v>0.01</v>
      </c>
      <c r="BJ1460">
        <v>0.01</v>
      </c>
      <c r="BK1460">
        <v>0.01</v>
      </c>
      <c r="BL1460">
        <v>0.01</v>
      </c>
      <c r="BM1460">
        <v>0.01</v>
      </c>
      <c r="BN1460">
        <v>0.01</v>
      </c>
      <c r="BO1460">
        <v>0.01</v>
      </c>
      <c r="BP1460">
        <v>0.01</v>
      </c>
      <c r="BQ1460">
        <v>0.01</v>
      </c>
      <c r="BR1460">
        <v>0.01</v>
      </c>
      <c r="BS1460">
        <v>0.01</v>
      </c>
      <c r="BT1460">
        <v>0.01</v>
      </c>
      <c r="BU1460">
        <v>0.01</v>
      </c>
      <c r="BV1460">
        <v>0.01</v>
      </c>
      <c r="BW1460">
        <v>0.01</v>
      </c>
      <c r="BX1460">
        <v>0.01</v>
      </c>
      <c r="BY1460">
        <v>0.01</v>
      </c>
      <c r="BZ1460">
        <v>0.01</v>
      </c>
      <c r="CA1460">
        <v>0.01</v>
      </c>
      <c r="CB1460">
        <v>0.01</v>
      </c>
      <c r="CC1460">
        <v>0.01</v>
      </c>
      <c r="CD1460">
        <v>0.02</v>
      </c>
      <c r="CE1460">
        <v>0.02</v>
      </c>
      <c r="CF1460">
        <v>0.02</v>
      </c>
      <c r="CG1460">
        <v>0.02</v>
      </c>
      <c r="CH1460">
        <v>0.02</v>
      </c>
      <c r="CI1460">
        <v>0.01</v>
      </c>
      <c r="CJ1460">
        <v>0.01</v>
      </c>
      <c r="CK1460">
        <v>0.02</v>
      </c>
      <c r="CL1460">
        <v>0.02</v>
      </c>
      <c r="CM1460">
        <v>0.02</v>
      </c>
      <c r="CN1460">
        <v>0.02</v>
      </c>
      <c r="CO1460">
        <v>0.02</v>
      </c>
      <c r="CP1460">
        <v>0.02</v>
      </c>
      <c r="CQ1460">
        <v>0.01</v>
      </c>
      <c r="CR1460">
        <v>0.01</v>
      </c>
      <c r="CS1460">
        <v>0.01</v>
      </c>
      <c r="CT1460">
        <v>0.01</v>
      </c>
      <c r="CU1460">
        <v>0.01</v>
      </c>
      <c r="CV1460">
        <v>0.02</v>
      </c>
      <c r="CW1460">
        <v>0.02</v>
      </c>
      <c r="CX1460">
        <v>0.02</v>
      </c>
      <c r="CY1460">
        <v>0.02</v>
      </c>
      <c r="CZ1460">
        <v>0.05</v>
      </c>
      <c r="DA1460">
        <v>0.05</v>
      </c>
      <c r="DB1460">
        <v>0.05</v>
      </c>
      <c r="DC1460">
        <v>0.05</v>
      </c>
      <c r="DD1460">
        <v>0.05</v>
      </c>
      <c r="DE1460">
        <v>0.06</v>
      </c>
      <c r="DF1460">
        <v>0.06</v>
      </c>
      <c r="DG1460">
        <v>0.1</v>
      </c>
      <c r="DH1460">
        <v>0.12</v>
      </c>
      <c r="DI1460">
        <v>0.12</v>
      </c>
      <c r="DJ1460">
        <v>0.11</v>
      </c>
      <c r="DK1460">
        <v>0.12</v>
      </c>
      <c r="DL1460">
        <v>0.1</v>
      </c>
      <c r="DM1460">
        <v>0.11</v>
      </c>
      <c r="DN1460">
        <v>0</v>
      </c>
      <c r="DO1460">
        <v>0</v>
      </c>
      <c r="DP1460">
        <v>0</v>
      </c>
      <c r="DQ1460">
        <v>0</v>
      </c>
      <c r="DR1460">
        <v>0</v>
      </c>
      <c r="DS1460">
        <v>0</v>
      </c>
      <c r="DT1460">
        <v>0</v>
      </c>
    </row>
    <row r="1461" spans="1:124">
      <c r="A1461" s="111">
        <v>1456</v>
      </c>
      <c r="B1461" t="s">
        <v>91</v>
      </c>
      <c r="C1461" t="s">
        <v>2954</v>
      </c>
      <c r="D1461" s="170" t="str">
        <f t="shared" si="22"/>
        <v>D:SYHX</v>
      </c>
      <c r="F1461">
        <v>-5.47</v>
      </c>
      <c r="G1461">
        <v>-5.64</v>
      </c>
      <c r="H1461">
        <v>-5.69</v>
      </c>
      <c r="I1461">
        <v>0.02</v>
      </c>
      <c r="J1461">
        <v>0.01</v>
      </c>
      <c r="K1461">
        <v>0.2</v>
      </c>
      <c r="L1461">
        <v>0.2</v>
      </c>
      <c r="M1461">
        <v>0.2</v>
      </c>
      <c r="N1461">
        <v>0.19</v>
      </c>
      <c r="O1461">
        <v>0.19</v>
      </c>
      <c r="P1461">
        <v>0.17</v>
      </c>
      <c r="Q1461">
        <v>0.17</v>
      </c>
      <c r="R1461">
        <v>0.2</v>
      </c>
      <c r="S1461">
        <v>0.19</v>
      </c>
      <c r="T1461">
        <v>0.19</v>
      </c>
      <c r="U1461">
        <v>0.16</v>
      </c>
      <c r="V1461">
        <v>0.15</v>
      </c>
      <c r="W1461">
        <v>0.16</v>
      </c>
      <c r="X1461">
        <v>0.16</v>
      </c>
      <c r="Y1461">
        <v>0</v>
      </c>
      <c r="Z1461">
        <v>0.04</v>
      </c>
      <c r="AA1461">
        <v>0.02</v>
      </c>
      <c r="AB1461">
        <v>0.03</v>
      </c>
      <c r="AC1461">
        <v>-0.01</v>
      </c>
      <c r="AD1461">
        <v>0.01</v>
      </c>
      <c r="AE1461">
        <v>-0.01</v>
      </c>
      <c r="AF1461">
        <v>-0.02</v>
      </c>
      <c r="AG1461">
        <v>-0.02</v>
      </c>
      <c r="AH1461">
        <v>0.03</v>
      </c>
      <c r="AI1461">
        <v>0.01</v>
      </c>
      <c r="AJ1461">
        <v>0.01</v>
      </c>
      <c r="AK1461">
        <v>0.02</v>
      </c>
      <c r="AL1461">
        <v>0.03</v>
      </c>
      <c r="AM1461">
        <v>0.01</v>
      </c>
      <c r="AN1461">
        <v>-0.01</v>
      </c>
      <c r="AO1461">
        <v>-0.01</v>
      </c>
      <c r="AP1461">
        <v>-0.02</v>
      </c>
      <c r="AQ1461">
        <v>-0.03</v>
      </c>
      <c r="AR1461">
        <v>-0.03</v>
      </c>
      <c r="AS1461">
        <v>-0.03</v>
      </c>
      <c r="AT1461">
        <v>-0.02</v>
      </c>
      <c r="AU1461">
        <v>-0.03</v>
      </c>
      <c r="AV1461">
        <v>-0.03</v>
      </c>
      <c r="AW1461">
        <v>-0.05</v>
      </c>
      <c r="AX1461">
        <v>-0.03</v>
      </c>
      <c r="AY1461">
        <v>-0.01</v>
      </c>
      <c r="AZ1461">
        <v>-0.01</v>
      </c>
      <c r="BA1461">
        <v>0</v>
      </c>
      <c r="BB1461">
        <v>0.01</v>
      </c>
      <c r="BC1461">
        <v>0.01</v>
      </c>
      <c r="BD1461">
        <v>0.01</v>
      </c>
      <c r="BE1461">
        <v>0.01</v>
      </c>
      <c r="BF1461">
        <v>0.04</v>
      </c>
      <c r="BG1461">
        <v>0.04</v>
      </c>
      <c r="BH1461">
        <v>0.04</v>
      </c>
      <c r="BI1461">
        <v>0.04</v>
      </c>
      <c r="BJ1461">
        <v>0.04</v>
      </c>
      <c r="BK1461">
        <v>0.04</v>
      </c>
      <c r="BL1461">
        <v>0.04</v>
      </c>
      <c r="BM1461">
        <v>0.04</v>
      </c>
      <c r="BN1461">
        <v>0.04</v>
      </c>
      <c r="BO1461">
        <v>0.04</v>
      </c>
      <c r="BP1461">
        <v>0.04</v>
      </c>
      <c r="BQ1461">
        <v>0.04</v>
      </c>
      <c r="BR1461">
        <v>0.04</v>
      </c>
      <c r="BS1461">
        <v>0.05</v>
      </c>
      <c r="BT1461">
        <v>0.05</v>
      </c>
      <c r="BU1461">
        <v>0.05</v>
      </c>
      <c r="BV1461">
        <v>0.05</v>
      </c>
      <c r="BW1461">
        <v>0.05</v>
      </c>
      <c r="BX1461">
        <v>0.05</v>
      </c>
      <c r="BY1461">
        <v>0.05</v>
      </c>
      <c r="BZ1461">
        <v>0.05</v>
      </c>
      <c r="CA1461">
        <v>0.05</v>
      </c>
      <c r="CB1461">
        <v>0.05</v>
      </c>
      <c r="CC1461">
        <v>0.05</v>
      </c>
      <c r="CD1461">
        <v>0.05</v>
      </c>
      <c r="CE1461">
        <v>0.05</v>
      </c>
      <c r="CF1461">
        <v>0.05</v>
      </c>
      <c r="CG1461">
        <v>0.06</v>
      </c>
      <c r="CH1461">
        <v>0.05</v>
      </c>
      <c r="CI1461">
        <v>0.06</v>
      </c>
      <c r="CJ1461">
        <v>0.05</v>
      </c>
      <c r="CK1461">
        <v>0.06</v>
      </c>
      <c r="CL1461">
        <v>0.05</v>
      </c>
      <c r="CM1461">
        <v>0.06</v>
      </c>
      <c r="CN1461">
        <v>7.0000000000000007E-2</v>
      </c>
      <c r="CO1461">
        <v>7.0000000000000007E-2</v>
      </c>
      <c r="CP1461">
        <v>0.04</v>
      </c>
      <c r="CQ1461">
        <v>0.09</v>
      </c>
      <c r="CR1461">
        <v>0.09</v>
      </c>
      <c r="CS1461">
        <v>0.08</v>
      </c>
      <c r="CT1461">
        <v>0.08</v>
      </c>
      <c r="CU1461">
        <v>0.15</v>
      </c>
      <c r="CV1461">
        <v>0.18</v>
      </c>
      <c r="CW1461">
        <v>0.21</v>
      </c>
      <c r="CX1461">
        <v>0.23</v>
      </c>
      <c r="CY1461">
        <v>0.27</v>
      </c>
      <c r="CZ1461">
        <v>0.44</v>
      </c>
      <c r="DA1461">
        <v>0.46</v>
      </c>
      <c r="DB1461">
        <v>0.42</v>
      </c>
      <c r="DC1461">
        <v>0.46</v>
      </c>
      <c r="DD1461">
        <v>0.46</v>
      </c>
      <c r="DE1461">
        <v>0.51</v>
      </c>
      <c r="DF1461">
        <v>0.51</v>
      </c>
      <c r="DG1461">
        <v>0.56999999999999995</v>
      </c>
      <c r="DH1461">
        <v>0.65</v>
      </c>
      <c r="DI1461">
        <v>0.63</v>
      </c>
      <c r="DJ1461">
        <v>0.6</v>
      </c>
      <c r="DK1461">
        <v>0.63</v>
      </c>
      <c r="DL1461">
        <v>0.57999999999999996</v>
      </c>
      <c r="DM1461">
        <v>0.86</v>
      </c>
      <c r="DN1461">
        <v>-0.08</v>
      </c>
      <c r="DO1461">
        <v>-0.03</v>
      </c>
      <c r="DP1461">
        <v>0.01</v>
      </c>
      <c r="DQ1461">
        <v>0.17</v>
      </c>
      <c r="DR1461">
        <v>0.2</v>
      </c>
      <c r="DS1461">
        <v>0.59</v>
      </c>
      <c r="DT1461">
        <v>-1.29</v>
      </c>
    </row>
    <row r="1462" spans="1:124">
      <c r="A1462" s="111">
        <v>1457</v>
      </c>
      <c r="B1462" t="s">
        <v>89</v>
      </c>
      <c r="C1462" t="s">
        <v>2955</v>
      </c>
      <c r="D1462" s="170" t="str">
        <f t="shared" si="22"/>
        <v>K:SUGA</v>
      </c>
      <c r="F1462">
        <v>0.128</v>
      </c>
      <c r="G1462">
        <v>8.0000000000000002E-3</v>
      </c>
      <c r="H1462">
        <v>-2.8000000000000001E-2</v>
      </c>
      <c r="I1462">
        <v>-0.04</v>
      </c>
      <c r="J1462">
        <v>-3.6000000000000004E-2</v>
      </c>
      <c r="K1462">
        <v>4.0000000000000001E-3</v>
      </c>
      <c r="L1462">
        <v>-2.7E-2</v>
      </c>
      <c r="M1462">
        <v>-5.9000000000000004E-2</v>
      </c>
      <c r="N1462">
        <v>-8.8999999999999996E-2</v>
      </c>
      <c r="O1462">
        <v>-8.2000000000000003E-2</v>
      </c>
      <c r="P1462">
        <v>0.01</v>
      </c>
      <c r="Q1462">
        <v>2E-3</v>
      </c>
      <c r="R1462">
        <v>-3.6000000000000004E-2</v>
      </c>
      <c r="S1462">
        <v>-0.16</v>
      </c>
      <c r="T1462">
        <v>-0.155</v>
      </c>
      <c r="U1462">
        <v>-0.2</v>
      </c>
      <c r="V1462">
        <v>5.7000000000000002E-2</v>
      </c>
      <c r="W1462">
        <v>-1E-3</v>
      </c>
      <c r="X1462">
        <v>-1.4E-2</v>
      </c>
      <c r="Y1462">
        <v>9.6000000000000002E-2</v>
      </c>
      <c r="Z1462">
        <v>0.46800000000000003</v>
      </c>
      <c r="AA1462">
        <v>0.499</v>
      </c>
      <c r="AB1462">
        <v>0.498</v>
      </c>
      <c r="AC1462">
        <v>0.51100000000000001</v>
      </c>
      <c r="AD1462">
        <v>0.40600000000000003</v>
      </c>
      <c r="AE1462">
        <v>0.40500000000000003</v>
      </c>
      <c r="AF1462">
        <v>0.45600000000000002</v>
      </c>
      <c r="AG1462">
        <v>0.38100000000000001</v>
      </c>
      <c r="AH1462">
        <v>0.29699999999999999</v>
      </c>
      <c r="AI1462">
        <v>0.219</v>
      </c>
      <c r="AJ1462">
        <v>0.245</v>
      </c>
      <c r="AK1462">
        <v>0.29799999999999999</v>
      </c>
      <c r="AL1462">
        <v>0.308</v>
      </c>
      <c r="AM1462">
        <v>0.26200000000000001</v>
      </c>
      <c r="AN1462">
        <v>0.247</v>
      </c>
      <c r="AO1462">
        <v>0.251</v>
      </c>
      <c r="AP1462">
        <v>0.316</v>
      </c>
      <c r="AQ1462">
        <v>0.30599999999999999</v>
      </c>
      <c r="AR1462">
        <v>0.36</v>
      </c>
      <c r="AS1462">
        <v>0.36399999999999999</v>
      </c>
      <c r="AT1462">
        <v>0.36599999999999999</v>
      </c>
      <c r="AU1462">
        <v>0.375</v>
      </c>
      <c r="AV1462">
        <v>0.33500000000000002</v>
      </c>
      <c r="AW1462">
        <v>0.32600000000000001</v>
      </c>
      <c r="AX1462">
        <v>0.32700000000000001</v>
      </c>
      <c r="AY1462">
        <v>0.33400000000000002</v>
      </c>
      <c r="AZ1462">
        <v>0.33800000000000002</v>
      </c>
      <c r="BA1462">
        <v>0.34300000000000003</v>
      </c>
      <c r="BB1462">
        <v>0.34100000000000003</v>
      </c>
      <c r="BC1462">
        <v>0.36099999999999999</v>
      </c>
      <c r="BD1462">
        <v>0.40500000000000003</v>
      </c>
      <c r="BE1462">
        <v>0.41600000000000004</v>
      </c>
      <c r="BF1462">
        <v>0.40700000000000003</v>
      </c>
      <c r="BG1462">
        <v>0.41499999999999998</v>
      </c>
      <c r="BH1462">
        <v>0.39600000000000002</v>
      </c>
      <c r="BI1462">
        <v>0.42299999999999999</v>
      </c>
      <c r="BJ1462">
        <v>0.42599999999999999</v>
      </c>
      <c r="BK1462">
        <v>0.42599999999999999</v>
      </c>
      <c r="BL1462">
        <v>0.42</v>
      </c>
      <c r="BM1462">
        <v>0.40600000000000003</v>
      </c>
      <c r="BN1462">
        <v>0.38300000000000001</v>
      </c>
      <c r="BO1462">
        <v>0.42899999999999999</v>
      </c>
      <c r="BP1462">
        <v>0.45100000000000001</v>
      </c>
      <c r="BQ1462">
        <v>0.45100000000000001</v>
      </c>
      <c r="BR1462">
        <v>0.45700000000000002</v>
      </c>
      <c r="BS1462">
        <v>0.44900000000000001</v>
      </c>
      <c r="BT1462">
        <v>0.45300000000000001</v>
      </c>
      <c r="BU1462">
        <v>0.47200000000000003</v>
      </c>
      <c r="BV1462">
        <v>0.496</v>
      </c>
      <c r="BW1462">
        <v>0.49099999999999999</v>
      </c>
      <c r="BX1462">
        <v>0.46300000000000002</v>
      </c>
      <c r="BY1462">
        <v>0.46300000000000002</v>
      </c>
      <c r="BZ1462">
        <v>0.45900000000000002</v>
      </c>
      <c r="CA1462">
        <v>0.53700000000000003</v>
      </c>
      <c r="CB1462">
        <v>0.53700000000000003</v>
      </c>
      <c r="CC1462">
        <v>0.59699999999999998</v>
      </c>
      <c r="CD1462">
        <v>0.53200000000000003</v>
      </c>
      <c r="CE1462">
        <v>0.54300000000000004</v>
      </c>
      <c r="CF1462">
        <v>0.54200000000000004</v>
      </c>
      <c r="CG1462">
        <v>0.50800000000000001</v>
      </c>
      <c r="CH1462">
        <v>0.30199999999999999</v>
      </c>
      <c r="CI1462">
        <v>0.30299999999999999</v>
      </c>
      <c r="CJ1462">
        <v>0.35399999999999998</v>
      </c>
      <c r="CK1462">
        <v>0.35199999999999998</v>
      </c>
      <c r="CL1462">
        <v>0.313</v>
      </c>
      <c r="CM1462">
        <v>0.307</v>
      </c>
      <c r="CN1462">
        <v>0.26600000000000001</v>
      </c>
      <c r="CO1462">
        <v>0.29599999999999999</v>
      </c>
      <c r="CP1462">
        <v>0.31900000000000001</v>
      </c>
      <c r="CQ1462">
        <v>0.35100000000000003</v>
      </c>
      <c r="CR1462">
        <v>0.371</v>
      </c>
      <c r="CS1462">
        <v>0.23700000000000002</v>
      </c>
      <c r="CT1462">
        <v>0.19800000000000001</v>
      </c>
      <c r="CU1462">
        <v>0.28100000000000003</v>
      </c>
      <c r="CV1462">
        <v>0.45200000000000001</v>
      </c>
      <c r="CW1462">
        <v>0.52200000000000002</v>
      </c>
      <c r="CX1462">
        <v>0.39</v>
      </c>
      <c r="CY1462">
        <v>0.371</v>
      </c>
      <c r="CZ1462">
        <v>0.29199999999999998</v>
      </c>
      <c r="DA1462">
        <v>0.34700000000000003</v>
      </c>
      <c r="DB1462">
        <v>0.33800000000000002</v>
      </c>
      <c r="DC1462">
        <v>0.246</v>
      </c>
      <c r="DD1462">
        <v>0.51200000000000001</v>
      </c>
      <c r="DE1462">
        <v>0.49099999999999999</v>
      </c>
      <c r="DF1462">
        <v>0.434</v>
      </c>
      <c r="DG1462">
        <v>0.438</v>
      </c>
      <c r="DH1462">
        <v>0.44700000000000001</v>
      </c>
      <c r="DI1462">
        <v>0.15</v>
      </c>
      <c r="DJ1462">
        <v>5.7000000000000002E-2</v>
      </c>
      <c r="DK1462">
        <v>-4.1000000000000002E-2</v>
      </c>
      <c r="DL1462">
        <v>-0.40200000000000002</v>
      </c>
      <c r="DM1462">
        <v>-0.34100000000000003</v>
      </c>
      <c r="DN1462">
        <v>-0.02</v>
      </c>
      <c r="DO1462">
        <v>-0.44700000000000001</v>
      </c>
      <c r="DP1462">
        <v>-4.4999999999999998E-2</v>
      </c>
      <c r="DQ1462">
        <v>-0.36199999999999999</v>
      </c>
      <c r="DR1462">
        <v>-1.444</v>
      </c>
      <c r="DS1462">
        <v>-1.536</v>
      </c>
      <c r="DT1462">
        <v>-52.889000000000003</v>
      </c>
    </row>
    <row r="1463" spans="1:124">
      <c r="A1463" s="111">
        <v>1458</v>
      </c>
      <c r="B1463" t="s">
        <v>91</v>
      </c>
      <c r="C1463" t="s">
        <v>2956</v>
      </c>
      <c r="D1463" s="170" t="str">
        <f t="shared" si="22"/>
        <v>K:SUGA</v>
      </c>
      <c r="F1463">
        <v>0.151</v>
      </c>
      <c r="G1463">
        <v>8.0000000000000002E-3</v>
      </c>
      <c r="H1463">
        <v>1.0999999999999999E-2</v>
      </c>
      <c r="I1463">
        <v>2.4E-2</v>
      </c>
      <c r="J1463">
        <v>0.04</v>
      </c>
      <c r="K1463">
        <v>3.6999999999999998E-2</v>
      </c>
      <c r="L1463">
        <v>2.1000000000000001E-2</v>
      </c>
      <c r="M1463">
        <v>2.5000000000000001E-2</v>
      </c>
      <c r="N1463">
        <v>-4.1000000000000002E-2</v>
      </c>
      <c r="O1463">
        <v>-3.6999999999999998E-2</v>
      </c>
      <c r="P1463">
        <v>0.17</v>
      </c>
      <c r="Q1463">
        <v>0.17599999999999999</v>
      </c>
      <c r="R1463">
        <v>-6.0000000000000001E-3</v>
      </c>
      <c r="S1463">
        <v>-4.4999999999999998E-2</v>
      </c>
      <c r="T1463">
        <v>-5.2999999999999999E-2</v>
      </c>
      <c r="U1463">
        <v>-6.5000000000000002E-2</v>
      </c>
      <c r="V1463">
        <v>0.127</v>
      </c>
      <c r="W1463">
        <v>2.3E-2</v>
      </c>
      <c r="X1463">
        <v>1.2E-2</v>
      </c>
      <c r="Y1463">
        <v>0.17699999999999999</v>
      </c>
      <c r="Z1463">
        <v>0.44800000000000001</v>
      </c>
      <c r="AA1463">
        <v>0.55900000000000005</v>
      </c>
      <c r="AB1463">
        <v>0.26700000000000002</v>
      </c>
      <c r="AC1463">
        <v>0.38600000000000001</v>
      </c>
      <c r="AD1463">
        <v>0.23499999999999999</v>
      </c>
      <c r="AE1463">
        <v>0.253</v>
      </c>
      <c r="AF1463">
        <v>0.21</v>
      </c>
      <c r="AG1463">
        <v>0.187</v>
      </c>
      <c r="AH1463">
        <v>-2.5000000000000001E-2</v>
      </c>
      <c r="AI1463">
        <v>-8.7999999999999995E-2</v>
      </c>
      <c r="AJ1463">
        <v>-8.2000000000000003E-2</v>
      </c>
      <c r="AK1463">
        <v>-0.09</v>
      </c>
      <c r="AL1463">
        <v>-4.4999999999999998E-2</v>
      </c>
      <c r="AM1463">
        <v>-0.216</v>
      </c>
      <c r="AN1463">
        <v>-0.23800000000000002</v>
      </c>
      <c r="AO1463">
        <v>-0.20100000000000001</v>
      </c>
      <c r="AP1463">
        <v>-0.16700000000000001</v>
      </c>
      <c r="AQ1463">
        <v>-0.17400000000000002</v>
      </c>
      <c r="AR1463">
        <v>-4.7E-2</v>
      </c>
      <c r="AS1463">
        <v>-8.6000000000000007E-2</v>
      </c>
      <c r="AT1463">
        <v>-0.06</v>
      </c>
      <c r="AU1463">
        <v>-5.8000000000000003E-2</v>
      </c>
      <c r="AV1463">
        <v>-0.106</v>
      </c>
      <c r="AW1463">
        <v>-0.107</v>
      </c>
      <c r="AX1463">
        <v>-7.0000000000000007E-2</v>
      </c>
      <c r="AY1463">
        <v>-1.4999999999999999E-2</v>
      </c>
      <c r="AZ1463">
        <v>-1.0999999999999999E-2</v>
      </c>
      <c r="BA1463">
        <v>-0.01</v>
      </c>
      <c r="BB1463">
        <v>-2E-3</v>
      </c>
      <c r="BC1463">
        <v>0.05</v>
      </c>
      <c r="BD1463">
        <v>5.8000000000000003E-2</v>
      </c>
      <c r="BE1463">
        <v>4.4999999999999998E-2</v>
      </c>
      <c r="BF1463">
        <v>3.7999999999999999E-2</v>
      </c>
      <c r="BG1463">
        <v>0.05</v>
      </c>
      <c r="BH1463">
        <v>6.8000000000000005E-2</v>
      </c>
      <c r="BI1463">
        <v>0.109</v>
      </c>
      <c r="BJ1463">
        <v>0.114</v>
      </c>
      <c r="BK1463">
        <v>0.121</v>
      </c>
      <c r="BL1463">
        <v>0.107</v>
      </c>
      <c r="BM1463">
        <v>9.0999999999999998E-2</v>
      </c>
      <c r="BN1463">
        <v>5.2000000000000005E-2</v>
      </c>
      <c r="BO1463">
        <v>0.115</v>
      </c>
      <c r="BP1463">
        <v>0.122</v>
      </c>
      <c r="BQ1463">
        <v>0.11900000000000001</v>
      </c>
      <c r="BR1463">
        <v>0.13200000000000001</v>
      </c>
      <c r="BS1463">
        <v>0.129</v>
      </c>
      <c r="BT1463">
        <v>0.128</v>
      </c>
      <c r="BU1463">
        <v>0.13600000000000001</v>
      </c>
      <c r="BV1463">
        <v>0.183</v>
      </c>
      <c r="BW1463">
        <v>0.17</v>
      </c>
      <c r="BX1463">
        <v>0.106</v>
      </c>
      <c r="BY1463">
        <v>0.10200000000000001</v>
      </c>
      <c r="BZ1463">
        <v>0.12</v>
      </c>
      <c r="CA1463">
        <v>0.152</v>
      </c>
      <c r="CB1463">
        <v>0.14100000000000001</v>
      </c>
      <c r="CC1463">
        <v>0.157</v>
      </c>
      <c r="CD1463">
        <v>7.8E-2</v>
      </c>
      <c r="CE1463">
        <v>9.8000000000000004E-2</v>
      </c>
      <c r="CF1463">
        <v>0.105</v>
      </c>
      <c r="CG1463">
        <v>4.3999999999999997E-2</v>
      </c>
      <c r="CH1463">
        <v>-7.3999999999999996E-2</v>
      </c>
      <c r="CI1463">
        <v>-8.6000000000000007E-2</v>
      </c>
      <c r="CJ1463">
        <v>-6.9000000000000006E-2</v>
      </c>
      <c r="CK1463">
        <v>-8.1000000000000003E-2</v>
      </c>
      <c r="CL1463">
        <v>-0.15</v>
      </c>
      <c r="CM1463">
        <v>-0.254</v>
      </c>
      <c r="CN1463">
        <v>-0.19800000000000001</v>
      </c>
      <c r="CO1463">
        <v>-0.19</v>
      </c>
      <c r="CP1463">
        <v>-0.32800000000000001</v>
      </c>
      <c r="CQ1463">
        <v>-0.26200000000000001</v>
      </c>
      <c r="CR1463">
        <v>-0.26100000000000001</v>
      </c>
      <c r="CS1463">
        <v>-0.20700000000000002</v>
      </c>
      <c r="CT1463">
        <v>-0.372</v>
      </c>
      <c r="CU1463">
        <v>-0.188</v>
      </c>
      <c r="CV1463">
        <v>-6.9000000000000006E-2</v>
      </c>
      <c r="CW1463">
        <v>-0.04</v>
      </c>
      <c r="CX1463">
        <v>-6.6000000000000003E-2</v>
      </c>
      <c r="CY1463">
        <v>-0.13200000000000001</v>
      </c>
      <c r="CZ1463">
        <v>-0.40400000000000003</v>
      </c>
      <c r="DA1463">
        <v>-9.0999999999999998E-2</v>
      </c>
      <c r="DB1463">
        <v>-0.153</v>
      </c>
      <c r="DC1463">
        <v>-0.17300000000000001</v>
      </c>
      <c r="DD1463">
        <v>9.9000000000000005E-2</v>
      </c>
      <c r="DE1463">
        <v>0.24099999999999999</v>
      </c>
      <c r="DF1463">
        <v>0.20600000000000002</v>
      </c>
      <c r="DG1463">
        <v>2.1000000000000001E-2</v>
      </c>
      <c r="DH1463">
        <v>2.8000000000000001E-2</v>
      </c>
      <c r="DI1463">
        <v>-0.30399999999999999</v>
      </c>
      <c r="DJ1463">
        <v>-0.81900000000000006</v>
      </c>
      <c r="DK1463">
        <v>-0.94100000000000006</v>
      </c>
      <c r="DL1463">
        <v>-0.47</v>
      </c>
      <c r="DM1463">
        <v>-0.23100000000000001</v>
      </c>
      <c r="DN1463">
        <v>0.43099999999999999</v>
      </c>
      <c r="DO1463">
        <v>0.318</v>
      </c>
      <c r="DP1463">
        <v>-0.33300000000000002</v>
      </c>
      <c r="DQ1463">
        <v>-1.0369999999999999</v>
      </c>
      <c r="DR1463">
        <v>-0.67800000000000005</v>
      </c>
      <c r="DS1463">
        <v>-1.6060000000000001</v>
      </c>
      <c r="DT1463">
        <v>9.907</v>
      </c>
    </row>
    <row r="1464" spans="1:124">
      <c r="A1464" s="111">
        <v>1459</v>
      </c>
      <c r="B1464" t="s">
        <v>89</v>
      </c>
      <c r="C1464" t="s">
        <v>2957</v>
      </c>
      <c r="D1464" s="170" t="str">
        <f t="shared" si="22"/>
        <v>D:SUQ</v>
      </c>
      <c r="F1464">
        <v>-7.0000000000000007E-2</v>
      </c>
      <c r="G1464">
        <v>-7.0000000000000007E-2</v>
      </c>
      <c r="H1464">
        <v>-0.1</v>
      </c>
      <c r="I1464">
        <v>0.15</v>
      </c>
      <c r="J1464">
        <v>0.28000000000000003</v>
      </c>
      <c r="K1464">
        <v>0.28999999999999998</v>
      </c>
      <c r="L1464">
        <v>0.3</v>
      </c>
      <c r="M1464">
        <v>0.28999999999999998</v>
      </c>
      <c r="N1464">
        <v>0.19</v>
      </c>
      <c r="O1464">
        <v>0.15</v>
      </c>
      <c r="P1464">
        <v>0.52</v>
      </c>
      <c r="Q1464">
        <v>0.59</v>
      </c>
      <c r="R1464">
        <v>0.65</v>
      </c>
      <c r="S1464">
        <v>0.65</v>
      </c>
      <c r="T1464">
        <v>0.47</v>
      </c>
      <c r="U1464">
        <v>0.49</v>
      </c>
      <c r="V1464">
        <v>0.72</v>
      </c>
      <c r="W1464">
        <v>0.6</v>
      </c>
      <c r="X1464">
        <v>0.6</v>
      </c>
      <c r="Y1464">
        <v>0.89</v>
      </c>
      <c r="Z1464">
        <v>1.46</v>
      </c>
      <c r="AA1464">
        <v>1.33</v>
      </c>
      <c r="AB1464">
        <v>1.33</v>
      </c>
      <c r="AC1464">
        <v>1.35</v>
      </c>
      <c r="AD1464">
        <v>1.34</v>
      </c>
      <c r="AE1464">
        <v>1.19</v>
      </c>
      <c r="AF1464">
        <v>1.2</v>
      </c>
      <c r="AG1464">
        <v>1.19</v>
      </c>
      <c r="AH1464">
        <v>0.65</v>
      </c>
      <c r="AI1464">
        <v>0.56999999999999995</v>
      </c>
      <c r="AJ1464">
        <v>0.56999999999999995</v>
      </c>
      <c r="AK1464">
        <v>0.56999999999999995</v>
      </c>
      <c r="AL1464">
        <v>0.64</v>
      </c>
      <c r="AM1464">
        <v>0.5</v>
      </c>
      <c r="AN1464">
        <v>0.45</v>
      </c>
      <c r="AO1464">
        <v>0.47</v>
      </c>
      <c r="AP1464">
        <v>0.54</v>
      </c>
      <c r="AQ1464">
        <v>0.51</v>
      </c>
      <c r="AR1464">
        <v>0.55000000000000004</v>
      </c>
      <c r="AS1464">
        <v>0.53</v>
      </c>
      <c r="AT1464">
        <v>0.53</v>
      </c>
      <c r="AU1464">
        <v>0.52</v>
      </c>
      <c r="AV1464">
        <v>0.54</v>
      </c>
      <c r="AW1464">
        <v>0.52</v>
      </c>
      <c r="AX1464">
        <v>0.5</v>
      </c>
      <c r="AY1464">
        <v>0.51</v>
      </c>
      <c r="AZ1464">
        <v>0.52</v>
      </c>
      <c r="BA1464">
        <v>0.53</v>
      </c>
      <c r="BB1464">
        <v>0.53</v>
      </c>
      <c r="BC1464">
        <v>0.55000000000000004</v>
      </c>
      <c r="BD1464">
        <v>0.56999999999999995</v>
      </c>
      <c r="BE1464">
        <v>0.6</v>
      </c>
      <c r="BF1464">
        <v>0.56000000000000005</v>
      </c>
      <c r="BG1464">
        <v>0.63</v>
      </c>
      <c r="BH1464">
        <v>0.66</v>
      </c>
      <c r="BI1464">
        <v>0.69</v>
      </c>
      <c r="BJ1464">
        <v>0.68</v>
      </c>
      <c r="BK1464">
        <v>0.68</v>
      </c>
      <c r="BL1464">
        <v>0.67</v>
      </c>
      <c r="BM1464">
        <v>0.68</v>
      </c>
      <c r="BN1464">
        <v>0.65</v>
      </c>
      <c r="BO1464">
        <v>0.67</v>
      </c>
      <c r="BP1464">
        <v>0.69</v>
      </c>
      <c r="BQ1464">
        <v>0.67</v>
      </c>
      <c r="BR1464">
        <v>0.66</v>
      </c>
      <c r="BS1464">
        <v>0.67</v>
      </c>
      <c r="BT1464">
        <v>0.66</v>
      </c>
      <c r="BU1464">
        <v>0.67</v>
      </c>
      <c r="BV1464">
        <v>0.73</v>
      </c>
      <c r="BW1464">
        <v>0.72</v>
      </c>
      <c r="BX1464">
        <v>0.68</v>
      </c>
      <c r="BY1464">
        <v>0.67</v>
      </c>
      <c r="BZ1464">
        <v>0.64</v>
      </c>
      <c r="CA1464">
        <v>0.65</v>
      </c>
      <c r="CB1464">
        <v>0.66</v>
      </c>
      <c r="CC1464">
        <v>0.68</v>
      </c>
      <c r="CD1464">
        <v>0.61</v>
      </c>
      <c r="CE1464">
        <v>0.62</v>
      </c>
      <c r="CF1464">
        <v>0.6</v>
      </c>
      <c r="CG1464">
        <v>0.55000000000000004</v>
      </c>
      <c r="CH1464">
        <v>0.28000000000000003</v>
      </c>
      <c r="CI1464">
        <v>0.25</v>
      </c>
      <c r="CJ1464">
        <v>0.26</v>
      </c>
      <c r="CK1464">
        <v>0.26</v>
      </c>
      <c r="CL1464">
        <v>0.22</v>
      </c>
      <c r="CM1464">
        <v>0.18</v>
      </c>
      <c r="CN1464">
        <v>0.18</v>
      </c>
      <c r="CO1464">
        <v>0.16</v>
      </c>
      <c r="CP1464">
        <v>0.28000000000000003</v>
      </c>
      <c r="CQ1464">
        <v>0.3</v>
      </c>
      <c r="CR1464">
        <v>0.28999999999999998</v>
      </c>
      <c r="CS1464">
        <v>0.28000000000000003</v>
      </c>
      <c r="CT1464">
        <v>0.05</v>
      </c>
      <c r="CU1464">
        <v>0.14000000000000001</v>
      </c>
      <c r="CV1464">
        <v>0.37</v>
      </c>
      <c r="CW1464">
        <v>0.38</v>
      </c>
      <c r="CX1464">
        <v>0.26</v>
      </c>
      <c r="CY1464">
        <v>0.2</v>
      </c>
      <c r="CZ1464">
        <v>0.12</v>
      </c>
      <c r="DA1464">
        <v>0.33</v>
      </c>
      <c r="DB1464">
        <v>0.33</v>
      </c>
      <c r="DC1464">
        <v>0.37</v>
      </c>
      <c r="DD1464">
        <v>0.37</v>
      </c>
      <c r="DE1464">
        <v>0.47</v>
      </c>
      <c r="DF1464">
        <v>0.51</v>
      </c>
      <c r="DG1464">
        <v>0.62</v>
      </c>
      <c r="DH1464">
        <v>0.6</v>
      </c>
      <c r="DI1464">
        <v>0.56999999999999995</v>
      </c>
      <c r="DJ1464">
        <v>0.7</v>
      </c>
      <c r="DK1464">
        <v>0.67</v>
      </c>
      <c r="DL1464">
        <v>1.21</v>
      </c>
      <c r="DM1464">
        <v>1.02</v>
      </c>
      <c r="DN1464">
        <v>1.56</v>
      </c>
      <c r="DO1464">
        <v>0.7</v>
      </c>
      <c r="DP1464">
        <v>-0.1</v>
      </c>
      <c r="DQ1464">
        <v>-0.16</v>
      </c>
      <c r="DR1464">
        <v>0.49</v>
      </c>
      <c r="DS1464">
        <v>0.38</v>
      </c>
      <c r="DT1464">
        <v>2.06</v>
      </c>
    </row>
    <row r="1465" spans="1:124">
      <c r="A1465" s="111">
        <v>1460</v>
      </c>
      <c r="B1465" t="s">
        <v>91</v>
      </c>
      <c r="C1465" t="s">
        <v>2958</v>
      </c>
      <c r="D1465" s="170" t="str">
        <f t="shared" si="22"/>
        <v>D:SUQ</v>
      </c>
      <c r="F1465">
        <v>-0.71</v>
      </c>
      <c r="G1465">
        <v>-0.66</v>
      </c>
      <c r="H1465">
        <v>-0.63</v>
      </c>
      <c r="I1465">
        <v>-0.55000000000000004</v>
      </c>
      <c r="J1465">
        <v>-0.23</v>
      </c>
      <c r="K1465">
        <v>-0.23</v>
      </c>
      <c r="L1465">
        <v>-0.28000000000000003</v>
      </c>
      <c r="M1465">
        <v>-0.28000000000000003</v>
      </c>
      <c r="N1465">
        <v>-0.44</v>
      </c>
      <c r="O1465">
        <v>-0.45</v>
      </c>
      <c r="P1465">
        <v>-0.03</v>
      </c>
      <c r="Q1465">
        <v>-0.02</v>
      </c>
      <c r="R1465">
        <v>-0.31</v>
      </c>
      <c r="S1465">
        <v>-0.28999999999999998</v>
      </c>
      <c r="T1465">
        <v>-0.28000000000000003</v>
      </c>
      <c r="U1465">
        <v>-0.32</v>
      </c>
      <c r="V1465">
        <v>0.13</v>
      </c>
      <c r="W1465">
        <v>-7.0000000000000007E-2</v>
      </c>
      <c r="X1465">
        <v>-0.19</v>
      </c>
      <c r="Y1465">
        <v>0.12</v>
      </c>
      <c r="Z1465">
        <v>0.59</v>
      </c>
      <c r="AA1465">
        <v>0.56000000000000005</v>
      </c>
      <c r="AB1465">
        <v>0.55000000000000004</v>
      </c>
      <c r="AC1465">
        <v>0.61</v>
      </c>
      <c r="AD1465">
        <v>0.65</v>
      </c>
      <c r="AE1465">
        <v>0.54</v>
      </c>
      <c r="AF1465">
        <v>0.56999999999999995</v>
      </c>
      <c r="AG1465">
        <v>0.57999999999999996</v>
      </c>
      <c r="AH1465">
        <v>0.18</v>
      </c>
      <c r="AI1465">
        <v>0.13</v>
      </c>
      <c r="AJ1465">
        <v>0.15</v>
      </c>
      <c r="AK1465">
        <v>0.15</v>
      </c>
      <c r="AL1465">
        <v>0.23</v>
      </c>
      <c r="AM1465">
        <v>0.08</v>
      </c>
      <c r="AN1465">
        <v>0.05</v>
      </c>
      <c r="AO1465">
        <v>0.1</v>
      </c>
      <c r="AP1465">
        <v>0.14000000000000001</v>
      </c>
      <c r="AQ1465">
        <v>0.12</v>
      </c>
      <c r="AR1465">
        <v>0.21</v>
      </c>
      <c r="AS1465">
        <v>0.16</v>
      </c>
      <c r="AT1465">
        <v>0.18</v>
      </c>
      <c r="AU1465">
        <v>0.2</v>
      </c>
      <c r="AV1465">
        <v>0.14000000000000001</v>
      </c>
      <c r="AW1465">
        <v>0.14000000000000001</v>
      </c>
      <c r="AX1465">
        <v>0.16</v>
      </c>
      <c r="AY1465">
        <v>0.21</v>
      </c>
      <c r="AZ1465">
        <v>0.21</v>
      </c>
      <c r="BA1465">
        <v>0.23</v>
      </c>
      <c r="BB1465">
        <v>0.23</v>
      </c>
      <c r="BC1465">
        <v>0.27</v>
      </c>
      <c r="BD1465">
        <v>0.28000000000000003</v>
      </c>
      <c r="BE1465">
        <v>0.37</v>
      </c>
      <c r="BF1465">
        <v>0.33</v>
      </c>
      <c r="BG1465">
        <v>0.36</v>
      </c>
      <c r="BH1465">
        <v>0.38</v>
      </c>
      <c r="BI1465">
        <v>0.42</v>
      </c>
      <c r="BJ1465">
        <v>0.43</v>
      </c>
      <c r="BK1465">
        <v>0.44</v>
      </c>
      <c r="BL1465">
        <v>0.42</v>
      </c>
      <c r="BM1465">
        <v>0.4</v>
      </c>
      <c r="BN1465">
        <v>0.36</v>
      </c>
      <c r="BO1465">
        <v>0.38</v>
      </c>
      <c r="BP1465">
        <v>0.39</v>
      </c>
      <c r="BQ1465">
        <v>0.38</v>
      </c>
      <c r="BR1465">
        <v>0.37</v>
      </c>
      <c r="BS1465">
        <v>0.37</v>
      </c>
      <c r="BT1465">
        <v>0.37</v>
      </c>
      <c r="BU1465">
        <v>0.38</v>
      </c>
      <c r="BV1465">
        <v>0.43</v>
      </c>
      <c r="BW1465">
        <v>0.42</v>
      </c>
      <c r="BX1465">
        <v>0.38</v>
      </c>
      <c r="BY1465">
        <v>0.38</v>
      </c>
      <c r="BZ1465">
        <v>0.39</v>
      </c>
      <c r="CA1465">
        <v>0.39</v>
      </c>
      <c r="CB1465">
        <v>0.39</v>
      </c>
      <c r="CC1465">
        <v>0.41</v>
      </c>
      <c r="CD1465">
        <v>0.33</v>
      </c>
      <c r="CE1465">
        <v>0.35</v>
      </c>
      <c r="CF1465">
        <v>0.37</v>
      </c>
      <c r="CG1465">
        <v>0.3</v>
      </c>
      <c r="CH1465">
        <v>0.18</v>
      </c>
      <c r="CI1465">
        <v>0.16</v>
      </c>
      <c r="CJ1465">
        <v>0.18</v>
      </c>
      <c r="CK1465">
        <v>0.18</v>
      </c>
      <c r="CL1465">
        <v>0.11</v>
      </c>
      <c r="CM1465">
        <v>0.05</v>
      </c>
      <c r="CN1465">
        <v>0.06</v>
      </c>
      <c r="CO1465">
        <v>0.05</v>
      </c>
      <c r="CP1465">
        <v>0.04</v>
      </c>
      <c r="CQ1465">
        <v>0.08</v>
      </c>
      <c r="CR1465">
        <v>0.08</v>
      </c>
      <c r="CS1465">
        <v>0.1</v>
      </c>
      <c r="CT1465">
        <v>-0.14000000000000001</v>
      </c>
      <c r="CU1465">
        <v>-0.03</v>
      </c>
      <c r="CV1465">
        <v>0.11</v>
      </c>
      <c r="CW1465">
        <v>0.13</v>
      </c>
      <c r="CX1465">
        <v>0.11</v>
      </c>
      <c r="CY1465">
        <v>0.04</v>
      </c>
      <c r="CZ1465">
        <v>-0.04</v>
      </c>
      <c r="DA1465">
        <v>0.32</v>
      </c>
      <c r="DB1465">
        <v>0.28000000000000003</v>
      </c>
      <c r="DC1465">
        <v>0.28000000000000003</v>
      </c>
      <c r="DD1465">
        <v>0.6</v>
      </c>
      <c r="DE1465">
        <v>0.81</v>
      </c>
      <c r="DF1465">
        <v>0.75</v>
      </c>
      <c r="DG1465">
        <v>0.9</v>
      </c>
      <c r="DH1465">
        <v>0.95</v>
      </c>
      <c r="DI1465">
        <v>0.59</v>
      </c>
      <c r="DJ1465">
        <v>0.55000000000000004</v>
      </c>
      <c r="DK1465">
        <v>0.52</v>
      </c>
      <c r="DL1465">
        <v>0.85</v>
      </c>
      <c r="DM1465">
        <v>-1.39</v>
      </c>
      <c r="DN1465">
        <v>0.68</v>
      </c>
      <c r="DO1465">
        <v>0.33</v>
      </c>
      <c r="DP1465">
        <v>-0.48</v>
      </c>
      <c r="DQ1465">
        <v>-1.57</v>
      </c>
      <c r="DR1465">
        <v>-1.1399999999999999</v>
      </c>
      <c r="DS1465">
        <v>-2.4500000000000002</v>
      </c>
      <c r="DT1465">
        <v>8.61</v>
      </c>
    </row>
    <row r="1466" spans="1:124">
      <c r="A1466" s="111">
        <v>1461</v>
      </c>
      <c r="B1466" t="s">
        <v>89</v>
      </c>
      <c r="C1466" t="s">
        <v>2959</v>
      </c>
      <c r="D1466" s="170" t="str">
        <f t="shared" si="22"/>
        <v>D:HV9</v>
      </c>
      <c r="F1466">
        <v>0.37</v>
      </c>
      <c r="G1466">
        <v>0.54</v>
      </c>
      <c r="H1466">
        <v>0.54</v>
      </c>
      <c r="I1466">
        <v>0.56000000000000005</v>
      </c>
      <c r="J1466">
        <v>0.56000000000000005</v>
      </c>
      <c r="K1466">
        <v>0.65</v>
      </c>
      <c r="L1466">
        <v>0.65</v>
      </c>
      <c r="M1466">
        <v>0.68</v>
      </c>
      <c r="N1466">
        <v>0.7</v>
      </c>
      <c r="O1466">
        <v>0.37</v>
      </c>
      <c r="P1466">
        <v>0.01</v>
      </c>
      <c r="Q1466">
        <v>0</v>
      </c>
      <c r="R1466">
        <v>0</v>
      </c>
      <c r="S1466">
        <v>0.09</v>
      </c>
      <c r="T1466">
        <v>-0.22</v>
      </c>
      <c r="U1466">
        <v>-0.2</v>
      </c>
      <c r="V1466">
        <v>-0.21</v>
      </c>
      <c r="W1466">
        <v>-0.12</v>
      </c>
      <c r="X1466">
        <v>-0.12</v>
      </c>
      <c r="Y1466">
        <v>-0.22</v>
      </c>
      <c r="Z1466">
        <v>0</v>
      </c>
      <c r="AA1466">
        <v>0.03</v>
      </c>
      <c r="AB1466">
        <v>0.03</v>
      </c>
      <c r="AC1466">
        <v>7.0000000000000007E-2</v>
      </c>
      <c r="AD1466">
        <v>0.06</v>
      </c>
      <c r="AE1466">
        <v>0.11</v>
      </c>
      <c r="AF1466">
        <v>0.11</v>
      </c>
      <c r="AG1466">
        <v>0.19</v>
      </c>
      <c r="AH1466">
        <v>0.74</v>
      </c>
      <c r="AI1466">
        <v>0.72</v>
      </c>
      <c r="AJ1466">
        <v>0.72</v>
      </c>
      <c r="AK1466">
        <v>0.7</v>
      </c>
      <c r="AL1466">
        <v>0.71</v>
      </c>
      <c r="AM1466">
        <v>0.78</v>
      </c>
      <c r="AN1466">
        <v>0.7</v>
      </c>
      <c r="AO1466">
        <v>0.79</v>
      </c>
      <c r="AP1466">
        <v>0.81</v>
      </c>
      <c r="AQ1466">
        <v>0.72</v>
      </c>
      <c r="AR1466">
        <v>0.81</v>
      </c>
      <c r="AS1466">
        <v>0.78</v>
      </c>
      <c r="AT1466">
        <v>0.78</v>
      </c>
      <c r="AU1466">
        <v>0.78</v>
      </c>
      <c r="AV1466">
        <v>0.78</v>
      </c>
      <c r="AW1466">
        <v>0.78</v>
      </c>
      <c r="AX1466">
        <v>0.74</v>
      </c>
      <c r="AY1466">
        <v>0.71</v>
      </c>
      <c r="AZ1466">
        <v>0.7</v>
      </c>
      <c r="BA1466">
        <v>0.7</v>
      </c>
      <c r="BB1466">
        <v>0.72</v>
      </c>
      <c r="BC1466">
        <v>0.72</v>
      </c>
      <c r="BD1466">
        <v>0.81</v>
      </c>
      <c r="BE1466">
        <v>0.8</v>
      </c>
      <c r="BF1466">
        <v>0.79</v>
      </c>
      <c r="BG1466">
        <v>0.8</v>
      </c>
      <c r="BH1466">
        <v>0.83</v>
      </c>
      <c r="BI1466">
        <v>0.82</v>
      </c>
      <c r="BJ1466">
        <v>0.81</v>
      </c>
      <c r="BK1466">
        <v>0.8</v>
      </c>
      <c r="BL1466">
        <v>0.78</v>
      </c>
      <c r="BM1466">
        <v>0.78</v>
      </c>
      <c r="BN1466">
        <v>0.76</v>
      </c>
      <c r="BO1466">
        <v>0.74</v>
      </c>
      <c r="BP1466">
        <v>0.74</v>
      </c>
      <c r="BQ1466">
        <v>0.74</v>
      </c>
      <c r="BR1466">
        <v>0.75</v>
      </c>
      <c r="BS1466">
        <v>0.73</v>
      </c>
      <c r="BT1466">
        <v>0.73</v>
      </c>
      <c r="BU1466">
        <v>0.72</v>
      </c>
      <c r="BV1466">
        <v>0.71</v>
      </c>
      <c r="BW1466">
        <v>0.75</v>
      </c>
      <c r="BX1466">
        <v>0.86</v>
      </c>
      <c r="BY1466">
        <v>0.86</v>
      </c>
      <c r="BZ1466">
        <v>0.87</v>
      </c>
      <c r="CA1466">
        <v>0.86</v>
      </c>
      <c r="CB1466">
        <v>0.94</v>
      </c>
      <c r="CC1466">
        <v>0.95</v>
      </c>
      <c r="CD1466">
        <v>0.98</v>
      </c>
      <c r="CE1466">
        <v>0.97</v>
      </c>
      <c r="CF1466">
        <v>0.97</v>
      </c>
      <c r="CG1466">
        <v>0.99</v>
      </c>
      <c r="CH1466">
        <v>0.99</v>
      </c>
      <c r="CI1466">
        <v>1.01</v>
      </c>
      <c r="CJ1466">
        <v>1.01</v>
      </c>
      <c r="CK1466">
        <v>1.02</v>
      </c>
      <c r="CL1466">
        <v>1.03</v>
      </c>
      <c r="CM1466">
        <v>1.06</v>
      </c>
      <c r="CN1466">
        <v>1.07</v>
      </c>
      <c r="CO1466">
        <v>1.04</v>
      </c>
      <c r="CP1466">
        <v>0.57999999999999996</v>
      </c>
      <c r="CQ1466">
        <v>0.56999999999999995</v>
      </c>
      <c r="CR1466">
        <v>0.52</v>
      </c>
      <c r="CS1466">
        <v>0.59</v>
      </c>
      <c r="CT1466">
        <v>0.55000000000000004</v>
      </c>
      <c r="CU1466">
        <v>0.22</v>
      </c>
      <c r="CV1466">
        <v>0.41</v>
      </c>
      <c r="CW1466">
        <v>0.23</v>
      </c>
      <c r="CX1466">
        <v>0.15</v>
      </c>
      <c r="CY1466">
        <v>0.5</v>
      </c>
      <c r="CZ1466">
        <v>-0.15</v>
      </c>
      <c r="DA1466">
        <v>-0.03</v>
      </c>
      <c r="DB1466">
        <v>-0.01</v>
      </c>
      <c r="DC1466">
        <v>0.03</v>
      </c>
      <c r="DD1466">
        <v>0.02</v>
      </c>
      <c r="DE1466">
        <v>0.02</v>
      </c>
      <c r="DF1466">
        <v>0.17</v>
      </c>
      <c r="DG1466">
        <v>0.36</v>
      </c>
      <c r="DH1466">
        <v>0.42</v>
      </c>
      <c r="DI1466">
        <v>0.44</v>
      </c>
      <c r="DJ1466">
        <v>0.09</v>
      </c>
      <c r="DK1466">
        <v>0.03</v>
      </c>
      <c r="DL1466">
        <v>7.0000000000000007E-2</v>
      </c>
      <c r="DM1466">
        <v>0.09</v>
      </c>
      <c r="DN1466">
        <v>0.16</v>
      </c>
      <c r="DO1466">
        <v>-7.0000000000000007E-2</v>
      </c>
      <c r="DP1466">
        <v>-0.68</v>
      </c>
      <c r="DQ1466">
        <v>-0.7</v>
      </c>
      <c r="DR1466">
        <v>-0.69</v>
      </c>
      <c r="DS1466">
        <v>-1.07</v>
      </c>
      <c r="DT1466">
        <v>7.0000000000000007E-2</v>
      </c>
    </row>
    <row r="1467" spans="1:124">
      <c r="A1467" s="111">
        <v>1462</v>
      </c>
      <c r="B1467" t="s">
        <v>91</v>
      </c>
      <c r="C1467" t="s">
        <v>2960</v>
      </c>
      <c r="D1467" s="170" t="str">
        <f t="shared" si="22"/>
        <v>D:HV9</v>
      </c>
      <c r="F1467">
        <v>0.8</v>
      </c>
      <c r="G1467">
        <v>1.1299999999999999</v>
      </c>
      <c r="H1467">
        <v>1.1299999999999999</v>
      </c>
      <c r="I1467">
        <v>1.1399999999999999</v>
      </c>
      <c r="J1467">
        <v>1.08</v>
      </c>
      <c r="K1467">
        <v>1.05</v>
      </c>
      <c r="L1467">
        <v>1.04</v>
      </c>
      <c r="M1467">
        <v>1.02</v>
      </c>
      <c r="N1467">
        <v>1.07</v>
      </c>
      <c r="O1467">
        <v>0.59</v>
      </c>
      <c r="P1467">
        <v>0.25</v>
      </c>
      <c r="Q1467">
        <v>0.25</v>
      </c>
      <c r="R1467">
        <v>0.3</v>
      </c>
      <c r="S1467">
        <v>0.36</v>
      </c>
      <c r="T1467">
        <v>-0.14000000000000001</v>
      </c>
      <c r="U1467">
        <v>-0.16</v>
      </c>
      <c r="V1467">
        <v>-0.16</v>
      </c>
      <c r="W1467">
        <v>0</v>
      </c>
      <c r="X1467">
        <v>-0.01</v>
      </c>
      <c r="Y1467">
        <v>-0.2</v>
      </c>
      <c r="Z1467">
        <v>-0.03</v>
      </c>
      <c r="AA1467">
        <v>-0.03</v>
      </c>
      <c r="AB1467">
        <v>-0.03</v>
      </c>
      <c r="AC1467">
        <v>0.01</v>
      </c>
      <c r="AD1467">
        <v>0.02</v>
      </c>
      <c r="AE1467">
        <v>0.1</v>
      </c>
      <c r="AF1467">
        <v>0.09</v>
      </c>
      <c r="AG1467">
        <v>0.13</v>
      </c>
      <c r="AH1467">
        <v>0.77</v>
      </c>
      <c r="AI1467">
        <v>0.75</v>
      </c>
      <c r="AJ1467">
        <v>0.69</v>
      </c>
      <c r="AK1467">
        <v>0.8</v>
      </c>
      <c r="AL1467">
        <v>0.81</v>
      </c>
      <c r="AM1467">
        <v>0.88</v>
      </c>
      <c r="AN1467">
        <v>0.81</v>
      </c>
      <c r="AO1467">
        <v>1.01</v>
      </c>
      <c r="AP1467">
        <v>1.02</v>
      </c>
      <c r="AQ1467">
        <v>0.91</v>
      </c>
      <c r="AR1467">
        <v>1.02</v>
      </c>
      <c r="AS1467">
        <v>0.97</v>
      </c>
      <c r="AT1467">
        <v>0.96</v>
      </c>
      <c r="AU1467">
        <v>0.96</v>
      </c>
      <c r="AV1467">
        <v>0.93</v>
      </c>
      <c r="AW1467">
        <v>0.92</v>
      </c>
      <c r="AX1467">
        <v>0.9</v>
      </c>
      <c r="AY1467">
        <v>0.85</v>
      </c>
      <c r="AZ1467">
        <v>0.84</v>
      </c>
      <c r="BA1467">
        <v>0.82</v>
      </c>
      <c r="BB1467">
        <v>0.86</v>
      </c>
      <c r="BC1467">
        <v>0.87</v>
      </c>
      <c r="BD1467">
        <v>0.91</v>
      </c>
      <c r="BE1467">
        <v>0.89</v>
      </c>
      <c r="BF1467">
        <v>0.89</v>
      </c>
      <c r="BG1467">
        <v>0.92</v>
      </c>
      <c r="BH1467">
        <v>0.93</v>
      </c>
      <c r="BI1467">
        <v>0.91</v>
      </c>
      <c r="BJ1467">
        <v>0.91</v>
      </c>
      <c r="BK1467">
        <v>0.9</v>
      </c>
      <c r="BL1467">
        <v>0.88</v>
      </c>
      <c r="BM1467">
        <v>0.87</v>
      </c>
      <c r="BN1467">
        <v>0.84</v>
      </c>
      <c r="BO1467">
        <v>0.81</v>
      </c>
      <c r="BP1467">
        <v>0.81</v>
      </c>
      <c r="BQ1467">
        <v>0.81</v>
      </c>
      <c r="BR1467">
        <v>0.83</v>
      </c>
      <c r="BS1467">
        <v>0.82</v>
      </c>
      <c r="BT1467">
        <v>0.82</v>
      </c>
      <c r="BU1467">
        <v>0.82</v>
      </c>
      <c r="BV1467">
        <v>0.81</v>
      </c>
      <c r="BW1467">
        <v>0.85</v>
      </c>
      <c r="BX1467">
        <v>0.92</v>
      </c>
      <c r="BY1467">
        <v>0.92</v>
      </c>
      <c r="BZ1467">
        <v>0.92</v>
      </c>
      <c r="CA1467">
        <v>0.91</v>
      </c>
      <c r="CB1467">
        <v>1</v>
      </c>
      <c r="CC1467">
        <v>1.01</v>
      </c>
      <c r="CD1467">
        <v>1.03</v>
      </c>
      <c r="CE1467">
        <v>1.02</v>
      </c>
      <c r="CF1467">
        <v>1.02</v>
      </c>
      <c r="CG1467">
        <v>1.06</v>
      </c>
      <c r="CH1467">
        <v>1.04</v>
      </c>
      <c r="CI1467">
        <v>1.04</v>
      </c>
      <c r="CJ1467">
        <v>1.05</v>
      </c>
      <c r="CK1467">
        <v>1.06</v>
      </c>
      <c r="CL1467">
        <v>1.0900000000000001</v>
      </c>
      <c r="CM1467">
        <v>1.1299999999999999</v>
      </c>
      <c r="CN1467">
        <v>1.1499999999999999</v>
      </c>
      <c r="CO1467">
        <v>1.1399999999999999</v>
      </c>
      <c r="CP1467">
        <v>0.77</v>
      </c>
      <c r="CQ1467">
        <v>0.8</v>
      </c>
      <c r="CR1467">
        <v>0.83</v>
      </c>
      <c r="CS1467">
        <v>0.75</v>
      </c>
      <c r="CT1467">
        <v>0.7</v>
      </c>
      <c r="CU1467">
        <v>0.46</v>
      </c>
      <c r="CV1467">
        <v>0.59</v>
      </c>
      <c r="CW1467">
        <v>0.18</v>
      </c>
      <c r="CX1467">
        <v>0.17</v>
      </c>
      <c r="CY1467">
        <v>0.48</v>
      </c>
      <c r="CZ1467">
        <v>-0.24</v>
      </c>
      <c r="DA1467">
        <v>-0.06</v>
      </c>
      <c r="DB1467">
        <v>-0.04</v>
      </c>
      <c r="DC1467">
        <v>-0.05</v>
      </c>
      <c r="DD1467">
        <v>0.14000000000000001</v>
      </c>
      <c r="DE1467">
        <v>0.16</v>
      </c>
      <c r="DF1467">
        <v>0.19</v>
      </c>
      <c r="DG1467">
        <v>0.27</v>
      </c>
      <c r="DH1467">
        <v>0.34</v>
      </c>
      <c r="DI1467">
        <v>0.49</v>
      </c>
      <c r="DJ1467">
        <v>-0.39</v>
      </c>
      <c r="DK1467">
        <v>-0.49</v>
      </c>
      <c r="DL1467">
        <v>-0.53</v>
      </c>
      <c r="DM1467">
        <v>-0.64</v>
      </c>
      <c r="DN1467">
        <v>-0.75</v>
      </c>
      <c r="DO1467">
        <v>-0.79</v>
      </c>
      <c r="DP1467">
        <v>-1.34</v>
      </c>
      <c r="DQ1467">
        <v>-2</v>
      </c>
      <c r="DR1467">
        <v>-1.95</v>
      </c>
      <c r="DS1467">
        <v>-2.86</v>
      </c>
      <c r="DT1467">
        <v>-1.03</v>
      </c>
    </row>
    <row r="1468" spans="1:124">
      <c r="A1468" s="111">
        <v>1463</v>
      </c>
      <c r="B1468" t="s">
        <v>89</v>
      </c>
      <c r="C1468" t="s">
        <v>2961</v>
      </c>
      <c r="D1468" s="170" t="str">
        <f t="shared" si="22"/>
        <v>K:SHVG</v>
      </c>
      <c r="F1468">
        <v>0.31</v>
      </c>
      <c r="G1468">
        <v>0.33500000000000002</v>
      </c>
      <c r="H1468">
        <v>0.33800000000000002</v>
      </c>
      <c r="I1468">
        <v>0.36899999999999999</v>
      </c>
      <c r="J1468">
        <v>0.40200000000000002</v>
      </c>
      <c r="K1468">
        <v>0.42</v>
      </c>
      <c r="L1468">
        <v>0.38400000000000001</v>
      </c>
      <c r="M1468">
        <v>0.44</v>
      </c>
      <c r="N1468">
        <v>0.47300000000000003</v>
      </c>
      <c r="O1468">
        <v>0.434</v>
      </c>
      <c r="P1468">
        <v>0.45600000000000002</v>
      </c>
      <c r="Q1468">
        <v>0.46100000000000002</v>
      </c>
      <c r="R1468">
        <v>0.50700000000000001</v>
      </c>
      <c r="S1468">
        <v>0.64800000000000002</v>
      </c>
      <c r="T1468">
        <v>0.57300000000000006</v>
      </c>
      <c r="U1468">
        <v>0.45100000000000001</v>
      </c>
      <c r="V1468">
        <v>0.307</v>
      </c>
      <c r="W1468">
        <v>0.28700000000000003</v>
      </c>
      <c r="X1468">
        <v>0.29699999999999999</v>
      </c>
      <c r="Y1468">
        <v>0.27300000000000002</v>
      </c>
      <c r="Z1468">
        <v>0.245</v>
      </c>
      <c r="AA1468">
        <v>0.27300000000000002</v>
      </c>
      <c r="AB1468">
        <v>0.254</v>
      </c>
      <c r="AC1468">
        <v>0.25</v>
      </c>
      <c r="AD1468">
        <v>0.25</v>
      </c>
      <c r="AE1468">
        <v>0.255</v>
      </c>
      <c r="AF1468">
        <v>0.252</v>
      </c>
      <c r="AG1468">
        <v>0.37</v>
      </c>
      <c r="AH1468">
        <v>0.61599999999999999</v>
      </c>
      <c r="AI1468">
        <v>0.63700000000000001</v>
      </c>
      <c r="AJ1468">
        <v>0.47</v>
      </c>
      <c r="AK1468">
        <v>0.35599999999999998</v>
      </c>
      <c r="AL1468">
        <v>0.34100000000000003</v>
      </c>
      <c r="AM1468">
        <v>0.36099999999999999</v>
      </c>
      <c r="AN1468">
        <v>0.318</v>
      </c>
      <c r="AO1468">
        <v>0.496</v>
      </c>
      <c r="AP1468">
        <v>0.5</v>
      </c>
      <c r="AQ1468">
        <v>0.42599999999999999</v>
      </c>
      <c r="AR1468">
        <v>0.45600000000000002</v>
      </c>
      <c r="AS1468">
        <v>0.45900000000000002</v>
      </c>
      <c r="AT1468">
        <v>0.45800000000000002</v>
      </c>
      <c r="AU1468">
        <v>0.47400000000000003</v>
      </c>
      <c r="AV1468">
        <v>0.45</v>
      </c>
      <c r="AW1468">
        <v>0.45200000000000001</v>
      </c>
      <c r="AX1468">
        <v>0.44700000000000001</v>
      </c>
      <c r="AY1468">
        <v>0.443</v>
      </c>
      <c r="AZ1468">
        <v>0.44</v>
      </c>
      <c r="BA1468">
        <v>0.442</v>
      </c>
      <c r="BB1468">
        <v>0.45</v>
      </c>
      <c r="BC1468">
        <v>0.45500000000000002</v>
      </c>
      <c r="BD1468">
        <v>0.52200000000000002</v>
      </c>
      <c r="BE1468">
        <v>0.51100000000000001</v>
      </c>
      <c r="BF1468">
        <v>0.51</v>
      </c>
      <c r="BG1468">
        <v>0.51</v>
      </c>
      <c r="BH1468">
        <v>0.505</v>
      </c>
      <c r="BI1468">
        <v>0.49299999999999999</v>
      </c>
      <c r="BJ1468">
        <v>0.5</v>
      </c>
      <c r="BK1468">
        <v>0.499</v>
      </c>
      <c r="BL1468">
        <v>0.49299999999999999</v>
      </c>
      <c r="BM1468">
        <v>0.48199999999999998</v>
      </c>
      <c r="BN1468">
        <v>0.45400000000000001</v>
      </c>
      <c r="BO1468">
        <v>0.441</v>
      </c>
      <c r="BP1468">
        <v>0.44500000000000001</v>
      </c>
      <c r="BQ1468">
        <v>0.44500000000000001</v>
      </c>
      <c r="BR1468">
        <v>0.44700000000000001</v>
      </c>
      <c r="BS1468">
        <v>0.43</v>
      </c>
      <c r="BT1468">
        <v>0.43</v>
      </c>
      <c r="BU1468">
        <v>0.42</v>
      </c>
      <c r="BV1468">
        <v>0.41699999999999998</v>
      </c>
      <c r="BW1468">
        <v>0.42099999999999999</v>
      </c>
      <c r="BX1468">
        <v>0.42699999999999999</v>
      </c>
      <c r="BY1468">
        <v>0.42699999999999999</v>
      </c>
      <c r="BZ1468">
        <v>0.42799999999999999</v>
      </c>
      <c r="CA1468">
        <v>0.38100000000000001</v>
      </c>
      <c r="CB1468">
        <v>0.39900000000000002</v>
      </c>
      <c r="CC1468">
        <v>0.433</v>
      </c>
      <c r="CD1468">
        <v>0.47</v>
      </c>
      <c r="CE1468">
        <v>0.46700000000000003</v>
      </c>
      <c r="CF1468">
        <v>0.46700000000000003</v>
      </c>
      <c r="CG1468">
        <v>0.47700000000000004</v>
      </c>
      <c r="CH1468">
        <v>0.51500000000000001</v>
      </c>
      <c r="CI1468">
        <v>0.51100000000000001</v>
      </c>
      <c r="CJ1468">
        <v>0.52600000000000002</v>
      </c>
      <c r="CK1468">
        <v>0.52400000000000002</v>
      </c>
      <c r="CL1468">
        <v>0.56100000000000005</v>
      </c>
      <c r="CM1468">
        <v>0.55900000000000005</v>
      </c>
      <c r="CN1468">
        <v>0.55400000000000005</v>
      </c>
      <c r="CO1468">
        <v>0.47</v>
      </c>
      <c r="CP1468">
        <v>0.21299999999999999</v>
      </c>
      <c r="CQ1468">
        <v>2.1999999999999999E-2</v>
      </c>
      <c r="CR1468">
        <v>0.28999999999999998</v>
      </c>
      <c r="CS1468">
        <v>0.51500000000000001</v>
      </c>
      <c r="CT1468">
        <v>0.51100000000000001</v>
      </c>
      <c r="CU1468">
        <v>0.38800000000000001</v>
      </c>
      <c r="CV1468">
        <v>0.57200000000000006</v>
      </c>
      <c r="CW1468">
        <v>0.122</v>
      </c>
      <c r="CX1468">
        <v>0.11</v>
      </c>
      <c r="CY1468">
        <v>0.39200000000000002</v>
      </c>
      <c r="CZ1468">
        <v>0.14499999999999999</v>
      </c>
      <c r="DA1468">
        <v>0.16500000000000001</v>
      </c>
      <c r="DB1468">
        <v>0.193</v>
      </c>
      <c r="DC1468">
        <v>4.3999999999999997E-2</v>
      </c>
      <c r="DD1468">
        <v>0.22600000000000001</v>
      </c>
      <c r="DE1468">
        <v>0.215</v>
      </c>
      <c r="DF1468">
        <v>0.21199999999999999</v>
      </c>
      <c r="DG1468">
        <v>0.25800000000000001</v>
      </c>
      <c r="DH1468">
        <v>0.27500000000000002</v>
      </c>
      <c r="DI1468">
        <v>0.16900000000000001</v>
      </c>
      <c r="DJ1468">
        <v>-5.2999999999999999E-2</v>
      </c>
      <c r="DK1468">
        <v>-0.111</v>
      </c>
      <c r="DL1468">
        <v>-0.155</v>
      </c>
      <c r="DM1468">
        <v>-0.17300000000000001</v>
      </c>
      <c r="DN1468">
        <v>-0.312</v>
      </c>
      <c r="DO1468">
        <v>-0.42699999999999999</v>
      </c>
      <c r="DP1468">
        <v>-0.36799999999999999</v>
      </c>
      <c r="DQ1468">
        <v>-0.66900000000000004</v>
      </c>
      <c r="DR1468">
        <v>-1.43</v>
      </c>
      <c r="DS1468">
        <v>-1.708</v>
      </c>
      <c r="DT1468">
        <v>-42.804000000000002</v>
      </c>
    </row>
    <row r="1469" spans="1:124">
      <c r="A1469" s="111">
        <v>1464</v>
      </c>
      <c r="B1469" t="s">
        <v>91</v>
      </c>
      <c r="C1469" t="s">
        <v>2962</v>
      </c>
      <c r="D1469" s="170" t="str">
        <f t="shared" si="22"/>
        <v>K:SHVG</v>
      </c>
      <c r="F1469">
        <v>0.17699999999999999</v>
      </c>
      <c r="G1469">
        <v>0.20600000000000002</v>
      </c>
      <c r="H1469">
        <v>0.20100000000000001</v>
      </c>
      <c r="I1469">
        <v>0.13</v>
      </c>
      <c r="J1469">
        <v>0.14400000000000002</v>
      </c>
      <c r="K1469">
        <v>0.114</v>
      </c>
      <c r="L1469">
        <v>0.16</v>
      </c>
      <c r="M1469">
        <v>0.13600000000000001</v>
      </c>
      <c r="N1469">
        <v>0.17300000000000001</v>
      </c>
      <c r="O1469">
        <v>0.113</v>
      </c>
      <c r="P1469">
        <v>9.4E-2</v>
      </c>
      <c r="Q1469">
        <v>9.1999999999999998E-2</v>
      </c>
      <c r="R1469">
        <v>0.16500000000000001</v>
      </c>
      <c r="S1469">
        <v>0.30599999999999999</v>
      </c>
      <c r="T1469">
        <v>0.151</v>
      </c>
      <c r="U1469">
        <v>1.4999999999999999E-2</v>
      </c>
      <c r="V1469">
        <v>-8.4000000000000005E-2</v>
      </c>
      <c r="W1469">
        <v>-2.9000000000000001E-2</v>
      </c>
      <c r="X1469">
        <v>0.13700000000000001</v>
      </c>
      <c r="Y1469">
        <v>4.3000000000000003E-2</v>
      </c>
      <c r="Z1469">
        <v>0.03</v>
      </c>
      <c r="AA1469">
        <v>0.11700000000000001</v>
      </c>
      <c r="AB1469">
        <v>0.215</v>
      </c>
      <c r="AC1469">
        <v>0.23</v>
      </c>
      <c r="AD1469">
        <v>0.27100000000000002</v>
      </c>
      <c r="AE1469">
        <v>0.32700000000000001</v>
      </c>
      <c r="AF1469">
        <v>0.255</v>
      </c>
      <c r="AG1469">
        <v>0.28899999999999998</v>
      </c>
      <c r="AH1469">
        <v>0.72199999999999998</v>
      </c>
      <c r="AI1469">
        <v>0.71299999999999997</v>
      </c>
      <c r="AJ1469">
        <v>0.65200000000000002</v>
      </c>
      <c r="AK1469">
        <v>0.77200000000000002</v>
      </c>
      <c r="AL1469">
        <v>0.75700000000000001</v>
      </c>
      <c r="AM1469">
        <v>0.81100000000000005</v>
      </c>
      <c r="AN1469">
        <v>0.73199999999999998</v>
      </c>
      <c r="AO1469">
        <v>1.0049999999999999</v>
      </c>
      <c r="AP1469">
        <v>0.99399999999999999</v>
      </c>
      <c r="AQ1469">
        <v>0.874</v>
      </c>
      <c r="AR1469">
        <v>0.86699999999999999</v>
      </c>
      <c r="AS1469">
        <v>0.83899999999999997</v>
      </c>
      <c r="AT1469">
        <v>0.83200000000000007</v>
      </c>
      <c r="AU1469">
        <v>0.85599999999999998</v>
      </c>
      <c r="AV1469">
        <v>0.82900000000000007</v>
      </c>
      <c r="AW1469">
        <v>0.80700000000000005</v>
      </c>
      <c r="AX1469">
        <v>0.79</v>
      </c>
      <c r="AY1469">
        <v>0.748</v>
      </c>
      <c r="AZ1469">
        <v>0.74</v>
      </c>
      <c r="BA1469">
        <v>0.73199999999999998</v>
      </c>
      <c r="BB1469">
        <v>0.76900000000000002</v>
      </c>
      <c r="BC1469">
        <v>0.77800000000000002</v>
      </c>
      <c r="BD1469">
        <v>0.81</v>
      </c>
      <c r="BE1469">
        <v>0.79900000000000004</v>
      </c>
      <c r="BF1469">
        <v>0.79900000000000004</v>
      </c>
      <c r="BG1469">
        <v>0.81900000000000006</v>
      </c>
      <c r="BH1469">
        <v>0.82400000000000007</v>
      </c>
      <c r="BI1469">
        <v>0.80400000000000005</v>
      </c>
      <c r="BJ1469">
        <v>0.8</v>
      </c>
      <c r="BK1469">
        <v>0.79700000000000004</v>
      </c>
      <c r="BL1469">
        <v>0.77900000000000003</v>
      </c>
      <c r="BM1469">
        <v>0.76700000000000002</v>
      </c>
      <c r="BN1469">
        <v>0.74</v>
      </c>
      <c r="BO1469">
        <v>0.72399999999999998</v>
      </c>
      <c r="BP1469">
        <v>0.72499999999999998</v>
      </c>
      <c r="BQ1469">
        <v>0.72699999999999998</v>
      </c>
      <c r="BR1469">
        <v>0.74</v>
      </c>
      <c r="BS1469">
        <v>0.73199999999999998</v>
      </c>
      <c r="BT1469">
        <v>0.73299999999999998</v>
      </c>
      <c r="BU1469">
        <v>0.72799999999999998</v>
      </c>
      <c r="BV1469">
        <v>0.72299999999999998</v>
      </c>
      <c r="BW1469">
        <v>0.72899999999999998</v>
      </c>
      <c r="BX1469">
        <v>0.75900000000000001</v>
      </c>
      <c r="BY1469">
        <v>0.76300000000000001</v>
      </c>
      <c r="BZ1469">
        <v>0.76100000000000001</v>
      </c>
      <c r="CA1469">
        <v>0.74099999999999999</v>
      </c>
      <c r="CB1469">
        <v>0.80700000000000005</v>
      </c>
      <c r="CC1469">
        <v>0.81700000000000006</v>
      </c>
      <c r="CD1469">
        <v>0.83599999999999997</v>
      </c>
      <c r="CE1469">
        <v>0.82400000000000007</v>
      </c>
      <c r="CF1469">
        <v>0.82400000000000007</v>
      </c>
      <c r="CG1469">
        <v>0.85199999999999998</v>
      </c>
      <c r="CH1469">
        <v>0.86</v>
      </c>
      <c r="CI1469">
        <v>0.84499999999999997</v>
      </c>
      <c r="CJ1469">
        <v>0.84499999999999997</v>
      </c>
      <c r="CK1469">
        <v>0.85099999999999998</v>
      </c>
      <c r="CL1469">
        <v>0.876</v>
      </c>
      <c r="CM1469">
        <v>0.89300000000000002</v>
      </c>
      <c r="CN1469">
        <v>0.90600000000000003</v>
      </c>
      <c r="CO1469">
        <v>0.88800000000000001</v>
      </c>
      <c r="CP1469">
        <v>0.55500000000000005</v>
      </c>
      <c r="CQ1469">
        <v>0.55300000000000005</v>
      </c>
      <c r="CR1469">
        <v>0.59499999999999997</v>
      </c>
      <c r="CS1469">
        <v>0.49</v>
      </c>
      <c r="CT1469">
        <v>0.49</v>
      </c>
      <c r="CU1469">
        <v>0.26500000000000001</v>
      </c>
      <c r="CV1469">
        <v>0.39500000000000002</v>
      </c>
      <c r="CW1469">
        <v>-0.216</v>
      </c>
      <c r="CX1469">
        <v>-0.19900000000000001</v>
      </c>
      <c r="CY1469">
        <v>0.13900000000000001</v>
      </c>
      <c r="CZ1469">
        <v>-0.182</v>
      </c>
      <c r="DA1469">
        <v>-6.3E-2</v>
      </c>
      <c r="DB1469">
        <v>-3.4000000000000002E-2</v>
      </c>
      <c r="DC1469">
        <v>-7.5999999999999998E-2</v>
      </c>
      <c r="DD1469">
        <v>0.10100000000000001</v>
      </c>
      <c r="DE1469">
        <v>0.17499999999999999</v>
      </c>
      <c r="DF1469">
        <v>0.27100000000000002</v>
      </c>
      <c r="DG1469">
        <v>0.35199999999999998</v>
      </c>
      <c r="DH1469">
        <v>0.38500000000000001</v>
      </c>
      <c r="DI1469">
        <v>0.48299999999999998</v>
      </c>
      <c r="DJ1469">
        <v>-0.113</v>
      </c>
      <c r="DK1469">
        <v>-0.157</v>
      </c>
      <c r="DL1469">
        <v>-0.14499999999999999</v>
      </c>
      <c r="DM1469">
        <v>-0.47900000000000004</v>
      </c>
      <c r="DN1469">
        <v>-0.47499999999999998</v>
      </c>
      <c r="DO1469">
        <v>-0.47700000000000004</v>
      </c>
      <c r="DP1469">
        <v>-0.69900000000000007</v>
      </c>
      <c r="DQ1469">
        <v>-1.3240000000000001</v>
      </c>
      <c r="DR1469">
        <v>-1.222</v>
      </c>
      <c r="DS1469">
        <v>-1.9450000000000001</v>
      </c>
      <c r="DT1469">
        <v>7.9560000000000004</v>
      </c>
    </row>
    <row r="1470" spans="1:124">
      <c r="A1470" s="111">
        <v>1465</v>
      </c>
      <c r="B1470" t="s">
        <v>89</v>
      </c>
      <c r="C1470" t="s">
        <v>2963</v>
      </c>
      <c r="D1470" s="170" t="str">
        <f t="shared" si="22"/>
        <v>CN:SBY</v>
      </c>
      <c r="BH1470">
        <v>13.811</v>
      </c>
      <c r="BI1470">
        <v>3.3849999999999998</v>
      </c>
      <c r="BJ1470">
        <v>3.56</v>
      </c>
      <c r="BK1470">
        <v>2.4980000000000002</v>
      </c>
      <c r="BL1470">
        <v>2.4769999999999999</v>
      </c>
      <c r="BM1470">
        <v>2.0420000000000003</v>
      </c>
      <c r="BN1470">
        <v>1.9430000000000001</v>
      </c>
      <c r="BO1470">
        <v>1.9430000000000001</v>
      </c>
      <c r="BP1470">
        <v>1.9430000000000001</v>
      </c>
      <c r="BQ1470">
        <v>1.9430000000000001</v>
      </c>
      <c r="BR1470">
        <v>1.9430000000000001</v>
      </c>
      <c r="BS1470">
        <v>1.9430000000000001</v>
      </c>
      <c r="BT1470">
        <v>1.9430000000000001</v>
      </c>
      <c r="BU1470">
        <v>1.9430000000000001</v>
      </c>
      <c r="BV1470">
        <v>1.9430000000000001</v>
      </c>
      <c r="BW1470">
        <v>1.9430000000000001</v>
      </c>
      <c r="BX1470">
        <v>1.9430000000000001</v>
      </c>
      <c r="BY1470">
        <v>1.9430000000000001</v>
      </c>
      <c r="BZ1470">
        <v>1.9430000000000001</v>
      </c>
      <c r="CA1470">
        <v>1.9430000000000001</v>
      </c>
      <c r="CB1470">
        <v>1.9430000000000001</v>
      </c>
      <c r="CC1470">
        <v>1.9430000000000001</v>
      </c>
      <c r="CD1470">
        <v>1.9430000000000001</v>
      </c>
      <c r="CE1470">
        <v>1.9430000000000001</v>
      </c>
      <c r="CF1470">
        <v>1.9430000000000001</v>
      </c>
      <c r="CG1470">
        <v>1.9430000000000001</v>
      </c>
      <c r="CH1470">
        <v>1.9430000000000001</v>
      </c>
      <c r="CI1470">
        <v>1.9430000000000001</v>
      </c>
      <c r="CJ1470">
        <v>1.9430000000000001</v>
      </c>
      <c r="CK1470">
        <v>1.9430000000000001</v>
      </c>
      <c r="CL1470">
        <v>1.9430000000000001</v>
      </c>
      <c r="CM1470">
        <v>1.9430000000000001</v>
      </c>
      <c r="CN1470">
        <v>1.9430000000000001</v>
      </c>
      <c r="CO1470">
        <v>1.9430000000000001</v>
      </c>
      <c r="CP1470">
        <v>1.9430000000000001</v>
      </c>
      <c r="CQ1470">
        <v>1.9430000000000001</v>
      </c>
      <c r="CR1470">
        <v>1.9430000000000001</v>
      </c>
      <c r="CS1470">
        <v>1.9430000000000001</v>
      </c>
      <c r="CT1470">
        <v>1.9430000000000001</v>
      </c>
      <c r="CU1470">
        <v>1.9430000000000001</v>
      </c>
      <c r="CV1470">
        <v>1.9430000000000001</v>
      </c>
      <c r="CW1470">
        <v>1.9430000000000001</v>
      </c>
      <c r="CX1470">
        <v>1.9430000000000001</v>
      </c>
      <c r="CY1470">
        <v>1.9430000000000001</v>
      </c>
      <c r="CZ1470">
        <v>1.9430000000000001</v>
      </c>
      <c r="DA1470">
        <v>1.9430000000000001</v>
      </c>
      <c r="DB1470">
        <v>1.9430000000000001</v>
      </c>
      <c r="DC1470">
        <v>1.9430000000000001</v>
      </c>
      <c r="DD1470">
        <v>1.9430000000000001</v>
      </c>
      <c r="DE1470">
        <v>1.9430000000000001</v>
      </c>
      <c r="DF1470">
        <v>1.9430000000000001</v>
      </c>
      <c r="DG1470">
        <v>1.9430000000000001</v>
      </c>
      <c r="DH1470">
        <v>1.9430000000000001</v>
      </c>
      <c r="DI1470">
        <v>1.9430000000000001</v>
      </c>
      <c r="DJ1470">
        <v>1.9430000000000001</v>
      </c>
      <c r="DK1470">
        <v>1.9430000000000001</v>
      </c>
      <c r="DL1470">
        <v>1.9430000000000001</v>
      </c>
      <c r="DM1470">
        <v>1.9430000000000001</v>
      </c>
      <c r="DN1470">
        <v>1.9430000000000001</v>
      </c>
      <c r="DO1470">
        <v>0.86499999999999999</v>
      </c>
      <c r="DP1470">
        <v>0.60499999999999998</v>
      </c>
      <c r="DQ1470">
        <v>0.47100000000000003</v>
      </c>
      <c r="DR1470">
        <v>0.48299999999999998</v>
      </c>
      <c r="DS1470">
        <v>1.2370000000000001</v>
      </c>
      <c r="DT1470">
        <v>5.3559999999999999</v>
      </c>
    </row>
    <row r="1471" spans="1:124">
      <c r="A1471" s="111">
        <v>1466</v>
      </c>
      <c r="B1471" t="s">
        <v>91</v>
      </c>
      <c r="C1471" t="s">
        <v>2964</v>
      </c>
      <c r="D1471" s="170" t="str">
        <f t="shared" si="22"/>
        <v>CN:SBY</v>
      </c>
      <c r="BH1471">
        <v>-37.31</v>
      </c>
      <c r="BI1471">
        <v>-21.04</v>
      </c>
      <c r="BJ1471">
        <v>-10.72</v>
      </c>
      <c r="BK1471">
        <v>0.06</v>
      </c>
      <c r="BL1471">
        <v>-0.41</v>
      </c>
      <c r="BM1471">
        <v>-0.04</v>
      </c>
      <c r="BN1471">
        <v>0.81</v>
      </c>
      <c r="BO1471">
        <v>0.81</v>
      </c>
      <c r="BP1471">
        <v>0.81</v>
      </c>
      <c r="BQ1471">
        <v>0.81</v>
      </c>
      <c r="BR1471">
        <v>0.81</v>
      </c>
      <c r="BS1471">
        <v>0.81</v>
      </c>
      <c r="BT1471">
        <v>0.81</v>
      </c>
      <c r="BU1471">
        <v>0.81</v>
      </c>
      <c r="BV1471">
        <v>0.81</v>
      </c>
      <c r="BW1471">
        <v>0.81</v>
      </c>
      <c r="BX1471">
        <v>0.81</v>
      </c>
      <c r="BY1471">
        <v>0.81</v>
      </c>
      <c r="BZ1471">
        <v>0.81</v>
      </c>
      <c r="CA1471">
        <v>0.81</v>
      </c>
      <c r="CB1471">
        <v>0.81</v>
      </c>
      <c r="CC1471">
        <v>0.81</v>
      </c>
      <c r="CD1471">
        <v>0.81</v>
      </c>
      <c r="CE1471">
        <v>0.81</v>
      </c>
      <c r="CF1471">
        <v>0.81</v>
      </c>
      <c r="CG1471">
        <v>0.81</v>
      </c>
      <c r="CH1471">
        <v>0.81</v>
      </c>
      <c r="CI1471">
        <v>0.81</v>
      </c>
      <c r="CJ1471">
        <v>0.81</v>
      </c>
      <c r="CK1471">
        <v>0.81</v>
      </c>
      <c r="CL1471">
        <v>0.81</v>
      </c>
      <c r="CM1471">
        <v>0.81</v>
      </c>
      <c r="CN1471">
        <v>0.81</v>
      </c>
      <c r="CO1471">
        <v>0.81</v>
      </c>
      <c r="CP1471">
        <v>0.81</v>
      </c>
      <c r="CQ1471">
        <v>0.81</v>
      </c>
      <c r="CR1471">
        <v>0.81</v>
      </c>
      <c r="CS1471">
        <v>0.81</v>
      </c>
      <c r="CT1471">
        <v>0.81</v>
      </c>
      <c r="CU1471">
        <v>0.81</v>
      </c>
      <c r="CV1471">
        <v>0.81</v>
      </c>
      <c r="CW1471">
        <v>0.81</v>
      </c>
      <c r="CX1471">
        <v>0.81</v>
      </c>
      <c r="CY1471">
        <v>0.81</v>
      </c>
      <c r="CZ1471">
        <v>0.81</v>
      </c>
      <c r="DA1471">
        <v>0.81</v>
      </c>
      <c r="DB1471">
        <v>0.81</v>
      </c>
      <c r="DC1471">
        <v>0.81</v>
      </c>
      <c r="DD1471">
        <v>0.81</v>
      </c>
      <c r="DE1471">
        <v>0.81</v>
      </c>
      <c r="DF1471">
        <v>0.81</v>
      </c>
      <c r="DG1471">
        <v>0.81</v>
      </c>
      <c r="DH1471">
        <v>0.81</v>
      </c>
      <c r="DI1471">
        <v>0.81</v>
      </c>
      <c r="DJ1471">
        <v>0.81</v>
      </c>
      <c r="DK1471">
        <v>0.81</v>
      </c>
      <c r="DL1471">
        <v>0.81</v>
      </c>
      <c r="DM1471">
        <v>0.81</v>
      </c>
      <c r="DN1471">
        <v>0.81</v>
      </c>
      <c r="DO1471">
        <v>0.31</v>
      </c>
      <c r="DP1471">
        <v>-0.13</v>
      </c>
      <c r="DQ1471">
        <v>0.41</v>
      </c>
      <c r="DR1471">
        <v>0.57999999999999996</v>
      </c>
      <c r="DS1471">
        <v>1.44</v>
      </c>
      <c r="DT1471">
        <v>3.45</v>
      </c>
    </row>
    <row r="1472" spans="1:124">
      <c r="A1472" s="111">
        <v>1467</v>
      </c>
      <c r="B1472" t="s">
        <v>89</v>
      </c>
      <c r="C1472" t="s">
        <v>2965</v>
      </c>
      <c r="D1472" s="170" t="str">
        <f t="shared" si="22"/>
        <v>K:SONA</v>
      </c>
      <c r="F1472">
        <v>0.248</v>
      </c>
      <c r="G1472">
        <v>0.24299999999999999</v>
      </c>
      <c r="H1472">
        <v>0.221</v>
      </c>
      <c r="I1472">
        <v>0.214</v>
      </c>
      <c r="J1472">
        <v>0.20899999999999999</v>
      </c>
      <c r="K1472">
        <v>0.20800000000000002</v>
      </c>
      <c r="L1472">
        <v>0.20100000000000001</v>
      </c>
      <c r="M1472">
        <v>0.22700000000000001</v>
      </c>
      <c r="N1472">
        <v>0.22900000000000001</v>
      </c>
      <c r="O1472">
        <v>0.222</v>
      </c>
      <c r="P1472">
        <v>0.22900000000000001</v>
      </c>
      <c r="Q1472">
        <v>0.23200000000000001</v>
      </c>
      <c r="R1472">
        <v>0.20600000000000002</v>
      </c>
      <c r="S1472">
        <v>0.127</v>
      </c>
      <c r="T1472">
        <v>0.32600000000000001</v>
      </c>
      <c r="U1472">
        <v>0.41600000000000004</v>
      </c>
      <c r="V1472">
        <v>0.111</v>
      </c>
      <c r="W1472">
        <v>0.152</v>
      </c>
      <c r="X1472">
        <v>0.21099999999999999</v>
      </c>
      <c r="Y1472">
        <v>0.22500000000000001</v>
      </c>
      <c r="Z1472">
        <v>7.2999999999999995E-2</v>
      </c>
      <c r="AA1472">
        <v>0.112</v>
      </c>
      <c r="AB1472">
        <v>0.125</v>
      </c>
      <c r="AC1472">
        <v>0.16</v>
      </c>
      <c r="AD1472">
        <v>0.40900000000000003</v>
      </c>
      <c r="AE1472">
        <v>0.44500000000000001</v>
      </c>
      <c r="AF1472">
        <v>0.46800000000000003</v>
      </c>
      <c r="AG1472">
        <v>0.47800000000000004</v>
      </c>
      <c r="AH1472">
        <v>0.378</v>
      </c>
      <c r="AI1472">
        <v>0.309</v>
      </c>
      <c r="AJ1472">
        <v>0.29799999999999999</v>
      </c>
      <c r="AK1472">
        <v>0.27500000000000002</v>
      </c>
      <c r="AL1472">
        <v>0.26500000000000001</v>
      </c>
      <c r="AM1472">
        <v>0.254</v>
      </c>
      <c r="AN1472">
        <v>0.24099999999999999</v>
      </c>
      <c r="AO1472">
        <v>0.29199999999999998</v>
      </c>
      <c r="AP1472">
        <v>0.32</v>
      </c>
      <c r="AQ1472">
        <v>0.30399999999999999</v>
      </c>
      <c r="AR1472">
        <v>0.28100000000000003</v>
      </c>
      <c r="AS1472">
        <v>0.26500000000000001</v>
      </c>
      <c r="AT1472">
        <v>0.27300000000000002</v>
      </c>
      <c r="AU1472">
        <v>0.25900000000000001</v>
      </c>
      <c r="AV1472">
        <v>0.22900000000000001</v>
      </c>
      <c r="AW1472">
        <v>0.23200000000000001</v>
      </c>
      <c r="AX1472">
        <v>0.13700000000000001</v>
      </c>
      <c r="AY1472">
        <v>0.13200000000000001</v>
      </c>
      <c r="AZ1472">
        <v>0.113</v>
      </c>
      <c r="BA1472">
        <v>0.08</v>
      </c>
      <c r="BB1472">
        <v>0.10400000000000001</v>
      </c>
      <c r="BC1472">
        <v>0.1</v>
      </c>
      <c r="BD1472">
        <v>0.10400000000000001</v>
      </c>
      <c r="BE1472">
        <v>0.11900000000000001</v>
      </c>
      <c r="BF1472">
        <v>0.114</v>
      </c>
      <c r="BG1472">
        <v>0.113</v>
      </c>
      <c r="BH1472">
        <v>3.7999999999999999E-2</v>
      </c>
      <c r="BI1472">
        <v>5.2999999999999999E-2</v>
      </c>
      <c r="BJ1472">
        <v>0.113</v>
      </c>
      <c r="BK1472">
        <v>0.11</v>
      </c>
      <c r="BL1472">
        <v>9.5000000000000001E-2</v>
      </c>
      <c r="BM1472">
        <v>0.06</v>
      </c>
      <c r="BN1472">
        <v>7.0000000000000007E-2</v>
      </c>
      <c r="BO1472">
        <v>7.4999999999999997E-2</v>
      </c>
      <c r="BP1472">
        <v>8.6000000000000007E-2</v>
      </c>
      <c r="BQ1472">
        <v>8.6000000000000007E-2</v>
      </c>
      <c r="BR1472">
        <v>9.0999999999999998E-2</v>
      </c>
      <c r="BS1472">
        <v>9.5000000000000001E-2</v>
      </c>
      <c r="BT1472">
        <v>9.5000000000000001E-2</v>
      </c>
      <c r="BU1472">
        <v>8.7000000000000008E-2</v>
      </c>
      <c r="BV1472">
        <v>8.7999999999999995E-2</v>
      </c>
      <c r="BW1472">
        <v>8.6000000000000007E-2</v>
      </c>
      <c r="BX1472">
        <v>8.6000000000000007E-2</v>
      </c>
      <c r="BY1472">
        <v>8.7000000000000008E-2</v>
      </c>
      <c r="BZ1472">
        <v>8.3000000000000004E-2</v>
      </c>
      <c r="CA1472">
        <v>0.11700000000000001</v>
      </c>
      <c r="CB1472">
        <v>0.05</v>
      </c>
      <c r="CC1472">
        <v>-1E-3</v>
      </c>
      <c r="CD1472">
        <v>0.10300000000000001</v>
      </c>
      <c r="CE1472">
        <v>0.123</v>
      </c>
      <c r="CF1472">
        <v>0.127</v>
      </c>
      <c r="CG1472">
        <v>0.124</v>
      </c>
      <c r="CH1472">
        <v>0.114</v>
      </c>
      <c r="CI1472">
        <v>9.9000000000000005E-2</v>
      </c>
      <c r="CJ1472">
        <v>0.11900000000000001</v>
      </c>
      <c r="CK1472">
        <v>7.3999999999999996E-2</v>
      </c>
      <c r="CL1472">
        <v>-0.109</v>
      </c>
      <c r="CM1472">
        <v>-0.129</v>
      </c>
      <c r="CN1472">
        <v>-0.157</v>
      </c>
      <c r="CO1472">
        <v>-0.21099999999999999</v>
      </c>
      <c r="CP1472">
        <v>-0.29599999999999999</v>
      </c>
      <c r="CQ1472">
        <v>-0.47800000000000004</v>
      </c>
      <c r="CR1472">
        <v>-0.46600000000000003</v>
      </c>
      <c r="CS1472">
        <v>-0.5</v>
      </c>
      <c r="CT1472">
        <v>-0.51500000000000001</v>
      </c>
      <c r="CU1472">
        <v>-0.60699999999999998</v>
      </c>
      <c r="CV1472">
        <v>-0.63700000000000001</v>
      </c>
      <c r="CW1472">
        <v>-0.64</v>
      </c>
      <c r="CX1472">
        <v>-0.84599999999999997</v>
      </c>
      <c r="CY1472">
        <v>-1.032</v>
      </c>
      <c r="CZ1472">
        <v>-1.5429999999999999</v>
      </c>
      <c r="DA1472">
        <v>-1.526</v>
      </c>
      <c r="DB1472">
        <v>-1.64</v>
      </c>
      <c r="DC1472">
        <v>-1.4970000000000001</v>
      </c>
      <c r="DD1472">
        <v>-1.359</v>
      </c>
      <c r="DE1472">
        <v>-1.417</v>
      </c>
      <c r="DF1472">
        <v>-0.77400000000000002</v>
      </c>
      <c r="DG1472">
        <v>-0.68800000000000006</v>
      </c>
      <c r="DH1472">
        <v>-0.43099999999999999</v>
      </c>
      <c r="DI1472">
        <v>-0.27500000000000002</v>
      </c>
      <c r="DJ1472">
        <v>-0.96299999999999997</v>
      </c>
      <c r="DK1472">
        <v>-0.89600000000000002</v>
      </c>
      <c r="DL1472">
        <v>-1.08</v>
      </c>
      <c r="DM1472">
        <v>-1.407</v>
      </c>
      <c r="DN1472">
        <v>-1.7030000000000001</v>
      </c>
      <c r="DO1472">
        <v>-1.657</v>
      </c>
      <c r="DP1472">
        <v>0.158</v>
      </c>
      <c r="DQ1472">
        <v>-1.0960000000000001</v>
      </c>
      <c r="DR1472">
        <v>-5.6130000000000004</v>
      </c>
      <c r="DS1472">
        <v>-5.681</v>
      </c>
      <c r="DT1472">
        <v>-244.41400000000002</v>
      </c>
    </row>
    <row r="1473" spans="1:124">
      <c r="A1473" s="111">
        <v>1468</v>
      </c>
      <c r="B1473" t="s">
        <v>91</v>
      </c>
      <c r="C1473" t="s">
        <v>2966</v>
      </c>
      <c r="D1473" s="170" t="str">
        <f t="shared" si="22"/>
        <v>K:SONA</v>
      </c>
      <c r="F1473">
        <v>0.83399999999999996</v>
      </c>
      <c r="G1473">
        <v>0.80900000000000005</v>
      </c>
      <c r="H1473">
        <v>0.80900000000000005</v>
      </c>
      <c r="I1473">
        <v>0.81800000000000006</v>
      </c>
      <c r="J1473">
        <v>0.79</v>
      </c>
      <c r="K1473">
        <v>0.79</v>
      </c>
      <c r="L1473">
        <v>0.78900000000000003</v>
      </c>
      <c r="M1473">
        <v>0.78900000000000003</v>
      </c>
      <c r="N1473">
        <v>0.79200000000000004</v>
      </c>
      <c r="O1473">
        <v>0.76600000000000001</v>
      </c>
      <c r="P1473">
        <v>0.746</v>
      </c>
      <c r="Q1473">
        <v>0.74099999999999999</v>
      </c>
      <c r="R1473">
        <v>0.58299999999999996</v>
      </c>
      <c r="S1473">
        <v>0.55500000000000005</v>
      </c>
      <c r="T1473">
        <v>0.90900000000000003</v>
      </c>
      <c r="U1473">
        <v>0.92400000000000004</v>
      </c>
      <c r="V1473">
        <v>0.69600000000000006</v>
      </c>
      <c r="W1473">
        <v>0.53200000000000003</v>
      </c>
      <c r="X1473">
        <v>0.73299999999999998</v>
      </c>
      <c r="Y1473">
        <v>0.63</v>
      </c>
      <c r="Z1473">
        <v>0.32700000000000001</v>
      </c>
      <c r="AA1473">
        <v>0.443</v>
      </c>
      <c r="AB1473">
        <v>0.35</v>
      </c>
      <c r="AC1473">
        <v>0.73</v>
      </c>
      <c r="AD1473">
        <v>1.121</v>
      </c>
      <c r="AE1473">
        <v>1.304</v>
      </c>
      <c r="AF1473">
        <v>1.278</v>
      </c>
      <c r="AG1473">
        <v>1.288</v>
      </c>
      <c r="AH1473">
        <v>0.69200000000000006</v>
      </c>
      <c r="AI1473">
        <v>0.63</v>
      </c>
      <c r="AJ1473">
        <v>0.625</v>
      </c>
      <c r="AK1473">
        <v>0.65700000000000003</v>
      </c>
      <c r="AL1473">
        <v>0.64400000000000002</v>
      </c>
      <c r="AM1473">
        <v>0.57400000000000007</v>
      </c>
      <c r="AN1473">
        <v>0.54200000000000004</v>
      </c>
      <c r="AO1473">
        <v>0.51800000000000002</v>
      </c>
      <c r="AP1473">
        <v>0.53400000000000003</v>
      </c>
      <c r="AQ1473">
        <v>0.505</v>
      </c>
      <c r="AR1473">
        <v>0.42</v>
      </c>
      <c r="AS1473">
        <v>0.36299999999999999</v>
      </c>
      <c r="AT1473">
        <v>0.45500000000000002</v>
      </c>
      <c r="AU1473">
        <v>0.44600000000000001</v>
      </c>
      <c r="AV1473">
        <v>0.40900000000000003</v>
      </c>
      <c r="AW1473">
        <v>0.371</v>
      </c>
      <c r="AX1473">
        <v>0.14400000000000002</v>
      </c>
      <c r="AY1473">
        <v>0.11800000000000001</v>
      </c>
      <c r="AZ1473">
        <v>8.7999999999999995E-2</v>
      </c>
      <c r="BA1473">
        <v>3.5000000000000003E-2</v>
      </c>
      <c r="BB1473">
        <v>0.125</v>
      </c>
      <c r="BC1473">
        <v>9.8000000000000004E-2</v>
      </c>
      <c r="BD1473">
        <v>9.4E-2</v>
      </c>
      <c r="BE1473">
        <v>0.20499999999999999</v>
      </c>
      <c r="BF1473">
        <v>0.19500000000000001</v>
      </c>
      <c r="BG1473">
        <v>0.186</v>
      </c>
      <c r="BH1473">
        <v>0.253</v>
      </c>
      <c r="BI1473">
        <v>0.28400000000000003</v>
      </c>
      <c r="BJ1473">
        <v>0.27800000000000002</v>
      </c>
      <c r="BK1473">
        <v>0.30099999999999999</v>
      </c>
      <c r="BL1473">
        <v>0.26900000000000002</v>
      </c>
      <c r="BM1473">
        <v>0.19800000000000001</v>
      </c>
      <c r="BN1473">
        <v>0.22</v>
      </c>
      <c r="BO1473">
        <v>0.23700000000000002</v>
      </c>
      <c r="BP1473">
        <v>0.24199999999999999</v>
      </c>
      <c r="BQ1473">
        <v>0.24199999999999999</v>
      </c>
      <c r="BR1473">
        <v>0.26300000000000001</v>
      </c>
      <c r="BS1473">
        <v>0.26700000000000002</v>
      </c>
      <c r="BT1473">
        <v>0.26800000000000002</v>
      </c>
      <c r="BU1473">
        <v>0.26700000000000002</v>
      </c>
      <c r="BV1473">
        <v>0.27300000000000002</v>
      </c>
      <c r="BW1473">
        <v>0.26400000000000001</v>
      </c>
      <c r="BX1473">
        <v>0.28499999999999998</v>
      </c>
      <c r="BY1473">
        <v>0.29699999999999999</v>
      </c>
      <c r="BZ1473">
        <v>0.316</v>
      </c>
      <c r="CA1473">
        <v>0.34</v>
      </c>
      <c r="CB1473">
        <v>0.17400000000000002</v>
      </c>
      <c r="CC1473">
        <v>0.159</v>
      </c>
      <c r="CD1473">
        <v>0.23600000000000002</v>
      </c>
      <c r="CE1473">
        <v>0.29299999999999998</v>
      </c>
      <c r="CF1473">
        <v>0.26700000000000002</v>
      </c>
      <c r="CG1473">
        <v>0.26200000000000001</v>
      </c>
      <c r="CH1473">
        <v>0.24299999999999999</v>
      </c>
      <c r="CI1473">
        <v>0.20600000000000002</v>
      </c>
      <c r="CJ1473">
        <v>0.217</v>
      </c>
      <c r="CK1473">
        <v>9.4E-2</v>
      </c>
      <c r="CL1473">
        <v>-8.2000000000000003E-2</v>
      </c>
      <c r="CM1473">
        <v>-0.32900000000000001</v>
      </c>
      <c r="CN1473">
        <v>-0.29399999999999998</v>
      </c>
      <c r="CO1473">
        <v>-0.30399999999999999</v>
      </c>
      <c r="CP1473">
        <v>-0.68500000000000005</v>
      </c>
      <c r="CQ1473">
        <v>-0.65500000000000003</v>
      </c>
      <c r="CR1473">
        <v>-0.64300000000000002</v>
      </c>
      <c r="CS1473">
        <v>-0.64300000000000002</v>
      </c>
      <c r="CT1473">
        <v>-0.74199999999999999</v>
      </c>
      <c r="CU1473">
        <v>-1.0429999999999999</v>
      </c>
      <c r="CV1473">
        <v>-0.94100000000000006</v>
      </c>
      <c r="CW1473">
        <v>-0.84399999999999997</v>
      </c>
      <c r="CX1473">
        <v>-0.85099999999999998</v>
      </c>
      <c r="CY1473">
        <v>-1.0429999999999999</v>
      </c>
      <c r="CZ1473">
        <v>-0.95400000000000007</v>
      </c>
      <c r="DA1473">
        <v>-0.80300000000000005</v>
      </c>
      <c r="DB1473">
        <v>-1.1779999999999999</v>
      </c>
      <c r="DC1473">
        <v>-1.036</v>
      </c>
      <c r="DD1473">
        <v>-0.89100000000000001</v>
      </c>
      <c r="DE1473">
        <v>-0.57200000000000006</v>
      </c>
      <c r="DF1473">
        <v>0.78700000000000003</v>
      </c>
      <c r="DG1473">
        <v>1.794</v>
      </c>
      <c r="DH1473">
        <v>2.302</v>
      </c>
      <c r="DI1473">
        <v>3.3730000000000002</v>
      </c>
      <c r="DJ1473">
        <v>2.133</v>
      </c>
      <c r="DK1473">
        <v>2.4260000000000002</v>
      </c>
      <c r="DL1473">
        <v>2.573</v>
      </c>
      <c r="DM1473">
        <v>1.23</v>
      </c>
      <c r="DN1473">
        <v>2.62</v>
      </c>
      <c r="DO1473">
        <v>2.839</v>
      </c>
      <c r="DP1473">
        <v>-0.318</v>
      </c>
      <c r="DQ1473">
        <v>-2.3090000000000002</v>
      </c>
      <c r="DR1473">
        <v>-0.66700000000000004</v>
      </c>
      <c r="DS1473">
        <v>-4.9729999999999999</v>
      </c>
      <c r="DT1473">
        <v>49.673000000000002</v>
      </c>
    </row>
    <row r="1474" spans="1:124">
      <c r="A1474" s="111">
        <v>1469</v>
      </c>
      <c r="B1474" t="s">
        <v>101</v>
      </c>
      <c r="D1474" s="170" t="str">
        <f t="shared" si="22"/>
        <v/>
      </c>
      <c r="F1474" t="s">
        <v>102</v>
      </c>
    </row>
    <row r="1475" spans="1:124">
      <c r="A1475" s="111">
        <v>1470</v>
      </c>
      <c r="B1475" t="s">
        <v>101</v>
      </c>
      <c r="D1475" s="170" t="str">
        <f t="shared" si="22"/>
        <v/>
      </c>
      <c r="F1475" t="s">
        <v>102</v>
      </c>
    </row>
    <row r="1476" spans="1:124">
      <c r="A1476" s="111">
        <v>1471</v>
      </c>
      <c r="B1476" t="s">
        <v>89</v>
      </c>
      <c r="C1476" t="s">
        <v>2967</v>
      </c>
      <c r="D1476" s="170" t="str">
        <f t="shared" si="22"/>
        <v>CN:SVM</v>
      </c>
      <c r="N1476">
        <v>19.057000000000002</v>
      </c>
      <c r="O1476">
        <v>1.151</v>
      </c>
      <c r="P1476">
        <v>1.5310000000000001</v>
      </c>
      <c r="Q1476">
        <v>1.5310000000000001</v>
      </c>
      <c r="R1476">
        <v>1.1850000000000001</v>
      </c>
      <c r="S1476">
        <v>1.022</v>
      </c>
      <c r="T1476">
        <v>0.91900000000000004</v>
      </c>
      <c r="U1476">
        <v>0.92600000000000005</v>
      </c>
      <c r="V1476">
        <v>1.0130000000000001</v>
      </c>
      <c r="W1476">
        <v>1.016</v>
      </c>
      <c r="X1476">
        <v>0.95499999999999996</v>
      </c>
      <c r="Y1476">
        <v>0.93200000000000005</v>
      </c>
      <c r="Z1476">
        <v>0.93100000000000005</v>
      </c>
      <c r="AA1476">
        <v>0.82300000000000006</v>
      </c>
      <c r="AB1476">
        <v>0.85399999999999998</v>
      </c>
      <c r="AC1476">
        <v>0.85699999999999998</v>
      </c>
      <c r="AD1476">
        <v>1.0070000000000001</v>
      </c>
      <c r="AE1476">
        <v>0.99399999999999999</v>
      </c>
      <c r="AF1476">
        <v>1.0349999999999999</v>
      </c>
      <c r="AG1476">
        <v>1.0349999999999999</v>
      </c>
      <c r="AH1476">
        <v>1.0469999999999999</v>
      </c>
      <c r="AI1476">
        <v>1.042</v>
      </c>
      <c r="AJ1476">
        <v>1.0449999999999999</v>
      </c>
      <c r="AK1476">
        <v>1.044</v>
      </c>
      <c r="AL1476">
        <v>1.18</v>
      </c>
      <c r="AM1476">
        <v>1.1919999999999999</v>
      </c>
      <c r="AN1476">
        <v>1.294</v>
      </c>
      <c r="AO1476">
        <v>1.286</v>
      </c>
      <c r="AP1476">
        <v>1.2869999999999999</v>
      </c>
      <c r="AQ1476">
        <v>1.2510000000000001</v>
      </c>
      <c r="AR1476">
        <v>1.252</v>
      </c>
      <c r="AS1476">
        <v>1.266</v>
      </c>
      <c r="AT1476">
        <v>1.2670000000000001</v>
      </c>
      <c r="AU1476">
        <v>1.278</v>
      </c>
      <c r="AV1476">
        <v>1.2730000000000001</v>
      </c>
      <c r="AW1476">
        <v>1.27</v>
      </c>
      <c r="AX1476">
        <v>1.278</v>
      </c>
      <c r="AY1476">
        <v>1.276</v>
      </c>
      <c r="AZ1476">
        <v>1.2670000000000001</v>
      </c>
      <c r="BA1476">
        <v>1.2070000000000001</v>
      </c>
      <c r="BB1476">
        <v>1.208</v>
      </c>
      <c r="BC1476">
        <v>1.2110000000000001</v>
      </c>
      <c r="BD1476">
        <v>1.202</v>
      </c>
      <c r="BE1476">
        <v>1.2070000000000001</v>
      </c>
      <c r="BF1476">
        <v>1.2070000000000001</v>
      </c>
      <c r="BG1476">
        <v>1.204</v>
      </c>
      <c r="BH1476">
        <v>1.2030000000000001</v>
      </c>
      <c r="BI1476">
        <v>1.208</v>
      </c>
      <c r="BJ1476">
        <v>1.206</v>
      </c>
      <c r="BK1476">
        <v>1.2070000000000001</v>
      </c>
      <c r="BL1476">
        <v>1.2090000000000001</v>
      </c>
      <c r="BM1476">
        <v>1.204</v>
      </c>
      <c r="BN1476">
        <v>1.2050000000000001</v>
      </c>
      <c r="BO1476">
        <v>1.2050000000000001</v>
      </c>
      <c r="BP1476">
        <v>1.2050000000000001</v>
      </c>
      <c r="BQ1476">
        <v>1.2050000000000001</v>
      </c>
      <c r="BR1476">
        <v>1.2050000000000001</v>
      </c>
      <c r="BS1476">
        <v>1.2050000000000001</v>
      </c>
      <c r="BT1476">
        <v>1.2050000000000001</v>
      </c>
      <c r="BU1476">
        <v>1.2450000000000001</v>
      </c>
      <c r="BV1476">
        <v>1.2270000000000001</v>
      </c>
      <c r="BW1476">
        <v>1.2290000000000001</v>
      </c>
      <c r="BX1476">
        <v>1.2270000000000001</v>
      </c>
      <c r="BY1476">
        <v>1.2410000000000001</v>
      </c>
      <c r="BZ1476">
        <v>1.2390000000000001</v>
      </c>
      <c r="CA1476">
        <v>1.2470000000000001</v>
      </c>
      <c r="CB1476">
        <v>1.302</v>
      </c>
      <c r="CC1476">
        <v>1.3340000000000001</v>
      </c>
      <c r="CD1476">
        <v>1.3460000000000001</v>
      </c>
      <c r="CE1476">
        <v>1.3520000000000001</v>
      </c>
      <c r="CF1476">
        <v>1.3440000000000001</v>
      </c>
      <c r="CG1476">
        <v>1.397</v>
      </c>
      <c r="CH1476">
        <v>1.4079999999999999</v>
      </c>
      <c r="CI1476">
        <v>1.4450000000000001</v>
      </c>
      <c r="CJ1476">
        <v>1.462</v>
      </c>
      <c r="CK1476">
        <v>1.4670000000000001</v>
      </c>
      <c r="CL1476">
        <v>1.4390000000000001</v>
      </c>
      <c r="CM1476">
        <v>1.4390000000000001</v>
      </c>
      <c r="CN1476">
        <v>1.448</v>
      </c>
      <c r="CO1476">
        <v>1.5030000000000001</v>
      </c>
      <c r="CP1476">
        <v>1.484</v>
      </c>
      <c r="CQ1476">
        <v>1.5</v>
      </c>
      <c r="CR1476">
        <v>1.5149999999999999</v>
      </c>
      <c r="CS1476">
        <v>1.5190000000000001</v>
      </c>
      <c r="CT1476">
        <v>1.2829999999999999</v>
      </c>
      <c r="CU1476">
        <v>1.2510000000000001</v>
      </c>
      <c r="CV1476">
        <v>0.79900000000000004</v>
      </c>
      <c r="CW1476">
        <v>0.83100000000000007</v>
      </c>
      <c r="CX1476">
        <v>0.82</v>
      </c>
      <c r="CY1476">
        <v>0.93400000000000005</v>
      </c>
      <c r="CZ1476">
        <v>0.93900000000000006</v>
      </c>
      <c r="DA1476">
        <v>0.877</v>
      </c>
      <c r="DB1476">
        <v>0.877</v>
      </c>
      <c r="DC1476">
        <v>0.72199999999999998</v>
      </c>
      <c r="DD1476">
        <v>0.77800000000000002</v>
      </c>
      <c r="DE1476">
        <v>0.78</v>
      </c>
      <c r="DF1476">
        <v>0.72299999999999998</v>
      </c>
      <c r="DG1476">
        <v>0.69</v>
      </c>
      <c r="DH1476">
        <v>0.75800000000000001</v>
      </c>
      <c r="DI1476">
        <v>1.1520000000000001</v>
      </c>
      <c r="DJ1476">
        <v>1.0980000000000001</v>
      </c>
      <c r="DK1476">
        <v>1.0900000000000001</v>
      </c>
      <c r="DL1476">
        <v>1.179</v>
      </c>
      <c r="DM1476">
        <v>0.85599999999999998</v>
      </c>
      <c r="DN1476">
        <v>0.85599999999999998</v>
      </c>
      <c r="DO1476">
        <v>0.92200000000000004</v>
      </c>
      <c r="DP1476">
        <v>1.244</v>
      </c>
      <c r="DQ1476">
        <v>1.103</v>
      </c>
      <c r="DR1476">
        <v>1.081</v>
      </c>
      <c r="DS1476">
        <v>0.183</v>
      </c>
      <c r="DT1476">
        <v>5.968</v>
      </c>
    </row>
    <row r="1477" spans="1:124">
      <c r="A1477" s="111">
        <v>1472</v>
      </c>
      <c r="B1477" t="s">
        <v>91</v>
      </c>
      <c r="C1477" t="s">
        <v>2968</v>
      </c>
      <c r="D1477" s="170" t="str">
        <f t="shared" si="22"/>
        <v>CN:SVM</v>
      </c>
      <c r="N1477">
        <v>22.87</v>
      </c>
      <c r="O1477">
        <v>2.72</v>
      </c>
      <c r="P1477">
        <v>2.33</v>
      </c>
      <c r="Q1477">
        <v>2.31</v>
      </c>
      <c r="R1477">
        <v>2.17</v>
      </c>
      <c r="S1477">
        <v>1.18</v>
      </c>
      <c r="T1477">
        <v>0.81</v>
      </c>
      <c r="U1477">
        <v>0.62</v>
      </c>
      <c r="V1477">
        <v>-0.17</v>
      </c>
      <c r="W1477">
        <v>0.91</v>
      </c>
      <c r="X1477">
        <v>0.79</v>
      </c>
      <c r="Y1477">
        <v>0.57999999999999996</v>
      </c>
      <c r="Z1477">
        <v>0.96</v>
      </c>
      <c r="AA1477">
        <v>0.93</v>
      </c>
      <c r="AB1477">
        <v>0.56999999999999995</v>
      </c>
      <c r="AC1477">
        <v>0.36</v>
      </c>
      <c r="AD1477">
        <v>1.18</v>
      </c>
      <c r="AE1477">
        <v>0.41</v>
      </c>
      <c r="AF1477">
        <v>0.06</v>
      </c>
      <c r="AG1477">
        <v>7.0000000000000007E-2</v>
      </c>
      <c r="AH1477">
        <v>0.39</v>
      </c>
      <c r="AI1477">
        <v>0.35</v>
      </c>
      <c r="AJ1477">
        <v>0.39</v>
      </c>
      <c r="AK1477">
        <v>0.36</v>
      </c>
      <c r="AL1477">
        <v>0.11</v>
      </c>
      <c r="AM1477">
        <v>0.26</v>
      </c>
      <c r="AN1477">
        <v>0.78</v>
      </c>
      <c r="AO1477">
        <v>0.56999999999999995</v>
      </c>
      <c r="AP1477">
        <v>0.54</v>
      </c>
      <c r="AQ1477">
        <v>0.54</v>
      </c>
      <c r="AR1477">
        <v>0.31</v>
      </c>
      <c r="AS1477">
        <v>0.19</v>
      </c>
      <c r="AT1477">
        <v>0.18</v>
      </c>
      <c r="AU1477">
        <v>0.21</v>
      </c>
      <c r="AV1477">
        <v>0.21</v>
      </c>
      <c r="AW1477">
        <v>0.19</v>
      </c>
      <c r="AX1477">
        <v>0.25</v>
      </c>
      <c r="AY1477">
        <v>0.35</v>
      </c>
      <c r="AZ1477">
        <v>0.33</v>
      </c>
      <c r="BA1477">
        <v>0.34</v>
      </c>
      <c r="BB1477">
        <v>0.3</v>
      </c>
      <c r="BC1477">
        <v>0.27</v>
      </c>
      <c r="BD1477">
        <v>0.27</v>
      </c>
      <c r="BE1477">
        <v>0.31</v>
      </c>
      <c r="BF1477">
        <v>0.3</v>
      </c>
      <c r="BG1477">
        <v>0.28999999999999998</v>
      </c>
      <c r="BH1477">
        <v>0.28000000000000003</v>
      </c>
      <c r="BI1477">
        <v>0.26</v>
      </c>
      <c r="BJ1477">
        <v>0.26</v>
      </c>
      <c r="BK1477">
        <v>0.25</v>
      </c>
      <c r="BL1477">
        <v>0.23</v>
      </c>
      <c r="BM1477">
        <v>0.23</v>
      </c>
      <c r="BN1477">
        <v>0.25</v>
      </c>
      <c r="BO1477">
        <v>0.25</v>
      </c>
      <c r="BP1477">
        <v>0.25</v>
      </c>
      <c r="BQ1477">
        <v>0.25</v>
      </c>
      <c r="BR1477">
        <v>0.25</v>
      </c>
      <c r="BS1477">
        <v>0.25</v>
      </c>
      <c r="BT1477">
        <v>0.25</v>
      </c>
      <c r="BU1477">
        <v>0.25</v>
      </c>
      <c r="BV1477">
        <v>0.21</v>
      </c>
      <c r="BW1477">
        <v>0.22</v>
      </c>
      <c r="BX1477">
        <v>0.16</v>
      </c>
      <c r="BY1477">
        <v>0.15</v>
      </c>
      <c r="BZ1477">
        <v>0.15</v>
      </c>
      <c r="CA1477">
        <v>0.18</v>
      </c>
      <c r="CB1477">
        <v>0.21</v>
      </c>
      <c r="CC1477">
        <v>0.21</v>
      </c>
      <c r="CD1477">
        <v>0.25</v>
      </c>
      <c r="CE1477">
        <v>0.17</v>
      </c>
      <c r="CF1477">
        <v>0.19</v>
      </c>
      <c r="CG1477">
        <v>0.22</v>
      </c>
      <c r="CH1477">
        <v>0.18</v>
      </c>
      <c r="CI1477">
        <v>0.19</v>
      </c>
      <c r="CJ1477">
        <v>0.22</v>
      </c>
      <c r="CK1477">
        <v>0.23</v>
      </c>
      <c r="CL1477">
        <v>0.06</v>
      </c>
      <c r="CM1477">
        <v>0.23</v>
      </c>
      <c r="CN1477">
        <v>0.3</v>
      </c>
      <c r="CO1477">
        <v>0.28999999999999998</v>
      </c>
      <c r="CP1477">
        <v>-0.02</v>
      </c>
      <c r="CQ1477">
        <v>7.0000000000000007E-2</v>
      </c>
      <c r="CR1477">
        <v>0.06</v>
      </c>
      <c r="CS1477">
        <v>7.0000000000000007E-2</v>
      </c>
      <c r="CT1477">
        <v>0.66</v>
      </c>
      <c r="CU1477">
        <v>0.52</v>
      </c>
      <c r="CV1477">
        <v>-0.09</v>
      </c>
      <c r="CW1477">
        <v>0.02</v>
      </c>
      <c r="CX1477">
        <v>0.02</v>
      </c>
      <c r="CY1477">
        <v>0.08</v>
      </c>
      <c r="CZ1477">
        <v>0.42</v>
      </c>
      <c r="DA1477">
        <v>0.78</v>
      </c>
      <c r="DB1477">
        <v>0.77</v>
      </c>
      <c r="DC1477">
        <v>0.67</v>
      </c>
      <c r="DD1477">
        <v>0.67</v>
      </c>
      <c r="DE1477">
        <v>0.71</v>
      </c>
      <c r="DF1477">
        <v>0.54</v>
      </c>
      <c r="DG1477">
        <v>-0.62</v>
      </c>
      <c r="DH1477">
        <v>-0.6</v>
      </c>
      <c r="DI1477">
        <v>-0.63</v>
      </c>
      <c r="DJ1477">
        <v>0.39</v>
      </c>
      <c r="DK1477">
        <v>0.59</v>
      </c>
      <c r="DL1477">
        <v>0.71</v>
      </c>
      <c r="DM1477">
        <v>-1.05</v>
      </c>
      <c r="DN1477">
        <v>-1.37</v>
      </c>
      <c r="DO1477">
        <v>-1.41</v>
      </c>
      <c r="DP1477">
        <v>-1.49</v>
      </c>
      <c r="DQ1477">
        <v>-1.2</v>
      </c>
      <c r="DR1477">
        <v>-1.49</v>
      </c>
      <c r="DS1477">
        <v>0.19</v>
      </c>
      <c r="DT1477">
        <v>3.81</v>
      </c>
    </row>
    <row r="1478" spans="1:124">
      <c r="A1478" s="111">
        <v>1473</v>
      </c>
      <c r="B1478" t="s">
        <v>101</v>
      </c>
      <c r="D1478" s="170" t="str">
        <f t="shared" si="22"/>
        <v/>
      </c>
      <c r="F1478" t="s">
        <v>131</v>
      </c>
    </row>
    <row r="1479" spans="1:124">
      <c r="A1479" s="111">
        <v>1474</v>
      </c>
      <c r="B1479" t="s">
        <v>101</v>
      </c>
      <c r="D1479" s="170" t="str">
        <f t="shared" ref="D1479:D1542" si="23">IFERROR(RIGHT(LEFT(C1479,LEN(C1479)-1),LEN(C1479)-FIND("(",C1479)-1),"")</f>
        <v/>
      </c>
      <c r="F1479" t="s">
        <v>131</v>
      </c>
    </row>
    <row r="1480" spans="1:124">
      <c r="A1480" s="111">
        <v>1475</v>
      </c>
      <c r="B1480" t="s">
        <v>89</v>
      </c>
      <c r="C1480" t="s">
        <v>2969</v>
      </c>
      <c r="D1480" s="170" t="str">
        <f t="shared" si="23"/>
        <v>D:TS2A</v>
      </c>
      <c r="F1480">
        <v>0.92</v>
      </c>
      <c r="G1480">
        <v>0.97</v>
      </c>
      <c r="H1480">
        <v>0.97</v>
      </c>
      <c r="I1480">
        <v>0.87</v>
      </c>
      <c r="J1480">
        <v>0.87</v>
      </c>
      <c r="K1480">
        <v>1.1000000000000001</v>
      </c>
      <c r="L1480">
        <v>1.1200000000000001</v>
      </c>
      <c r="M1480">
        <v>1.1499999999999999</v>
      </c>
      <c r="N1480">
        <v>1.28</v>
      </c>
      <c r="O1480">
        <v>1.51</v>
      </c>
      <c r="P1480">
        <v>1.45</v>
      </c>
      <c r="Q1480">
        <v>1.51</v>
      </c>
      <c r="R1480">
        <v>1.54</v>
      </c>
      <c r="S1480">
        <v>1.48</v>
      </c>
      <c r="T1480">
        <v>1.1399999999999999</v>
      </c>
      <c r="U1480">
        <v>1.1299999999999999</v>
      </c>
      <c r="V1480">
        <v>1.19</v>
      </c>
      <c r="W1480">
        <v>1.38</v>
      </c>
      <c r="X1480">
        <v>1.37</v>
      </c>
      <c r="Y1480">
        <v>1.35</v>
      </c>
      <c r="Z1480">
        <v>1.07</v>
      </c>
      <c r="AA1480">
        <v>1.01</v>
      </c>
      <c r="AB1480">
        <v>1</v>
      </c>
      <c r="AC1480">
        <v>0.97</v>
      </c>
      <c r="AD1480">
        <v>1.29</v>
      </c>
      <c r="AE1480">
        <v>1.17</v>
      </c>
      <c r="AF1480">
        <v>1.1599999999999999</v>
      </c>
      <c r="AG1480">
        <v>1.22</v>
      </c>
      <c r="AH1480">
        <v>1.23</v>
      </c>
      <c r="AI1480">
        <v>1.19</v>
      </c>
      <c r="AJ1480">
        <v>1.19</v>
      </c>
      <c r="AK1480">
        <v>1.25</v>
      </c>
      <c r="AL1480">
        <v>1.22</v>
      </c>
      <c r="AM1480">
        <v>1</v>
      </c>
      <c r="AN1480">
        <v>0.71</v>
      </c>
      <c r="AO1480">
        <v>0.67</v>
      </c>
      <c r="AP1480">
        <v>0.68</v>
      </c>
      <c r="AQ1480">
        <v>0.62</v>
      </c>
      <c r="AR1480">
        <v>0.62</v>
      </c>
      <c r="AS1480">
        <v>0.57999999999999996</v>
      </c>
      <c r="AT1480">
        <v>0.56000000000000005</v>
      </c>
      <c r="AU1480">
        <v>0.55000000000000004</v>
      </c>
      <c r="AV1480">
        <v>0.56999999999999995</v>
      </c>
      <c r="AW1480">
        <v>0.55000000000000004</v>
      </c>
      <c r="AX1480">
        <v>0.55000000000000004</v>
      </c>
      <c r="AY1480">
        <v>0.51</v>
      </c>
      <c r="AZ1480">
        <v>0.54</v>
      </c>
      <c r="BA1480">
        <v>0.54</v>
      </c>
      <c r="BB1480">
        <v>0.53</v>
      </c>
      <c r="BC1480">
        <v>0.54</v>
      </c>
      <c r="BD1480">
        <v>0.57999999999999996</v>
      </c>
      <c r="BE1480">
        <v>0.56000000000000005</v>
      </c>
      <c r="BF1480">
        <v>0.61</v>
      </c>
      <c r="BG1480">
        <v>0.62</v>
      </c>
      <c r="BH1480">
        <v>0.63</v>
      </c>
      <c r="BI1480">
        <v>0.64</v>
      </c>
      <c r="BJ1480">
        <v>0.64</v>
      </c>
      <c r="BK1480">
        <v>0.67</v>
      </c>
      <c r="BL1480">
        <v>0.65</v>
      </c>
      <c r="BM1480">
        <v>0.64</v>
      </c>
      <c r="BN1480">
        <v>0.63</v>
      </c>
      <c r="BO1480">
        <v>0.62</v>
      </c>
      <c r="BP1480">
        <v>0.62</v>
      </c>
      <c r="BQ1480">
        <v>0.66</v>
      </c>
      <c r="BR1480">
        <v>0.67</v>
      </c>
      <c r="BS1480">
        <v>0.56000000000000005</v>
      </c>
      <c r="BT1480">
        <v>0.54</v>
      </c>
      <c r="BU1480">
        <v>0.52</v>
      </c>
      <c r="BV1480">
        <v>0.42</v>
      </c>
      <c r="BW1480">
        <v>0.37</v>
      </c>
      <c r="BX1480">
        <v>0.35</v>
      </c>
      <c r="BY1480">
        <v>0.3</v>
      </c>
      <c r="BZ1480">
        <v>0.26</v>
      </c>
      <c r="CA1480">
        <v>0.27</v>
      </c>
      <c r="CB1480">
        <v>0.35</v>
      </c>
      <c r="CC1480">
        <v>0.35</v>
      </c>
      <c r="CD1480">
        <v>0.28000000000000003</v>
      </c>
      <c r="CE1480">
        <v>0.23</v>
      </c>
      <c r="CF1480">
        <v>0.25</v>
      </c>
      <c r="CG1480">
        <v>0.26</v>
      </c>
      <c r="CH1480">
        <v>0.35</v>
      </c>
      <c r="CI1480">
        <v>0.37</v>
      </c>
      <c r="CJ1480">
        <v>0.39</v>
      </c>
      <c r="CK1480">
        <v>0.38</v>
      </c>
      <c r="CL1480">
        <v>0.2</v>
      </c>
      <c r="CM1480">
        <v>0.23</v>
      </c>
      <c r="CN1480">
        <v>0.23</v>
      </c>
      <c r="CO1480">
        <v>0.18</v>
      </c>
      <c r="CP1480">
        <v>-0.34</v>
      </c>
      <c r="CQ1480">
        <v>-0.36</v>
      </c>
      <c r="CR1480">
        <v>-0.36</v>
      </c>
      <c r="CS1480">
        <v>-0.36</v>
      </c>
      <c r="CT1480">
        <v>-0.38</v>
      </c>
      <c r="CU1480">
        <v>0.11</v>
      </c>
      <c r="CV1480">
        <v>0.66</v>
      </c>
      <c r="CW1480">
        <v>0.66</v>
      </c>
      <c r="CX1480">
        <v>0.69</v>
      </c>
      <c r="CY1480">
        <v>0.83</v>
      </c>
      <c r="CZ1480">
        <v>1.18</v>
      </c>
      <c r="DA1480">
        <v>1.2</v>
      </c>
      <c r="DB1480">
        <v>1.27</v>
      </c>
      <c r="DC1480">
        <v>1.33</v>
      </c>
      <c r="DD1480">
        <v>1.33</v>
      </c>
      <c r="DE1480">
        <v>1.48</v>
      </c>
      <c r="DF1480">
        <v>1.95</v>
      </c>
      <c r="DG1480">
        <v>2.83</v>
      </c>
      <c r="DH1480">
        <v>2.57</v>
      </c>
      <c r="DI1480">
        <v>2.61</v>
      </c>
      <c r="DJ1480">
        <v>2.5299999999999998</v>
      </c>
      <c r="DK1480">
        <v>2.48</v>
      </c>
      <c r="DL1480">
        <v>2.15</v>
      </c>
      <c r="DM1480">
        <v>2.3199999999999998</v>
      </c>
      <c r="DN1480">
        <v>1.82</v>
      </c>
      <c r="DO1480">
        <v>1.71</v>
      </c>
      <c r="DP1480">
        <v>1.67</v>
      </c>
      <c r="DQ1480">
        <v>1.51</v>
      </c>
      <c r="DR1480">
        <v>1.26</v>
      </c>
      <c r="DS1480">
        <v>1.76</v>
      </c>
      <c r="DT1480">
        <v>2.5299999999999998</v>
      </c>
    </row>
    <row r="1481" spans="1:124">
      <c r="A1481" s="111">
        <v>1476</v>
      </c>
      <c r="B1481" t="s">
        <v>91</v>
      </c>
      <c r="C1481" t="s">
        <v>2970</v>
      </c>
      <c r="D1481" s="170" t="str">
        <f t="shared" si="23"/>
        <v>D:TS2A</v>
      </c>
      <c r="F1481">
        <v>1.58</v>
      </c>
      <c r="G1481">
        <v>1.67</v>
      </c>
      <c r="H1481">
        <v>1.67</v>
      </c>
      <c r="I1481">
        <v>1.63</v>
      </c>
      <c r="J1481">
        <v>1.57</v>
      </c>
      <c r="K1481">
        <v>1.48</v>
      </c>
      <c r="L1481">
        <v>1.4</v>
      </c>
      <c r="M1481">
        <v>1.38</v>
      </c>
      <c r="N1481">
        <v>1.87</v>
      </c>
      <c r="O1481">
        <v>2.1800000000000002</v>
      </c>
      <c r="P1481">
        <v>2.1</v>
      </c>
      <c r="Q1481">
        <v>2.12</v>
      </c>
      <c r="R1481">
        <v>1.97</v>
      </c>
      <c r="S1481">
        <v>1.92</v>
      </c>
      <c r="T1481">
        <v>1.33</v>
      </c>
      <c r="U1481">
        <v>1.35</v>
      </c>
      <c r="V1481">
        <v>1.45</v>
      </c>
      <c r="W1481">
        <v>1.81</v>
      </c>
      <c r="X1481">
        <v>1.9</v>
      </c>
      <c r="Y1481">
        <v>1.82</v>
      </c>
      <c r="Z1481">
        <v>1.68</v>
      </c>
      <c r="AA1481">
        <v>1.64</v>
      </c>
      <c r="AB1481">
        <v>1.54</v>
      </c>
      <c r="AC1481">
        <v>1.45</v>
      </c>
      <c r="AD1481">
        <v>1.99</v>
      </c>
      <c r="AE1481">
        <v>1.68</v>
      </c>
      <c r="AF1481">
        <v>1.66</v>
      </c>
      <c r="AG1481">
        <v>1.7</v>
      </c>
      <c r="AH1481">
        <v>1.54</v>
      </c>
      <c r="AI1481">
        <v>1.5</v>
      </c>
      <c r="AJ1481">
        <v>1.5</v>
      </c>
      <c r="AK1481">
        <v>1.55</v>
      </c>
      <c r="AL1481">
        <v>1.54</v>
      </c>
      <c r="AM1481">
        <v>1.1499999999999999</v>
      </c>
      <c r="AN1481">
        <v>0.94</v>
      </c>
      <c r="AO1481">
        <v>0.86</v>
      </c>
      <c r="AP1481">
        <v>0.85</v>
      </c>
      <c r="AQ1481">
        <v>0.79</v>
      </c>
      <c r="AR1481">
        <v>0.69</v>
      </c>
      <c r="AS1481">
        <v>0.64</v>
      </c>
      <c r="AT1481">
        <v>0.6</v>
      </c>
      <c r="AU1481">
        <v>0.6</v>
      </c>
      <c r="AV1481">
        <v>0.56999999999999995</v>
      </c>
      <c r="AW1481">
        <v>0.52</v>
      </c>
      <c r="AX1481">
        <v>0.56999999999999995</v>
      </c>
      <c r="AY1481">
        <v>0.51</v>
      </c>
      <c r="AZ1481">
        <v>0.53</v>
      </c>
      <c r="BA1481">
        <v>0.5</v>
      </c>
      <c r="BB1481">
        <v>0.54</v>
      </c>
      <c r="BC1481">
        <v>0.54</v>
      </c>
      <c r="BD1481">
        <v>0.56000000000000005</v>
      </c>
      <c r="BE1481">
        <v>0.51</v>
      </c>
      <c r="BF1481">
        <v>0.6</v>
      </c>
      <c r="BG1481">
        <v>0.62</v>
      </c>
      <c r="BH1481">
        <v>0.63</v>
      </c>
      <c r="BI1481">
        <v>0.68</v>
      </c>
      <c r="BJ1481">
        <v>0.67</v>
      </c>
      <c r="BK1481">
        <v>0.72</v>
      </c>
      <c r="BL1481">
        <v>0.68</v>
      </c>
      <c r="BM1481">
        <v>0.65</v>
      </c>
      <c r="BN1481">
        <v>0.62</v>
      </c>
      <c r="BO1481">
        <v>0.62</v>
      </c>
      <c r="BP1481">
        <v>0.62</v>
      </c>
      <c r="BQ1481">
        <v>0.64</v>
      </c>
      <c r="BR1481">
        <v>0.66</v>
      </c>
      <c r="BS1481">
        <v>0.61</v>
      </c>
      <c r="BT1481">
        <v>0.6</v>
      </c>
      <c r="BU1481">
        <v>0.6</v>
      </c>
      <c r="BV1481">
        <v>0.44</v>
      </c>
      <c r="BW1481">
        <v>0.39</v>
      </c>
      <c r="BX1481">
        <v>0.39</v>
      </c>
      <c r="BY1481">
        <v>0.36</v>
      </c>
      <c r="BZ1481">
        <v>0.37</v>
      </c>
      <c r="CA1481">
        <v>0.37</v>
      </c>
      <c r="CB1481">
        <v>0.46</v>
      </c>
      <c r="CC1481">
        <v>0.44</v>
      </c>
      <c r="CD1481">
        <v>0.38</v>
      </c>
      <c r="CE1481">
        <v>0.28999999999999998</v>
      </c>
      <c r="CF1481">
        <v>0.28000000000000003</v>
      </c>
      <c r="CG1481">
        <v>0.28999999999999998</v>
      </c>
      <c r="CH1481">
        <v>0.32</v>
      </c>
      <c r="CI1481">
        <v>0.33</v>
      </c>
      <c r="CJ1481">
        <v>0.36</v>
      </c>
      <c r="CK1481">
        <v>0.36</v>
      </c>
      <c r="CL1481">
        <v>0.13</v>
      </c>
      <c r="CM1481">
        <v>0.16</v>
      </c>
      <c r="CN1481">
        <v>0.16</v>
      </c>
      <c r="CO1481">
        <v>0.14000000000000001</v>
      </c>
      <c r="CP1481">
        <v>-0.54</v>
      </c>
      <c r="CQ1481">
        <v>-0.5</v>
      </c>
      <c r="CR1481">
        <v>-0.51</v>
      </c>
      <c r="CS1481">
        <v>-0.51</v>
      </c>
      <c r="CT1481">
        <v>-0.55000000000000004</v>
      </c>
      <c r="CU1481">
        <v>0.05</v>
      </c>
      <c r="CV1481">
        <v>0.31</v>
      </c>
      <c r="CW1481">
        <v>0.35</v>
      </c>
      <c r="CX1481">
        <v>0.37</v>
      </c>
      <c r="CY1481">
        <v>0.42</v>
      </c>
      <c r="CZ1481">
        <v>0.67</v>
      </c>
      <c r="DA1481">
        <v>0.71</v>
      </c>
      <c r="DB1481">
        <v>0.93</v>
      </c>
      <c r="DC1481">
        <v>0.93</v>
      </c>
      <c r="DD1481">
        <v>1.1399999999999999</v>
      </c>
      <c r="DE1481">
        <v>1.41</v>
      </c>
      <c r="DF1481">
        <v>1.46</v>
      </c>
      <c r="DG1481">
        <v>2.59</v>
      </c>
      <c r="DH1481">
        <v>2.39</v>
      </c>
      <c r="DI1481">
        <v>3.19</v>
      </c>
      <c r="DJ1481">
        <v>3.31</v>
      </c>
      <c r="DK1481">
        <v>3.26</v>
      </c>
      <c r="DL1481">
        <v>2.97</v>
      </c>
      <c r="DM1481">
        <v>6.05</v>
      </c>
      <c r="DN1481">
        <v>2.99</v>
      </c>
      <c r="DO1481">
        <v>2.94</v>
      </c>
      <c r="DP1481">
        <v>2.9</v>
      </c>
      <c r="DQ1481">
        <v>1.1499999999999999</v>
      </c>
      <c r="DR1481">
        <v>0.71</v>
      </c>
      <c r="DS1481">
        <v>0.79</v>
      </c>
      <c r="DT1481">
        <v>9.14</v>
      </c>
    </row>
    <row r="1482" spans="1:124">
      <c r="A1482" s="111">
        <v>1477</v>
      </c>
      <c r="B1482" t="s">
        <v>89</v>
      </c>
      <c r="C1482" t="s">
        <v>2971</v>
      </c>
      <c r="D1482" s="170" t="str">
        <f t="shared" si="23"/>
        <v>K:TASH</v>
      </c>
      <c r="F1482">
        <v>0.222</v>
      </c>
      <c r="G1482">
        <v>0.247</v>
      </c>
      <c r="H1482">
        <v>0.24399999999999999</v>
      </c>
      <c r="I1482">
        <v>0.26100000000000001</v>
      </c>
      <c r="J1482">
        <v>0.27500000000000002</v>
      </c>
      <c r="K1482">
        <v>0.38200000000000001</v>
      </c>
      <c r="L1482">
        <v>0.33</v>
      </c>
      <c r="M1482">
        <v>0.39400000000000002</v>
      </c>
      <c r="N1482">
        <v>0.52200000000000002</v>
      </c>
      <c r="O1482">
        <v>0.59</v>
      </c>
      <c r="P1482">
        <v>0.64200000000000002</v>
      </c>
      <c r="Q1482">
        <v>0.67100000000000004</v>
      </c>
      <c r="R1482">
        <v>0.78200000000000003</v>
      </c>
      <c r="S1482">
        <v>0.752</v>
      </c>
      <c r="T1482">
        <v>0.56700000000000006</v>
      </c>
      <c r="U1482">
        <v>0.61399999999999999</v>
      </c>
      <c r="V1482">
        <v>0.47800000000000004</v>
      </c>
      <c r="W1482">
        <v>0.51800000000000002</v>
      </c>
      <c r="X1482">
        <v>0.55900000000000005</v>
      </c>
      <c r="Y1482">
        <v>0.53700000000000003</v>
      </c>
      <c r="Z1482">
        <v>0.629</v>
      </c>
      <c r="AA1482">
        <v>0.60699999999999998</v>
      </c>
      <c r="AB1482">
        <v>0.501</v>
      </c>
      <c r="AC1482">
        <v>0.49399999999999999</v>
      </c>
      <c r="AD1482">
        <v>0.60799999999999998</v>
      </c>
      <c r="AE1482">
        <v>0.60699999999999998</v>
      </c>
      <c r="AF1482">
        <v>0.64100000000000001</v>
      </c>
      <c r="AG1482">
        <v>0.74199999999999999</v>
      </c>
      <c r="AH1482">
        <v>1.0090000000000001</v>
      </c>
      <c r="AI1482">
        <v>1.0960000000000001</v>
      </c>
      <c r="AJ1482">
        <v>1.1320000000000001</v>
      </c>
      <c r="AK1482">
        <v>1.1320000000000001</v>
      </c>
      <c r="AL1482">
        <v>1.121</v>
      </c>
      <c r="AM1482">
        <v>1.1140000000000001</v>
      </c>
      <c r="AN1482">
        <v>1.0070000000000001</v>
      </c>
      <c r="AO1482">
        <v>0.79100000000000004</v>
      </c>
      <c r="AP1482">
        <v>0.879</v>
      </c>
      <c r="AQ1482">
        <v>0.8</v>
      </c>
      <c r="AR1482">
        <v>0.66800000000000004</v>
      </c>
      <c r="AS1482">
        <v>0.65500000000000003</v>
      </c>
      <c r="AT1482">
        <v>0.64500000000000002</v>
      </c>
      <c r="AU1482">
        <v>0.623</v>
      </c>
      <c r="AV1482">
        <v>0.57899999999999996</v>
      </c>
      <c r="AW1482">
        <v>0.58699999999999997</v>
      </c>
      <c r="AX1482">
        <v>0.60699999999999998</v>
      </c>
      <c r="AY1482">
        <v>0.59699999999999998</v>
      </c>
      <c r="AZ1482">
        <v>0.61299999999999999</v>
      </c>
      <c r="BA1482">
        <v>0.59899999999999998</v>
      </c>
      <c r="BB1482">
        <v>0.61099999999999999</v>
      </c>
      <c r="BC1482">
        <v>0.61599999999999999</v>
      </c>
      <c r="BD1482">
        <v>0.62</v>
      </c>
      <c r="BE1482">
        <v>0.61</v>
      </c>
      <c r="BF1482">
        <v>0.67400000000000004</v>
      </c>
      <c r="BG1482">
        <v>0.67500000000000004</v>
      </c>
      <c r="BH1482">
        <v>0.68700000000000006</v>
      </c>
      <c r="BI1482">
        <v>0.70899999999999996</v>
      </c>
      <c r="BJ1482">
        <v>0.69400000000000006</v>
      </c>
      <c r="BK1482">
        <v>0.68900000000000006</v>
      </c>
      <c r="BL1482">
        <v>0.67400000000000004</v>
      </c>
      <c r="BM1482">
        <v>0.69300000000000006</v>
      </c>
      <c r="BN1482">
        <v>0.67300000000000004</v>
      </c>
      <c r="BO1482">
        <v>0.66900000000000004</v>
      </c>
      <c r="BP1482">
        <v>0.67400000000000004</v>
      </c>
      <c r="BQ1482">
        <v>0.67</v>
      </c>
      <c r="BR1482">
        <v>0.66600000000000004</v>
      </c>
      <c r="BS1482">
        <v>0.58599999999999997</v>
      </c>
      <c r="BT1482">
        <v>0.59399999999999997</v>
      </c>
      <c r="BU1482">
        <v>0.56999999999999995</v>
      </c>
      <c r="BV1482">
        <v>0.51900000000000002</v>
      </c>
      <c r="BW1482">
        <v>0.499</v>
      </c>
      <c r="BX1482">
        <v>0.49299999999999999</v>
      </c>
      <c r="BY1482">
        <v>0.49099999999999999</v>
      </c>
      <c r="BZ1482">
        <v>0.48899999999999999</v>
      </c>
      <c r="CA1482">
        <v>0.46800000000000003</v>
      </c>
      <c r="CB1482">
        <v>0.49199999999999999</v>
      </c>
      <c r="CC1482">
        <v>0.46800000000000003</v>
      </c>
      <c r="CD1482">
        <v>0.48199999999999998</v>
      </c>
      <c r="CE1482">
        <v>0.47400000000000003</v>
      </c>
      <c r="CF1482">
        <v>0.47600000000000003</v>
      </c>
      <c r="CG1482">
        <v>0.48699999999999999</v>
      </c>
      <c r="CH1482">
        <v>0.56400000000000006</v>
      </c>
      <c r="CI1482">
        <v>0.58199999999999996</v>
      </c>
      <c r="CJ1482">
        <v>0.64</v>
      </c>
      <c r="CK1482">
        <v>0.64</v>
      </c>
      <c r="CL1482">
        <v>0.60499999999999998</v>
      </c>
      <c r="CM1482">
        <v>0.60599999999999998</v>
      </c>
      <c r="CN1482">
        <v>0.61</v>
      </c>
      <c r="CO1482">
        <v>0.57499999999999996</v>
      </c>
      <c r="CP1482">
        <v>0.34100000000000003</v>
      </c>
      <c r="CQ1482">
        <v>0</v>
      </c>
      <c r="CR1482">
        <v>-0.13900000000000001</v>
      </c>
      <c r="CS1482">
        <v>-0.17499999999999999</v>
      </c>
      <c r="CT1482">
        <v>-0.122</v>
      </c>
      <c r="CU1482">
        <v>-9.6000000000000002E-2</v>
      </c>
      <c r="CV1482">
        <v>-0.16400000000000001</v>
      </c>
      <c r="CW1482">
        <v>0.30399999999999999</v>
      </c>
      <c r="CX1482">
        <v>1E-3</v>
      </c>
      <c r="CY1482">
        <v>0.30199999999999999</v>
      </c>
      <c r="CZ1482">
        <v>0.90100000000000002</v>
      </c>
      <c r="DA1482">
        <v>0.94200000000000006</v>
      </c>
      <c r="DB1482">
        <v>1.085</v>
      </c>
      <c r="DC1482">
        <v>1.3080000000000001</v>
      </c>
      <c r="DD1482">
        <v>1.68</v>
      </c>
      <c r="DE1482">
        <v>1.6520000000000001</v>
      </c>
      <c r="DF1482">
        <v>1.6360000000000001</v>
      </c>
      <c r="DG1482">
        <v>1.841</v>
      </c>
      <c r="DH1482">
        <v>1.6679999999999999</v>
      </c>
      <c r="DI1482">
        <v>2.2989999999999999</v>
      </c>
      <c r="DJ1482">
        <v>2.1619999999999999</v>
      </c>
      <c r="DK1482">
        <v>2.1080000000000001</v>
      </c>
      <c r="DL1482">
        <v>2.3930000000000002</v>
      </c>
      <c r="DM1482">
        <v>2.488</v>
      </c>
      <c r="DN1482">
        <v>0.98399999999999999</v>
      </c>
      <c r="DO1482">
        <v>0.84399999999999997</v>
      </c>
      <c r="DP1482">
        <v>0.65800000000000003</v>
      </c>
      <c r="DQ1482">
        <v>-0.66500000000000004</v>
      </c>
      <c r="DR1482">
        <v>0.52300000000000002</v>
      </c>
      <c r="DS1482">
        <v>0.95400000000000007</v>
      </c>
      <c r="DT1482">
        <v>-77.864000000000004</v>
      </c>
    </row>
    <row r="1483" spans="1:124">
      <c r="A1483" s="111">
        <v>1478</v>
      </c>
      <c r="B1483" t="s">
        <v>91</v>
      </c>
      <c r="C1483" t="s">
        <v>2972</v>
      </c>
      <c r="D1483" s="170" t="str">
        <f t="shared" si="23"/>
        <v>K:TASH</v>
      </c>
      <c r="F1483">
        <v>-0.13100000000000001</v>
      </c>
      <c r="G1483">
        <v>-9.5000000000000001E-2</v>
      </c>
      <c r="H1483">
        <v>-9.7000000000000003E-2</v>
      </c>
      <c r="I1483">
        <v>-0.129</v>
      </c>
      <c r="J1483">
        <v>-8.5000000000000006E-2</v>
      </c>
      <c r="K1483">
        <v>-0.17599999999999999</v>
      </c>
      <c r="L1483">
        <v>-0.152</v>
      </c>
      <c r="M1483">
        <v>-0.14799999999999999</v>
      </c>
      <c r="N1483">
        <v>0.16500000000000001</v>
      </c>
      <c r="O1483">
        <v>0.25</v>
      </c>
      <c r="P1483">
        <v>0.255</v>
      </c>
      <c r="Q1483">
        <v>0.27500000000000002</v>
      </c>
      <c r="R1483">
        <v>0.48299999999999998</v>
      </c>
      <c r="S1483">
        <v>0.30499999999999999</v>
      </c>
      <c r="T1483">
        <v>0.156</v>
      </c>
      <c r="U1483">
        <v>0.222</v>
      </c>
      <c r="V1483">
        <v>0.121</v>
      </c>
      <c r="W1483">
        <v>0.29199999999999998</v>
      </c>
      <c r="X1483">
        <v>0.32200000000000001</v>
      </c>
      <c r="Y1483">
        <v>0.27900000000000003</v>
      </c>
      <c r="Z1483">
        <v>0.92400000000000004</v>
      </c>
      <c r="AA1483">
        <v>0.90600000000000003</v>
      </c>
      <c r="AB1483">
        <v>1.0840000000000001</v>
      </c>
      <c r="AC1483">
        <v>1.079</v>
      </c>
      <c r="AD1483">
        <v>1.3089999999999999</v>
      </c>
      <c r="AE1483">
        <v>1.19</v>
      </c>
      <c r="AF1483">
        <v>1.2690000000000001</v>
      </c>
      <c r="AG1483">
        <v>1.325</v>
      </c>
      <c r="AH1483">
        <v>1.454</v>
      </c>
      <c r="AI1483">
        <v>1.492</v>
      </c>
      <c r="AJ1483">
        <v>1.5170000000000001</v>
      </c>
      <c r="AK1483">
        <v>1.5049999999999999</v>
      </c>
      <c r="AL1483">
        <v>1.3760000000000001</v>
      </c>
      <c r="AM1483">
        <v>1.2530000000000001</v>
      </c>
      <c r="AN1483">
        <v>1.145</v>
      </c>
      <c r="AO1483">
        <v>0.85399999999999998</v>
      </c>
      <c r="AP1483">
        <v>0.89200000000000002</v>
      </c>
      <c r="AQ1483">
        <v>0.78500000000000003</v>
      </c>
      <c r="AR1483">
        <v>0.57400000000000007</v>
      </c>
      <c r="AS1483">
        <v>0.47300000000000003</v>
      </c>
      <c r="AT1483">
        <v>0.42599999999999999</v>
      </c>
      <c r="AU1483">
        <v>0.40100000000000002</v>
      </c>
      <c r="AV1483">
        <v>0.34900000000000003</v>
      </c>
      <c r="AW1483">
        <v>0.307</v>
      </c>
      <c r="AX1483">
        <v>0.37</v>
      </c>
      <c r="AY1483">
        <v>0.312</v>
      </c>
      <c r="AZ1483">
        <v>0.33300000000000002</v>
      </c>
      <c r="BA1483">
        <v>0.30499999999999999</v>
      </c>
      <c r="BB1483">
        <v>0.33300000000000002</v>
      </c>
      <c r="BC1483">
        <v>0.34</v>
      </c>
      <c r="BD1483">
        <v>0.35399999999999998</v>
      </c>
      <c r="BE1483">
        <v>0.33900000000000002</v>
      </c>
      <c r="BF1483">
        <v>0.40500000000000003</v>
      </c>
      <c r="BG1483">
        <v>0.42199999999999999</v>
      </c>
      <c r="BH1483">
        <v>0.41600000000000004</v>
      </c>
      <c r="BI1483">
        <v>0.45600000000000002</v>
      </c>
      <c r="BJ1483">
        <v>0.46</v>
      </c>
      <c r="BK1483">
        <v>0.495</v>
      </c>
      <c r="BL1483">
        <v>0.47400000000000003</v>
      </c>
      <c r="BM1483">
        <v>0.441</v>
      </c>
      <c r="BN1483">
        <v>0.40300000000000002</v>
      </c>
      <c r="BO1483">
        <v>0.39900000000000002</v>
      </c>
      <c r="BP1483">
        <v>0.40100000000000002</v>
      </c>
      <c r="BQ1483">
        <v>0.42199999999999999</v>
      </c>
      <c r="BR1483">
        <v>0.41699999999999998</v>
      </c>
      <c r="BS1483">
        <v>0.36699999999999999</v>
      </c>
      <c r="BT1483">
        <v>0.36299999999999999</v>
      </c>
      <c r="BU1483">
        <v>0.35199999999999998</v>
      </c>
      <c r="BV1483">
        <v>0.18</v>
      </c>
      <c r="BW1483">
        <v>0.14599999999999999</v>
      </c>
      <c r="BX1483">
        <v>0.14300000000000002</v>
      </c>
      <c r="BY1483">
        <v>0.123</v>
      </c>
      <c r="BZ1483">
        <v>0.13</v>
      </c>
      <c r="CA1483">
        <v>0.12</v>
      </c>
      <c r="CB1483">
        <v>0.17799999999999999</v>
      </c>
      <c r="CC1483">
        <v>0.16600000000000001</v>
      </c>
      <c r="CD1483">
        <v>0.159</v>
      </c>
      <c r="CE1483">
        <v>0.115</v>
      </c>
      <c r="CF1483">
        <v>9.8000000000000004E-2</v>
      </c>
      <c r="CG1483">
        <v>0.121</v>
      </c>
      <c r="CH1483">
        <v>0.13900000000000001</v>
      </c>
      <c r="CI1483">
        <v>0.152</v>
      </c>
      <c r="CJ1483">
        <v>0.16900000000000001</v>
      </c>
      <c r="CK1483">
        <v>0.16700000000000001</v>
      </c>
      <c r="CL1483">
        <v>9.6000000000000002E-2</v>
      </c>
      <c r="CM1483">
        <v>7.0000000000000007E-2</v>
      </c>
      <c r="CN1483">
        <v>5.9000000000000004E-2</v>
      </c>
      <c r="CO1483">
        <v>4.8000000000000001E-2</v>
      </c>
      <c r="CP1483">
        <v>-0.79100000000000004</v>
      </c>
      <c r="CQ1483">
        <v>-0.91500000000000004</v>
      </c>
      <c r="CR1483">
        <v>-0.94100000000000006</v>
      </c>
      <c r="CS1483">
        <v>-0.93700000000000006</v>
      </c>
      <c r="CT1483">
        <v>-0.72599999999999998</v>
      </c>
      <c r="CU1483">
        <v>-0.76</v>
      </c>
      <c r="CV1483">
        <v>-0.76200000000000001</v>
      </c>
      <c r="CW1483">
        <v>-0.38200000000000001</v>
      </c>
      <c r="CX1483">
        <v>-0.44800000000000001</v>
      </c>
      <c r="CY1483">
        <v>-0.13</v>
      </c>
      <c r="CZ1483">
        <v>0.25800000000000001</v>
      </c>
      <c r="DA1483">
        <v>0.53100000000000003</v>
      </c>
      <c r="DB1483">
        <v>0.78500000000000003</v>
      </c>
      <c r="DC1483">
        <v>0.88900000000000001</v>
      </c>
      <c r="DD1483">
        <v>1.2390000000000001</v>
      </c>
      <c r="DE1483">
        <v>1.4870000000000001</v>
      </c>
      <c r="DF1483">
        <v>1.4890000000000001</v>
      </c>
      <c r="DG1483">
        <v>2.601</v>
      </c>
      <c r="DH1483">
        <v>2.3820000000000001</v>
      </c>
      <c r="DI1483">
        <v>3.282</v>
      </c>
      <c r="DJ1483">
        <v>3.7090000000000001</v>
      </c>
      <c r="DK1483">
        <v>3.6930000000000001</v>
      </c>
      <c r="DL1483">
        <v>3.4590000000000001</v>
      </c>
      <c r="DM1483">
        <v>5.3819999999999997</v>
      </c>
      <c r="DN1483">
        <v>3.141</v>
      </c>
      <c r="DO1483">
        <v>3.097</v>
      </c>
      <c r="DP1483">
        <v>3.5489999999999999</v>
      </c>
      <c r="DQ1483">
        <v>2.246</v>
      </c>
      <c r="DR1483">
        <v>1.7670000000000001</v>
      </c>
      <c r="DS1483">
        <v>2.1059999999999999</v>
      </c>
      <c r="DT1483">
        <v>11.795</v>
      </c>
    </row>
    <row r="1484" spans="1:124">
      <c r="A1484" s="111">
        <v>1479</v>
      </c>
      <c r="B1484" t="s">
        <v>89</v>
      </c>
      <c r="C1484" t="s">
        <v>2973</v>
      </c>
      <c r="D1484" s="170" t="str">
        <f t="shared" si="23"/>
        <v>CN:SUA</v>
      </c>
      <c r="X1484">
        <v>1.9020000000000001</v>
      </c>
      <c r="Y1484">
        <v>1.1080000000000001</v>
      </c>
      <c r="Z1484">
        <v>1.02</v>
      </c>
      <c r="AA1484">
        <v>0.9</v>
      </c>
      <c r="AB1484">
        <v>1.056</v>
      </c>
      <c r="AC1484">
        <v>0.91500000000000004</v>
      </c>
      <c r="AD1484">
        <v>0.81900000000000006</v>
      </c>
      <c r="AE1484">
        <v>0.77900000000000003</v>
      </c>
      <c r="AF1484">
        <v>0.76600000000000001</v>
      </c>
      <c r="AG1484">
        <v>0.74299999999999999</v>
      </c>
      <c r="AH1484">
        <v>0.71499999999999997</v>
      </c>
      <c r="AI1484">
        <v>0.746</v>
      </c>
      <c r="AJ1484">
        <v>0.81100000000000005</v>
      </c>
      <c r="AK1484">
        <v>0.85499999999999998</v>
      </c>
      <c r="AL1484">
        <v>0.93</v>
      </c>
      <c r="AM1484">
        <v>0.93400000000000005</v>
      </c>
      <c r="AN1484">
        <v>0.94200000000000006</v>
      </c>
      <c r="AO1484">
        <v>0.93800000000000006</v>
      </c>
      <c r="AP1484">
        <v>0.94400000000000006</v>
      </c>
      <c r="AQ1484">
        <v>0.91700000000000004</v>
      </c>
      <c r="AR1484">
        <v>0.92400000000000004</v>
      </c>
      <c r="AS1484">
        <v>0.90900000000000003</v>
      </c>
      <c r="AT1484">
        <v>0.90400000000000003</v>
      </c>
      <c r="AU1484">
        <v>0.91200000000000003</v>
      </c>
      <c r="AV1484">
        <v>0.93600000000000005</v>
      </c>
      <c r="AW1484">
        <v>0.93800000000000006</v>
      </c>
      <c r="AX1484">
        <v>0.95</v>
      </c>
      <c r="AY1484">
        <v>0.95600000000000007</v>
      </c>
      <c r="AZ1484">
        <v>0.95499999999999996</v>
      </c>
      <c r="BA1484">
        <v>0.94499999999999995</v>
      </c>
      <c r="BB1484">
        <v>0.94900000000000007</v>
      </c>
      <c r="BC1484">
        <v>0.95</v>
      </c>
      <c r="BD1484">
        <v>0.93900000000000006</v>
      </c>
      <c r="BE1484">
        <v>0.94</v>
      </c>
      <c r="BF1484">
        <v>0.93900000000000006</v>
      </c>
      <c r="BG1484">
        <v>0.93600000000000005</v>
      </c>
      <c r="BH1484">
        <v>0.93800000000000006</v>
      </c>
      <c r="BI1484">
        <v>0.94499999999999995</v>
      </c>
      <c r="BJ1484">
        <v>0.94600000000000006</v>
      </c>
      <c r="BK1484">
        <v>0.95600000000000007</v>
      </c>
      <c r="BL1484">
        <v>0.95600000000000007</v>
      </c>
      <c r="BM1484">
        <v>0.96</v>
      </c>
      <c r="BN1484">
        <v>0.96</v>
      </c>
      <c r="BO1484">
        <v>0.96</v>
      </c>
      <c r="BP1484">
        <v>0.96</v>
      </c>
      <c r="BQ1484">
        <v>0.96</v>
      </c>
      <c r="BR1484">
        <v>0.96</v>
      </c>
      <c r="BS1484">
        <v>0.96</v>
      </c>
      <c r="BT1484">
        <v>0.96</v>
      </c>
      <c r="BU1484">
        <v>0.96</v>
      </c>
      <c r="BV1484">
        <v>0.96</v>
      </c>
      <c r="BW1484">
        <v>0.96</v>
      </c>
      <c r="BX1484">
        <v>0.96</v>
      </c>
      <c r="BY1484">
        <v>0.96</v>
      </c>
      <c r="BZ1484">
        <v>0.96</v>
      </c>
      <c r="CA1484">
        <v>0.96</v>
      </c>
      <c r="CB1484">
        <v>0.96</v>
      </c>
      <c r="CC1484">
        <v>0.96</v>
      </c>
      <c r="CD1484">
        <v>0.96</v>
      </c>
      <c r="CE1484">
        <v>0.92300000000000004</v>
      </c>
      <c r="CF1484">
        <v>0.91900000000000004</v>
      </c>
      <c r="CG1484">
        <v>0.94300000000000006</v>
      </c>
      <c r="CH1484">
        <v>0.94600000000000006</v>
      </c>
      <c r="CI1484">
        <v>0.98099999999999998</v>
      </c>
      <c r="CJ1484">
        <v>0.93800000000000006</v>
      </c>
      <c r="CK1484">
        <v>0.95100000000000007</v>
      </c>
      <c r="CL1484">
        <v>0.98799999999999999</v>
      </c>
      <c r="CM1484">
        <v>0.98799999999999999</v>
      </c>
      <c r="CN1484">
        <v>0.999</v>
      </c>
      <c r="CO1484">
        <v>1.0329999999999999</v>
      </c>
      <c r="CP1484">
        <v>0.94600000000000006</v>
      </c>
      <c r="CQ1484">
        <v>0.95800000000000007</v>
      </c>
      <c r="CR1484">
        <v>0.96</v>
      </c>
      <c r="CS1484">
        <v>0.995</v>
      </c>
      <c r="CT1484">
        <v>0.97199999999999998</v>
      </c>
      <c r="CU1484">
        <v>0.94300000000000006</v>
      </c>
      <c r="CV1484">
        <v>0.95</v>
      </c>
      <c r="CW1484">
        <v>0.96199999999999997</v>
      </c>
      <c r="CX1484">
        <v>0.95900000000000007</v>
      </c>
      <c r="CY1484">
        <v>1.07</v>
      </c>
      <c r="CZ1484">
        <v>1.0629999999999999</v>
      </c>
      <c r="DA1484">
        <v>1.161</v>
      </c>
      <c r="DB1484">
        <v>1.151</v>
      </c>
      <c r="DC1484">
        <v>1.171</v>
      </c>
      <c r="DD1484">
        <v>1.077</v>
      </c>
      <c r="DE1484">
        <v>1.0680000000000001</v>
      </c>
      <c r="DF1484">
        <v>1.0010000000000001</v>
      </c>
      <c r="DG1484">
        <v>0.98299999999999998</v>
      </c>
      <c r="DH1484">
        <v>0.98499999999999999</v>
      </c>
      <c r="DI1484">
        <v>1.115</v>
      </c>
      <c r="DJ1484">
        <v>1.087</v>
      </c>
      <c r="DK1484">
        <v>1.1340000000000001</v>
      </c>
      <c r="DL1484">
        <v>1.333</v>
      </c>
      <c r="DM1484">
        <v>1.444</v>
      </c>
      <c r="DN1484">
        <v>1.4690000000000001</v>
      </c>
      <c r="DO1484">
        <v>1.712</v>
      </c>
      <c r="DP1484">
        <v>1.788</v>
      </c>
      <c r="DQ1484">
        <v>1.6919999999999999</v>
      </c>
      <c r="DR1484">
        <v>1.7310000000000001</v>
      </c>
      <c r="DS1484">
        <v>1.143</v>
      </c>
      <c r="DT1484">
        <v>-2.444</v>
      </c>
    </row>
    <row r="1485" spans="1:124">
      <c r="A1485" s="111">
        <v>1480</v>
      </c>
      <c r="B1485" t="s">
        <v>91</v>
      </c>
      <c r="C1485" t="s">
        <v>2974</v>
      </c>
      <c r="D1485" s="170" t="str">
        <f t="shared" si="23"/>
        <v>CN:SUA</v>
      </c>
      <c r="X1485">
        <v>8.69</v>
      </c>
      <c r="Y1485">
        <v>9.19</v>
      </c>
      <c r="Z1485">
        <v>9.33</v>
      </c>
      <c r="AA1485">
        <v>9.51</v>
      </c>
      <c r="AB1485">
        <v>-0.16</v>
      </c>
      <c r="AC1485">
        <v>-0.76</v>
      </c>
      <c r="AD1485">
        <v>-7.0000000000000007E-2</v>
      </c>
      <c r="AE1485">
        <v>0.18</v>
      </c>
      <c r="AF1485">
        <v>-0.02</v>
      </c>
      <c r="AG1485">
        <v>-0.03</v>
      </c>
      <c r="AH1485">
        <v>0.56000000000000005</v>
      </c>
      <c r="AI1485">
        <v>0.56000000000000005</v>
      </c>
      <c r="AJ1485">
        <v>0.68</v>
      </c>
      <c r="AK1485">
        <v>0.89</v>
      </c>
      <c r="AL1485">
        <v>0.8</v>
      </c>
      <c r="AM1485">
        <v>0.82</v>
      </c>
      <c r="AN1485">
        <v>0.89</v>
      </c>
      <c r="AO1485">
        <v>0.77</v>
      </c>
      <c r="AP1485">
        <v>0.74</v>
      </c>
      <c r="AQ1485">
        <v>0.7</v>
      </c>
      <c r="AR1485">
        <v>0.65</v>
      </c>
      <c r="AS1485">
        <v>0.73</v>
      </c>
      <c r="AT1485">
        <v>0.7</v>
      </c>
      <c r="AU1485">
        <v>0.71</v>
      </c>
      <c r="AV1485">
        <v>0.7</v>
      </c>
      <c r="AW1485">
        <v>0.65</v>
      </c>
      <c r="AX1485">
        <v>0.69</v>
      </c>
      <c r="AY1485">
        <v>0.75</v>
      </c>
      <c r="AZ1485">
        <v>0.76</v>
      </c>
      <c r="BA1485">
        <v>0.78</v>
      </c>
      <c r="BB1485">
        <v>0.74</v>
      </c>
      <c r="BC1485">
        <v>0.71</v>
      </c>
      <c r="BD1485">
        <v>0.71</v>
      </c>
      <c r="BE1485">
        <v>0.73</v>
      </c>
      <c r="BF1485">
        <v>0.72</v>
      </c>
      <c r="BG1485">
        <v>0.72</v>
      </c>
      <c r="BH1485">
        <v>0.73</v>
      </c>
      <c r="BI1485">
        <v>0.7</v>
      </c>
      <c r="BJ1485">
        <v>0.69</v>
      </c>
      <c r="BK1485">
        <v>0.66</v>
      </c>
      <c r="BL1485">
        <v>0.64</v>
      </c>
      <c r="BM1485">
        <v>0.65</v>
      </c>
      <c r="BN1485">
        <v>0.66</v>
      </c>
      <c r="BO1485">
        <v>0.66</v>
      </c>
      <c r="BP1485">
        <v>0.66</v>
      </c>
      <c r="BQ1485">
        <v>0.66</v>
      </c>
      <c r="BR1485">
        <v>0.66</v>
      </c>
      <c r="BS1485">
        <v>0.66</v>
      </c>
      <c r="BT1485">
        <v>0.66</v>
      </c>
      <c r="BU1485">
        <v>0.66</v>
      </c>
      <c r="BV1485">
        <v>0.66</v>
      </c>
      <c r="BW1485">
        <v>0.66</v>
      </c>
      <c r="BX1485">
        <v>0.66</v>
      </c>
      <c r="BY1485">
        <v>0.66</v>
      </c>
      <c r="BZ1485">
        <v>0.66</v>
      </c>
      <c r="CA1485">
        <v>0.66</v>
      </c>
      <c r="CB1485">
        <v>0.66</v>
      </c>
      <c r="CC1485">
        <v>0.66</v>
      </c>
      <c r="CD1485">
        <v>0.66</v>
      </c>
      <c r="CE1485">
        <v>0.57999999999999996</v>
      </c>
      <c r="CF1485">
        <v>0.59</v>
      </c>
      <c r="CG1485">
        <v>0.62</v>
      </c>
      <c r="CH1485">
        <v>0.6</v>
      </c>
      <c r="CI1485">
        <v>0.62</v>
      </c>
      <c r="CJ1485">
        <v>0.66</v>
      </c>
      <c r="CK1485">
        <v>0.73</v>
      </c>
      <c r="CL1485">
        <v>0.66</v>
      </c>
      <c r="CM1485">
        <v>0.6</v>
      </c>
      <c r="CN1485">
        <v>0.65</v>
      </c>
      <c r="CO1485">
        <v>0.64</v>
      </c>
      <c r="CP1485">
        <v>0.22</v>
      </c>
      <c r="CQ1485">
        <v>0.34</v>
      </c>
      <c r="CR1485">
        <v>0.33</v>
      </c>
      <c r="CS1485">
        <v>0.28000000000000003</v>
      </c>
      <c r="CT1485">
        <v>0.54</v>
      </c>
      <c r="CU1485">
        <v>0.45</v>
      </c>
      <c r="CV1485">
        <v>0.37</v>
      </c>
      <c r="CW1485">
        <v>0.44</v>
      </c>
      <c r="CX1485">
        <v>0.46</v>
      </c>
      <c r="CY1485">
        <v>0.6</v>
      </c>
      <c r="CZ1485">
        <v>0.7</v>
      </c>
      <c r="DA1485">
        <v>0.43</v>
      </c>
      <c r="DB1485">
        <v>0.51</v>
      </c>
      <c r="DC1485">
        <v>0.48</v>
      </c>
      <c r="DD1485">
        <v>0.65</v>
      </c>
      <c r="DE1485">
        <v>0.79</v>
      </c>
      <c r="DF1485">
        <v>0.55000000000000004</v>
      </c>
      <c r="DG1485">
        <v>-0.11</v>
      </c>
      <c r="DH1485">
        <v>-0.22</v>
      </c>
      <c r="DI1485">
        <v>-0.7</v>
      </c>
      <c r="DJ1485">
        <v>-0.23</v>
      </c>
      <c r="DK1485">
        <v>-7.0000000000000007E-2</v>
      </c>
      <c r="DL1485">
        <v>-0.01</v>
      </c>
      <c r="DM1485">
        <v>-1.17</v>
      </c>
      <c r="DN1485">
        <v>-1.5</v>
      </c>
      <c r="DO1485">
        <v>-1.55</v>
      </c>
      <c r="DP1485">
        <v>-2.02</v>
      </c>
      <c r="DQ1485">
        <v>-1.86</v>
      </c>
      <c r="DR1485">
        <v>-1.66</v>
      </c>
      <c r="DS1485">
        <v>1.1299999999999999</v>
      </c>
      <c r="DT1485">
        <v>-0.43</v>
      </c>
    </row>
    <row r="1486" spans="1:124">
      <c r="A1486" s="111">
        <v>1481</v>
      </c>
      <c r="B1486" t="s">
        <v>89</v>
      </c>
      <c r="C1486" t="s">
        <v>2975</v>
      </c>
      <c r="D1486" s="170" t="str">
        <f t="shared" si="23"/>
        <v>CN:SGU</v>
      </c>
      <c r="F1486">
        <v>1.1739999999999999</v>
      </c>
      <c r="G1486">
        <v>1.1679999999999999</v>
      </c>
      <c r="H1486">
        <v>1.1420000000000001</v>
      </c>
      <c r="I1486">
        <v>1.1719999999999999</v>
      </c>
      <c r="J1486">
        <v>1.194</v>
      </c>
      <c r="K1486">
        <v>1.1850000000000001</v>
      </c>
      <c r="L1486">
        <v>1.161</v>
      </c>
      <c r="M1486">
        <v>1.0680000000000001</v>
      </c>
      <c r="N1486">
        <v>1.113</v>
      </c>
      <c r="O1486">
        <v>1.127</v>
      </c>
      <c r="P1486">
        <v>1.1060000000000001</v>
      </c>
      <c r="Q1486">
        <v>1.2130000000000001</v>
      </c>
      <c r="R1486">
        <v>1.212</v>
      </c>
      <c r="S1486">
        <v>1.282</v>
      </c>
      <c r="T1486">
        <v>1.206</v>
      </c>
      <c r="U1486">
        <v>1.246</v>
      </c>
      <c r="V1486">
        <v>1.224</v>
      </c>
      <c r="W1486">
        <v>1.234</v>
      </c>
      <c r="X1486">
        <v>1.2450000000000001</v>
      </c>
      <c r="Y1486">
        <v>1.2450000000000001</v>
      </c>
      <c r="Z1486">
        <v>1.1080000000000001</v>
      </c>
      <c r="AA1486">
        <v>1.0680000000000001</v>
      </c>
      <c r="AB1486">
        <v>1.0090000000000001</v>
      </c>
      <c r="AC1486">
        <v>0.98499999999999999</v>
      </c>
      <c r="AD1486">
        <v>1.03</v>
      </c>
      <c r="AE1486">
        <v>1.038</v>
      </c>
      <c r="AF1486">
        <v>1.0569999999999999</v>
      </c>
      <c r="AG1486">
        <v>1.004</v>
      </c>
      <c r="AH1486">
        <v>1.0070000000000001</v>
      </c>
      <c r="AI1486">
        <v>0.98199999999999998</v>
      </c>
      <c r="AJ1486">
        <v>0.97599999999999998</v>
      </c>
      <c r="AK1486">
        <v>0.96599999999999997</v>
      </c>
      <c r="AL1486">
        <v>1.024</v>
      </c>
      <c r="AM1486">
        <v>1.036</v>
      </c>
      <c r="AN1486">
        <v>1.014</v>
      </c>
      <c r="AO1486">
        <v>1.014</v>
      </c>
      <c r="AP1486">
        <v>1.024</v>
      </c>
      <c r="AQ1486">
        <v>1.0049999999999999</v>
      </c>
      <c r="AR1486">
        <v>1.012</v>
      </c>
      <c r="AS1486">
        <v>0.98599999999999999</v>
      </c>
      <c r="AT1486">
        <v>0.97399999999999998</v>
      </c>
      <c r="AU1486">
        <v>0.98099999999999998</v>
      </c>
      <c r="AV1486">
        <v>0.98</v>
      </c>
      <c r="AW1486">
        <v>0.97399999999999998</v>
      </c>
      <c r="AX1486">
        <v>0.96799999999999997</v>
      </c>
      <c r="AY1486">
        <v>0.96699999999999997</v>
      </c>
      <c r="AZ1486">
        <v>0.96299999999999997</v>
      </c>
      <c r="BA1486">
        <v>0.94</v>
      </c>
      <c r="BB1486">
        <v>0.94300000000000006</v>
      </c>
      <c r="BC1486">
        <v>0.92500000000000004</v>
      </c>
      <c r="BD1486">
        <v>0.92400000000000004</v>
      </c>
      <c r="BE1486">
        <v>0.92600000000000005</v>
      </c>
      <c r="BF1486">
        <v>0.91</v>
      </c>
      <c r="BG1486">
        <v>0.91100000000000003</v>
      </c>
      <c r="BH1486">
        <v>0.91</v>
      </c>
      <c r="BI1486">
        <v>0.873</v>
      </c>
      <c r="BJ1486">
        <v>0.86899999999999999</v>
      </c>
      <c r="BK1486">
        <v>0.85299999999999998</v>
      </c>
      <c r="BL1486">
        <v>0.85099999999999998</v>
      </c>
      <c r="BM1486">
        <v>0.91200000000000003</v>
      </c>
      <c r="BN1486">
        <v>0.91900000000000004</v>
      </c>
      <c r="BO1486">
        <v>0.92</v>
      </c>
      <c r="BP1486">
        <v>0.91400000000000003</v>
      </c>
      <c r="BQ1486">
        <v>0.91600000000000004</v>
      </c>
      <c r="BR1486">
        <v>0.91900000000000004</v>
      </c>
      <c r="BS1486">
        <v>0.93100000000000005</v>
      </c>
      <c r="BT1486">
        <v>0.94499999999999995</v>
      </c>
      <c r="BU1486">
        <v>1.0049999999999999</v>
      </c>
      <c r="BV1486">
        <v>0.98199999999999998</v>
      </c>
      <c r="BW1486">
        <v>0.97099999999999997</v>
      </c>
      <c r="BX1486">
        <v>0.99199999999999999</v>
      </c>
      <c r="BY1486">
        <v>0.91100000000000003</v>
      </c>
      <c r="BZ1486">
        <v>0.91800000000000004</v>
      </c>
      <c r="CA1486">
        <v>0.877</v>
      </c>
      <c r="CB1486">
        <v>0.93900000000000006</v>
      </c>
      <c r="CC1486">
        <v>0.89200000000000002</v>
      </c>
      <c r="CD1486">
        <v>0.92500000000000004</v>
      </c>
      <c r="CE1486">
        <v>0.89200000000000002</v>
      </c>
      <c r="CF1486">
        <v>0.90100000000000002</v>
      </c>
      <c r="CG1486">
        <v>0.89900000000000002</v>
      </c>
      <c r="CH1486">
        <v>1</v>
      </c>
      <c r="CI1486">
        <v>1.042</v>
      </c>
      <c r="CJ1486">
        <v>1.0960000000000001</v>
      </c>
      <c r="CK1486">
        <v>1.1200000000000001</v>
      </c>
      <c r="CL1486">
        <v>1.006</v>
      </c>
      <c r="CM1486">
        <v>1.004</v>
      </c>
      <c r="CN1486">
        <v>0.92800000000000005</v>
      </c>
      <c r="CO1486">
        <v>1.012</v>
      </c>
      <c r="CP1486">
        <v>0.998</v>
      </c>
      <c r="CQ1486">
        <v>0.997</v>
      </c>
      <c r="CR1486">
        <v>0.995</v>
      </c>
      <c r="CS1486">
        <v>0.96499999999999997</v>
      </c>
      <c r="CT1486">
        <v>0.77200000000000002</v>
      </c>
      <c r="CU1486">
        <v>0.66200000000000003</v>
      </c>
      <c r="CV1486">
        <v>0.81</v>
      </c>
      <c r="CW1486">
        <v>0.871</v>
      </c>
      <c r="CX1486">
        <v>0.79100000000000004</v>
      </c>
      <c r="CY1486">
        <v>0.97599999999999998</v>
      </c>
      <c r="CZ1486">
        <v>0.95200000000000007</v>
      </c>
      <c r="DA1486">
        <v>0.88800000000000001</v>
      </c>
      <c r="DB1486">
        <v>0.88900000000000001</v>
      </c>
      <c r="DC1486">
        <v>0.90800000000000003</v>
      </c>
      <c r="DD1486">
        <v>0.91500000000000004</v>
      </c>
      <c r="DE1486">
        <v>0.91500000000000004</v>
      </c>
      <c r="DF1486">
        <v>0.90900000000000003</v>
      </c>
      <c r="DG1486">
        <v>0.91300000000000003</v>
      </c>
      <c r="DH1486">
        <v>0.85</v>
      </c>
      <c r="DI1486">
        <v>0.78200000000000003</v>
      </c>
      <c r="DJ1486">
        <v>0.63600000000000001</v>
      </c>
      <c r="DK1486">
        <v>0.308</v>
      </c>
      <c r="DL1486">
        <v>0.06</v>
      </c>
      <c r="DM1486">
        <v>-0.155</v>
      </c>
      <c r="DN1486">
        <v>4.0000000000000001E-3</v>
      </c>
      <c r="DO1486">
        <v>0.249</v>
      </c>
      <c r="DP1486">
        <v>0.20899999999999999</v>
      </c>
      <c r="DQ1486">
        <v>0.78100000000000003</v>
      </c>
      <c r="DR1486">
        <v>0.65700000000000003</v>
      </c>
      <c r="DS1486">
        <v>-0.23400000000000001</v>
      </c>
      <c r="DT1486">
        <v>-979.70100000000002</v>
      </c>
    </row>
    <row r="1487" spans="1:124">
      <c r="A1487" s="111">
        <v>1482</v>
      </c>
      <c r="B1487" t="s">
        <v>91</v>
      </c>
      <c r="C1487" t="s">
        <v>2976</v>
      </c>
      <c r="D1487" s="170" t="str">
        <f t="shared" si="23"/>
        <v>CN:SGU</v>
      </c>
      <c r="F1487">
        <v>-0.15</v>
      </c>
      <c r="G1487">
        <v>-0.17</v>
      </c>
      <c r="H1487">
        <v>-0.22</v>
      </c>
      <c r="I1487">
        <v>-0.21</v>
      </c>
      <c r="J1487">
        <v>-0.17</v>
      </c>
      <c r="K1487">
        <v>-0.2</v>
      </c>
      <c r="L1487">
        <v>-0.19</v>
      </c>
      <c r="M1487">
        <v>-0.17</v>
      </c>
      <c r="N1487">
        <v>-0.08</v>
      </c>
      <c r="O1487">
        <v>-0.2</v>
      </c>
      <c r="P1487">
        <v>-0.14000000000000001</v>
      </c>
      <c r="Q1487">
        <v>-0.08</v>
      </c>
      <c r="R1487">
        <v>-0.2</v>
      </c>
      <c r="S1487">
        <v>-0.21</v>
      </c>
      <c r="T1487">
        <v>-0.33</v>
      </c>
      <c r="U1487">
        <v>-0.34</v>
      </c>
      <c r="V1487">
        <v>-0.39</v>
      </c>
      <c r="W1487">
        <v>-0.18</v>
      </c>
      <c r="X1487">
        <v>-0.18</v>
      </c>
      <c r="Y1487">
        <v>-0.26</v>
      </c>
      <c r="Z1487">
        <v>-0.28000000000000003</v>
      </c>
      <c r="AA1487">
        <v>-0.23</v>
      </c>
      <c r="AB1487">
        <v>-0.48</v>
      </c>
      <c r="AC1487">
        <v>-0.43</v>
      </c>
      <c r="AD1487">
        <v>-0.09</v>
      </c>
      <c r="AE1487">
        <v>0.19</v>
      </c>
      <c r="AF1487">
        <v>0.1</v>
      </c>
      <c r="AG1487">
        <v>0.12</v>
      </c>
      <c r="AH1487">
        <v>0.39</v>
      </c>
      <c r="AI1487">
        <v>0.35</v>
      </c>
      <c r="AJ1487">
        <v>0.38</v>
      </c>
      <c r="AK1487">
        <v>0.34</v>
      </c>
      <c r="AL1487">
        <v>0.18</v>
      </c>
      <c r="AM1487">
        <v>0.27</v>
      </c>
      <c r="AN1487">
        <v>0.26</v>
      </c>
      <c r="AO1487">
        <v>0.22</v>
      </c>
      <c r="AP1487">
        <v>0.27</v>
      </c>
      <c r="AQ1487">
        <v>0.22</v>
      </c>
      <c r="AR1487">
        <v>0.27</v>
      </c>
      <c r="AS1487">
        <v>0.32</v>
      </c>
      <c r="AT1487">
        <v>0.32</v>
      </c>
      <c r="AU1487">
        <v>0.33</v>
      </c>
      <c r="AV1487">
        <v>0.32</v>
      </c>
      <c r="AW1487">
        <v>0.32</v>
      </c>
      <c r="AX1487">
        <v>0.36</v>
      </c>
      <c r="AY1487">
        <v>0.36</v>
      </c>
      <c r="AZ1487">
        <v>0.36</v>
      </c>
      <c r="BA1487">
        <v>0.36</v>
      </c>
      <c r="BB1487">
        <v>0.37</v>
      </c>
      <c r="BC1487">
        <v>0.4</v>
      </c>
      <c r="BD1487">
        <v>0.38</v>
      </c>
      <c r="BE1487">
        <v>0.43</v>
      </c>
      <c r="BF1487">
        <v>0.41</v>
      </c>
      <c r="BG1487">
        <v>0.43</v>
      </c>
      <c r="BH1487">
        <v>0.43</v>
      </c>
      <c r="BI1487">
        <v>0.44</v>
      </c>
      <c r="BJ1487">
        <v>0.44</v>
      </c>
      <c r="BK1487">
        <v>0.47</v>
      </c>
      <c r="BL1487">
        <v>0.45</v>
      </c>
      <c r="BM1487">
        <v>0.45</v>
      </c>
      <c r="BN1487">
        <v>0.53</v>
      </c>
      <c r="BO1487">
        <v>0.53</v>
      </c>
      <c r="BP1487">
        <v>0.54</v>
      </c>
      <c r="BQ1487">
        <v>0.54</v>
      </c>
      <c r="BR1487">
        <v>0.54</v>
      </c>
      <c r="BS1487">
        <v>0.55000000000000004</v>
      </c>
      <c r="BT1487">
        <v>0.55000000000000004</v>
      </c>
      <c r="BU1487">
        <v>0.55000000000000004</v>
      </c>
      <c r="BV1487">
        <v>0.51</v>
      </c>
      <c r="BW1487">
        <v>0.55000000000000004</v>
      </c>
      <c r="BX1487">
        <v>0.53</v>
      </c>
      <c r="BY1487">
        <v>0.49</v>
      </c>
      <c r="BZ1487">
        <v>0.48</v>
      </c>
      <c r="CA1487">
        <v>0.54</v>
      </c>
      <c r="CB1487">
        <v>0.59</v>
      </c>
      <c r="CC1487">
        <v>0.56000000000000005</v>
      </c>
      <c r="CD1487">
        <v>0.56999999999999995</v>
      </c>
      <c r="CE1487">
        <v>0.5</v>
      </c>
      <c r="CF1487">
        <v>0.51</v>
      </c>
      <c r="CG1487">
        <v>0.55000000000000004</v>
      </c>
      <c r="CH1487">
        <v>0.55000000000000004</v>
      </c>
      <c r="CI1487">
        <v>0.54</v>
      </c>
      <c r="CJ1487">
        <v>0.54</v>
      </c>
      <c r="CK1487">
        <v>0.62</v>
      </c>
      <c r="CL1487">
        <v>0.49</v>
      </c>
      <c r="CM1487">
        <v>0.37</v>
      </c>
      <c r="CN1487">
        <v>0.44</v>
      </c>
      <c r="CO1487">
        <v>0.43</v>
      </c>
      <c r="CP1487">
        <v>0.1</v>
      </c>
      <c r="CQ1487">
        <v>0.15</v>
      </c>
      <c r="CR1487">
        <v>0.14000000000000001</v>
      </c>
      <c r="CS1487">
        <v>0.17</v>
      </c>
      <c r="CT1487">
        <v>0.48</v>
      </c>
      <c r="CU1487">
        <v>0.27</v>
      </c>
      <c r="CV1487">
        <v>0.31</v>
      </c>
      <c r="CW1487">
        <v>0.43</v>
      </c>
      <c r="CX1487">
        <v>0.38</v>
      </c>
      <c r="CY1487">
        <v>0.43</v>
      </c>
      <c r="CZ1487">
        <v>0.44</v>
      </c>
      <c r="DA1487">
        <v>0.72</v>
      </c>
      <c r="DB1487">
        <v>0.7</v>
      </c>
      <c r="DC1487">
        <v>0.7</v>
      </c>
      <c r="DD1487">
        <v>0.73</v>
      </c>
      <c r="DE1487">
        <v>0.8</v>
      </c>
      <c r="DF1487">
        <v>0.91</v>
      </c>
      <c r="DG1487">
        <v>1.43</v>
      </c>
      <c r="DH1487">
        <v>1.33</v>
      </c>
      <c r="DI1487">
        <v>1.21</v>
      </c>
      <c r="DJ1487">
        <v>0.97</v>
      </c>
      <c r="DK1487">
        <v>1.28</v>
      </c>
      <c r="DL1487">
        <v>1.41</v>
      </c>
      <c r="DM1487">
        <v>0.5</v>
      </c>
      <c r="DN1487">
        <v>1.05</v>
      </c>
      <c r="DO1487">
        <v>1.1499999999999999</v>
      </c>
      <c r="DP1487">
        <v>1.43</v>
      </c>
      <c r="DQ1487">
        <v>-1.67</v>
      </c>
      <c r="DR1487">
        <v>-2.5299999999999998</v>
      </c>
      <c r="DS1487">
        <v>-1.06</v>
      </c>
      <c r="DT1487">
        <v>-3.71</v>
      </c>
    </row>
    <row r="1488" spans="1:124">
      <c r="A1488" s="111">
        <v>1483</v>
      </c>
      <c r="B1488" t="s">
        <v>89</v>
      </c>
      <c r="C1488" t="s">
        <v>2977</v>
      </c>
      <c r="D1488" s="170" t="str">
        <f t="shared" si="23"/>
        <v>K:SWPA</v>
      </c>
      <c r="F1488">
        <v>1.07</v>
      </c>
      <c r="G1488">
        <v>1.0680000000000001</v>
      </c>
      <c r="H1488">
        <v>1.085</v>
      </c>
      <c r="I1488">
        <v>1.056</v>
      </c>
      <c r="J1488">
        <v>1.044</v>
      </c>
      <c r="K1488">
        <v>1.0329999999999999</v>
      </c>
      <c r="L1488">
        <v>1.0110000000000001</v>
      </c>
      <c r="M1488">
        <v>1.044</v>
      </c>
      <c r="N1488">
        <v>1.0680000000000001</v>
      </c>
      <c r="O1488">
        <v>1.0609999999999999</v>
      </c>
      <c r="P1488">
        <v>1.0609999999999999</v>
      </c>
      <c r="Q1488">
        <v>1.0549999999999999</v>
      </c>
      <c r="R1488">
        <v>1.0429999999999999</v>
      </c>
      <c r="S1488">
        <v>0.96799999999999997</v>
      </c>
      <c r="T1488">
        <v>0.94200000000000006</v>
      </c>
      <c r="U1488">
        <v>0.91900000000000004</v>
      </c>
      <c r="V1488">
        <v>0.78900000000000003</v>
      </c>
      <c r="W1488">
        <v>0.77100000000000002</v>
      </c>
      <c r="X1488">
        <v>0.76300000000000001</v>
      </c>
      <c r="Y1488">
        <v>0.755</v>
      </c>
      <c r="Z1488">
        <v>0.80800000000000005</v>
      </c>
      <c r="AA1488">
        <v>0.83899999999999997</v>
      </c>
      <c r="AB1488">
        <v>0.80500000000000005</v>
      </c>
      <c r="AC1488">
        <v>0.80700000000000005</v>
      </c>
      <c r="AD1488">
        <v>0.79300000000000004</v>
      </c>
      <c r="AE1488">
        <v>0.8</v>
      </c>
      <c r="AF1488">
        <v>0.78100000000000003</v>
      </c>
      <c r="AG1488">
        <v>0.73599999999999999</v>
      </c>
      <c r="AH1488">
        <v>0.89100000000000001</v>
      </c>
      <c r="AI1488">
        <v>0.91200000000000003</v>
      </c>
      <c r="AJ1488">
        <v>0.93700000000000006</v>
      </c>
      <c r="AK1488">
        <v>0.92100000000000004</v>
      </c>
      <c r="AL1488">
        <v>0.92400000000000004</v>
      </c>
      <c r="AM1488">
        <v>0.91500000000000004</v>
      </c>
      <c r="AN1488">
        <v>0.93700000000000006</v>
      </c>
      <c r="AO1488">
        <v>0.93200000000000005</v>
      </c>
      <c r="AP1488">
        <v>0.91800000000000004</v>
      </c>
      <c r="AQ1488">
        <v>0.90100000000000002</v>
      </c>
      <c r="AR1488">
        <v>0.88300000000000001</v>
      </c>
      <c r="AS1488">
        <v>0.87</v>
      </c>
      <c r="AT1488">
        <v>0.87</v>
      </c>
      <c r="AU1488">
        <v>0.85</v>
      </c>
      <c r="AV1488">
        <v>0.84299999999999997</v>
      </c>
      <c r="AW1488">
        <v>0.84399999999999997</v>
      </c>
      <c r="AX1488">
        <v>0.84599999999999997</v>
      </c>
      <c r="AY1488">
        <v>0.84799999999999998</v>
      </c>
      <c r="AZ1488">
        <v>0.84899999999999998</v>
      </c>
      <c r="BA1488">
        <v>0.85399999999999998</v>
      </c>
      <c r="BB1488">
        <v>0.85499999999999998</v>
      </c>
      <c r="BC1488">
        <v>0.85599999999999998</v>
      </c>
      <c r="BD1488">
        <v>0.86199999999999999</v>
      </c>
      <c r="BE1488">
        <v>0.86499999999999999</v>
      </c>
      <c r="BF1488">
        <v>0.86499999999999999</v>
      </c>
      <c r="BG1488">
        <v>0.86899999999999999</v>
      </c>
      <c r="BH1488">
        <v>0.86099999999999999</v>
      </c>
      <c r="BI1488">
        <v>0.85599999999999998</v>
      </c>
      <c r="BJ1488">
        <v>0.86799999999999999</v>
      </c>
      <c r="BK1488">
        <v>0.86599999999999999</v>
      </c>
      <c r="BL1488">
        <v>0.86899999999999999</v>
      </c>
      <c r="BM1488">
        <v>0.872</v>
      </c>
      <c r="BN1488">
        <v>0.89100000000000001</v>
      </c>
      <c r="BO1488">
        <v>0.89200000000000002</v>
      </c>
      <c r="BP1488">
        <v>0.89300000000000002</v>
      </c>
      <c r="BQ1488">
        <v>0.89200000000000002</v>
      </c>
      <c r="BR1488">
        <v>0.88900000000000001</v>
      </c>
      <c r="BS1488">
        <v>0.89800000000000002</v>
      </c>
      <c r="BT1488">
        <v>0.89800000000000002</v>
      </c>
      <c r="BU1488">
        <v>0.89</v>
      </c>
      <c r="BV1488">
        <v>0.89200000000000002</v>
      </c>
      <c r="BW1488">
        <v>0.89700000000000002</v>
      </c>
      <c r="BX1488">
        <v>0.9</v>
      </c>
      <c r="BY1488">
        <v>0.90100000000000002</v>
      </c>
      <c r="BZ1488">
        <v>0.90100000000000002</v>
      </c>
      <c r="CA1488">
        <v>0.91900000000000004</v>
      </c>
      <c r="CB1488">
        <v>0.91900000000000004</v>
      </c>
      <c r="CC1488">
        <v>0.93400000000000005</v>
      </c>
      <c r="CD1488">
        <v>0.99</v>
      </c>
      <c r="CE1488">
        <v>0.995</v>
      </c>
      <c r="CF1488">
        <v>0.995</v>
      </c>
      <c r="CG1488">
        <v>0.997</v>
      </c>
      <c r="CH1488">
        <v>1.0190000000000001</v>
      </c>
      <c r="CI1488">
        <v>1.012</v>
      </c>
      <c r="CJ1488">
        <v>1.0389999999999999</v>
      </c>
      <c r="CK1488">
        <v>1.04</v>
      </c>
      <c r="CL1488">
        <v>1.046</v>
      </c>
      <c r="CM1488">
        <v>1.0409999999999999</v>
      </c>
      <c r="CN1488">
        <v>1.0509999999999999</v>
      </c>
      <c r="CO1488">
        <v>1.0780000000000001</v>
      </c>
      <c r="CP1488">
        <v>0.94100000000000006</v>
      </c>
      <c r="CQ1488">
        <v>0.90300000000000002</v>
      </c>
      <c r="CR1488">
        <v>0.86799999999999999</v>
      </c>
      <c r="CS1488">
        <v>0.88200000000000001</v>
      </c>
      <c r="CT1488">
        <v>0.86399999999999999</v>
      </c>
      <c r="CU1488">
        <v>0.89400000000000002</v>
      </c>
      <c r="CV1488">
        <v>0.84499999999999997</v>
      </c>
      <c r="CW1488">
        <v>0.78100000000000003</v>
      </c>
      <c r="CX1488">
        <v>0.78800000000000003</v>
      </c>
      <c r="CY1488">
        <v>0.84</v>
      </c>
      <c r="CZ1488">
        <v>1.0110000000000001</v>
      </c>
      <c r="DA1488">
        <v>1.006</v>
      </c>
      <c r="DB1488">
        <v>0.98899999999999999</v>
      </c>
      <c r="DC1488">
        <v>1.133</v>
      </c>
      <c r="DD1488">
        <v>1.1879999999999999</v>
      </c>
      <c r="DE1488">
        <v>1.1879999999999999</v>
      </c>
      <c r="DF1488">
        <v>1.2010000000000001</v>
      </c>
      <c r="DG1488">
        <v>1.2070000000000001</v>
      </c>
      <c r="DH1488">
        <v>1.2230000000000001</v>
      </c>
      <c r="DI1488">
        <v>1.2310000000000001</v>
      </c>
      <c r="DJ1488">
        <v>1.1910000000000001</v>
      </c>
      <c r="DK1488">
        <v>1.169</v>
      </c>
      <c r="DL1488">
        <v>1.1659999999999999</v>
      </c>
      <c r="DM1488">
        <v>1.143</v>
      </c>
      <c r="DN1488">
        <v>1.23</v>
      </c>
      <c r="DO1488">
        <v>1.036</v>
      </c>
      <c r="DP1488">
        <v>1.3080000000000001</v>
      </c>
      <c r="DQ1488">
        <v>1.5569999999999999</v>
      </c>
      <c r="DR1488">
        <v>1.1830000000000001</v>
      </c>
      <c r="DS1488">
        <v>1.4790000000000001</v>
      </c>
      <c r="DT1488">
        <v>-6.7629999999999999</v>
      </c>
    </row>
    <row r="1489" spans="1:124">
      <c r="A1489" s="111">
        <v>1484</v>
      </c>
      <c r="B1489" t="s">
        <v>91</v>
      </c>
      <c r="C1489" t="s">
        <v>2978</v>
      </c>
      <c r="D1489" s="170" t="str">
        <f t="shared" si="23"/>
        <v>K:SWPA</v>
      </c>
      <c r="F1489">
        <v>1.03</v>
      </c>
      <c r="G1489">
        <v>1.02</v>
      </c>
      <c r="H1489">
        <v>1.0149999999999999</v>
      </c>
      <c r="I1489">
        <v>0.83</v>
      </c>
      <c r="J1489">
        <v>0.81600000000000006</v>
      </c>
      <c r="K1489">
        <v>0.82700000000000007</v>
      </c>
      <c r="L1489">
        <v>0.89400000000000002</v>
      </c>
      <c r="M1489">
        <v>0.89800000000000002</v>
      </c>
      <c r="N1489">
        <v>0.91200000000000003</v>
      </c>
      <c r="O1489">
        <v>0.90500000000000003</v>
      </c>
      <c r="P1489">
        <v>0.87</v>
      </c>
      <c r="Q1489">
        <v>0.86199999999999999</v>
      </c>
      <c r="R1489">
        <v>0.84</v>
      </c>
      <c r="S1489">
        <v>0.73199999999999998</v>
      </c>
      <c r="T1489">
        <v>0.70499999999999996</v>
      </c>
      <c r="U1489">
        <v>0.7</v>
      </c>
      <c r="V1489">
        <v>0.63800000000000001</v>
      </c>
      <c r="W1489">
        <v>0.61</v>
      </c>
      <c r="X1489">
        <v>0.58099999999999996</v>
      </c>
      <c r="Y1489">
        <v>0.56499999999999995</v>
      </c>
      <c r="Z1489">
        <v>0.79300000000000004</v>
      </c>
      <c r="AA1489">
        <v>0.88700000000000001</v>
      </c>
      <c r="AB1489">
        <v>1.1080000000000001</v>
      </c>
      <c r="AC1489">
        <v>1.147</v>
      </c>
      <c r="AD1489">
        <v>1.159</v>
      </c>
      <c r="AE1489">
        <v>1.121</v>
      </c>
      <c r="AF1489">
        <v>1.1220000000000001</v>
      </c>
      <c r="AG1489">
        <v>1.0920000000000001</v>
      </c>
      <c r="AH1489">
        <v>1.149</v>
      </c>
      <c r="AI1489">
        <v>1.153</v>
      </c>
      <c r="AJ1489">
        <v>1.1779999999999999</v>
      </c>
      <c r="AK1489">
        <v>1.1659999999999999</v>
      </c>
      <c r="AL1489">
        <v>1.1779999999999999</v>
      </c>
      <c r="AM1489">
        <v>1.081</v>
      </c>
      <c r="AN1489">
        <v>1.1160000000000001</v>
      </c>
      <c r="AO1489">
        <v>1.131</v>
      </c>
      <c r="AP1489">
        <v>1.119</v>
      </c>
      <c r="AQ1489">
        <v>1.0960000000000001</v>
      </c>
      <c r="AR1489">
        <v>1.0549999999999999</v>
      </c>
      <c r="AS1489">
        <v>1.0049999999999999</v>
      </c>
      <c r="AT1489">
        <v>1.028</v>
      </c>
      <c r="AU1489">
        <v>1</v>
      </c>
      <c r="AV1489">
        <v>0.99</v>
      </c>
      <c r="AW1489">
        <v>0.97899999999999998</v>
      </c>
      <c r="AX1489">
        <v>0.98299999999999998</v>
      </c>
      <c r="AY1489">
        <v>0.98099999999999998</v>
      </c>
      <c r="AZ1489">
        <v>0.98099999999999998</v>
      </c>
      <c r="BA1489">
        <v>0.98799999999999999</v>
      </c>
      <c r="BB1489">
        <v>0.97899999999999998</v>
      </c>
      <c r="BC1489">
        <v>0.97099999999999997</v>
      </c>
      <c r="BD1489">
        <v>0.97199999999999998</v>
      </c>
      <c r="BE1489">
        <v>0.97499999999999998</v>
      </c>
      <c r="BF1489">
        <v>0.97699999999999998</v>
      </c>
      <c r="BG1489">
        <v>0.98899999999999999</v>
      </c>
      <c r="BH1489">
        <v>0.995</v>
      </c>
      <c r="BI1489">
        <v>0.98499999999999999</v>
      </c>
      <c r="BJ1489">
        <v>0.98699999999999999</v>
      </c>
      <c r="BK1489">
        <v>0.97799999999999998</v>
      </c>
      <c r="BL1489">
        <v>0.98</v>
      </c>
      <c r="BM1489">
        <v>0.97</v>
      </c>
      <c r="BN1489">
        <v>1.002</v>
      </c>
      <c r="BO1489">
        <v>1.0030000000000001</v>
      </c>
      <c r="BP1489">
        <v>1.0030000000000001</v>
      </c>
      <c r="BQ1489">
        <v>1.008</v>
      </c>
      <c r="BR1489">
        <v>1.0010000000000001</v>
      </c>
      <c r="BS1489">
        <v>1.0049999999999999</v>
      </c>
      <c r="BT1489">
        <v>1.0070000000000001</v>
      </c>
      <c r="BU1489">
        <v>1.002</v>
      </c>
      <c r="BV1489">
        <v>1.0070000000000001</v>
      </c>
      <c r="BW1489">
        <v>1.0130000000000001</v>
      </c>
      <c r="BX1489">
        <v>1.0309999999999999</v>
      </c>
      <c r="BY1489">
        <v>1.0369999999999999</v>
      </c>
      <c r="BZ1489">
        <v>1.036</v>
      </c>
      <c r="CA1489">
        <v>1.0369999999999999</v>
      </c>
      <c r="CB1489">
        <v>1.0489999999999999</v>
      </c>
      <c r="CC1489">
        <v>1.0449999999999999</v>
      </c>
      <c r="CD1489">
        <v>1.0489999999999999</v>
      </c>
      <c r="CE1489">
        <v>1.0649999999999999</v>
      </c>
      <c r="CF1489">
        <v>1.07</v>
      </c>
      <c r="CG1489">
        <v>1.081</v>
      </c>
      <c r="CH1489">
        <v>1.0629999999999999</v>
      </c>
      <c r="CI1489">
        <v>1.044</v>
      </c>
      <c r="CJ1489">
        <v>1.04</v>
      </c>
      <c r="CK1489">
        <v>1.046</v>
      </c>
      <c r="CL1489">
        <v>1.022</v>
      </c>
      <c r="CM1489">
        <v>1.024</v>
      </c>
      <c r="CN1489">
        <v>1.014</v>
      </c>
      <c r="CO1489">
        <v>1.0149999999999999</v>
      </c>
      <c r="CP1489">
        <v>0.84699999999999998</v>
      </c>
      <c r="CQ1489">
        <v>0.82600000000000007</v>
      </c>
      <c r="CR1489">
        <v>0.80900000000000005</v>
      </c>
      <c r="CS1489">
        <v>0.82200000000000006</v>
      </c>
      <c r="CT1489">
        <v>0.77700000000000002</v>
      </c>
      <c r="CU1489">
        <v>0.92800000000000005</v>
      </c>
      <c r="CV1489">
        <v>0.85399999999999998</v>
      </c>
      <c r="CW1489">
        <v>0.745</v>
      </c>
      <c r="CX1489">
        <v>0.753</v>
      </c>
      <c r="CY1489">
        <v>0.79800000000000004</v>
      </c>
      <c r="CZ1489">
        <v>0.83399999999999996</v>
      </c>
      <c r="DA1489">
        <v>0.86899999999999999</v>
      </c>
      <c r="DB1489">
        <v>0.79100000000000004</v>
      </c>
      <c r="DC1489">
        <v>0.86</v>
      </c>
      <c r="DD1489">
        <v>0.90800000000000003</v>
      </c>
      <c r="DE1489">
        <v>0.97099999999999997</v>
      </c>
      <c r="DF1489">
        <v>1.026</v>
      </c>
      <c r="DG1489">
        <v>1.0669999999999999</v>
      </c>
      <c r="DH1489">
        <v>1.0660000000000001</v>
      </c>
      <c r="DI1489">
        <v>1.0980000000000001</v>
      </c>
      <c r="DJ1489">
        <v>1.21</v>
      </c>
      <c r="DK1489">
        <v>1.2110000000000001</v>
      </c>
      <c r="DL1489">
        <v>1.242</v>
      </c>
      <c r="DM1489">
        <v>1.2450000000000001</v>
      </c>
      <c r="DN1489">
        <v>1.079</v>
      </c>
      <c r="DO1489">
        <v>0.98399999999999999</v>
      </c>
      <c r="DP1489">
        <v>0.76400000000000001</v>
      </c>
      <c r="DQ1489">
        <v>0.65700000000000003</v>
      </c>
      <c r="DR1489">
        <v>1.33</v>
      </c>
      <c r="DS1489">
        <v>2.0760000000000001</v>
      </c>
      <c r="DT1489">
        <v>1.798</v>
      </c>
    </row>
    <row r="1490" spans="1:124">
      <c r="A1490" s="111">
        <v>1485</v>
      </c>
      <c r="B1490" t="s">
        <v>101</v>
      </c>
      <c r="D1490" s="170" t="str">
        <f t="shared" si="23"/>
        <v/>
      </c>
      <c r="F1490" t="s">
        <v>102</v>
      </c>
    </row>
    <row r="1491" spans="1:124">
      <c r="A1491" s="111">
        <v>1486</v>
      </c>
      <c r="B1491" t="s">
        <v>101</v>
      </c>
      <c r="D1491" s="170" t="str">
        <f t="shared" si="23"/>
        <v/>
      </c>
      <c r="F1491" t="s">
        <v>102</v>
      </c>
    </row>
    <row r="1492" spans="1:124">
      <c r="A1492" s="111">
        <v>1487</v>
      </c>
      <c r="B1492" t="s">
        <v>89</v>
      </c>
      <c r="C1492" t="s">
        <v>2979</v>
      </c>
      <c r="D1492" s="170" t="str">
        <f t="shared" si="23"/>
        <v>D:SWI</v>
      </c>
      <c r="F1492">
        <v>0.79</v>
      </c>
      <c r="G1492">
        <v>0.79</v>
      </c>
      <c r="H1492">
        <v>0.81</v>
      </c>
      <c r="I1492">
        <v>0.56000000000000005</v>
      </c>
      <c r="J1492">
        <v>0.53</v>
      </c>
      <c r="K1492">
        <v>0.53</v>
      </c>
      <c r="L1492">
        <v>0.52</v>
      </c>
      <c r="M1492">
        <v>0.54</v>
      </c>
      <c r="N1492">
        <v>0.56000000000000005</v>
      </c>
      <c r="O1492">
        <v>0.57999999999999996</v>
      </c>
      <c r="P1492">
        <v>0.56000000000000005</v>
      </c>
      <c r="Q1492">
        <v>0.57999999999999996</v>
      </c>
      <c r="R1492">
        <v>0.54</v>
      </c>
      <c r="S1492">
        <v>0.47</v>
      </c>
      <c r="T1492">
        <v>0.44</v>
      </c>
      <c r="U1492">
        <v>0.5</v>
      </c>
      <c r="V1492">
        <v>0.4</v>
      </c>
      <c r="W1492">
        <v>0.4</v>
      </c>
      <c r="X1492">
        <v>0.4</v>
      </c>
      <c r="Y1492">
        <v>0.4</v>
      </c>
      <c r="Z1492">
        <v>0.53</v>
      </c>
      <c r="AA1492">
        <v>0.59</v>
      </c>
      <c r="AB1492">
        <v>0.67</v>
      </c>
      <c r="AC1492">
        <v>0.7</v>
      </c>
      <c r="AD1492">
        <v>0.72</v>
      </c>
      <c r="AE1492">
        <v>0.75</v>
      </c>
      <c r="AF1492">
        <v>0.76</v>
      </c>
      <c r="AG1492">
        <v>0.72</v>
      </c>
      <c r="AH1492">
        <v>1</v>
      </c>
      <c r="AI1492">
        <v>0.96</v>
      </c>
      <c r="AJ1492">
        <v>0.96</v>
      </c>
      <c r="AK1492">
        <v>0.96</v>
      </c>
      <c r="AL1492">
        <v>0.97</v>
      </c>
      <c r="AM1492">
        <v>0.92</v>
      </c>
      <c r="AN1492">
        <v>0.95</v>
      </c>
      <c r="AO1492">
        <v>0.95</v>
      </c>
      <c r="AP1492">
        <v>0.93</v>
      </c>
      <c r="AQ1492">
        <v>0.91</v>
      </c>
      <c r="AR1492">
        <v>0.96</v>
      </c>
      <c r="AS1492">
        <v>0.93</v>
      </c>
      <c r="AT1492">
        <v>0.93</v>
      </c>
      <c r="AU1492">
        <v>0.93</v>
      </c>
      <c r="AV1492">
        <v>0.93</v>
      </c>
      <c r="AW1492">
        <v>0.93</v>
      </c>
      <c r="AX1492">
        <v>0.9</v>
      </c>
      <c r="AY1492">
        <v>0.89</v>
      </c>
      <c r="AZ1492">
        <v>0.9</v>
      </c>
      <c r="BA1492">
        <v>0.91</v>
      </c>
      <c r="BB1492">
        <v>0.87</v>
      </c>
      <c r="BC1492">
        <v>0.87</v>
      </c>
      <c r="BD1492">
        <v>0.88</v>
      </c>
      <c r="BE1492">
        <v>0.88</v>
      </c>
      <c r="BF1492">
        <v>0.88</v>
      </c>
      <c r="BG1492">
        <v>0.9</v>
      </c>
      <c r="BH1492">
        <v>0.92</v>
      </c>
      <c r="BI1492">
        <v>0.92</v>
      </c>
      <c r="BJ1492">
        <v>0.9</v>
      </c>
      <c r="BK1492">
        <v>0.89</v>
      </c>
      <c r="BL1492">
        <v>0.89</v>
      </c>
      <c r="BM1492">
        <v>0.89</v>
      </c>
      <c r="BN1492">
        <v>0.94</v>
      </c>
      <c r="BO1492">
        <v>0.93</v>
      </c>
      <c r="BP1492">
        <v>0.93</v>
      </c>
      <c r="BQ1492">
        <v>0.95</v>
      </c>
      <c r="BR1492">
        <v>0.94</v>
      </c>
      <c r="BS1492">
        <v>0.95</v>
      </c>
      <c r="BT1492">
        <v>0.96</v>
      </c>
      <c r="BU1492">
        <v>0.95</v>
      </c>
      <c r="BV1492">
        <v>0.95</v>
      </c>
      <c r="BW1492">
        <v>0.95</v>
      </c>
      <c r="BX1492">
        <v>0.99</v>
      </c>
      <c r="BY1492">
        <v>1</v>
      </c>
      <c r="BZ1492">
        <v>1.01</v>
      </c>
      <c r="CA1492">
        <v>1.02</v>
      </c>
      <c r="CB1492">
        <v>1.04</v>
      </c>
      <c r="CC1492">
        <v>1.03</v>
      </c>
      <c r="CD1492">
        <v>1.05</v>
      </c>
      <c r="CE1492">
        <v>1.05</v>
      </c>
      <c r="CF1492">
        <v>1.05</v>
      </c>
      <c r="CG1492">
        <v>1.05</v>
      </c>
      <c r="CH1492">
        <v>1.07</v>
      </c>
      <c r="CI1492">
        <v>1.03</v>
      </c>
      <c r="CJ1492">
        <v>1.03</v>
      </c>
      <c r="CK1492">
        <v>1.04</v>
      </c>
      <c r="CL1492">
        <v>1.03</v>
      </c>
      <c r="CM1492">
        <v>1.01</v>
      </c>
      <c r="CN1492">
        <v>1</v>
      </c>
      <c r="CO1492">
        <v>1.01</v>
      </c>
      <c r="CP1492">
        <v>0.64</v>
      </c>
      <c r="CQ1492">
        <v>0.75</v>
      </c>
      <c r="CR1492">
        <v>0.75</v>
      </c>
      <c r="CS1492">
        <v>0.74</v>
      </c>
      <c r="CT1492">
        <v>0.69</v>
      </c>
      <c r="CU1492">
        <v>0.8</v>
      </c>
      <c r="CV1492">
        <v>0.69</v>
      </c>
      <c r="CW1492">
        <v>0.62</v>
      </c>
      <c r="CX1492">
        <v>0.61</v>
      </c>
      <c r="CY1492">
        <v>0.66</v>
      </c>
      <c r="CZ1492">
        <v>0.44</v>
      </c>
      <c r="DA1492">
        <v>0.49</v>
      </c>
      <c r="DB1492">
        <v>0.48</v>
      </c>
      <c r="DC1492">
        <v>0.44</v>
      </c>
      <c r="DD1492">
        <v>0.44</v>
      </c>
      <c r="DE1492">
        <v>0.44</v>
      </c>
      <c r="DF1492">
        <v>0.54</v>
      </c>
      <c r="DG1492">
        <v>0.52</v>
      </c>
      <c r="DH1492">
        <v>0.45</v>
      </c>
      <c r="DI1492">
        <v>0.43</v>
      </c>
      <c r="DJ1492">
        <v>0.71</v>
      </c>
      <c r="DK1492">
        <v>0.73</v>
      </c>
      <c r="DL1492">
        <v>0.82</v>
      </c>
      <c r="DM1492">
        <v>0.75</v>
      </c>
      <c r="DN1492">
        <v>0.79</v>
      </c>
      <c r="DO1492">
        <v>0.39</v>
      </c>
      <c r="DP1492">
        <v>-0.12</v>
      </c>
      <c r="DQ1492">
        <v>-0.13</v>
      </c>
      <c r="DR1492">
        <v>0.73</v>
      </c>
      <c r="DS1492">
        <v>0.94</v>
      </c>
      <c r="DT1492">
        <v>0.65</v>
      </c>
    </row>
    <row r="1493" spans="1:124">
      <c r="A1493" s="111">
        <v>1488</v>
      </c>
      <c r="B1493" t="s">
        <v>91</v>
      </c>
      <c r="C1493" t="s">
        <v>2980</v>
      </c>
      <c r="D1493" s="170" t="str">
        <f t="shared" si="23"/>
        <v>D:SWI</v>
      </c>
      <c r="F1493">
        <v>1.28</v>
      </c>
      <c r="G1493">
        <v>1.27</v>
      </c>
      <c r="H1493">
        <v>1.28</v>
      </c>
      <c r="I1493">
        <v>1</v>
      </c>
      <c r="J1493">
        <v>0.95</v>
      </c>
      <c r="K1493">
        <v>0.96</v>
      </c>
      <c r="L1493">
        <v>1.04</v>
      </c>
      <c r="M1493">
        <v>1.04</v>
      </c>
      <c r="N1493">
        <v>1.06</v>
      </c>
      <c r="O1493">
        <v>1.06</v>
      </c>
      <c r="P1493">
        <v>1.02</v>
      </c>
      <c r="Q1493">
        <v>1.01</v>
      </c>
      <c r="R1493">
        <v>0.99</v>
      </c>
      <c r="S1493">
        <v>0.83</v>
      </c>
      <c r="T1493">
        <v>0.8</v>
      </c>
      <c r="U1493">
        <v>0.89</v>
      </c>
      <c r="V1493">
        <v>0.82</v>
      </c>
      <c r="W1493">
        <v>0.78</v>
      </c>
      <c r="X1493">
        <v>0.77</v>
      </c>
      <c r="Y1493">
        <v>0.74</v>
      </c>
      <c r="Z1493">
        <v>0.9</v>
      </c>
      <c r="AA1493">
        <v>0.95</v>
      </c>
      <c r="AB1493">
        <v>1.04</v>
      </c>
      <c r="AC1493">
        <v>1.08</v>
      </c>
      <c r="AD1493">
        <v>1.1000000000000001</v>
      </c>
      <c r="AE1493">
        <v>1.1000000000000001</v>
      </c>
      <c r="AF1493">
        <v>1.1299999999999999</v>
      </c>
      <c r="AG1493">
        <v>1.1000000000000001</v>
      </c>
      <c r="AH1493">
        <v>1.27</v>
      </c>
      <c r="AI1493">
        <v>1.21</v>
      </c>
      <c r="AJ1493">
        <v>1.21</v>
      </c>
      <c r="AK1493">
        <v>1.19</v>
      </c>
      <c r="AL1493">
        <v>1.21</v>
      </c>
      <c r="AM1493">
        <v>1.1000000000000001</v>
      </c>
      <c r="AN1493">
        <v>1.1399999999999999</v>
      </c>
      <c r="AO1493">
        <v>1.1599999999999999</v>
      </c>
      <c r="AP1493">
        <v>1.1499999999999999</v>
      </c>
      <c r="AQ1493">
        <v>1.1200000000000001</v>
      </c>
      <c r="AR1493">
        <v>1.1200000000000001</v>
      </c>
      <c r="AS1493">
        <v>1.07</v>
      </c>
      <c r="AT1493">
        <v>1.0900000000000001</v>
      </c>
      <c r="AU1493">
        <v>1.06</v>
      </c>
      <c r="AV1493">
        <v>1.05</v>
      </c>
      <c r="AW1493">
        <v>1.04</v>
      </c>
      <c r="AX1493">
        <v>1.04</v>
      </c>
      <c r="AY1493">
        <v>1.04</v>
      </c>
      <c r="AZ1493">
        <v>1.03</v>
      </c>
      <c r="BA1493">
        <v>1.05</v>
      </c>
      <c r="BB1493">
        <v>1.01</v>
      </c>
      <c r="BC1493">
        <v>1</v>
      </c>
      <c r="BD1493">
        <v>1</v>
      </c>
      <c r="BE1493">
        <v>1.02</v>
      </c>
      <c r="BF1493">
        <v>1.01</v>
      </c>
      <c r="BG1493">
        <v>1.02</v>
      </c>
      <c r="BH1493">
        <v>1.03</v>
      </c>
      <c r="BI1493">
        <v>1.01</v>
      </c>
      <c r="BJ1493">
        <v>1.02</v>
      </c>
      <c r="BK1493">
        <v>1.01</v>
      </c>
      <c r="BL1493">
        <v>1.01</v>
      </c>
      <c r="BM1493">
        <v>1</v>
      </c>
      <c r="BN1493">
        <v>1.03</v>
      </c>
      <c r="BO1493">
        <v>1.03</v>
      </c>
      <c r="BP1493">
        <v>1.03</v>
      </c>
      <c r="BQ1493">
        <v>1.03</v>
      </c>
      <c r="BR1493">
        <v>1.03</v>
      </c>
      <c r="BS1493">
        <v>1.03</v>
      </c>
      <c r="BT1493">
        <v>1.03</v>
      </c>
      <c r="BU1493">
        <v>1.03</v>
      </c>
      <c r="BV1493">
        <v>1.03</v>
      </c>
      <c r="BW1493">
        <v>1.04</v>
      </c>
      <c r="BX1493">
        <v>1.06</v>
      </c>
      <c r="BY1493">
        <v>1.06</v>
      </c>
      <c r="BZ1493">
        <v>1.06</v>
      </c>
      <c r="CA1493">
        <v>1.06</v>
      </c>
      <c r="CB1493">
        <v>1.07</v>
      </c>
      <c r="CC1493">
        <v>1.07</v>
      </c>
      <c r="CD1493">
        <v>1.07</v>
      </c>
      <c r="CE1493">
        <v>1.0900000000000001</v>
      </c>
      <c r="CF1493">
        <v>1.0900000000000001</v>
      </c>
      <c r="CG1493">
        <v>1.1100000000000001</v>
      </c>
      <c r="CH1493">
        <v>1.0900000000000001</v>
      </c>
      <c r="CI1493">
        <v>1.07</v>
      </c>
      <c r="CJ1493">
        <v>1.07</v>
      </c>
      <c r="CK1493">
        <v>1.07</v>
      </c>
      <c r="CL1493">
        <v>1.06</v>
      </c>
      <c r="CM1493">
        <v>1.06</v>
      </c>
      <c r="CN1493">
        <v>1.05</v>
      </c>
      <c r="CO1493">
        <v>1.05</v>
      </c>
      <c r="CP1493">
        <v>0.73</v>
      </c>
      <c r="CQ1493">
        <v>0.83</v>
      </c>
      <c r="CR1493">
        <v>0.84</v>
      </c>
      <c r="CS1493">
        <v>0.85</v>
      </c>
      <c r="CT1493">
        <v>0.79</v>
      </c>
      <c r="CU1493">
        <v>0.96</v>
      </c>
      <c r="CV1493">
        <v>0.89</v>
      </c>
      <c r="CW1493">
        <v>0.78</v>
      </c>
      <c r="CX1493">
        <v>0.79</v>
      </c>
      <c r="CY1493">
        <v>0.84</v>
      </c>
      <c r="CZ1493">
        <v>0.71</v>
      </c>
      <c r="DA1493">
        <v>0.81</v>
      </c>
      <c r="DB1493">
        <v>0.73</v>
      </c>
      <c r="DC1493">
        <v>0.8</v>
      </c>
      <c r="DD1493">
        <v>0.84</v>
      </c>
      <c r="DE1493">
        <v>0.89</v>
      </c>
      <c r="DF1493">
        <v>0.92</v>
      </c>
      <c r="DG1493">
        <v>0.92</v>
      </c>
      <c r="DH1493">
        <v>0.92</v>
      </c>
      <c r="DI1493">
        <v>0.8</v>
      </c>
      <c r="DJ1493">
        <v>1.34</v>
      </c>
      <c r="DK1493">
        <v>1.39</v>
      </c>
      <c r="DL1493">
        <v>1.4</v>
      </c>
      <c r="DM1493">
        <v>1.1200000000000001</v>
      </c>
      <c r="DN1493">
        <v>1.1299999999999999</v>
      </c>
      <c r="DO1493">
        <v>1.02</v>
      </c>
      <c r="DP1493">
        <v>0.62</v>
      </c>
      <c r="DQ1493">
        <v>0.76</v>
      </c>
      <c r="DR1493">
        <v>1.5</v>
      </c>
      <c r="DS1493">
        <v>2.2400000000000002</v>
      </c>
      <c r="DT1493">
        <v>1.56</v>
      </c>
    </row>
    <row r="1494" spans="1:124">
      <c r="A1494" s="111">
        <v>1489</v>
      </c>
      <c r="B1494" t="s">
        <v>89</v>
      </c>
      <c r="C1494" t="s">
        <v>2981</v>
      </c>
      <c r="D1494" s="170" t="str">
        <f t="shared" si="23"/>
        <v>D:SWIX</v>
      </c>
      <c r="F1494">
        <v>0.18</v>
      </c>
      <c r="G1494">
        <v>0.18</v>
      </c>
      <c r="H1494">
        <v>0.19</v>
      </c>
      <c r="I1494">
        <v>0.23</v>
      </c>
      <c r="J1494">
        <v>0.23</v>
      </c>
      <c r="K1494">
        <v>0.24</v>
      </c>
      <c r="L1494">
        <v>0.24</v>
      </c>
      <c r="M1494">
        <v>0.24</v>
      </c>
      <c r="N1494">
        <v>0.27</v>
      </c>
      <c r="O1494">
        <v>0.27</v>
      </c>
      <c r="P1494">
        <v>0.26</v>
      </c>
      <c r="Q1494">
        <v>0.26</v>
      </c>
      <c r="R1494">
        <v>0.27</v>
      </c>
      <c r="S1494">
        <v>0.28000000000000003</v>
      </c>
      <c r="T1494">
        <v>0.28999999999999998</v>
      </c>
      <c r="U1494">
        <v>-0.01</v>
      </c>
      <c r="V1494">
        <v>-0.03</v>
      </c>
      <c r="W1494">
        <v>0</v>
      </c>
      <c r="X1494">
        <v>0</v>
      </c>
      <c r="Y1494">
        <v>0</v>
      </c>
      <c r="Z1494">
        <v>-0.01</v>
      </c>
      <c r="AA1494">
        <v>-0.01</v>
      </c>
      <c r="AB1494">
        <v>0</v>
      </c>
      <c r="AC1494">
        <v>0</v>
      </c>
      <c r="AD1494">
        <v>0.02</v>
      </c>
      <c r="AE1494">
        <v>0.03</v>
      </c>
      <c r="AF1494">
        <v>0.03</v>
      </c>
      <c r="AG1494">
        <v>0.15</v>
      </c>
      <c r="AH1494">
        <v>0.12</v>
      </c>
      <c r="AI1494">
        <v>0.12</v>
      </c>
      <c r="AJ1494">
        <v>0.12</v>
      </c>
      <c r="AK1494">
        <v>0.12</v>
      </c>
      <c r="AL1494">
        <v>0.25</v>
      </c>
      <c r="AM1494">
        <v>0.23</v>
      </c>
      <c r="AN1494">
        <v>0.22</v>
      </c>
      <c r="AO1494">
        <v>0.22</v>
      </c>
      <c r="AP1494">
        <v>0.2</v>
      </c>
      <c r="AQ1494">
        <v>0.19</v>
      </c>
      <c r="AR1494">
        <v>0.18</v>
      </c>
      <c r="AS1494">
        <v>0.27</v>
      </c>
      <c r="AT1494">
        <v>0.27</v>
      </c>
      <c r="AU1494">
        <v>0.28000000000000003</v>
      </c>
      <c r="AV1494">
        <v>0.28000000000000003</v>
      </c>
      <c r="AW1494">
        <v>0.28000000000000003</v>
      </c>
      <c r="AX1494">
        <v>0.28000000000000003</v>
      </c>
      <c r="AY1494">
        <v>0.27</v>
      </c>
      <c r="AZ1494">
        <v>0.28999999999999998</v>
      </c>
      <c r="BA1494">
        <v>0.28999999999999998</v>
      </c>
      <c r="BB1494">
        <v>0.3</v>
      </c>
      <c r="BC1494">
        <v>0.3</v>
      </c>
      <c r="BD1494">
        <v>0.3</v>
      </c>
      <c r="BE1494">
        <v>0.31</v>
      </c>
      <c r="BF1494">
        <v>0.32</v>
      </c>
      <c r="BG1494">
        <v>0.31</v>
      </c>
      <c r="BH1494">
        <v>0.31</v>
      </c>
      <c r="BI1494">
        <v>0.31</v>
      </c>
      <c r="BJ1494">
        <v>0.33</v>
      </c>
      <c r="BK1494">
        <v>0.32</v>
      </c>
      <c r="BL1494">
        <v>0.31</v>
      </c>
      <c r="BM1494">
        <v>0.31</v>
      </c>
      <c r="BN1494">
        <v>0.3</v>
      </c>
      <c r="BO1494">
        <v>0.3</v>
      </c>
      <c r="BP1494">
        <v>0.3</v>
      </c>
      <c r="BQ1494">
        <v>0.31</v>
      </c>
      <c r="BR1494">
        <v>0.3</v>
      </c>
      <c r="BS1494">
        <v>0.31</v>
      </c>
      <c r="BT1494">
        <v>0.31</v>
      </c>
      <c r="BU1494">
        <v>0.31</v>
      </c>
      <c r="BV1494">
        <v>0.28000000000000003</v>
      </c>
      <c r="BW1494">
        <v>0.28000000000000003</v>
      </c>
      <c r="BX1494">
        <v>0.28999999999999998</v>
      </c>
      <c r="BY1494">
        <v>0.28999999999999998</v>
      </c>
      <c r="BZ1494">
        <v>0.28999999999999998</v>
      </c>
      <c r="CA1494">
        <v>0.3</v>
      </c>
      <c r="CB1494">
        <v>0.31</v>
      </c>
      <c r="CC1494">
        <v>0.31</v>
      </c>
      <c r="CD1494">
        <v>0.32</v>
      </c>
      <c r="CE1494">
        <v>0.31</v>
      </c>
      <c r="CF1494">
        <v>0.31</v>
      </c>
      <c r="CG1494">
        <v>0.31</v>
      </c>
      <c r="CH1494">
        <v>0.33</v>
      </c>
      <c r="CI1494">
        <v>0.34</v>
      </c>
      <c r="CJ1494">
        <v>0.34</v>
      </c>
      <c r="CK1494">
        <v>0.35</v>
      </c>
      <c r="CL1494">
        <v>0.35</v>
      </c>
      <c r="CM1494">
        <v>0.37</v>
      </c>
      <c r="CN1494">
        <v>0.38</v>
      </c>
      <c r="CO1494">
        <v>0.28999999999999998</v>
      </c>
      <c r="CP1494">
        <v>0.39</v>
      </c>
      <c r="CQ1494">
        <v>0.42</v>
      </c>
      <c r="CR1494">
        <v>0.42</v>
      </c>
      <c r="CS1494">
        <v>0.42</v>
      </c>
      <c r="CT1494">
        <v>0.09</v>
      </c>
      <c r="CU1494">
        <v>0.05</v>
      </c>
      <c r="CV1494">
        <v>0.12</v>
      </c>
      <c r="CW1494">
        <v>0.15</v>
      </c>
      <c r="CX1494">
        <v>0.2</v>
      </c>
      <c r="CY1494">
        <v>0.15</v>
      </c>
      <c r="CZ1494">
        <v>0.39</v>
      </c>
      <c r="DA1494">
        <v>-0.11</v>
      </c>
      <c r="DB1494">
        <v>-0.1</v>
      </c>
      <c r="DC1494">
        <v>-0.11</v>
      </c>
      <c r="DD1494">
        <v>-0.11</v>
      </c>
      <c r="DE1494">
        <v>-0.1</v>
      </c>
      <c r="DF1494">
        <v>-0.25</v>
      </c>
      <c r="DG1494">
        <v>-0.22</v>
      </c>
      <c r="DH1494">
        <v>-0.52</v>
      </c>
      <c r="DI1494">
        <v>-0.53</v>
      </c>
      <c r="DJ1494">
        <v>-0.69</v>
      </c>
      <c r="DK1494">
        <v>-0.68</v>
      </c>
      <c r="DL1494">
        <v>-0.78</v>
      </c>
      <c r="DM1494">
        <v>-0.77</v>
      </c>
      <c r="DN1494">
        <v>-0.75</v>
      </c>
      <c r="DO1494">
        <v>-0.73</v>
      </c>
      <c r="DP1494">
        <v>-0.7</v>
      </c>
      <c r="DQ1494">
        <v>-0.88</v>
      </c>
      <c r="DR1494">
        <v>-1.24</v>
      </c>
      <c r="DS1494">
        <v>-1.97</v>
      </c>
      <c r="DT1494">
        <v>-1.1299999999999999</v>
      </c>
    </row>
    <row r="1495" spans="1:124">
      <c r="A1495" s="111">
        <v>1490</v>
      </c>
      <c r="B1495" t="s">
        <v>91</v>
      </c>
      <c r="C1495" t="s">
        <v>2982</v>
      </c>
      <c r="D1495" s="170" t="str">
        <f t="shared" si="23"/>
        <v>D:SWIX</v>
      </c>
      <c r="F1495">
        <v>0.42</v>
      </c>
      <c r="G1495">
        <v>0.41</v>
      </c>
      <c r="H1495">
        <v>0.42</v>
      </c>
      <c r="I1495">
        <v>0.43</v>
      </c>
      <c r="J1495">
        <v>0.44</v>
      </c>
      <c r="K1495">
        <v>0.46</v>
      </c>
      <c r="L1495">
        <v>0.47</v>
      </c>
      <c r="M1495">
        <v>0.47</v>
      </c>
      <c r="N1495">
        <v>0.53</v>
      </c>
      <c r="O1495">
        <v>0.52</v>
      </c>
      <c r="P1495">
        <v>0.5</v>
      </c>
      <c r="Q1495">
        <v>0.5</v>
      </c>
      <c r="R1495">
        <v>0.56999999999999995</v>
      </c>
      <c r="S1495">
        <v>0.67</v>
      </c>
      <c r="T1495">
        <v>0.62</v>
      </c>
      <c r="U1495">
        <v>0.23</v>
      </c>
      <c r="V1495">
        <v>0.22</v>
      </c>
      <c r="W1495">
        <v>0.26</v>
      </c>
      <c r="X1495">
        <v>0.25</v>
      </c>
      <c r="Y1495">
        <v>0.23</v>
      </c>
      <c r="Z1495">
        <v>0.28000000000000003</v>
      </c>
      <c r="AA1495">
        <v>0.27</v>
      </c>
      <c r="AB1495">
        <v>0.32</v>
      </c>
      <c r="AC1495">
        <v>0.27</v>
      </c>
      <c r="AD1495">
        <v>0.31</v>
      </c>
      <c r="AE1495">
        <v>0.25</v>
      </c>
      <c r="AF1495">
        <v>0.22</v>
      </c>
      <c r="AG1495">
        <v>0.28000000000000003</v>
      </c>
      <c r="AH1495">
        <v>0.23</v>
      </c>
      <c r="AI1495">
        <v>0.2</v>
      </c>
      <c r="AJ1495">
        <v>0.21</v>
      </c>
      <c r="AK1495">
        <v>0.21</v>
      </c>
      <c r="AL1495">
        <v>0.34</v>
      </c>
      <c r="AM1495">
        <v>0.3</v>
      </c>
      <c r="AN1495">
        <v>0.28000000000000003</v>
      </c>
      <c r="AO1495">
        <v>0.26</v>
      </c>
      <c r="AP1495">
        <v>0.24</v>
      </c>
      <c r="AQ1495">
        <v>0.23</v>
      </c>
      <c r="AR1495">
        <v>0.2</v>
      </c>
      <c r="AS1495">
        <v>0.45</v>
      </c>
      <c r="AT1495">
        <v>0.46</v>
      </c>
      <c r="AU1495">
        <v>0.45</v>
      </c>
      <c r="AV1495">
        <v>0.45</v>
      </c>
      <c r="AW1495">
        <v>0.41</v>
      </c>
      <c r="AX1495">
        <v>0.43</v>
      </c>
      <c r="AY1495">
        <v>0.43</v>
      </c>
      <c r="AZ1495">
        <v>0.44</v>
      </c>
      <c r="BA1495">
        <v>0.44</v>
      </c>
      <c r="BB1495">
        <v>0.46</v>
      </c>
      <c r="BC1495">
        <v>0.46</v>
      </c>
      <c r="BD1495">
        <v>0.46</v>
      </c>
      <c r="BE1495">
        <v>0.46</v>
      </c>
      <c r="BF1495">
        <v>0.45</v>
      </c>
      <c r="BG1495">
        <v>0.46</v>
      </c>
      <c r="BH1495">
        <v>0.46</v>
      </c>
      <c r="BI1495">
        <v>0.5</v>
      </c>
      <c r="BJ1495">
        <v>0.51</v>
      </c>
      <c r="BK1495">
        <v>0.49</v>
      </c>
      <c r="BL1495">
        <v>0.47</v>
      </c>
      <c r="BM1495">
        <v>0.47</v>
      </c>
      <c r="BN1495">
        <v>0.47</v>
      </c>
      <c r="BO1495">
        <v>0.48</v>
      </c>
      <c r="BP1495">
        <v>0.48</v>
      </c>
      <c r="BQ1495">
        <v>0.48</v>
      </c>
      <c r="BR1495">
        <v>0.48</v>
      </c>
      <c r="BS1495">
        <v>0.48</v>
      </c>
      <c r="BT1495">
        <v>0.48</v>
      </c>
      <c r="BU1495">
        <v>0.48</v>
      </c>
      <c r="BV1495">
        <v>0.44</v>
      </c>
      <c r="BW1495">
        <v>0.45</v>
      </c>
      <c r="BX1495">
        <v>0.46</v>
      </c>
      <c r="BY1495">
        <v>0.46</v>
      </c>
      <c r="BZ1495">
        <v>0.46</v>
      </c>
      <c r="CA1495">
        <v>0.46</v>
      </c>
      <c r="CB1495">
        <v>0.47</v>
      </c>
      <c r="CC1495">
        <v>0.47</v>
      </c>
      <c r="CD1495">
        <v>0.48</v>
      </c>
      <c r="CE1495">
        <v>0.47</v>
      </c>
      <c r="CF1495">
        <v>0.47</v>
      </c>
      <c r="CG1495">
        <v>0.48</v>
      </c>
      <c r="CH1495">
        <v>0.48</v>
      </c>
      <c r="CI1495">
        <v>0.48</v>
      </c>
      <c r="CJ1495">
        <v>0.48</v>
      </c>
      <c r="CK1495">
        <v>0.5</v>
      </c>
      <c r="CL1495">
        <v>0.5</v>
      </c>
      <c r="CM1495">
        <v>0.54</v>
      </c>
      <c r="CN1495">
        <v>0.55000000000000004</v>
      </c>
      <c r="CO1495">
        <v>0.52</v>
      </c>
      <c r="CP1495">
        <v>0.72</v>
      </c>
      <c r="CQ1495">
        <v>0.78</v>
      </c>
      <c r="CR1495">
        <v>0.78</v>
      </c>
      <c r="CS1495">
        <v>0.79</v>
      </c>
      <c r="CT1495">
        <v>0.52</v>
      </c>
      <c r="CU1495">
        <v>0.62</v>
      </c>
      <c r="CV1495">
        <v>0.71</v>
      </c>
      <c r="CW1495">
        <v>0.85</v>
      </c>
      <c r="CX1495">
        <v>0.88</v>
      </c>
      <c r="CY1495">
        <v>0.92</v>
      </c>
      <c r="CZ1495">
        <v>1.59</v>
      </c>
      <c r="DA1495">
        <v>0.52</v>
      </c>
      <c r="DB1495">
        <v>0.49</v>
      </c>
      <c r="DC1495">
        <v>0.53</v>
      </c>
      <c r="DD1495">
        <v>0.53</v>
      </c>
      <c r="DE1495">
        <v>0.6</v>
      </c>
      <c r="DF1495">
        <v>0.56999999999999995</v>
      </c>
      <c r="DG1495">
        <v>0.77</v>
      </c>
      <c r="DH1495">
        <v>0.66</v>
      </c>
      <c r="DI1495">
        <v>0.56999999999999995</v>
      </c>
      <c r="DJ1495">
        <v>0.4</v>
      </c>
      <c r="DK1495">
        <v>0.43</v>
      </c>
      <c r="DL1495">
        <v>0.35</v>
      </c>
      <c r="DM1495">
        <v>0.65</v>
      </c>
      <c r="DN1495">
        <v>0.64</v>
      </c>
      <c r="DO1495">
        <v>0.74</v>
      </c>
      <c r="DP1495">
        <v>1.01</v>
      </c>
      <c r="DQ1495">
        <v>-2.06</v>
      </c>
      <c r="DR1495">
        <v>-2.2599999999999998</v>
      </c>
      <c r="DS1495">
        <v>-3.31</v>
      </c>
      <c r="DT1495">
        <v>-6.64</v>
      </c>
    </row>
    <row r="1496" spans="1:124">
      <c r="A1496" s="111">
        <v>1491</v>
      </c>
      <c r="B1496" t="s">
        <v>89</v>
      </c>
      <c r="C1496" t="s">
        <v>2983</v>
      </c>
      <c r="D1496" s="170" t="str">
        <f t="shared" si="23"/>
        <v>SWRA</v>
      </c>
      <c r="F1496">
        <v>0.46</v>
      </c>
      <c r="G1496">
        <v>0.44</v>
      </c>
      <c r="H1496">
        <v>0.44</v>
      </c>
      <c r="I1496">
        <v>0.23</v>
      </c>
      <c r="J1496">
        <v>0.19</v>
      </c>
      <c r="K1496">
        <v>0.2</v>
      </c>
      <c r="L1496">
        <v>0.26</v>
      </c>
      <c r="M1496">
        <v>0.25</v>
      </c>
      <c r="N1496">
        <v>0.26</v>
      </c>
      <c r="O1496">
        <v>0.26</v>
      </c>
      <c r="P1496">
        <v>0.25</v>
      </c>
      <c r="Q1496">
        <v>0.25</v>
      </c>
      <c r="R1496">
        <v>0.18</v>
      </c>
      <c r="S1496">
        <v>0.2</v>
      </c>
      <c r="T1496">
        <v>0.18</v>
      </c>
      <c r="U1496">
        <v>0.15</v>
      </c>
      <c r="V1496">
        <v>0.05</v>
      </c>
      <c r="W1496">
        <v>0.05</v>
      </c>
      <c r="X1496">
        <v>0.03</v>
      </c>
      <c r="Y1496">
        <v>0.04</v>
      </c>
      <c r="Z1496">
        <v>0.18</v>
      </c>
      <c r="AA1496">
        <v>0.18</v>
      </c>
      <c r="AB1496">
        <v>0.27</v>
      </c>
      <c r="AC1496">
        <v>0.28000000000000003</v>
      </c>
      <c r="AD1496">
        <v>0.23</v>
      </c>
      <c r="AE1496">
        <v>0.21</v>
      </c>
      <c r="AF1496">
        <v>0.21</v>
      </c>
      <c r="AG1496">
        <v>0.21</v>
      </c>
      <c r="AH1496">
        <v>0.14000000000000001</v>
      </c>
      <c r="AI1496">
        <v>0.15</v>
      </c>
      <c r="AJ1496">
        <v>0.14000000000000001</v>
      </c>
      <c r="AK1496">
        <v>0.14000000000000001</v>
      </c>
      <c r="AL1496">
        <v>0.14000000000000001</v>
      </c>
      <c r="AM1496">
        <v>0.14000000000000001</v>
      </c>
      <c r="AN1496">
        <v>0.13</v>
      </c>
      <c r="AO1496">
        <v>0.12</v>
      </c>
      <c r="AP1496">
        <v>0.12</v>
      </c>
      <c r="AQ1496">
        <v>0.12</v>
      </c>
      <c r="AR1496">
        <v>0.1</v>
      </c>
      <c r="AS1496">
        <v>0.1</v>
      </c>
      <c r="AT1496">
        <v>0.1</v>
      </c>
      <c r="AU1496">
        <v>0.1</v>
      </c>
      <c r="AV1496">
        <v>0.1</v>
      </c>
      <c r="AW1496">
        <v>0.1</v>
      </c>
      <c r="AX1496">
        <v>0.1</v>
      </c>
      <c r="AY1496">
        <v>0.09</v>
      </c>
      <c r="AZ1496">
        <v>0.09</v>
      </c>
      <c r="BA1496">
        <v>0.09</v>
      </c>
      <c r="BB1496">
        <v>0.1</v>
      </c>
      <c r="BC1496">
        <v>0.1</v>
      </c>
      <c r="BD1496">
        <v>0.1</v>
      </c>
      <c r="BE1496">
        <v>0.09</v>
      </c>
      <c r="BF1496">
        <v>0.09</v>
      </c>
      <c r="BG1496">
        <v>0.09</v>
      </c>
      <c r="BH1496">
        <v>0.09</v>
      </c>
      <c r="BI1496">
        <v>0.09</v>
      </c>
      <c r="BJ1496">
        <v>0.09</v>
      </c>
      <c r="BK1496">
        <v>0.1</v>
      </c>
      <c r="BL1496">
        <v>0.1</v>
      </c>
      <c r="BM1496">
        <v>0.1</v>
      </c>
      <c r="BN1496">
        <v>0.1</v>
      </c>
      <c r="BO1496">
        <v>0.1</v>
      </c>
      <c r="BP1496">
        <v>0.1</v>
      </c>
      <c r="BQ1496">
        <v>0.1</v>
      </c>
      <c r="BR1496">
        <v>0.11</v>
      </c>
      <c r="BS1496">
        <v>0.11</v>
      </c>
      <c r="BT1496">
        <v>0.11</v>
      </c>
      <c r="BU1496">
        <v>0.11</v>
      </c>
      <c r="BV1496">
        <v>0.11</v>
      </c>
      <c r="BW1496">
        <v>0.11</v>
      </c>
      <c r="BX1496">
        <v>0.12</v>
      </c>
      <c r="BY1496">
        <v>0.12</v>
      </c>
      <c r="BZ1496">
        <v>0.12</v>
      </c>
      <c r="CA1496">
        <v>0</v>
      </c>
      <c r="CB1496">
        <v>0</v>
      </c>
      <c r="CC1496">
        <v>0</v>
      </c>
      <c r="CD1496">
        <v>0</v>
      </c>
      <c r="CE1496">
        <v>0</v>
      </c>
      <c r="CF1496">
        <v>0</v>
      </c>
      <c r="CG1496">
        <v>0</v>
      </c>
      <c r="CH1496">
        <v>0</v>
      </c>
      <c r="CI1496">
        <v>0</v>
      </c>
      <c r="CJ1496">
        <v>0</v>
      </c>
      <c r="CK1496">
        <v>0</v>
      </c>
      <c r="CL1496">
        <v>0</v>
      </c>
      <c r="CM1496">
        <v>0</v>
      </c>
      <c r="CN1496">
        <v>0</v>
      </c>
      <c r="CO1496">
        <v>0</v>
      </c>
      <c r="CP1496">
        <v>0</v>
      </c>
      <c r="CQ1496">
        <v>0</v>
      </c>
      <c r="CR1496">
        <v>0</v>
      </c>
      <c r="CS1496">
        <v>0</v>
      </c>
      <c r="CT1496">
        <v>0</v>
      </c>
      <c r="CU1496">
        <v>0</v>
      </c>
      <c r="CV1496">
        <v>0</v>
      </c>
      <c r="CW1496">
        <v>0</v>
      </c>
      <c r="CX1496">
        <v>0</v>
      </c>
      <c r="CY1496">
        <v>0</v>
      </c>
      <c r="CZ1496">
        <v>0</v>
      </c>
      <c r="DA1496">
        <v>0</v>
      </c>
      <c r="DB1496">
        <v>0</v>
      </c>
      <c r="DC1496">
        <v>0</v>
      </c>
      <c r="DD1496">
        <v>0</v>
      </c>
      <c r="DE1496">
        <v>0</v>
      </c>
      <c r="DF1496">
        <v>0</v>
      </c>
      <c r="DG1496">
        <v>0</v>
      </c>
      <c r="DH1496">
        <v>0</v>
      </c>
      <c r="DI1496">
        <v>0</v>
      </c>
      <c r="DJ1496">
        <v>0</v>
      </c>
      <c r="DK1496">
        <v>0</v>
      </c>
      <c r="DL1496">
        <v>0</v>
      </c>
      <c r="DM1496">
        <v>0</v>
      </c>
      <c r="DN1496">
        <v>0</v>
      </c>
      <c r="DO1496">
        <v>0</v>
      </c>
      <c r="DP1496">
        <v>0</v>
      </c>
      <c r="DQ1496">
        <v>0</v>
      </c>
      <c r="DR1496">
        <v>0</v>
      </c>
      <c r="DS1496">
        <v>0</v>
      </c>
      <c r="DT1496">
        <v>0</v>
      </c>
    </row>
    <row r="1497" spans="1:124">
      <c r="A1497" s="111">
        <v>1492</v>
      </c>
      <c r="B1497" t="s">
        <v>91</v>
      </c>
      <c r="C1497" t="s">
        <v>2984</v>
      </c>
      <c r="D1497" s="170" t="str">
        <f t="shared" si="23"/>
        <v>SWRA</v>
      </c>
      <c r="F1497">
        <v>0.53</v>
      </c>
      <c r="G1497">
        <v>0.51</v>
      </c>
      <c r="H1497">
        <v>0.5</v>
      </c>
      <c r="I1497">
        <v>0.3</v>
      </c>
      <c r="J1497">
        <v>0.26</v>
      </c>
      <c r="K1497">
        <v>0.26</v>
      </c>
      <c r="L1497">
        <v>0.33</v>
      </c>
      <c r="M1497">
        <v>0.31</v>
      </c>
      <c r="N1497">
        <v>0.34</v>
      </c>
      <c r="O1497">
        <v>0.33</v>
      </c>
      <c r="P1497">
        <v>0.3</v>
      </c>
      <c r="Q1497">
        <v>0.3</v>
      </c>
      <c r="R1497">
        <v>0.23</v>
      </c>
      <c r="S1497">
        <v>0.28000000000000003</v>
      </c>
      <c r="T1497">
        <v>0.24</v>
      </c>
      <c r="U1497">
        <v>0.2</v>
      </c>
      <c r="V1497">
        <v>0.1</v>
      </c>
      <c r="W1497">
        <v>0.12</v>
      </c>
      <c r="X1497">
        <v>0.1</v>
      </c>
      <c r="Y1497">
        <v>0.1</v>
      </c>
      <c r="Z1497">
        <v>0.22</v>
      </c>
      <c r="AA1497">
        <v>0.25</v>
      </c>
      <c r="AB1497">
        <v>0.34</v>
      </c>
      <c r="AC1497">
        <v>0.37</v>
      </c>
      <c r="AD1497">
        <v>0.35</v>
      </c>
      <c r="AE1497">
        <v>0.36</v>
      </c>
      <c r="AF1497">
        <v>0.38</v>
      </c>
      <c r="AG1497">
        <v>0.38</v>
      </c>
      <c r="AH1497">
        <v>0.22</v>
      </c>
      <c r="AI1497">
        <v>0.17</v>
      </c>
      <c r="AJ1497">
        <v>0.16</v>
      </c>
      <c r="AK1497">
        <v>0.17</v>
      </c>
      <c r="AL1497">
        <v>0.18</v>
      </c>
      <c r="AM1497">
        <v>0.15</v>
      </c>
      <c r="AN1497">
        <v>0.11</v>
      </c>
      <c r="AO1497">
        <v>0.08</v>
      </c>
      <c r="AP1497">
        <v>0.06</v>
      </c>
      <c r="AQ1497">
        <v>0.05</v>
      </c>
      <c r="AR1497">
        <v>0</v>
      </c>
      <c r="AS1497">
        <v>-0.01</v>
      </c>
      <c r="AT1497">
        <v>-0.01</v>
      </c>
      <c r="AU1497">
        <v>0</v>
      </c>
      <c r="AV1497">
        <v>-0.01</v>
      </c>
      <c r="AW1497">
        <v>-0.01</v>
      </c>
      <c r="AX1497">
        <v>-0.01</v>
      </c>
      <c r="AY1497">
        <v>-0.01</v>
      </c>
      <c r="AZ1497">
        <v>-0.02</v>
      </c>
      <c r="BA1497">
        <v>-0.03</v>
      </c>
      <c r="BB1497">
        <v>-0.02</v>
      </c>
      <c r="BC1497">
        <v>-0.03</v>
      </c>
      <c r="BD1497">
        <v>-0.02</v>
      </c>
      <c r="BE1497">
        <v>-0.03</v>
      </c>
      <c r="BF1497">
        <v>-0.03</v>
      </c>
      <c r="BG1497">
        <v>-0.03</v>
      </c>
      <c r="BH1497">
        <v>-0.03</v>
      </c>
      <c r="BI1497">
        <v>-0.03</v>
      </c>
      <c r="BJ1497">
        <v>-0.03</v>
      </c>
      <c r="BK1497">
        <v>-0.02</v>
      </c>
      <c r="BL1497">
        <v>-0.02</v>
      </c>
      <c r="BM1497">
        <v>-0.03</v>
      </c>
      <c r="BN1497">
        <v>-0.02</v>
      </c>
      <c r="BO1497">
        <v>-0.02</v>
      </c>
      <c r="BP1497">
        <v>-0.02</v>
      </c>
      <c r="BQ1497">
        <v>-0.01</v>
      </c>
      <c r="BR1497">
        <v>-0.01</v>
      </c>
      <c r="BS1497">
        <v>-0.01</v>
      </c>
      <c r="BT1497">
        <v>-0.01</v>
      </c>
      <c r="BU1497">
        <v>-0.01</v>
      </c>
      <c r="BV1497">
        <v>0</v>
      </c>
      <c r="BW1497">
        <v>-0.01</v>
      </c>
      <c r="BX1497">
        <v>0.01</v>
      </c>
      <c r="BY1497">
        <v>0.01</v>
      </c>
      <c r="BZ1497">
        <v>0.01</v>
      </c>
      <c r="CA1497">
        <v>-0.16</v>
      </c>
      <c r="CB1497">
        <v>-0.16</v>
      </c>
      <c r="CC1497">
        <v>-0.16</v>
      </c>
      <c r="CD1497">
        <v>-0.16</v>
      </c>
      <c r="CE1497">
        <v>-0.18</v>
      </c>
      <c r="CF1497">
        <v>-0.18</v>
      </c>
      <c r="CG1497">
        <v>-0.17</v>
      </c>
      <c r="CH1497">
        <v>-0.18</v>
      </c>
      <c r="CI1497">
        <v>-0.19</v>
      </c>
      <c r="CJ1497">
        <v>-0.19</v>
      </c>
      <c r="CK1497">
        <v>-0.2</v>
      </c>
      <c r="CL1497">
        <v>-0.21</v>
      </c>
      <c r="CM1497">
        <v>-0.25</v>
      </c>
      <c r="CN1497">
        <v>-0.27</v>
      </c>
      <c r="CO1497">
        <v>-0.26</v>
      </c>
      <c r="CP1497">
        <v>-0.35</v>
      </c>
      <c r="CQ1497">
        <v>-0.25</v>
      </c>
      <c r="CR1497">
        <v>-0.25</v>
      </c>
      <c r="CS1497">
        <v>-0.26</v>
      </c>
      <c r="CT1497">
        <v>-0.26</v>
      </c>
      <c r="CU1497">
        <v>-0.25</v>
      </c>
      <c r="CV1497">
        <v>-0.21</v>
      </c>
      <c r="CW1497">
        <v>-0.2</v>
      </c>
      <c r="CX1497">
        <v>-0.18</v>
      </c>
      <c r="CY1497">
        <v>-0.17</v>
      </c>
      <c r="CZ1497">
        <v>-0.13</v>
      </c>
      <c r="DA1497">
        <v>-0.13</v>
      </c>
      <c r="DB1497">
        <v>-0.17</v>
      </c>
      <c r="DC1497">
        <v>-0.14000000000000001</v>
      </c>
      <c r="DD1497">
        <v>-0.12</v>
      </c>
      <c r="DE1497">
        <v>-0.13</v>
      </c>
      <c r="DF1497">
        <v>-0.04</v>
      </c>
      <c r="DG1497">
        <v>-0.27</v>
      </c>
      <c r="DH1497">
        <v>-0.26</v>
      </c>
      <c r="DI1497">
        <v>-0.09</v>
      </c>
      <c r="DJ1497">
        <v>-0.01</v>
      </c>
      <c r="DK1497">
        <v>0.04</v>
      </c>
      <c r="DL1497">
        <v>0</v>
      </c>
      <c r="DM1497">
        <v>-0.15</v>
      </c>
      <c r="DN1497">
        <v>-0.04</v>
      </c>
      <c r="DO1497">
        <v>-0.02</v>
      </c>
      <c r="DP1497">
        <v>-0.1</v>
      </c>
      <c r="DQ1497">
        <v>-0.21</v>
      </c>
      <c r="DR1497">
        <v>-0.19</v>
      </c>
      <c r="DS1497">
        <v>-0.21</v>
      </c>
      <c r="DT1497">
        <v>0.77</v>
      </c>
    </row>
    <row r="1498" spans="1:124">
      <c r="A1498" s="111">
        <v>1493</v>
      </c>
      <c r="B1498" t="s">
        <v>89</v>
      </c>
      <c r="C1498" t="s">
        <v>2985</v>
      </c>
      <c r="D1498" s="170" t="str">
        <f t="shared" si="23"/>
        <v>K:SWPB</v>
      </c>
      <c r="F1498">
        <v>0.95900000000000007</v>
      </c>
      <c r="G1498">
        <v>0.93900000000000006</v>
      </c>
      <c r="H1498">
        <v>0.94200000000000006</v>
      </c>
      <c r="I1498">
        <v>0.87</v>
      </c>
      <c r="J1498">
        <v>0.85599999999999998</v>
      </c>
      <c r="K1498">
        <v>0.84699999999999998</v>
      </c>
      <c r="L1498">
        <v>0.81499999999999995</v>
      </c>
      <c r="M1498">
        <v>0.84399999999999997</v>
      </c>
      <c r="N1498">
        <v>0.85699999999999998</v>
      </c>
      <c r="O1498">
        <v>0.86099999999999999</v>
      </c>
      <c r="P1498">
        <v>0.86599999999999999</v>
      </c>
      <c r="Q1498">
        <v>0.84099999999999997</v>
      </c>
      <c r="R1498">
        <v>0.83</v>
      </c>
      <c r="S1498">
        <v>0.78700000000000003</v>
      </c>
      <c r="T1498">
        <v>0.78400000000000003</v>
      </c>
      <c r="U1498">
        <v>0.753</v>
      </c>
      <c r="V1498">
        <v>0.67500000000000004</v>
      </c>
      <c r="W1498">
        <v>0.68100000000000005</v>
      </c>
      <c r="X1498">
        <v>0.67200000000000004</v>
      </c>
      <c r="Y1498">
        <v>0.66100000000000003</v>
      </c>
      <c r="Z1498">
        <v>0.71599999999999997</v>
      </c>
      <c r="AA1498">
        <v>0.73399999999999999</v>
      </c>
      <c r="AB1498">
        <v>0.71099999999999997</v>
      </c>
      <c r="AC1498">
        <v>0.71599999999999997</v>
      </c>
      <c r="AD1498">
        <v>0.72</v>
      </c>
      <c r="AE1498">
        <v>0.73599999999999999</v>
      </c>
      <c r="AF1498">
        <v>0.70899999999999996</v>
      </c>
      <c r="AG1498">
        <v>0.68800000000000006</v>
      </c>
      <c r="AH1498">
        <v>0.87</v>
      </c>
      <c r="AI1498">
        <v>0.878</v>
      </c>
      <c r="AJ1498">
        <v>0.90300000000000002</v>
      </c>
      <c r="AK1498">
        <v>0.872</v>
      </c>
      <c r="AL1498">
        <v>0.874</v>
      </c>
      <c r="AM1498">
        <v>0.88</v>
      </c>
      <c r="AN1498">
        <v>0.91600000000000004</v>
      </c>
      <c r="AO1498">
        <v>0.91</v>
      </c>
      <c r="AP1498">
        <v>0.91500000000000004</v>
      </c>
      <c r="AQ1498">
        <v>0.90300000000000002</v>
      </c>
      <c r="AR1498">
        <v>0.86799999999999999</v>
      </c>
      <c r="AS1498">
        <v>0.86499999999999999</v>
      </c>
      <c r="AT1498">
        <v>0.86599999999999999</v>
      </c>
      <c r="AU1498">
        <v>0.85</v>
      </c>
      <c r="AV1498">
        <v>0.84499999999999997</v>
      </c>
      <c r="AW1498">
        <v>0.85</v>
      </c>
      <c r="AX1498">
        <v>0.84699999999999998</v>
      </c>
      <c r="AY1498">
        <v>0.85</v>
      </c>
      <c r="AZ1498">
        <v>0.84799999999999998</v>
      </c>
      <c r="BA1498">
        <v>0.85</v>
      </c>
      <c r="BB1498">
        <v>0.85</v>
      </c>
      <c r="BC1498">
        <v>0.84899999999999998</v>
      </c>
      <c r="BD1498">
        <v>0.84699999999999998</v>
      </c>
      <c r="BE1498">
        <v>0.85</v>
      </c>
      <c r="BF1498">
        <v>0.84299999999999997</v>
      </c>
      <c r="BG1498">
        <v>0.84799999999999998</v>
      </c>
      <c r="BH1498">
        <v>0.84299999999999997</v>
      </c>
      <c r="BI1498">
        <v>0.84099999999999997</v>
      </c>
      <c r="BJ1498">
        <v>0.85599999999999998</v>
      </c>
      <c r="BK1498">
        <v>0.85599999999999998</v>
      </c>
      <c r="BL1498">
        <v>0.85899999999999999</v>
      </c>
      <c r="BM1498">
        <v>0.86199999999999999</v>
      </c>
      <c r="BN1498">
        <v>0.88300000000000001</v>
      </c>
      <c r="BO1498">
        <v>0.88700000000000001</v>
      </c>
      <c r="BP1498">
        <v>0.89100000000000001</v>
      </c>
      <c r="BQ1498">
        <v>0.89100000000000001</v>
      </c>
      <c r="BR1498">
        <v>0.89300000000000002</v>
      </c>
      <c r="BS1498">
        <v>0.89900000000000002</v>
      </c>
      <c r="BT1498">
        <v>0.89900000000000002</v>
      </c>
      <c r="BU1498">
        <v>0.89200000000000002</v>
      </c>
      <c r="BV1498">
        <v>0.89400000000000002</v>
      </c>
      <c r="BW1498">
        <v>0.89700000000000002</v>
      </c>
      <c r="BX1498">
        <v>0.89900000000000002</v>
      </c>
      <c r="BY1498">
        <v>0.89900000000000002</v>
      </c>
      <c r="BZ1498">
        <v>0.9</v>
      </c>
      <c r="CA1498">
        <v>0.90800000000000003</v>
      </c>
      <c r="CB1498">
        <v>0.91</v>
      </c>
      <c r="CC1498">
        <v>0.92900000000000005</v>
      </c>
      <c r="CD1498">
        <v>0.98699999999999999</v>
      </c>
      <c r="CE1498">
        <v>0.98699999999999999</v>
      </c>
      <c r="CF1498">
        <v>0.98599999999999999</v>
      </c>
      <c r="CG1498">
        <v>0.99</v>
      </c>
      <c r="CH1498">
        <v>1</v>
      </c>
      <c r="CI1498">
        <v>1</v>
      </c>
      <c r="CJ1498">
        <v>1.022</v>
      </c>
      <c r="CK1498">
        <v>1.024</v>
      </c>
      <c r="CL1498">
        <v>1.0369999999999999</v>
      </c>
      <c r="CM1498">
        <v>1.0289999999999999</v>
      </c>
      <c r="CN1498">
        <v>1.0449999999999999</v>
      </c>
      <c r="CO1498">
        <v>1.0609999999999999</v>
      </c>
      <c r="CP1498">
        <v>0.90400000000000003</v>
      </c>
      <c r="CQ1498">
        <v>0.88300000000000001</v>
      </c>
      <c r="CR1498">
        <v>0.84799999999999998</v>
      </c>
      <c r="CS1498">
        <v>0.88900000000000001</v>
      </c>
      <c r="CT1498">
        <v>0.87</v>
      </c>
      <c r="CU1498">
        <v>0.84799999999999998</v>
      </c>
      <c r="CV1498">
        <v>0.75700000000000001</v>
      </c>
      <c r="CW1498">
        <v>0.70399999999999996</v>
      </c>
      <c r="CX1498">
        <v>0.66600000000000004</v>
      </c>
      <c r="CY1498">
        <v>0.69800000000000006</v>
      </c>
      <c r="CZ1498">
        <v>0.88400000000000001</v>
      </c>
      <c r="DA1498">
        <v>0.877</v>
      </c>
      <c r="DB1498">
        <v>0.86599999999999999</v>
      </c>
      <c r="DC1498">
        <v>1.0049999999999999</v>
      </c>
      <c r="DD1498">
        <v>1.0429999999999999</v>
      </c>
      <c r="DE1498">
        <v>1.0449999999999999</v>
      </c>
      <c r="DF1498">
        <v>1.095</v>
      </c>
      <c r="DG1498">
        <v>1.089</v>
      </c>
      <c r="DH1498">
        <v>1.163</v>
      </c>
      <c r="DI1498">
        <v>1.17</v>
      </c>
      <c r="DJ1498">
        <v>1.179</v>
      </c>
      <c r="DK1498">
        <v>1.173</v>
      </c>
      <c r="DL1498">
        <v>1.1739999999999999</v>
      </c>
      <c r="DM1498">
        <v>1.139</v>
      </c>
      <c r="DN1498">
        <v>1.4330000000000001</v>
      </c>
      <c r="DO1498">
        <v>1.208</v>
      </c>
      <c r="DP1498">
        <v>1.39</v>
      </c>
      <c r="DQ1498">
        <v>1.67</v>
      </c>
      <c r="DR1498">
        <v>1.1360000000000001</v>
      </c>
      <c r="DS1498">
        <v>1.2110000000000001</v>
      </c>
      <c r="DT1498">
        <v>-2.7080000000000002</v>
      </c>
    </row>
    <row r="1499" spans="1:124">
      <c r="A1499" s="111">
        <v>1494</v>
      </c>
      <c r="B1499" t="s">
        <v>91</v>
      </c>
      <c r="C1499" t="s">
        <v>2986</v>
      </c>
      <c r="D1499" s="170" t="str">
        <f t="shared" si="23"/>
        <v>K:SWPB</v>
      </c>
      <c r="F1499">
        <v>0.94100000000000006</v>
      </c>
      <c r="G1499">
        <v>0.90600000000000003</v>
      </c>
      <c r="H1499">
        <v>0.89600000000000002</v>
      </c>
      <c r="I1499">
        <v>0.70200000000000007</v>
      </c>
      <c r="J1499">
        <v>0.67</v>
      </c>
      <c r="K1499">
        <v>0.67300000000000004</v>
      </c>
      <c r="L1499">
        <v>0.73799999999999999</v>
      </c>
      <c r="M1499">
        <v>0.74299999999999999</v>
      </c>
      <c r="N1499">
        <v>0.751</v>
      </c>
      <c r="O1499">
        <v>0.755</v>
      </c>
      <c r="P1499">
        <v>0.72699999999999998</v>
      </c>
      <c r="Q1499">
        <v>0.72</v>
      </c>
      <c r="R1499">
        <v>0.70200000000000007</v>
      </c>
      <c r="S1499">
        <v>0.58199999999999996</v>
      </c>
      <c r="T1499">
        <v>0.56499999999999995</v>
      </c>
      <c r="U1499">
        <v>0.54200000000000004</v>
      </c>
      <c r="V1499">
        <v>0.51900000000000002</v>
      </c>
      <c r="W1499">
        <v>0.55300000000000005</v>
      </c>
      <c r="X1499">
        <v>0.51700000000000002</v>
      </c>
      <c r="Y1499">
        <v>0.49</v>
      </c>
      <c r="Z1499">
        <v>0.624</v>
      </c>
      <c r="AA1499">
        <v>0.69200000000000006</v>
      </c>
      <c r="AB1499">
        <v>0.84499999999999997</v>
      </c>
      <c r="AC1499">
        <v>0.89700000000000002</v>
      </c>
      <c r="AD1499">
        <v>0.95300000000000007</v>
      </c>
      <c r="AE1499">
        <v>1.016</v>
      </c>
      <c r="AF1499">
        <v>1.0349999999999999</v>
      </c>
      <c r="AG1499">
        <v>1.016</v>
      </c>
      <c r="AH1499">
        <v>1.141</v>
      </c>
      <c r="AI1499">
        <v>1.139</v>
      </c>
      <c r="AJ1499">
        <v>1.1639999999999999</v>
      </c>
      <c r="AK1499">
        <v>1.157</v>
      </c>
      <c r="AL1499">
        <v>1.1719999999999999</v>
      </c>
      <c r="AM1499">
        <v>1.1299999999999999</v>
      </c>
      <c r="AN1499">
        <v>1.175</v>
      </c>
      <c r="AO1499">
        <v>1.177</v>
      </c>
      <c r="AP1499">
        <v>1.173</v>
      </c>
      <c r="AQ1499">
        <v>1.1579999999999999</v>
      </c>
      <c r="AR1499">
        <v>1.0880000000000001</v>
      </c>
      <c r="AS1499">
        <v>1.0680000000000001</v>
      </c>
      <c r="AT1499">
        <v>1.0820000000000001</v>
      </c>
      <c r="AU1499">
        <v>1.0660000000000001</v>
      </c>
      <c r="AV1499">
        <v>1.06</v>
      </c>
      <c r="AW1499">
        <v>1.044</v>
      </c>
      <c r="AX1499">
        <v>1.0429999999999999</v>
      </c>
      <c r="AY1499">
        <v>1.04</v>
      </c>
      <c r="AZ1499">
        <v>1.036</v>
      </c>
      <c r="BA1499">
        <v>1.0349999999999999</v>
      </c>
      <c r="BB1499">
        <v>1.0190000000000001</v>
      </c>
      <c r="BC1499">
        <v>1.0070000000000001</v>
      </c>
      <c r="BD1499">
        <v>1.0049999999999999</v>
      </c>
      <c r="BE1499">
        <v>1.0110000000000001</v>
      </c>
      <c r="BF1499">
        <v>1.0070000000000001</v>
      </c>
      <c r="BG1499">
        <v>1.0170000000000001</v>
      </c>
      <c r="BH1499">
        <v>1.018</v>
      </c>
      <c r="BI1499">
        <v>1.014</v>
      </c>
      <c r="BJ1499">
        <v>1.014</v>
      </c>
      <c r="BK1499">
        <v>1</v>
      </c>
      <c r="BL1499">
        <v>1.0010000000000001</v>
      </c>
      <c r="BM1499">
        <v>0.99099999999999999</v>
      </c>
      <c r="BN1499">
        <v>1.028</v>
      </c>
      <c r="BO1499">
        <v>1.034</v>
      </c>
      <c r="BP1499">
        <v>1.0349999999999999</v>
      </c>
      <c r="BQ1499">
        <v>1.038</v>
      </c>
      <c r="BR1499">
        <v>1.0469999999999999</v>
      </c>
      <c r="BS1499">
        <v>1.05</v>
      </c>
      <c r="BT1499">
        <v>1.05</v>
      </c>
      <c r="BU1499">
        <v>1.0449999999999999</v>
      </c>
      <c r="BV1499">
        <v>1.05</v>
      </c>
      <c r="BW1499">
        <v>1.0529999999999999</v>
      </c>
      <c r="BX1499">
        <v>1.0720000000000001</v>
      </c>
      <c r="BY1499">
        <v>1.0760000000000001</v>
      </c>
      <c r="BZ1499">
        <v>1.0740000000000001</v>
      </c>
      <c r="CA1499">
        <v>1.0720000000000001</v>
      </c>
      <c r="CB1499">
        <v>1.091</v>
      </c>
      <c r="CC1499">
        <v>1.089</v>
      </c>
      <c r="CD1499">
        <v>1.095</v>
      </c>
      <c r="CE1499">
        <v>1.093</v>
      </c>
      <c r="CF1499">
        <v>1.099</v>
      </c>
      <c r="CG1499">
        <v>1.115</v>
      </c>
      <c r="CH1499">
        <v>1.091</v>
      </c>
      <c r="CI1499">
        <v>1.0820000000000001</v>
      </c>
      <c r="CJ1499">
        <v>1.075</v>
      </c>
      <c r="CK1499">
        <v>1.0840000000000001</v>
      </c>
      <c r="CL1499">
        <v>1.069</v>
      </c>
      <c r="CM1499">
        <v>1.0449999999999999</v>
      </c>
      <c r="CN1499">
        <v>1.024</v>
      </c>
      <c r="CO1499">
        <v>1.0230000000000001</v>
      </c>
      <c r="CP1499">
        <v>0.81600000000000006</v>
      </c>
      <c r="CQ1499">
        <v>0.80600000000000005</v>
      </c>
      <c r="CR1499">
        <v>0.79</v>
      </c>
      <c r="CS1499">
        <v>0.79200000000000004</v>
      </c>
      <c r="CT1499">
        <v>0.74199999999999999</v>
      </c>
      <c r="CU1499">
        <v>0.755</v>
      </c>
      <c r="CV1499">
        <v>0.64700000000000002</v>
      </c>
      <c r="CW1499">
        <v>0.54700000000000004</v>
      </c>
      <c r="CX1499">
        <v>0.54500000000000004</v>
      </c>
      <c r="CY1499">
        <v>0.56700000000000006</v>
      </c>
      <c r="CZ1499">
        <v>0.61499999999999999</v>
      </c>
      <c r="DA1499">
        <v>0.624</v>
      </c>
      <c r="DB1499">
        <v>0.55800000000000005</v>
      </c>
      <c r="DC1499">
        <v>0.626</v>
      </c>
      <c r="DD1499">
        <v>0.66100000000000003</v>
      </c>
      <c r="DE1499">
        <v>0.70200000000000007</v>
      </c>
      <c r="DF1499">
        <v>0.77900000000000003</v>
      </c>
      <c r="DG1499">
        <v>0.66700000000000004</v>
      </c>
      <c r="DH1499">
        <v>0.72899999999999998</v>
      </c>
      <c r="DI1499">
        <v>0.69300000000000006</v>
      </c>
      <c r="DJ1499">
        <v>0.83200000000000007</v>
      </c>
      <c r="DK1499">
        <v>0.85399999999999998</v>
      </c>
      <c r="DL1499">
        <v>0.874</v>
      </c>
      <c r="DM1499">
        <v>0.58399999999999996</v>
      </c>
      <c r="DN1499">
        <v>0.50600000000000001</v>
      </c>
      <c r="DO1499">
        <v>0.38700000000000001</v>
      </c>
      <c r="DP1499">
        <v>0.26500000000000001</v>
      </c>
      <c r="DQ1499">
        <v>-4.5999999999999999E-2</v>
      </c>
      <c r="DR1499">
        <v>0.67100000000000004</v>
      </c>
      <c r="DS1499">
        <v>1.6160000000000001</v>
      </c>
      <c r="DT1499">
        <v>1.18</v>
      </c>
    </row>
    <row r="1500" spans="1:124">
      <c r="A1500" s="111">
        <v>1495</v>
      </c>
      <c r="B1500" t="s">
        <v>89</v>
      </c>
      <c r="C1500" t="s">
        <v>2987</v>
      </c>
      <c r="D1500" s="170" t="str">
        <f t="shared" si="23"/>
        <v>D:SWI1</v>
      </c>
      <c r="F1500">
        <v>0.45</v>
      </c>
      <c r="G1500">
        <v>0.46</v>
      </c>
      <c r="H1500">
        <v>0.46</v>
      </c>
      <c r="I1500">
        <v>0.45</v>
      </c>
      <c r="J1500">
        <v>0.4</v>
      </c>
      <c r="K1500">
        <v>0.39</v>
      </c>
      <c r="L1500">
        <v>0.39</v>
      </c>
      <c r="M1500">
        <v>0.42</v>
      </c>
      <c r="N1500">
        <v>0.42</v>
      </c>
      <c r="O1500">
        <v>0.43</v>
      </c>
      <c r="P1500">
        <v>0.36</v>
      </c>
      <c r="Q1500">
        <v>0.35</v>
      </c>
      <c r="R1500">
        <v>0.34</v>
      </c>
      <c r="S1500">
        <v>0.35</v>
      </c>
      <c r="T1500">
        <v>0.36</v>
      </c>
      <c r="U1500">
        <v>0.36</v>
      </c>
      <c r="V1500">
        <v>0.38</v>
      </c>
      <c r="W1500">
        <v>0.44</v>
      </c>
      <c r="X1500">
        <v>0.44</v>
      </c>
      <c r="Y1500">
        <v>0.43</v>
      </c>
      <c r="Z1500">
        <v>0.54</v>
      </c>
      <c r="AA1500">
        <v>0.59</v>
      </c>
      <c r="AB1500">
        <v>0.59</v>
      </c>
      <c r="AC1500">
        <v>0.59</v>
      </c>
      <c r="AD1500">
        <v>0.6</v>
      </c>
      <c r="AE1500">
        <v>0.55000000000000004</v>
      </c>
      <c r="AF1500">
        <v>0.55000000000000004</v>
      </c>
      <c r="AG1500">
        <v>0.54</v>
      </c>
      <c r="AH1500">
        <v>0.99</v>
      </c>
      <c r="AI1500">
        <v>0.94</v>
      </c>
      <c r="AJ1500">
        <v>0.94</v>
      </c>
      <c r="AK1500">
        <v>0.94</v>
      </c>
      <c r="AL1500">
        <v>0.96</v>
      </c>
      <c r="AM1500">
        <v>0.93</v>
      </c>
      <c r="AN1500">
        <v>1</v>
      </c>
      <c r="AO1500">
        <v>1.02</v>
      </c>
      <c r="AP1500">
        <v>1.02</v>
      </c>
      <c r="AQ1500">
        <v>0.99</v>
      </c>
      <c r="AR1500">
        <v>0.96</v>
      </c>
      <c r="AS1500">
        <v>0.96</v>
      </c>
      <c r="AT1500">
        <v>0.96</v>
      </c>
      <c r="AU1500">
        <v>0.96</v>
      </c>
      <c r="AV1500">
        <v>0.96</v>
      </c>
      <c r="AW1500">
        <v>0.97</v>
      </c>
      <c r="AX1500">
        <v>0.96</v>
      </c>
      <c r="AY1500">
        <v>0.94</v>
      </c>
      <c r="AZ1500">
        <v>0.94</v>
      </c>
      <c r="BA1500">
        <v>0.95</v>
      </c>
      <c r="BB1500">
        <v>0.93</v>
      </c>
      <c r="BC1500">
        <v>0.93</v>
      </c>
      <c r="BD1500">
        <v>0.92</v>
      </c>
      <c r="BE1500">
        <v>0.92</v>
      </c>
      <c r="BF1500">
        <v>0.92</v>
      </c>
      <c r="BG1500">
        <v>0.94</v>
      </c>
      <c r="BH1500">
        <v>0.95</v>
      </c>
      <c r="BI1500">
        <v>0.95</v>
      </c>
      <c r="BJ1500">
        <v>0.92</v>
      </c>
      <c r="BK1500">
        <v>0.91</v>
      </c>
      <c r="BL1500">
        <v>0.9</v>
      </c>
      <c r="BM1500">
        <v>0.9</v>
      </c>
      <c r="BN1500">
        <v>0.94</v>
      </c>
      <c r="BO1500">
        <v>0.94</v>
      </c>
      <c r="BP1500">
        <v>0.95</v>
      </c>
      <c r="BQ1500">
        <v>0.95</v>
      </c>
      <c r="BR1500">
        <v>0.97</v>
      </c>
      <c r="BS1500">
        <v>0.97</v>
      </c>
      <c r="BT1500">
        <v>0.97</v>
      </c>
      <c r="BU1500">
        <v>0.96</v>
      </c>
      <c r="BV1500">
        <v>0.96</v>
      </c>
      <c r="BW1500">
        <v>0.97</v>
      </c>
      <c r="BX1500">
        <v>1</v>
      </c>
      <c r="BY1500">
        <v>1.01</v>
      </c>
      <c r="BZ1500">
        <v>1.02</v>
      </c>
      <c r="CA1500">
        <v>1.03</v>
      </c>
      <c r="CB1500">
        <v>1.05</v>
      </c>
      <c r="CC1500">
        <v>1.05</v>
      </c>
      <c r="CD1500">
        <v>1.05</v>
      </c>
      <c r="CE1500">
        <v>1.05</v>
      </c>
      <c r="CF1500">
        <v>1.04</v>
      </c>
      <c r="CG1500">
        <v>1.05</v>
      </c>
      <c r="CH1500">
        <v>1.04</v>
      </c>
      <c r="CI1500">
        <v>1.04</v>
      </c>
      <c r="CJ1500">
        <v>1.04</v>
      </c>
      <c r="CK1500">
        <v>1.06</v>
      </c>
      <c r="CL1500">
        <v>1.05</v>
      </c>
      <c r="CM1500">
        <v>1.1100000000000001</v>
      </c>
      <c r="CN1500">
        <v>1.1200000000000001</v>
      </c>
      <c r="CO1500">
        <v>1.1299999999999999</v>
      </c>
      <c r="CP1500">
        <v>0.72</v>
      </c>
      <c r="CQ1500">
        <v>0.77</v>
      </c>
      <c r="CR1500">
        <v>0.78</v>
      </c>
      <c r="CS1500">
        <v>0.78</v>
      </c>
      <c r="CT1500">
        <v>0.7</v>
      </c>
      <c r="CU1500">
        <v>0.7</v>
      </c>
      <c r="CV1500">
        <v>0.49</v>
      </c>
      <c r="CW1500">
        <v>0.44</v>
      </c>
      <c r="CX1500">
        <v>0.39</v>
      </c>
      <c r="CY1500">
        <v>0.42</v>
      </c>
      <c r="CZ1500">
        <v>0.35</v>
      </c>
      <c r="DA1500">
        <v>0.37</v>
      </c>
      <c r="DB1500">
        <v>0.36</v>
      </c>
      <c r="DC1500">
        <v>0.33</v>
      </c>
      <c r="DD1500">
        <v>0.32</v>
      </c>
      <c r="DE1500">
        <v>0.28999999999999998</v>
      </c>
      <c r="DF1500">
        <v>0.16</v>
      </c>
      <c r="DG1500">
        <v>0.27</v>
      </c>
      <c r="DH1500">
        <v>0.15</v>
      </c>
      <c r="DI1500">
        <v>0.13</v>
      </c>
      <c r="DJ1500">
        <v>0.2</v>
      </c>
      <c r="DK1500">
        <v>0.19</v>
      </c>
      <c r="DL1500">
        <v>0.22</v>
      </c>
      <c r="DM1500">
        <v>0.17</v>
      </c>
      <c r="DN1500">
        <v>0.2</v>
      </c>
      <c r="DO1500">
        <v>-0.31</v>
      </c>
      <c r="DP1500">
        <v>-0.78</v>
      </c>
      <c r="DQ1500">
        <v>-0.82</v>
      </c>
      <c r="DR1500">
        <v>0.06</v>
      </c>
      <c r="DS1500">
        <v>0.49</v>
      </c>
      <c r="DT1500">
        <v>0.53</v>
      </c>
    </row>
    <row r="1501" spans="1:124">
      <c r="A1501" s="111">
        <v>1496</v>
      </c>
      <c r="B1501" t="s">
        <v>91</v>
      </c>
      <c r="C1501" t="s">
        <v>2988</v>
      </c>
      <c r="D1501" s="170" t="str">
        <f t="shared" si="23"/>
        <v>D:SWI1</v>
      </c>
      <c r="F1501">
        <v>0.52</v>
      </c>
      <c r="G1501">
        <v>0.55000000000000004</v>
      </c>
      <c r="H1501">
        <v>0.56000000000000005</v>
      </c>
      <c r="I1501">
        <v>0.56000000000000005</v>
      </c>
      <c r="J1501">
        <v>0.43</v>
      </c>
      <c r="K1501">
        <v>0.43</v>
      </c>
      <c r="L1501">
        <v>0.44</v>
      </c>
      <c r="M1501">
        <v>0.42</v>
      </c>
      <c r="N1501">
        <v>0.42</v>
      </c>
      <c r="O1501">
        <v>0.4</v>
      </c>
      <c r="P1501">
        <v>0.36</v>
      </c>
      <c r="Q1501">
        <v>0.36</v>
      </c>
      <c r="R1501">
        <v>0.4</v>
      </c>
      <c r="S1501">
        <v>0.42</v>
      </c>
      <c r="T1501">
        <v>0.43</v>
      </c>
      <c r="U1501">
        <v>0.44</v>
      </c>
      <c r="V1501">
        <v>0.49</v>
      </c>
      <c r="W1501">
        <v>0.56000000000000005</v>
      </c>
      <c r="X1501">
        <v>0.51</v>
      </c>
      <c r="Y1501">
        <v>0.44</v>
      </c>
      <c r="Z1501">
        <v>0.57999999999999996</v>
      </c>
      <c r="AA1501">
        <v>0.62</v>
      </c>
      <c r="AB1501">
        <v>0.63</v>
      </c>
      <c r="AC1501">
        <v>0.61</v>
      </c>
      <c r="AD1501">
        <v>0.63</v>
      </c>
      <c r="AE1501">
        <v>0.54</v>
      </c>
      <c r="AF1501">
        <v>0.52</v>
      </c>
      <c r="AG1501">
        <v>0.52</v>
      </c>
      <c r="AH1501">
        <v>1</v>
      </c>
      <c r="AI1501">
        <v>0.97</v>
      </c>
      <c r="AJ1501">
        <v>0.99</v>
      </c>
      <c r="AK1501">
        <v>0.98</v>
      </c>
      <c r="AL1501">
        <v>1.02</v>
      </c>
      <c r="AM1501">
        <v>0.97</v>
      </c>
      <c r="AN1501">
        <v>1.04</v>
      </c>
      <c r="AO1501">
        <v>1.06</v>
      </c>
      <c r="AP1501">
        <v>1.06</v>
      </c>
      <c r="AQ1501">
        <v>1.03</v>
      </c>
      <c r="AR1501">
        <v>0.97</v>
      </c>
      <c r="AS1501">
        <v>0.96</v>
      </c>
      <c r="AT1501">
        <v>0.97</v>
      </c>
      <c r="AU1501">
        <v>0.95</v>
      </c>
      <c r="AV1501">
        <v>0.95</v>
      </c>
      <c r="AW1501">
        <v>0.94</v>
      </c>
      <c r="AX1501">
        <v>0.98</v>
      </c>
      <c r="AY1501">
        <v>0.94</v>
      </c>
      <c r="AZ1501">
        <v>0.95</v>
      </c>
      <c r="BA1501">
        <v>0.96</v>
      </c>
      <c r="BB1501">
        <v>0.94</v>
      </c>
      <c r="BC1501">
        <v>0.93</v>
      </c>
      <c r="BD1501">
        <v>0.93</v>
      </c>
      <c r="BE1501">
        <v>0.93</v>
      </c>
      <c r="BF1501">
        <v>0.93</v>
      </c>
      <c r="BG1501">
        <v>0.95</v>
      </c>
      <c r="BH1501">
        <v>0.95</v>
      </c>
      <c r="BI1501">
        <v>0.95</v>
      </c>
      <c r="BJ1501">
        <v>0.95</v>
      </c>
      <c r="BK1501">
        <v>0.94</v>
      </c>
      <c r="BL1501">
        <v>0.94</v>
      </c>
      <c r="BM1501">
        <v>0.93</v>
      </c>
      <c r="BN1501">
        <v>0.96</v>
      </c>
      <c r="BO1501">
        <v>0.96</v>
      </c>
      <c r="BP1501">
        <v>0.96</v>
      </c>
      <c r="BQ1501">
        <v>0.96</v>
      </c>
      <c r="BR1501">
        <v>0.99</v>
      </c>
      <c r="BS1501">
        <v>0.99</v>
      </c>
      <c r="BT1501">
        <v>0.99</v>
      </c>
      <c r="BU1501">
        <v>0.98</v>
      </c>
      <c r="BV1501">
        <v>0.99</v>
      </c>
      <c r="BW1501">
        <v>0.99</v>
      </c>
      <c r="BX1501">
        <v>1.01</v>
      </c>
      <c r="BY1501">
        <v>1.01</v>
      </c>
      <c r="BZ1501">
        <v>1.01</v>
      </c>
      <c r="CA1501">
        <v>1.01</v>
      </c>
      <c r="CB1501">
        <v>1.02</v>
      </c>
      <c r="CC1501">
        <v>1.02</v>
      </c>
      <c r="CD1501">
        <v>1.02</v>
      </c>
      <c r="CE1501">
        <v>1.01</v>
      </c>
      <c r="CF1501">
        <v>1.02</v>
      </c>
      <c r="CG1501">
        <v>1.04</v>
      </c>
      <c r="CH1501">
        <v>1.01</v>
      </c>
      <c r="CI1501">
        <v>1.01</v>
      </c>
      <c r="CJ1501">
        <v>1.01</v>
      </c>
      <c r="CK1501">
        <v>1.02</v>
      </c>
      <c r="CL1501">
        <v>1.02</v>
      </c>
      <c r="CM1501">
        <v>1.0900000000000001</v>
      </c>
      <c r="CN1501">
        <v>1.1100000000000001</v>
      </c>
      <c r="CO1501">
        <v>1.1100000000000001</v>
      </c>
      <c r="CP1501">
        <v>0.75</v>
      </c>
      <c r="CQ1501">
        <v>0.81</v>
      </c>
      <c r="CR1501">
        <v>0.8</v>
      </c>
      <c r="CS1501">
        <v>0.8</v>
      </c>
      <c r="CT1501">
        <v>0.71</v>
      </c>
      <c r="CU1501">
        <v>0.75</v>
      </c>
      <c r="CV1501">
        <v>0.63</v>
      </c>
      <c r="CW1501">
        <v>0.55000000000000004</v>
      </c>
      <c r="CX1501">
        <v>0.55000000000000004</v>
      </c>
      <c r="CY1501">
        <v>0.6</v>
      </c>
      <c r="CZ1501">
        <v>0.65</v>
      </c>
      <c r="DA1501">
        <v>0.7</v>
      </c>
      <c r="DB1501">
        <v>0.63</v>
      </c>
      <c r="DC1501">
        <v>0.7</v>
      </c>
      <c r="DD1501">
        <v>0.74</v>
      </c>
      <c r="DE1501">
        <v>0.72</v>
      </c>
      <c r="DF1501">
        <v>0.63</v>
      </c>
      <c r="DG1501">
        <v>0.81</v>
      </c>
      <c r="DH1501">
        <v>0.79</v>
      </c>
      <c r="DI1501">
        <v>0.67</v>
      </c>
      <c r="DJ1501">
        <v>0.8</v>
      </c>
      <c r="DK1501">
        <v>0.79</v>
      </c>
      <c r="DL1501">
        <v>0.77</v>
      </c>
      <c r="DM1501">
        <v>0.48</v>
      </c>
      <c r="DN1501">
        <v>0.33</v>
      </c>
      <c r="DO1501">
        <v>0.2</v>
      </c>
      <c r="DP1501">
        <v>-0.1</v>
      </c>
      <c r="DQ1501">
        <v>-0.66</v>
      </c>
      <c r="DR1501">
        <v>0.14000000000000001</v>
      </c>
      <c r="DS1501">
        <v>1.07</v>
      </c>
      <c r="DT1501">
        <v>1.05</v>
      </c>
    </row>
    <row r="1502" spans="1:124">
      <c r="A1502" s="111">
        <v>1497</v>
      </c>
      <c r="B1502" t="s">
        <v>89</v>
      </c>
      <c r="C1502" t="s">
        <v>2989</v>
      </c>
      <c r="D1502" s="170" t="str">
        <f t="shared" si="23"/>
        <v>D:YMP2</v>
      </c>
      <c r="F1502">
        <v>0.56999999999999995</v>
      </c>
      <c r="G1502">
        <v>0.53</v>
      </c>
      <c r="H1502">
        <v>0.56000000000000005</v>
      </c>
      <c r="I1502">
        <v>0.77</v>
      </c>
      <c r="J1502">
        <v>0.74</v>
      </c>
      <c r="K1502">
        <v>0.79</v>
      </c>
      <c r="L1502">
        <v>0.79</v>
      </c>
      <c r="M1502">
        <v>0.76</v>
      </c>
      <c r="N1502">
        <v>0.78</v>
      </c>
      <c r="O1502">
        <v>0.73</v>
      </c>
      <c r="P1502">
        <v>0.72</v>
      </c>
      <c r="Q1502">
        <v>0.72</v>
      </c>
      <c r="R1502">
        <v>0.68</v>
      </c>
      <c r="S1502">
        <v>0.7</v>
      </c>
      <c r="T1502">
        <v>0.96</v>
      </c>
      <c r="U1502">
        <v>1.04</v>
      </c>
      <c r="V1502">
        <v>1.03</v>
      </c>
      <c r="W1502">
        <v>1.03</v>
      </c>
      <c r="X1502">
        <v>1.03</v>
      </c>
      <c r="Y1502">
        <v>1.03</v>
      </c>
      <c r="Z1502">
        <v>2</v>
      </c>
      <c r="AA1502">
        <v>1.58</v>
      </c>
      <c r="AB1502">
        <v>1.47</v>
      </c>
      <c r="AC1502">
        <v>1.58</v>
      </c>
      <c r="AD1502">
        <v>1.56</v>
      </c>
      <c r="AE1502">
        <v>1</v>
      </c>
      <c r="AF1502">
        <v>0.98</v>
      </c>
      <c r="AG1502">
        <v>1.04</v>
      </c>
      <c r="AH1502">
        <v>1.32</v>
      </c>
      <c r="AI1502">
        <v>1.34</v>
      </c>
      <c r="AJ1502">
        <v>1.31</v>
      </c>
      <c r="AK1502">
        <v>1.32</v>
      </c>
      <c r="AL1502">
        <v>1.28</v>
      </c>
      <c r="AM1502">
        <v>1.35</v>
      </c>
      <c r="AN1502">
        <v>1.25</v>
      </c>
      <c r="AO1502">
        <v>1.23</v>
      </c>
      <c r="AP1502">
        <v>1.31</v>
      </c>
      <c r="AQ1502">
        <v>1.29</v>
      </c>
      <c r="AR1502">
        <v>1.42</v>
      </c>
      <c r="AS1502">
        <v>1.43</v>
      </c>
      <c r="AT1502">
        <v>1.43</v>
      </c>
      <c r="AU1502">
        <v>1.43</v>
      </c>
      <c r="AV1502">
        <v>1.44</v>
      </c>
      <c r="AW1502">
        <v>1.44</v>
      </c>
      <c r="AX1502">
        <v>1.4</v>
      </c>
      <c r="AY1502">
        <v>1.42</v>
      </c>
      <c r="AZ1502">
        <v>1.42</v>
      </c>
      <c r="BA1502">
        <v>1.42</v>
      </c>
      <c r="BB1502">
        <v>1.4</v>
      </c>
      <c r="BC1502">
        <v>1.39</v>
      </c>
      <c r="BD1502">
        <v>1.41</v>
      </c>
      <c r="BE1502">
        <v>1.4</v>
      </c>
      <c r="BF1502">
        <v>1.39</v>
      </c>
      <c r="BG1502">
        <v>1.41</v>
      </c>
      <c r="BH1502">
        <v>1.44</v>
      </c>
      <c r="BI1502">
        <v>1.45</v>
      </c>
      <c r="BJ1502">
        <v>1.42</v>
      </c>
      <c r="BK1502">
        <v>1.39</v>
      </c>
      <c r="BL1502">
        <v>1.36</v>
      </c>
      <c r="BM1502">
        <v>1.36</v>
      </c>
      <c r="BN1502">
        <v>1.48</v>
      </c>
      <c r="BO1502">
        <v>1.52</v>
      </c>
      <c r="BP1502">
        <v>1.51</v>
      </c>
      <c r="BQ1502">
        <v>1.54</v>
      </c>
      <c r="BR1502">
        <v>1.57</v>
      </c>
      <c r="BS1502">
        <v>1.57</v>
      </c>
      <c r="BT1502">
        <v>1.57</v>
      </c>
      <c r="BU1502">
        <v>1.57</v>
      </c>
      <c r="BV1502">
        <v>1.55</v>
      </c>
      <c r="BW1502">
        <v>1.57</v>
      </c>
      <c r="BX1502">
        <v>1.59</v>
      </c>
      <c r="BY1502">
        <v>1.62</v>
      </c>
      <c r="BZ1502">
        <v>1.61</v>
      </c>
      <c r="CA1502">
        <v>1.63</v>
      </c>
      <c r="CB1502">
        <v>1.46</v>
      </c>
      <c r="CC1502">
        <v>1.44</v>
      </c>
      <c r="CD1502">
        <v>1.51</v>
      </c>
      <c r="CE1502">
        <v>1.5</v>
      </c>
      <c r="CF1502">
        <v>1.5</v>
      </c>
      <c r="CG1502">
        <v>1.5</v>
      </c>
      <c r="CH1502">
        <v>1.08</v>
      </c>
      <c r="CI1502">
        <v>1.39</v>
      </c>
      <c r="CJ1502">
        <v>1.42</v>
      </c>
      <c r="CK1502">
        <v>1.4</v>
      </c>
      <c r="CL1502">
        <v>1.25</v>
      </c>
      <c r="CM1502">
        <v>1.56</v>
      </c>
      <c r="CN1502">
        <v>1.55</v>
      </c>
      <c r="CO1502">
        <v>1.47</v>
      </c>
      <c r="CP1502">
        <v>1.1000000000000001</v>
      </c>
      <c r="CQ1502">
        <v>1.33</v>
      </c>
      <c r="CR1502">
        <v>1.33</v>
      </c>
      <c r="CS1502">
        <v>1.36</v>
      </c>
      <c r="CT1502">
        <v>1.46</v>
      </c>
      <c r="CU1502">
        <v>1.29</v>
      </c>
      <c r="CV1502">
        <v>1.58</v>
      </c>
      <c r="CW1502">
        <v>1.48</v>
      </c>
      <c r="CX1502">
        <v>1.33</v>
      </c>
      <c r="CY1502">
        <v>1.31</v>
      </c>
      <c r="CZ1502">
        <v>0.68</v>
      </c>
      <c r="DA1502">
        <v>0.63</v>
      </c>
      <c r="DB1502">
        <v>0.64</v>
      </c>
      <c r="DC1502">
        <v>0.84</v>
      </c>
      <c r="DD1502">
        <v>0.84</v>
      </c>
      <c r="DE1502">
        <v>0.83</v>
      </c>
      <c r="DF1502">
        <v>0.96</v>
      </c>
      <c r="DG1502">
        <v>0.55000000000000004</v>
      </c>
      <c r="DH1502">
        <v>0.37</v>
      </c>
      <c r="DI1502">
        <v>0.39</v>
      </c>
      <c r="DJ1502">
        <v>0.45</v>
      </c>
      <c r="DK1502">
        <v>0.53</v>
      </c>
      <c r="DL1502">
        <v>0.79</v>
      </c>
      <c r="DM1502">
        <v>0.81</v>
      </c>
      <c r="DN1502">
        <v>0.88</v>
      </c>
      <c r="DO1502">
        <v>0.71</v>
      </c>
      <c r="DP1502">
        <v>0.02</v>
      </c>
      <c r="DQ1502">
        <v>-0.02</v>
      </c>
      <c r="DR1502">
        <v>-0.3</v>
      </c>
      <c r="DS1502">
        <v>1.57</v>
      </c>
      <c r="DT1502">
        <v>2.52</v>
      </c>
    </row>
    <row r="1503" spans="1:124">
      <c r="A1503" s="111">
        <v>1498</v>
      </c>
      <c r="B1503" t="s">
        <v>91</v>
      </c>
      <c r="C1503" t="s">
        <v>2990</v>
      </c>
      <c r="D1503" s="170" t="str">
        <f t="shared" si="23"/>
        <v>D:YMP2</v>
      </c>
      <c r="F1503">
        <v>1.36</v>
      </c>
      <c r="G1503">
        <v>1.23</v>
      </c>
      <c r="H1503">
        <v>1.25</v>
      </c>
      <c r="I1503">
        <v>1.45</v>
      </c>
      <c r="J1503">
        <v>1.35</v>
      </c>
      <c r="K1503">
        <v>1.41</v>
      </c>
      <c r="L1503">
        <v>1.32</v>
      </c>
      <c r="M1503">
        <v>1.28</v>
      </c>
      <c r="N1503">
        <v>1.31</v>
      </c>
      <c r="O1503">
        <v>1.24</v>
      </c>
      <c r="P1503">
        <v>1.21</v>
      </c>
      <c r="Q1503">
        <v>1.19</v>
      </c>
      <c r="R1503">
        <v>1.17</v>
      </c>
      <c r="S1503">
        <v>1.39</v>
      </c>
      <c r="T1503">
        <v>1.79</v>
      </c>
      <c r="U1503">
        <v>1.97</v>
      </c>
      <c r="V1503">
        <v>1.81</v>
      </c>
      <c r="W1503">
        <v>1.79</v>
      </c>
      <c r="X1503">
        <v>1.77</v>
      </c>
      <c r="Y1503">
        <v>1.74</v>
      </c>
      <c r="Z1503">
        <v>2.4300000000000002</v>
      </c>
      <c r="AA1503">
        <v>1.82</v>
      </c>
      <c r="AB1503">
        <v>1.39</v>
      </c>
      <c r="AC1503">
        <v>1.59</v>
      </c>
      <c r="AD1503">
        <v>1.69</v>
      </c>
      <c r="AE1503">
        <v>0.87</v>
      </c>
      <c r="AF1503">
        <v>0.64</v>
      </c>
      <c r="AG1503">
        <v>0.65</v>
      </c>
      <c r="AH1503">
        <v>1.1100000000000001</v>
      </c>
      <c r="AI1503">
        <v>1.02</v>
      </c>
      <c r="AJ1503">
        <v>1.05</v>
      </c>
      <c r="AK1503">
        <v>1.1000000000000001</v>
      </c>
      <c r="AL1503">
        <v>1.06</v>
      </c>
      <c r="AM1503">
        <v>1.1499999999999999</v>
      </c>
      <c r="AN1503">
        <v>1.0900000000000001</v>
      </c>
      <c r="AO1503">
        <v>1.1499999999999999</v>
      </c>
      <c r="AP1503">
        <v>1.18</v>
      </c>
      <c r="AQ1503">
        <v>1.17</v>
      </c>
      <c r="AR1503">
        <v>1.33</v>
      </c>
      <c r="AS1503">
        <v>1.33</v>
      </c>
      <c r="AT1503">
        <v>1.31</v>
      </c>
      <c r="AU1503">
        <v>1.37</v>
      </c>
      <c r="AV1503">
        <v>1.36</v>
      </c>
      <c r="AW1503">
        <v>1.33</v>
      </c>
      <c r="AX1503">
        <v>1.33</v>
      </c>
      <c r="AY1503">
        <v>1.36</v>
      </c>
      <c r="AZ1503">
        <v>1.36</v>
      </c>
      <c r="BA1503">
        <v>1.34</v>
      </c>
      <c r="BB1503">
        <v>1.34</v>
      </c>
      <c r="BC1503">
        <v>1.34</v>
      </c>
      <c r="BD1503">
        <v>1.35</v>
      </c>
      <c r="BE1503">
        <v>1.31</v>
      </c>
      <c r="BF1503">
        <v>1.31</v>
      </c>
      <c r="BG1503">
        <v>1.36</v>
      </c>
      <c r="BH1503">
        <v>1.38</v>
      </c>
      <c r="BI1503">
        <v>1.37</v>
      </c>
      <c r="BJ1503">
        <v>1.37</v>
      </c>
      <c r="BK1503">
        <v>1.35</v>
      </c>
      <c r="BL1503">
        <v>1.31</v>
      </c>
      <c r="BM1503">
        <v>1.31</v>
      </c>
      <c r="BN1503">
        <v>1.38</v>
      </c>
      <c r="BO1503">
        <v>1.42</v>
      </c>
      <c r="BP1503">
        <v>1.42</v>
      </c>
      <c r="BQ1503">
        <v>1.43</v>
      </c>
      <c r="BR1503">
        <v>1.48</v>
      </c>
      <c r="BS1503">
        <v>1.49</v>
      </c>
      <c r="BT1503">
        <v>1.49</v>
      </c>
      <c r="BU1503">
        <v>1.49</v>
      </c>
      <c r="BV1503">
        <v>1.46</v>
      </c>
      <c r="BW1503">
        <v>1.47</v>
      </c>
      <c r="BX1503">
        <v>1.48</v>
      </c>
      <c r="BY1503">
        <v>1.49</v>
      </c>
      <c r="BZ1503">
        <v>1.49</v>
      </c>
      <c r="CA1503">
        <v>1.5</v>
      </c>
      <c r="CB1503">
        <v>1.35</v>
      </c>
      <c r="CC1503">
        <v>1.3</v>
      </c>
      <c r="CD1503">
        <v>1.36</v>
      </c>
      <c r="CE1503">
        <v>1.35</v>
      </c>
      <c r="CF1503">
        <v>1.35</v>
      </c>
      <c r="CG1503">
        <v>1.36</v>
      </c>
      <c r="CH1503">
        <v>1.2</v>
      </c>
      <c r="CI1503">
        <v>1.4</v>
      </c>
      <c r="CJ1503">
        <v>1.46</v>
      </c>
      <c r="CK1503">
        <v>1.45</v>
      </c>
      <c r="CL1503">
        <v>1.27</v>
      </c>
      <c r="CM1503">
        <v>1.71</v>
      </c>
      <c r="CN1503">
        <v>1.7</v>
      </c>
      <c r="CO1503">
        <v>1.67</v>
      </c>
      <c r="CP1503">
        <v>1.55</v>
      </c>
      <c r="CQ1503">
        <v>1.73</v>
      </c>
      <c r="CR1503">
        <v>1.73</v>
      </c>
      <c r="CS1503">
        <v>1.71</v>
      </c>
      <c r="CT1503">
        <v>1.8</v>
      </c>
      <c r="CU1503">
        <v>1.75</v>
      </c>
      <c r="CV1503">
        <v>1.89</v>
      </c>
      <c r="CW1503">
        <v>1.76</v>
      </c>
      <c r="CX1503">
        <v>1.71</v>
      </c>
      <c r="CY1503">
        <v>1.72</v>
      </c>
      <c r="CZ1503">
        <v>1.17</v>
      </c>
      <c r="DA1503">
        <v>1.1200000000000001</v>
      </c>
      <c r="DB1503">
        <v>1.1299999999999999</v>
      </c>
      <c r="DC1503">
        <v>0.94</v>
      </c>
      <c r="DD1503">
        <v>0.92</v>
      </c>
      <c r="DE1503">
        <v>0.95</v>
      </c>
      <c r="DF1503">
        <v>0.91</v>
      </c>
      <c r="DG1503">
        <v>0.11</v>
      </c>
      <c r="DH1503">
        <v>0.01</v>
      </c>
      <c r="DI1503">
        <v>0.06</v>
      </c>
      <c r="DJ1503">
        <v>-0.19</v>
      </c>
      <c r="DK1503">
        <v>-7.0000000000000007E-2</v>
      </c>
      <c r="DL1503">
        <v>0.04</v>
      </c>
      <c r="DM1503">
        <v>0.05</v>
      </c>
      <c r="DN1503">
        <v>0.02</v>
      </c>
      <c r="DO1503">
        <v>-0.02</v>
      </c>
      <c r="DP1503">
        <v>-0.69</v>
      </c>
      <c r="DQ1503">
        <v>-1.46</v>
      </c>
      <c r="DR1503">
        <v>-1.74</v>
      </c>
      <c r="DS1503">
        <v>0.27</v>
      </c>
      <c r="DT1503">
        <v>8.86</v>
      </c>
    </row>
    <row r="1504" spans="1:124">
      <c r="A1504" s="111">
        <v>1499</v>
      </c>
      <c r="B1504" t="s">
        <v>89</v>
      </c>
      <c r="C1504" t="s">
        <v>2991</v>
      </c>
      <c r="D1504" s="170" t="str">
        <f t="shared" si="23"/>
        <v>D:YM2X</v>
      </c>
      <c r="F1504">
        <v>-0.05</v>
      </c>
      <c r="G1504">
        <v>-0.05</v>
      </c>
      <c r="H1504">
        <v>-0.05</v>
      </c>
      <c r="I1504">
        <v>-0.04</v>
      </c>
      <c r="J1504">
        <v>-0.04</v>
      </c>
      <c r="K1504">
        <v>-0.04</v>
      </c>
      <c r="L1504">
        <v>-0.04</v>
      </c>
      <c r="M1504">
        <v>-0.04</v>
      </c>
      <c r="N1504">
        <v>-0.04</v>
      </c>
      <c r="O1504">
        <v>-0.04</v>
      </c>
      <c r="P1504">
        <v>-0.03</v>
      </c>
      <c r="Q1504">
        <v>-0.03</v>
      </c>
      <c r="R1504">
        <v>-0.03</v>
      </c>
      <c r="S1504">
        <v>-0.03</v>
      </c>
      <c r="T1504">
        <v>-0.03</v>
      </c>
      <c r="U1504">
        <v>-0.03</v>
      </c>
      <c r="V1504">
        <v>-0.03</v>
      </c>
      <c r="W1504">
        <v>-0.02</v>
      </c>
      <c r="X1504">
        <v>-0.02</v>
      </c>
      <c r="Y1504">
        <v>-0.02</v>
      </c>
      <c r="Z1504">
        <v>-0.02</v>
      </c>
      <c r="AA1504">
        <v>-0.02</v>
      </c>
      <c r="AB1504">
        <v>-0.02</v>
      </c>
      <c r="AC1504">
        <v>-0.02</v>
      </c>
      <c r="AD1504">
        <v>-0.02</v>
      </c>
      <c r="AE1504">
        <v>-0.02</v>
      </c>
      <c r="AF1504">
        <v>-0.02</v>
      </c>
      <c r="AG1504">
        <v>-0.02</v>
      </c>
      <c r="AH1504">
        <v>-0.01</v>
      </c>
      <c r="AI1504">
        <v>-0.01</v>
      </c>
      <c r="AJ1504">
        <v>-0.01</v>
      </c>
      <c r="AK1504">
        <v>-0.01</v>
      </c>
      <c r="AL1504">
        <v>-0.01</v>
      </c>
      <c r="AM1504">
        <v>-0.01</v>
      </c>
      <c r="AN1504">
        <v>-0.01</v>
      </c>
      <c r="AO1504">
        <v>-0.01</v>
      </c>
      <c r="AP1504">
        <v>-0.01</v>
      </c>
      <c r="AQ1504">
        <v>-0.01</v>
      </c>
      <c r="AR1504">
        <v>-0.01</v>
      </c>
      <c r="AS1504">
        <v>-0.01</v>
      </c>
      <c r="AT1504">
        <v>-0.01</v>
      </c>
      <c r="AU1504">
        <v>-0.01</v>
      </c>
      <c r="AV1504">
        <v>-0.01</v>
      </c>
      <c r="AW1504">
        <v>-0.01</v>
      </c>
      <c r="AX1504">
        <v>-0.01</v>
      </c>
      <c r="AY1504">
        <v>-0.01</v>
      </c>
      <c r="AZ1504">
        <v>-0.01</v>
      </c>
      <c r="BA1504">
        <v>-0.01</v>
      </c>
      <c r="BB1504">
        <v>-0.01</v>
      </c>
      <c r="BC1504">
        <v>-0.01</v>
      </c>
      <c r="BD1504">
        <v>0</v>
      </c>
      <c r="BE1504">
        <v>0</v>
      </c>
      <c r="BF1504">
        <v>0</v>
      </c>
      <c r="BG1504">
        <v>0</v>
      </c>
      <c r="BH1504">
        <v>0</v>
      </c>
      <c r="BI1504">
        <v>0</v>
      </c>
      <c r="BJ1504">
        <v>0</v>
      </c>
      <c r="BK1504">
        <v>0</v>
      </c>
      <c r="BL1504">
        <v>-0.01</v>
      </c>
      <c r="BM1504">
        <v>-0.01</v>
      </c>
      <c r="BN1504">
        <v>-0.01</v>
      </c>
      <c r="BO1504">
        <v>-0.01</v>
      </c>
      <c r="BP1504">
        <v>-0.01</v>
      </c>
      <c r="BQ1504">
        <v>-0.01</v>
      </c>
      <c r="BR1504">
        <v>-0.01</v>
      </c>
      <c r="BS1504">
        <v>-0.01</v>
      </c>
      <c r="BT1504">
        <v>-0.01</v>
      </c>
      <c r="BU1504">
        <v>-0.01</v>
      </c>
      <c r="BV1504">
        <v>-0.01</v>
      </c>
      <c r="BW1504">
        <v>-0.01</v>
      </c>
      <c r="BX1504">
        <v>-0.02</v>
      </c>
      <c r="BY1504">
        <v>-0.02</v>
      </c>
      <c r="BZ1504">
        <v>-0.02</v>
      </c>
      <c r="CA1504">
        <v>-0.02</v>
      </c>
      <c r="CB1504">
        <v>-0.02</v>
      </c>
      <c r="CC1504">
        <v>-0.02</v>
      </c>
      <c r="CD1504">
        <v>-0.02</v>
      </c>
      <c r="CE1504">
        <v>-0.02</v>
      </c>
      <c r="CF1504">
        <v>-0.02</v>
      </c>
      <c r="CG1504">
        <v>-0.02</v>
      </c>
      <c r="CH1504">
        <v>-0.02</v>
      </c>
      <c r="CI1504">
        <v>-0.02</v>
      </c>
      <c r="CJ1504">
        <v>-0.02</v>
      </c>
      <c r="CK1504">
        <v>-0.02</v>
      </c>
      <c r="CL1504">
        <v>-0.02</v>
      </c>
      <c r="CM1504">
        <v>-0.02</v>
      </c>
      <c r="CN1504">
        <v>-0.02</v>
      </c>
      <c r="CO1504">
        <v>-0.02</v>
      </c>
      <c r="CP1504">
        <v>-0.02</v>
      </c>
      <c r="CQ1504">
        <v>-0.02</v>
      </c>
      <c r="CR1504">
        <v>-0.02</v>
      </c>
      <c r="CS1504">
        <v>-0.02</v>
      </c>
      <c r="CT1504">
        <v>-0.01</v>
      </c>
      <c r="CU1504">
        <v>-0.01</v>
      </c>
      <c r="CV1504">
        <v>-0.02</v>
      </c>
      <c r="CW1504">
        <v>-0.02</v>
      </c>
      <c r="CX1504">
        <v>-0.03</v>
      </c>
      <c r="CY1504">
        <v>-0.02</v>
      </c>
      <c r="CZ1504">
        <v>-0.05</v>
      </c>
      <c r="DA1504">
        <v>-0.06</v>
      </c>
      <c r="DB1504">
        <v>-0.06</v>
      </c>
      <c r="DC1504">
        <v>-0.06</v>
      </c>
      <c r="DD1504">
        <v>-0.06</v>
      </c>
      <c r="DE1504">
        <v>-7.0000000000000007E-2</v>
      </c>
      <c r="DF1504">
        <v>-0.06</v>
      </c>
      <c r="DG1504">
        <v>-0.11</v>
      </c>
      <c r="DH1504">
        <v>-0.14000000000000001</v>
      </c>
      <c r="DI1504">
        <v>-0.13</v>
      </c>
      <c r="DJ1504">
        <v>-0.13</v>
      </c>
      <c r="DK1504">
        <v>-0.13</v>
      </c>
      <c r="DL1504">
        <v>-0.12</v>
      </c>
      <c r="DM1504">
        <v>-0.13</v>
      </c>
      <c r="DN1504">
        <v>-0.15</v>
      </c>
      <c r="DO1504">
        <v>-0.22</v>
      </c>
      <c r="DP1504">
        <v>-0.33</v>
      </c>
      <c r="DQ1504">
        <v>-0.35</v>
      </c>
      <c r="DR1504">
        <v>-0.64</v>
      </c>
      <c r="DS1504">
        <v>-0.67</v>
      </c>
      <c r="DT1504">
        <v>0</v>
      </c>
    </row>
    <row r="1505" spans="1:124">
      <c r="A1505" s="111">
        <v>1500</v>
      </c>
      <c r="B1505" t="s">
        <v>91</v>
      </c>
      <c r="C1505" t="s">
        <v>2992</v>
      </c>
      <c r="D1505" s="170" t="str">
        <f t="shared" si="23"/>
        <v>D:YM2X</v>
      </c>
      <c r="F1505">
        <v>0.04</v>
      </c>
      <c r="G1505">
        <v>0.05</v>
      </c>
      <c r="H1505">
        <v>0.06</v>
      </c>
      <c r="I1505">
        <v>0.06</v>
      </c>
      <c r="J1505">
        <v>0.05</v>
      </c>
      <c r="K1505">
        <v>0.05</v>
      </c>
      <c r="L1505">
        <v>0.05</v>
      </c>
      <c r="M1505">
        <v>0.06</v>
      </c>
      <c r="N1505">
        <v>0.06</v>
      </c>
      <c r="O1505">
        <v>0.02</v>
      </c>
      <c r="P1505">
        <v>0.01</v>
      </c>
      <c r="Q1505">
        <v>0.01</v>
      </c>
      <c r="R1505">
        <v>0.02</v>
      </c>
      <c r="S1505">
        <v>0.03</v>
      </c>
      <c r="T1505">
        <v>0.02</v>
      </c>
      <c r="U1505">
        <v>0.02</v>
      </c>
      <c r="V1505">
        <v>0.04</v>
      </c>
      <c r="W1505">
        <v>0.02</v>
      </c>
      <c r="X1505">
        <v>0.01</v>
      </c>
      <c r="Y1505">
        <v>-0.04</v>
      </c>
      <c r="Z1505">
        <v>-0.02</v>
      </c>
      <c r="AA1505">
        <v>-0.04</v>
      </c>
      <c r="AB1505">
        <v>-0.02</v>
      </c>
      <c r="AC1505">
        <v>-0.03</v>
      </c>
      <c r="AD1505">
        <v>-0.01</v>
      </c>
      <c r="AE1505">
        <v>-0.03</v>
      </c>
      <c r="AF1505">
        <v>-0.03</v>
      </c>
      <c r="AG1505">
        <v>-0.03</v>
      </c>
      <c r="AH1505">
        <v>0.02</v>
      </c>
      <c r="AI1505">
        <v>-0.01</v>
      </c>
      <c r="AJ1505">
        <v>0</v>
      </c>
      <c r="AK1505">
        <v>0</v>
      </c>
      <c r="AL1505">
        <v>0.01</v>
      </c>
      <c r="AM1505">
        <v>-0.01</v>
      </c>
      <c r="AN1505">
        <v>-0.03</v>
      </c>
      <c r="AO1505">
        <v>-0.03</v>
      </c>
      <c r="AP1505">
        <v>-0.04</v>
      </c>
      <c r="AQ1505">
        <v>-0.04</v>
      </c>
      <c r="AR1505">
        <v>-0.05</v>
      </c>
      <c r="AS1505">
        <v>-0.05</v>
      </c>
      <c r="AT1505">
        <v>-0.04</v>
      </c>
      <c r="AU1505">
        <v>-0.05</v>
      </c>
      <c r="AV1505">
        <v>-0.05</v>
      </c>
      <c r="AW1505">
        <v>-0.05</v>
      </c>
      <c r="AX1505">
        <v>-0.04</v>
      </c>
      <c r="AY1505">
        <v>-0.01</v>
      </c>
      <c r="AZ1505">
        <v>-0.02</v>
      </c>
      <c r="BA1505">
        <v>-0.01</v>
      </c>
      <c r="BB1505">
        <v>0.01</v>
      </c>
      <c r="BC1505">
        <v>0</v>
      </c>
      <c r="BD1505">
        <v>0.01</v>
      </c>
      <c r="BE1505">
        <v>0.01</v>
      </c>
      <c r="BF1505">
        <v>0.02</v>
      </c>
      <c r="BG1505">
        <v>0.02</v>
      </c>
      <c r="BH1505">
        <v>0.02</v>
      </c>
      <c r="BI1505">
        <v>0.02</v>
      </c>
      <c r="BJ1505">
        <v>0.02</v>
      </c>
      <c r="BK1505">
        <v>0.02</v>
      </c>
      <c r="BL1505">
        <v>0.01</v>
      </c>
      <c r="BM1505">
        <v>0</v>
      </c>
      <c r="BN1505">
        <v>0</v>
      </c>
      <c r="BO1505">
        <v>0</v>
      </c>
      <c r="BP1505">
        <v>0.01</v>
      </c>
      <c r="BQ1505">
        <v>0</v>
      </c>
      <c r="BR1505">
        <v>0.01</v>
      </c>
      <c r="BS1505">
        <v>0.01</v>
      </c>
      <c r="BT1505">
        <v>0.01</v>
      </c>
      <c r="BU1505">
        <v>0.01</v>
      </c>
      <c r="BV1505">
        <v>0.01</v>
      </c>
      <c r="BW1505">
        <v>0.01</v>
      </c>
      <c r="BX1505">
        <v>0.01</v>
      </c>
      <c r="BY1505">
        <v>0.01</v>
      </c>
      <c r="BZ1505">
        <v>0.01</v>
      </c>
      <c r="CA1505">
        <v>0.01</v>
      </c>
      <c r="CB1505">
        <v>0.01</v>
      </c>
      <c r="CC1505">
        <v>0.01</v>
      </c>
      <c r="CD1505">
        <v>0</v>
      </c>
      <c r="CE1505">
        <v>0.01</v>
      </c>
      <c r="CF1505">
        <v>0.01</v>
      </c>
      <c r="CG1505">
        <v>0.02</v>
      </c>
      <c r="CH1505">
        <v>0.01</v>
      </c>
      <c r="CI1505">
        <v>0.02</v>
      </c>
      <c r="CJ1505">
        <v>0.01</v>
      </c>
      <c r="CK1505">
        <v>0.01</v>
      </c>
      <c r="CL1505">
        <v>0.01</v>
      </c>
      <c r="CM1505">
        <v>0.02</v>
      </c>
      <c r="CN1505">
        <v>0.02</v>
      </c>
      <c r="CO1505">
        <v>0.02</v>
      </c>
      <c r="CP1505">
        <v>-0.01</v>
      </c>
      <c r="CQ1505">
        <v>0.04</v>
      </c>
      <c r="CR1505">
        <v>0.03</v>
      </c>
      <c r="CS1505">
        <v>0.03</v>
      </c>
      <c r="CT1505">
        <v>0.03</v>
      </c>
      <c r="CU1505">
        <v>0.1</v>
      </c>
      <c r="CV1505">
        <v>0.13</v>
      </c>
      <c r="CW1505">
        <v>0.14000000000000001</v>
      </c>
      <c r="CX1505">
        <v>0.15</v>
      </c>
      <c r="CY1505">
        <v>0.2</v>
      </c>
      <c r="CZ1505">
        <v>0.3</v>
      </c>
      <c r="DA1505">
        <v>0.28999999999999998</v>
      </c>
      <c r="DB1505">
        <v>0.25</v>
      </c>
      <c r="DC1505">
        <v>0.27</v>
      </c>
      <c r="DD1505">
        <v>0.28000000000000003</v>
      </c>
      <c r="DE1505">
        <v>0.3</v>
      </c>
      <c r="DF1505">
        <v>0.31</v>
      </c>
      <c r="DG1505">
        <v>0.18</v>
      </c>
      <c r="DH1505">
        <v>0.21</v>
      </c>
      <c r="DI1505">
        <v>0.16</v>
      </c>
      <c r="DJ1505">
        <v>0.03</v>
      </c>
      <c r="DK1505">
        <v>0.02</v>
      </c>
      <c r="DL1505">
        <v>0</v>
      </c>
      <c r="DM1505">
        <v>-0.23</v>
      </c>
      <c r="DN1505">
        <v>-0.76</v>
      </c>
      <c r="DO1505">
        <v>-0.73</v>
      </c>
      <c r="DP1505">
        <v>-0.8</v>
      </c>
      <c r="DQ1505">
        <v>-1.21</v>
      </c>
      <c r="DR1505">
        <v>-1.42</v>
      </c>
      <c r="DS1505">
        <v>-1.49</v>
      </c>
      <c r="DT1505">
        <v>-1.29</v>
      </c>
    </row>
    <row r="1506" spans="1:124">
      <c r="A1506" s="111">
        <v>1501</v>
      </c>
      <c r="B1506" t="s">
        <v>89</v>
      </c>
      <c r="C1506" t="s">
        <v>2993</v>
      </c>
      <c r="D1506" s="170" t="str">
        <f t="shared" si="23"/>
        <v>K:SYMP</v>
      </c>
      <c r="F1506">
        <v>0.39700000000000002</v>
      </c>
      <c r="G1506">
        <v>0.372</v>
      </c>
      <c r="H1506">
        <v>0.40500000000000003</v>
      </c>
      <c r="I1506">
        <v>0.754</v>
      </c>
      <c r="J1506">
        <v>0.73799999999999999</v>
      </c>
      <c r="K1506">
        <v>0.76300000000000001</v>
      </c>
      <c r="L1506">
        <v>0.85799999999999998</v>
      </c>
      <c r="M1506">
        <v>0.9</v>
      </c>
      <c r="N1506">
        <v>0.92200000000000004</v>
      </c>
      <c r="O1506">
        <v>0.877</v>
      </c>
      <c r="P1506">
        <v>0.84599999999999997</v>
      </c>
      <c r="Q1506">
        <v>0.83699999999999997</v>
      </c>
      <c r="R1506">
        <v>0.80500000000000005</v>
      </c>
      <c r="S1506">
        <v>0.67</v>
      </c>
      <c r="T1506">
        <v>0.747</v>
      </c>
      <c r="U1506">
        <v>0.67300000000000004</v>
      </c>
      <c r="V1506">
        <v>0.46900000000000003</v>
      </c>
      <c r="W1506">
        <v>0.43</v>
      </c>
      <c r="X1506">
        <v>0.42599999999999999</v>
      </c>
      <c r="Y1506">
        <v>0.42899999999999999</v>
      </c>
      <c r="Z1506">
        <v>0.59399999999999997</v>
      </c>
      <c r="AA1506">
        <v>0.59899999999999998</v>
      </c>
      <c r="AB1506">
        <v>0.498</v>
      </c>
      <c r="AC1506">
        <v>0.50600000000000001</v>
      </c>
      <c r="AD1506">
        <v>0.374</v>
      </c>
      <c r="AE1506">
        <v>0.39800000000000002</v>
      </c>
      <c r="AF1506">
        <v>0.315</v>
      </c>
      <c r="AG1506">
        <v>0.496</v>
      </c>
      <c r="AH1506">
        <v>0.83899999999999997</v>
      </c>
      <c r="AI1506">
        <v>0.66800000000000004</v>
      </c>
      <c r="AJ1506">
        <v>0.70300000000000007</v>
      </c>
      <c r="AK1506">
        <v>0.69100000000000006</v>
      </c>
      <c r="AL1506">
        <v>0.69</v>
      </c>
      <c r="AM1506">
        <v>0.73599999999999999</v>
      </c>
      <c r="AN1506">
        <v>0.749</v>
      </c>
      <c r="AO1506">
        <v>0.755</v>
      </c>
      <c r="AP1506">
        <v>0.83399999999999996</v>
      </c>
      <c r="AQ1506">
        <v>0.83</v>
      </c>
      <c r="AR1506">
        <v>0.93900000000000006</v>
      </c>
      <c r="AS1506">
        <v>0.93100000000000005</v>
      </c>
      <c r="AT1506">
        <v>0.93300000000000005</v>
      </c>
      <c r="AU1506">
        <v>0.97399999999999998</v>
      </c>
      <c r="AV1506">
        <v>0.97899999999999998</v>
      </c>
      <c r="AW1506">
        <v>0.99</v>
      </c>
      <c r="AX1506">
        <v>0.995</v>
      </c>
      <c r="AY1506">
        <v>1.006</v>
      </c>
      <c r="AZ1506">
        <v>1.0070000000000001</v>
      </c>
      <c r="BA1506">
        <v>0.998</v>
      </c>
      <c r="BB1506">
        <v>1</v>
      </c>
      <c r="BC1506">
        <v>0.996</v>
      </c>
      <c r="BD1506">
        <v>1.024</v>
      </c>
      <c r="BE1506">
        <v>1.0190000000000001</v>
      </c>
      <c r="BF1506">
        <v>1.0230000000000001</v>
      </c>
      <c r="BG1506">
        <v>1.024</v>
      </c>
      <c r="BH1506">
        <v>1.0090000000000001</v>
      </c>
      <c r="BI1506">
        <v>1.006</v>
      </c>
      <c r="BJ1506">
        <v>1.0049999999999999</v>
      </c>
      <c r="BK1506">
        <v>1.0049999999999999</v>
      </c>
      <c r="BL1506">
        <v>0.98799999999999999</v>
      </c>
      <c r="BM1506">
        <v>0.98399999999999999</v>
      </c>
      <c r="BN1506">
        <v>0.98299999999999998</v>
      </c>
      <c r="BO1506">
        <v>0.98399999999999999</v>
      </c>
      <c r="BP1506">
        <v>0.99</v>
      </c>
      <c r="BQ1506">
        <v>0.99099999999999999</v>
      </c>
      <c r="BR1506">
        <v>1.0049999999999999</v>
      </c>
      <c r="BS1506">
        <v>1.0149999999999999</v>
      </c>
      <c r="BT1506">
        <v>1.018</v>
      </c>
      <c r="BU1506">
        <v>1.0230000000000001</v>
      </c>
      <c r="BV1506">
        <v>1.0110000000000001</v>
      </c>
      <c r="BW1506">
        <v>1.024</v>
      </c>
      <c r="BX1506">
        <v>1.0329999999999999</v>
      </c>
      <c r="BY1506">
        <v>1.032</v>
      </c>
      <c r="BZ1506">
        <v>1.0309999999999999</v>
      </c>
      <c r="CA1506">
        <v>1.087</v>
      </c>
      <c r="CB1506">
        <v>1.07</v>
      </c>
      <c r="CC1506">
        <v>1.1180000000000001</v>
      </c>
      <c r="CD1506">
        <v>1.254</v>
      </c>
      <c r="CE1506">
        <v>1.254</v>
      </c>
      <c r="CF1506">
        <v>1.254</v>
      </c>
      <c r="CG1506">
        <v>1.258</v>
      </c>
      <c r="CH1506">
        <v>1.252</v>
      </c>
      <c r="CI1506">
        <v>1.256</v>
      </c>
      <c r="CJ1506">
        <v>1.405</v>
      </c>
      <c r="CK1506">
        <v>1.3980000000000001</v>
      </c>
      <c r="CL1506">
        <v>1.4330000000000001</v>
      </c>
      <c r="CM1506">
        <v>1.4279999999999999</v>
      </c>
      <c r="CN1506">
        <v>1.4470000000000001</v>
      </c>
      <c r="CO1506">
        <v>1.339</v>
      </c>
      <c r="CP1506">
        <v>1.0680000000000001</v>
      </c>
      <c r="CQ1506">
        <v>1.4040000000000001</v>
      </c>
      <c r="CR1506">
        <v>1.379</v>
      </c>
      <c r="CS1506">
        <v>1.4410000000000001</v>
      </c>
      <c r="CT1506">
        <v>1.444</v>
      </c>
      <c r="CU1506">
        <v>1.35</v>
      </c>
      <c r="CV1506">
        <v>1.5149999999999999</v>
      </c>
      <c r="CW1506">
        <v>1.548</v>
      </c>
      <c r="CX1506">
        <v>1.444</v>
      </c>
      <c r="CY1506">
        <v>1.4450000000000001</v>
      </c>
      <c r="CZ1506">
        <v>1.071</v>
      </c>
      <c r="DA1506">
        <v>1.0569999999999999</v>
      </c>
      <c r="DB1506">
        <v>1.08</v>
      </c>
      <c r="DC1506">
        <v>0.66500000000000004</v>
      </c>
      <c r="DD1506">
        <v>0.60699999999999998</v>
      </c>
      <c r="DE1506">
        <v>0.63600000000000001</v>
      </c>
      <c r="DF1506">
        <v>0.47</v>
      </c>
      <c r="DG1506">
        <v>0.307</v>
      </c>
      <c r="DH1506">
        <v>0.23900000000000002</v>
      </c>
      <c r="DI1506">
        <v>0.17400000000000002</v>
      </c>
      <c r="DJ1506">
        <v>0.08</v>
      </c>
      <c r="DK1506">
        <v>0.14699999999999999</v>
      </c>
      <c r="DL1506">
        <v>1.0999999999999999E-2</v>
      </c>
      <c r="DM1506">
        <v>7.2999999999999995E-2</v>
      </c>
      <c r="DN1506">
        <v>-0.151</v>
      </c>
      <c r="DO1506">
        <v>-0.34700000000000003</v>
      </c>
      <c r="DP1506">
        <v>0</v>
      </c>
      <c r="DQ1506">
        <v>-0.11800000000000001</v>
      </c>
      <c r="DR1506">
        <v>0.377</v>
      </c>
      <c r="DS1506">
        <v>-0.39700000000000002</v>
      </c>
      <c r="DT1506">
        <v>-46.503</v>
      </c>
    </row>
    <row r="1507" spans="1:124">
      <c r="A1507" s="111">
        <v>1502</v>
      </c>
      <c r="B1507" t="s">
        <v>91</v>
      </c>
      <c r="C1507" t="s">
        <v>2994</v>
      </c>
      <c r="D1507" s="170" t="str">
        <f t="shared" si="23"/>
        <v>K:SYMP</v>
      </c>
      <c r="F1507">
        <v>1.3580000000000001</v>
      </c>
      <c r="G1507">
        <v>1.3149999999999999</v>
      </c>
      <c r="H1507">
        <v>1.3320000000000001</v>
      </c>
      <c r="I1507">
        <v>1.631</v>
      </c>
      <c r="J1507">
        <v>1.5389999999999999</v>
      </c>
      <c r="K1507">
        <v>1.615</v>
      </c>
      <c r="L1507">
        <v>1.5740000000000001</v>
      </c>
      <c r="M1507">
        <v>1.526</v>
      </c>
      <c r="N1507">
        <v>1.5649999999999999</v>
      </c>
      <c r="O1507">
        <v>1.496</v>
      </c>
      <c r="P1507">
        <v>1.399</v>
      </c>
      <c r="Q1507">
        <v>1.3940000000000001</v>
      </c>
      <c r="R1507">
        <v>1.367</v>
      </c>
      <c r="S1507">
        <v>1.512</v>
      </c>
      <c r="T1507">
        <v>1.5940000000000001</v>
      </c>
      <c r="U1507">
        <v>1.661</v>
      </c>
      <c r="V1507">
        <v>1.5210000000000001</v>
      </c>
      <c r="W1507">
        <v>1.4850000000000001</v>
      </c>
      <c r="X1507">
        <v>1.456</v>
      </c>
      <c r="Y1507">
        <v>1.423</v>
      </c>
      <c r="Z1507">
        <v>1.728</v>
      </c>
      <c r="AA1507">
        <v>1.778</v>
      </c>
      <c r="AB1507">
        <v>1.3860000000000001</v>
      </c>
      <c r="AC1507">
        <v>1.494</v>
      </c>
      <c r="AD1507">
        <v>1.1420000000000001</v>
      </c>
      <c r="AE1507">
        <v>1.228</v>
      </c>
      <c r="AF1507">
        <v>1.024</v>
      </c>
      <c r="AG1507">
        <v>1.0740000000000001</v>
      </c>
      <c r="AH1507">
        <v>1.359</v>
      </c>
      <c r="AI1507">
        <v>1.2749999999999999</v>
      </c>
      <c r="AJ1507">
        <v>1.3240000000000001</v>
      </c>
      <c r="AK1507">
        <v>1.3380000000000001</v>
      </c>
      <c r="AL1507">
        <v>1.3080000000000001</v>
      </c>
      <c r="AM1507">
        <v>1.341</v>
      </c>
      <c r="AN1507">
        <v>1.333</v>
      </c>
      <c r="AO1507">
        <v>1.3580000000000001</v>
      </c>
      <c r="AP1507">
        <v>1.3920000000000001</v>
      </c>
      <c r="AQ1507">
        <v>1.3740000000000001</v>
      </c>
      <c r="AR1507">
        <v>1.538</v>
      </c>
      <c r="AS1507">
        <v>1.5110000000000001</v>
      </c>
      <c r="AT1507">
        <v>1.4910000000000001</v>
      </c>
      <c r="AU1507">
        <v>1.546</v>
      </c>
      <c r="AV1507">
        <v>1.5449999999999999</v>
      </c>
      <c r="AW1507">
        <v>1.5389999999999999</v>
      </c>
      <c r="AX1507">
        <v>1.53</v>
      </c>
      <c r="AY1507">
        <v>1.5509999999999999</v>
      </c>
      <c r="AZ1507">
        <v>1.548</v>
      </c>
      <c r="BA1507">
        <v>1.528</v>
      </c>
      <c r="BB1507">
        <v>1.5230000000000001</v>
      </c>
      <c r="BC1507">
        <v>1.5130000000000001</v>
      </c>
      <c r="BD1507">
        <v>1.524</v>
      </c>
      <c r="BE1507">
        <v>1.48</v>
      </c>
      <c r="BF1507">
        <v>1.4870000000000001</v>
      </c>
      <c r="BG1507">
        <v>1.524</v>
      </c>
      <c r="BH1507">
        <v>1.538</v>
      </c>
      <c r="BI1507">
        <v>1.534</v>
      </c>
      <c r="BJ1507">
        <v>1.528</v>
      </c>
      <c r="BK1507">
        <v>1.5030000000000001</v>
      </c>
      <c r="BL1507">
        <v>1.4750000000000001</v>
      </c>
      <c r="BM1507">
        <v>1.4710000000000001</v>
      </c>
      <c r="BN1507">
        <v>1.4830000000000001</v>
      </c>
      <c r="BO1507">
        <v>1.488</v>
      </c>
      <c r="BP1507">
        <v>1.49</v>
      </c>
      <c r="BQ1507">
        <v>1.488</v>
      </c>
      <c r="BR1507">
        <v>1.5330000000000001</v>
      </c>
      <c r="BS1507">
        <v>1.538</v>
      </c>
      <c r="BT1507">
        <v>1.5369999999999999</v>
      </c>
      <c r="BU1507">
        <v>1.538</v>
      </c>
      <c r="BV1507">
        <v>1.512</v>
      </c>
      <c r="BW1507">
        <v>1.5310000000000001</v>
      </c>
      <c r="BX1507">
        <v>1.571</v>
      </c>
      <c r="BY1507">
        <v>1.5720000000000001</v>
      </c>
      <c r="BZ1507">
        <v>1.5780000000000001</v>
      </c>
      <c r="CA1507">
        <v>1.597</v>
      </c>
      <c r="CB1507">
        <v>1.5780000000000001</v>
      </c>
      <c r="CC1507">
        <v>1.5860000000000001</v>
      </c>
      <c r="CD1507">
        <v>1.641</v>
      </c>
      <c r="CE1507">
        <v>1.647</v>
      </c>
      <c r="CF1507">
        <v>1.651</v>
      </c>
      <c r="CG1507">
        <v>1.6659999999999999</v>
      </c>
      <c r="CH1507">
        <v>1.631</v>
      </c>
      <c r="CI1507">
        <v>1.63</v>
      </c>
      <c r="CJ1507">
        <v>1.6819999999999999</v>
      </c>
      <c r="CK1507">
        <v>1.677</v>
      </c>
      <c r="CL1507">
        <v>1.679</v>
      </c>
      <c r="CM1507">
        <v>1.7130000000000001</v>
      </c>
      <c r="CN1507">
        <v>1.7</v>
      </c>
      <c r="CO1507">
        <v>1.6739999999999999</v>
      </c>
      <c r="CP1507">
        <v>1.526</v>
      </c>
      <c r="CQ1507">
        <v>1.681</v>
      </c>
      <c r="CR1507">
        <v>1.6620000000000001</v>
      </c>
      <c r="CS1507">
        <v>1.6739999999999999</v>
      </c>
      <c r="CT1507">
        <v>1.736</v>
      </c>
      <c r="CU1507">
        <v>1.704</v>
      </c>
      <c r="CV1507">
        <v>1.756</v>
      </c>
      <c r="CW1507">
        <v>1.7270000000000001</v>
      </c>
      <c r="CX1507">
        <v>1.6870000000000001</v>
      </c>
      <c r="CY1507">
        <v>1.6759999999999999</v>
      </c>
      <c r="CZ1507">
        <v>1.0549999999999999</v>
      </c>
      <c r="DA1507">
        <v>1.056</v>
      </c>
      <c r="DB1507">
        <v>1.0840000000000001</v>
      </c>
      <c r="DC1507">
        <v>0.88600000000000001</v>
      </c>
      <c r="DD1507">
        <v>0.85599999999999998</v>
      </c>
      <c r="DE1507">
        <v>0.749</v>
      </c>
      <c r="DF1507">
        <v>0.67300000000000004</v>
      </c>
      <c r="DG1507">
        <v>-5.2999999999999999E-2</v>
      </c>
      <c r="DH1507">
        <v>-0.14100000000000001</v>
      </c>
      <c r="DI1507">
        <v>-0.126</v>
      </c>
      <c r="DJ1507">
        <v>-0.50700000000000001</v>
      </c>
      <c r="DK1507">
        <v>-0.373</v>
      </c>
      <c r="DL1507">
        <v>-0.24</v>
      </c>
      <c r="DM1507">
        <v>-5.0000000000000001E-3</v>
      </c>
      <c r="DN1507">
        <v>-0.121</v>
      </c>
      <c r="DO1507">
        <v>-0.151</v>
      </c>
      <c r="DP1507">
        <v>-0.7</v>
      </c>
      <c r="DQ1507">
        <v>-1.2190000000000001</v>
      </c>
      <c r="DR1507">
        <v>-1.5170000000000001</v>
      </c>
      <c r="DS1507">
        <v>-5.6000000000000001E-2</v>
      </c>
      <c r="DT1507">
        <v>7.532</v>
      </c>
    </row>
    <row r="1508" spans="1:124">
      <c r="A1508" s="111">
        <v>1503</v>
      </c>
      <c r="B1508" t="s">
        <v>89</v>
      </c>
      <c r="C1508" t="s">
        <v>2995</v>
      </c>
      <c r="D1508" s="170" t="str">
        <f t="shared" si="23"/>
        <v>D:TFW1</v>
      </c>
      <c r="F1508">
        <v>1.1000000000000001</v>
      </c>
      <c r="G1508">
        <v>1.1100000000000001</v>
      </c>
      <c r="H1508">
        <v>1.1000000000000001</v>
      </c>
      <c r="I1508">
        <v>1.0900000000000001</v>
      </c>
      <c r="J1508">
        <v>1.04</v>
      </c>
      <c r="K1508">
        <v>1.1299999999999999</v>
      </c>
      <c r="L1508">
        <v>1.1299999999999999</v>
      </c>
      <c r="M1508">
        <v>1.1000000000000001</v>
      </c>
      <c r="N1508">
        <v>1.1299999999999999</v>
      </c>
      <c r="O1508">
        <v>1.17</v>
      </c>
      <c r="P1508">
        <v>1.06</v>
      </c>
      <c r="Q1508">
        <v>1.06</v>
      </c>
      <c r="R1508">
        <v>1.07</v>
      </c>
      <c r="S1508">
        <v>1.07</v>
      </c>
      <c r="T1508">
        <v>1.24</v>
      </c>
      <c r="U1508">
        <v>1.24</v>
      </c>
      <c r="V1508">
        <v>1.27</v>
      </c>
      <c r="W1508">
        <v>1.27</v>
      </c>
      <c r="X1508">
        <v>1.26</v>
      </c>
      <c r="Y1508">
        <v>1.21</v>
      </c>
      <c r="Z1508">
        <v>1.44</v>
      </c>
      <c r="AA1508">
        <v>1.49</v>
      </c>
      <c r="AB1508">
        <v>1.49</v>
      </c>
      <c r="AC1508">
        <v>1.48</v>
      </c>
      <c r="AD1508">
        <v>1.53</v>
      </c>
      <c r="AE1508">
        <v>1.5</v>
      </c>
      <c r="AF1508">
        <v>1.38</v>
      </c>
      <c r="AG1508">
        <v>1.36</v>
      </c>
      <c r="AH1508">
        <v>0.96</v>
      </c>
      <c r="AI1508">
        <v>0.9</v>
      </c>
      <c r="AJ1508">
        <v>0.9</v>
      </c>
      <c r="AK1508">
        <v>0.9</v>
      </c>
      <c r="AL1508">
        <v>0.88</v>
      </c>
      <c r="AM1508">
        <v>0.82</v>
      </c>
      <c r="AN1508">
        <v>0.76</v>
      </c>
      <c r="AO1508">
        <v>0.73</v>
      </c>
      <c r="AP1508">
        <v>0.71</v>
      </c>
      <c r="AQ1508">
        <v>0.64</v>
      </c>
      <c r="AR1508">
        <v>0.6</v>
      </c>
      <c r="AS1508">
        <v>0.63</v>
      </c>
      <c r="AT1508">
        <v>0.63</v>
      </c>
      <c r="AU1508">
        <v>0.6</v>
      </c>
      <c r="AV1508">
        <v>0.6</v>
      </c>
      <c r="AW1508">
        <v>0.61</v>
      </c>
      <c r="AX1508">
        <v>0.56999999999999995</v>
      </c>
      <c r="AY1508">
        <v>0.56999999999999995</v>
      </c>
      <c r="AZ1508">
        <v>0.56999999999999995</v>
      </c>
      <c r="BA1508">
        <v>0.56999999999999995</v>
      </c>
      <c r="BB1508">
        <v>0.56999999999999995</v>
      </c>
      <c r="BC1508">
        <v>0.56999999999999995</v>
      </c>
      <c r="BD1508">
        <v>0.57999999999999996</v>
      </c>
      <c r="BE1508">
        <v>0.57999999999999996</v>
      </c>
      <c r="BF1508">
        <v>0.57999999999999996</v>
      </c>
      <c r="BG1508">
        <v>0.56999999999999995</v>
      </c>
      <c r="BH1508">
        <v>0.56000000000000005</v>
      </c>
      <c r="BI1508">
        <v>0.54</v>
      </c>
      <c r="BJ1508">
        <v>0.47</v>
      </c>
      <c r="BK1508">
        <v>0.46</v>
      </c>
      <c r="BL1508">
        <v>0.45</v>
      </c>
      <c r="BM1508">
        <v>0.45</v>
      </c>
      <c r="BN1508">
        <v>0.45</v>
      </c>
      <c r="BO1508">
        <v>0.44</v>
      </c>
      <c r="BP1508">
        <v>0.44</v>
      </c>
      <c r="BQ1508">
        <v>0.42</v>
      </c>
      <c r="BR1508">
        <v>0.42</v>
      </c>
      <c r="BS1508">
        <v>0.38</v>
      </c>
      <c r="BT1508">
        <v>0.38</v>
      </c>
      <c r="BU1508">
        <v>0.38</v>
      </c>
      <c r="BV1508">
        <v>0.36</v>
      </c>
      <c r="BW1508">
        <v>0.35</v>
      </c>
      <c r="BX1508">
        <v>0.34</v>
      </c>
      <c r="BY1508">
        <v>0.33</v>
      </c>
      <c r="BZ1508">
        <v>0.3</v>
      </c>
      <c r="CA1508">
        <v>0.27</v>
      </c>
      <c r="CB1508">
        <v>0.22</v>
      </c>
      <c r="CC1508">
        <v>0.22</v>
      </c>
      <c r="CD1508">
        <v>0.16</v>
      </c>
      <c r="CE1508">
        <v>0.16</v>
      </c>
      <c r="CF1508">
        <v>0.15</v>
      </c>
      <c r="CG1508">
        <v>0.17</v>
      </c>
      <c r="CH1508">
        <v>0.03</v>
      </c>
      <c r="CI1508">
        <v>-0.01</v>
      </c>
      <c r="CJ1508">
        <v>-0.02</v>
      </c>
      <c r="CK1508">
        <v>-0.08</v>
      </c>
      <c r="CL1508">
        <v>-0.11</v>
      </c>
      <c r="CM1508">
        <v>-0.16</v>
      </c>
      <c r="CN1508">
        <v>-0.08</v>
      </c>
      <c r="CO1508">
        <v>-0.06</v>
      </c>
      <c r="CP1508">
        <v>0.06</v>
      </c>
      <c r="CQ1508">
        <v>0.14000000000000001</v>
      </c>
      <c r="CR1508">
        <v>0.15</v>
      </c>
      <c r="CS1508">
        <v>0.17</v>
      </c>
      <c r="CT1508">
        <v>0.24</v>
      </c>
      <c r="CU1508">
        <v>0.45</v>
      </c>
      <c r="CV1508">
        <v>0.39</v>
      </c>
      <c r="CW1508">
        <v>0.34</v>
      </c>
      <c r="CX1508">
        <v>0.26</v>
      </c>
      <c r="CY1508">
        <v>0.49</v>
      </c>
      <c r="CZ1508">
        <v>0.33</v>
      </c>
      <c r="DA1508">
        <v>0.24</v>
      </c>
      <c r="DB1508">
        <v>0.22</v>
      </c>
      <c r="DC1508">
        <v>0.28999999999999998</v>
      </c>
      <c r="DD1508">
        <v>0.28000000000000003</v>
      </c>
      <c r="DE1508">
        <v>0.18</v>
      </c>
      <c r="DF1508">
        <v>0.91</v>
      </c>
      <c r="DG1508">
        <v>0.55000000000000004</v>
      </c>
      <c r="DH1508">
        <v>0.21</v>
      </c>
      <c r="DI1508">
        <v>0.28000000000000003</v>
      </c>
      <c r="DJ1508">
        <v>0.98</v>
      </c>
      <c r="DK1508">
        <v>0.81</v>
      </c>
      <c r="DL1508">
        <v>1.36</v>
      </c>
      <c r="DM1508">
        <v>1.1599999999999999</v>
      </c>
      <c r="DN1508">
        <v>0.84</v>
      </c>
      <c r="DO1508">
        <v>-0.14000000000000001</v>
      </c>
      <c r="DP1508">
        <v>-1.75</v>
      </c>
      <c r="DQ1508">
        <v>-0.46</v>
      </c>
      <c r="DR1508">
        <v>-0.57999999999999996</v>
      </c>
      <c r="DS1508">
        <v>-0.61</v>
      </c>
      <c r="DT1508">
        <v>0</v>
      </c>
    </row>
    <row r="1509" spans="1:124">
      <c r="A1509" s="111">
        <v>1504</v>
      </c>
      <c r="B1509" t="s">
        <v>91</v>
      </c>
      <c r="C1509" t="s">
        <v>2996</v>
      </c>
      <c r="D1509" s="170" t="str">
        <f t="shared" si="23"/>
        <v>D:TFW1</v>
      </c>
      <c r="F1509">
        <v>1.69</v>
      </c>
      <c r="G1509">
        <v>1.68</v>
      </c>
      <c r="H1509">
        <v>1.68</v>
      </c>
      <c r="I1509">
        <v>1.69</v>
      </c>
      <c r="J1509">
        <v>1.52</v>
      </c>
      <c r="K1509">
        <v>1.5</v>
      </c>
      <c r="L1509">
        <v>1.51</v>
      </c>
      <c r="M1509">
        <v>1.52</v>
      </c>
      <c r="N1509">
        <v>1.59</v>
      </c>
      <c r="O1509">
        <v>1.62</v>
      </c>
      <c r="P1509">
        <v>1.5</v>
      </c>
      <c r="Q1509">
        <v>1.51</v>
      </c>
      <c r="R1509">
        <v>1.43</v>
      </c>
      <c r="S1509">
        <v>1.44</v>
      </c>
      <c r="T1509">
        <v>1.65</v>
      </c>
      <c r="U1509">
        <v>1.63</v>
      </c>
      <c r="V1509">
        <v>1.68</v>
      </c>
      <c r="W1509">
        <v>1.6</v>
      </c>
      <c r="X1509">
        <v>1.58</v>
      </c>
      <c r="Y1509">
        <v>1.44</v>
      </c>
      <c r="Z1509">
        <v>1.69</v>
      </c>
      <c r="AA1509">
        <v>1.75</v>
      </c>
      <c r="AB1509">
        <v>1.78</v>
      </c>
      <c r="AC1509">
        <v>1.75</v>
      </c>
      <c r="AD1509">
        <v>1.82</v>
      </c>
      <c r="AE1509">
        <v>1.7</v>
      </c>
      <c r="AF1509">
        <v>1.48</v>
      </c>
      <c r="AG1509">
        <v>1.48</v>
      </c>
      <c r="AH1509">
        <v>0.89</v>
      </c>
      <c r="AI1509">
        <v>0.85</v>
      </c>
      <c r="AJ1509">
        <v>0.86</v>
      </c>
      <c r="AK1509">
        <v>0.86</v>
      </c>
      <c r="AL1509">
        <v>0.85</v>
      </c>
      <c r="AM1509">
        <v>0.76</v>
      </c>
      <c r="AN1509">
        <v>0.72</v>
      </c>
      <c r="AO1509">
        <v>0.67</v>
      </c>
      <c r="AP1509">
        <v>0.65</v>
      </c>
      <c r="AQ1509">
        <v>0.59</v>
      </c>
      <c r="AR1509">
        <v>0.51</v>
      </c>
      <c r="AS1509">
        <v>0.54</v>
      </c>
      <c r="AT1509">
        <v>0.54</v>
      </c>
      <c r="AU1509">
        <v>0.49</v>
      </c>
      <c r="AV1509">
        <v>0.48</v>
      </c>
      <c r="AW1509">
        <v>0.46</v>
      </c>
      <c r="AX1509">
        <v>0.46</v>
      </c>
      <c r="AY1509">
        <v>0.47</v>
      </c>
      <c r="AZ1509">
        <v>0.47</v>
      </c>
      <c r="BA1509">
        <v>0.47</v>
      </c>
      <c r="BB1509">
        <v>0.47</v>
      </c>
      <c r="BC1509">
        <v>0.47</v>
      </c>
      <c r="BD1509">
        <v>0.47</v>
      </c>
      <c r="BE1509">
        <v>0.47</v>
      </c>
      <c r="BF1509">
        <v>0.47</v>
      </c>
      <c r="BG1509">
        <v>0.44</v>
      </c>
      <c r="BH1509">
        <v>0.44</v>
      </c>
      <c r="BI1509">
        <v>0.31</v>
      </c>
      <c r="BJ1509">
        <v>0.27</v>
      </c>
      <c r="BK1509">
        <v>0.27</v>
      </c>
      <c r="BL1509">
        <v>0.26</v>
      </c>
      <c r="BM1509">
        <v>0.25</v>
      </c>
      <c r="BN1509">
        <v>0.24</v>
      </c>
      <c r="BO1509">
        <v>0.22</v>
      </c>
      <c r="BP1509">
        <v>0.22</v>
      </c>
      <c r="BQ1509">
        <v>0.22</v>
      </c>
      <c r="BR1509">
        <v>0.22</v>
      </c>
      <c r="BS1509">
        <v>0.21</v>
      </c>
      <c r="BT1509">
        <v>0.21</v>
      </c>
      <c r="BU1509">
        <v>0.21</v>
      </c>
      <c r="BV1509">
        <v>0.18</v>
      </c>
      <c r="BW1509">
        <v>0.18</v>
      </c>
      <c r="BX1509">
        <v>0.17</v>
      </c>
      <c r="BY1509">
        <v>0.17</v>
      </c>
      <c r="BZ1509">
        <v>0.17</v>
      </c>
      <c r="CA1509">
        <v>0.16</v>
      </c>
      <c r="CB1509">
        <v>0.09</v>
      </c>
      <c r="CC1509">
        <v>0.09</v>
      </c>
      <c r="CD1509">
        <v>0.04</v>
      </c>
      <c r="CE1509">
        <v>0.04</v>
      </c>
      <c r="CF1509">
        <v>0.04</v>
      </c>
      <c r="CG1509">
        <v>7.0000000000000007E-2</v>
      </c>
      <c r="CH1509">
        <v>0</v>
      </c>
      <c r="CI1509">
        <v>-0.02</v>
      </c>
      <c r="CJ1509">
        <v>-0.05</v>
      </c>
      <c r="CK1509">
        <v>-0.08</v>
      </c>
      <c r="CL1509">
        <v>-0.15</v>
      </c>
      <c r="CM1509">
        <v>-0.23</v>
      </c>
      <c r="CN1509">
        <v>-0.15</v>
      </c>
      <c r="CO1509">
        <v>-0.14000000000000001</v>
      </c>
      <c r="CP1509">
        <v>-0.21</v>
      </c>
      <c r="CQ1509">
        <v>-0.14000000000000001</v>
      </c>
      <c r="CR1509">
        <v>-0.15</v>
      </c>
      <c r="CS1509">
        <v>-0.16</v>
      </c>
      <c r="CT1509">
        <v>-0.15</v>
      </c>
      <c r="CU1509">
        <v>-0.05</v>
      </c>
      <c r="CV1509">
        <v>-7.0000000000000007E-2</v>
      </c>
      <c r="CW1509">
        <v>-0.13</v>
      </c>
      <c r="CX1509">
        <v>-0.12</v>
      </c>
      <c r="CY1509">
        <v>-0.05</v>
      </c>
      <c r="CZ1509">
        <v>-0.22</v>
      </c>
      <c r="DA1509">
        <v>-0.34</v>
      </c>
      <c r="DB1509">
        <v>-0.43</v>
      </c>
      <c r="DC1509">
        <v>-0.44</v>
      </c>
      <c r="DD1509">
        <v>-0.4</v>
      </c>
      <c r="DE1509">
        <v>-0.49</v>
      </c>
      <c r="DF1509">
        <v>-0.48</v>
      </c>
      <c r="DG1509">
        <v>-1.36</v>
      </c>
      <c r="DH1509">
        <v>-1.49</v>
      </c>
      <c r="DI1509">
        <v>-1.67</v>
      </c>
      <c r="DJ1509">
        <v>-2.09</v>
      </c>
      <c r="DK1509">
        <v>-2.25</v>
      </c>
      <c r="DL1509">
        <v>-2.19</v>
      </c>
      <c r="DM1509">
        <v>-4.41</v>
      </c>
      <c r="DN1509">
        <v>-6.64</v>
      </c>
      <c r="DO1509">
        <v>-6.79</v>
      </c>
      <c r="DP1509">
        <v>-7.78</v>
      </c>
      <c r="DQ1509">
        <v>-1.22</v>
      </c>
      <c r="DR1509">
        <v>-1.27</v>
      </c>
      <c r="DS1509">
        <v>-1.3</v>
      </c>
      <c r="DT1509">
        <v>-1.29</v>
      </c>
    </row>
    <row r="1510" spans="1:124">
      <c r="A1510" s="111">
        <v>1505</v>
      </c>
      <c r="B1510" t="s">
        <v>89</v>
      </c>
      <c r="C1510" t="s">
        <v>2997</v>
      </c>
      <c r="D1510" s="170" t="str">
        <f t="shared" si="23"/>
        <v>@TAPCF</v>
      </c>
      <c r="F1510">
        <v>-0.56420000000000003</v>
      </c>
      <c r="G1510">
        <v>-0.56669999999999998</v>
      </c>
      <c r="H1510">
        <v>-0.56950000000000001</v>
      </c>
      <c r="I1510">
        <v>-0.56480000000000008</v>
      </c>
      <c r="J1510">
        <v>-0.56310000000000004</v>
      </c>
      <c r="K1510">
        <v>-0.56459999999999999</v>
      </c>
      <c r="L1510">
        <v>-0.56669999999999998</v>
      </c>
      <c r="M1510">
        <v>-0.56769999999999998</v>
      </c>
      <c r="N1510">
        <v>-0.56759999999999999</v>
      </c>
      <c r="O1510">
        <v>-0.499</v>
      </c>
      <c r="P1510">
        <v>-0.4864</v>
      </c>
      <c r="Q1510">
        <v>-0.72440000000000004</v>
      </c>
      <c r="R1510">
        <v>-0.72389999999999999</v>
      </c>
      <c r="S1510">
        <v>-0.72140000000000004</v>
      </c>
      <c r="T1510">
        <v>-1.7668000000000001</v>
      </c>
      <c r="U1510">
        <v>-1.7652000000000001</v>
      </c>
      <c r="V1510">
        <v>-1.7122000000000002</v>
      </c>
      <c r="W1510">
        <v>-1.5595000000000001</v>
      </c>
      <c r="X1510">
        <v>-1.5581</v>
      </c>
      <c r="Y1510">
        <v>-1.4053</v>
      </c>
      <c r="Z1510">
        <v>-1.3720000000000001</v>
      </c>
      <c r="AA1510">
        <v>-1.3125</v>
      </c>
      <c r="AB1510">
        <v>-1.3131000000000002</v>
      </c>
      <c r="AC1510">
        <v>-1.2791000000000001</v>
      </c>
      <c r="AD1510">
        <v>-1.2684</v>
      </c>
      <c r="AE1510">
        <v>-1.0722</v>
      </c>
      <c r="AF1510">
        <v>-1.0713000000000001</v>
      </c>
      <c r="AG1510">
        <v>-1.0584</v>
      </c>
      <c r="AH1510">
        <v>-0.59020000000000006</v>
      </c>
      <c r="AI1510">
        <v>-9.9700000000000011E-2</v>
      </c>
      <c r="AJ1510">
        <v>-3.1699999999999999E-2</v>
      </c>
      <c r="AK1510">
        <v>-4.8100000000000004E-2</v>
      </c>
      <c r="AL1510">
        <v>-4.3500000000000004E-2</v>
      </c>
      <c r="AM1510">
        <v>-3.7999999999999999E-2</v>
      </c>
      <c r="AN1510">
        <v>-3.8900000000000004E-2</v>
      </c>
      <c r="AO1510">
        <v>-4.1399999999999999E-2</v>
      </c>
      <c r="AP1510">
        <v>-4.19E-2</v>
      </c>
      <c r="AQ1510">
        <v>-4.0100000000000004E-2</v>
      </c>
      <c r="AR1510">
        <v>-4.3700000000000003E-2</v>
      </c>
      <c r="AS1510">
        <v>-4.3200000000000002E-2</v>
      </c>
      <c r="AT1510">
        <v>-4.4600000000000001E-2</v>
      </c>
      <c r="AU1510">
        <v>-4.3799999999999999E-2</v>
      </c>
      <c r="AV1510">
        <v>-4.3799999999999999E-2</v>
      </c>
      <c r="AW1510">
        <v>-4.5700000000000005E-2</v>
      </c>
      <c r="AX1510">
        <v>-4.1399999999999999E-2</v>
      </c>
      <c r="AY1510">
        <v>-4.3000000000000003E-2</v>
      </c>
      <c r="AZ1510">
        <v>3.0800000000000001E-2</v>
      </c>
      <c r="BA1510">
        <v>3.0300000000000001E-2</v>
      </c>
      <c r="BB1510">
        <v>2.8300000000000002E-2</v>
      </c>
      <c r="BC1510">
        <v>2.81E-2</v>
      </c>
      <c r="BD1510">
        <v>2.7800000000000002E-2</v>
      </c>
      <c r="BE1510">
        <v>2.81E-2</v>
      </c>
      <c r="BF1510">
        <v>2.9700000000000001E-2</v>
      </c>
      <c r="BG1510">
        <v>6.1800000000000001E-2</v>
      </c>
      <c r="BH1510">
        <v>6.1500000000000006E-2</v>
      </c>
      <c r="BI1510">
        <v>9.1400000000000009E-2</v>
      </c>
      <c r="BJ1510">
        <v>8.9599999999999999E-2</v>
      </c>
      <c r="BK1510">
        <v>9.0500000000000011E-2</v>
      </c>
      <c r="BL1510">
        <v>9.1499999999999998E-2</v>
      </c>
      <c r="BM1510">
        <v>9.0800000000000006E-2</v>
      </c>
      <c r="BN1510">
        <v>9.0900000000000009E-2</v>
      </c>
      <c r="BO1510">
        <v>9.1499999999999998E-2</v>
      </c>
      <c r="BP1510">
        <v>9.2300000000000007E-2</v>
      </c>
      <c r="BQ1510">
        <v>9.4500000000000001E-2</v>
      </c>
      <c r="BR1510">
        <v>9.6500000000000002E-2</v>
      </c>
      <c r="BS1510">
        <v>9.7100000000000006E-2</v>
      </c>
      <c r="BT1510">
        <v>9.820000000000001E-2</v>
      </c>
      <c r="BU1510">
        <v>9.8900000000000002E-2</v>
      </c>
      <c r="BV1510">
        <v>9.9400000000000002E-2</v>
      </c>
      <c r="BW1510">
        <v>9.8799999999999999E-2</v>
      </c>
      <c r="BX1510">
        <v>0.1028</v>
      </c>
      <c r="BY1510">
        <v>0.187</v>
      </c>
      <c r="BZ1510">
        <v>0.18790000000000001</v>
      </c>
      <c r="CA1510">
        <v>0.1913</v>
      </c>
      <c r="CB1510">
        <v>0.45190000000000002</v>
      </c>
      <c r="CC1510">
        <v>0.4536</v>
      </c>
      <c r="CD1510">
        <v>0.46240000000000003</v>
      </c>
      <c r="CE1510">
        <v>0.46940000000000004</v>
      </c>
      <c r="CF1510">
        <v>0.46960000000000002</v>
      </c>
      <c r="CG1510">
        <v>0.47950000000000004</v>
      </c>
      <c r="CH1510">
        <v>0.48100000000000004</v>
      </c>
      <c r="CI1510">
        <v>0.48530000000000001</v>
      </c>
      <c r="CJ1510">
        <v>0.48600000000000004</v>
      </c>
      <c r="CK1510">
        <v>0.4955</v>
      </c>
      <c r="CL1510">
        <v>0.49820000000000003</v>
      </c>
      <c r="CM1510">
        <v>0.5282</v>
      </c>
      <c r="CN1510">
        <v>0.53349999999999997</v>
      </c>
      <c r="CO1510">
        <v>0.53620000000000001</v>
      </c>
      <c r="CP1510">
        <v>0.84889999999999999</v>
      </c>
      <c r="CQ1510">
        <v>0.13190000000000002</v>
      </c>
      <c r="CR1510">
        <v>-4.7600000000000003E-2</v>
      </c>
      <c r="CS1510">
        <v>6.6600000000000006E-2</v>
      </c>
      <c r="CT1510">
        <v>5.4700000000000006E-2</v>
      </c>
      <c r="CU1510">
        <v>3.3600000000000005E-2</v>
      </c>
      <c r="CV1510">
        <v>8.5900000000000004E-2</v>
      </c>
      <c r="CW1510">
        <v>9.2100000000000001E-2</v>
      </c>
      <c r="CX1510">
        <v>0.12380000000000001</v>
      </c>
      <c r="CY1510">
        <v>0.10350000000000001</v>
      </c>
      <c r="CZ1510">
        <v>0.22590000000000002</v>
      </c>
      <c r="DA1510">
        <v>0.24490000000000001</v>
      </c>
      <c r="DB1510">
        <v>0.26600000000000001</v>
      </c>
      <c r="DC1510">
        <v>0.27679999999999999</v>
      </c>
      <c r="DD1510">
        <v>0.28079999999999999</v>
      </c>
      <c r="DE1510">
        <v>0.31909999999999999</v>
      </c>
      <c r="DF1510">
        <v>0.2989</v>
      </c>
      <c r="DG1510">
        <v>0.46510000000000001</v>
      </c>
      <c r="DH1510">
        <v>0.57369999999999999</v>
      </c>
      <c r="DI1510">
        <v>0.53939999999999999</v>
      </c>
      <c r="DJ1510">
        <v>0.53449999999999998</v>
      </c>
      <c r="DK1510">
        <v>0.49670000000000003</v>
      </c>
      <c r="DL1510">
        <v>0.38930000000000003</v>
      </c>
      <c r="DM1510">
        <v>0.56730000000000003</v>
      </c>
      <c r="DN1510">
        <v>1.0104</v>
      </c>
      <c r="DO1510">
        <v>0.64670000000000005</v>
      </c>
      <c r="DP1510">
        <v>0.85450000000000004</v>
      </c>
      <c r="DQ1510">
        <v>0</v>
      </c>
      <c r="DR1510">
        <v>0</v>
      </c>
      <c r="DS1510">
        <v>0</v>
      </c>
      <c r="DT1510">
        <v>0</v>
      </c>
    </row>
    <row r="1511" spans="1:124">
      <c r="A1511" s="111">
        <v>1506</v>
      </c>
      <c r="B1511" t="s">
        <v>91</v>
      </c>
      <c r="C1511" t="s">
        <v>2998</v>
      </c>
      <c r="D1511" s="170" t="str">
        <f t="shared" si="23"/>
        <v>@TAPCF</v>
      </c>
      <c r="F1511">
        <v>-0.51460000000000006</v>
      </c>
      <c r="G1511">
        <v>-0.5181</v>
      </c>
      <c r="H1511">
        <v>-0.51370000000000005</v>
      </c>
      <c r="I1511">
        <v>-0.51390000000000002</v>
      </c>
      <c r="J1511">
        <v>-0.49510000000000004</v>
      </c>
      <c r="K1511">
        <v>-0.49150000000000005</v>
      </c>
      <c r="L1511">
        <v>-0.47740000000000005</v>
      </c>
      <c r="M1511">
        <v>-0.47640000000000005</v>
      </c>
      <c r="N1511">
        <v>-0.47570000000000001</v>
      </c>
      <c r="O1511">
        <v>-0.43560000000000004</v>
      </c>
      <c r="P1511">
        <v>-0.46130000000000004</v>
      </c>
      <c r="Q1511">
        <v>-0.48560000000000003</v>
      </c>
      <c r="R1511">
        <v>-0.48</v>
      </c>
      <c r="S1511">
        <v>-0.49050000000000005</v>
      </c>
      <c r="T1511">
        <v>-2.4462999999999999</v>
      </c>
      <c r="U1511">
        <v>-2.4485000000000001</v>
      </c>
      <c r="V1511">
        <v>-2.3706</v>
      </c>
      <c r="W1511">
        <v>-2.0846</v>
      </c>
      <c r="X1511">
        <v>-2.0644</v>
      </c>
      <c r="Y1511">
        <v>-2.0163000000000002</v>
      </c>
      <c r="Z1511">
        <v>-1.8851</v>
      </c>
      <c r="AA1511">
        <v>-1.7925</v>
      </c>
      <c r="AB1511">
        <v>-1.7690000000000001</v>
      </c>
      <c r="AC1511">
        <v>-1.7124000000000001</v>
      </c>
      <c r="AD1511">
        <v>-1.5259</v>
      </c>
      <c r="AE1511">
        <v>-1.2191000000000001</v>
      </c>
      <c r="AF1511">
        <v>-1.1816</v>
      </c>
      <c r="AG1511">
        <v>-1.1821000000000002</v>
      </c>
      <c r="AH1511">
        <v>-0.6966</v>
      </c>
      <c r="AI1511">
        <v>-0.57369999999999999</v>
      </c>
      <c r="AJ1511">
        <v>-0.62050000000000005</v>
      </c>
      <c r="AK1511">
        <v>-0.46600000000000003</v>
      </c>
      <c r="AL1511">
        <v>-0.4526</v>
      </c>
      <c r="AM1511">
        <v>-0.4284</v>
      </c>
      <c r="AN1511">
        <v>-0.45190000000000002</v>
      </c>
      <c r="AO1511">
        <v>-0.45790000000000003</v>
      </c>
      <c r="AP1511">
        <v>-0.47220000000000001</v>
      </c>
      <c r="AQ1511">
        <v>-0.47190000000000004</v>
      </c>
      <c r="AR1511">
        <v>-0.46540000000000004</v>
      </c>
      <c r="AS1511">
        <v>-0.4773</v>
      </c>
      <c r="AT1511">
        <v>-0.47010000000000002</v>
      </c>
      <c r="AU1511">
        <v>-0.46929999999999999</v>
      </c>
      <c r="AV1511">
        <v>-0.47310000000000002</v>
      </c>
      <c r="AW1511">
        <v>-0.47510000000000002</v>
      </c>
      <c r="AX1511">
        <v>-0.47249999999999998</v>
      </c>
      <c r="AY1511">
        <v>-0.4521</v>
      </c>
      <c r="AZ1511">
        <v>-0.4143</v>
      </c>
      <c r="BA1511">
        <v>-0.41889999999999999</v>
      </c>
      <c r="BB1511">
        <v>-0.41830000000000001</v>
      </c>
      <c r="BC1511">
        <v>-0.42920000000000003</v>
      </c>
      <c r="BD1511">
        <v>-0.42499999999999999</v>
      </c>
      <c r="BE1511">
        <v>-0.4178</v>
      </c>
      <c r="BF1511">
        <v>-0.41889999999999999</v>
      </c>
      <c r="BG1511">
        <v>-0.41410000000000002</v>
      </c>
      <c r="BH1511">
        <v>-0.41170000000000001</v>
      </c>
      <c r="BI1511">
        <v>-0.38650000000000001</v>
      </c>
      <c r="BJ1511">
        <v>-0.38740000000000002</v>
      </c>
      <c r="BK1511">
        <v>-0.38009999999999999</v>
      </c>
      <c r="BL1511">
        <v>-0.37830000000000003</v>
      </c>
      <c r="BM1511">
        <v>-0.38700000000000001</v>
      </c>
      <c r="BN1511">
        <v>-0.39</v>
      </c>
      <c r="BO1511">
        <v>-0.38870000000000005</v>
      </c>
      <c r="BP1511">
        <v>-0.38690000000000002</v>
      </c>
      <c r="BQ1511">
        <v>-0.38670000000000004</v>
      </c>
      <c r="BR1511">
        <v>-0.38920000000000005</v>
      </c>
      <c r="BS1511">
        <v>-0.38700000000000001</v>
      </c>
      <c r="BT1511">
        <v>-0.38580000000000003</v>
      </c>
      <c r="BU1511">
        <v>-0.38500000000000001</v>
      </c>
      <c r="BV1511">
        <v>-0.38440000000000002</v>
      </c>
      <c r="BW1511">
        <v>-0.39</v>
      </c>
      <c r="BX1511">
        <v>-0.38109999999999999</v>
      </c>
      <c r="BY1511">
        <v>-0.35170000000000001</v>
      </c>
      <c r="BZ1511">
        <v>-0.35270000000000001</v>
      </c>
      <c r="CA1511">
        <v>-0.34490000000000004</v>
      </c>
      <c r="CB1511">
        <v>7.4300000000000005E-2</v>
      </c>
      <c r="CC1511">
        <v>7.6800000000000007E-2</v>
      </c>
      <c r="CD1511">
        <v>8.3700000000000011E-2</v>
      </c>
      <c r="CE1511">
        <v>7.4300000000000005E-2</v>
      </c>
      <c r="CF1511">
        <v>7.46E-2</v>
      </c>
      <c r="CG1511">
        <v>8.030000000000001E-2</v>
      </c>
      <c r="CH1511">
        <v>7.6999999999999999E-2</v>
      </c>
      <c r="CI1511">
        <v>6.7400000000000002E-2</v>
      </c>
      <c r="CJ1511">
        <v>6.4600000000000005E-2</v>
      </c>
      <c r="CK1511">
        <v>6.59E-2</v>
      </c>
      <c r="CL1511">
        <v>6.1900000000000004E-2</v>
      </c>
      <c r="CM1511">
        <v>3.7999999999999999E-2</v>
      </c>
      <c r="CN1511">
        <v>2.2800000000000001E-2</v>
      </c>
      <c r="CO1511">
        <v>2.5600000000000001E-2</v>
      </c>
      <c r="CP1511">
        <v>7.9200000000000007E-2</v>
      </c>
      <c r="CQ1511">
        <v>-0.15</v>
      </c>
      <c r="CR1511">
        <v>-0.11950000000000001</v>
      </c>
      <c r="CS1511">
        <v>-0.25430000000000003</v>
      </c>
      <c r="CT1511">
        <v>-0.27</v>
      </c>
      <c r="CU1511">
        <v>-0.29510000000000003</v>
      </c>
      <c r="CV1511">
        <v>-0.24200000000000002</v>
      </c>
      <c r="CW1511">
        <v>-0.20850000000000002</v>
      </c>
      <c r="CX1511">
        <v>-0.1802</v>
      </c>
      <c r="CY1511">
        <v>-0.19970000000000002</v>
      </c>
      <c r="CZ1511">
        <v>-8.6800000000000002E-2</v>
      </c>
      <c r="DA1511">
        <v>-3.8400000000000004E-2</v>
      </c>
      <c r="DB1511">
        <v>-5.8400000000000001E-2</v>
      </c>
      <c r="DC1511">
        <v>-1.5900000000000001E-2</v>
      </c>
      <c r="DD1511">
        <v>-1.7500000000000002E-2</v>
      </c>
      <c r="DE1511">
        <v>2.64E-2</v>
      </c>
      <c r="DF1511">
        <v>5.7600000000000005E-2</v>
      </c>
      <c r="DG1511">
        <v>8.8099999999999998E-2</v>
      </c>
      <c r="DH1511">
        <v>0.16830000000000001</v>
      </c>
      <c r="DI1511">
        <v>0.2797</v>
      </c>
      <c r="DJ1511">
        <v>0.21180000000000002</v>
      </c>
      <c r="DK1511">
        <v>0.33350000000000002</v>
      </c>
      <c r="DL1511">
        <v>0.22750000000000001</v>
      </c>
      <c r="DM1511">
        <v>0.745</v>
      </c>
      <c r="DN1511">
        <v>1.5197000000000001</v>
      </c>
      <c r="DO1511">
        <v>1.1664000000000001</v>
      </c>
      <c r="DP1511">
        <v>1.2576000000000001</v>
      </c>
      <c r="DQ1511">
        <v>-0.2205</v>
      </c>
      <c r="DR1511">
        <v>-0.2155</v>
      </c>
      <c r="DS1511">
        <v>-0.2666</v>
      </c>
      <c r="DT1511">
        <v>0.66400000000000003</v>
      </c>
    </row>
    <row r="1512" spans="1:124">
      <c r="A1512" s="111">
        <v>1507</v>
      </c>
      <c r="B1512" t="s">
        <v>89</v>
      </c>
      <c r="C1512" t="s">
        <v>2999</v>
      </c>
      <c r="D1512" s="170" t="str">
        <f t="shared" si="23"/>
        <v>K:TPIN</v>
      </c>
      <c r="F1512">
        <v>0.33600000000000002</v>
      </c>
      <c r="G1512">
        <v>0.33800000000000002</v>
      </c>
      <c r="H1512">
        <v>0.35599999999999998</v>
      </c>
      <c r="I1512">
        <v>0.46500000000000002</v>
      </c>
      <c r="J1512">
        <v>0.46200000000000002</v>
      </c>
      <c r="K1512">
        <v>0.45600000000000002</v>
      </c>
      <c r="L1512">
        <v>0.44800000000000001</v>
      </c>
      <c r="M1512">
        <v>0.46200000000000002</v>
      </c>
      <c r="N1512">
        <v>0.47200000000000003</v>
      </c>
      <c r="O1512">
        <v>0.504</v>
      </c>
      <c r="P1512">
        <v>0.48299999999999998</v>
      </c>
      <c r="Q1512">
        <v>0.499</v>
      </c>
      <c r="R1512">
        <v>0.51200000000000001</v>
      </c>
      <c r="S1512">
        <v>0.437</v>
      </c>
      <c r="T1512">
        <v>0.40600000000000003</v>
      </c>
      <c r="U1512">
        <v>0.32600000000000001</v>
      </c>
      <c r="V1512">
        <v>0.28999999999999998</v>
      </c>
      <c r="W1512">
        <v>0.32100000000000001</v>
      </c>
      <c r="X1512">
        <v>0.29699999999999999</v>
      </c>
      <c r="Y1512">
        <v>0.31900000000000001</v>
      </c>
      <c r="Z1512">
        <v>0.25900000000000001</v>
      </c>
      <c r="AA1512">
        <v>0.23700000000000002</v>
      </c>
      <c r="AB1512">
        <v>0.17699999999999999</v>
      </c>
      <c r="AC1512">
        <v>0.19800000000000001</v>
      </c>
      <c r="AD1512">
        <v>-0.01</v>
      </c>
      <c r="AE1512">
        <v>-9.0000000000000011E-3</v>
      </c>
      <c r="AF1512">
        <v>1.2E-2</v>
      </c>
      <c r="AG1512">
        <v>4.4999999999999998E-2</v>
      </c>
      <c r="AH1512">
        <v>0.2</v>
      </c>
      <c r="AI1512">
        <v>0.23600000000000002</v>
      </c>
      <c r="AJ1512">
        <v>0.22</v>
      </c>
      <c r="AK1512">
        <v>0.20499999999999999</v>
      </c>
      <c r="AL1512">
        <v>0.193</v>
      </c>
      <c r="AM1512">
        <v>0.22</v>
      </c>
      <c r="AN1512">
        <v>0.26300000000000001</v>
      </c>
      <c r="AO1512">
        <v>0.35100000000000003</v>
      </c>
      <c r="AP1512">
        <v>0.33100000000000002</v>
      </c>
      <c r="AQ1512">
        <v>0.373</v>
      </c>
      <c r="AR1512">
        <v>0.39300000000000002</v>
      </c>
      <c r="AS1512">
        <v>0.40800000000000003</v>
      </c>
      <c r="AT1512">
        <v>0.40600000000000003</v>
      </c>
      <c r="AU1512">
        <v>0.40100000000000002</v>
      </c>
      <c r="AV1512">
        <v>0.40100000000000002</v>
      </c>
      <c r="AW1512">
        <v>0.39200000000000002</v>
      </c>
      <c r="AX1512">
        <v>0.38800000000000001</v>
      </c>
      <c r="AY1512">
        <v>0.39500000000000002</v>
      </c>
      <c r="AZ1512">
        <v>0.39600000000000002</v>
      </c>
      <c r="BA1512">
        <v>0.40400000000000003</v>
      </c>
      <c r="BB1512">
        <v>0.40500000000000003</v>
      </c>
      <c r="BC1512">
        <v>0.40500000000000003</v>
      </c>
      <c r="BD1512">
        <v>0.42</v>
      </c>
      <c r="BE1512">
        <v>0.42299999999999999</v>
      </c>
      <c r="BF1512">
        <v>0.41899999999999998</v>
      </c>
      <c r="BG1512">
        <v>0.42099999999999999</v>
      </c>
      <c r="BH1512">
        <v>0.41600000000000004</v>
      </c>
      <c r="BI1512">
        <v>0.43</v>
      </c>
      <c r="BJ1512">
        <v>0.42099999999999999</v>
      </c>
      <c r="BK1512">
        <v>0.42299999999999999</v>
      </c>
      <c r="BL1512">
        <v>0.41300000000000003</v>
      </c>
      <c r="BM1512">
        <v>0.42099999999999999</v>
      </c>
      <c r="BN1512">
        <v>0.44500000000000001</v>
      </c>
      <c r="BO1512">
        <v>0.44500000000000001</v>
      </c>
      <c r="BP1512">
        <v>0.44400000000000001</v>
      </c>
      <c r="BQ1512">
        <v>0.44500000000000001</v>
      </c>
      <c r="BR1512">
        <v>0.45200000000000001</v>
      </c>
      <c r="BS1512">
        <v>0.45700000000000002</v>
      </c>
      <c r="BT1512">
        <v>0.45800000000000002</v>
      </c>
      <c r="BU1512">
        <v>0.45700000000000002</v>
      </c>
      <c r="BV1512">
        <v>0.45500000000000002</v>
      </c>
      <c r="BW1512">
        <v>0.44500000000000001</v>
      </c>
      <c r="BX1512">
        <v>0.45500000000000002</v>
      </c>
      <c r="BY1512">
        <v>0.45200000000000001</v>
      </c>
      <c r="BZ1512">
        <v>0.45100000000000001</v>
      </c>
      <c r="CA1512">
        <v>0.47400000000000003</v>
      </c>
      <c r="CB1512">
        <v>0.47600000000000003</v>
      </c>
      <c r="CC1512">
        <v>0.52500000000000002</v>
      </c>
      <c r="CD1512">
        <v>0.55600000000000005</v>
      </c>
      <c r="CE1512">
        <v>0.56800000000000006</v>
      </c>
      <c r="CF1512">
        <v>0.56600000000000006</v>
      </c>
      <c r="CG1512">
        <v>0.56100000000000005</v>
      </c>
      <c r="CH1512">
        <v>0.60399999999999998</v>
      </c>
      <c r="CI1512">
        <v>0.61799999999999999</v>
      </c>
      <c r="CJ1512">
        <v>0.67900000000000005</v>
      </c>
      <c r="CK1512">
        <v>0.66800000000000004</v>
      </c>
      <c r="CL1512">
        <v>0.72499999999999998</v>
      </c>
      <c r="CM1512">
        <v>0.72099999999999997</v>
      </c>
      <c r="CN1512">
        <v>0.72</v>
      </c>
      <c r="CO1512">
        <v>0.71699999999999997</v>
      </c>
      <c r="CP1512">
        <v>0.66800000000000004</v>
      </c>
      <c r="CQ1512">
        <v>0.71899999999999997</v>
      </c>
      <c r="CR1512">
        <v>0.80800000000000005</v>
      </c>
      <c r="CS1512">
        <v>0.83299999999999996</v>
      </c>
      <c r="CT1512">
        <v>0.83</v>
      </c>
      <c r="CU1512">
        <v>0.78600000000000003</v>
      </c>
      <c r="CV1512">
        <v>0.82200000000000006</v>
      </c>
      <c r="CW1512">
        <v>0.47200000000000003</v>
      </c>
      <c r="CX1512">
        <v>0.52900000000000003</v>
      </c>
      <c r="CY1512">
        <v>0.38100000000000001</v>
      </c>
      <c r="CZ1512">
        <v>0.23</v>
      </c>
      <c r="DA1512">
        <v>0.221</v>
      </c>
      <c r="DB1512">
        <v>0.23900000000000002</v>
      </c>
      <c r="DC1512">
        <v>0.26100000000000001</v>
      </c>
      <c r="DD1512">
        <v>0.25800000000000001</v>
      </c>
      <c r="DE1512">
        <v>0.27800000000000002</v>
      </c>
      <c r="DF1512">
        <v>0.31</v>
      </c>
      <c r="DG1512">
        <v>0.219</v>
      </c>
      <c r="DH1512">
        <v>0.16700000000000001</v>
      </c>
      <c r="DI1512">
        <v>-0.04</v>
      </c>
      <c r="DJ1512">
        <v>-7.2000000000000008E-2</v>
      </c>
      <c r="DK1512">
        <v>-6.8000000000000005E-2</v>
      </c>
      <c r="DL1512">
        <v>-2.4E-2</v>
      </c>
      <c r="DM1512">
        <v>-1.2E-2</v>
      </c>
      <c r="DN1512">
        <v>0.191</v>
      </c>
      <c r="DO1512">
        <v>8.4000000000000005E-2</v>
      </c>
      <c r="DP1512">
        <v>0.19800000000000001</v>
      </c>
      <c r="DQ1512">
        <v>-0.46</v>
      </c>
      <c r="DR1512">
        <v>-8.0000000000000002E-3</v>
      </c>
      <c r="DS1512">
        <v>-0.48199999999999998</v>
      </c>
      <c r="DT1512">
        <v>-10.522</v>
      </c>
    </row>
    <row r="1513" spans="1:124">
      <c r="A1513" s="111">
        <v>1508</v>
      </c>
      <c r="B1513" t="s">
        <v>91</v>
      </c>
      <c r="C1513" t="s">
        <v>3000</v>
      </c>
      <c r="D1513" s="170" t="str">
        <f t="shared" si="23"/>
        <v>K:TPIN</v>
      </c>
      <c r="F1513">
        <v>0.59599999999999997</v>
      </c>
      <c r="G1513">
        <v>0.59199999999999997</v>
      </c>
      <c r="H1513">
        <v>0.59199999999999997</v>
      </c>
      <c r="I1513">
        <v>0.626</v>
      </c>
      <c r="J1513">
        <v>0.59499999999999997</v>
      </c>
      <c r="K1513">
        <v>0.59499999999999997</v>
      </c>
      <c r="L1513">
        <v>0.61799999999999999</v>
      </c>
      <c r="M1513">
        <v>0.622</v>
      </c>
      <c r="N1513">
        <v>0.63600000000000001</v>
      </c>
      <c r="O1513">
        <v>0.67100000000000004</v>
      </c>
      <c r="P1513">
        <v>0.61099999999999999</v>
      </c>
      <c r="Q1513">
        <v>0.64200000000000002</v>
      </c>
      <c r="R1513">
        <v>0.66400000000000003</v>
      </c>
      <c r="S1513">
        <v>0.57200000000000006</v>
      </c>
      <c r="T1513">
        <v>0.51700000000000002</v>
      </c>
      <c r="U1513">
        <v>0.51</v>
      </c>
      <c r="V1513">
        <v>0.48799999999999999</v>
      </c>
      <c r="W1513">
        <v>0.436</v>
      </c>
      <c r="X1513">
        <v>0.371</v>
      </c>
      <c r="Y1513">
        <v>0.39500000000000002</v>
      </c>
      <c r="Z1513">
        <v>0.317</v>
      </c>
      <c r="AA1513">
        <v>0.29799999999999999</v>
      </c>
      <c r="AB1513">
        <v>0.26900000000000002</v>
      </c>
      <c r="AC1513">
        <v>0.432</v>
      </c>
      <c r="AD1513">
        <v>-4.3000000000000003E-2</v>
      </c>
      <c r="AE1513">
        <v>4.2000000000000003E-2</v>
      </c>
      <c r="AF1513">
        <v>6.9000000000000006E-2</v>
      </c>
      <c r="AG1513">
        <v>6.6000000000000003E-2</v>
      </c>
      <c r="AH1513">
        <v>0.33700000000000002</v>
      </c>
      <c r="AI1513">
        <v>0.314</v>
      </c>
      <c r="AJ1513">
        <v>0.28800000000000003</v>
      </c>
      <c r="AK1513">
        <v>0.27900000000000003</v>
      </c>
      <c r="AL1513">
        <v>0.28100000000000003</v>
      </c>
      <c r="AM1513">
        <v>0.32500000000000001</v>
      </c>
      <c r="AN1513">
        <v>0.34800000000000003</v>
      </c>
      <c r="AO1513">
        <v>0.55700000000000005</v>
      </c>
      <c r="AP1513">
        <v>0.53500000000000003</v>
      </c>
      <c r="AQ1513">
        <v>0.58099999999999996</v>
      </c>
      <c r="AR1513">
        <v>0.57899999999999996</v>
      </c>
      <c r="AS1513">
        <v>0.60699999999999998</v>
      </c>
      <c r="AT1513">
        <v>0.60699999999999998</v>
      </c>
      <c r="AU1513">
        <v>0.60299999999999998</v>
      </c>
      <c r="AV1513">
        <v>0.59799999999999998</v>
      </c>
      <c r="AW1513">
        <v>0.61599999999999999</v>
      </c>
      <c r="AX1513">
        <v>0.60499999999999998</v>
      </c>
      <c r="AY1513">
        <v>0.63800000000000001</v>
      </c>
      <c r="AZ1513">
        <v>0.63600000000000001</v>
      </c>
      <c r="BA1513">
        <v>0.622</v>
      </c>
      <c r="BB1513">
        <v>0.59899999999999998</v>
      </c>
      <c r="BC1513">
        <v>0.59499999999999997</v>
      </c>
      <c r="BD1513">
        <v>0.60799999999999998</v>
      </c>
      <c r="BE1513">
        <v>0.59499999999999997</v>
      </c>
      <c r="BF1513">
        <v>0.59299999999999997</v>
      </c>
      <c r="BG1513">
        <v>0.59599999999999997</v>
      </c>
      <c r="BH1513">
        <v>0.60399999999999998</v>
      </c>
      <c r="BI1513">
        <v>0.629</v>
      </c>
      <c r="BJ1513">
        <v>0.63</v>
      </c>
      <c r="BK1513">
        <v>0.63100000000000001</v>
      </c>
      <c r="BL1513">
        <v>0.61299999999999999</v>
      </c>
      <c r="BM1513">
        <v>0.59899999999999998</v>
      </c>
      <c r="BN1513">
        <v>0.64600000000000002</v>
      </c>
      <c r="BO1513">
        <v>0.64900000000000002</v>
      </c>
      <c r="BP1513">
        <v>0.65</v>
      </c>
      <c r="BQ1513">
        <v>0.64900000000000002</v>
      </c>
      <c r="BR1513">
        <v>0.67100000000000004</v>
      </c>
      <c r="BS1513">
        <v>0.67400000000000004</v>
      </c>
      <c r="BT1513">
        <v>0.67500000000000004</v>
      </c>
      <c r="BU1513">
        <v>0.67400000000000004</v>
      </c>
      <c r="BV1513">
        <v>0.67100000000000004</v>
      </c>
      <c r="BW1513">
        <v>0.65600000000000003</v>
      </c>
      <c r="BX1513">
        <v>0.69100000000000006</v>
      </c>
      <c r="BY1513">
        <v>0.66700000000000004</v>
      </c>
      <c r="BZ1513">
        <v>0.67300000000000004</v>
      </c>
      <c r="CA1513">
        <v>0.68400000000000005</v>
      </c>
      <c r="CB1513">
        <v>0.7</v>
      </c>
      <c r="CC1513">
        <v>0.71299999999999997</v>
      </c>
      <c r="CD1513">
        <v>0.71899999999999997</v>
      </c>
      <c r="CE1513">
        <v>0.75600000000000001</v>
      </c>
      <c r="CF1513">
        <v>0.77200000000000002</v>
      </c>
      <c r="CG1513">
        <v>0.76800000000000002</v>
      </c>
      <c r="CH1513">
        <v>0.77600000000000002</v>
      </c>
      <c r="CI1513">
        <v>0.78900000000000003</v>
      </c>
      <c r="CJ1513">
        <v>0.80800000000000005</v>
      </c>
      <c r="CK1513">
        <v>0.78300000000000003</v>
      </c>
      <c r="CL1513">
        <v>0.82300000000000006</v>
      </c>
      <c r="CM1513">
        <v>0.82</v>
      </c>
      <c r="CN1513">
        <v>0.82400000000000007</v>
      </c>
      <c r="CO1513">
        <v>0.82100000000000006</v>
      </c>
      <c r="CP1513">
        <v>0.91300000000000003</v>
      </c>
      <c r="CQ1513">
        <v>0.97199999999999998</v>
      </c>
      <c r="CR1513">
        <v>0.98199999999999998</v>
      </c>
      <c r="CS1513">
        <v>0.99</v>
      </c>
      <c r="CT1513">
        <v>1.0110000000000001</v>
      </c>
      <c r="CU1513">
        <v>1.038</v>
      </c>
      <c r="CV1513">
        <v>1.05</v>
      </c>
      <c r="CW1513">
        <v>0.59899999999999998</v>
      </c>
      <c r="CX1513">
        <v>0.627</v>
      </c>
      <c r="CY1513">
        <v>0.496</v>
      </c>
      <c r="CZ1513">
        <v>0.44400000000000001</v>
      </c>
      <c r="DA1513">
        <v>0.44</v>
      </c>
      <c r="DB1513">
        <v>0.45</v>
      </c>
      <c r="DC1513">
        <v>0.48599999999999999</v>
      </c>
      <c r="DD1513">
        <v>0.5</v>
      </c>
      <c r="DE1513">
        <v>0.41600000000000004</v>
      </c>
      <c r="DF1513">
        <v>0.58799999999999997</v>
      </c>
      <c r="DG1513">
        <v>0.19</v>
      </c>
      <c r="DH1513">
        <v>0.13300000000000001</v>
      </c>
      <c r="DI1513">
        <v>8.7999999999999995E-2</v>
      </c>
      <c r="DJ1513">
        <v>0.11900000000000001</v>
      </c>
      <c r="DK1513">
        <v>0.17599999999999999</v>
      </c>
      <c r="DL1513">
        <v>9.0999999999999998E-2</v>
      </c>
      <c r="DM1513">
        <v>9.2999999999999999E-2</v>
      </c>
      <c r="DN1513">
        <v>0.48299999999999998</v>
      </c>
      <c r="DO1513">
        <v>0.46400000000000002</v>
      </c>
      <c r="DP1513">
        <v>0.29299999999999998</v>
      </c>
      <c r="DQ1513">
        <v>-0.92400000000000004</v>
      </c>
      <c r="DR1513">
        <v>-1.2949999999999999</v>
      </c>
      <c r="DS1513">
        <v>-0.69700000000000006</v>
      </c>
      <c r="DT1513">
        <v>2.363</v>
      </c>
    </row>
    <row r="1514" spans="1:124">
      <c r="A1514" s="111">
        <v>1509</v>
      </c>
      <c r="B1514" t="s">
        <v>89</v>
      </c>
      <c r="C1514" t="s">
        <v>3001</v>
      </c>
      <c r="D1514" s="170" t="str">
        <f t="shared" si="23"/>
        <v>D:TPU</v>
      </c>
      <c r="F1514">
        <v>-0.05</v>
      </c>
      <c r="G1514">
        <v>0.09</v>
      </c>
      <c r="H1514">
        <v>0.09</v>
      </c>
      <c r="I1514">
        <v>0.11</v>
      </c>
      <c r="J1514">
        <v>0.1</v>
      </c>
      <c r="K1514">
        <v>0.08</v>
      </c>
      <c r="L1514">
        <v>0.09</v>
      </c>
      <c r="M1514">
        <v>0.1</v>
      </c>
      <c r="N1514">
        <v>0.11</v>
      </c>
      <c r="O1514">
        <v>0.18</v>
      </c>
      <c r="P1514">
        <v>0.04</v>
      </c>
      <c r="Q1514">
        <v>0.12</v>
      </c>
      <c r="R1514">
        <v>0.15</v>
      </c>
      <c r="S1514">
        <v>0.09</v>
      </c>
      <c r="T1514">
        <v>0.03</v>
      </c>
      <c r="U1514">
        <v>0.04</v>
      </c>
      <c r="V1514">
        <v>7.0000000000000007E-2</v>
      </c>
      <c r="W1514">
        <v>0.03</v>
      </c>
      <c r="X1514">
        <v>0.03</v>
      </c>
      <c r="Y1514">
        <v>0.04</v>
      </c>
      <c r="Z1514">
        <v>0.11</v>
      </c>
      <c r="AA1514">
        <v>0.14000000000000001</v>
      </c>
      <c r="AB1514">
        <v>0.13</v>
      </c>
      <c r="AC1514">
        <v>0.2</v>
      </c>
      <c r="AD1514">
        <v>0.19</v>
      </c>
      <c r="AE1514">
        <v>0.24</v>
      </c>
      <c r="AF1514">
        <v>0.24</v>
      </c>
      <c r="AG1514">
        <v>0.24</v>
      </c>
      <c r="AH1514">
        <v>0.4</v>
      </c>
      <c r="AI1514">
        <v>0.39</v>
      </c>
      <c r="AJ1514">
        <v>0.39</v>
      </c>
      <c r="AK1514">
        <v>0.4</v>
      </c>
      <c r="AL1514">
        <v>0.38</v>
      </c>
      <c r="AM1514">
        <v>0.43</v>
      </c>
      <c r="AN1514">
        <v>0.45</v>
      </c>
      <c r="AO1514">
        <v>0.51</v>
      </c>
      <c r="AP1514">
        <v>0.53</v>
      </c>
      <c r="AQ1514">
        <v>0.53</v>
      </c>
      <c r="AR1514">
        <v>0.56000000000000005</v>
      </c>
      <c r="AS1514">
        <v>0.6</v>
      </c>
      <c r="AT1514">
        <v>0.6</v>
      </c>
      <c r="AU1514">
        <v>0.61</v>
      </c>
      <c r="AV1514">
        <v>0.62</v>
      </c>
      <c r="AW1514">
        <v>0.62</v>
      </c>
      <c r="AX1514">
        <v>0.59</v>
      </c>
      <c r="AY1514">
        <v>0.6</v>
      </c>
      <c r="AZ1514">
        <v>0.6</v>
      </c>
      <c r="BA1514">
        <v>0.59</v>
      </c>
      <c r="BB1514">
        <v>0.56000000000000005</v>
      </c>
      <c r="BC1514">
        <v>0.56000000000000005</v>
      </c>
      <c r="BD1514">
        <v>0.6</v>
      </c>
      <c r="BE1514">
        <v>0.6</v>
      </c>
      <c r="BF1514">
        <v>0.57999999999999996</v>
      </c>
      <c r="BG1514">
        <v>0.59</v>
      </c>
      <c r="BH1514">
        <v>0.64</v>
      </c>
      <c r="BI1514">
        <v>0.65</v>
      </c>
      <c r="BJ1514">
        <v>0.65</v>
      </c>
      <c r="BK1514">
        <v>0.65</v>
      </c>
      <c r="BL1514">
        <v>0.63</v>
      </c>
      <c r="BM1514">
        <v>0.63</v>
      </c>
      <c r="BN1514">
        <v>0.68</v>
      </c>
      <c r="BO1514">
        <v>0.65</v>
      </c>
      <c r="BP1514">
        <v>0.65</v>
      </c>
      <c r="BQ1514">
        <v>0.66</v>
      </c>
      <c r="BR1514">
        <v>0.67</v>
      </c>
      <c r="BS1514">
        <v>0.68</v>
      </c>
      <c r="BT1514">
        <v>0.68</v>
      </c>
      <c r="BU1514">
        <v>0.67</v>
      </c>
      <c r="BV1514">
        <v>0.67</v>
      </c>
      <c r="BW1514">
        <v>0.66</v>
      </c>
      <c r="BX1514">
        <v>0.74</v>
      </c>
      <c r="BY1514">
        <v>0.7</v>
      </c>
      <c r="BZ1514">
        <v>0.68</v>
      </c>
      <c r="CA1514">
        <v>0.72</v>
      </c>
      <c r="CB1514">
        <v>0.75</v>
      </c>
      <c r="CC1514">
        <v>0.76</v>
      </c>
      <c r="CD1514">
        <v>0.76</v>
      </c>
      <c r="CE1514">
        <v>0.77</v>
      </c>
      <c r="CF1514">
        <v>0.75</v>
      </c>
      <c r="CG1514">
        <v>0.76</v>
      </c>
      <c r="CH1514">
        <v>0.76</v>
      </c>
      <c r="CI1514">
        <v>0.77</v>
      </c>
      <c r="CJ1514">
        <v>0.78</v>
      </c>
      <c r="CK1514">
        <v>0.75</v>
      </c>
      <c r="CL1514">
        <v>0.76</v>
      </c>
      <c r="CM1514">
        <v>0.77</v>
      </c>
      <c r="CN1514">
        <v>0.77</v>
      </c>
      <c r="CO1514">
        <v>0.77</v>
      </c>
      <c r="CP1514">
        <v>0.75</v>
      </c>
      <c r="CQ1514">
        <v>0.8</v>
      </c>
      <c r="CR1514">
        <v>0.78</v>
      </c>
      <c r="CS1514">
        <v>0.77</v>
      </c>
      <c r="CT1514">
        <v>0.81</v>
      </c>
      <c r="CU1514">
        <v>0.74</v>
      </c>
      <c r="CV1514">
        <v>0.77</v>
      </c>
      <c r="CW1514">
        <v>0.62</v>
      </c>
      <c r="CX1514">
        <v>0.6</v>
      </c>
      <c r="CY1514">
        <v>0.43</v>
      </c>
      <c r="CZ1514">
        <v>0.45</v>
      </c>
      <c r="DA1514">
        <v>0.46</v>
      </c>
      <c r="DB1514">
        <v>0.47</v>
      </c>
      <c r="DC1514">
        <v>0.45</v>
      </c>
      <c r="DD1514">
        <v>0.45</v>
      </c>
      <c r="DE1514">
        <v>0.4</v>
      </c>
      <c r="DF1514">
        <v>0.78</v>
      </c>
      <c r="DG1514">
        <v>0.69</v>
      </c>
      <c r="DH1514">
        <v>0.71</v>
      </c>
      <c r="DI1514">
        <v>0.72</v>
      </c>
      <c r="DJ1514">
        <v>0.92</v>
      </c>
      <c r="DK1514">
        <v>0.95</v>
      </c>
      <c r="DL1514">
        <v>0.87</v>
      </c>
      <c r="DM1514">
        <v>0.9</v>
      </c>
      <c r="DN1514">
        <v>1.05</v>
      </c>
      <c r="DO1514">
        <v>0.98</v>
      </c>
      <c r="DP1514">
        <v>0.26</v>
      </c>
      <c r="DQ1514">
        <v>0.16</v>
      </c>
      <c r="DR1514">
        <v>0.04</v>
      </c>
      <c r="DS1514">
        <v>0.56999999999999995</v>
      </c>
      <c r="DT1514">
        <v>1.1599999999999999</v>
      </c>
    </row>
    <row r="1515" spans="1:124">
      <c r="A1515" s="111">
        <v>1510</v>
      </c>
      <c r="B1515" t="s">
        <v>91</v>
      </c>
      <c r="C1515" t="s">
        <v>3002</v>
      </c>
      <c r="D1515" s="170" t="str">
        <f t="shared" si="23"/>
        <v>D:TPU</v>
      </c>
      <c r="F1515">
        <v>0.2</v>
      </c>
      <c r="G1515">
        <v>0.54</v>
      </c>
      <c r="H1515">
        <v>0.54</v>
      </c>
      <c r="I1515">
        <v>0.55000000000000004</v>
      </c>
      <c r="J1515">
        <v>0.49</v>
      </c>
      <c r="K1515">
        <v>0.5</v>
      </c>
      <c r="L1515">
        <v>0.49</v>
      </c>
      <c r="M1515">
        <v>0.49</v>
      </c>
      <c r="N1515">
        <v>0.51</v>
      </c>
      <c r="O1515">
        <v>0.56000000000000005</v>
      </c>
      <c r="P1515">
        <v>0.39</v>
      </c>
      <c r="Q1515">
        <v>0.41</v>
      </c>
      <c r="R1515">
        <v>0.28999999999999998</v>
      </c>
      <c r="S1515">
        <v>0.25</v>
      </c>
      <c r="T1515">
        <v>0.13</v>
      </c>
      <c r="U1515">
        <v>0.11</v>
      </c>
      <c r="V1515">
        <v>0.17</v>
      </c>
      <c r="W1515">
        <v>0.05</v>
      </c>
      <c r="X1515">
        <v>-0.05</v>
      </c>
      <c r="Y1515">
        <v>-0.08</v>
      </c>
      <c r="Z1515">
        <v>0.01</v>
      </c>
      <c r="AA1515">
        <v>0.02</v>
      </c>
      <c r="AB1515">
        <v>0.01</v>
      </c>
      <c r="AC1515">
        <v>0.1</v>
      </c>
      <c r="AD1515">
        <v>0.12</v>
      </c>
      <c r="AE1515">
        <v>0.19</v>
      </c>
      <c r="AF1515">
        <v>0.2</v>
      </c>
      <c r="AG1515">
        <v>0.2</v>
      </c>
      <c r="AH1515">
        <v>0.46</v>
      </c>
      <c r="AI1515">
        <v>0.44</v>
      </c>
      <c r="AJ1515">
        <v>0.42</v>
      </c>
      <c r="AK1515">
        <v>0.41</v>
      </c>
      <c r="AL1515">
        <v>0.41</v>
      </c>
      <c r="AM1515">
        <v>0.45</v>
      </c>
      <c r="AN1515">
        <v>0.46</v>
      </c>
      <c r="AO1515">
        <v>0.61</v>
      </c>
      <c r="AP1515">
        <v>0.61</v>
      </c>
      <c r="AQ1515">
        <v>0.6</v>
      </c>
      <c r="AR1515">
        <v>0.59</v>
      </c>
      <c r="AS1515">
        <v>0.62</v>
      </c>
      <c r="AT1515">
        <v>0.63</v>
      </c>
      <c r="AU1515">
        <v>0.62</v>
      </c>
      <c r="AV1515">
        <v>0.61</v>
      </c>
      <c r="AW1515">
        <v>0.62</v>
      </c>
      <c r="AX1515">
        <v>0.62</v>
      </c>
      <c r="AY1515">
        <v>0.65</v>
      </c>
      <c r="AZ1515">
        <v>0.65</v>
      </c>
      <c r="BA1515">
        <v>0.63</v>
      </c>
      <c r="BB1515">
        <v>0.62</v>
      </c>
      <c r="BC1515">
        <v>0.61</v>
      </c>
      <c r="BD1515">
        <v>0.63</v>
      </c>
      <c r="BE1515">
        <v>0.61</v>
      </c>
      <c r="BF1515">
        <v>0.61</v>
      </c>
      <c r="BG1515">
        <v>0.62</v>
      </c>
      <c r="BH1515">
        <v>0.64</v>
      </c>
      <c r="BI1515">
        <v>0.66</v>
      </c>
      <c r="BJ1515">
        <v>0.67</v>
      </c>
      <c r="BK1515">
        <v>0.67</v>
      </c>
      <c r="BL1515">
        <v>0.65</v>
      </c>
      <c r="BM1515">
        <v>0.64</v>
      </c>
      <c r="BN1515">
        <v>0.67</v>
      </c>
      <c r="BO1515">
        <v>0.63</v>
      </c>
      <c r="BP1515">
        <v>0.63</v>
      </c>
      <c r="BQ1515">
        <v>0.63</v>
      </c>
      <c r="BR1515">
        <v>0.65</v>
      </c>
      <c r="BS1515">
        <v>0.65</v>
      </c>
      <c r="BT1515">
        <v>0.65</v>
      </c>
      <c r="BU1515">
        <v>0.65</v>
      </c>
      <c r="BV1515">
        <v>0.65</v>
      </c>
      <c r="BW1515">
        <v>0.64</v>
      </c>
      <c r="BX1515">
        <v>0.69</v>
      </c>
      <c r="BY1515">
        <v>0.66</v>
      </c>
      <c r="BZ1515">
        <v>0.67</v>
      </c>
      <c r="CA1515">
        <v>0.69</v>
      </c>
      <c r="CB1515">
        <v>0.72</v>
      </c>
      <c r="CC1515">
        <v>0.73</v>
      </c>
      <c r="CD1515">
        <v>0.73</v>
      </c>
      <c r="CE1515">
        <v>0.76</v>
      </c>
      <c r="CF1515">
        <v>0.78</v>
      </c>
      <c r="CG1515">
        <v>0.79</v>
      </c>
      <c r="CH1515">
        <v>0.78</v>
      </c>
      <c r="CI1515">
        <v>0.78</v>
      </c>
      <c r="CJ1515">
        <v>0.79</v>
      </c>
      <c r="CK1515">
        <v>0.77</v>
      </c>
      <c r="CL1515">
        <v>0.78</v>
      </c>
      <c r="CM1515">
        <v>0.8</v>
      </c>
      <c r="CN1515">
        <v>0.8</v>
      </c>
      <c r="CO1515">
        <v>0.8</v>
      </c>
      <c r="CP1515">
        <v>0.79</v>
      </c>
      <c r="CQ1515">
        <v>0.84</v>
      </c>
      <c r="CR1515">
        <v>0.85</v>
      </c>
      <c r="CS1515">
        <v>0.87</v>
      </c>
      <c r="CT1515">
        <v>0.89</v>
      </c>
      <c r="CU1515">
        <v>0.88</v>
      </c>
      <c r="CV1515">
        <v>0.88</v>
      </c>
      <c r="CW1515">
        <v>0.57999999999999996</v>
      </c>
      <c r="CX1515">
        <v>0.59</v>
      </c>
      <c r="CY1515">
        <v>0.47</v>
      </c>
      <c r="CZ1515">
        <v>0.54</v>
      </c>
      <c r="DA1515">
        <v>0.56999999999999995</v>
      </c>
      <c r="DB1515">
        <v>0.56999999999999995</v>
      </c>
      <c r="DC1515">
        <v>0.62</v>
      </c>
      <c r="DD1515">
        <v>0.64</v>
      </c>
      <c r="DE1515">
        <v>0.57999999999999996</v>
      </c>
      <c r="DF1515">
        <v>0.74</v>
      </c>
      <c r="DG1515">
        <v>0.43</v>
      </c>
      <c r="DH1515">
        <v>0.47</v>
      </c>
      <c r="DI1515">
        <v>0.55000000000000004</v>
      </c>
      <c r="DJ1515">
        <v>0.69</v>
      </c>
      <c r="DK1515">
        <v>0.75</v>
      </c>
      <c r="DL1515">
        <v>0.63</v>
      </c>
      <c r="DM1515">
        <v>1.05</v>
      </c>
      <c r="DN1515">
        <v>1.71</v>
      </c>
      <c r="DO1515">
        <v>1.71</v>
      </c>
      <c r="DP1515">
        <v>1.02</v>
      </c>
      <c r="DQ1515">
        <v>-0.43</v>
      </c>
      <c r="DR1515">
        <v>-0.56999999999999995</v>
      </c>
      <c r="DS1515">
        <v>0</v>
      </c>
      <c r="DT1515">
        <v>3.72</v>
      </c>
    </row>
    <row r="1516" spans="1:124">
      <c r="A1516" s="111">
        <v>1511</v>
      </c>
      <c r="B1516" t="s">
        <v>89</v>
      </c>
      <c r="C1516" t="s">
        <v>3003</v>
      </c>
      <c r="D1516" s="170" t="str">
        <f t="shared" si="23"/>
        <v>CN:TTG</v>
      </c>
      <c r="F1516">
        <v>1.222</v>
      </c>
      <c r="G1516">
        <v>1.2370000000000001</v>
      </c>
      <c r="H1516">
        <v>1.2390000000000001</v>
      </c>
      <c r="I1516">
        <v>1.2770000000000001</v>
      </c>
      <c r="J1516">
        <v>1.2829999999999999</v>
      </c>
      <c r="K1516">
        <v>1.2170000000000001</v>
      </c>
      <c r="L1516">
        <v>1.2050000000000001</v>
      </c>
      <c r="M1516">
        <v>1.2630000000000001</v>
      </c>
      <c r="N1516">
        <v>1.341</v>
      </c>
      <c r="O1516">
        <v>1.3660000000000001</v>
      </c>
      <c r="P1516">
        <v>1.3180000000000001</v>
      </c>
      <c r="Q1516">
        <v>1.36</v>
      </c>
      <c r="R1516">
        <v>1.353</v>
      </c>
      <c r="S1516">
        <v>1.427</v>
      </c>
      <c r="T1516">
        <v>1.4510000000000001</v>
      </c>
      <c r="U1516">
        <v>1.4450000000000001</v>
      </c>
      <c r="V1516">
        <v>1.4219999999999999</v>
      </c>
      <c r="W1516">
        <v>1.3340000000000001</v>
      </c>
      <c r="X1516">
        <v>1.3320000000000001</v>
      </c>
      <c r="Y1516">
        <v>1.357</v>
      </c>
      <c r="Z1516">
        <v>1.3109999999999999</v>
      </c>
      <c r="AA1516">
        <v>1.274</v>
      </c>
      <c r="AB1516">
        <v>1.335</v>
      </c>
      <c r="AC1516">
        <v>1.294</v>
      </c>
      <c r="AD1516">
        <v>1.212</v>
      </c>
      <c r="AE1516">
        <v>1.208</v>
      </c>
      <c r="AF1516">
        <v>1.212</v>
      </c>
      <c r="AG1516">
        <v>1.1950000000000001</v>
      </c>
      <c r="AH1516">
        <v>1.1990000000000001</v>
      </c>
      <c r="AI1516">
        <v>1.1579999999999999</v>
      </c>
      <c r="AJ1516">
        <v>1.1579999999999999</v>
      </c>
      <c r="AK1516">
        <v>1.155</v>
      </c>
      <c r="AL1516">
        <v>1.1879999999999999</v>
      </c>
      <c r="AM1516">
        <v>1.179</v>
      </c>
      <c r="AN1516">
        <v>1.2050000000000001</v>
      </c>
      <c r="AO1516">
        <v>1.1839999999999999</v>
      </c>
      <c r="AP1516">
        <v>1.1599999999999999</v>
      </c>
      <c r="AQ1516">
        <v>1.1579999999999999</v>
      </c>
      <c r="AR1516">
        <v>1.127</v>
      </c>
      <c r="AS1516">
        <v>1.113</v>
      </c>
      <c r="AT1516">
        <v>1.123</v>
      </c>
      <c r="AU1516">
        <v>1.1240000000000001</v>
      </c>
      <c r="AV1516">
        <v>1.1399999999999999</v>
      </c>
      <c r="AW1516">
        <v>1.135</v>
      </c>
      <c r="AX1516">
        <v>1.1320000000000001</v>
      </c>
      <c r="AY1516">
        <v>1.131</v>
      </c>
      <c r="AZ1516">
        <v>1.1299999999999999</v>
      </c>
      <c r="BA1516">
        <v>1.1000000000000001</v>
      </c>
      <c r="BB1516">
        <v>1.107</v>
      </c>
      <c r="BC1516">
        <v>1.097</v>
      </c>
      <c r="BD1516">
        <v>1.1160000000000001</v>
      </c>
      <c r="BE1516">
        <v>1.107</v>
      </c>
      <c r="BF1516">
        <v>1.109</v>
      </c>
      <c r="BG1516">
        <v>1.1160000000000001</v>
      </c>
      <c r="BH1516">
        <v>1.1260000000000001</v>
      </c>
      <c r="BI1516">
        <v>1.139</v>
      </c>
      <c r="BJ1516">
        <v>1.145</v>
      </c>
      <c r="BK1516">
        <v>1.137</v>
      </c>
      <c r="BL1516">
        <v>1.137</v>
      </c>
      <c r="BM1516">
        <v>1.2270000000000001</v>
      </c>
      <c r="BN1516">
        <v>1.242</v>
      </c>
      <c r="BO1516">
        <v>1.244</v>
      </c>
      <c r="BP1516">
        <v>1.244</v>
      </c>
      <c r="BQ1516">
        <v>1.2430000000000001</v>
      </c>
      <c r="BR1516">
        <v>1.2390000000000001</v>
      </c>
      <c r="BS1516">
        <v>1.264</v>
      </c>
      <c r="BT1516">
        <v>1.29</v>
      </c>
      <c r="BU1516">
        <v>1.3129999999999999</v>
      </c>
      <c r="BV1516">
        <v>1.26</v>
      </c>
      <c r="BW1516">
        <v>1.232</v>
      </c>
      <c r="BX1516">
        <v>1.274</v>
      </c>
      <c r="BY1516">
        <v>1.25</v>
      </c>
      <c r="BZ1516">
        <v>1.2670000000000001</v>
      </c>
      <c r="CA1516">
        <v>1.236</v>
      </c>
      <c r="CB1516">
        <v>1.2290000000000001</v>
      </c>
      <c r="CC1516">
        <v>1.2530000000000001</v>
      </c>
      <c r="CD1516">
        <v>1.3129999999999999</v>
      </c>
      <c r="CE1516">
        <v>1.351</v>
      </c>
      <c r="CF1516">
        <v>1.3640000000000001</v>
      </c>
      <c r="CG1516">
        <v>1.343</v>
      </c>
      <c r="CH1516">
        <v>1.353</v>
      </c>
      <c r="CI1516">
        <v>1.3780000000000001</v>
      </c>
      <c r="CJ1516">
        <v>1.3180000000000001</v>
      </c>
      <c r="CK1516">
        <v>1.331</v>
      </c>
      <c r="CL1516">
        <v>1.4470000000000001</v>
      </c>
      <c r="CM1516">
        <v>1.4450000000000001</v>
      </c>
      <c r="CN1516">
        <v>1.427</v>
      </c>
      <c r="CO1516">
        <v>1.4910000000000001</v>
      </c>
      <c r="CP1516">
        <v>1.478</v>
      </c>
      <c r="CQ1516">
        <v>1.4810000000000001</v>
      </c>
      <c r="CR1516">
        <v>1.478</v>
      </c>
      <c r="CS1516">
        <v>1.5010000000000001</v>
      </c>
      <c r="CT1516">
        <v>1.512</v>
      </c>
      <c r="CU1516">
        <v>1.5190000000000001</v>
      </c>
      <c r="CV1516">
        <v>1.502</v>
      </c>
      <c r="CW1516">
        <v>1.53</v>
      </c>
      <c r="CX1516">
        <v>1.4670000000000001</v>
      </c>
      <c r="CY1516">
        <v>1.67</v>
      </c>
      <c r="CZ1516">
        <v>1.71</v>
      </c>
      <c r="DA1516">
        <v>1.6870000000000001</v>
      </c>
      <c r="DB1516">
        <v>1.706</v>
      </c>
      <c r="DC1516">
        <v>1.754</v>
      </c>
      <c r="DD1516">
        <v>1.7390000000000001</v>
      </c>
      <c r="DE1516">
        <v>1.746</v>
      </c>
      <c r="DF1516">
        <v>1.7649999999999999</v>
      </c>
      <c r="DG1516">
        <v>1.7610000000000001</v>
      </c>
      <c r="DH1516">
        <v>1.599</v>
      </c>
      <c r="DI1516">
        <v>2.194</v>
      </c>
      <c r="DJ1516">
        <v>2.218</v>
      </c>
      <c r="DK1516">
        <v>2.0470000000000002</v>
      </c>
      <c r="DL1516">
        <v>1.9750000000000001</v>
      </c>
      <c r="DM1516">
        <v>2.0489999999999999</v>
      </c>
      <c r="DN1516">
        <v>2.452</v>
      </c>
      <c r="DO1516">
        <v>1.891</v>
      </c>
      <c r="DP1516">
        <v>1.8009999999999999</v>
      </c>
      <c r="DQ1516">
        <v>1.8129999999999999</v>
      </c>
      <c r="DR1516">
        <v>1.829</v>
      </c>
      <c r="DS1516">
        <v>2.2120000000000002</v>
      </c>
      <c r="DT1516">
        <v>-555.22500000000002</v>
      </c>
    </row>
    <row r="1517" spans="1:124">
      <c r="A1517" s="111">
        <v>1512</v>
      </c>
      <c r="B1517" t="s">
        <v>91</v>
      </c>
      <c r="C1517" t="s">
        <v>3004</v>
      </c>
      <c r="D1517" s="170" t="str">
        <f t="shared" si="23"/>
        <v>CN:TTG</v>
      </c>
      <c r="F1517">
        <v>-0.51</v>
      </c>
      <c r="G1517">
        <v>-0.48</v>
      </c>
      <c r="H1517">
        <v>-0.5</v>
      </c>
      <c r="I1517">
        <v>-0.56000000000000005</v>
      </c>
      <c r="J1517">
        <v>-0.41</v>
      </c>
      <c r="K1517">
        <v>-0.4</v>
      </c>
      <c r="L1517">
        <v>-0.38</v>
      </c>
      <c r="M1517">
        <v>-0.37</v>
      </c>
      <c r="N1517">
        <v>-0.22</v>
      </c>
      <c r="O1517">
        <v>-0.46</v>
      </c>
      <c r="P1517">
        <v>-0.41</v>
      </c>
      <c r="Q1517">
        <v>-0.37</v>
      </c>
      <c r="R1517">
        <v>-0.53</v>
      </c>
      <c r="S1517">
        <v>-0.76</v>
      </c>
      <c r="T1517">
        <v>-1.1000000000000001</v>
      </c>
      <c r="U1517">
        <v>-1.18</v>
      </c>
      <c r="V1517">
        <v>-1.23</v>
      </c>
      <c r="W1517">
        <v>-1.07</v>
      </c>
      <c r="X1517">
        <v>-1.1299999999999999</v>
      </c>
      <c r="Y1517">
        <v>-1.27</v>
      </c>
      <c r="Z1517">
        <v>-0.98</v>
      </c>
      <c r="AA1517">
        <v>-0.98</v>
      </c>
      <c r="AB1517">
        <v>-1.01</v>
      </c>
      <c r="AC1517">
        <v>-0.78</v>
      </c>
      <c r="AD1517">
        <v>-0.61</v>
      </c>
      <c r="AE1517">
        <v>-0.27</v>
      </c>
      <c r="AF1517">
        <v>-0.33</v>
      </c>
      <c r="AG1517">
        <v>-0.31</v>
      </c>
      <c r="AH1517">
        <v>0.13</v>
      </c>
      <c r="AI1517">
        <v>0.11</v>
      </c>
      <c r="AJ1517">
        <v>0.15</v>
      </c>
      <c r="AK1517">
        <v>0.16</v>
      </c>
      <c r="AL1517">
        <v>0</v>
      </c>
      <c r="AM1517">
        <v>0.04</v>
      </c>
      <c r="AN1517">
        <v>0.15</v>
      </c>
      <c r="AO1517">
        <v>0.13</v>
      </c>
      <c r="AP1517">
        <v>0.17</v>
      </c>
      <c r="AQ1517">
        <v>0.13</v>
      </c>
      <c r="AR1517">
        <v>-0.03</v>
      </c>
      <c r="AS1517">
        <v>0</v>
      </c>
      <c r="AT1517">
        <v>0.02</v>
      </c>
      <c r="AU1517">
        <v>0.05</v>
      </c>
      <c r="AV1517">
        <v>0.05</v>
      </c>
      <c r="AW1517">
        <v>0.05</v>
      </c>
      <c r="AX1517">
        <v>0.13</v>
      </c>
      <c r="AY1517">
        <v>0.15</v>
      </c>
      <c r="AZ1517">
        <v>0.16</v>
      </c>
      <c r="BA1517">
        <v>0.17</v>
      </c>
      <c r="BB1517">
        <v>0.21</v>
      </c>
      <c r="BC1517">
        <v>0.24</v>
      </c>
      <c r="BD1517">
        <v>0.24</v>
      </c>
      <c r="BE1517">
        <v>0.23</v>
      </c>
      <c r="BF1517">
        <v>0.23</v>
      </c>
      <c r="BG1517">
        <v>0.25</v>
      </c>
      <c r="BH1517">
        <v>0.25</v>
      </c>
      <c r="BI1517">
        <v>0.25</v>
      </c>
      <c r="BJ1517">
        <v>0.25</v>
      </c>
      <c r="BK1517">
        <v>0.27</v>
      </c>
      <c r="BL1517">
        <v>0.28000000000000003</v>
      </c>
      <c r="BM1517">
        <v>0.27</v>
      </c>
      <c r="BN1517">
        <v>0.37</v>
      </c>
      <c r="BO1517">
        <v>0.36</v>
      </c>
      <c r="BP1517">
        <v>0.36</v>
      </c>
      <c r="BQ1517">
        <v>0.36</v>
      </c>
      <c r="BR1517">
        <v>0.33</v>
      </c>
      <c r="BS1517">
        <v>0.35</v>
      </c>
      <c r="BT1517">
        <v>0.35</v>
      </c>
      <c r="BU1517">
        <v>0.34</v>
      </c>
      <c r="BV1517">
        <v>0.24</v>
      </c>
      <c r="BW1517">
        <v>0.32</v>
      </c>
      <c r="BX1517">
        <v>0.31</v>
      </c>
      <c r="BY1517">
        <v>0.28000000000000003</v>
      </c>
      <c r="BZ1517">
        <v>0.28000000000000003</v>
      </c>
      <c r="CA1517">
        <v>0.32</v>
      </c>
      <c r="CB1517">
        <v>0.48</v>
      </c>
      <c r="CC1517">
        <v>0.48</v>
      </c>
      <c r="CD1517">
        <v>0.49</v>
      </c>
      <c r="CE1517">
        <v>0.48</v>
      </c>
      <c r="CF1517">
        <v>0.49</v>
      </c>
      <c r="CG1517">
        <v>0.55000000000000004</v>
      </c>
      <c r="CH1517">
        <v>0.49</v>
      </c>
      <c r="CI1517">
        <v>0.47</v>
      </c>
      <c r="CJ1517">
        <v>0.52</v>
      </c>
      <c r="CK1517">
        <v>0.56000000000000005</v>
      </c>
      <c r="CL1517">
        <v>0.51</v>
      </c>
      <c r="CM1517">
        <v>0.38</v>
      </c>
      <c r="CN1517">
        <v>0.44</v>
      </c>
      <c r="CO1517">
        <v>0.43</v>
      </c>
      <c r="CP1517">
        <v>0.11</v>
      </c>
      <c r="CQ1517">
        <v>0.14000000000000001</v>
      </c>
      <c r="CR1517">
        <v>0.12</v>
      </c>
      <c r="CS1517">
        <v>0.12</v>
      </c>
      <c r="CT1517">
        <v>0.42</v>
      </c>
      <c r="CU1517">
        <v>0.32</v>
      </c>
      <c r="CV1517">
        <v>0.13</v>
      </c>
      <c r="CW1517">
        <v>0.11</v>
      </c>
      <c r="CX1517">
        <v>7.0000000000000007E-2</v>
      </c>
      <c r="CY1517">
        <v>0.2</v>
      </c>
      <c r="CZ1517">
        <v>0.67</v>
      </c>
      <c r="DA1517">
        <v>0.93</v>
      </c>
      <c r="DB1517">
        <v>0.86</v>
      </c>
      <c r="DC1517">
        <v>0.83</v>
      </c>
      <c r="DD1517">
        <v>0.91</v>
      </c>
      <c r="DE1517">
        <v>0.96</v>
      </c>
      <c r="DF1517">
        <v>1.0900000000000001</v>
      </c>
      <c r="DG1517">
        <v>1.22</v>
      </c>
      <c r="DH1517">
        <v>0.84</v>
      </c>
      <c r="DI1517">
        <v>0.66</v>
      </c>
      <c r="DJ1517">
        <v>0.19</v>
      </c>
      <c r="DK1517">
        <v>0.49</v>
      </c>
      <c r="DL1517">
        <v>0.68</v>
      </c>
      <c r="DM1517">
        <v>0.79</v>
      </c>
      <c r="DN1517">
        <v>0.67</v>
      </c>
      <c r="DO1517">
        <v>0.38</v>
      </c>
      <c r="DP1517">
        <v>0.87</v>
      </c>
      <c r="DQ1517">
        <v>1.56</v>
      </c>
      <c r="DR1517">
        <v>1.73</v>
      </c>
      <c r="DS1517">
        <v>4.09</v>
      </c>
      <c r="DT1517">
        <v>-1.68</v>
      </c>
    </row>
    <row r="1518" spans="1:124">
      <c r="A1518" s="111">
        <v>1513</v>
      </c>
      <c r="B1518" t="s">
        <v>89</v>
      </c>
      <c r="C1518" t="s">
        <v>3005</v>
      </c>
      <c r="D1518" s="170" t="str">
        <f t="shared" si="23"/>
        <v>CN:TAI</v>
      </c>
      <c r="BJ1518">
        <v>-1.9370000000000001</v>
      </c>
      <c r="BK1518">
        <v>0.70699999999999996</v>
      </c>
      <c r="BL1518">
        <v>0.70899999999999996</v>
      </c>
      <c r="BM1518">
        <v>1.0609999999999999</v>
      </c>
      <c r="BN1518">
        <v>1.3180000000000001</v>
      </c>
      <c r="BO1518">
        <v>1.3180000000000001</v>
      </c>
      <c r="BP1518">
        <v>1.3180000000000001</v>
      </c>
      <c r="BQ1518">
        <v>1.3180000000000001</v>
      </c>
      <c r="BR1518">
        <v>1.3180000000000001</v>
      </c>
      <c r="BS1518">
        <v>1.3180000000000001</v>
      </c>
      <c r="BT1518">
        <v>1.3180000000000001</v>
      </c>
      <c r="BU1518">
        <v>1.3180000000000001</v>
      </c>
      <c r="BV1518">
        <v>1.3180000000000001</v>
      </c>
      <c r="BW1518">
        <v>1.3180000000000001</v>
      </c>
      <c r="BX1518">
        <v>1.3180000000000001</v>
      </c>
      <c r="BY1518">
        <v>1.3180000000000001</v>
      </c>
      <c r="BZ1518">
        <v>1.3180000000000001</v>
      </c>
      <c r="CA1518">
        <v>1.3180000000000001</v>
      </c>
      <c r="CB1518">
        <v>1.3180000000000001</v>
      </c>
      <c r="CC1518">
        <v>1.3180000000000001</v>
      </c>
      <c r="CD1518">
        <v>1.3180000000000001</v>
      </c>
      <c r="CE1518">
        <v>1.3180000000000001</v>
      </c>
      <c r="CF1518">
        <v>1.3180000000000001</v>
      </c>
      <c r="CG1518">
        <v>1.3180000000000001</v>
      </c>
      <c r="CH1518">
        <v>1.3180000000000001</v>
      </c>
      <c r="CI1518">
        <v>1.3180000000000001</v>
      </c>
      <c r="CJ1518">
        <v>1.3180000000000001</v>
      </c>
      <c r="CK1518">
        <v>1.3180000000000001</v>
      </c>
      <c r="CL1518">
        <v>1.3180000000000001</v>
      </c>
      <c r="CM1518">
        <v>1.3180000000000001</v>
      </c>
      <c r="CN1518">
        <v>1.3180000000000001</v>
      </c>
      <c r="CO1518">
        <v>1.3180000000000001</v>
      </c>
      <c r="CP1518">
        <v>1.3180000000000001</v>
      </c>
      <c r="CQ1518">
        <v>1.3180000000000001</v>
      </c>
      <c r="CR1518">
        <v>1.3180000000000001</v>
      </c>
      <c r="CS1518">
        <v>1.3180000000000001</v>
      </c>
      <c r="CT1518">
        <v>1.3180000000000001</v>
      </c>
      <c r="CU1518">
        <v>1.3180000000000001</v>
      </c>
      <c r="CV1518">
        <v>1.3180000000000001</v>
      </c>
      <c r="CW1518">
        <v>1.3180000000000001</v>
      </c>
      <c r="CX1518">
        <v>1.3180000000000001</v>
      </c>
      <c r="CY1518">
        <v>1.3180000000000001</v>
      </c>
      <c r="CZ1518">
        <v>1.3180000000000001</v>
      </c>
      <c r="DA1518">
        <v>1.3180000000000001</v>
      </c>
      <c r="DB1518">
        <v>1.3180000000000001</v>
      </c>
      <c r="DC1518">
        <v>1.3180000000000001</v>
      </c>
      <c r="DD1518">
        <v>1.3180000000000001</v>
      </c>
      <c r="DE1518">
        <v>1.3180000000000001</v>
      </c>
      <c r="DF1518">
        <v>1.3180000000000001</v>
      </c>
      <c r="DG1518">
        <v>1.3180000000000001</v>
      </c>
      <c r="DH1518">
        <v>1.3180000000000001</v>
      </c>
      <c r="DI1518">
        <v>1.3180000000000001</v>
      </c>
      <c r="DJ1518">
        <v>1.3180000000000001</v>
      </c>
      <c r="DK1518">
        <v>1.3180000000000001</v>
      </c>
      <c r="DL1518">
        <v>1.3180000000000001</v>
      </c>
      <c r="DM1518">
        <v>1.3180000000000001</v>
      </c>
      <c r="DN1518">
        <v>1.3180000000000001</v>
      </c>
      <c r="DO1518">
        <v>1.3180000000000001</v>
      </c>
      <c r="DP1518">
        <v>1.3180000000000001</v>
      </c>
      <c r="DQ1518">
        <v>1.6759999999999999</v>
      </c>
      <c r="DR1518">
        <v>1.6919999999999999</v>
      </c>
      <c r="DS1518">
        <v>1.6879999999999999</v>
      </c>
      <c r="DT1518">
        <v>3.96</v>
      </c>
    </row>
    <row r="1519" spans="1:124">
      <c r="A1519" s="111">
        <v>1514</v>
      </c>
      <c r="B1519" t="s">
        <v>91</v>
      </c>
      <c r="C1519" t="s">
        <v>3006</v>
      </c>
      <c r="D1519" s="170" t="str">
        <f t="shared" si="23"/>
        <v>CN:TAI</v>
      </c>
      <c r="BJ1519">
        <v>4.0999999999999996</v>
      </c>
      <c r="BK1519">
        <v>-1.2</v>
      </c>
      <c r="BL1519">
        <v>-1.3</v>
      </c>
      <c r="BM1519">
        <v>-0.88</v>
      </c>
      <c r="BN1519">
        <v>0</v>
      </c>
      <c r="BO1519">
        <v>0</v>
      </c>
      <c r="BP1519">
        <v>0</v>
      </c>
      <c r="BQ1519">
        <v>0</v>
      </c>
      <c r="BR1519">
        <v>0</v>
      </c>
      <c r="BS1519">
        <v>0</v>
      </c>
      <c r="BT1519">
        <v>0</v>
      </c>
      <c r="BU1519">
        <v>0</v>
      </c>
      <c r="BV1519">
        <v>0</v>
      </c>
      <c r="BW1519">
        <v>0</v>
      </c>
      <c r="BX1519">
        <v>0</v>
      </c>
      <c r="BY1519">
        <v>0</v>
      </c>
      <c r="BZ1519">
        <v>0</v>
      </c>
      <c r="CA1519">
        <v>0</v>
      </c>
      <c r="CB1519">
        <v>0</v>
      </c>
      <c r="CC1519">
        <v>0</v>
      </c>
      <c r="CD1519">
        <v>0</v>
      </c>
      <c r="CE1519">
        <v>0</v>
      </c>
      <c r="CF1519">
        <v>0</v>
      </c>
      <c r="CG1519">
        <v>0</v>
      </c>
      <c r="CH1519">
        <v>0</v>
      </c>
      <c r="CI1519">
        <v>0</v>
      </c>
      <c r="CJ1519">
        <v>0</v>
      </c>
      <c r="CK1519">
        <v>0</v>
      </c>
      <c r="CL1519">
        <v>0</v>
      </c>
      <c r="CM1519">
        <v>0</v>
      </c>
      <c r="CN1519">
        <v>0</v>
      </c>
      <c r="CO1519">
        <v>0</v>
      </c>
      <c r="CP1519">
        <v>0</v>
      </c>
      <c r="CQ1519">
        <v>0</v>
      </c>
      <c r="CR1519">
        <v>0</v>
      </c>
      <c r="CS1519">
        <v>0</v>
      </c>
      <c r="CT1519">
        <v>0</v>
      </c>
      <c r="CU1519">
        <v>0</v>
      </c>
      <c r="CV1519">
        <v>0</v>
      </c>
      <c r="CW1519">
        <v>0</v>
      </c>
      <c r="CX1519">
        <v>0</v>
      </c>
      <c r="CY1519">
        <v>0</v>
      </c>
      <c r="CZ1519">
        <v>0</v>
      </c>
      <c r="DA1519">
        <v>0</v>
      </c>
      <c r="DB1519">
        <v>0</v>
      </c>
      <c r="DC1519">
        <v>0</v>
      </c>
      <c r="DD1519">
        <v>0</v>
      </c>
      <c r="DE1519">
        <v>0</v>
      </c>
      <c r="DF1519">
        <v>0</v>
      </c>
      <c r="DG1519">
        <v>0</v>
      </c>
      <c r="DH1519">
        <v>0</v>
      </c>
      <c r="DI1519">
        <v>0</v>
      </c>
      <c r="DJ1519">
        <v>0</v>
      </c>
      <c r="DK1519">
        <v>0</v>
      </c>
      <c r="DL1519">
        <v>0</v>
      </c>
      <c r="DM1519">
        <v>0</v>
      </c>
      <c r="DN1519">
        <v>0</v>
      </c>
      <c r="DO1519">
        <v>0</v>
      </c>
      <c r="DP1519">
        <v>0</v>
      </c>
      <c r="DQ1519">
        <v>-0.86</v>
      </c>
      <c r="DR1519">
        <v>-0.8</v>
      </c>
      <c r="DS1519">
        <v>1.85</v>
      </c>
      <c r="DT1519">
        <v>2.58</v>
      </c>
    </row>
    <row r="1520" spans="1:124">
      <c r="A1520" s="111">
        <v>1515</v>
      </c>
      <c r="B1520" t="s">
        <v>89</v>
      </c>
      <c r="C1520" t="s">
        <v>3007</v>
      </c>
      <c r="D1520" s="170" t="str">
        <f t="shared" si="23"/>
        <v>K:TAK</v>
      </c>
      <c r="F1520">
        <v>1.087</v>
      </c>
      <c r="G1520">
        <v>1.079</v>
      </c>
      <c r="H1520">
        <v>1.2010000000000001</v>
      </c>
      <c r="I1520">
        <v>1.5</v>
      </c>
      <c r="J1520">
        <v>1.6870000000000001</v>
      </c>
      <c r="K1520">
        <v>1.726</v>
      </c>
      <c r="L1520">
        <v>1.3049999999999999</v>
      </c>
      <c r="M1520">
        <v>1.387</v>
      </c>
      <c r="N1520">
        <v>1.129</v>
      </c>
      <c r="O1520">
        <v>1.0840000000000001</v>
      </c>
      <c r="P1520">
        <v>0.98299999999999998</v>
      </c>
      <c r="Q1520">
        <v>0.97299999999999998</v>
      </c>
      <c r="R1520">
        <v>0.93600000000000005</v>
      </c>
      <c r="S1520">
        <v>1.5210000000000001</v>
      </c>
      <c r="T1520">
        <v>1.639</v>
      </c>
      <c r="U1520">
        <v>1.4890000000000001</v>
      </c>
      <c r="V1520">
        <v>1.423</v>
      </c>
      <c r="W1520">
        <v>1.5149999999999999</v>
      </c>
      <c r="X1520">
        <v>1.5330000000000001</v>
      </c>
      <c r="Y1520">
        <v>1.669</v>
      </c>
      <c r="Z1520">
        <v>1.6040000000000001</v>
      </c>
      <c r="AA1520">
        <v>1.5429999999999999</v>
      </c>
      <c r="AB1520">
        <v>1.534</v>
      </c>
      <c r="AC1520">
        <v>1.5249999999999999</v>
      </c>
      <c r="AD1520">
        <v>1.49</v>
      </c>
      <c r="AE1520">
        <v>1.4970000000000001</v>
      </c>
      <c r="AF1520">
        <v>1.5110000000000001</v>
      </c>
      <c r="AG1520">
        <v>1.569</v>
      </c>
      <c r="AH1520">
        <v>1.47</v>
      </c>
      <c r="AI1520">
        <v>1.333</v>
      </c>
      <c r="AJ1520">
        <v>1.343</v>
      </c>
      <c r="AK1520">
        <v>1.29</v>
      </c>
      <c r="AL1520">
        <v>1.292</v>
      </c>
      <c r="AM1520">
        <v>1.331</v>
      </c>
      <c r="AN1520">
        <v>1.2490000000000001</v>
      </c>
      <c r="AO1520">
        <v>1.421</v>
      </c>
      <c r="AP1520">
        <v>1.39</v>
      </c>
      <c r="AQ1520">
        <v>1.349</v>
      </c>
      <c r="AR1520">
        <v>1.363</v>
      </c>
      <c r="AS1520">
        <v>1.365</v>
      </c>
      <c r="AT1520">
        <v>1.3660000000000001</v>
      </c>
      <c r="AU1520">
        <v>1.429</v>
      </c>
      <c r="AV1520">
        <v>1.409</v>
      </c>
      <c r="AW1520">
        <v>1.4179999999999999</v>
      </c>
      <c r="AX1520">
        <v>1.4239999999999999</v>
      </c>
      <c r="AY1520">
        <v>1.427</v>
      </c>
      <c r="AZ1520">
        <v>1.4219999999999999</v>
      </c>
      <c r="BA1520">
        <v>1.2410000000000001</v>
      </c>
      <c r="BB1520">
        <v>1.246</v>
      </c>
      <c r="BC1520">
        <v>1.2430000000000001</v>
      </c>
      <c r="BD1520">
        <v>1.286</v>
      </c>
      <c r="BE1520">
        <v>1.3</v>
      </c>
      <c r="BF1520">
        <v>1.3540000000000001</v>
      </c>
      <c r="BG1520">
        <v>1.3720000000000001</v>
      </c>
      <c r="BH1520">
        <v>1.365</v>
      </c>
      <c r="BI1520">
        <v>1.38</v>
      </c>
      <c r="BJ1520">
        <v>1.373</v>
      </c>
      <c r="BK1520">
        <v>1.3720000000000001</v>
      </c>
      <c r="BL1520">
        <v>1.3320000000000001</v>
      </c>
      <c r="BM1520">
        <v>1.349</v>
      </c>
      <c r="BN1520">
        <v>1.2649999999999999</v>
      </c>
      <c r="BO1520">
        <v>1.246</v>
      </c>
      <c r="BP1520">
        <v>1.2010000000000001</v>
      </c>
      <c r="BQ1520">
        <v>1.1990000000000001</v>
      </c>
      <c r="BR1520">
        <v>1.1299999999999999</v>
      </c>
      <c r="BS1520">
        <v>1.113</v>
      </c>
      <c r="BT1520">
        <v>1.1260000000000001</v>
      </c>
      <c r="BU1520">
        <v>1.153</v>
      </c>
      <c r="BV1520">
        <v>1.151</v>
      </c>
      <c r="BW1520">
        <v>1.157</v>
      </c>
      <c r="BX1520">
        <v>1.1830000000000001</v>
      </c>
      <c r="BY1520">
        <v>1.1850000000000001</v>
      </c>
      <c r="BZ1520">
        <v>1.1830000000000001</v>
      </c>
      <c r="CA1520">
        <v>0.93500000000000005</v>
      </c>
      <c r="CB1520">
        <v>0.85599999999999998</v>
      </c>
      <c r="CC1520">
        <v>0.91100000000000003</v>
      </c>
      <c r="CD1520">
        <v>0.97599999999999998</v>
      </c>
      <c r="CE1520">
        <v>0.97899999999999998</v>
      </c>
      <c r="CF1520">
        <v>0.98099999999999998</v>
      </c>
      <c r="CG1520">
        <v>0.93600000000000005</v>
      </c>
      <c r="CH1520">
        <v>0.84599999999999997</v>
      </c>
      <c r="CI1520">
        <v>0.86899999999999999</v>
      </c>
      <c r="CJ1520">
        <v>0.85899999999999999</v>
      </c>
      <c r="CK1520">
        <v>0.879</v>
      </c>
      <c r="CL1520">
        <v>0.85399999999999998</v>
      </c>
      <c r="CM1520">
        <v>0.84599999999999997</v>
      </c>
      <c r="CN1520">
        <v>0.81900000000000006</v>
      </c>
      <c r="CO1520">
        <v>0.73299999999999998</v>
      </c>
      <c r="CP1520">
        <v>0.67700000000000005</v>
      </c>
      <c r="CQ1520">
        <v>0.61899999999999999</v>
      </c>
      <c r="CR1520">
        <v>0.60699999999999998</v>
      </c>
      <c r="CS1520">
        <v>0.69800000000000006</v>
      </c>
      <c r="CT1520">
        <v>0.68900000000000006</v>
      </c>
      <c r="CU1520">
        <v>0.53700000000000003</v>
      </c>
      <c r="CV1520">
        <v>0.65300000000000002</v>
      </c>
      <c r="CW1520">
        <v>0.20400000000000001</v>
      </c>
      <c r="CX1520">
        <v>0.28499999999999998</v>
      </c>
      <c r="CY1520">
        <v>0.248</v>
      </c>
      <c r="CZ1520">
        <v>-0.49199999999999999</v>
      </c>
      <c r="DA1520">
        <v>-0.44600000000000001</v>
      </c>
      <c r="DB1520">
        <v>-0.41300000000000003</v>
      </c>
      <c r="DC1520">
        <v>-0.99399999999999999</v>
      </c>
      <c r="DD1520">
        <v>-0.90800000000000003</v>
      </c>
      <c r="DE1520">
        <v>-0.88500000000000001</v>
      </c>
      <c r="DF1520">
        <v>-1.286</v>
      </c>
      <c r="DG1520">
        <v>-1.4710000000000001</v>
      </c>
      <c r="DH1520">
        <v>-1.393</v>
      </c>
      <c r="DI1520">
        <v>0.93400000000000005</v>
      </c>
      <c r="DJ1520">
        <v>0.88500000000000001</v>
      </c>
      <c r="DK1520">
        <v>1.0569999999999999</v>
      </c>
      <c r="DL1520">
        <v>1.8080000000000001</v>
      </c>
      <c r="DM1520">
        <v>1.792</v>
      </c>
      <c r="DN1520">
        <v>1.2649999999999999</v>
      </c>
      <c r="DO1520">
        <v>8.4000000000000005E-2</v>
      </c>
      <c r="DP1520">
        <v>0.252</v>
      </c>
      <c r="DQ1520">
        <v>0.2</v>
      </c>
      <c r="DR1520">
        <v>0.111</v>
      </c>
      <c r="DS1520">
        <v>-0.60899999999999999</v>
      </c>
      <c r="DT1520">
        <v>-37.866999999999997</v>
      </c>
    </row>
    <row r="1521" spans="1:124">
      <c r="A1521" s="111">
        <v>1516</v>
      </c>
      <c r="B1521" t="s">
        <v>91</v>
      </c>
      <c r="C1521" t="s">
        <v>3008</v>
      </c>
      <c r="D1521" s="170" t="str">
        <f t="shared" si="23"/>
        <v>K:TAK</v>
      </c>
      <c r="F1521">
        <v>0.80100000000000005</v>
      </c>
      <c r="G1521">
        <v>0.77900000000000003</v>
      </c>
      <c r="H1521">
        <v>0.79800000000000004</v>
      </c>
      <c r="I1521">
        <v>0.749</v>
      </c>
      <c r="J1521">
        <v>1.2849999999999999</v>
      </c>
      <c r="K1521">
        <v>1.304</v>
      </c>
      <c r="L1521">
        <v>1.889</v>
      </c>
      <c r="M1521">
        <v>1.7590000000000001</v>
      </c>
      <c r="N1521">
        <v>1.621</v>
      </c>
      <c r="O1521">
        <v>1.5609999999999999</v>
      </c>
      <c r="P1521">
        <v>1.3960000000000001</v>
      </c>
      <c r="Q1521">
        <v>1.383</v>
      </c>
      <c r="R1521">
        <v>1.323</v>
      </c>
      <c r="S1521">
        <v>1.7290000000000001</v>
      </c>
      <c r="T1521">
        <v>2.0739999999999998</v>
      </c>
      <c r="U1521">
        <v>2.077</v>
      </c>
      <c r="V1521">
        <v>2.08</v>
      </c>
      <c r="W1521">
        <v>2.0739999999999998</v>
      </c>
      <c r="X1521">
        <v>2.1059999999999999</v>
      </c>
      <c r="Y1521">
        <v>2.2999999999999998</v>
      </c>
      <c r="Z1521">
        <v>2.3050000000000002</v>
      </c>
      <c r="AA1521">
        <v>2.202</v>
      </c>
      <c r="AB1521">
        <v>2.641</v>
      </c>
      <c r="AC1521">
        <v>2.5950000000000002</v>
      </c>
      <c r="AD1521">
        <v>2.62</v>
      </c>
      <c r="AE1521">
        <v>2.4140000000000001</v>
      </c>
      <c r="AF1521">
        <v>2.282</v>
      </c>
      <c r="AG1521">
        <v>2.3250000000000002</v>
      </c>
      <c r="AH1521">
        <v>1.6280000000000001</v>
      </c>
      <c r="AI1521">
        <v>1.609</v>
      </c>
      <c r="AJ1521">
        <v>1.6140000000000001</v>
      </c>
      <c r="AK1521">
        <v>1.6620000000000001</v>
      </c>
      <c r="AL1521">
        <v>1.649</v>
      </c>
      <c r="AM1521">
        <v>1.675</v>
      </c>
      <c r="AN1521">
        <v>1.6060000000000001</v>
      </c>
      <c r="AO1521">
        <v>1.835</v>
      </c>
      <c r="AP1521">
        <v>1.804</v>
      </c>
      <c r="AQ1521">
        <v>1.7570000000000001</v>
      </c>
      <c r="AR1521">
        <v>1.704</v>
      </c>
      <c r="AS1521">
        <v>1.6380000000000001</v>
      </c>
      <c r="AT1521">
        <v>1.619</v>
      </c>
      <c r="AU1521">
        <v>1.718</v>
      </c>
      <c r="AV1521">
        <v>1.7190000000000001</v>
      </c>
      <c r="AW1521">
        <v>1.714</v>
      </c>
      <c r="AX1521">
        <v>1.8109999999999999</v>
      </c>
      <c r="AY1521">
        <v>1.77</v>
      </c>
      <c r="AZ1521">
        <v>1.7549999999999999</v>
      </c>
      <c r="BA1521">
        <v>1.393</v>
      </c>
      <c r="BB1521">
        <v>1.466</v>
      </c>
      <c r="BC1521">
        <v>1.4810000000000001</v>
      </c>
      <c r="BD1521">
        <v>1.53</v>
      </c>
      <c r="BE1521">
        <v>1.5210000000000001</v>
      </c>
      <c r="BF1521">
        <v>1.579</v>
      </c>
      <c r="BG1521">
        <v>1.633</v>
      </c>
      <c r="BH1521">
        <v>1.631</v>
      </c>
      <c r="BI1521">
        <v>1.655</v>
      </c>
      <c r="BJ1521">
        <v>1.6679999999999999</v>
      </c>
      <c r="BK1521">
        <v>1.6580000000000001</v>
      </c>
      <c r="BL1521">
        <v>1.6080000000000001</v>
      </c>
      <c r="BM1521">
        <v>1.5760000000000001</v>
      </c>
      <c r="BN1521">
        <v>1.472</v>
      </c>
      <c r="BO1521">
        <v>1.444</v>
      </c>
      <c r="BP1521">
        <v>1.429</v>
      </c>
      <c r="BQ1521">
        <v>1.4470000000000001</v>
      </c>
      <c r="BR1521">
        <v>1.1879999999999999</v>
      </c>
      <c r="BS1521">
        <v>1.181</v>
      </c>
      <c r="BT1521">
        <v>1.1719999999999999</v>
      </c>
      <c r="BU1521">
        <v>1.1830000000000001</v>
      </c>
      <c r="BV1521">
        <v>1.1850000000000001</v>
      </c>
      <c r="BW1521">
        <v>1.1850000000000001</v>
      </c>
      <c r="BX1521">
        <v>1.2610000000000001</v>
      </c>
      <c r="BY1521">
        <v>1.276</v>
      </c>
      <c r="BZ1521">
        <v>1.2809999999999999</v>
      </c>
      <c r="CA1521">
        <v>1.091</v>
      </c>
      <c r="CB1521">
        <v>0.92300000000000004</v>
      </c>
      <c r="CC1521">
        <v>0.93600000000000005</v>
      </c>
      <c r="CD1521">
        <v>0.95300000000000007</v>
      </c>
      <c r="CE1521">
        <v>0.95200000000000007</v>
      </c>
      <c r="CF1521">
        <v>0.94</v>
      </c>
      <c r="CG1521">
        <v>0.86499999999999999</v>
      </c>
      <c r="CH1521">
        <v>0.78700000000000003</v>
      </c>
      <c r="CI1521">
        <v>0.80900000000000005</v>
      </c>
      <c r="CJ1521">
        <v>0.78900000000000003</v>
      </c>
      <c r="CK1521">
        <v>0.84599999999999997</v>
      </c>
      <c r="CL1521">
        <v>0.78500000000000003</v>
      </c>
      <c r="CM1521">
        <v>0.71699999999999997</v>
      </c>
      <c r="CN1521">
        <v>0.77400000000000002</v>
      </c>
      <c r="CO1521">
        <v>0.751</v>
      </c>
      <c r="CP1521">
        <v>0.68500000000000005</v>
      </c>
      <c r="CQ1521">
        <v>0.66900000000000004</v>
      </c>
      <c r="CR1521">
        <v>0.66400000000000003</v>
      </c>
      <c r="CS1521">
        <v>0.64400000000000002</v>
      </c>
      <c r="CT1521">
        <v>0.60299999999999998</v>
      </c>
      <c r="CU1521">
        <v>0.254</v>
      </c>
      <c r="CV1521">
        <v>0.34600000000000003</v>
      </c>
      <c r="CW1521">
        <v>-0.26600000000000001</v>
      </c>
      <c r="CX1521">
        <v>-0.22</v>
      </c>
      <c r="CY1521">
        <v>-0.34100000000000003</v>
      </c>
      <c r="CZ1521">
        <v>-1.169</v>
      </c>
      <c r="DA1521">
        <v>-0.91600000000000004</v>
      </c>
      <c r="DB1521">
        <v>-0.85699999999999998</v>
      </c>
      <c r="DC1521">
        <v>-1.1140000000000001</v>
      </c>
      <c r="DD1521">
        <v>-1.034</v>
      </c>
      <c r="DE1521">
        <v>-1.1859999999999999</v>
      </c>
      <c r="DF1521">
        <v>-1.712</v>
      </c>
      <c r="DG1521">
        <v>-3.113</v>
      </c>
      <c r="DH1521">
        <v>-2.9689999999999999</v>
      </c>
      <c r="DI1521">
        <v>1.421</v>
      </c>
      <c r="DJ1521">
        <v>1.59</v>
      </c>
      <c r="DK1521">
        <v>1.909</v>
      </c>
      <c r="DL1521">
        <v>1.206</v>
      </c>
      <c r="DM1521">
        <v>1.1579999999999999</v>
      </c>
      <c r="DN1521">
        <v>-0.187</v>
      </c>
      <c r="DO1521">
        <v>-0.65500000000000003</v>
      </c>
      <c r="DP1521">
        <v>-0.95600000000000007</v>
      </c>
      <c r="DQ1521">
        <v>-1.631</v>
      </c>
      <c r="DR1521">
        <v>-1.619</v>
      </c>
      <c r="DS1521">
        <v>-0.45900000000000002</v>
      </c>
      <c r="DT1521">
        <v>6.5120000000000005</v>
      </c>
    </row>
    <row r="1522" spans="1:124">
      <c r="A1522" s="111">
        <v>1517</v>
      </c>
      <c r="B1522" t="s">
        <v>89</v>
      </c>
      <c r="C1522" t="s">
        <v>3009</v>
      </c>
      <c r="D1522" s="170" t="str">
        <f t="shared" si="23"/>
        <v>D:TAW</v>
      </c>
      <c r="F1522">
        <v>0.36</v>
      </c>
      <c r="G1522">
        <v>0.53</v>
      </c>
      <c r="H1522">
        <v>0.56999999999999995</v>
      </c>
      <c r="I1522">
        <v>0.56000000000000005</v>
      </c>
      <c r="J1522">
        <v>1.25</v>
      </c>
      <c r="K1522">
        <v>1.25</v>
      </c>
      <c r="L1522">
        <v>1.26</v>
      </c>
      <c r="M1522">
        <v>1.2</v>
      </c>
      <c r="N1522">
        <v>1.21</v>
      </c>
      <c r="O1522">
        <v>1.19</v>
      </c>
      <c r="P1522">
        <v>0.78</v>
      </c>
      <c r="Q1522">
        <v>0.7</v>
      </c>
      <c r="R1522">
        <v>0.73</v>
      </c>
      <c r="S1522">
        <v>1.34</v>
      </c>
      <c r="T1522">
        <v>2.2200000000000002</v>
      </c>
      <c r="U1522">
        <v>2.23</v>
      </c>
      <c r="V1522">
        <v>2.0499999999999998</v>
      </c>
      <c r="W1522">
        <v>1.92</v>
      </c>
      <c r="X1522">
        <v>1.91</v>
      </c>
      <c r="Y1522">
        <v>2.2200000000000002</v>
      </c>
      <c r="Z1522">
        <v>2.19</v>
      </c>
      <c r="AA1522">
        <v>1.99</v>
      </c>
      <c r="AB1522">
        <v>2</v>
      </c>
      <c r="AC1522">
        <v>1.92</v>
      </c>
      <c r="AD1522">
        <v>1.98</v>
      </c>
      <c r="AE1522">
        <v>1.83</v>
      </c>
      <c r="AF1522">
        <v>1.75</v>
      </c>
      <c r="AG1522">
        <v>1.76</v>
      </c>
      <c r="AH1522">
        <v>2.54</v>
      </c>
      <c r="AI1522">
        <v>2.2599999999999998</v>
      </c>
      <c r="AJ1522">
        <v>2.2599999999999998</v>
      </c>
      <c r="AK1522">
        <v>2.23</v>
      </c>
      <c r="AL1522">
        <v>2.19</v>
      </c>
      <c r="AM1522">
        <v>2.41</v>
      </c>
      <c r="AN1522">
        <v>2.21</v>
      </c>
      <c r="AO1522">
        <v>2.46</v>
      </c>
      <c r="AP1522">
        <v>2.38</v>
      </c>
      <c r="AQ1522">
        <v>2.31</v>
      </c>
      <c r="AR1522">
        <v>2.21</v>
      </c>
      <c r="AS1522">
        <v>2.16</v>
      </c>
      <c r="AT1522">
        <v>2.16</v>
      </c>
      <c r="AU1522">
        <v>2.14</v>
      </c>
      <c r="AV1522">
        <v>2.15</v>
      </c>
      <c r="AW1522">
        <v>2.16</v>
      </c>
      <c r="AX1522">
        <v>2.17</v>
      </c>
      <c r="AY1522">
        <v>2.13</v>
      </c>
      <c r="AZ1522">
        <v>2.1</v>
      </c>
      <c r="BA1522">
        <v>2.08</v>
      </c>
      <c r="BB1522">
        <v>2.2000000000000002</v>
      </c>
      <c r="BC1522">
        <v>2.19</v>
      </c>
      <c r="BD1522">
        <v>2.31</v>
      </c>
      <c r="BE1522">
        <v>2.31</v>
      </c>
      <c r="BF1522">
        <v>2.3199999999999998</v>
      </c>
      <c r="BG1522">
        <v>2.41</v>
      </c>
      <c r="BH1522">
        <v>2.42</v>
      </c>
      <c r="BI1522">
        <v>2.4500000000000002</v>
      </c>
      <c r="BJ1522">
        <v>2.4500000000000002</v>
      </c>
      <c r="BK1522">
        <v>2.4</v>
      </c>
      <c r="BL1522">
        <v>2.38</v>
      </c>
      <c r="BM1522">
        <v>2.36</v>
      </c>
      <c r="BN1522">
        <v>2.38</v>
      </c>
      <c r="BO1522">
        <v>2.38</v>
      </c>
      <c r="BP1522">
        <v>2.36</v>
      </c>
      <c r="BQ1522">
        <v>2.39</v>
      </c>
      <c r="BR1522">
        <v>2.25</v>
      </c>
      <c r="BS1522">
        <v>2.2599999999999998</v>
      </c>
      <c r="BT1522">
        <v>2.23</v>
      </c>
      <c r="BU1522">
        <v>2.2599999999999998</v>
      </c>
      <c r="BV1522">
        <v>2.2599999999999998</v>
      </c>
      <c r="BW1522">
        <v>2.27</v>
      </c>
      <c r="BX1522">
        <v>2.41</v>
      </c>
      <c r="BY1522">
        <v>2.46</v>
      </c>
      <c r="BZ1522">
        <v>2.44</v>
      </c>
      <c r="CA1522">
        <v>2.2400000000000002</v>
      </c>
      <c r="CB1522">
        <v>2.09</v>
      </c>
      <c r="CC1522">
        <v>2.1</v>
      </c>
      <c r="CD1522">
        <v>2.1800000000000002</v>
      </c>
      <c r="CE1522">
        <v>2.2000000000000002</v>
      </c>
      <c r="CF1522">
        <v>2.23</v>
      </c>
      <c r="CG1522">
        <v>2.1800000000000002</v>
      </c>
      <c r="CH1522">
        <v>2.15</v>
      </c>
      <c r="CI1522">
        <v>2.21</v>
      </c>
      <c r="CJ1522">
        <v>2.21</v>
      </c>
      <c r="CK1522">
        <v>2.27</v>
      </c>
      <c r="CL1522">
        <v>2.2400000000000002</v>
      </c>
      <c r="CM1522">
        <v>2.3199999999999998</v>
      </c>
      <c r="CN1522">
        <v>2.4</v>
      </c>
      <c r="CO1522">
        <v>2.38</v>
      </c>
      <c r="CP1522">
        <v>1.38</v>
      </c>
      <c r="CQ1522">
        <v>1.69</v>
      </c>
      <c r="CR1522">
        <v>1.68</v>
      </c>
      <c r="CS1522">
        <v>1.81</v>
      </c>
      <c r="CT1522">
        <v>1.86</v>
      </c>
      <c r="CU1522">
        <v>1.07</v>
      </c>
      <c r="CV1522">
        <v>1.45</v>
      </c>
      <c r="CW1522">
        <v>0.87</v>
      </c>
      <c r="CX1522">
        <v>1.05</v>
      </c>
      <c r="CY1522">
        <v>1.1299999999999999</v>
      </c>
      <c r="CZ1522">
        <v>1.28</v>
      </c>
      <c r="DA1522">
        <v>1.59</v>
      </c>
      <c r="DB1522">
        <v>1.59</v>
      </c>
      <c r="DC1522">
        <v>1.78</v>
      </c>
      <c r="DD1522">
        <v>1.78</v>
      </c>
      <c r="DE1522">
        <v>1.74</v>
      </c>
      <c r="DF1522">
        <v>2.0499999999999998</v>
      </c>
      <c r="DG1522">
        <v>2.38</v>
      </c>
      <c r="DH1522">
        <v>2.77</v>
      </c>
      <c r="DI1522">
        <v>3.07</v>
      </c>
      <c r="DJ1522">
        <v>3.15</v>
      </c>
      <c r="DK1522">
        <v>3.29</v>
      </c>
      <c r="DL1522">
        <v>2.13</v>
      </c>
      <c r="DM1522">
        <v>2.09</v>
      </c>
      <c r="DN1522">
        <v>1.95</v>
      </c>
      <c r="DO1522">
        <v>0.56999999999999995</v>
      </c>
      <c r="DP1522">
        <v>0.04</v>
      </c>
      <c r="DQ1522">
        <v>0.03</v>
      </c>
      <c r="DR1522">
        <v>-0.11</v>
      </c>
      <c r="DS1522">
        <v>1.45</v>
      </c>
      <c r="DT1522">
        <v>2.44</v>
      </c>
    </row>
    <row r="1523" spans="1:124">
      <c r="A1523" s="111">
        <v>1518</v>
      </c>
      <c r="B1523" t="s">
        <v>91</v>
      </c>
      <c r="C1523" t="s">
        <v>3010</v>
      </c>
      <c r="D1523" s="170" t="str">
        <f t="shared" si="23"/>
        <v>D:TAW</v>
      </c>
      <c r="F1523">
        <v>-0.42</v>
      </c>
      <c r="G1523">
        <v>-0.03</v>
      </c>
      <c r="H1523">
        <v>-0.08</v>
      </c>
      <c r="I1523">
        <v>-0.08</v>
      </c>
      <c r="J1523">
        <v>2.2200000000000002</v>
      </c>
      <c r="K1523">
        <v>2.2200000000000002</v>
      </c>
      <c r="L1523">
        <v>2.02</v>
      </c>
      <c r="M1523">
        <v>2.06</v>
      </c>
      <c r="N1523">
        <v>2.0499999999999998</v>
      </c>
      <c r="O1523">
        <v>2.02</v>
      </c>
      <c r="P1523">
        <v>1.57</v>
      </c>
      <c r="Q1523">
        <v>1.56</v>
      </c>
      <c r="R1523">
        <v>1.39</v>
      </c>
      <c r="S1523">
        <v>1.99</v>
      </c>
      <c r="T1523">
        <v>2.93</v>
      </c>
      <c r="U1523">
        <v>2.88</v>
      </c>
      <c r="V1523">
        <v>2.5299999999999998</v>
      </c>
      <c r="W1523">
        <v>2.23</v>
      </c>
      <c r="X1523">
        <v>2.35</v>
      </c>
      <c r="Y1523">
        <v>2.65</v>
      </c>
      <c r="Z1523">
        <v>2.83</v>
      </c>
      <c r="AA1523">
        <v>2.75</v>
      </c>
      <c r="AB1523">
        <v>2.79</v>
      </c>
      <c r="AC1523">
        <v>2.6</v>
      </c>
      <c r="AD1523">
        <v>2.66</v>
      </c>
      <c r="AE1523">
        <v>2.35</v>
      </c>
      <c r="AF1523">
        <v>2.16</v>
      </c>
      <c r="AG1523">
        <v>2.1800000000000002</v>
      </c>
      <c r="AH1523">
        <v>2.5</v>
      </c>
      <c r="AI1523">
        <v>2.37</v>
      </c>
      <c r="AJ1523">
        <v>2.36</v>
      </c>
      <c r="AK1523">
        <v>2.57</v>
      </c>
      <c r="AL1523">
        <v>2.5499999999999998</v>
      </c>
      <c r="AM1523">
        <v>2.72</v>
      </c>
      <c r="AN1523">
        <v>2.58</v>
      </c>
      <c r="AO1523">
        <v>3.54</v>
      </c>
      <c r="AP1523">
        <v>3.49</v>
      </c>
      <c r="AQ1523">
        <v>3.43</v>
      </c>
      <c r="AR1523">
        <v>3.1</v>
      </c>
      <c r="AS1523">
        <v>2.95</v>
      </c>
      <c r="AT1523">
        <v>2.95</v>
      </c>
      <c r="AU1523">
        <v>2.99</v>
      </c>
      <c r="AV1523">
        <v>2.96</v>
      </c>
      <c r="AW1523">
        <v>2.94</v>
      </c>
      <c r="AX1523">
        <v>3.06</v>
      </c>
      <c r="AY1523">
        <v>2.93</v>
      </c>
      <c r="AZ1523">
        <v>2.91</v>
      </c>
      <c r="BA1523">
        <v>2.57</v>
      </c>
      <c r="BB1523">
        <v>2.67</v>
      </c>
      <c r="BC1523">
        <v>2.69</v>
      </c>
      <c r="BD1523">
        <v>2.73</v>
      </c>
      <c r="BE1523">
        <v>2.7</v>
      </c>
      <c r="BF1523">
        <v>2.76</v>
      </c>
      <c r="BG1523">
        <v>2.84</v>
      </c>
      <c r="BH1523">
        <v>2.85</v>
      </c>
      <c r="BI1523">
        <v>2.88</v>
      </c>
      <c r="BJ1523">
        <v>2.89</v>
      </c>
      <c r="BK1523">
        <v>2.86</v>
      </c>
      <c r="BL1523">
        <v>2.82</v>
      </c>
      <c r="BM1523">
        <v>2.8</v>
      </c>
      <c r="BN1523">
        <v>2.78</v>
      </c>
      <c r="BO1523">
        <v>2.8</v>
      </c>
      <c r="BP1523">
        <v>2.79</v>
      </c>
      <c r="BQ1523">
        <v>2.8</v>
      </c>
      <c r="BR1523">
        <v>2.5299999999999998</v>
      </c>
      <c r="BS1523">
        <v>2.5299999999999998</v>
      </c>
      <c r="BT1523">
        <v>2.52</v>
      </c>
      <c r="BU1523">
        <v>2.5299999999999998</v>
      </c>
      <c r="BV1523">
        <v>2.54</v>
      </c>
      <c r="BW1523">
        <v>2.54</v>
      </c>
      <c r="BX1523">
        <v>2.64</v>
      </c>
      <c r="BY1523">
        <v>2.66</v>
      </c>
      <c r="BZ1523">
        <v>2.67</v>
      </c>
      <c r="CA1523">
        <v>2.4900000000000002</v>
      </c>
      <c r="CB1523">
        <v>2.36</v>
      </c>
      <c r="CC1523">
        <v>2.38</v>
      </c>
      <c r="CD1523">
        <v>2.4700000000000002</v>
      </c>
      <c r="CE1523">
        <v>2.52</v>
      </c>
      <c r="CF1523">
        <v>2.5</v>
      </c>
      <c r="CG1523">
        <v>2.44</v>
      </c>
      <c r="CH1523">
        <v>2.38</v>
      </c>
      <c r="CI1523">
        <v>2.38</v>
      </c>
      <c r="CJ1523">
        <v>2.38</v>
      </c>
      <c r="CK1523">
        <v>2.4500000000000002</v>
      </c>
      <c r="CL1523">
        <v>2.4</v>
      </c>
      <c r="CM1523">
        <v>2.4700000000000002</v>
      </c>
      <c r="CN1523">
        <v>2.58</v>
      </c>
      <c r="CO1523">
        <v>2.57</v>
      </c>
      <c r="CP1523">
        <v>2.11</v>
      </c>
      <c r="CQ1523">
        <v>2.3199999999999998</v>
      </c>
      <c r="CR1523">
        <v>2.33</v>
      </c>
      <c r="CS1523">
        <v>2.16</v>
      </c>
      <c r="CT1523">
        <v>2.16</v>
      </c>
      <c r="CU1523">
        <v>1.57</v>
      </c>
      <c r="CV1523">
        <v>1.81</v>
      </c>
      <c r="CW1523">
        <v>-0.3</v>
      </c>
      <c r="CX1523">
        <v>-0.24</v>
      </c>
      <c r="CY1523">
        <v>-0.36</v>
      </c>
      <c r="CZ1523">
        <v>-0.79</v>
      </c>
      <c r="DA1523">
        <v>-0.39</v>
      </c>
      <c r="DB1523">
        <v>-0.44</v>
      </c>
      <c r="DC1523">
        <v>-0.62</v>
      </c>
      <c r="DD1523">
        <v>-0.46</v>
      </c>
      <c r="DE1523">
        <v>-0.55000000000000004</v>
      </c>
      <c r="DF1523">
        <v>-1.1299999999999999</v>
      </c>
      <c r="DG1523">
        <v>-2.0499999999999998</v>
      </c>
      <c r="DH1523">
        <v>-1.91</v>
      </c>
      <c r="DI1523">
        <v>2.17</v>
      </c>
      <c r="DJ1523">
        <v>1.91</v>
      </c>
      <c r="DK1523">
        <v>2.15</v>
      </c>
      <c r="DL1523">
        <v>1.43</v>
      </c>
      <c r="DM1523">
        <v>1.38</v>
      </c>
      <c r="DN1523">
        <v>0.22</v>
      </c>
      <c r="DO1523">
        <v>-0.38</v>
      </c>
      <c r="DP1523">
        <v>-0.91</v>
      </c>
      <c r="DQ1523">
        <v>-1.32</v>
      </c>
      <c r="DR1523">
        <v>-1.5</v>
      </c>
      <c r="DS1523">
        <v>0.1</v>
      </c>
      <c r="DT1523">
        <v>9.01</v>
      </c>
    </row>
    <row r="1524" spans="1:124">
      <c r="A1524" s="111">
        <v>1519</v>
      </c>
      <c r="B1524" t="s">
        <v>89</v>
      </c>
      <c r="C1524" t="s">
        <v>3011</v>
      </c>
      <c r="D1524" s="170" t="str">
        <f t="shared" si="23"/>
        <v>CN:TCL</v>
      </c>
      <c r="F1524">
        <v>1.0329999999999999</v>
      </c>
      <c r="G1524">
        <v>1.044</v>
      </c>
      <c r="H1524">
        <v>1.034</v>
      </c>
      <c r="I1524">
        <v>1.04</v>
      </c>
      <c r="J1524">
        <v>1.042</v>
      </c>
      <c r="K1524">
        <v>1.0469999999999999</v>
      </c>
      <c r="L1524">
        <v>1.089</v>
      </c>
      <c r="M1524">
        <v>1.069</v>
      </c>
      <c r="N1524">
        <v>1.135</v>
      </c>
      <c r="O1524">
        <v>1.1830000000000001</v>
      </c>
      <c r="P1524">
        <v>1.1299999999999999</v>
      </c>
      <c r="Q1524">
        <v>1.1420000000000001</v>
      </c>
      <c r="R1524">
        <v>1.1299999999999999</v>
      </c>
      <c r="S1524">
        <v>1.175</v>
      </c>
      <c r="T1524">
        <v>1.1480000000000001</v>
      </c>
      <c r="U1524">
        <v>1.1499999999999999</v>
      </c>
      <c r="V1524">
        <v>1.149</v>
      </c>
      <c r="W1524">
        <v>1.075</v>
      </c>
      <c r="X1524">
        <v>1.075</v>
      </c>
      <c r="Y1524">
        <v>1.0569999999999999</v>
      </c>
      <c r="Z1524">
        <v>1.012</v>
      </c>
      <c r="AA1524">
        <v>0.97199999999999998</v>
      </c>
      <c r="AB1524">
        <v>0.93300000000000005</v>
      </c>
      <c r="AC1524">
        <v>0.93300000000000005</v>
      </c>
      <c r="AD1524">
        <v>0.90200000000000002</v>
      </c>
      <c r="AE1524">
        <v>0.90200000000000002</v>
      </c>
      <c r="AF1524">
        <v>0.89600000000000002</v>
      </c>
      <c r="AG1524">
        <v>0.89800000000000002</v>
      </c>
      <c r="AH1524">
        <v>0.90100000000000002</v>
      </c>
      <c r="AI1524">
        <v>0.90200000000000002</v>
      </c>
      <c r="AJ1524">
        <v>0.91200000000000003</v>
      </c>
      <c r="AK1524">
        <v>0.91100000000000003</v>
      </c>
      <c r="AL1524">
        <v>0.94200000000000006</v>
      </c>
      <c r="AM1524">
        <v>0.94600000000000006</v>
      </c>
      <c r="AN1524">
        <v>0.93200000000000005</v>
      </c>
      <c r="AO1524">
        <v>0.94200000000000006</v>
      </c>
      <c r="AP1524">
        <v>0.95200000000000007</v>
      </c>
      <c r="AQ1524">
        <v>0.95700000000000007</v>
      </c>
      <c r="AR1524">
        <v>0.93700000000000006</v>
      </c>
      <c r="AS1524">
        <v>0.93700000000000006</v>
      </c>
      <c r="AT1524">
        <v>0.93600000000000005</v>
      </c>
      <c r="AU1524">
        <v>0.93800000000000006</v>
      </c>
      <c r="AV1524">
        <v>0.94400000000000006</v>
      </c>
      <c r="AW1524">
        <v>0.93600000000000005</v>
      </c>
      <c r="AX1524">
        <v>0.92400000000000004</v>
      </c>
      <c r="AY1524">
        <v>0.92200000000000004</v>
      </c>
      <c r="AZ1524">
        <v>0.92100000000000004</v>
      </c>
      <c r="BA1524">
        <v>0.84899999999999998</v>
      </c>
      <c r="BB1524">
        <v>0.84899999999999998</v>
      </c>
      <c r="BC1524">
        <v>0.82700000000000007</v>
      </c>
      <c r="BD1524">
        <v>0.81800000000000006</v>
      </c>
      <c r="BE1524">
        <v>0.80700000000000005</v>
      </c>
      <c r="BF1524">
        <v>0.8</v>
      </c>
      <c r="BG1524">
        <v>0.8</v>
      </c>
      <c r="BH1524">
        <v>0.80200000000000005</v>
      </c>
      <c r="BI1524">
        <v>0.79800000000000004</v>
      </c>
      <c r="BJ1524">
        <v>0.79400000000000004</v>
      </c>
      <c r="BK1524">
        <v>0.80100000000000005</v>
      </c>
      <c r="BL1524">
        <v>0.80600000000000005</v>
      </c>
      <c r="BM1524">
        <v>0.80700000000000005</v>
      </c>
      <c r="BN1524">
        <v>0.80100000000000005</v>
      </c>
      <c r="BO1524">
        <v>0.80100000000000005</v>
      </c>
      <c r="BP1524">
        <v>0.79800000000000004</v>
      </c>
      <c r="BQ1524">
        <v>0.79900000000000004</v>
      </c>
      <c r="BR1524">
        <v>0.8</v>
      </c>
      <c r="BS1524">
        <v>0.79500000000000004</v>
      </c>
      <c r="BT1524">
        <v>0.78500000000000003</v>
      </c>
      <c r="BU1524">
        <v>0.79200000000000004</v>
      </c>
      <c r="BV1524">
        <v>0.76600000000000001</v>
      </c>
      <c r="BW1524">
        <v>0.746</v>
      </c>
      <c r="BX1524">
        <v>0.75800000000000001</v>
      </c>
      <c r="BY1524">
        <v>0.746</v>
      </c>
      <c r="BZ1524">
        <v>0.754</v>
      </c>
      <c r="CA1524">
        <v>0.71199999999999997</v>
      </c>
      <c r="CB1524">
        <v>0.72099999999999997</v>
      </c>
      <c r="CC1524">
        <v>0.71899999999999997</v>
      </c>
      <c r="CD1524">
        <v>0.72399999999999998</v>
      </c>
      <c r="CE1524">
        <v>0.73299999999999998</v>
      </c>
      <c r="CF1524">
        <v>0.73099999999999998</v>
      </c>
      <c r="CG1524">
        <v>0.746</v>
      </c>
      <c r="CH1524">
        <v>0.75900000000000001</v>
      </c>
      <c r="CI1524">
        <v>0.78100000000000003</v>
      </c>
      <c r="CJ1524">
        <v>0.80100000000000005</v>
      </c>
      <c r="CK1524">
        <v>0.80400000000000005</v>
      </c>
      <c r="CL1524">
        <v>0.80500000000000005</v>
      </c>
      <c r="CM1524">
        <v>0.80500000000000005</v>
      </c>
      <c r="CN1524">
        <v>0.78300000000000003</v>
      </c>
      <c r="CO1524">
        <v>0.73699999999999999</v>
      </c>
      <c r="CP1524">
        <v>0.71</v>
      </c>
      <c r="CQ1524">
        <v>0.69900000000000007</v>
      </c>
      <c r="CR1524">
        <v>0.68100000000000005</v>
      </c>
      <c r="CS1524">
        <v>0.67500000000000004</v>
      </c>
      <c r="CT1524">
        <v>0.504</v>
      </c>
      <c r="CU1524">
        <v>0.45500000000000002</v>
      </c>
      <c r="CV1524">
        <v>0.47</v>
      </c>
      <c r="CW1524">
        <v>0.46600000000000003</v>
      </c>
      <c r="CX1524">
        <v>0.47</v>
      </c>
      <c r="CY1524">
        <v>0.501</v>
      </c>
      <c r="CZ1524">
        <v>0.505</v>
      </c>
      <c r="DA1524">
        <v>0.46200000000000002</v>
      </c>
      <c r="DB1524">
        <v>0.46300000000000002</v>
      </c>
      <c r="DC1524">
        <v>0.40100000000000002</v>
      </c>
      <c r="DD1524">
        <v>0.316</v>
      </c>
      <c r="DE1524">
        <v>0.32900000000000001</v>
      </c>
      <c r="DF1524">
        <v>0.35599999999999998</v>
      </c>
      <c r="DG1524">
        <v>0.36499999999999999</v>
      </c>
      <c r="DH1524">
        <v>0.38900000000000001</v>
      </c>
      <c r="DI1524">
        <v>-0.19600000000000001</v>
      </c>
      <c r="DJ1524">
        <v>-0.16800000000000001</v>
      </c>
      <c r="DK1524">
        <v>-0.45300000000000001</v>
      </c>
      <c r="DL1524">
        <v>-0.59</v>
      </c>
      <c r="DM1524">
        <v>-0.48</v>
      </c>
      <c r="DN1524">
        <v>-0.47600000000000003</v>
      </c>
      <c r="DO1524">
        <v>-0.13</v>
      </c>
      <c r="DP1524">
        <v>0.49399999999999999</v>
      </c>
      <c r="DQ1524">
        <v>0.34200000000000003</v>
      </c>
      <c r="DR1524">
        <v>0.36499999999999999</v>
      </c>
      <c r="DS1524">
        <v>-0.81300000000000006</v>
      </c>
      <c r="DT1524">
        <v>29.753</v>
      </c>
    </row>
    <row r="1525" spans="1:124">
      <c r="A1525" s="111">
        <v>1520</v>
      </c>
      <c r="B1525" t="s">
        <v>91</v>
      </c>
      <c r="C1525" t="s">
        <v>3012</v>
      </c>
      <c r="D1525" s="170" t="str">
        <f t="shared" si="23"/>
        <v>CN:TCL</v>
      </c>
      <c r="F1525">
        <v>0.38</v>
      </c>
      <c r="G1525">
        <v>0.48</v>
      </c>
      <c r="H1525">
        <v>0.48</v>
      </c>
      <c r="I1525">
        <v>0.51</v>
      </c>
      <c r="J1525">
        <v>0.6</v>
      </c>
      <c r="K1525">
        <v>0.61</v>
      </c>
      <c r="L1525">
        <v>0.55000000000000004</v>
      </c>
      <c r="M1525">
        <v>0.54</v>
      </c>
      <c r="N1525">
        <v>0.7</v>
      </c>
      <c r="O1525">
        <v>0.22</v>
      </c>
      <c r="P1525">
        <v>0.34</v>
      </c>
      <c r="Q1525">
        <v>0.36</v>
      </c>
      <c r="R1525">
        <v>0.33</v>
      </c>
      <c r="S1525">
        <v>0.22</v>
      </c>
      <c r="T1525">
        <v>-0.13</v>
      </c>
      <c r="U1525">
        <v>-0.1</v>
      </c>
      <c r="V1525">
        <v>-0.13</v>
      </c>
      <c r="W1525">
        <v>0.03</v>
      </c>
      <c r="X1525">
        <v>-0.01</v>
      </c>
      <c r="Y1525">
        <v>-0.15</v>
      </c>
      <c r="Z1525">
        <v>-0.1</v>
      </c>
      <c r="AA1525">
        <v>-0.12</v>
      </c>
      <c r="AB1525">
        <v>-0.13</v>
      </c>
      <c r="AC1525">
        <v>-0.13</v>
      </c>
      <c r="AD1525">
        <v>0.11</v>
      </c>
      <c r="AE1525">
        <v>0.15</v>
      </c>
      <c r="AF1525">
        <v>0.08</v>
      </c>
      <c r="AG1525">
        <v>0.1</v>
      </c>
      <c r="AH1525">
        <v>0.21</v>
      </c>
      <c r="AI1525">
        <v>0.17</v>
      </c>
      <c r="AJ1525">
        <v>0.2</v>
      </c>
      <c r="AK1525">
        <v>0.2</v>
      </c>
      <c r="AL1525">
        <v>0.06</v>
      </c>
      <c r="AM1525">
        <v>0.12</v>
      </c>
      <c r="AN1525">
        <v>0.14000000000000001</v>
      </c>
      <c r="AO1525">
        <v>0.14000000000000001</v>
      </c>
      <c r="AP1525">
        <v>0.12</v>
      </c>
      <c r="AQ1525">
        <v>0.09</v>
      </c>
      <c r="AR1525">
        <v>-0.01</v>
      </c>
      <c r="AS1525">
        <v>-0.01</v>
      </c>
      <c r="AT1525">
        <v>0</v>
      </c>
      <c r="AU1525">
        <v>0.03</v>
      </c>
      <c r="AV1525">
        <v>0.01</v>
      </c>
      <c r="AW1525">
        <v>0.03</v>
      </c>
      <c r="AX1525">
        <v>0.03</v>
      </c>
      <c r="AY1525">
        <v>0.02</v>
      </c>
      <c r="AZ1525">
        <v>0.02</v>
      </c>
      <c r="BA1525">
        <v>0.01</v>
      </c>
      <c r="BB1525">
        <v>0</v>
      </c>
      <c r="BC1525">
        <v>0.03</v>
      </c>
      <c r="BD1525">
        <v>0.02</v>
      </c>
      <c r="BE1525">
        <v>0.01</v>
      </c>
      <c r="BF1525">
        <v>0</v>
      </c>
      <c r="BG1525">
        <v>0.01</v>
      </c>
      <c r="BH1525">
        <v>0</v>
      </c>
      <c r="BI1525">
        <v>0</v>
      </c>
      <c r="BJ1525">
        <v>0.01</v>
      </c>
      <c r="BK1525">
        <v>-0.03</v>
      </c>
      <c r="BL1525">
        <v>-0.03</v>
      </c>
      <c r="BM1525">
        <v>-0.06</v>
      </c>
      <c r="BN1525">
        <v>-0.03</v>
      </c>
      <c r="BO1525">
        <v>-0.03</v>
      </c>
      <c r="BP1525">
        <v>-0.03</v>
      </c>
      <c r="BQ1525">
        <v>-0.03</v>
      </c>
      <c r="BR1525">
        <v>-0.04</v>
      </c>
      <c r="BS1525">
        <v>-0.03</v>
      </c>
      <c r="BT1525">
        <v>-0.03</v>
      </c>
      <c r="BU1525">
        <v>-0.04</v>
      </c>
      <c r="BV1525">
        <v>-0.08</v>
      </c>
      <c r="BW1525">
        <v>-0.03</v>
      </c>
      <c r="BX1525">
        <v>-0.05</v>
      </c>
      <c r="BY1525">
        <v>-7.0000000000000007E-2</v>
      </c>
      <c r="BZ1525">
        <v>-7.0000000000000007E-2</v>
      </c>
      <c r="CA1525">
        <v>-0.03</v>
      </c>
      <c r="CB1525">
        <v>0.02</v>
      </c>
      <c r="CC1525">
        <v>0.01</v>
      </c>
      <c r="CD1525">
        <v>0.03</v>
      </c>
      <c r="CE1525">
        <v>-0.01</v>
      </c>
      <c r="CF1525">
        <v>-0.01</v>
      </c>
      <c r="CG1525">
        <v>0.02</v>
      </c>
      <c r="CH1525">
        <v>0.01</v>
      </c>
      <c r="CI1525">
        <v>0.01</v>
      </c>
      <c r="CJ1525">
        <v>0.02</v>
      </c>
      <c r="CK1525">
        <v>0.03</v>
      </c>
      <c r="CL1525">
        <v>-7.0000000000000007E-2</v>
      </c>
      <c r="CM1525">
        <v>-0.12</v>
      </c>
      <c r="CN1525">
        <v>-0.08</v>
      </c>
      <c r="CO1525">
        <v>-0.09</v>
      </c>
      <c r="CP1525">
        <v>-0.5</v>
      </c>
      <c r="CQ1525">
        <v>-0.47</v>
      </c>
      <c r="CR1525">
        <v>-0.48</v>
      </c>
      <c r="CS1525">
        <v>-0.47</v>
      </c>
      <c r="CT1525">
        <v>-0.22</v>
      </c>
      <c r="CU1525">
        <v>-0.47</v>
      </c>
      <c r="CV1525">
        <v>-0.5</v>
      </c>
      <c r="CW1525">
        <v>-0.55000000000000004</v>
      </c>
      <c r="CX1525">
        <v>-0.52</v>
      </c>
      <c r="CY1525">
        <v>-0.48</v>
      </c>
      <c r="CZ1525">
        <v>-0.4</v>
      </c>
      <c r="DA1525">
        <v>-0.2</v>
      </c>
      <c r="DB1525">
        <v>-0.25</v>
      </c>
      <c r="DC1525">
        <v>-0.28000000000000003</v>
      </c>
      <c r="DD1525">
        <v>-0.15</v>
      </c>
      <c r="DE1525">
        <v>-0.25</v>
      </c>
      <c r="DF1525">
        <v>-0.11</v>
      </c>
      <c r="DG1525">
        <v>-0.05</v>
      </c>
      <c r="DH1525">
        <v>-0.04</v>
      </c>
      <c r="DI1525">
        <v>-0.95</v>
      </c>
      <c r="DJ1525">
        <v>-1.85</v>
      </c>
      <c r="DK1525">
        <v>-1.67</v>
      </c>
      <c r="DL1525">
        <v>-1.78</v>
      </c>
      <c r="DM1525">
        <v>-1.94</v>
      </c>
      <c r="DN1525">
        <v>-2.11</v>
      </c>
      <c r="DO1525">
        <v>-1.97</v>
      </c>
      <c r="DP1525">
        <v>-1.55</v>
      </c>
      <c r="DQ1525">
        <v>-1.41</v>
      </c>
      <c r="DR1525">
        <v>-1.22</v>
      </c>
      <c r="DS1525">
        <v>-0.5</v>
      </c>
      <c r="DT1525">
        <v>19.3</v>
      </c>
    </row>
    <row r="1526" spans="1:124">
      <c r="A1526" s="111">
        <v>1521</v>
      </c>
      <c r="B1526" t="s">
        <v>101</v>
      </c>
      <c r="D1526" s="170" t="str">
        <f t="shared" si="23"/>
        <v/>
      </c>
      <c r="F1526" t="s">
        <v>102</v>
      </c>
    </row>
    <row r="1527" spans="1:124">
      <c r="A1527" s="111">
        <v>1522</v>
      </c>
      <c r="B1527" t="s">
        <v>101</v>
      </c>
      <c r="D1527" s="170" t="str">
        <f t="shared" si="23"/>
        <v/>
      </c>
      <c r="F1527" t="s">
        <v>102</v>
      </c>
    </row>
    <row r="1528" spans="1:124">
      <c r="A1528" s="111">
        <v>1523</v>
      </c>
      <c r="B1528" t="s">
        <v>89</v>
      </c>
      <c r="C1528" t="s">
        <v>3013</v>
      </c>
      <c r="D1528" s="170" t="str">
        <f t="shared" si="23"/>
        <v>K:TCLI</v>
      </c>
      <c r="F1528">
        <v>1.4490000000000001</v>
      </c>
      <c r="G1528">
        <v>1.3880000000000001</v>
      </c>
      <c r="H1528">
        <v>1.3129999999999999</v>
      </c>
      <c r="I1528">
        <v>1.198</v>
      </c>
      <c r="J1528">
        <v>1.1759999999999999</v>
      </c>
      <c r="K1528">
        <v>1.093</v>
      </c>
      <c r="L1528">
        <v>1.046</v>
      </c>
      <c r="M1528">
        <v>1.0720000000000001</v>
      </c>
      <c r="N1528">
        <v>1.081</v>
      </c>
      <c r="O1528">
        <v>1.0389999999999999</v>
      </c>
      <c r="P1528">
        <v>1.117</v>
      </c>
      <c r="Q1528">
        <v>1.0049999999999999</v>
      </c>
      <c r="R1528">
        <v>1.069</v>
      </c>
      <c r="S1528">
        <v>0.99199999999999999</v>
      </c>
      <c r="T1528">
        <v>0.98199999999999998</v>
      </c>
      <c r="U1528">
        <v>0.93800000000000006</v>
      </c>
      <c r="V1528">
        <v>1.0820000000000001</v>
      </c>
      <c r="W1528">
        <v>1.1040000000000001</v>
      </c>
      <c r="X1528">
        <v>1.109</v>
      </c>
      <c r="Y1528">
        <v>1.0629999999999999</v>
      </c>
      <c r="Z1528">
        <v>0.88800000000000001</v>
      </c>
      <c r="AA1528">
        <v>0.86399999999999999</v>
      </c>
      <c r="AB1528">
        <v>0.68800000000000006</v>
      </c>
      <c r="AC1528">
        <v>0.73399999999999999</v>
      </c>
      <c r="AD1528">
        <v>0.76800000000000002</v>
      </c>
      <c r="AE1528">
        <v>0.77800000000000002</v>
      </c>
      <c r="AF1528">
        <v>0.81400000000000006</v>
      </c>
      <c r="AG1528">
        <v>0.83200000000000007</v>
      </c>
      <c r="AH1528">
        <v>0.99399999999999999</v>
      </c>
      <c r="AI1528">
        <v>0.94</v>
      </c>
      <c r="AJ1528">
        <v>1.044</v>
      </c>
      <c r="AK1528">
        <v>1.0620000000000001</v>
      </c>
      <c r="AL1528">
        <v>1.054</v>
      </c>
      <c r="AM1528">
        <v>1.0720000000000001</v>
      </c>
      <c r="AN1528">
        <v>1.054</v>
      </c>
      <c r="AO1528">
        <v>1.137</v>
      </c>
      <c r="AP1528">
        <v>1.212</v>
      </c>
      <c r="AQ1528">
        <v>1.0920000000000001</v>
      </c>
      <c r="AR1528">
        <v>1.1220000000000001</v>
      </c>
      <c r="AS1528">
        <v>1.1080000000000001</v>
      </c>
      <c r="AT1528">
        <v>1.115</v>
      </c>
      <c r="AU1528">
        <v>1.1520000000000001</v>
      </c>
      <c r="AV1528">
        <v>1.135</v>
      </c>
      <c r="AW1528">
        <v>1.1180000000000001</v>
      </c>
      <c r="AX1528">
        <v>1.1160000000000001</v>
      </c>
      <c r="AY1528">
        <v>1.1220000000000001</v>
      </c>
      <c r="AZ1528">
        <v>1.1240000000000001</v>
      </c>
      <c r="BA1528">
        <v>1.1839999999999999</v>
      </c>
      <c r="BB1528">
        <v>1.1850000000000001</v>
      </c>
      <c r="BC1528">
        <v>1.1679999999999999</v>
      </c>
      <c r="BD1528">
        <v>1.1599999999999999</v>
      </c>
      <c r="BE1528">
        <v>1.1619999999999999</v>
      </c>
      <c r="BF1528">
        <v>1.171</v>
      </c>
      <c r="BG1528">
        <v>1.167</v>
      </c>
      <c r="BH1528">
        <v>1.1599999999999999</v>
      </c>
      <c r="BI1528">
        <v>1.163</v>
      </c>
      <c r="BJ1528">
        <v>1.1830000000000001</v>
      </c>
      <c r="BK1528">
        <v>1.1839999999999999</v>
      </c>
      <c r="BL1528">
        <v>1.1759999999999999</v>
      </c>
      <c r="BM1528">
        <v>1.145</v>
      </c>
      <c r="BN1528">
        <v>1.0669999999999999</v>
      </c>
      <c r="BO1528">
        <v>1.0960000000000001</v>
      </c>
      <c r="BP1528">
        <v>1.1080000000000001</v>
      </c>
      <c r="BQ1528">
        <v>1.1080000000000001</v>
      </c>
      <c r="BR1528">
        <v>1.1020000000000001</v>
      </c>
      <c r="BS1528">
        <v>1.127</v>
      </c>
      <c r="BT1528">
        <v>1.1280000000000001</v>
      </c>
      <c r="BU1528">
        <v>1.139</v>
      </c>
      <c r="BV1528">
        <v>1.139</v>
      </c>
      <c r="BW1528">
        <v>1.1499999999999999</v>
      </c>
      <c r="BX1528">
        <v>1.165</v>
      </c>
      <c r="BY1528">
        <v>1.165</v>
      </c>
      <c r="BZ1528">
        <v>1.161</v>
      </c>
      <c r="CA1528">
        <v>1.214</v>
      </c>
      <c r="CB1528">
        <v>1.1910000000000001</v>
      </c>
      <c r="CC1528">
        <v>1.266</v>
      </c>
      <c r="CD1528">
        <v>1.292</v>
      </c>
      <c r="CE1528">
        <v>1.2869999999999999</v>
      </c>
      <c r="CF1528">
        <v>1.2869999999999999</v>
      </c>
      <c r="CG1528">
        <v>1.2989999999999999</v>
      </c>
      <c r="CH1528">
        <v>1.3820000000000001</v>
      </c>
      <c r="CI1528">
        <v>1.3840000000000001</v>
      </c>
      <c r="CJ1528">
        <v>1.5580000000000001</v>
      </c>
      <c r="CK1528">
        <v>1.538</v>
      </c>
      <c r="CL1528">
        <v>1.522</v>
      </c>
      <c r="CM1528">
        <v>1.518</v>
      </c>
      <c r="CN1528">
        <v>1.4910000000000001</v>
      </c>
      <c r="CO1528">
        <v>1.466</v>
      </c>
      <c r="CP1528">
        <v>1.33</v>
      </c>
      <c r="CQ1528">
        <v>1.4159999999999999</v>
      </c>
      <c r="CR1528">
        <v>1.282</v>
      </c>
      <c r="CS1528">
        <v>1.1859999999999999</v>
      </c>
      <c r="CT1528">
        <v>1.1910000000000001</v>
      </c>
      <c r="CU1528">
        <v>1.1619999999999999</v>
      </c>
      <c r="CV1528">
        <v>1.335</v>
      </c>
      <c r="CW1528">
        <v>1.0210000000000001</v>
      </c>
      <c r="CX1528">
        <v>0.75600000000000001</v>
      </c>
      <c r="CY1528">
        <v>1.214</v>
      </c>
      <c r="CZ1528">
        <v>1.08</v>
      </c>
      <c r="DA1528">
        <v>1.1120000000000001</v>
      </c>
      <c r="DB1528">
        <v>1.0049999999999999</v>
      </c>
      <c r="DC1528">
        <v>0.58399999999999996</v>
      </c>
      <c r="DD1528">
        <v>0.73299999999999998</v>
      </c>
      <c r="DE1528">
        <v>0.73799999999999999</v>
      </c>
      <c r="DF1528">
        <v>0.79900000000000004</v>
      </c>
      <c r="DG1528">
        <v>0.65400000000000003</v>
      </c>
      <c r="DH1528">
        <v>0.51300000000000001</v>
      </c>
      <c r="DI1528">
        <v>-0.60099999999999998</v>
      </c>
      <c r="DJ1528">
        <v>-0.65600000000000003</v>
      </c>
      <c r="DK1528">
        <v>-0.46400000000000002</v>
      </c>
      <c r="DL1528">
        <v>-0.25700000000000001</v>
      </c>
      <c r="DM1528">
        <v>-0.156</v>
      </c>
      <c r="DN1528">
        <v>-1.08</v>
      </c>
      <c r="DO1528">
        <v>-1.0680000000000001</v>
      </c>
      <c r="DP1528">
        <v>-1.179</v>
      </c>
      <c r="DQ1528">
        <v>-1.5580000000000001</v>
      </c>
      <c r="DR1528">
        <v>-2.8410000000000002</v>
      </c>
      <c r="DS1528">
        <v>-2.597</v>
      </c>
      <c r="DT1528">
        <v>-105.08200000000001</v>
      </c>
    </row>
    <row r="1529" spans="1:124">
      <c r="A1529" s="111">
        <v>1524</v>
      </c>
      <c r="B1529" t="s">
        <v>91</v>
      </c>
      <c r="C1529" t="s">
        <v>3014</v>
      </c>
      <c r="D1529" s="170" t="str">
        <f t="shared" si="23"/>
        <v>K:TCLI</v>
      </c>
      <c r="F1529">
        <v>1.024</v>
      </c>
      <c r="G1529">
        <v>0.92200000000000004</v>
      </c>
      <c r="H1529">
        <v>0.872</v>
      </c>
      <c r="I1529">
        <v>0.58699999999999997</v>
      </c>
      <c r="J1529">
        <v>0.57499999999999996</v>
      </c>
      <c r="K1529">
        <v>0.50600000000000001</v>
      </c>
      <c r="L1529">
        <v>0.58399999999999996</v>
      </c>
      <c r="M1529">
        <v>0.55100000000000005</v>
      </c>
      <c r="N1529">
        <v>0.55600000000000005</v>
      </c>
      <c r="O1529">
        <v>0.50800000000000001</v>
      </c>
      <c r="P1529">
        <v>0.50900000000000001</v>
      </c>
      <c r="Q1529">
        <v>0.503</v>
      </c>
      <c r="R1529">
        <v>0.56999999999999995</v>
      </c>
      <c r="S1529">
        <v>0.60499999999999998</v>
      </c>
      <c r="T1529">
        <v>0.73799999999999999</v>
      </c>
      <c r="U1529">
        <v>0.878</v>
      </c>
      <c r="V1529">
        <v>1.0580000000000001</v>
      </c>
      <c r="W1529">
        <v>1.0980000000000001</v>
      </c>
      <c r="X1529">
        <v>1.167</v>
      </c>
      <c r="Y1529">
        <v>1.052</v>
      </c>
      <c r="Z1529">
        <v>0.93400000000000005</v>
      </c>
      <c r="AA1529">
        <v>0.90900000000000003</v>
      </c>
      <c r="AB1529">
        <v>0.95300000000000007</v>
      </c>
      <c r="AC1529">
        <v>1.2829999999999999</v>
      </c>
      <c r="AD1529">
        <v>1.35</v>
      </c>
      <c r="AE1529">
        <v>1.2989999999999999</v>
      </c>
      <c r="AF1529">
        <v>1.2</v>
      </c>
      <c r="AG1529">
        <v>1.1950000000000001</v>
      </c>
      <c r="AH1529">
        <v>1.2310000000000001</v>
      </c>
      <c r="AI1529">
        <v>1.218</v>
      </c>
      <c r="AJ1529">
        <v>1.3069999999999999</v>
      </c>
      <c r="AK1529">
        <v>1.252</v>
      </c>
      <c r="AL1529">
        <v>1.2070000000000001</v>
      </c>
      <c r="AM1529">
        <v>1.149</v>
      </c>
      <c r="AN1529">
        <v>1.153</v>
      </c>
      <c r="AO1529">
        <v>1.377</v>
      </c>
      <c r="AP1529">
        <v>1.4279999999999999</v>
      </c>
      <c r="AQ1529">
        <v>1.2570000000000001</v>
      </c>
      <c r="AR1529">
        <v>1.3260000000000001</v>
      </c>
      <c r="AS1529">
        <v>1.234</v>
      </c>
      <c r="AT1529">
        <v>1.3049999999999999</v>
      </c>
      <c r="AU1529">
        <v>1.355</v>
      </c>
      <c r="AV1529">
        <v>1.337</v>
      </c>
      <c r="AW1529">
        <v>1.3320000000000001</v>
      </c>
      <c r="AX1529">
        <v>1.337</v>
      </c>
      <c r="AY1529">
        <v>1.341</v>
      </c>
      <c r="AZ1529">
        <v>1.341</v>
      </c>
      <c r="BA1529">
        <v>1.3780000000000001</v>
      </c>
      <c r="BB1529">
        <v>1.391</v>
      </c>
      <c r="BC1529">
        <v>1.355</v>
      </c>
      <c r="BD1529">
        <v>1.361</v>
      </c>
      <c r="BE1529">
        <v>1.3129999999999999</v>
      </c>
      <c r="BF1529">
        <v>1.3220000000000001</v>
      </c>
      <c r="BG1529">
        <v>1.37</v>
      </c>
      <c r="BH1529">
        <v>1.369</v>
      </c>
      <c r="BI1529">
        <v>1.375</v>
      </c>
      <c r="BJ1529">
        <v>1.3480000000000001</v>
      </c>
      <c r="BK1529">
        <v>1.3860000000000001</v>
      </c>
      <c r="BL1529">
        <v>1.3640000000000001</v>
      </c>
      <c r="BM1529">
        <v>1.343</v>
      </c>
      <c r="BN1529">
        <v>1.2510000000000001</v>
      </c>
      <c r="BO1529">
        <v>1.296</v>
      </c>
      <c r="BP1529">
        <v>1.2989999999999999</v>
      </c>
      <c r="BQ1529">
        <v>1.302</v>
      </c>
      <c r="BR1529">
        <v>1.2929999999999999</v>
      </c>
      <c r="BS1529">
        <v>1.304</v>
      </c>
      <c r="BT1529">
        <v>1.304</v>
      </c>
      <c r="BU1529">
        <v>1.3080000000000001</v>
      </c>
      <c r="BV1529">
        <v>1.3109999999999999</v>
      </c>
      <c r="BW1529">
        <v>1.3240000000000001</v>
      </c>
      <c r="BX1529">
        <v>1.3740000000000001</v>
      </c>
      <c r="BY1529">
        <v>1.377</v>
      </c>
      <c r="BZ1529">
        <v>1.391</v>
      </c>
      <c r="CA1529">
        <v>1.407</v>
      </c>
      <c r="CB1529">
        <v>1.36</v>
      </c>
      <c r="CC1529">
        <v>1.3760000000000001</v>
      </c>
      <c r="CD1529">
        <v>1.349</v>
      </c>
      <c r="CE1529">
        <v>1.3280000000000001</v>
      </c>
      <c r="CF1529">
        <v>1.325</v>
      </c>
      <c r="CG1529">
        <v>1.355</v>
      </c>
      <c r="CH1529">
        <v>1.3560000000000001</v>
      </c>
      <c r="CI1529">
        <v>1.345</v>
      </c>
      <c r="CJ1529">
        <v>1.4060000000000001</v>
      </c>
      <c r="CK1529">
        <v>1.3580000000000001</v>
      </c>
      <c r="CL1529">
        <v>1.294</v>
      </c>
      <c r="CM1529">
        <v>1.3029999999999999</v>
      </c>
      <c r="CN1529">
        <v>1.37</v>
      </c>
      <c r="CO1529">
        <v>1.355</v>
      </c>
      <c r="CP1529">
        <v>1.214</v>
      </c>
      <c r="CQ1529">
        <v>1.1930000000000001</v>
      </c>
      <c r="CR1529">
        <v>1.1480000000000001</v>
      </c>
      <c r="CS1529">
        <v>1.2150000000000001</v>
      </c>
      <c r="CT1529">
        <v>1.26</v>
      </c>
      <c r="CU1529">
        <v>1.2809999999999999</v>
      </c>
      <c r="CV1529">
        <v>1.3560000000000001</v>
      </c>
      <c r="CW1529">
        <v>0.876</v>
      </c>
      <c r="CX1529">
        <v>0.8</v>
      </c>
      <c r="CY1529">
        <v>1.3360000000000001</v>
      </c>
      <c r="CZ1529">
        <v>1.0840000000000001</v>
      </c>
      <c r="DA1529">
        <v>1.3780000000000001</v>
      </c>
      <c r="DB1529">
        <v>1.0429999999999999</v>
      </c>
      <c r="DC1529">
        <v>0.85299999999999998</v>
      </c>
      <c r="DD1529">
        <v>0.98399999999999999</v>
      </c>
      <c r="DE1529">
        <v>1.0329999999999999</v>
      </c>
      <c r="DF1529">
        <v>1.2350000000000001</v>
      </c>
      <c r="DG1529">
        <v>0.88</v>
      </c>
      <c r="DH1529">
        <v>0.73299999999999998</v>
      </c>
      <c r="DI1529">
        <v>-0.188</v>
      </c>
      <c r="DJ1529">
        <v>-0.27300000000000002</v>
      </c>
      <c r="DK1529">
        <v>4.1000000000000002E-2</v>
      </c>
      <c r="DL1529">
        <v>-0.23700000000000002</v>
      </c>
      <c r="DM1529">
        <v>0.38200000000000001</v>
      </c>
      <c r="DN1529">
        <v>-0.26200000000000001</v>
      </c>
      <c r="DO1529">
        <v>-0.185</v>
      </c>
      <c r="DP1529">
        <v>-0.23600000000000002</v>
      </c>
      <c r="DQ1529">
        <v>-0.24099999999999999</v>
      </c>
      <c r="DR1529">
        <v>-2.5000000000000001E-2</v>
      </c>
      <c r="DS1529">
        <v>-2.3159999999999998</v>
      </c>
      <c r="DT1529">
        <v>19.234999999999999</v>
      </c>
    </row>
    <row r="1530" spans="1:124">
      <c r="A1530" s="111">
        <v>1525</v>
      </c>
      <c r="B1530" t="s">
        <v>89</v>
      </c>
      <c r="C1530" t="s">
        <v>3015</v>
      </c>
      <c r="D1530" s="170" t="str">
        <f t="shared" si="23"/>
        <v>D:TC2A</v>
      </c>
      <c r="F1530">
        <v>0.97</v>
      </c>
      <c r="G1530">
        <v>0.93</v>
      </c>
      <c r="H1530">
        <v>0.87</v>
      </c>
      <c r="I1530">
        <v>0.87</v>
      </c>
      <c r="J1530">
        <v>0.87</v>
      </c>
      <c r="K1530">
        <v>0.83</v>
      </c>
      <c r="L1530">
        <v>0.84</v>
      </c>
      <c r="M1530">
        <v>0.8</v>
      </c>
      <c r="N1530">
        <v>0.8</v>
      </c>
      <c r="O1530">
        <v>0.77</v>
      </c>
      <c r="P1530">
        <v>0.74</v>
      </c>
      <c r="Q1530">
        <v>0.8</v>
      </c>
      <c r="R1530">
        <v>0.92</v>
      </c>
      <c r="S1530">
        <v>0.9</v>
      </c>
      <c r="T1530">
        <v>0.89</v>
      </c>
      <c r="U1530">
        <v>1.01</v>
      </c>
      <c r="V1530">
        <v>1.31</v>
      </c>
      <c r="W1530">
        <v>1.34</v>
      </c>
      <c r="X1530">
        <v>1.35</v>
      </c>
      <c r="Y1530">
        <v>1.32</v>
      </c>
      <c r="Z1530">
        <v>1.24</v>
      </c>
      <c r="AA1530">
        <v>1.21</v>
      </c>
      <c r="AB1530">
        <v>1.37</v>
      </c>
      <c r="AC1530">
        <v>1.49</v>
      </c>
      <c r="AD1530">
        <v>1.54</v>
      </c>
      <c r="AE1530">
        <v>1.26</v>
      </c>
      <c r="AF1530">
        <v>1.25</v>
      </c>
      <c r="AG1530">
        <v>1.26</v>
      </c>
      <c r="AH1530">
        <v>1.25</v>
      </c>
      <c r="AI1530">
        <v>0.99</v>
      </c>
      <c r="AJ1530">
        <v>0.98</v>
      </c>
      <c r="AK1530">
        <v>0.95</v>
      </c>
      <c r="AL1530">
        <v>1.06</v>
      </c>
      <c r="AM1530">
        <v>1.3</v>
      </c>
      <c r="AN1530">
        <v>1.55</v>
      </c>
      <c r="AO1530">
        <v>1.57</v>
      </c>
      <c r="AP1530">
        <v>1.61</v>
      </c>
      <c r="AQ1530">
        <v>1.47</v>
      </c>
      <c r="AR1530">
        <v>1.62</v>
      </c>
      <c r="AS1530">
        <v>1.55</v>
      </c>
      <c r="AT1530">
        <v>1.57</v>
      </c>
      <c r="AU1530">
        <v>1.56</v>
      </c>
      <c r="AV1530">
        <v>1.57</v>
      </c>
      <c r="AW1530">
        <v>1.56</v>
      </c>
      <c r="AX1530">
        <v>1.54</v>
      </c>
      <c r="AY1530">
        <v>1.54</v>
      </c>
      <c r="AZ1530">
        <v>1.54</v>
      </c>
      <c r="BA1530">
        <v>1.51</v>
      </c>
      <c r="BB1530">
        <v>1.54</v>
      </c>
      <c r="BC1530">
        <v>1.51</v>
      </c>
      <c r="BD1530">
        <v>1.53</v>
      </c>
      <c r="BE1530">
        <v>1.53</v>
      </c>
      <c r="BF1530">
        <v>1.53</v>
      </c>
      <c r="BG1530">
        <v>1.52</v>
      </c>
      <c r="BH1530">
        <v>1.52</v>
      </c>
      <c r="BI1530">
        <v>1.53</v>
      </c>
      <c r="BJ1530">
        <v>1.44</v>
      </c>
      <c r="BK1530">
        <v>1.41</v>
      </c>
      <c r="BL1530">
        <v>1.4</v>
      </c>
      <c r="BM1530">
        <v>1.41</v>
      </c>
      <c r="BN1530">
        <v>1.36</v>
      </c>
      <c r="BO1530">
        <v>1.41</v>
      </c>
      <c r="BP1530">
        <v>1.41</v>
      </c>
      <c r="BQ1530">
        <v>1.4</v>
      </c>
      <c r="BR1530">
        <v>1.4</v>
      </c>
      <c r="BS1530">
        <v>1.43</v>
      </c>
      <c r="BT1530">
        <v>1.43</v>
      </c>
      <c r="BU1530">
        <v>1.45</v>
      </c>
      <c r="BV1530">
        <v>1.45</v>
      </c>
      <c r="BW1530">
        <v>1.47</v>
      </c>
      <c r="BX1530">
        <v>1.57</v>
      </c>
      <c r="BY1530">
        <v>1.58</v>
      </c>
      <c r="BZ1530">
        <v>1.53</v>
      </c>
      <c r="CA1530">
        <v>1.56</v>
      </c>
      <c r="CB1530">
        <v>1.54</v>
      </c>
      <c r="CC1530">
        <v>1.55</v>
      </c>
      <c r="CD1530">
        <v>1.51</v>
      </c>
      <c r="CE1530">
        <v>1.5</v>
      </c>
      <c r="CF1530">
        <v>1.51</v>
      </c>
      <c r="CG1530">
        <v>1.52</v>
      </c>
      <c r="CH1530">
        <v>1.57</v>
      </c>
      <c r="CI1530">
        <v>1.6</v>
      </c>
      <c r="CJ1530">
        <v>1.63</v>
      </c>
      <c r="CK1530">
        <v>1.64</v>
      </c>
      <c r="CL1530">
        <v>1.59</v>
      </c>
      <c r="CM1530">
        <v>1.74</v>
      </c>
      <c r="CN1530">
        <v>1.77</v>
      </c>
      <c r="CO1530">
        <v>1.73</v>
      </c>
      <c r="CP1530">
        <v>1.86</v>
      </c>
      <c r="CQ1530">
        <v>2.31</v>
      </c>
      <c r="CR1530">
        <v>2.2999999999999998</v>
      </c>
      <c r="CS1530">
        <v>2.36</v>
      </c>
      <c r="CT1530">
        <v>2.09</v>
      </c>
      <c r="CU1530">
        <v>1.48</v>
      </c>
      <c r="CV1530">
        <v>0.88</v>
      </c>
      <c r="CW1530">
        <v>0.66</v>
      </c>
      <c r="CX1530">
        <v>0.43</v>
      </c>
      <c r="CY1530">
        <v>0.86</v>
      </c>
      <c r="CZ1530">
        <v>0.06</v>
      </c>
      <c r="DA1530">
        <v>0.3</v>
      </c>
      <c r="DB1530">
        <v>0.23</v>
      </c>
      <c r="DC1530">
        <v>0.47</v>
      </c>
      <c r="DD1530">
        <v>0.47</v>
      </c>
      <c r="DE1530">
        <v>0.36</v>
      </c>
      <c r="DF1530">
        <v>0.45</v>
      </c>
      <c r="DG1530">
        <v>-0.15</v>
      </c>
      <c r="DH1530">
        <v>-0.46</v>
      </c>
      <c r="DI1530">
        <v>-0.56000000000000005</v>
      </c>
      <c r="DJ1530">
        <v>-0.44</v>
      </c>
      <c r="DK1530">
        <v>-0.24</v>
      </c>
      <c r="DL1530">
        <v>-0.53</v>
      </c>
      <c r="DM1530">
        <v>-0.51</v>
      </c>
      <c r="DN1530">
        <v>-0.5</v>
      </c>
      <c r="DO1530">
        <v>-0.37</v>
      </c>
      <c r="DP1530">
        <v>-0.61</v>
      </c>
      <c r="DQ1530">
        <v>-0.76</v>
      </c>
      <c r="DR1530">
        <v>0.53</v>
      </c>
      <c r="DS1530">
        <v>2.12</v>
      </c>
      <c r="DT1530">
        <v>3.36</v>
      </c>
    </row>
    <row r="1531" spans="1:124">
      <c r="A1531" s="111">
        <v>1526</v>
      </c>
      <c r="B1531" t="s">
        <v>91</v>
      </c>
      <c r="C1531" t="s">
        <v>3016</v>
      </c>
      <c r="D1531" s="170" t="str">
        <f t="shared" si="23"/>
        <v>D:TC2A</v>
      </c>
      <c r="F1531">
        <v>0.92</v>
      </c>
      <c r="G1531">
        <v>0.82</v>
      </c>
      <c r="H1531">
        <v>0.77</v>
      </c>
      <c r="I1531">
        <v>0.63</v>
      </c>
      <c r="J1531">
        <v>0.62</v>
      </c>
      <c r="K1531">
        <v>0.6</v>
      </c>
      <c r="L1531">
        <v>0.67</v>
      </c>
      <c r="M1531">
        <v>0.62</v>
      </c>
      <c r="N1531">
        <v>0.61</v>
      </c>
      <c r="O1531">
        <v>0.55000000000000004</v>
      </c>
      <c r="P1531">
        <v>0.56999999999999995</v>
      </c>
      <c r="Q1531">
        <v>0.56000000000000005</v>
      </c>
      <c r="R1531">
        <v>0.62</v>
      </c>
      <c r="S1531">
        <v>0.57999999999999996</v>
      </c>
      <c r="T1531">
        <v>0.71</v>
      </c>
      <c r="U1531">
        <v>0.81</v>
      </c>
      <c r="V1531">
        <v>1.02</v>
      </c>
      <c r="W1531">
        <v>1.08</v>
      </c>
      <c r="X1531">
        <v>1.22</v>
      </c>
      <c r="Y1531">
        <v>1.1100000000000001</v>
      </c>
      <c r="Z1531">
        <v>0.95</v>
      </c>
      <c r="AA1531">
        <v>0.89</v>
      </c>
      <c r="AB1531">
        <v>0.88</v>
      </c>
      <c r="AC1531">
        <v>1.1000000000000001</v>
      </c>
      <c r="AD1531">
        <v>1.22</v>
      </c>
      <c r="AE1531">
        <v>0.88</v>
      </c>
      <c r="AF1531">
        <v>0.87</v>
      </c>
      <c r="AG1531">
        <v>0.87</v>
      </c>
      <c r="AH1531">
        <v>0.98</v>
      </c>
      <c r="AI1531">
        <v>0.83</v>
      </c>
      <c r="AJ1531">
        <v>0.83</v>
      </c>
      <c r="AK1531">
        <v>0.89</v>
      </c>
      <c r="AL1531">
        <v>1.01</v>
      </c>
      <c r="AM1531">
        <v>1.21</v>
      </c>
      <c r="AN1531">
        <v>1.52</v>
      </c>
      <c r="AO1531">
        <v>1.71</v>
      </c>
      <c r="AP1531">
        <v>1.74</v>
      </c>
      <c r="AQ1531">
        <v>1.58</v>
      </c>
      <c r="AR1531">
        <v>1.7</v>
      </c>
      <c r="AS1531">
        <v>1.57</v>
      </c>
      <c r="AT1531">
        <v>1.65</v>
      </c>
      <c r="AU1531">
        <v>1.72</v>
      </c>
      <c r="AV1531">
        <v>1.71</v>
      </c>
      <c r="AW1531">
        <v>1.74</v>
      </c>
      <c r="AX1531">
        <v>1.76</v>
      </c>
      <c r="AY1531">
        <v>1.76</v>
      </c>
      <c r="AZ1531">
        <v>1.75</v>
      </c>
      <c r="BA1531">
        <v>1.79</v>
      </c>
      <c r="BB1531">
        <v>1.8</v>
      </c>
      <c r="BC1531">
        <v>1.77</v>
      </c>
      <c r="BD1531">
        <v>1.78</v>
      </c>
      <c r="BE1531">
        <v>1.73</v>
      </c>
      <c r="BF1531">
        <v>1.73</v>
      </c>
      <c r="BG1531">
        <v>1.77</v>
      </c>
      <c r="BH1531">
        <v>1.77</v>
      </c>
      <c r="BI1531">
        <v>1.81</v>
      </c>
      <c r="BJ1531">
        <v>1.78</v>
      </c>
      <c r="BK1531">
        <v>1.78</v>
      </c>
      <c r="BL1531">
        <v>1.76</v>
      </c>
      <c r="BM1531">
        <v>1.75</v>
      </c>
      <c r="BN1531">
        <v>1.71</v>
      </c>
      <c r="BO1531">
        <v>1.77</v>
      </c>
      <c r="BP1531">
        <v>1.78</v>
      </c>
      <c r="BQ1531">
        <v>1.77</v>
      </c>
      <c r="BR1531">
        <v>1.79</v>
      </c>
      <c r="BS1531">
        <v>1.8</v>
      </c>
      <c r="BT1531">
        <v>1.8</v>
      </c>
      <c r="BU1531">
        <v>1.8</v>
      </c>
      <c r="BV1531">
        <v>1.82</v>
      </c>
      <c r="BW1531">
        <v>1.83</v>
      </c>
      <c r="BX1531">
        <v>1.9</v>
      </c>
      <c r="BY1531">
        <v>1.9</v>
      </c>
      <c r="BZ1531">
        <v>1.92</v>
      </c>
      <c r="CA1531">
        <v>1.94</v>
      </c>
      <c r="CB1531">
        <v>1.91</v>
      </c>
      <c r="CC1531">
        <v>1.93</v>
      </c>
      <c r="CD1531">
        <v>1.9</v>
      </c>
      <c r="CE1531">
        <v>1.88</v>
      </c>
      <c r="CF1531">
        <v>1.87</v>
      </c>
      <c r="CG1531">
        <v>1.9</v>
      </c>
      <c r="CH1531">
        <v>1.89</v>
      </c>
      <c r="CI1531">
        <v>1.9</v>
      </c>
      <c r="CJ1531">
        <v>1.95</v>
      </c>
      <c r="CK1531">
        <v>1.97</v>
      </c>
      <c r="CL1531">
        <v>1.9</v>
      </c>
      <c r="CM1531">
        <v>2.12</v>
      </c>
      <c r="CN1531">
        <v>2.16</v>
      </c>
      <c r="CO1531">
        <v>2.14</v>
      </c>
      <c r="CP1531">
        <v>2.58</v>
      </c>
      <c r="CQ1531">
        <v>2.88</v>
      </c>
      <c r="CR1531">
        <v>2.9</v>
      </c>
      <c r="CS1531">
        <v>2.85</v>
      </c>
      <c r="CT1531">
        <v>2.64</v>
      </c>
      <c r="CU1531">
        <v>2.31</v>
      </c>
      <c r="CV1531">
        <v>1.9</v>
      </c>
      <c r="CW1531">
        <v>1.48</v>
      </c>
      <c r="CX1531">
        <v>1.42</v>
      </c>
      <c r="CY1531">
        <v>1.87</v>
      </c>
      <c r="CZ1531">
        <v>1.49</v>
      </c>
      <c r="DA1531">
        <v>1.99</v>
      </c>
      <c r="DB1531">
        <v>1.61</v>
      </c>
      <c r="DC1531">
        <v>1.36</v>
      </c>
      <c r="DD1531">
        <v>1.44</v>
      </c>
      <c r="DE1531">
        <v>1.34</v>
      </c>
      <c r="DF1531">
        <v>1.47</v>
      </c>
      <c r="DG1531">
        <v>0.94</v>
      </c>
      <c r="DH1531">
        <v>0.85</v>
      </c>
      <c r="DI1531">
        <v>-0.04</v>
      </c>
      <c r="DJ1531">
        <v>0.04</v>
      </c>
      <c r="DK1531">
        <v>0.36</v>
      </c>
      <c r="DL1531">
        <v>0.15</v>
      </c>
      <c r="DM1531">
        <v>0.41</v>
      </c>
      <c r="DN1531">
        <v>0.33</v>
      </c>
      <c r="DO1531">
        <v>0.44</v>
      </c>
      <c r="DP1531">
        <v>0.4</v>
      </c>
      <c r="DQ1531">
        <v>-1.97</v>
      </c>
      <c r="DR1531">
        <v>-1.04</v>
      </c>
      <c r="DS1531">
        <v>0.25</v>
      </c>
      <c r="DT1531">
        <v>13.52</v>
      </c>
    </row>
    <row r="1532" spans="1:124">
      <c r="A1532" s="111">
        <v>1527</v>
      </c>
      <c r="B1532" t="s">
        <v>89</v>
      </c>
      <c r="C1532" t="s">
        <v>3017</v>
      </c>
      <c r="D1532" s="170" t="str">
        <f t="shared" si="23"/>
        <v>D:T2@X</v>
      </c>
      <c r="F1532">
        <v>1.76</v>
      </c>
      <c r="G1532">
        <v>1.75</v>
      </c>
      <c r="H1532">
        <v>1.73</v>
      </c>
      <c r="I1532">
        <v>1.63</v>
      </c>
      <c r="J1532">
        <v>1.72</v>
      </c>
      <c r="K1532">
        <v>1.7</v>
      </c>
      <c r="L1532">
        <v>1.69</v>
      </c>
      <c r="M1532">
        <v>1.69</v>
      </c>
      <c r="N1532">
        <v>1.69</v>
      </c>
      <c r="O1532">
        <v>1.61</v>
      </c>
      <c r="P1532">
        <v>1.51</v>
      </c>
      <c r="Q1532">
        <v>1.57</v>
      </c>
      <c r="R1532">
        <v>1.56</v>
      </c>
      <c r="S1532">
        <v>1.63</v>
      </c>
      <c r="T1532">
        <v>1.69</v>
      </c>
      <c r="U1532">
        <v>1.69</v>
      </c>
      <c r="V1532">
        <v>1.7</v>
      </c>
      <c r="W1532">
        <v>1.72</v>
      </c>
      <c r="X1532">
        <v>1.72</v>
      </c>
      <c r="Y1532">
        <v>1.56</v>
      </c>
      <c r="Z1532">
        <v>1.32</v>
      </c>
      <c r="AA1532">
        <v>1.35</v>
      </c>
      <c r="AB1532">
        <v>1.35</v>
      </c>
      <c r="AC1532">
        <v>1.19</v>
      </c>
      <c r="AD1532">
        <v>1.1499999999999999</v>
      </c>
      <c r="AE1532">
        <v>1.25</v>
      </c>
      <c r="AF1532">
        <v>1.25</v>
      </c>
      <c r="AG1532">
        <v>1.2</v>
      </c>
      <c r="AH1532">
        <v>0.82</v>
      </c>
      <c r="AI1532">
        <v>0.91</v>
      </c>
      <c r="AJ1532">
        <v>0.9</v>
      </c>
      <c r="AK1532">
        <v>0.84</v>
      </c>
      <c r="AL1532">
        <v>0.82</v>
      </c>
      <c r="AM1532">
        <v>0.76</v>
      </c>
      <c r="AN1532">
        <v>0.74</v>
      </c>
      <c r="AO1532">
        <v>0.6</v>
      </c>
      <c r="AP1532">
        <v>0.6</v>
      </c>
      <c r="AQ1532">
        <v>0.22</v>
      </c>
      <c r="AR1532">
        <v>0.02</v>
      </c>
      <c r="AS1532">
        <v>0.02</v>
      </c>
      <c r="AT1532">
        <v>0.02</v>
      </c>
      <c r="AU1532">
        <v>0.03</v>
      </c>
      <c r="AV1532">
        <v>0.03</v>
      </c>
      <c r="AW1532">
        <v>0.08</v>
      </c>
      <c r="AX1532">
        <v>0.16</v>
      </c>
      <c r="AY1532">
        <v>0.23</v>
      </c>
      <c r="AZ1532">
        <v>0.23</v>
      </c>
      <c r="BA1532">
        <v>0.2</v>
      </c>
      <c r="BB1532">
        <v>0.22</v>
      </c>
      <c r="BC1532">
        <v>0.22</v>
      </c>
      <c r="BD1532">
        <v>0.2</v>
      </c>
      <c r="BE1532">
        <v>0.2</v>
      </c>
      <c r="BF1532">
        <v>0.2</v>
      </c>
      <c r="BG1532">
        <v>0.23</v>
      </c>
      <c r="BH1532">
        <v>0.16</v>
      </c>
      <c r="BI1532">
        <v>0.16</v>
      </c>
      <c r="BJ1532">
        <v>0.08</v>
      </c>
      <c r="BK1532">
        <v>0.1</v>
      </c>
      <c r="BL1532">
        <v>0.02</v>
      </c>
      <c r="BM1532">
        <v>0.02</v>
      </c>
      <c r="BN1532">
        <v>-0.11</v>
      </c>
      <c r="BO1532">
        <v>-0.12</v>
      </c>
      <c r="BP1532">
        <v>-0.1</v>
      </c>
      <c r="BQ1532">
        <v>-7.0000000000000007E-2</v>
      </c>
      <c r="BR1532">
        <v>-0.12</v>
      </c>
      <c r="BS1532">
        <v>-0.11</v>
      </c>
      <c r="BT1532">
        <v>-0.1</v>
      </c>
      <c r="BU1532">
        <v>-0.11</v>
      </c>
      <c r="BV1532">
        <v>-0.11</v>
      </c>
      <c r="BW1532">
        <v>-0.11</v>
      </c>
      <c r="BX1532">
        <v>-0.11</v>
      </c>
      <c r="BY1532">
        <v>-0.16</v>
      </c>
      <c r="BZ1532">
        <v>-0.15</v>
      </c>
      <c r="CA1532">
        <v>-0.22</v>
      </c>
      <c r="CB1532">
        <v>-0.31</v>
      </c>
      <c r="CC1532">
        <v>-0.3</v>
      </c>
      <c r="CD1532">
        <v>-0.35</v>
      </c>
      <c r="CE1532">
        <v>-0.37</v>
      </c>
      <c r="CF1532">
        <v>-0.36</v>
      </c>
      <c r="CG1532">
        <v>-0.33</v>
      </c>
      <c r="CH1532">
        <v>-0.33</v>
      </c>
      <c r="CI1532">
        <v>-0.4</v>
      </c>
      <c r="CJ1532">
        <v>-0.41</v>
      </c>
      <c r="CK1532">
        <v>-0.32</v>
      </c>
      <c r="CL1532">
        <v>-0.32</v>
      </c>
      <c r="CM1532">
        <v>-0.53</v>
      </c>
      <c r="CN1532">
        <v>-0.53</v>
      </c>
      <c r="CO1532">
        <v>-0.54</v>
      </c>
      <c r="CP1532">
        <v>-0.76</v>
      </c>
      <c r="CQ1532">
        <v>-1.31</v>
      </c>
      <c r="CR1532">
        <v>-1.31</v>
      </c>
      <c r="CS1532">
        <v>-1.24</v>
      </c>
      <c r="CT1532">
        <v>-1.29</v>
      </c>
      <c r="CU1532">
        <v>-1.59</v>
      </c>
      <c r="CV1532">
        <v>-1.94</v>
      </c>
      <c r="CW1532">
        <v>-1.73</v>
      </c>
      <c r="CX1532">
        <v>-1.9</v>
      </c>
      <c r="CY1532">
        <v>-0.43</v>
      </c>
      <c r="CZ1532">
        <v>0.65</v>
      </c>
      <c r="DA1532">
        <v>0.38</v>
      </c>
      <c r="DB1532">
        <v>0.37</v>
      </c>
      <c r="DC1532">
        <v>0.49</v>
      </c>
      <c r="DD1532">
        <v>0.49</v>
      </c>
      <c r="DE1532">
        <v>0.11</v>
      </c>
      <c r="DF1532">
        <v>-0.08</v>
      </c>
      <c r="DG1532">
        <v>-1.36</v>
      </c>
      <c r="DH1532">
        <v>-1.74</v>
      </c>
      <c r="DI1532">
        <v>-1.83</v>
      </c>
      <c r="DJ1532">
        <v>-1.81</v>
      </c>
      <c r="DK1532">
        <v>-1.91</v>
      </c>
      <c r="DL1532">
        <v>-1.79</v>
      </c>
      <c r="DM1532">
        <v>-1.91</v>
      </c>
      <c r="DN1532">
        <v>-2.11</v>
      </c>
      <c r="DO1532">
        <v>-2.92</v>
      </c>
      <c r="DP1532">
        <v>-2.2000000000000002</v>
      </c>
      <c r="DQ1532">
        <v>-2.2999999999999998</v>
      </c>
      <c r="DR1532">
        <v>-4.2</v>
      </c>
      <c r="DS1532">
        <v>-4.42</v>
      </c>
      <c r="DT1532">
        <v>0</v>
      </c>
    </row>
    <row r="1533" spans="1:124">
      <c r="A1533" s="111">
        <v>1528</v>
      </c>
      <c r="B1533" t="s">
        <v>91</v>
      </c>
      <c r="C1533" t="s">
        <v>3018</v>
      </c>
      <c r="D1533" s="170" t="str">
        <f t="shared" si="23"/>
        <v>D:T2@X</v>
      </c>
      <c r="F1533">
        <v>1</v>
      </c>
      <c r="G1533">
        <v>0.97</v>
      </c>
      <c r="H1533">
        <v>0.98</v>
      </c>
      <c r="I1533">
        <v>0.95</v>
      </c>
      <c r="J1533">
        <v>1.26</v>
      </c>
      <c r="K1533">
        <v>1.26</v>
      </c>
      <c r="L1533">
        <v>1.29</v>
      </c>
      <c r="M1533">
        <v>1.29</v>
      </c>
      <c r="N1533">
        <v>1.28</v>
      </c>
      <c r="O1533">
        <v>1.2</v>
      </c>
      <c r="P1533">
        <v>1.1399999999999999</v>
      </c>
      <c r="Q1533">
        <v>1.1599999999999999</v>
      </c>
      <c r="R1533">
        <v>1.2</v>
      </c>
      <c r="S1533">
        <v>1.27</v>
      </c>
      <c r="T1533">
        <v>1.47</v>
      </c>
      <c r="U1533">
        <v>1.45</v>
      </c>
      <c r="V1533">
        <v>1.51</v>
      </c>
      <c r="W1533">
        <v>1.52</v>
      </c>
      <c r="X1533">
        <v>1.54</v>
      </c>
      <c r="Y1533">
        <v>1.25</v>
      </c>
      <c r="Z1533">
        <v>1.19</v>
      </c>
      <c r="AA1533">
        <v>1.24</v>
      </c>
      <c r="AB1533">
        <v>1.26</v>
      </c>
      <c r="AC1533">
        <v>1.02</v>
      </c>
      <c r="AD1533">
        <v>0.92</v>
      </c>
      <c r="AE1533">
        <v>1.1599999999999999</v>
      </c>
      <c r="AF1533">
        <v>1.1299999999999999</v>
      </c>
      <c r="AG1533">
        <v>1.1000000000000001</v>
      </c>
      <c r="AH1533">
        <v>0.65</v>
      </c>
      <c r="AI1533">
        <v>0.72</v>
      </c>
      <c r="AJ1533">
        <v>0.74</v>
      </c>
      <c r="AK1533">
        <v>0.81</v>
      </c>
      <c r="AL1533">
        <v>0.79</v>
      </c>
      <c r="AM1533">
        <v>0.69</v>
      </c>
      <c r="AN1533">
        <v>0.67</v>
      </c>
      <c r="AO1533">
        <v>0.43</v>
      </c>
      <c r="AP1533">
        <v>0.43</v>
      </c>
      <c r="AQ1533">
        <v>-0.2</v>
      </c>
      <c r="AR1533">
        <v>-0.42</v>
      </c>
      <c r="AS1533">
        <v>-0.36</v>
      </c>
      <c r="AT1533">
        <v>-0.36</v>
      </c>
      <c r="AU1533">
        <v>-0.33</v>
      </c>
      <c r="AV1533">
        <v>-0.33</v>
      </c>
      <c r="AW1533">
        <v>-0.21</v>
      </c>
      <c r="AX1533">
        <v>-0.08</v>
      </c>
      <c r="AY1533">
        <v>0.08</v>
      </c>
      <c r="AZ1533">
        <v>0.08</v>
      </c>
      <c r="BA1533">
        <v>0.13</v>
      </c>
      <c r="BB1533">
        <v>0.17</v>
      </c>
      <c r="BC1533">
        <v>0.16</v>
      </c>
      <c r="BD1533">
        <v>0.16</v>
      </c>
      <c r="BE1533">
        <v>0.16</v>
      </c>
      <c r="BF1533">
        <v>0.17</v>
      </c>
      <c r="BG1533">
        <v>0.23</v>
      </c>
      <c r="BH1533">
        <v>0.21</v>
      </c>
      <c r="BI1533">
        <v>0.21</v>
      </c>
      <c r="BJ1533">
        <v>0.16</v>
      </c>
      <c r="BK1533">
        <v>0.2</v>
      </c>
      <c r="BL1533">
        <v>0.11</v>
      </c>
      <c r="BM1533">
        <v>0.1</v>
      </c>
      <c r="BN1533">
        <v>0</v>
      </c>
      <c r="BO1533">
        <v>0</v>
      </c>
      <c r="BP1533">
        <v>0.02</v>
      </c>
      <c r="BQ1533">
        <v>0.03</v>
      </c>
      <c r="BR1533">
        <v>-0.04</v>
      </c>
      <c r="BS1533">
        <v>-0.03</v>
      </c>
      <c r="BT1533">
        <v>-0.03</v>
      </c>
      <c r="BU1533">
        <v>-0.03</v>
      </c>
      <c r="BV1533">
        <v>-0.02</v>
      </c>
      <c r="BW1533">
        <v>-0.03</v>
      </c>
      <c r="BX1533">
        <v>-0.02</v>
      </c>
      <c r="BY1533">
        <v>-0.04</v>
      </c>
      <c r="BZ1533">
        <v>-0.04</v>
      </c>
      <c r="CA1533">
        <v>-7.0000000000000007E-2</v>
      </c>
      <c r="CB1533">
        <v>-0.17</v>
      </c>
      <c r="CC1533">
        <v>-0.16</v>
      </c>
      <c r="CD1533">
        <v>-0.2</v>
      </c>
      <c r="CE1533">
        <v>-0.25</v>
      </c>
      <c r="CF1533">
        <v>-0.26</v>
      </c>
      <c r="CG1533">
        <v>-0.2</v>
      </c>
      <c r="CH1533">
        <v>-0.21</v>
      </c>
      <c r="CI1533">
        <v>-0.24</v>
      </c>
      <c r="CJ1533">
        <v>-0.25</v>
      </c>
      <c r="CK1533">
        <v>-0.17</v>
      </c>
      <c r="CL1533">
        <v>-0.19</v>
      </c>
      <c r="CM1533">
        <v>-0.42</v>
      </c>
      <c r="CN1533">
        <v>-0.42</v>
      </c>
      <c r="CO1533">
        <v>-0.42</v>
      </c>
      <c r="CP1533">
        <v>-0.83</v>
      </c>
      <c r="CQ1533">
        <v>-1.07</v>
      </c>
      <c r="CR1533">
        <v>-1.07</v>
      </c>
      <c r="CS1533">
        <v>-1.17</v>
      </c>
      <c r="CT1533">
        <v>-1.26</v>
      </c>
      <c r="CU1533">
        <v>-1.54</v>
      </c>
      <c r="CV1533">
        <v>-1.56</v>
      </c>
      <c r="CW1533">
        <v>-1.2</v>
      </c>
      <c r="CX1533">
        <v>-1.19</v>
      </c>
      <c r="CY1533">
        <v>0.88</v>
      </c>
      <c r="CZ1533">
        <v>2.48</v>
      </c>
      <c r="DA1533">
        <v>2.11</v>
      </c>
      <c r="DB1533">
        <v>2.08</v>
      </c>
      <c r="DC1533">
        <v>2.02</v>
      </c>
      <c r="DD1533">
        <v>2.0699999999999998</v>
      </c>
      <c r="DE1533">
        <v>1.48</v>
      </c>
      <c r="DF1533">
        <v>1.51</v>
      </c>
      <c r="DG1533">
        <v>0.13</v>
      </c>
      <c r="DH1533">
        <v>0.04</v>
      </c>
      <c r="DI1533">
        <v>-0.99</v>
      </c>
      <c r="DJ1533">
        <v>-1.18</v>
      </c>
      <c r="DK1533">
        <v>-1.31</v>
      </c>
      <c r="DL1533">
        <v>-1.24</v>
      </c>
      <c r="DM1533">
        <v>-2.85</v>
      </c>
      <c r="DN1533">
        <v>-4.5999999999999996</v>
      </c>
      <c r="DO1533">
        <v>-4.72</v>
      </c>
      <c r="DP1533">
        <v>-4.05</v>
      </c>
      <c r="DQ1533">
        <v>-6.72</v>
      </c>
      <c r="DR1533">
        <v>-7.9</v>
      </c>
      <c r="DS1533">
        <v>-9.81</v>
      </c>
      <c r="DT1533">
        <v>-1.29</v>
      </c>
    </row>
    <row r="1534" spans="1:124">
      <c r="A1534" s="111">
        <v>1529</v>
      </c>
      <c r="B1534" t="s">
        <v>89</v>
      </c>
      <c r="C1534" t="s">
        <v>3019</v>
      </c>
      <c r="D1534" s="170" t="str">
        <f t="shared" si="23"/>
        <v>@TCLHF</v>
      </c>
      <c r="F1534">
        <v>0.58579999999999999</v>
      </c>
      <c r="G1534">
        <v>0.58950000000000002</v>
      </c>
      <c r="H1534">
        <v>0.4698</v>
      </c>
      <c r="I1534">
        <v>0.49910000000000004</v>
      </c>
      <c r="J1534">
        <v>0.62840000000000007</v>
      </c>
      <c r="K1534">
        <v>0.59210000000000007</v>
      </c>
      <c r="L1534">
        <v>0.6008</v>
      </c>
      <c r="M1534">
        <v>0.58540000000000003</v>
      </c>
      <c r="N1534">
        <v>0.52500000000000002</v>
      </c>
      <c r="O1534">
        <v>0.4541</v>
      </c>
      <c r="P1534">
        <v>0.46600000000000003</v>
      </c>
      <c r="Q1534">
        <v>0.48070000000000002</v>
      </c>
      <c r="R1534">
        <v>0.52010000000000001</v>
      </c>
      <c r="S1534">
        <v>0.60930000000000006</v>
      </c>
      <c r="T1534">
        <v>0.65200000000000002</v>
      </c>
      <c r="U1534">
        <v>0.64870000000000005</v>
      </c>
      <c r="V1534">
        <v>0.61680000000000001</v>
      </c>
      <c r="W1534">
        <v>0.46580000000000005</v>
      </c>
      <c r="X1534">
        <v>0.46870000000000001</v>
      </c>
      <c r="Y1534">
        <v>0.34279999999999999</v>
      </c>
      <c r="Z1534">
        <v>0.12440000000000001</v>
      </c>
      <c r="AA1534">
        <v>0.1101</v>
      </c>
      <c r="AB1534">
        <v>3.0000000000000001E-3</v>
      </c>
      <c r="AC1534">
        <v>0.43490000000000001</v>
      </c>
      <c r="AD1534">
        <v>0.29770000000000002</v>
      </c>
      <c r="AE1534">
        <v>0.20480000000000001</v>
      </c>
      <c r="AF1534">
        <v>5.0300000000000004E-2</v>
      </c>
      <c r="AG1534">
        <v>8.6E-3</v>
      </c>
      <c r="AH1534">
        <v>-0.1019</v>
      </c>
      <c r="AI1534">
        <v>-0.1832</v>
      </c>
      <c r="AJ1534">
        <v>-0.22370000000000001</v>
      </c>
      <c r="AK1534">
        <v>-0.26719999999999999</v>
      </c>
      <c r="AL1534">
        <v>-0.36120000000000002</v>
      </c>
      <c r="AM1534">
        <v>-1.738</v>
      </c>
      <c r="AN1534">
        <v>-1.0861000000000001</v>
      </c>
      <c r="AO1534">
        <v>-1.1866000000000001</v>
      </c>
      <c r="AP1534">
        <v>-1.2001000000000002</v>
      </c>
      <c r="AQ1534">
        <v>-1.2050000000000001</v>
      </c>
      <c r="AR1534">
        <v>-1.0996000000000001</v>
      </c>
      <c r="AS1534">
        <v>-1.2207000000000001</v>
      </c>
      <c r="AT1534">
        <v>-1.2281</v>
      </c>
      <c r="AU1534">
        <v>-1.0559000000000001</v>
      </c>
      <c r="AV1534">
        <v>-1.056</v>
      </c>
      <c r="AW1534">
        <v>-1.0346</v>
      </c>
      <c r="AX1534">
        <v>-0.879</v>
      </c>
      <c r="AY1534">
        <v>-0.86320000000000008</v>
      </c>
      <c r="AZ1534">
        <v>-0.876</v>
      </c>
      <c r="BA1534">
        <v>-0.86960000000000004</v>
      </c>
      <c r="BB1534">
        <v>-0.84900000000000009</v>
      </c>
      <c r="BC1534">
        <v>-0.81920000000000004</v>
      </c>
      <c r="BD1534">
        <v>-0.81559999999999999</v>
      </c>
      <c r="BE1534">
        <v>-1.0072000000000001</v>
      </c>
      <c r="BF1534">
        <v>-0.9869</v>
      </c>
      <c r="BG1534">
        <v>-0.98720000000000008</v>
      </c>
      <c r="BH1534">
        <v>-0.97570000000000001</v>
      </c>
      <c r="BI1534">
        <v>-0.97820000000000007</v>
      </c>
      <c r="BJ1534">
        <v>-1.0179</v>
      </c>
      <c r="BK1534">
        <v>-1.0082</v>
      </c>
      <c r="BL1534">
        <v>-1.0167000000000002</v>
      </c>
      <c r="BM1534">
        <v>-1.016</v>
      </c>
      <c r="BN1534">
        <v>-1.0624</v>
      </c>
      <c r="BO1534">
        <v>-1.0623</v>
      </c>
      <c r="BP1534">
        <v>-0.99470000000000003</v>
      </c>
      <c r="BQ1534">
        <v>-0.98160000000000003</v>
      </c>
      <c r="BR1534">
        <v>-1.0576000000000001</v>
      </c>
      <c r="BS1534">
        <v>-1.026</v>
      </c>
      <c r="BT1534">
        <v>-1.0249999999999999</v>
      </c>
      <c r="BU1534">
        <v>-1.0108000000000001</v>
      </c>
      <c r="BV1534">
        <v>-1.0093000000000001</v>
      </c>
      <c r="BW1534">
        <v>-1.0092000000000001</v>
      </c>
      <c r="BX1534">
        <v>-1.0161</v>
      </c>
      <c r="BY1534">
        <v>-1.0171000000000001</v>
      </c>
      <c r="BZ1534">
        <v>-1.0201</v>
      </c>
      <c r="CA1534">
        <v>-1.0190000000000001</v>
      </c>
      <c r="CB1534">
        <v>-1.0863</v>
      </c>
      <c r="CC1534">
        <v>-1.0592000000000001</v>
      </c>
      <c r="CD1534">
        <v>-0.99420000000000008</v>
      </c>
      <c r="CE1534">
        <v>-0.99130000000000007</v>
      </c>
      <c r="CF1534">
        <v>-0.98330000000000006</v>
      </c>
      <c r="CG1534">
        <v>-0.98360000000000003</v>
      </c>
      <c r="CH1534">
        <v>-0.97989999999999999</v>
      </c>
      <c r="CI1534">
        <v>-1.0007000000000001</v>
      </c>
      <c r="CJ1534">
        <v>-0.92270000000000008</v>
      </c>
      <c r="CK1534">
        <v>-0.91460000000000008</v>
      </c>
      <c r="CL1534">
        <v>-0.93420000000000003</v>
      </c>
      <c r="CM1534">
        <v>-1.0416000000000001</v>
      </c>
      <c r="CN1534">
        <v>-0.89370000000000005</v>
      </c>
      <c r="CO1534">
        <v>-0.9173</v>
      </c>
      <c r="CP1534">
        <v>-1.7121000000000002</v>
      </c>
      <c r="CQ1534">
        <v>-2.1065</v>
      </c>
      <c r="CR1534">
        <v>-2.2366999999999999</v>
      </c>
      <c r="CS1534">
        <v>-2.407</v>
      </c>
      <c r="CT1534">
        <v>-2.5082</v>
      </c>
      <c r="CU1534">
        <v>0.9719000000000001</v>
      </c>
      <c r="CV1534">
        <v>0.11910000000000001</v>
      </c>
      <c r="CW1534">
        <v>0.16640000000000002</v>
      </c>
      <c r="CX1534">
        <v>0.22310000000000002</v>
      </c>
      <c r="CY1534">
        <v>0.18720000000000001</v>
      </c>
      <c r="CZ1534">
        <v>0.40650000000000003</v>
      </c>
      <c r="DA1534">
        <v>0.4405</v>
      </c>
      <c r="DB1534">
        <v>0.47800000000000004</v>
      </c>
      <c r="DC1534">
        <v>-0.22550000000000001</v>
      </c>
      <c r="DD1534">
        <v>-0.23300000000000001</v>
      </c>
      <c r="DE1534">
        <v>-0.5111</v>
      </c>
      <c r="DF1534">
        <v>-1.5104</v>
      </c>
      <c r="DG1534">
        <v>-1.9955000000000001</v>
      </c>
      <c r="DH1534">
        <v>-2.2733000000000003</v>
      </c>
      <c r="DI1534">
        <v>-2.3612000000000002</v>
      </c>
      <c r="DJ1534">
        <v>-3.0832999999999999</v>
      </c>
      <c r="DK1534">
        <v>-3.0418000000000003</v>
      </c>
      <c r="DL1534">
        <v>-3.0943000000000001</v>
      </c>
      <c r="DM1534">
        <v>-0.84850000000000003</v>
      </c>
      <c r="DN1534">
        <v>-2.1868000000000003</v>
      </c>
      <c r="DO1534">
        <v>-2.3563000000000001</v>
      </c>
      <c r="DP1534">
        <v>-2.8416000000000001</v>
      </c>
      <c r="DQ1534">
        <v>-3.8284000000000002</v>
      </c>
      <c r="DR1534">
        <v>-4.133</v>
      </c>
      <c r="DS1534">
        <v>-4.3079999999999998</v>
      </c>
      <c r="DT1534">
        <v>-2.8342000000000001</v>
      </c>
    </row>
    <row r="1535" spans="1:124">
      <c r="A1535" s="111">
        <v>1530</v>
      </c>
      <c r="B1535" t="s">
        <v>91</v>
      </c>
      <c r="C1535" t="s">
        <v>3020</v>
      </c>
      <c r="D1535" s="170" t="str">
        <f t="shared" si="23"/>
        <v>@TCLHF</v>
      </c>
      <c r="F1535">
        <v>-0.1686</v>
      </c>
      <c r="G1535">
        <v>-0.18240000000000001</v>
      </c>
      <c r="H1535">
        <v>-0.22</v>
      </c>
      <c r="I1535">
        <v>-0.28550000000000003</v>
      </c>
      <c r="J1535">
        <v>-4.5499999999999999E-2</v>
      </c>
      <c r="K1535">
        <v>-6.7100000000000007E-2</v>
      </c>
      <c r="L1535">
        <v>-6.8100000000000008E-2</v>
      </c>
      <c r="M1535">
        <v>-7.740000000000001E-2</v>
      </c>
      <c r="N1535">
        <v>-0.1206</v>
      </c>
      <c r="O1535">
        <v>-0.16309999999999999</v>
      </c>
      <c r="P1535">
        <v>-0.17810000000000001</v>
      </c>
      <c r="Q1535">
        <v>-0.17749999999999999</v>
      </c>
      <c r="R1535">
        <v>-0.21780000000000002</v>
      </c>
      <c r="S1535">
        <v>-0.38980000000000004</v>
      </c>
      <c r="T1535">
        <v>-0.27529999999999999</v>
      </c>
      <c r="U1535">
        <v>0.85170000000000001</v>
      </c>
      <c r="V1535">
        <v>0.74930000000000008</v>
      </c>
      <c r="W1535">
        <v>0.59310000000000007</v>
      </c>
      <c r="X1535">
        <v>0.58189999999999997</v>
      </c>
      <c r="Y1535">
        <v>0.47720000000000001</v>
      </c>
      <c r="Z1535">
        <v>0.2351</v>
      </c>
      <c r="AA1535">
        <v>0.20850000000000002</v>
      </c>
      <c r="AB1535">
        <v>-0.10210000000000001</v>
      </c>
      <c r="AC1535">
        <v>0.20280000000000001</v>
      </c>
      <c r="AD1535">
        <v>8.9599999999999999E-2</v>
      </c>
      <c r="AE1535">
        <v>9.01E-2</v>
      </c>
      <c r="AF1535">
        <v>-0.21820000000000001</v>
      </c>
      <c r="AG1535">
        <v>-0.23760000000000001</v>
      </c>
      <c r="AH1535">
        <v>-0.25320000000000004</v>
      </c>
      <c r="AI1535">
        <v>-0.32070000000000004</v>
      </c>
      <c r="AJ1535">
        <v>-0.3044</v>
      </c>
      <c r="AK1535">
        <v>-0.39050000000000001</v>
      </c>
      <c r="AL1535">
        <v>-0.47560000000000002</v>
      </c>
      <c r="AM1535">
        <v>-6.8237000000000005</v>
      </c>
      <c r="AN1535">
        <v>-6.3167</v>
      </c>
      <c r="AO1535">
        <v>-6.2370000000000001</v>
      </c>
      <c r="AP1535">
        <v>-6.2464000000000004</v>
      </c>
      <c r="AQ1535">
        <v>-6.1585000000000001</v>
      </c>
      <c r="AR1535">
        <v>-5.6164000000000005</v>
      </c>
      <c r="AS1535">
        <v>-5.7655000000000003</v>
      </c>
      <c r="AT1535">
        <v>-5.7350000000000003</v>
      </c>
      <c r="AU1535">
        <v>-5.2256</v>
      </c>
      <c r="AV1535">
        <v>-5.2214999999999998</v>
      </c>
      <c r="AW1535">
        <v>-5.1448999999999998</v>
      </c>
      <c r="AX1535">
        <v>-4.8591000000000006</v>
      </c>
      <c r="AY1535">
        <v>-4.7351000000000001</v>
      </c>
      <c r="AZ1535">
        <v>-4.7627000000000006</v>
      </c>
      <c r="BA1535">
        <v>-4.6828000000000003</v>
      </c>
      <c r="BB1535">
        <v>-4.5493000000000006</v>
      </c>
      <c r="BC1535">
        <v>-4.5171999999999999</v>
      </c>
      <c r="BD1535">
        <v>-4.4981</v>
      </c>
      <c r="BE1535">
        <v>-4.6564000000000005</v>
      </c>
      <c r="BF1535">
        <v>-4.6690000000000005</v>
      </c>
      <c r="BG1535">
        <v>-4.6683000000000003</v>
      </c>
      <c r="BH1535">
        <v>-4.6618000000000004</v>
      </c>
      <c r="BI1535">
        <v>-4.6806000000000001</v>
      </c>
      <c r="BJ1535">
        <v>-4.6714000000000002</v>
      </c>
      <c r="BK1535">
        <v>-4.5691000000000006</v>
      </c>
      <c r="BL1535">
        <v>-4.5987</v>
      </c>
      <c r="BM1535">
        <v>-4.6234999999999999</v>
      </c>
      <c r="BN1535">
        <v>-4.8155999999999999</v>
      </c>
      <c r="BO1535">
        <v>-4.8185000000000002</v>
      </c>
      <c r="BP1535">
        <v>-4.7930000000000001</v>
      </c>
      <c r="BQ1535">
        <v>-4.7757000000000005</v>
      </c>
      <c r="BR1535">
        <v>-4.9084000000000003</v>
      </c>
      <c r="BS1535">
        <v>-4.8822999999999999</v>
      </c>
      <c r="BT1535">
        <v>-4.8773</v>
      </c>
      <c r="BU1535">
        <v>-4.8605</v>
      </c>
      <c r="BV1535">
        <v>-4.8459000000000003</v>
      </c>
      <c r="BW1535">
        <v>-4.9023000000000003</v>
      </c>
      <c r="BX1535">
        <v>-4.8967000000000001</v>
      </c>
      <c r="BY1535">
        <v>-4.8813000000000004</v>
      </c>
      <c r="BZ1535">
        <v>-4.8879000000000001</v>
      </c>
      <c r="CA1535">
        <v>-4.8641000000000005</v>
      </c>
      <c r="CB1535">
        <v>-5.1631</v>
      </c>
      <c r="CC1535">
        <v>-5.1240000000000006</v>
      </c>
      <c r="CD1535">
        <v>-5.0606</v>
      </c>
      <c r="CE1535">
        <v>-5.2271999999999998</v>
      </c>
      <c r="CF1535">
        <v>-5.2553000000000001</v>
      </c>
      <c r="CG1535">
        <v>-5.3109000000000002</v>
      </c>
      <c r="CH1535">
        <v>-5.4388000000000005</v>
      </c>
      <c r="CI1535">
        <v>-5.5501000000000005</v>
      </c>
      <c r="CJ1535">
        <v>-5.4146999999999998</v>
      </c>
      <c r="CK1535">
        <v>-5.3980000000000006</v>
      </c>
      <c r="CL1535">
        <v>-5.7412999999999998</v>
      </c>
      <c r="CM1535">
        <v>-6.5177000000000005</v>
      </c>
      <c r="CN1535">
        <v>-6.3741000000000003</v>
      </c>
      <c r="CO1535">
        <v>-6.4113000000000007</v>
      </c>
      <c r="CP1535">
        <v>-11.5319</v>
      </c>
      <c r="CQ1535">
        <v>-12.026300000000001</v>
      </c>
      <c r="CR1535">
        <v>-11.989500000000001</v>
      </c>
      <c r="CS1535">
        <v>-11.854700000000001</v>
      </c>
      <c r="CT1535">
        <v>-12.558100000000001</v>
      </c>
      <c r="CU1535">
        <v>0.44620000000000004</v>
      </c>
      <c r="CV1535">
        <v>9.64E-2</v>
      </c>
      <c r="CW1535">
        <v>0.48870000000000002</v>
      </c>
      <c r="CX1535">
        <v>0.56140000000000001</v>
      </c>
      <c r="CY1535">
        <v>0.39930000000000004</v>
      </c>
      <c r="CZ1535">
        <v>1.4096</v>
      </c>
      <c r="DA1535">
        <v>1.86</v>
      </c>
      <c r="DB1535">
        <v>1.9847000000000001</v>
      </c>
      <c r="DC1535">
        <v>-0.44630000000000003</v>
      </c>
      <c r="DD1535">
        <v>-0.41660000000000003</v>
      </c>
      <c r="DE1535">
        <v>-0.76960000000000006</v>
      </c>
      <c r="DF1535">
        <v>-1.5047000000000001</v>
      </c>
      <c r="DG1535">
        <v>-2.6526000000000001</v>
      </c>
      <c r="DH1535">
        <v>-2.802</v>
      </c>
      <c r="DI1535">
        <v>-3.1268000000000002</v>
      </c>
      <c r="DJ1535">
        <v>-4.1741999999999999</v>
      </c>
      <c r="DK1535">
        <v>-4.2530999999999999</v>
      </c>
      <c r="DL1535">
        <v>-4.2953999999999999</v>
      </c>
      <c r="DM1535">
        <v>-0.93800000000000006</v>
      </c>
      <c r="DN1535">
        <v>-2.5068000000000001</v>
      </c>
      <c r="DO1535">
        <v>-2.6194000000000002</v>
      </c>
      <c r="DP1535">
        <v>-2.9636</v>
      </c>
      <c r="DQ1535">
        <v>-4.6042000000000005</v>
      </c>
      <c r="DR1535">
        <v>-4.1943000000000001</v>
      </c>
      <c r="DS1535">
        <v>-7.5075000000000003</v>
      </c>
      <c r="DT1535">
        <v>-12.077500000000001</v>
      </c>
    </row>
    <row r="1536" spans="1:124">
      <c r="A1536" s="111">
        <v>1531</v>
      </c>
      <c r="B1536" t="s">
        <v>89</v>
      </c>
      <c r="C1536" t="s">
        <v>3021</v>
      </c>
      <c r="D1536" s="170" t="str">
        <f t="shared" si="23"/>
        <v>K:TRON</v>
      </c>
      <c r="F1536">
        <v>1.05</v>
      </c>
      <c r="G1536">
        <v>1.0680000000000001</v>
      </c>
      <c r="H1536">
        <v>0.997</v>
      </c>
      <c r="I1536">
        <v>1.095</v>
      </c>
      <c r="J1536">
        <v>1.1360000000000001</v>
      </c>
      <c r="K1536">
        <v>1.133</v>
      </c>
      <c r="L1536">
        <v>1.1280000000000001</v>
      </c>
      <c r="M1536">
        <v>1.194</v>
      </c>
      <c r="N1536">
        <v>1.214</v>
      </c>
      <c r="O1536">
        <v>1.232</v>
      </c>
      <c r="P1536">
        <v>1.266</v>
      </c>
      <c r="Q1536">
        <v>1.196</v>
      </c>
      <c r="R1536">
        <v>1.218</v>
      </c>
      <c r="S1536">
        <v>1.0740000000000001</v>
      </c>
      <c r="T1536">
        <v>1.115</v>
      </c>
      <c r="U1536">
        <v>1.151</v>
      </c>
      <c r="V1536">
        <v>0.90500000000000003</v>
      </c>
      <c r="W1536">
        <v>0.89900000000000002</v>
      </c>
      <c r="X1536">
        <v>0.91200000000000003</v>
      </c>
      <c r="Y1536">
        <v>0.91300000000000003</v>
      </c>
      <c r="Z1536">
        <v>0.79400000000000004</v>
      </c>
      <c r="AA1536">
        <v>0.81600000000000006</v>
      </c>
      <c r="AB1536">
        <v>0.85399999999999998</v>
      </c>
      <c r="AC1536">
        <v>0.81300000000000006</v>
      </c>
      <c r="AD1536">
        <v>0.745</v>
      </c>
      <c r="AE1536">
        <v>0.751</v>
      </c>
      <c r="AF1536">
        <v>0.72099999999999997</v>
      </c>
      <c r="AG1536">
        <v>0.65700000000000003</v>
      </c>
      <c r="AH1536">
        <v>0.83599999999999997</v>
      </c>
      <c r="AI1536">
        <v>1.359</v>
      </c>
      <c r="AJ1536">
        <v>1.3960000000000001</v>
      </c>
      <c r="AK1536">
        <v>1.29</v>
      </c>
      <c r="AL1536">
        <v>1.2849999999999999</v>
      </c>
      <c r="AM1536">
        <v>1.3580000000000001</v>
      </c>
      <c r="AN1536">
        <v>1.42</v>
      </c>
      <c r="AO1536">
        <v>1.5270000000000001</v>
      </c>
      <c r="AP1536">
        <v>1.476</v>
      </c>
      <c r="AQ1536">
        <v>1.448</v>
      </c>
      <c r="AR1536">
        <v>1.4590000000000001</v>
      </c>
      <c r="AS1536">
        <v>1.429</v>
      </c>
      <c r="AT1536">
        <v>1.4319999999999999</v>
      </c>
      <c r="AU1536">
        <v>1.427</v>
      </c>
      <c r="AV1536">
        <v>1.427</v>
      </c>
      <c r="AW1536">
        <v>1.429</v>
      </c>
      <c r="AX1536">
        <v>1.444</v>
      </c>
      <c r="AY1536">
        <v>1.452</v>
      </c>
      <c r="AZ1536">
        <v>1.448</v>
      </c>
      <c r="BA1536">
        <v>1.383</v>
      </c>
      <c r="BB1536">
        <v>1.389</v>
      </c>
      <c r="BC1536">
        <v>1.3820000000000001</v>
      </c>
      <c r="BD1536">
        <v>1.393</v>
      </c>
      <c r="BE1536">
        <v>1.407</v>
      </c>
      <c r="BF1536">
        <v>1.407</v>
      </c>
      <c r="BG1536">
        <v>1.409</v>
      </c>
      <c r="BH1536">
        <v>1.3760000000000001</v>
      </c>
      <c r="BI1536">
        <v>1.389</v>
      </c>
      <c r="BJ1536">
        <v>1.367</v>
      </c>
      <c r="BK1536">
        <v>1.37</v>
      </c>
      <c r="BL1536">
        <v>1.387</v>
      </c>
      <c r="BM1536">
        <v>1.387</v>
      </c>
      <c r="BN1536">
        <v>1.347</v>
      </c>
      <c r="BO1536">
        <v>1.341</v>
      </c>
      <c r="BP1536">
        <v>1.3780000000000001</v>
      </c>
      <c r="BQ1536">
        <v>1.3820000000000001</v>
      </c>
      <c r="BR1536">
        <v>1.385</v>
      </c>
      <c r="BS1536">
        <v>1.3840000000000001</v>
      </c>
      <c r="BT1536">
        <v>1.38</v>
      </c>
      <c r="BU1536">
        <v>1.391</v>
      </c>
      <c r="BV1536">
        <v>1.383</v>
      </c>
      <c r="BW1536">
        <v>1.371</v>
      </c>
      <c r="BX1536">
        <v>1.3760000000000001</v>
      </c>
      <c r="BY1536">
        <v>1.375</v>
      </c>
      <c r="BZ1536">
        <v>1.375</v>
      </c>
      <c r="CA1536">
        <v>1.4419999999999999</v>
      </c>
      <c r="CB1536">
        <v>1.423</v>
      </c>
      <c r="CC1536">
        <v>1.4450000000000001</v>
      </c>
      <c r="CD1536">
        <v>1.617</v>
      </c>
      <c r="CE1536">
        <v>1.6180000000000001</v>
      </c>
      <c r="CF1536">
        <v>1.619</v>
      </c>
      <c r="CG1536">
        <v>1.62</v>
      </c>
      <c r="CH1536">
        <v>1.768</v>
      </c>
      <c r="CI1536">
        <v>1.756</v>
      </c>
      <c r="CJ1536">
        <v>1.782</v>
      </c>
      <c r="CK1536">
        <v>1.7969999999999999</v>
      </c>
      <c r="CL1536">
        <v>1.8660000000000001</v>
      </c>
      <c r="CM1536">
        <v>1.867</v>
      </c>
      <c r="CN1536">
        <v>1.8860000000000001</v>
      </c>
      <c r="CO1536">
        <v>1.9730000000000001</v>
      </c>
      <c r="CP1536">
        <v>1.8840000000000001</v>
      </c>
      <c r="CQ1536">
        <v>1.163</v>
      </c>
      <c r="CR1536">
        <v>1.1399999999999999</v>
      </c>
      <c r="CS1536">
        <v>1.359</v>
      </c>
      <c r="CT1536">
        <v>1.383</v>
      </c>
      <c r="CU1536">
        <v>1.254</v>
      </c>
      <c r="CV1536">
        <v>1.113</v>
      </c>
      <c r="CW1536">
        <v>0.79500000000000004</v>
      </c>
      <c r="CX1536">
        <v>0.92500000000000004</v>
      </c>
      <c r="CY1536">
        <v>0.95100000000000007</v>
      </c>
      <c r="CZ1536">
        <v>0.61099999999999999</v>
      </c>
      <c r="DA1536">
        <v>0.62</v>
      </c>
      <c r="DB1536">
        <v>0.622</v>
      </c>
      <c r="DC1536">
        <v>0.69900000000000007</v>
      </c>
      <c r="DD1536">
        <v>0.64700000000000002</v>
      </c>
      <c r="DE1536">
        <v>0.68100000000000005</v>
      </c>
      <c r="DF1536">
        <v>0.255</v>
      </c>
      <c r="DG1536">
        <v>0.154</v>
      </c>
      <c r="DH1536">
        <v>0.23300000000000001</v>
      </c>
      <c r="DI1536">
        <v>0.82200000000000006</v>
      </c>
      <c r="DJ1536">
        <v>0.59899999999999998</v>
      </c>
      <c r="DK1536">
        <v>0.66900000000000004</v>
      </c>
      <c r="DL1536">
        <v>0.82499999999999996</v>
      </c>
      <c r="DM1536">
        <v>0.65800000000000003</v>
      </c>
      <c r="DN1536">
        <v>0.81300000000000006</v>
      </c>
      <c r="DO1536">
        <v>0.88100000000000001</v>
      </c>
      <c r="DP1536">
        <v>1.5880000000000001</v>
      </c>
      <c r="DQ1536">
        <v>1.754</v>
      </c>
      <c r="DR1536">
        <v>1.8080000000000001</v>
      </c>
      <c r="DS1536">
        <v>1.4</v>
      </c>
      <c r="DT1536">
        <v>7.2999999999999995E-2</v>
      </c>
    </row>
    <row r="1537" spans="1:124">
      <c r="A1537" s="111">
        <v>1532</v>
      </c>
      <c r="B1537" t="s">
        <v>91</v>
      </c>
      <c r="C1537" t="s">
        <v>3022</v>
      </c>
      <c r="D1537" s="170" t="str">
        <f t="shared" si="23"/>
        <v>K:TRON</v>
      </c>
      <c r="F1537">
        <v>1.4020000000000001</v>
      </c>
      <c r="G1537">
        <v>1.4239999999999999</v>
      </c>
      <c r="H1537">
        <v>1.393</v>
      </c>
      <c r="I1537">
        <v>1.3820000000000001</v>
      </c>
      <c r="J1537">
        <v>1.371</v>
      </c>
      <c r="K1537">
        <v>1.373</v>
      </c>
      <c r="L1537">
        <v>1.452</v>
      </c>
      <c r="M1537">
        <v>1.37</v>
      </c>
      <c r="N1537">
        <v>1.399</v>
      </c>
      <c r="O1537">
        <v>1.405</v>
      </c>
      <c r="P1537">
        <v>1.3760000000000001</v>
      </c>
      <c r="Q1537">
        <v>1.3740000000000001</v>
      </c>
      <c r="R1537">
        <v>1.456</v>
      </c>
      <c r="S1537">
        <v>1.5740000000000001</v>
      </c>
      <c r="T1537">
        <v>1.6380000000000001</v>
      </c>
      <c r="U1537">
        <v>1.8009999999999999</v>
      </c>
      <c r="V1537">
        <v>1.6580000000000001</v>
      </c>
      <c r="W1537">
        <v>1.6240000000000001</v>
      </c>
      <c r="X1537">
        <v>1.7749999999999999</v>
      </c>
      <c r="Y1537">
        <v>1.7310000000000001</v>
      </c>
      <c r="Z1537">
        <v>1.92</v>
      </c>
      <c r="AA1537">
        <v>1.9950000000000001</v>
      </c>
      <c r="AB1537">
        <v>2.1150000000000002</v>
      </c>
      <c r="AC1537">
        <v>1.9239999999999999</v>
      </c>
      <c r="AD1537">
        <v>1.79</v>
      </c>
      <c r="AE1537">
        <v>1.623</v>
      </c>
      <c r="AF1537">
        <v>1.639</v>
      </c>
      <c r="AG1537">
        <v>1.6120000000000001</v>
      </c>
      <c r="AH1537">
        <v>1.5449999999999999</v>
      </c>
      <c r="AI1537">
        <v>1.6839999999999999</v>
      </c>
      <c r="AJ1537">
        <v>1.7110000000000001</v>
      </c>
      <c r="AK1537">
        <v>1.796</v>
      </c>
      <c r="AL1537">
        <v>1.712</v>
      </c>
      <c r="AM1537">
        <v>1.728</v>
      </c>
      <c r="AN1537">
        <v>1.831</v>
      </c>
      <c r="AO1537">
        <v>1.998</v>
      </c>
      <c r="AP1537">
        <v>1.9630000000000001</v>
      </c>
      <c r="AQ1537">
        <v>1.9330000000000001</v>
      </c>
      <c r="AR1537">
        <v>1.929</v>
      </c>
      <c r="AS1537">
        <v>1.8029999999999999</v>
      </c>
      <c r="AT1537">
        <v>1.7989999999999999</v>
      </c>
      <c r="AU1537">
        <v>1.8009999999999999</v>
      </c>
      <c r="AV1537">
        <v>1.7969999999999999</v>
      </c>
      <c r="AW1537">
        <v>1.8129999999999999</v>
      </c>
      <c r="AX1537">
        <v>1.835</v>
      </c>
      <c r="AY1537">
        <v>1.829</v>
      </c>
      <c r="AZ1537">
        <v>1.821</v>
      </c>
      <c r="BA1537">
        <v>1.728</v>
      </c>
      <c r="BB1537">
        <v>1.734</v>
      </c>
      <c r="BC1537">
        <v>1.7090000000000001</v>
      </c>
      <c r="BD1537">
        <v>1.7170000000000001</v>
      </c>
      <c r="BE1537">
        <v>1.7570000000000001</v>
      </c>
      <c r="BF1537">
        <v>1.76</v>
      </c>
      <c r="BG1537">
        <v>1.7649999999999999</v>
      </c>
      <c r="BH1537">
        <v>1.7830000000000001</v>
      </c>
      <c r="BI1537">
        <v>1.8049999999999999</v>
      </c>
      <c r="BJ1537">
        <v>1.8280000000000001</v>
      </c>
      <c r="BK1537">
        <v>1.7989999999999999</v>
      </c>
      <c r="BL1537">
        <v>1.802</v>
      </c>
      <c r="BM1537">
        <v>1.802</v>
      </c>
      <c r="BN1537">
        <v>1.7590000000000001</v>
      </c>
      <c r="BO1537">
        <v>1.7510000000000001</v>
      </c>
      <c r="BP1537">
        <v>1.76</v>
      </c>
      <c r="BQ1537">
        <v>1.7470000000000001</v>
      </c>
      <c r="BR1537">
        <v>1.7649999999999999</v>
      </c>
      <c r="BS1537">
        <v>1.7649999999999999</v>
      </c>
      <c r="BT1537">
        <v>1.7690000000000001</v>
      </c>
      <c r="BU1537">
        <v>1.772</v>
      </c>
      <c r="BV1537">
        <v>1.756</v>
      </c>
      <c r="BW1537">
        <v>1.736</v>
      </c>
      <c r="BX1537">
        <v>1.766</v>
      </c>
      <c r="BY1537">
        <v>1.764</v>
      </c>
      <c r="BZ1537">
        <v>1.7630000000000001</v>
      </c>
      <c r="CA1537">
        <v>1.7830000000000001</v>
      </c>
      <c r="CB1537">
        <v>1.7530000000000001</v>
      </c>
      <c r="CC1537">
        <v>1.7470000000000001</v>
      </c>
      <c r="CD1537">
        <v>1.8120000000000001</v>
      </c>
      <c r="CE1537">
        <v>1.8169999999999999</v>
      </c>
      <c r="CF1537">
        <v>1.8129999999999999</v>
      </c>
      <c r="CG1537">
        <v>1.82</v>
      </c>
      <c r="CH1537">
        <v>1.851</v>
      </c>
      <c r="CI1537">
        <v>1.8220000000000001</v>
      </c>
      <c r="CJ1537">
        <v>1.8069999999999999</v>
      </c>
      <c r="CK1537">
        <v>1.8560000000000001</v>
      </c>
      <c r="CL1537">
        <v>1.87</v>
      </c>
      <c r="CM1537">
        <v>1.972</v>
      </c>
      <c r="CN1537">
        <v>1.97</v>
      </c>
      <c r="CO1537">
        <v>1.976</v>
      </c>
      <c r="CP1537">
        <v>2.1670000000000003</v>
      </c>
      <c r="CQ1537">
        <v>1.873</v>
      </c>
      <c r="CR1537">
        <v>1.8580000000000001</v>
      </c>
      <c r="CS1537">
        <v>1.7910000000000001</v>
      </c>
      <c r="CT1537">
        <v>1.9490000000000001</v>
      </c>
      <c r="CU1537">
        <v>1.889</v>
      </c>
      <c r="CV1537">
        <v>1.7290000000000001</v>
      </c>
      <c r="CW1537">
        <v>1.3140000000000001</v>
      </c>
      <c r="CX1537">
        <v>1.357</v>
      </c>
      <c r="CY1537">
        <v>1.4079999999999999</v>
      </c>
      <c r="CZ1537">
        <v>1.141</v>
      </c>
      <c r="DA1537">
        <v>1.302</v>
      </c>
      <c r="DB1537">
        <v>1.286</v>
      </c>
      <c r="DC1537">
        <v>1.345</v>
      </c>
      <c r="DD1537">
        <v>1.32</v>
      </c>
      <c r="DE1537">
        <v>1.1950000000000001</v>
      </c>
      <c r="DF1537">
        <v>0.89200000000000002</v>
      </c>
      <c r="DG1537">
        <v>0.621</v>
      </c>
      <c r="DH1537">
        <v>0.75800000000000001</v>
      </c>
      <c r="DI1537">
        <v>1.881</v>
      </c>
      <c r="DJ1537">
        <v>1.7270000000000001</v>
      </c>
      <c r="DK1537">
        <v>1.901</v>
      </c>
      <c r="DL1537">
        <v>1.73</v>
      </c>
      <c r="DM1537">
        <v>0.72199999999999998</v>
      </c>
      <c r="DN1537">
        <v>0.83</v>
      </c>
      <c r="DO1537">
        <v>0.84099999999999997</v>
      </c>
      <c r="DP1537">
        <v>-1.9E-2</v>
      </c>
      <c r="DQ1537">
        <v>-0.76500000000000001</v>
      </c>
      <c r="DR1537">
        <v>-0.32500000000000001</v>
      </c>
      <c r="DS1537">
        <v>1.79</v>
      </c>
      <c r="DT1537">
        <v>0.71399999999999997</v>
      </c>
    </row>
    <row r="1538" spans="1:124">
      <c r="A1538" s="111">
        <v>1533</v>
      </c>
      <c r="B1538" t="s">
        <v>89</v>
      </c>
      <c r="C1538" t="s">
        <v>3023</v>
      </c>
      <c r="D1538" s="170" t="str">
        <f t="shared" si="23"/>
        <v>D:TIB1</v>
      </c>
      <c r="F1538">
        <v>1.21</v>
      </c>
      <c r="G1538">
        <v>1.3</v>
      </c>
      <c r="H1538">
        <v>1.29</v>
      </c>
      <c r="I1538">
        <v>1.38</v>
      </c>
      <c r="J1538">
        <v>1.38</v>
      </c>
      <c r="K1538">
        <v>1.41</v>
      </c>
      <c r="L1538">
        <v>1.4</v>
      </c>
      <c r="M1538">
        <v>1.4</v>
      </c>
      <c r="N1538">
        <v>1.44</v>
      </c>
      <c r="O1538">
        <v>1.53</v>
      </c>
      <c r="P1538">
        <v>1.34</v>
      </c>
      <c r="Q1538">
        <v>1.36</v>
      </c>
      <c r="R1538">
        <v>1.36</v>
      </c>
      <c r="S1538">
        <v>1.29</v>
      </c>
      <c r="T1538">
        <v>1.46</v>
      </c>
      <c r="U1538">
        <v>1.45</v>
      </c>
      <c r="V1538">
        <v>1.38</v>
      </c>
      <c r="W1538">
        <v>1.38</v>
      </c>
      <c r="X1538">
        <v>1.37</v>
      </c>
      <c r="Y1538">
        <v>1.32</v>
      </c>
      <c r="Z1538">
        <v>0.99</v>
      </c>
      <c r="AA1538">
        <v>1.0900000000000001</v>
      </c>
      <c r="AB1538">
        <v>1.1000000000000001</v>
      </c>
      <c r="AC1538">
        <v>1.06</v>
      </c>
      <c r="AD1538">
        <v>1.04</v>
      </c>
      <c r="AE1538">
        <v>0.93</v>
      </c>
      <c r="AF1538">
        <v>0.96</v>
      </c>
      <c r="AG1538">
        <v>0.91</v>
      </c>
      <c r="AH1538">
        <v>1.19</v>
      </c>
      <c r="AI1538">
        <v>1.37</v>
      </c>
      <c r="AJ1538">
        <v>1.37</v>
      </c>
      <c r="AK1538">
        <v>1.35</v>
      </c>
      <c r="AL1538">
        <v>1.27</v>
      </c>
      <c r="AM1538">
        <v>1.33</v>
      </c>
      <c r="AN1538">
        <v>1.47</v>
      </c>
      <c r="AO1538">
        <v>1.56</v>
      </c>
      <c r="AP1538">
        <v>1.54</v>
      </c>
      <c r="AQ1538">
        <v>1.53</v>
      </c>
      <c r="AR1538">
        <v>1.57</v>
      </c>
      <c r="AS1538">
        <v>1.56</v>
      </c>
      <c r="AT1538">
        <v>1.56</v>
      </c>
      <c r="AU1538">
        <v>1.58</v>
      </c>
      <c r="AV1538">
        <v>1.58</v>
      </c>
      <c r="AW1538">
        <v>1.61</v>
      </c>
      <c r="AX1538">
        <v>1.62</v>
      </c>
      <c r="AY1538">
        <v>1.61</v>
      </c>
      <c r="AZ1538">
        <v>1.6</v>
      </c>
      <c r="BA1538">
        <v>1.6</v>
      </c>
      <c r="BB1538">
        <v>1.6</v>
      </c>
      <c r="BC1538">
        <v>1.59</v>
      </c>
      <c r="BD1538">
        <v>1.61</v>
      </c>
      <c r="BE1538">
        <v>1.63</v>
      </c>
      <c r="BF1538">
        <v>1.62</v>
      </c>
      <c r="BG1538">
        <v>1.62</v>
      </c>
      <c r="BH1538">
        <v>1.67</v>
      </c>
      <c r="BI1538">
        <v>1.68</v>
      </c>
      <c r="BJ1538">
        <v>1.71</v>
      </c>
      <c r="BK1538">
        <v>1.67</v>
      </c>
      <c r="BL1538">
        <v>1.67</v>
      </c>
      <c r="BM1538">
        <v>1.66</v>
      </c>
      <c r="BN1538">
        <v>1.61</v>
      </c>
      <c r="BO1538">
        <v>1.6</v>
      </c>
      <c r="BP1538">
        <v>1.61</v>
      </c>
      <c r="BQ1538">
        <v>1.6</v>
      </c>
      <c r="BR1538">
        <v>1.61</v>
      </c>
      <c r="BS1538">
        <v>1.6</v>
      </c>
      <c r="BT1538">
        <v>1.62</v>
      </c>
      <c r="BU1538">
        <v>1.63</v>
      </c>
      <c r="BV1538">
        <v>1.61</v>
      </c>
      <c r="BW1538">
        <v>1.6</v>
      </c>
      <c r="BX1538">
        <v>1.67</v>
      </c>
      <c r="BY1538">
        <v>1.66</v>
      </c>
      <c r="BZ1538">
        <v>1.67</v>
      </c>
      <c r="CA1538">
        <v>1.71</v>
      </c>
      <c r="CB1538">
        <v>1.67</v>
      </c>
      <c r="CC1538">
        <v>1.67</v>
      </c>
      <c r="CD1538">
        <v>1.73</v>
      </c>
      <c r="CE1538">
        <v>1.72</v>
      </c>
      <c r="CF1538">
        <v>1.73</v>
      </c>
      <c r="CG1538">
        <v>1.73</v>
      </c>
      <c r="CH1538">
        <v>1.85</v>
      </c>
      <c r="CI1538">
        <v>1.82</v>
      </c>
      <c r="CJ1538">
        <v>1.81</v>
      </c>
      <c r="CK1538">
        <v>1.87</v>
      </c>
      <c r="CL1538">
        <v>1.88</v>
      </c>
      <c r="CM1538">
        <v>1.97</v>
      </c>
      <c r="CN1538">
        <v>1.96</v>
      </c>
      <c r="CO1538">
        <v>2</v>
      </c>
      <c r="CP1538">
        <v>2.02</v>
      </c>
      <c r="CQ1538">
        <v>1.72</v>
      </c>
      <c r="CR1538">
        <v>1.67</v>
      </c>
      <c r="CS1538">
        <v>1.74</v>
      </c>
      <c r="CT1538">
        <v>1.92</v>
      </c>
      <c r="CU1538">
        <v>1.79</v>
      </c>
      <c r="CV1538">
        <v>1.6</v>
      </c>
      <c r="CW1538">
        <v>1.4</v>
      </c>
      <c r="CX1538">
        <v>1.46</v>
      </c>
      <c r="CY1538">
        <v>1.47</v>
      </c>
      <c r="CZ1538">
        <v>1.25</v>
      </c>
      <c r="DA1538">
        <v>1.33</v>
      </c>
      <c r="DB1538">
        <v>1.34</v>
      </c>
      <c r="DC1538">
        <v>1.35</v>
      </c>
      <c r="DD1538">
        <v>1.35</v>
      </c>
      <c r="DE1538">
        <v>1.2</v>
      </c>
      <c r="DF1538">
        <v>0.71</v>
      </c>
      <c r="DG1538">
        <v>0.7</v>
      </c>
      <c r="DH1538">
        <v>0.78</v>
      </c>
      <c r="DI1538">
        <v>0.87</v>
      </c>
      <c r="DJ1538">
        <v>0.69</v>
      </c>
      <c r="DK1538">
        <v>0.79</v>
      </c>
      <c r="DL1538">
        <v>0.48</v>
      </c>
      <c r="DM1538">
        <v>0.28000000000000003</v>
      </c>
      <c r="DN1538">
        <v>0.39</v>
      </c>
      <c r="DO1538">
        <v>0.19</v>
      </c>
      <c r="DP1538">
        <v>-0.84</v>
      </c>
      <c r="DQ1538">
        <v>-0.9</v>
      </c>
      <c r="DR1538">
        <v>-0.43</v>
      </c>
      <c r="DS1538">
        <v>0.7</v>
      </c>
      <c r="DT1538">
        <v>0.47</v>
      </c>
    </row>
    <row r="1539" spans="1:124">
      <c r="A1539" s="111">
        <v>1534</v>
      </c>
      <c r="B1539" t="s">
        <v>91</v>
      </c>
      <c r="C1539" t="s">
        <v>3024</v>
      </c>
      <c r="D1539" s="170" t="str">
        <f t="shared" si="23"/>
        <v>D:TIB1</v>
      </c>
      <c r="F1539">
        <v>1.7</v>
      </c>
      <c r="G1539">
        <v>1.85</v>
      </c>
      <c r="H1539">
        <v>1.88</v>
      </c>
      <c r="I1539">
        <v>1.91</v>
      </c>
      <c r="J1539">
        <v>1.84</v>
      </c>
      <c r="K1539">
        <v>1.83</v>
      </c>
      <c r="L1539">
        <v>1.89</v>
      </c>
      <c r="M1539">
        <v>1.9</v>
      </c>
      <c r="N1539">
        <v>1.99</v>
      </c>
      <c r="O1539">
        <v>2.0499999999999998</v>
      </c>
      <c r="P1539">
        <v>1.89</v>
      </c>
      <c r="Q1539">
        <v>1.9</v>
      </c>
      <c r="R1539">
        <v>1.89</v>
      </c>
      <c r="S1539">
        <v>1.86</v>
      </c>
      <c r="T1539">
        <v>1.97</v>
      </c>
      <c r="U1539">
        <v>1.98</v>
      </c>
      <c r="V1539">
        <v>1.87</v>
      </c>
      <c r="W1539">
        <v>1.76</v>
      </c>
      <c r="X1539">
        <v>1.74</v>
      </c>
      <c r="Y1539">
        <v>1.63</v>
      </c>
      <c r="Z1539">
        <v>1.5</v>
      </c>
      <c r="AA1539">
        <v>1.57</v>
      </c>
      <c r="AB1539">
        <v>1.65</v>
      </c>
      <c r="AC1539">
        <v>1.56</v>
      </c>
      <c r="AD1539">
        <v>1.46</v>
      </c>
      <c r="AE1539">
        <v>1.21</v>
      </c>
      <c r="AF1539">
        <v>1.26</v>
      </c>
      <c r="AG1539">
        <v>1.24</v>
      </c>
      <c r="AH1539">
        <v>1.37</v>
      </c>
      <c r="AI1539">
        <v>1.44</v>
      </c>
      <c r="AJ1539">
        <v>1.38</v>
      </c>
      <c r="AK1539">
        <v>1.48</v>
      </c>
      <c r="AL1539">
        <v>1.4</v>
      </c>
      <c r="AM1539">
        <v>1.44</v>
      </c>
      <c r="AN1539">
        <v>1.6</v>
      </c>
      <c r="AO1539">
        <v>1.82</v>
      </c>
      <c r="AP1539">
        <v>1.81</v>
      </c>
      <c r="AQ1539">
        <v>1.8</v>
      </c>
      <c r="AR1539">
        <v>1.83</v>
      </c>
      <c r="AS1539">
        <v>1.79</v>
      </c>
      <c r="AT1539">
        <v>1.79</v>
      </c>
      <c r="AU1539">
        <v>1.81</v>
      </c>
      <c r="AV1539">
        <v>1.81</v>
      </c>
      <c r="AW1539">
        <v>1.84</v>
      </c>
      <c r="AX1539">
        <v>1.88</v>
      </c>
      <c r="AY1539">
        <v>1.85</v>
      </c>
      <c r="AZ1539">
        <v>1.85</v>
      </c>
      <c r="BA1539">
        <v>1.75</v>
      </c>
      <c r="BB1539">
        <v>1.76</v>
      </c>
      <c r="BC1539">
        <v>1.73</v>
      </c>
      <c r="BD1539">
        <v>1.74</v>
      </c>
      <c r="BE1539">
        <v>1.8</v>
      </c>
      <c r="BF1539">
        <v>1.8</v>
      </c>
      <c r="BG1539">
        <v>1.81</v>
      </c>
      <c r="BH1539">
        <v>1.82</v>
      </c>
      <c r="BI1539">
        <v>1.85</v>
      </c>
      <c r="BJ1539">
        <v>1.87</v>
      </c>
      <c r="BK1539">
        <v>1.84</v>
      </c>
      <c r="BL1539">
        <v>1.84</v>
      </c>
      <c r="BM1539">
        <v>1.84</v>
      </c>
      <c r="BN1539">
        <v>1.8</v>
      </c>
      <c r="BO1539">
        <v>1.79</v>
      </c>
      <c r="BP1539">
        <v>1.8</v>
      </c>
      <c r="BQ1539">
        <v>1.79</v>
      </c>
      <c r="BR1539">
        <v>1.81</v>
      </c>
      <c r="BS1539">
        <v>1.81</v>
      </c>
      <c r="BT1539">
        <v>1.81</v>
      </c>
      <c r="BU1539">
        <v>1.82</v>
      </c>
      <c r="BV1539">
        <v>1.8</v>
      </c>
      <c r="BW1539">
        <v>1.78</v>
      </c>
      <c r="BX1539">
        <v>1.82</v>
      </c>
      <c r="BY1539">
        <v>1.82</v>
      </c>
      <c r="BZ1539">
        <v>1.82</v>
      </c>
      <c r="CA1539">
        <v>1.83</v>
      </c>
      <c r="CB1539">
        <v>1.79</v>
      </c>
      <c r="CC1539">
        <v>1.8</v>
      </c>
      <c r="CD1539">
        <v>1.84</v>
      </c>
      <c r="CE1539">
        <v>1.84</v>
      </c>
      <c r="CF1539">
        <v>1.84</v>
      </c>
      <c r="CG1539">
        <v>1.85</v>
      </c>
      <c r="CH1539">
        <v>1.87</v>
      </c>
      <c r="CI1539">
        <v>1.84</v>
      </c>
      <c r="CJ1539">
        <v>1.83</v>
      </c>
      <c r="CK1539">
        <v>1.88</v>
      </c>
      <c r="CL1539">
        <v>1.9</v>
      </c>
      <c r="CM1539">
        <v>2.0099999999999998</v>
      </c>
      <c r="CN1539">
        <v>2.0099999999999998</v>
      </c>
      <c r="CO1539">
        <v>2.02</v>
      </c>
      <c r="CP1539">
        <v>2.2200000000000002</v>
      </c>
      <c r="CQ1539">
        <v>2.0699999999999998</v>
      </c>
      <c r="CR1539">
        <v>2.11</v>
      </c>
      <c r="CS1539">
        <v>2.0299999999999998</v>
      </c>
      <c r="CT1539">
        <v>2.2000000000000002</v>
      </c>
      <c r="CU1539">
        <v>2.17</v>
      </c>
      <c r="CV1539">
        <v>1.99</v>
      </c>
      <c r="CW1539">
        <v>1.57</v>
      </c>
      <c r="CX1539">
        <v>1.59</v>
      </c>
      <c r="CY1539">
        <v>1.58</v>
      </c>
      <c r="CZ1539">
        <v>1.38</v>
      </c>
      <c r="DA1539">
        <v>1.56</v>
      </c>
      <c r="DB1539">
        <v>1.55</v>
      </c>
      <c r="DC1539">
        <v>1.59</v>
      </c>
      <c r="DD1539">
        <v>1.56</v>
      </c>
      <c r="DE1539">
        <v>1.36</v>
      </c>
      <c r="DF1539">
        <v>0.95</v>
      </c>
      <c r="DG1539">
        <v>0.91</v>
      </c>
      <c r="DH1539">
        <v>1.02</v>
      </c>
      <c r="DI1539">
        <v>2.17</v>
      </c>
      <c r="DJ1539">
        <v>2.2200000000000002</v>
      </c>
      <c r="DK1539">
        <v>2.41</v>
      </c>
      <c r="DL1539">
        <v>2.1800000000000002</v>
      </c>
      <c r="DM1539">
        <v>0.52</v>
      </c>
      <c r="DN1539">
        <v>0.88</v>
      </c>
      <c r="DO1539">
        <v>0.86</v>
      </c>
      <c r="DP1539">
        <v>-0.06</v>
      </c>
      <c r="DQ1539">
        <v>-0.91</v>
      </c>
      <c r="DR1539">
        <v>-0.39</v>
      </c>
      <c r="DS1539">
        <v>1.8</v>
      </c>
      <c r="DT1539">
        <v>0.77</v>
      </c>
    </row>
    <row r="1540" spans="1:124">
      <c r="A1540" s="111">
        <v>1535</v>
      </c>
      <c r="B1540" t="s">
        <v>101</v>
      </c>
      <c r="D1540" s="170" t="str">
        <f t="shared" si="23"/>
        <v/>
      </c>
      <c r="F1540" t="s">
        <v>3025</v>
      </c>
    </row>
    <row r="1541" spans="1:124">
      <c r="A1541" s="111">
        <v>1536</v>
      </c>
      <c r="B1541" t="s">
        <v>101</v>
      </c>
      <c r="D1541" s="170" t="str">
        <f t="shared" si="23"/>
        <v/>
      </c>
      <c r="F1541" t="s">
        <v>3025</v>
      </c>
    </row>
    <row r="1542" spans="1:124">
      <c r="A1542" s="111">
        <v>1537</v>
      </c>
      <c r="B1542" t="s">
        <v>89</v>
      </c>
      <c r="C1542" t="s">
        <v>3026</v>
      </c>
      <c r="D1542" s="170" t="str">
        <f t="shared" si="23"/>
        <v>K:TTGL</v>
      </c>
      <c r="F1542">
        <v>0.62</v>
      </c>
      <c r="G1542">
        <v>0.374</v>
      </c>
      <c r="H1542">
        <v>0.35599999999999998</v>
      </c>
      <c r="I1542">
        <v>0.35799999999999998</v>
      </c>
      <c r="J1542">
        <v>0.29399999999999998</v>
      </c>
      <c r="K1542">
        <v>0.183</v>
      </c>
      <c r="L1542">
        <v>0.191</v>
      </c>
      <c r="M1542">
        <v>9.7000000000000003E-2</v>
      </c>
      <c r="N1542">
        <v>0.121</v>
      </c>
      <c r="O1542">
        <v>0.14200000000000002</v>
      </c>
      <c r="P1542">
        <v>0.13</v>
      </c>
      <c r="Q1542">
        <v>0.14400000000000002</v>
      </c>
      <c r="R1542">
        <v>0.14100000000000001</v>
      </c>
      <c r="S1542">
        <v>-1.9E-2</v>
      </c>
      <c r="T1542">
        <v>0.04</v>
      </c>
      <c r="U1542">
        <v>-0.11700000000000001</v>
      </c>
      <c r="V1542">
        <v>4.1000000000000002E-2</v>
      </c>
      <c r="W1542">
        <v>0.05</v>
      </c>
      <c r="X1542">
        <v>5.1000000000000004E-2</v>
      </c>
      <c r="Y1542">
        <v>9.7000000000000003E-2</v>
      </c>
      <c r="Z1542">
        <v>0.28800000000000003</v>
      </c>
      <c r="AA1542">
        <v>0.29899999999999999</v>
      </c>
      <c r="AB1542">
        <v>0.435</v>
      </c>
      <c r="AC1542">
        <v>0.41499999999999998</v>
      </c>
      <c r="AD1542">
        <v>0.54500000000000004</v>
      </c>
      <c r="AE1542">
        <v>0.56600000000000006</v>
      </c>
      <c r="AF1542">
        <v>0.57600000000000007</v>
      </c>
      <c r="AG1542">
        <v>0.49399999999999999</v>
      </c>
      <c r="AH1542">
        <v>0.746</v>
      </c>
      <c r="AI1542">
        <v>1.042</v>
      </c>
      <c r="AJ1542">
        <v>1.0960000000000001</v>
      </c>
      <c r="AK1542">
        <v>1.0609999999999999</v>
      </c>
      <c r="AL1542">
        <v>1.0569999999999999</v>
      </c>
      <c r="AM1542">
        <v>1.0409999999999999</v>
      </c>
      <c r="AN1542">
        <v>1.016</v>
      </c>
      <c r="AO1542">
        <v>1.0980000000000001</v>
      </c>
      <c r="AP1542">
        <v>1.1180000000000001</v>
      </c>
      <c r="AQ1542">
        <v>1.1160000000000001</v>
      </c>
      <c r="AR1542">
        <v>1.046</v>
      </c>
      <c r="AS1542">
        <v>1.048</v>
      </c>
      <c r="AT1542">
        <v>1.048</v>
      </c>
      <c r="AU1542">
        <v>1.05</v>
      </c>
      <c r="AV1542">
        <v>1.052</v>
      </c>
      <c r="AW1542">
        <v>1.0509999999999999</v>
      </c>
      <c r="AX1542">
        <v>0.98799999999999999</v>
      </c>
      <c r="AY1542">
        <v>1.028</v>
      </c>
      <c r="AZ1542">
        <v>1.0349999999999999</v>
      </c>
      <c r="BA1542">
        <v>0.93900000000000006</v>
      </c>
      <c r="BB1542">
        <v>0.93700000000000006</v>
      </c>
      <c r="BC1542">
        <v>0.94700000000000006</v>
      </c>
      <c r="BD1542">
        <v>0.97699999999999998</v>
      </c>
      <c r="BE1542">
        <v>0.95800000000000007</v>
      </c>
      <c r="BF1542">
        <v>0.94</v>
      </c>
      <c r="BG1542">
        <v>0.95600000000000007</v>
      </c>
      <c r="BH1542">
        <v>0.95800000000000007</v>
      </c>
      <c r="BI1542">
        <v>0.97599999999999998</v>
      </c>
      <c r="BJ1542">
        <v>0.97199999999999998</v>
      </c>
      <c r="BK1542">
        <v>0.97</v>
      </c>
      <c r="BL1542">
        <v>0.95400000000000007</v>
      </c>
      <c r="BM1542">
        <v>0.96199999999999997</v>
      </c>
      <c r="BN1542">
        <v>1.006</v>
      </c>
      <c r="BO1542">
        <v>1.0289999999999999</v>
      </c>
      <c r="BP1542">
        <v>1.0349999999999999</v>
      </c>
      <c r="BQ1542">
        <v>1.0349999999999999</v>
      </c>
      <c r="BR1542">
        <v>1.0449999999999999</v>
      </c>
      <c r="BS1542">
        <v>1.0629999999999999</v>
      </c>
      <c r="BT1542">
        <v>1.0629999999999999</v>
      </c>
      <c r="BU1542">
        <v>1.0820000000000001</v>
      </c>
      <c r="BV1542">
        <v>1.079</v>
      </c>
      <c r="BW1542">
        <v>1.081</v>
      </c>
      <c r="BX1542">
        <v>1.0900000000000001</v>
      </c>
      <c r="BY1542">
        <v>1.091</v>
      </c>
      <c r="BZ1542">
        <v>1.091</v>
      </c>
      <c r="CA1542">
        <v>1.161</v>
      </c>
      <c r="CB1542">
        <v>1.1599999999999999</v>
      </c>
      <c r="CC1542">
        <v>1.2510000000000001</v>
      </c>
      <c r="CD1542">
        <v>1.333</v>
      </c>
      <c r="CE1542">
        <v>1.333</v>
      </c>
      <c r="CF1542">
        <v>1.3340000000000001</v>
      </c>
      <c r="CG1542">
        <v>1.3260000000000001</v>
      </c>
      <c r="CH1542">
        <v>1.3280000000000001</v>
      </c>
      <c r="CI1542">
        <v>1.323</v>
      </c>
      <c r="CJ1542">
        <v>1.3009999999999999</v>
      </c>
      <c r="CK1542">
        <v>1.331</v>
      </c>
      <c r="CL1542">
        <v>1.2909999999999999</v>
      </c>
      <c r="CM1542">
        <v>1.28</v>
      </c>
      <c r="CN1542">
        <v>1.2690000000000001</v>
      </c>
      <c r="CO1542">
        <v>1.3240000000000001</v>
      </c>
      <c r="CP1542">
        <v>1.151</v>
      </c>
      <c r="CQ1542">
        <v>0.68</v>
      </c>
      <c r="CR1542">
        <v>0.63800000000000001</v>
      </c>
      <c r="CS1542">
        <v>0.629</v>
      </c>
      <c r="CT1542">
        <v>0.63900000000000001</v>
      </c>
      <c r="CU1542">
        <v>0.58699999999999997</v>
      </c>
      <c r="CV1542">
        <v>0.66800000000000004</v>
      </c>
      <c r="CW1542">
        <v>0.46800000000000003</v>
      </c>
      <c r="CX1542">
        <v>0.41300000000000003</v>
      </c>
      <c r="CY1542">
        <v>0.221</v>
      </c>
      <c r="CZ1542">
        <v>0.498</v>
      </c>
      <c r="DA1542">
        <v>0.496</v>
      </c>
      <c r="DB1542">
        <v>0.52</v>
      </c>
      <c r="DC1542">
        <v>0.59699999999999998</v>
      </c>
      <c r="DD1542">
        <v>0.48</v>
      </c>
      <c r="DE1542">
        <v>0.50700000000000001</v>
      </c>
      <c r="DF1542">
        <v>0.872</v>
      </c>
      <c r="DG1542">
        <v>0.442</v>
      </c>
      <c r="DH1542">
        <v>0.313</v>
      </c>
      <c r="DI1542">
        <v>1.659</v>
      </c>
      <c r="DJ1542">
        <v>1.73</v>
      </c>
      <c r="DK1542">
        <v>1.671</v>
      </c>
      <c r="DL1542">
        <v>1.5049999999999999</v>
      </c>
      <c r="DM1542">
        <v>1.589</v>
      </c>
      <c r="DN1542">
        <v>2.4820000000000002</v>
      </c>
      <c r="DO1542">
        <v>1.655</v>
      </c>
      <c r="DP1542">
        <v>1.76</v>
      </c>
      <c r="DQ1542">
        <v>0.81100000000000005</v>
      </c>
      <c r="DR1542">
        <v>2.0220000000000002</v>
      </c>
      <c r="DS1542">
        <v>0.80300000000000005</v>
      </c>
      <c r="DT1542">
        <v>-48.603000000000002</v>
      </c>
    </row>
    <row r="1543" spans="1:124">
      <c r="A1543" s="111">
        <v>1538</v>
      </c>
      <c r="B1543" t="s">
        <v>91</v>
      </c>
      <c r="C1543" t="s">
        <v>3027</v>
      </c>
      <c r="D1543" s="170" t="str">
        <f t="shared" ref="D1543:D1606" si="24">IFERROR(RIGHT(LEFT(C1543,LEN(C1543)-1),LEN(C1543)-FIND("(",C1543)-1),"")</f>
        <v>K:TTGL</v>
      </c>
      <c r="F1543">
        <v>1.2690000000000001</v>
      </c>
      <c r="G1543">
        <v>0.97799999999999998</v>
      </c>
      <c r="H1543">
        <v>0.98199999999999998</v>
      </c>
      <c r="I1543">
        <v>0.98</v>
      </c>
      <c r="J1543">
        <v>0.80600000000000005</v>
      </c>
      <c r="K1543">
        <v>0.83100000000000007</v>
      </c>
      <c r="L1543">
        <v>0.85299999999999998</v>
      </c>
      <c r="M1543">
        <v>0.872</v>
      </c>
      <c r="N1543">
        <v>0.91600000000000004</v>
      </c>
      <c r="O1543">
        <v>0.876</v>
      </c>
      <c r="P1543">
        <v>0.75600000000000001</v>
      </c>
      <c r="Q1543">
        <v>0.749</v>
      </c>
      <c r="R1543">
        <v>0.72199999999999998</v>
      </c>
      <c r="S1543">
        <v>0.67</v>
      </c>
      <c r="T1543">
        <v>0.624</v>
      </c>
      <c r="U1543">
        <v>0.59099999999999997</v>
      </c>
      <c r="V1543">
        <v>0.66900000000000004</v>
      </c>
      <c r="W1543">
        <v>0.66200000000000003</v>
      </c>
      <c r="X1543">
        <v>0.65200000000000002</v>
      </c>
      <c r="Y1543">
        <v>0.67700000000000005</v>
      </c>
      <c r="Z1543">
        <v>0.82300000000000006</v>
      </c>
      <c r="AA1543">
        <v>0.86099999999999999</v>
      </c>
      <c r="AB1543">
        <v>1.0249999999999999</v>
      </c>
      <c r="AC1543">
        <v>0.86399999999999999</v>
      </c>
      <c r="AD1543">
        <v>1.048</v>
      </c>
      <c r="AE1543">
        <v>1.1020000000000001</v>
      </c>
      <c r="AF1543">
        <v>1.0740000000000001</v>
      </c>
      <c r="AG1543">
        <v>1.0509999999999999</v>
      </c>
      <c r="AH1543">
        <v>1.177</v>
      </c>
      <c r="AI1543">
        <v>1.254</v>
      </c>
      <c r="AJ1543">
        <v>1.2989999999999999</v>
      </c>
      <c r="AK1543">
        <v>1.298</v>
      </c>
      <c r="AL1543">
        <v>1.2230000000000001</v>
      </c>
      <c r="AM1543">
        <v>1.1380000000000001</v>
      </c>
      <c r="AN1543">
        <v>1.131</v>
      </c>
      <c r="AO1543">
        <v>1.282</v>
      </c>
      <c r="AP1543">
        <v>1.292</v>
      </c>
      <c r="AQ1543">
        <v>1.298</v>
      </c>
      <c r="AR1543">
        <v>1.17</v>
      </c>
      <c r="AS1543">
        <v>1.177</v>
      </c>
      <c r="AT1543">
        <v>1.181</v>
      </c>
      <c r="AU1543">
        <v>1.1779999999999999</v>
      </c>
      <c r="AV1543">
        <v>1.181</v>
      </c>
      <c r="AW1543">
        <v>1.2170000000000001</v>
      </c>
      <c r="AX1543">
        <v>1.0640000000000001</v>
      </c>
      <c r="AY1543">
        <v>1.3069999999999999</v>
      </c>
      <c r="AZ1543">
        <v>1.3169999999999999</v>
      </c>
      <c r="BA1543">
        <v>1.1559999999999999</v>
      </c>
      <c r="BB1543">
        <v>1.1460000000000001</v>
      </c>
      <c r="BC1543">
        <v>1.1739999999999999</v>
      </c>
      <c r="BD1543">
        <v>1.1819999999999999</v>
      </c>
      <c r="BE1543">
        <v>1.145</v>
      </c>
      <c r="BF1543">
        <v>1.1299999999999999</v>
      </c>
      <c r="BG1543">
        <v>1.1100000000000001</v>
      </c>
      <c r="BH1543">
        <v>1.0980000000000001</v>
      </c>
      <c r="BI1543">
        <v>1.133</v>
      </c>
      <c r="BJ1543">
        <v>1.137</v>
      </c>
      <c r="BK1543">
        <v>1.08</v>
      </c>
      <c r="BL1543">
        <v>1.05</v>
      </c>
      <c r="BM1543">
        <v>1.0509999999999999</v>
      </c>
      <c r="BN1543">
        <v>1.111</v>
      </c>
      <c r="BO1543">
        <v>1.147</v>
      </c>
      <c r="BP1543">
        <v>1.1480000000000001</v>
      </c>
      <c r="BQ1543">
        <v>1.151</v>
      </c>
      <c r="BR1543">
        <v>1.1819999999999999</v>
      </c>
      <c r="BS1543">
        <v>1.19</v>
      </c>
      <c r="BT1543">
        <v>1.1919999999999999</v>
      </c>
      <c r="BU1543">
        <v>1.1990000000000001</v>
      </c>
      <c r="BV1543">
        <v>1.194</v>
      </c>
      <c r="BW1543">
        <v>1.1930000000000001</v>
      </c>
      <c r="BX1543">
        <v>1.23</v>
      </c>
      <c r="BY1543">
        <v>1.242</v>
      </c>
      <c r="BZ1543">
        <v>1.242</v>
      </c>
      <c r="CA1543">
        <v>1.266</v>
      </c>
      <c r="CB1543">
        <v>1.272</v>
      </c>
      <c r="CC1543">
        <v>1.292</v>
      </c>
      <c r="CD1543">
        <v>1.302</v>
      </c>
      <c r="CE1543">
        <v>1.298</v>
      </c>
      <c r="CF1543">
        <v>1.2969999999999999</v>
      </c>
      <c r="CG1543">
        <v>1.2849999999999999</v>
      </c>
      <c r="CH1543">
        <v>1.242</v>
      </c>
      <c r="CI1543">
        <v>1.222</v>
      </c>
      <c r="CJ1543">
        <v>1.1819999999999999</v>
      </c>
      <c r="CK1543">
        <v>1.26</v>
      </c>
      <c r="CL1543">
        <v>1.1819999999999999</v>
      </c>
      <c r="CM1543">
        <v>1.1100000000000001</v>
      </c>
      <c r="CN1543">
        <v>1.1460000000000001</v>
      </c>
      <c r="CO1543">
        <v>1.1499999999999999</v>
      </c>
      <c r="CP1543">
        <v>0.81300000000000006</v>
      </c>
      <c r="CQ1543">
        <v>0.59299999999999997</v>
      </c>
      <c r="CR1543">
        <v>0.57799999999999996</v>
      </c>
      <c r="CS1543">
        <v>0.59699999999999998</v>
      </c>
      <c r="CT1543">
        <v>0.65700000000000003</v>
      </c>
      <c r="CU1543">
        <v>0.58899999999999997</v>
      </c>
      <c r="CV1543">
        <v>0.65</v>
      </c>
      <c r="CW1543">
        <v>0.38500000000000001</v>
      </c>
      <c r="CX1543">
        <v>0.38700000000000001</v>
      </c>
      <c r="CY1543">
        <v>0.17</v>
      </c>
      <c r="CZ1543">
        <v>0.51600000000000001</v>
      </c>
      <c r="DA1543">
        <v>0.57899999999999996</v>
      </c>
      <c r="DB1543">
        <v>0.61499999999999999</v>
      </c>
      <c r="DC1543">
        <v>0.67900000000000005</v>
      </c>
      <c r="DD1543">
        <v>0.58699999999999997</v>
      </c>
      <c r="DE1543">
        <v>0.46900000000000003</v>
      </c>
      <c r="DF1543">
        <v>1.0369999999999999</v>
      </c>
      <c r="DG1543">
        <v>-1.2909999999999999</v>
      </c>
      <c r="DH1543">
        <v>-1.5149999999999999</v>
      </c>
      <c r="DI1543">
        <v>0.19600000000000001</v>
      </c>
      <c r="DJ1543">
        <v>0.16300000000000001</v>
      </c>
      <c r="DK1543">
        <v>8.3000000000000004E-2</v>
      </c>
      <c r="DL1543">
        <v>0.32500000000000001</v>
      </c>
      <c r="DM1543">
        <v>0.79</v>
      </c>
      <c r="DN1543">
        <v>1.2030000000000001</v>
      </c>
      <c r="DO1543">
        <v>0.81499999999999995</v>
      </c>
      <c r="DP1543">
        <v>0.89600000000000002</v>
      </c>
      <c r="DQ1543">
        <v>-1.5609999999999999</v>
      </c>
      <c r="DR1543">
        <v>-1.9259999999999999</v>
      </c>
      <c r="DS1543">
        <v>1.472</v>
      </c>
      <c r="DT1543">
        <v>7.306</v>
      </c>
    </row>
    <row r="1544" spans="1:124">
      <c r="A1544" s="111">
        <v>1539</v>
      </c>
      <c r="B1544" t="s">
        <v>89</v>
      </c>
      <c r="C1544" t="s">
        <v>3028</v>
      </c>
      <c r="D1544" s="170" t="str">
        <f t="shared" si="24"/>
        <v>D:T1T</v>
      </c>
      <c r="F1544">
        <v>0.99</v>
      </c>
      <c r="G1544">
        <v>0.95</v>
      </c>
      <c r="H1544">
        <v>0.9</v>
      </c>
      <c r="I1544">
        <v>0.77</v>
      </c>
      <c r="J1544">
        <v>0.65</v>
      </c>
      <c r="K1544">
        <v>0.47</v>
      </c>
      <c r="L1544">
        <v>0.45</v>
      </c>
      <c r="M1544">
        <v>0.41</v>
      </c>
      <c r="N1544">
        <v>0.48</v>
      </c>
      <c r="O1544">
        <v>0.47</v>
      </c>
      <c r="P1544">
        <v>0.37</v>
      </c>
      <c r="Q1544">
        <v>0.33</v>
      </c>
      <c r="R1544">
        <v>0.34</v>
      </c>
      <c r="S1544">
        <v>0.23</v>
      </c>
      <c r="T1544">
        <v>0.28999999999999998</v>
      </c>
      <c r="U1544">
        <v>0.27</v>
      </c>
      <c r="V1544">
        <v>7.0000000000000007E-2</v>
      </c>
      <c r="W1544">
        <v>0.09</v>
      </c>
      <c r="X1544">
        <v>0.09</v>
      </c>
      <c r="Y1544">
        <v>0.12</v>
      </c>
      <c r="Z1544">
        <v>0.45</v>
      </c>
      <c r="AA1544">
        <v>0.48</v>
      </c>
      <c r="AB1544">
        <v>0.53</v>
      </c>
      <c r="AC1544">
        <v>0.41</v>
      </c>
      <c r="AD1544">
        <v>0.4</v>
      </c>
      <c r="AE1544">
        <v>0.7</v>
      </c>
      <c r="AF1544">
        <v>0.64</v>
      </c>
      <c r="AG1544">
        <v>0.52</v>
      </c>
      <c r="AH1544">
        <v>0.92</v>
      </c>
      <c r="AI1544">
        <v>1.0900000000000001</v>
      </c>
      <c r="AJ1544">
        <v>1.1100000000000001</v>
      </c>
      <c r="AK1544">
        <v>1.1100000000000001</v>
      </c>
      <c r="AL1544">
        <v>1.06</v>
      </c>
      <c r="AM1544">
        <v>0.98</v>
      </c>
      <c r="AN1544">
        <v>0.96</v>
      </c>
      <c r="AO1544">
        <v>1.05</v>
      </c>
      <c r="AP1544">
        <v>1.07</v>
      </c>
      <c r="AQ1544">
        <v>1.04</v>
      </c>
      <c r="AR1544">
        <v>0.98</v>
      </c>
      <c r="AS1544">
        <v>0.97</v>
      </c>
      <c r="AT1544">
        <v>0.97</v>
      </c>
      <c r="AU1544">
        <v>0.97</v>
      </c>
      <c r="AV1544">
        <v>0.97</v>
      </c>
      <c r="AW1544">
        <v>1.01</v>
      </c>
      <c r="AX1544">
        <v>0.89</v>
      </c>
      <c r="AY1544">
        <v>1.03</v>
      </c>
      <c r="AZ1544">
        <v>1.06</v>
      </c>
      <c r="BA1544">
        <v>1.06</v>
      </c>
      <c r="BB1544">
        <v>1.05</v>
      </c>
      <c r="BC1544">
        <v>1.05</v>
      </c>
      <c r="BD1544">
        <v>1.03</v>
      </c>
      <c r="BE1544">
        <v>1.04</v>
      </c>
      <c r="BF1544">
        <v>1.01</v>
      </c>
      <c r="BG1544">
        <v>1.07</v>
      </c>
      <c r="BH1544">
        <v>1.06</v>
      </c>
      <c r="BI1544">
        <v>1.07</v>
      </c>
      <c r="BJ1544">
        <v>1.05</v>
      </c>
      <c r="BK1544">
        <v>1.01</v>
      </c>
      <c r="BL1544">
        <v>0.99</v>
      </c>
      <c r="BM1544">
        <v>0.98</v>
      </c>
      <c r="BN1544">
        <v>1.03</v>
      </c>
      <c r="BO1544">
        <v>1.03</v>
      </c>
      <c r="BP1544">
        <v>1.03</v>
      </c>
      <c r="BQ1544">
        <v>1.04</v>
      </c>
      <c r="BR1544">
        <v>1.06</v>
      </c>
      <c r="BS1544">
        <v>1.08</v>
      </c>
      <c r="BT1544">
        <v>1.0900000000000001</v>
      </c>
      <c r="BU1544">
        <v>1.1100000000000001</v>
      </c>
      <c r="BV1544">
        <v>1.1000000000000001</v>
      </c>
      <c r="BW1544">
        <v>1.1000000000000001</v>
      </c>
      <c r="BX1544">
        <v>1.1499999999999999</v>
      </c>
      <c r="BY1544">
        <v>1.18</v>
      </c>
      <c r="BZ1544">
        <v>1.18</v>
      </c>
      <c r="CA1544">
        <v>1.23</v>
      </c>
      <c r="CB1544">
        <v>1.24</v>
      </c>
      <c r="CC1544">
        <v>1.23</v>
      </c>
      <c r="CD1544">
        <v>1.34</v>
      </c>
      <c r="CE1544">
        <v>1.33</v>
      </c>
      <c r="CF1544">
        <v>1.34</v>
      </c>
      <c r="CG1544">
        <v>1.33</v>
      </c>
      <c r="CH1544">
        <v>1.26</v>
      </c>
      <c r="CI1544">
        <v>1.25</v>
      </c>
      <c r="CJ1544">
        <v>1.23</v>
      </c>
      <c r="CK1544">
        <v>1.33</v>
      </c>
      <c r="CL1544">
        <v>1.33</v>
      </c>
      <c r="CM1544">
        <v>1.17</v>
      </c>
      <c r="CN1544">
        <v>1.24</v>
      </c>
      <c r="CO1544">
        <v>1.29</v>
      </c>
      <c r="CP1544">
        <v>0.92</v>
      </c>
      <c r="CQ1544">
        <v>0.5</v>
      </c>
      <c r="CR1544">
        <v>0.51</v>
      </c>
      <c r="CS1544">
        <v>0.5</v>
      </c>
      <c r="CT1544">
        <v>0.52</v>
      </c>
      <c r="CU1544">
        <v>0.43</v>
      </c>
      <c r="CV1544">
        <v>0.56000000000000005</v>
      </c>
      <c r="CW1544">
        <v>0.44</v>
      </c>
      <c r="CX1544">
        <v>0.45</v>
      </c>
      <c r="CY1544">
        <v>0.28999999999999998</v>
      </c>
      <c r="CZ1544">
        <v>0.66</v>
      </c>
      <c r="DA1544">
        <v>0.79</v>
      </c>
      <c r="DB1544">
        <v>0.8</v>
      </c>
      <c r="DC1544">
        <v>0.8</v>
      </c>
      <c r="DD1544">
        <v>0.8</v>
      </c>
      <c r="DE1544">
        <v>0.7</v>
      </c>
      <c r="DF1544">
        <v>1.62</v>
      </c>
      <c r="DG1544">
        <v>0.52</v>
      </c>
      <c r="DH1544">
        <v>0.2</v>
      </c>
      <c r="DI1544">
        <v>0.34</v>
      </c>
      <c r="DJ1544">
        <v>0.67</v>
      </c>
      <c r="DK1544">
        <v>0.65</v>
      </c>
      <c r="DL1544">
        <v>1.1000000000000001</v>
      </c>
      <c r="DM1544">
        <v>1.03</v>
      </c>
      <c r="DN1544">
        <v>1.3</v>
      </c>
      <c r="DO1544">
        <v>0.06</v>
      </c>
      <c r="DP1544">
        <v>-0.12</v>
      </c>
      <c r="DQ1544">
        <v>-0.28000000000000003</v>
      </c>
      <c r="DR1544">
        <v>-0.8</v>
      </c>
      <c r="DS1544">
        <v>1.79</v>
      </c>
      <c r="DT1544">
        <v>2.71</v>
      </c>
    </row>
    <row r="1545" spans="1:124">
      <c r="A1545" s="111">
        <v>1540</v>
      </c>
      <c r="B1545" t="s">
        <v>91</v>
      </c>
      <c r="C1545" t="s">
        <v>3029</v>
      </c>
      <c r="D1545" s="170" t="str">
        <f t="shared" si="24"/>
        <v>D:T1T</v>
      </c>
      <c r="F1545">
        <v>1.56</v>
      </c>
      <c r="G1545">
        <v>1.34</v>
      </c>
      <c r="H1545">
        <v>1.27</v>
      </c>
      <c r="I1545">
        <v>1.23</v>
      </c>
      <c r="J1545">
        <v>0.84</v>
      </c>
      <c r="K1545">
        <v>0.81</v>
      </c>
      <c r="L1545">
        <v>0.82</v>
      </c>
      <c r="M1545">
        <v>0.8</v>
      </c>
      <c r="N1545">
        <v>0.96</v>
      </c>
      <c r="O1545">
        <v>0.85</v>
      </c>
      <c r="P1545">
        <v>0.72</v>
      </c>
      <c r="Q1545">
        <v>0.7</v>
      </c>
      <c r="R1545">
        <v>0.64</v>
      </c>
      <c r="S1545">
        <v>0.55000000000000004</v>
      </c>
      <c r="T1545">
        <v>0.55000000000000004</v>
      </c>
      <c r="U1545">
        <v>0.65</v>
      </c>
      <c r="V1545">
        <v>0.33</v>
      </c>
      <c r="W1545">
        <v>0.33</v>
      </c>
      <c r="X1545">
        <v>0.31</v>
      </c>
      <c r="Y1545">
        <v>0.28999999999999998</v>
      </c>
      <c r="Z1545">
        <v>0.55000000000000004</v>
      </c>
      <c r="AA1545">
        <v>0.56000000000000005</v>
      </c>
      <c r="AB1545">
        <v>0.87</v>
      </c>
      <c r="AC1545">
        <v>0.65</v>
      </c>
      <c r="AD1545">
        <v>0.62</v>
      </c>
      <c r="AE1545">
        <v>0.98</v>
      </c>
      <c r="AF1545">
        <v>0.84</v>
      </c>
      <c r="AG1545">
        <v>0.81</v>
      </c>
      <c r="AH1545">
        <v>1.1299999999999999</v>
      </c>
      <c r="AI1545">
        <v>1.18</v>
      </c>
      <c r="AJ1545">
        <v>1.27</v>
      </c>
      <c r="AK1545">
        <v>1.28</v>
      </c>
      <c r="AL1545">
        <v>1.24</v>
      </c>
      <c r="AM1545">
        <v>1.1299999999999999</v>
      </c>
      <c r="AN1545">
        <v>1.1100000000000001</v>
      </c>
      <c r="AO1545">
        <v>1.29</v>
      </c>
      <c r="AP1545">
        <v>1.29</v>
      </c>
      <c r="AQ1545">
        <v>1.27</v>
      </c>
      <c r="AR1545">
        <v>1.1299999999999999</v>
      </c>
      <c r="AS1545">
        <v>1.1000000000000001</v>
      </c>
      <c r="AT1545">
        <v>1.1200000000000001</v>
      </c>
      <c r="AU1545">
        <v>1.1200000000000001</v>
      </c>
      <c r="AV1545">
        <v>1.1200000000000001</v>
      </c>
      <c r="AW1545">
        <v>1.18</v>
      </c>
      <c r="AX1545">
        <v>1.08</v>
      </c>
      <c r="AY1545">
        <v>1.37</v>
      </c>
      <c r="AZ1545">
        <v>1.39</v>
      </c>
      <c r="BA1545">
        <v>1.25</v>
      </c>
      <c r="BB1545">
        <v>1.21</v>
      </c>
      <c r="BC1545">
        <v>1.21</v>
      </c>
      <c r="BD1545">
        <v>1.21</v>
      </c>
      <c r="BE1545">
        <v>1.22</v>
      </c>
      <c r="BF1545">
        <v>1.18</v>
      </c>
      <c r="BG1545">
        <v>1.19</v>
      </c>
      <c r="BH1545">
        <v>1.19</v>
      </c>
      <c r="BI1545">
        <v>1.2</v>
      </c>
      <c r="BJ1545">
        <v>1.2</v>
      </c>
      <c r="BK1545">
        <v>1.17</v>
      </c>
      <c r="BL1545">
        <v>1.1399999999999999</v>
      </c>
      <c r="BM1545">
        <v>1.1399999999999999</v>
      </c>
      <c r="BN1545">
        <v>1.1599999999999999</v>
      </c>
      <c r="BO1545">
        <v>1.1599999999999999</v>
      </c>
      <c r="BP1545">
        <v>1.17</v>
      </c>
      <c r="BQ1545">
        <v>1.17</v>
      </c>
      <c r="BR1545">
        <v>1.2</v>
      </c>
      <c r="BS1545">
        <v>1.21</v>
      </c>
      <c r="BT1545">
        <v>1.21</v>
      </c>
      <c r="BU1545">
        <v>1.22</v>
      </c>
      <c r="BV1545">
        <v>1.21</v>
      </c>
      <c r="BW1545">
        <v>1.21</v>
      </c>
      <c r="BX1545">
        <v>1.25</v>
      </c>
      <c r="BY1545">
        <v>1.26</v>
      </c>
      <c r="BZ1545">
        <v>1.26</v>
      </c>
      <c r="CA1545">
        <v>1.28</v>
      </c>
      <c r="CB1545">
        <v>1.28</v>
      </c>
      <c r="CC1545">
        <v>1.27</v>
      </c>
      <c r="CD1545">
        <v>1.36</v>
      </c>
      <c r="CE1545">
        <v>1.35</v>
      </c>
      <c r="CF1545">
        <v>1.35</v>
      </c>
      <c r="CG1545">
        <v>1.35</v>
      </c>
      <c r="CH1545">
        <v>1.28</v>
      </c>
      <c r="CI1545">
        <v>1.27</v>
      </c>
      <c r="CJ1545">
        <v>1.23</v>
      </c>
      <c r="CK1545">
        <v>1.31</v>
      </c>
      <c r="CL1545">
        <v>1.3</v>
      </c>
      <c r="CM1545">
        <v>1.1499999999999999</v>
      </c>
      <c r="CN1545">
        <v>1.22</v>
      </c>
      <c r="CO1545">
        <v>1.24</v>
      </c>
      <c r="CP1545">
        <v>0.84</v>
      </c>
      <c r="CQ1545">
        <v>0.63</v>
      </c>
      <c r="CR1545">
        <v>0.61</v>
      </c>
      <c r="CS1545">
        <v>0.62</v>
      </c>
      <c r="CT1545">
        <v>0.62</v>
      </c>
      <c r="CU1545">
        <v>0.56999999999999995</v>
      </c>
      <c r="CV1545">
        <v>0.65</v>
      </c>
      <c r="CW1545">
        <v>0.41</v>
      </c>
      <c r="CX1545">
        <v>0.43</v>
      </c>
      <c r="CY1545">
        <v>0.3</v>
      </c>
      <c r="CZ1545">
        <v>0.77</v>
      </c>
      <c r="DA1545">
        <v>1.03</v>
      </c>
      <c r="DB1545">
        <v>1.04</v>
      </c>
      <c r="DC1545">
        <v>1.0900000000000001</v>
      </c>
      <c r="DD1545">
        <v>0.99</v>
      </c>
      <c r="DE1545">
        <v>0.86</v>
      </c>
      <c r="DF1545">
        <v>1.32</v>
      </c>
      <c r="DG1545">
        <v>-1.17</v>
      </c>
      <c r="DH1545">
        <v>-1.42</v>
      </c>
      <c r="DI1545">
        <v>7.0000000000000007E-2</v>
      </c>
      <c r="DJ1545">
        <v>0.34</v>
      </c>
      <c r="DK1545">
        <v>0.32</v>
      </c>
      <c r="DL1545">
        <v>0.56000000000000005</v>
      </c>
      <c r="DM1545">
        <v>-7.0000000000000007E-2</v>
      </c>
      <c r="DN1545">
        <v>0.97</v>
      </c>
      <c r="DO1545">
        <v>0.49</v>
      </c>
      <c r="DP1545">
        <v>0.44</v>
      </c>
      <c r="DQ1545">
        <v>-2.17</v>
      </c>
      <c r="DR1545">
        <v>-2.61</v>
      </c>
      <c r="DS1545">
        <v>0.51</v>
      </c>
      <c r="DT1545">
        <v>9.44</v>
      </c>
    </row>
    <row r="1546" spans="1:124">
      <c r="A1546" s="111">
        <v>1541</v>
      </c>
      <c r="B1546" t="s">
        <v>89</v>
      </c>
      <c r="C1546" t="s">
        <v>3030</v>
      </c>
      <c r="D1546" s="170" t="str">
        <f t="shared" si="24"/>
        <v>D:TXW</v>
      </c>
      <c r="F1546">
        <v>0.24</v>
      </c>
      <c r="G1546">
        <v>0.25</v>
      </c>
      <c r="H1546">
        <v>0.24</v>
      </c>
      <c r="I1546">
        <v>0.24</v>
      </c>
      <c r="J1546">
        <v>0.24</v>
      </c>
      <c r="K1546">
        <v>0.23</v>
      </c>
      <c r="L1546">
        <v>0.23</v>
      </c>
      <c r="M1546">
        <v>0.24</v>
      </c>
      <c r="N1546">
        <v>0.24</v>
      </c>
      <c r="O1546">
        <v>0.23</v>
      </c>
      <c r="P1546">
        <v>0.2</v>
      </c>
      <c r="Q1546">
        <v>0.24</v>
      </c>
      <c r="R1546">
        <v>0.35</v>
      </c>
      <c r="S1546">
        <v>0.34</v>
      </c>
      <c r="T1546">
        <v>0.27</v>
      </c>
      <c r="U1546">
        <v>0.26</v>
      </c>
      <c r="V1546">
        <v>0.28000000000000003</v>
      </c>
      <c r="W1546">
        <v>0.32</v>
      </c>
      <c r="X1546">
        <v>0.32</v>
      </c>
      <c r="Y1546">
        <v>0.34</v>
      </c>
      <c r="Z1546">
        <v>0.53</v>
      </c>
      <c r="AA1546">
        <v>0.5</v>
      </c>
      <c r="AB1546">
        <v>0.59</v>
      </c>
      <c r="AC1546">
        <v>0.69</v>
      </c>
      <c r="AD1546">
        <v>0.61</v>
      </c>
      <c r="AE1546">
        <v>0.59</v>
      </c>
      <c r="AF1546">
        <v>0.64</v>
      </c>
      <c r="AG1546">
        <v>0.63</v>
      </c>
      <c r="AH1546">
        <v>0.84</v>
      </c>
      <c r="AI1546">
        <v>0.91</v>
      </c>
      <c r="AJ1546">
        <v>0.91</v>
      </c>
      <c r="AK1546">
        <v>0.93</v>
      </c>
      <c r="AL1546">
        <v>0.88</v>
      </c>
      <c r="AM1546">
        <v>0.89</v>
      </c>
      <c r="AN1546">
        <v>0.93</v>
      </c>
      <c r="AO1546">
        <v>0.94</v>
      </c>
      <c r="AP1546">
        <v>0.89</v>
      </c>
      <c r="AQ1546">
        <v>0.84</v>
      </c>
      <c r="AR1546">
        <v>0.81</v>
      </c>
      <c r="AS1546">
        <v>0.81</v>
      </c>
      <c r="AT1546">
        <v>0.81</v>
      </c>
      <c r="AU1546">
        <v>0.82</v>
      </c>
      <c r="AV1546">
        <v>0.82</v>
      </c>
      <c r="AW1546">
        <v>0.82</v>
      </c>
      <c r="AX1546">
        <v>0.81</v>
      </c>
      <c r="AY1546">
        <v>0.8</v>
      </c>
      <c r="AZ1546">
        <v>0.82</v>
      </c>
      <c r="BA1546">
        <v>0.83</v>
      </c>
      <c r="BB1546">
        <v>0.83</v>
      </c>
      <c r="BC1546">
        <v>0.82</v>
      </c>
      <c r="BD1546">
        <v>0.85</v>
      </c>
      <c r="BE1546">
        <v>0.86</v>
      </c>
      <c r="BF1546">
        <v>0.85</v>
      </c>
      <c r="BG1546">
        <v>0.84</v>
      </c>
      <c r="BH1546">
        <v>0.89</v>
      </c>
      <c r="BI1546">
        <v>0.89</v>
      </c>
      <c r="BJ1546">
        <v>0.84</v>
      </c>
      <c r="BK1546">
        <v>0.84</v>
      </c>
      <c r="BL1546">
        <v>0.83</v>
      </c>
      <c r="BM1546">
        <v>0.84</v>
      </c>
      <c r="BN1546">
        <v>0.87</v>
      </c>
      <c r="BO1546">
        <v>0.87</v>
      </c>
      <c r="BP1546">
        <v>0.88</v>
      </c>
      <c r="BQ1546">
        <v>0.89</v>
      </c>
      <c r="BR1546">
        <v>0.9</v>
      </c>
      <c r="BS1546">
        <v>0.91</v>
      </c>
      <c r="BT1546">
        <v>0.91</v>
      </c>
      <c r="BU1546">
        <v>0.9</v>
      </c>
      <c r="BV1546">
        <v>0.91</v>
      </c>
      <c r="BW1546">
        <v>0.93</v>
      </c>
      <c r="BX1546">
        <v>0.99</v>
      </c>
      <c r="BY1546">
        <v>0.99</v>
      </c>
      <c r="BZ1546">
        <v>0.98</v>
      </c>
      <c r="CA1546">
        <v>0.98</v>
      </c>
      <c r="CB1546">
        <v>1</v>
      </c>
      <c r="CC1546">
        <v>1</v>
      </c>
      <c r="CD1546">
        <v>1.03</v>
      </c>
      <c r="CE1546">
        <v>1.01</v>
      </c>
      <c r="CF1546">
        <v>1</v>
      </c>
      <c r="CG1546">
        <v>1.01</v>
      </c>
      <c r="CH1546">
        <v>0.98</v>
      </c>
      <c r="CI1546">
        <v>0.98</v>
      </c>
      <c r="CJ1546">
        <v>0.99</v>
      </c>
      <c r="CK1546">
        <v>0.96</v>
      </c>
      <c r="CL1546">
        <v>0.99</v>
      </c>
      <c r="CM1546">
        <v>1</v>
      </c>
      <c r="CN1546">
        <v>0.96</v>
      </c>
      <c r="CO1546">
        <v>0.97</v>
      </c>
      <c r="CP1546">
        <v>0.72</v>
      </c>
      <c r="CQ1546">
        <v>0.59</v>
      </c>
      <c r="CR1546">
        <v>0.56999999999999995</v>
      </c>
      <c r="CS1546">
        <v>0.56000000000000005</v>
      </c>
      <c r="CT1546">
        <v>0.67</v>
      </c>
      <c r="CU1546">
        <v>0.59</v>
      </c>
      <c r="CV1546">
        <v>0.3</v>
      </c>
      <c r="CW1546">
        <v>0.19</v>
      </c>
      <c r="CX1546">
        <v>0.24</v>
      </c>
      <c r="CY1546">
        <v>0.41</v>
      </c>
      <c r="CZ1546">
        <v>0.64</v>
      </c>
      <c r="DA1546">
        <v>0.59</v>
      </c>
      <c r="DB1546">
        <v>0.59</v>
      </c>
      <c r="DC1546">
        <v>0.59</v>
      </c>
      <c r="DD1546">
        <v>0.59</v>
      </c>
      <c r="DE1546">
        <v>0.62</v>
      </c>
      <c r="DF1546">
        <v>0.71</v>
      </c>
      <c r="DG1546">
        <v>0.67</v>
      </c>
      <c r="DH1546">
        <v>0.36</v>
      </c>
      <c r="DI1546">
        <v>0.36</v>
      </c>
      <c r="DJ1546">
        <v>0.41</v>
      </c>
      <c r="DK1546">
        <v>0.44</v>
      </c>
      <c r="DL1546">
        <v>0.48</v>
      </c>
      <c r="DM1546">
        <v>0.44</v>
      </c>
      <c r="DN1546">
        <v>0.47</v>
      </c>
      <c r="DO1546">
        <v>0.16</v>
      </c>
      <c r="DP1546">
        <v>-0.47</v>
      </c>
      <c r="DQ1546">
        <v>-0.5</v>
      </c>
      <c r="DR1546">
        <v>0.76</v>
      </c>
      <c r="DS1546">
        <v>1.03</v>
      </c>
      <c r="DT1546">
        <v>1.33</v>
      </c>
    </row>
    <row r="1547" spans="1:124">
      <c r="A1547" s="111">
        <v>1542</v>
      </c>
      <c r="B1547" t="s">
        <v>91</v>
      </c>
      <c r="C1547" t="s">
        <v>3031</v>
      </c>
      <c r="D1547" s="170" t="str">
        <f t="shared" si="24"/>
        <v>D:TXW</v>
      </c>
      <c r="F1547">
        <v>0.31</v>
      </c>
      <c r="G1547">
        <v>0.32</v>
      </c>
      <c r="H1547">
        <v>0.31</v>
      </c>
      <c r="I1547">
        <v>0.31</v>
      </c>
      <c r="J1547">
        <v>0.3</v>
      </c>
      <c r="K1547">
        <v>0.3</v>
      </c>
      <c r="L1547">
        <v>0.3</v>
      </c>
      <c r="M1547">
        <v>0.3</v>
      </c>
      <c r="N1547">
        <v>0.28999999999999998</v>
      </c>
      <c r="O1547">
        <v>0.26</v>
      </c>
      <c r="P1547">
        <v>0.22</v>
      </c>
      <c r="Q1547">
        <v>0.22</v>
      </c>
      <c r="R1547">
        <v>0.43</v>
      </c>
      <c r="S1547">
        <v>0.41</v>
      </c>
      <c r="T1547">
        <v>0.38</v>
      </c>
      <c r="U1547">
        <v>0.35</v>
      </c>
      <c r="V1547">
        <v>0.35</v>
      </c>
      <c r="W1547">
        <v>0.43</v>
      </c>
      <c r="X1547">
        <v>0.41</v>
      </c>
      <c r="Y1547">
        <v>0.33</v>
      </c>
      <c r="Z1547">
        <v>0.51</v>
      </c>
      <c r="AA1547">
        <v>0.47</v>
      </c>
      <c r="AB1547">
        <v>0.5</v>
      </c>
      <c r="AC1547">
        <v>0.66</v>
      </c>
      <c r="AD1547">
        <v>0.48</v>
      </c>
      <c r="AE1547">
        <v>0.52</v>
      </c>
      <c r="AF1547">
        <v>0.67</v>
      </c>
      <c r="AG1547">
        <v>0.66</v>
      </c>
      <c r="AH1547">
        <v>0.94</v>
      </c>
      <c r="AI1547">
        <v>0.96</v>
      </c>
      <c r="AJ1547">
        <v>0.95</v>
      </c>
      <c r="AK1547">
        <v>0.96</v>
      </c>
      <c r="AL1547">
        <v>0.9</v>
      </c>
      <c r="AM1547">
        <v>0.88</v>
      </c>
      <c r="AN1547">
        <v>0.96</v>
      </c>
      <c r="AO1547">
        <v>1.02</v>
      </c>
      <c r="AP1547">
        <v>1</v>
      </c>
      <c r="AQ1547">
        <v>0.93</v>
      </c>
      <c r="AR1547">
        <v>0.83</v>
      </c>
      <c r="AS1547">
        <v>0.83</v>
      </c>
      <c r="AT1547">
        <v>0.84</v>
      </c>
      <c r="AU1547">
        <v>0.84</v>
      </c>
      <c r="AV1547">
        <v>0.82</v>
      </c>
      <c r="AW1547">
        <v>0.8</v>
      </c>
      <c r="AX1547">
        <v>0.83</v>
      </c>
      <c r="AY1547">
        <v>0.83</v>
      </c>
      <c r="AZ1547">
        <v>0.84</v>
      </c>
      <c r="BA1547">
        <v>0.85</v>
      </c>
      <c r="BB1547">
        <v>0.85</v>
      </c>
      <c r="BC1547">
        <v>0.85</v>
      </c>
      <c r="BD1547">
        <v>0.86</v>
      </c>
      <c r="BE1547">
        <v>0.86</v>
      </c>
      <c r="BF1547">
        <v>0.85</v>
      </c>
      <c r="BG1547">
        <v>0.82</v>
      </c>
      <c r="BH1547">
        <v>0.84</v>
      </c>
      <c r="BI1547">
        <v>0.83</v>
      </c>
      <c r="BJ1547">
        <v>0.83</v>
      </c>
      <c r="BK1547">
        <v>0.83</v>
      </c>
      <c r="BL1547">
        <v>0.83</v>
      </c>
      <c r="BM1547">
        <v>0.82</v>
      </c>
      <c r="BN1547">
        <v>0.83</v>
      </c>
      <c r="BO1547">
        <v>0.83</v>
      </c>
      <c r="BP1547">
        <v>0.84</v>
      </c>
      <c r="BQ1547">
        <v>0.84</v>
      </c>
      <c r="BR1547">
        <v>0.86</v>
      </c>
      <c r="BS1547">
        <v>0.86</v>
      </c>
      <c r="BT1547">
        <v>0.86</v>
      </c>
      <c r="BU1547">
        <v>0.86</v>
      </c>
      <c r="BV1547">
        <v>0.87</v>
      </c>
      <c r="BW1547">
        <v>0.88</v>
      </c>
      <c r="BX1547">
        <v>0.92</v>
      </c>
      <c r="BY1547">
        <v>0.92</v>
      </c>
      <c r="BZ1547">
        <v>0.92</v>
      </c>
      <c r="CA1547">
        <v>0.92</v>
      </c>
      <c r="CB1547">
        <v>0.92</v>
      </c>
      <c r="CC1547">
        <v>0.92</v>
      </c>
      <c r="CD1547">
        <v>0.94</v>
      </c>
      <c r="CE1547">
        <v>0.92</v>
      </c>
      <c r="CF1547">
        <v>0.92</v>
      </c>
      <c r="CG1547">
        <v>0.94</v>
      </c>
      <c r="CH1547">
        <v>0.9</v>
      </c>
      <c r="CI1547">
        <v>0.9</v>
      </c>
      <c r="CJ1547">
        <v>0.92</v>
      </c>
      <c r="CK1547">
        <v>0.89</v>
      </c>
      <c r="CL1547">
        <v>0.94</v>
      </c>
      <c r="CM1547">
        <v>0.96</v>
      </c>
      <c r="CN1547">
        <v>0.91</v>
      </c>
      <c r="CO1547">
        <v>0.91</v>
      </c>
      <c r="CP1547">
        <v>0.64</v>
      </c>
      <c r="CQ1547">
        <v>0.59</v>
      </c>
      <c r="CR1547">
        <v>0.6</v>
      </c>
      <c r="CS1547">
        <v>0.62</v>
      </c>
      <c r="CT1547">
        <v>0.74</v>
      </c>
      <c r="CU1547">
        <v>0.71</v>
      </c>
      <c r="CV1547">
        <v>0.54</v>
      </c>
      <c r="CW1547">
        <v>0.32</v>
      </c>
      <c r="CX1547">
        <v>0.34</v>
      </c>
      <c r="CY1547">
        <v>0.5</v>
      </c>
      <c r="CZ1547">
        <v>0.82</v>
      </c>
      <c r="DA1547">
        <v>0.75</v>
      </c>
      <c r="DB1547">
        <v>0.72</v>
      </c>
      <c r="DC1547">
        <v>0.75</v>
      </c>
      <c r="DD1547">
        <v>0.9</v>
      </c>
      <c r="DE1547">
        <v>0.99</v>
      </c>
      <c r="DF1547">
        <v>0.99</v>
      </c>
      <c r="DG1547">
        <v>0.91</v>
      </c>
      <c r="DH1547">
        <v>0.73</v>
      </c>
      <c r="DI1547">
        <v>0.75</v>
      </c>
      <c r="DJ1547">
        <v>0.8</v>
      </c>
      <c r="DK1547">
        <v>0.87</v>
      </c>
      <c r="DL1547">
        <v>0.84</v>
      </c>
      <c r="DM1547">
        <v>0.71</v>
      </c>
      <c r="DN1547">
        <v>0.61</v>
      </c>
      <c r="DO1547">
        <v>0.54</v>
      </c>
      <c r="DP1547">
        <v>0.04</v>
      </c>
      <c r="DQ1547">
        <v>-0.22</v>
      </c>
      <c r="DR1547">
        <v>0.78</v>
      </c>
      <c r="DS1547">
        <v>1.1000000000000001</v>
      </c>
      <c r="DT1547">
        <v>4.6500000000000004</v>
      </c>
    </row>
    <row r="1548" spans="1:124">
      <c r="A1548" s="111">
        <v>1543</v>
      </c>
      <c r="B1548" t="s">
        <v>89</v>
      </c>
      <c r="C1548" t="s">
        <v>3032</v>
      </c>
      <c r="D1548" s="170" t="str">
        <f t="shared" si="24"/>
        <v>D:TXWX</v>
      </c>
      <c r="F1548">
        <v>-0.14000000000000001</v>
      </c>
      <c r="G1548">
        <v>-0.15</v>
      </c>
      <c r="H1548">
        <v>-0.15</v>
      </c>
      <c r="I1548">
        <v>-0.15</v>
      </c>
      <c r="J1548">
        <v>-0.15</v>
      </c>
      <c r="K1548">
        <v>-0.15</v>
      </c>
      <c r="L1548">
        <v>-0.15</v>
      </c>
      <c r="M1548">
        <v>-0.15</v>
      </c>
      <c r="N1548">
        <v>-0.15</v>
      </c>
      <c r="O1548">
        <v>0.18</v>
      </c>
      <c r="P1548">
        <v>0.17</v>
      </c>
      <c r="Q1548">
        <v>0.17</v>
      </c>
      <c r="R1548">
        <v>0.17</v>
      </c>
      <c r="S1548">
        <v>0.17</v>
      </c>
      <c r="T1548">
        <v>0.15</v>
      </c>
      <c r="U1548">
        <v>0.13</v>
      </c>
      <c r="V1548">
        <v>0.12</v>
      </c>
      <c r="W1548">
        <v>0.12</v>
      </c>
      <c r="X1548">
        <v>0.12</v>
      </c>
      <c r="Y1548">
        <v>0.12</v>
      </c>
      <c r="Z1548">
        <v>0.1</v>
      </c>
      <c r="AA1548">
        <v>0.1</v>
      </c>
      <c r="AB1548">
        <v>0.1</v>
      </c>
      <c r="AC1548">
        <v>0.09</v>
      </c>
      <c r="AD1548">
        <v>0.09</v>
      </c>
      <c r="AE1548">
        <v>0.09</v>
      </c>
      <c r="AF1548">
        <v>0.09</v>
      </c>
      <c r="AG1548">
        <v>0.08</v>
      </c>
      <c r="AH1548">
        <v>0.06</v>
      </c>
      <c r="AI1548">
        <v>0.06</v>
      </c>
      <c r="AJ1548">
        <v>0.06</v>
      </c>
      <c r="AK1548">
        <v>0.06</v>
      </c>
      <c r="AL1548">
        <v>0.06</v>
      </c>
      <c r="AM1548">
        <v>0.06</v>
      </c>
      <c r="AN1548">
        <v>0.05</v>
      </c>
      <c r="AO1548">
        <v>-0.01</v>
      </c>
      <c r="AP1548">
        <v>-0.01</v>
      </c>
      <c r="AQ1548">
        <v>-0.01</v>
      </c>
      <c r="AR1548">
        <v>-0.01</v>
      </c>
      <c r="AS1548">
        <v>-0.01</v>
      </c>
      <c r="AT1548">
        <v>0</v>
      </c>
      <c r="AU1548">
        <v>0</v>
      </c>
      <c r="AV1548">
        <v>0</v>
      </c>
      <c r="AW1548">
        <v>0.01</v>
      </c>
      <c r="AX1548">
        <v>0.01</v>
      </c>
      <c r="AY1548">
        <v>0.01</v>
      </c>
      <c r="AZ1548">
        <v>0.01</v>
      </c>
      <c r="BA1548">
        <v>0.01</v>
      </c>
      <c r="BB1548">
        <v>0.01</v>
      </c>
      <c r="BC1548">
        <v>0.01</v>
      </c>
      <c r="BD1548">
        <v>0.01</v>
      </c>
      <c r="BE1548">
        <v>0.01</v>
      </c>
      <c r="BF1548">
        <v>0.01</v>
      </c>
      <c r="BG1548">
        <v>0.11</v>
      </c>
      <c r="BH1548">
        <v>0.11</v>
      </c>
      <c r="BI1548">
        <v>0.11</v>
      </c>
      <c r="BJ1548">
        <v>0.11</v>
      </c>
      <c r="BK1548">
        <v>0.11</v>
      </c>
      <c r="BL1548">
        <v>0.11</v>
      </c>
      <c r="BM1548">
        <v>0.11</v>
      </c>
      <c r="BN1548">
        <v>0.11</v>
      </c>
      <c r="BO1548">
        <v>0.11</v>
      </c>
      <c r="BP1548">
        <v>0.11</v>
      </c>
      <c r="BQ1548">
        <v>0.11</v>
      </c>
      <c r="BR1548">
        <v>0.12</v>
      </c>
      <c r="BS1548">
        <v>0.12</v>
      </c>
      <c r="BT1548">
        <v>0.12</v>
      </c>
      <c r="BU1548">
        <v>0.12</v>
      </c>
      <c r="BV1548">
        <v>0.12</v>
      </c>
      <c r="BW1548">
        <v>0.05</v>
      </c>
      <c r="BX1548">
        <v>0.06</v>
      </c>
      <c r="BY1548">
        <v>0.06</v>
      </c>
      <c r="BZ1548">
        <v>0.06</v>
      </c>
      <c r="CA1548">
        <v>7.0000000000000007E-2</v>
      </c>
      <c r="CB1548">
        <v>0.06</v>
      </c>
      <c r="CC1548">
        <v>0.05</v>
      </c>
      <c r="CD1548">
        <v>0.05</v>
      </c>
      <c r="CE1548">
        <v>0.05</v>
      </c>
      <c r="CF1548">
        <v>0.05</v>
      </c>
      <c r="CG1548">
        <v>0.05</v>
      </c>
      <c r="CH1548">
        <v>0.05</v>
      </c>
      <c r="CI1548">
        <v>0.05</v>
      </c>
      <c r="CJ1548">
        <v>0.05</v>
      </c>
      <c r="CK1548">
        <v>0.05</v>
      </c>
      <c r="CL1548">
        <v>0.05</v>
      </c>
      <c r="CM1548">
        <v>0.05</v>
      </c>
      <c r="CN1548">
        <v>0.05</v>
      </c>
      <c r="CO1548">
        <v>0.05</v>
      </c>
      <c r="CP1548">
        <v>0.05</v>
      </c>
      <c r="CQ1548">
        <v>0.04</v>
      </c>
      <c r="CR1548">
        <v>0.04</v>
      </c>
      <c r="CS1548">
        <v>0.04</v>
      </c>
      <c r="CT1548">
        <v>0.03</v>
      </c>
      <c r="CU1548">
        <v>0.01</v>
      </c>
      <c r="CV1548">
        <v>0.04</v>
      </c>
      <c r="CW1548">
        <v>0.23</v>
      </c>
      <c r="CX1548">
        <v>0.27</v>
      </c>
      <c r="CY1548">
        <v>0.26</v>
      </c>
      <c r="CZ1548">
        <v>0.5</v>
      </c>
      <c r="DA1548">
        <v>0.54</v>
      </c>
      <c r="DB1548">
        <v>0.51</v>
      </c>
      <c r="DC1548">
        <v>0.5</v>
      </c>
      <c r="DD1548">
        <v>0.5</v>
      </c>
      <c r="DE1548">
        <v>0.54</v>
      </c>
      <c r="DF1548">
        <v>0.65</v>
      </c>
      <c r="DG1548">
        <v>0.94</v>
      </c>
      <c r="DH1548">
        <v>1.1000000000000001</v>
      </c>
      <c r="DI1548">
        <v>1.0900000000000001</v>
      </c>
      <c r="DJ1548">
        <v>1.1399999999999999</v>
      </c>
      <c r="DK1548">
        <v>1.18</v>
      </c>
      <c r="DL1548">
        <v>1.1599999999999999</v>
      </c>
      <c r="DM1548">
        <v>1.21</v>
      </c>
      <c r="DN1548">
        <v>1.3</v>
      </c>
      <c r="DO1548">
        <v>0</v>
      </c>
      <c r="DP1548">
        <v>0</v>
      </c>
      <c r="DQ1548">
        <v>0</v>
      </c>
      <c r="DR1548">
        <v>0</v>
      </c>
      <c r="DS1548">
        <v>0</v>
      </c>
      <c r="DT1548">
        <v>0</v>
      </c>
    </row>
    <row r="1549" spans="1:124">
      <c r="A1549" s="111">
        <v>1544</v>
      </c>
      <c r="B1549" t="s">
        <v>91</v>
      </c>
      <c r="C1549" t="s">
        <v>3033</v>
      </c>
      <c r="D1549" s="170" t="str">
        <f t="shared" si="24"/>
        <v>D:TXWX</v>
      </c>
      <c r="F1549">
        <v>0</v>
      </c>
      <c r="G1549">
        <v>-0.01</v>
      </c>
      <c r="H1549">
        <v>0</v>
      </c>
      <c r="I1549">
        <v>-0.01</v>
      </c>
      <c r="J1549">
        <v>-0.03</v>
      </c>
      <c r="K1549">
        <v>-0.03</v>
      </c>
      <c r="L1549">
        <v>-0.02</v>
      </c>
      <c r="M1549">
        <v>-0.02</v>
      </c>
      <c r="N1549">
        <v>-0.02</v>
      </c>
      <c r="O1549">
        <v>0.44</v>
      </c>
      <c r="P1549">
        <v>0.41</v>
      </c>
      <c r="Q1549">
        <v>0.41</v>
      </c>
      <c r="R1549">
        <v>0.41</v>
      </c>
      <c r="S1549">
        <v>0.41</v>
      </c>
      <c r="T1549">
        <v>0.34</v>
      </c>
      <c r="U1549">
        <v>0.42</v>
      </c>
      <c r="V1549">
        <v>0.41</v>
      </c>
      <c r="W1549">
        <v>0.36</v>
      </c>
      <c r="X1549">
        <v>0.35</v>
      </c>
      <c r="Y1549">
        <v>0.3</v>
      </c>
      <c r="Z1549">
        <v>0.32</v>
      </c>
      <c r="AA1549">
        <v>0.28999999999999998</v>
      </c>
      <c r="AB1549">
        <v>0.3</v>
      </c>
      <c r="AC1549">
        <v>0.28000000000000003</v>
      </c>
      <c r="AD1549">
        <v>0.27</v>
      </c>
      <c r="AE1549">
        <v>0.22</v>
      </c>
      <c r="AF1549">
        <v>0.21</v>
      </c>
      <c r="AG1549">
        <v>0.21</v>
      </c>
      <c r="AH1549">
        <v>0.17</v>
      </c>
      <c r="AI1549">
        <v>0.15</v>
      </c>
      <c r="AJ1549">
        <v>0.15</v>
      </c>
      <c r="AK1549">
        <v>0.15</v>
      </c>
      <c r="AL1549">
        <v>0.16</v>
      </c>
      <c r="AM1549">
        <v>0.13</v>
      </c>
      <c r="AN1549">
        <v>0.11</v>
      </c>
      <c r="AO1549">
        <v>-0.04</v>
      </c>
      <c r="AP1549">
        <v>-0.05</v>
      </c>
      <c r="AQ1549">
        <v>-0.06</v>
      </c>
      <c r="AR1549">
        <v>-0.06</v>
      </c>
      <c r="AS1549">
        <v>-0.06</v>
      </c>
      <c r="AT1549">
        <v>-0.01</v>
      </c>
      <c r="AU1549">
        <v>-0.02</v>
      </c>
      <c r="AV1549">
        <v>-0.02</v>
      </c>
      <c r="AW1549">
        <v>-7.0000000000000007E-2</v>
      </c>
      <c r="AX1549">
        <v>-0.05</v>
      </c>
      <c r="AY1549">
        <v>-0.03</v>
      </c>
      <c r="AZ1549">
        <v>-0.04</v>
      </c>
      <c r="BA1549">
        <v>-0.03</v>
      </c>
      <c r="BB1549">
        <v>-0.01</v>
      </c>
      <c r="BC1549">
        <v>-0.02</v>
      </c>
      <c r="BD1549">
        <v>-0.02</v>
      </c>
      <c r="BE1549">
        <v>-0.01</v>
      </c>
      <c r="BF1549">
        <v>0</v>
      </c>
      <c r="BG1549">
        <v>0.04</v>
      </c>
      <c r="BH1549">
        <v>0.04</v>
      </c>
      <c r="BI1549">
        <v>0.04</v>
      </c>
      <c r="BJ1549">
        <v>0.04</v>
      </c>
      <c r="BK1549">
        <v>0.04</v>
      </c>
      <c r="BL1549">
        <v>0.04</v>
      </c>
      <c r="BM1549">
        <v>0.04</v>
      </c>
      <c r="BN1549">
        <v>0.04</v>
      </c>
      <c r="BO1549">
        <v>0.04</v>
      </c>
      <c r="BP1549">
        <v>0.04</v>
      </c>
      <c r="BQ1549">
        <v>0.05</v>
      </c>
      <c r="BR1549">
        <v>0.05</v>
      </c>
      <c r="BS1549">
        <v>0.05</v>
      </c>
      <c r="BT1549">
        <v>0.05</v>
      </c>
      <c r="BU1549">
        <v>0.05</v>
      </c>
      <c r="BV1549">
        <v>0.05</v>
      </c>
      <c r="BW1549">
        <v>0</v>
      </c>
      <c r="BX1549">
        <v>0.01</v>
      </c>
      <c r="BY1549">
        <v>0.01</v>
      </c>
      <c r="BZ1549">
        <v>0.01</v>
      </c>
      <c r="CA1549">
        <v>0.01</v>
      </c>
      <c r="CB1549">
        <v>0</v>
      </c>
      <c r="CC1549">
        <v>-0.04</v>
      </c>
      <c r="CD1549">
        <v>-0.04</v>
      </c>
      <c r="CE1549">
        <v>-0.04</v>
      </c>
      <c r="CF1549">
        <v>-0.04</v>
      </c>
      <c r="CG1549">
        <v>-0.03</v>
      </c>
      <c r="CH1549">
        <v>-0.04</v>
      </c>
      <c r="CI1549">
        <v>-0.04</v>
      </c>
      <c r="CJ1549">
        <v>-0.05</v>
      </c>
      <c r="CK1549">
        <v>-0.04</v>
      </c>
      <c r="CL1549">
        <v>-0.05</v>
      </c>
      <c r="CM1549">
        <v>-0.06</v>
      </c>
      <c r="CN1549">
        <v>-0.05</v>
      </c>
      <c r="CO1549">
        <v>-0.06</v>
      </c>
      <c r="CP1549">
        <v>-0.2</v>
      </c>
      <c r="CQ1549">
        <v>-0.16</v>
      </c>
      <c r="CR1549">
        <v>-0.16</v>
      </c>
      <c r="CS1549">
        <v>-0.16</v>
      </c>
      <c r="CT1549">
        <v>-0.19</v>
      </c>
      <c r="CU1549">
        <v>-0.21</v>
      </c>
      <c r="CV1549">
        <v>-0.18</v>
      </c>
      <c r="CW1549">
        <v>0.16</v>
      </c>
      <c r="CX1549">
        <v>0.19</v>
      </c>
      <c r="CY1549">
        <v>0.19</v>
      </c>
      <c r="CZ1549">
        <v>0.44</v>
      </c>
      <c r="DA1549">
        <v>0.51</v>
      </c>
      <c r="DB1549">
        <v>0.32</v>
      </c>
      <c r="DC1549">
        <v>0.36</v>
      </c>
      <c r="DD1549">
        <v>0.35</v>
      </c>
      <c r="DE1549">
        <v>0.42</v>
      </c>
      <c r="DF1549">
        <v>0.34</v>
      </c>
      <c r="DG1549">
        <v>0.47</v>
      </c>
      <c r="DH1549">
        <v>0.59</v>
      </c>
      <c r="DI1549">
        <v>0.41</v>
      </c>
      <c r="DJ1549">
        <v>0.01</v>
      </c>
      <c r="DK1549">
        <v>0.08</v>
      </c>
      <c r="DL1549">
        <v>-0.04</v>
      </c>
      <c r="DM1549">
        <v>0.38</v>
      </c>
      <c r="DN1549">
        <v>0.51</v>
      </c>
      <c r="DO1549">
        <v>-0.03</v>
      </c>
      <c r="DP1549">
        <v>0.02</v>
      </c>
      <c r="DQ1549">
        <v>0.17</v>
      </c>
      <c r="DR1549">
        <v>0.2</v>
      </c>
      <c r="DS1549">
        <v>0.59</v>
      </c>
      <c r="DT1549">
        <v>-1.29</v>
      </c>
    </row>
    <row r="1550" spans="1:124">
      <c r="A1550" s="111">
        <v>1545</v>
      </c>
      <c r="B1550" t="s">
        <v>89</v>
      </c>
      <c r="C1550" t="s">
        <v>3034</v>
      </c>
      <c r="D1550" s="170" t="str">
        <f t="shared" si="24"/>
        <v>K:TEXW</v>
      </c>
      <c r="F1550">
        <v>0.64500000000000002</v>
      </c>
      <c r="G1550">
        <v>0.60099999999999998</v>
      </c>
      <c r="H1550">
        <v>0.59599999999999997</v>
      </c>
      <c r="I1550">
        <v>0.42399999999999999</v>
      </c>
      <c r="J1550">
        <v>0.34900000000000003</v>
      </c>
      <c r="K1550">
        <v>0.316</v>
      </c>
      <c r="L1550">
        <v>0.27900000000000003</v>
      </c>
      <c r="M1550">
        <v>0.30299999999999999</v>
      </c>
      <c r="N1550">
        <v>0.32700000000000001</v>
      </c>
      <c r="O1550">
        <v>0.33500000000000002</v>
      </c>
      <c r="P1550">
        <v>0.40700000000000003</v>
      </c>
      <c r="Q1550">
        <v>0.30499999999999999</v>
      </c>
      <c r="R1550">
        <v>0.39500000000000002</v>
      </c>
      <c r="S1550">
        <v>0.45</v>
      </c>
      <c r="T1550">
        <v>0.40200000000000002</v>
      </c>
      <c r="U1550">
        <v>0.39700000000000002</v>
      </c>
      <c r="V1550">
        <v>0.35</v>
      </c>
      <c r="W1550">
        <v>0.374</v>
      </c>
      <c r="X1550">
        <v>0.36099999999999999</v>
      </c>
      <c r="Y1550">
        <v>0.35699999999999998</v>
      </c>
      <c r="Z1550">
        <v>0.45900000000000002</v>
      </c>
      <c r="AA1550">
        <v>0.432</v>
      </c>
      <c r="AB1550">
        <v>0.38200000000000001</v>
      </c>
      <c r="AC1550">
        <v>0.38600000000000001</v>
      </c>
      <c r="AD1550">
        <v>0.28200000000000003</v>
      </c>
      <c r="AE1550">
        <v>0.29299999999999998</v>
      </c>
      <c r="AF1550">
        <v>0.27</v>
      </c>
      <c r="AG1550">
        <v>0.27500000000000002</v>
      </c>
      <c r="AH1550">
        <v>0.51100000000000001</v>
      </c>
      <c r="AI1550">
        <v>0.66300000000000003</v>
      </c>
      <c r="AJ1550">
        <v>0.61299999999999999</v>
      </c>
      <c r="AK1550">
        <v>0.63200000000000001</v>
      </c>
      <c r="AL1550">
        <v>0.63300000000000001</v>
      </c>
      <c r="AM1550">
        <v>0.65300000000000002</v>
      </c>
      <c r="AN1550">
        <v>0.72299999999999998</v>
      </c>
      <c r="AO1550">
        <v>0.77700000000000002</v>
      </c>
      <c r="AP1550">
        <v>0.746</v>
      </c>
      <c r="AQ1550">
        <v>0.71</v>
      </c>
      <c r="AR1550">
        <v>0.67</v>
      </c>
      <c r="AS1550">
        <v>0.66300000000000003</v>
      </c>
      <c r="AT1550">
        <v>0.66300000000000003</v>
      </c>
      <c r="AU1550">
        <v>0.66400000000000003</v>
      </c>
      <c r="AV1550">
        <v>0.64400000000000002</v>
      </c>
      <c r="AW1550">
        <v>0.64600000000000002</v>
      </c>
      <c r="AX1550">
        <v>0.65400000000000003</v>
      </c>
      <c r="AY1550">
        <v>0.65600000000000003</v>
      </c>
      <c r="AZ1550">
        <v>0.66400000000000003</v>
      </c>
      <c r="BA1550">
        <v>0.67</v>
      </c>
      <c r="BB1550">
        <v>0.67300000000000004</v>
      </c>
      <c r="BC1550">
        <v>0.67700000000000005</v>
      </c>
      <c r="BD1550">
        <v>0.69600000000000006</v>
      </c>
      <c r="BE1550">
        <v>0.69600000000000006</v>
      </c>
      <c r="BF1550">
        <v>0.68800000000000006</v>
      </c>
      <c r="BG1550">
        <v>0.69100000000000006</v>
      </c>
      <c r="BH1550">
        <v>0.68</v>
      </c>
      <c r="BI1550">
        <v>0.68400000000000005</v>
      </c>
      <c r="BJ1550">
        <v>0.72</v>
      </c>
      <c r="BK1550">
        <v>0.72</v>
      </c>
      <c r="BL1550">
        <v>0.72599999999999998</v>
      </c>
      <c r="BM1550">
        <v>0.72199999999999998</v>
      </c>
      <c r="BN1550">
        <v>0.72099999999999997</v>
      </c>
      <c r="BO1550">
        <v>0.72199999999999998</v>
      </c>
      <c r="BP1550">
        <v>0.73799999999999999</v>
      </c>
      <c r="BQ1550">
        <v>0.73799999999999999</v>
      </c>
      <c r="BR1550">
        <v>0.745</v>
      </c>
      <c r="BS1550">
        <v>0.749</v>
      </c>
      <c r="BT1550">
        <v>0.75</v>
      </c>
      <c r="BU1550">
        <v>0.753</v>
      </c>
      <c r="BV1550">
        <v>0.75800000000000001</v>
      </c>
      <c r="BW1550">
        <v>0.76300000000000001</v>
      </c>
      <c r="BX1550">
        <v>0.76500000000000001</v>
      </c>
      <c r="BY1550">
        <v>0.76400000000000001</v>
      </c>
      <c r="BZ1550">
        <v>0.76400000000000001</v>
      </c>
      <c r="CA1550">
        <v>0.75700000000000001</v>
      </c>
      <c r="CB1550">
        <v>0.755</v>
      </c>
      <c r="CC1550">
        <v>0.76200000000000001</v>
      </c>
      <c r="CD1550">
        <v>0.83899999999999997</v>
      </c>
      <c r="CE1550">
        <v>0.83200000000000007</v>
      </c>
      <c r="CF1550">
        <v>0.83100000000000007</v>
      </c>
      <c r="CG1550">
        <v>0.83599999999999997</v>
      </c>
      <c r="CH1550">
        <v>0.81400000000000006</v>
      </c>
      <c r="CI1550">
        <v>0.81800000000000006</v>
      </c>
      <c r="CJ1550">
        <v>0.873</v>
      </c>
      <c r="CK1550">
        <v>0.86599999999999999</v>
      </c>
      <c r="CL1550">
        <v>0.94900000000000007</v>
      </c>
      <c r="CM1550">
        <v>0.94600000000000006</v>
      </c>
      <c r="CN1550">
        <v>0.97299999999999998</v>
      </c>
      <c r="CO1550">
        <v>0.995</v>
      </c>
      <c r="CP1550">
        <v>0.87</v>
      </c>
      <c r="CQ1550">
        <v>0.67700000000000005</v>
      </c>
      <c r="CR1550">
        <v>0.76400000000000001</v>
      </c>
      <c r="CS1550">
        <v>0.76100000000000001</v>
      </c>
      <c r="CT1550">
        <v>0.77600000000000002</v>
      </c>
      <c r="CU1550">
        <v>0.747</v>
      </c>
      <c r="CV1550">
        <v>0.60199999999999998</v>
      </c>
      <c r="CW1550">
        <v>0.39700000000000002</v>
      </c>
      <c r="CX1550">
        <v>0.45200000000000001</v>
      </c>
      <c r="CY1550">
        <v>0.57100000000000006</v>
      </c>
      <c r="CZ1550">
        <v>0.88300000000000001</v>
      </c>
      <c r="DA1550">
        <v>0.86299999999999999</v>
      </c>
      <c r="DB1550">
        <v>0.86699999999999999</v>
      </c>
      <c r="DC1550">
        <v>0.91600000000000004</v>
      </c>
      <c r="DD1550">
        <v>1.0740000000000001</v>
      </c>
      <c r="DE1550">
        <v>1.0669999999999999</v>
      </c>
      <c r="DF1550">
        <v>1.0509999999999999</v>
      </c>
      <c r="DG1550">
        <v>1.0509999999999999</v>
      </c>
      <c r="DH1550">
        <v>0.91700000000000004</v>
      </c>
      <c r="DI1550">
        <v>0.90800000000000003</v>
      </c>
      <c r="DJ1550">
        <v>0.86399999999999999</v>
      </c>
      <c r="DK1550">
        <v>0.88700000000000001</v>
      </c>
      <c r="DL1550">
        <v>0.89900000000000002</v>
      </c>
      <c r="DM1550">
        <v>0.88700000000000001</v>
      </c>
      <c r="DN1550">
        <v>0.97899999999999998</v>
      </c>
      <c r="DO1550">
        <v>0.86699999999999999</v>
      </c>
      <c r="DP1550">
        <v>1.2869999999999999</v>
      </c>
      <c r="DQ1550">
        <v>1.571</v>
      </c>
      <c r="DR1550">
        <v>0.33700000000000002</v>
      </c>
      <c r="DS1550">
        <v>0.45300000000000001</v>
      </c>
      <c r="DT1550">
        <v>-30.748000000000001</v>
      </c>
    </row>
    <row r="1551" spans="1:124">
      <c r="A1551" s="111">
        <v>1546</v>
      </c>
      <c r="B1551" t="s">
        <v>91</v>
      </c>
      <c r="C1551" t="s">
        <v>3035</v>
      </c>
      <c r="D1551" s="170" t="str">
        <f t="shared" si="24"/>
        <v>K:TEXW</v>
      </c>
      <c r="F1551">
        <v>0.63500000000000001</v>
      </c>
      <c r="G1551">
        <v>0.56300000000000006</v>
      </c>
      <c r="H1551">
        <v>0.55700000000000005</v>
      </c>
      <c r="I1551">
        <v>0.33800000000000002</v>
      </c>
      <c r="J1551">
        <v>0.251</v>
      </c>
      <c r="K1551">
        <v>0.19400000000000001</v>
      </c>
      <c r="L1551">
        <v>0.23600000000000002</v>
      </c>
      <c r="M1551">
        <v>0.216</v>
      </c>
      <c r="N1551">
        <v>0.23200000000000001</v>
      </c>
      <c r="O1551">
        <v>0.23900000000000002</v>
      </c>
      <c r="P1551">
        <v>0.27400000000000002</v>
      </c>
      <c r="Q1551">
        <v>0.27300000000000002</v>
      </c>
      <c r="R1551">
        <v>0.47600000000000003</v>
      </c>
      <c r="S1551">
        <v>0.47800000000000004</v>
      </c>
      <c r="T1551">
        <v>0.46200000000000002</v>
      </c>
      <c r="U1551">
        <v>0.40900000000000003</v>
      </c>
      <c r="V1551">
        <v>0.39700000000000002</v>
      </c>
      <c r="W1551">
        <v>0.47100000000000003</v>
      </c>
      <c r="X1551">
        <v>0.42699999999999999</v>
      </c>
      <c r="Y1551">
        <v>0.34100000000000003</v>
      </c>
      <c r="Z1551">
        <v>0.47400000000000003</v>
      </c>
      <c r="AA1551">
        <v>0.442</v>
      </c>
      <c r="AB1551">
        <v>0.54800000000000004</v>
      </c>
      <c r="AC1551">
        <v>0.63</v>
      </c>
      <c r="AD1551">
        <v>0.46600000000000003</v>
      </c>
      <c r="AE1551">
        <v>0.53300000000000003</v>
      </c>
      <c r="AF1551">
        <v>0.68100000000000005</v>
      </c>
      <c r="AG1551">
        <v>0.67700000000000005</v>
      </c>
      <c r="AH1551">
        <v>0.89100000000000001</v>
      </c>
      <c r="AI1551">
        <v>0.92300000000000004</v>
      </c>
      <c r="AJ1551">
        <v>0.91700000000000004</v>
      </c>
      <c r="AK1551">
        <v>0.93500000000000005</v>
      </c>
      <c r="AL1551">
        <v>0.88100000000000001</v>
      </c>
      <c r="AM1551">
        <v>0.84899999999999998</v>
      </c>
      <c r="AN1551">
        <v>0.91300000000000003</v>
      </c>
      <c r="AO1551">
        <v>1.0030000000000001</v>
      </c>
      <c r="AP1551">
        <v>0.97899999999999998</v>
      </c>
      <c r="AQ1551">
        <v>0.92700000000000005</v>
      </c>
      <c r="AR1551">
        <v>0.84199999999999997</v>
      </c>
      <c r="AS1551">
        <v>0.82900000000000007</v>
      </c>
      <c r="AT1551">
        <v>0.83699999999999997</v>
      </c>
      <c r="AU1551">
        <v>0.84299999999999997</v>
      </c>
      <c r="AV1551">
        <v>0.82400000000000007</v>
      </c>
      <c r="AW1551">
        <v>0.80600000000000005</v>
      </c>
      <c r="AX1551">
        <v>0.82400000000000007</v>
      </c>
      <c r="AY1551">
        <v>0.81600000000000006</v>
      </c>
      <c r="AZ1551">
        <v>0.82700000000000007</v>
      </c>
      <c r="BA1551">
        <v>0.83200000000000007</v>
      </c>
      <c r="BB1551">
        <v>0.83100000000000007</v>
      </c>
      <c r="BC1551">
        <v>0.84199999999999997</v>
      </c>
      <c r="BD1551">
        <v>0.85299999999999998</v>
      </c>
      <c r="BE1551">
        <v>0.84799999999999998</v>
      </c>
      <c r="BF1551">
        <v>0.84199999999999997</v>
      </c>
      <c r="BG1551">
        <v>0.81200000000000006</v>
      </c>
      <c r="BH1551">
        <v>0.82600000000000007</v>
      </c>
      <c r="BI1551">
        <v>0.83299999999999996</v>
      </c>
      <c r="BJ1551">
        <v>0.82300000000000006</v>
      </c>
      <c r="BK1551">
        <v>0.82300000000000006</v>
      </c>
      <c r="BL1551">
        <v>0.82300000000000006</v>
      </c>
      <c r="BM1551">
        <v>0.81200000000000006</v>
      </c>
      <c r="BN1551">
        <v>0.81499999999999995</v>
      </c>
      <c r="BO1551">
        <v>0.81700000000000006</v>
      </c>
      <c r="BP1551">
        <v>0.82100000000000006</v>
      </c>
      <c r="BQ1551">
        <v>0.82</v>
      </c>
      <c r="BR1551">
        <v>0.84099999999999997</v>
      </c>
      <c r="BS1551">
        <v>0.84299999999999997</v>
      </c>
      <c r="BT1551">
        <v>0.84299999999999997</v>
      </c>
      <c r="BU1551">
        <v>0.84399999999999997</v>
      </c>
      <c r="BV1551">
        <v>0.85499999999999998</v>
      </c>
      <c r="BW1551">
        <v>0.86</v>
      </c>
      <c r="BX1551">
        <v>0.877</v>
      </c>
      <c r="BY1551">
        <v>0.877</v>
      </c>
      <c r="BZ1551">
        <v>0.879</v>
      </c>
      <c r="CA1551">
        <v>0.871</v>
      </c>
      <c r="CB1551">
        <v>0.874</v>
      </c>
      <c r="CC1551">
        <v>0.86899999999999999</v>
      </c>
      <c r="CD1551">
        <v>0.89300000000000002</v>
      </c>
      <c r="CE1551">
        <v>0.86899999999999999</v>
      </c>
      <c r="CF1551">
        <v>0.876</v>
      </c>
      <c r="CG1551">
        <v>0.89200000000000002</v>
      </c>
      <c r="CH1551">
        <v>0.85599999999999998</v>
      </c>
      <c r="CI1551">
        <v>0.85299999999999998</v>
      </c>
      <c r="CJ1551">
        <v>0.86599999999999999</v>
      </c>
      <c r="CK1551">
        <v>0.85</v>
      </c>
      <c r="CL1551">
        <v>0.90600000000000003</v>
      </c>
      <c r="CM1551">
        <v>0.91200000000000003</v>
      </c>
      <c r="CN1551">
        <v>0.86399999999999999</v>
      </c>
      <c r="CO1551">
        <v>0.86499999999999999</v>
      </c>
      <c r="CP1551">
        <v>0.66400000000000003</v>
      </c>
      <c r="CQ1551">
        <v>0.58199999999999996</v>
      </c>
      <c r="CR1551">
        <v>0.59199999999999997</v>
      </c>
      <c r="CS1551">
        <v>0.60899999999999999</v>
      </c>
      <c r="CT1551">
        <v>0.69600000000000006</v>
      </c>
      <c r="CU1551">
        <v>0.69400000000000006</v>
      </c>
      <c r="CV1551">
        <v>0.56100000000000005</v>
      </c>
      <c r="CW1551">
        <v>0.30199999999999999</v>
      </c>
      <c r="CX1551">
        <v>0.33100000000000002</v>
      </c>
      <c r="CY1551">
        <v>0.45900000000000002</v>
      </c>
      <c r="CZ1551">
        <v>0.66900000000000004</v>
      </c>
      <c r="DA1551">
        <v>0.59799999999999998</v>
      </c>
      <c r="DB1551">
        <v>0.57300000000000006</v>
      </c>
      <c r="DC1551">
        <v>0.60599999999999998</v>
      </c>
      <c r="DD1551">
        <v>0.746</v>
      </c>
      <c r="DE1551">
        <v>0.84099999999999997</v>
      </c>
      <c r="DF1551">
        <v>0.86</v>
      </c>
      <c r="DG1551">
        <v>0.83899999999999997</v>
      </c>
      <c r="DH1551">
        <v>0.64400000000000002</v>
      </c>
      <c r="DI1551">
        <v>0.66400000000000003</v>
      </c>
      <c r="DJ1551">
        <v>0.64300000000000002</v>
      </c>
      <c r="DK1551">
        <v>0.71499999999999997</v>
      </c>
      <c r="DL1551">
        <v>0.70799999999999996</v>
      </c>
      <c r="DM1551">
        <v>0.627</v>
      </c>
      <c r="DN1551">
        <v>0.503</v>
      </c>
      <c r="DO1551">
        <v>0.44600000000000001</v>
      </c>
      <c r="DP1551">
        <v>-1.3000000000000001E-2</v>
      </c>
      <c r="DQ1551">
        <v>-0.34300000000000003</v>
      </c>
      <c r="DR1551">
        <v>0.59399999999999997</v>
      </c>
      <c r="DS1551">
        <v>0.93</v>
      </c>
      <c r="DT1551">
        <v>5.6890000000000001</v>
      </c>
    </row>
    <row r="1552" spans="1:124">
      <c r="A1552" s="111">
        <v>1547</v>
      </c>
      <c r="B1552" t="s">
        <v>101</v>
      </c>
      <c r="D1552" s="170" t="str">
        <f t="shared" si="24"/>
        <v/>
      </c>
      <c r="F1552" t="s">
        <v>102</v>
      </c>
    </row>
    <row r="1553" spans="1:124">
      <c r="A1553" s="111">
        <v>1548</v>
      </c>
      <c r="B1553" t="s">
        <v>101</v>
      </c>
      <c r="D1553" s="170" t="str">
        <f t="shared" si="24"/>
        <v/>
      </c>
      <c r="F1553" t="s">
        <v>102</v>
      </c>
    </row>
    <row r="1554" spans="1:124">
      <c r="A1554" s="111">
        <v>1549</v>
      </c>
      <c r="B1554" t="s">
        <v>89</v>
      </c>
      <c r="C1554" t="s">
        <v>3036</v>
      </c>
      <c r="D1554" s="170" t="str">
        <f t="shared" si="24"/>
        <v>K:THEM</v>
      </c>
      <c r="F1554">
        <v>1.681</v>
      </c>
      <c r="G1554">
        <v>1.68</v>
      </c>
      <c r="H1554">
        <v>1.6260000000000001</v>
      </c>
      <c r="I1554">
        <v>1.5649999999999999</v>
      </c>
      <c r="J1554">
        <v>1.6739999999999999</v>
      </c>
      <c r="K1554">
        <v>1.6240000000000001</v>
      </c>
      <c r="L1554">
        <v>1.625</v>
      </c>
      <c r="M1554">
        <v>1.694</v>
      </c>
      <c r="N1554">
        <v>1.718</v>
      </c>
      <c r="O1554">
        <v>1.48</v>
      </c>
      <c r="P1554">
        <v>1.512</v>
      </c>
      <c r="Q1554">
        <v>1.4750000000000001</v>
      </c>
      <c r="R1554">
        <v>1.4159999999999999</v>
      </c>
      <c r="S1554">
        <v>0.89</v>
      </c>
      <c r="T1554">
        <v>0.59499999999999997</v>
      </c>
      <c r="U1554">
        <v>0.435</v>
      </c>
      <c r="V1554">
        <v>-4.1000000000000002E-2</v>
      </c>
      <c r="W1554">
        <v>2.7E-2</v>
      </c>
      <c r="X1554">
        <v>7.9000000000000001E-2</v>
      </c>
      <c r="Y1554">
        <v>9.6000000000000002E-2</v>
      </c>
      <c r="Z1554">
        <v>0.17400000000000002</v>
      </c>
      <c r="AA1554">
        <v>0.16800000000000001</v>
      </c>
      <c r="AB1554">
        <v>-5.0000000000000001E-3</v>
      </c>
      <c r="AC1554">
        <v>2.7E-2</v>
      </c>
      <c r="AD1554">
        <v>-1E-3</v>
      </c>
      <c r="AE1554">
        <v>1.2E-2</v>
      </c>
      <c r="AF1554">
        <v>-0.03</v>
      </c>
      <c r="AG1554">
        <v>0.19900000000000001</v>
      </c>
      <c r="AH1554">
        <v>0.86899999999999999</v>
      </c>
      <c r="AI1554">
        <v>0.70799999999999996</v>
      </c>
      <c r="AJ1554">
        <v>0.70100000000000007</v>
      </c>
      <c r="AK1554">
        <v>0.70799999999999996</v>
      </c>
      <c r="AL1554">
        <v>0.66900000000000004</v>
      </c>
      <c r="AM1554">
        <v>0.77700000000000002</v>
      </c>
      <c r="AN1554">
        <v>0.91</v>
      </c>
      <c r="AO1554">
        <v>1.093</v>
      </c>
      <c r="AP1554">
        <v>1.026</v>
      </c>
      <c r="AQ1554">
        <v>0.95900000000000007</v>
      </c>
      <c r="AR1554">
        <v>1.119</v>
      </c>
      <c r="AS1554">
        <v>1.1360000000000001</v>
      </c>
      <c r="AT1554">
        <v>1.1320000000000001</v>
      </c>
      <c r="AU1554">
        <v>1.264</v>
      </c>
      <c r="AV1554">
        <v>1.2250000000000001</v>
      </c>
      <c r="AW1554">
        <v>1.2110000000000001</v>
      </c>
      <c r="AX1554">
        <v>1.2310000000000001</v>
      </c>
      <c r="AY1554">
        <v>1.2330000000000001</v>
      </c>
      <c r="AZ1554">
        <v>1.214</v>
      </c>
      <c r="BA1554">
        <v>1.2889999999999999</v>
      </c>
      <c r="BB1554">
        <v>1.2869999999999999</v>
      </c>
      <c r="BC1554">
        <v>1.2909999999999999</v>
      </c>
      <c r="BD1554">
        <v>1.288</v>
      </c>
      <c r="BE1554">
        <v>1.298</v>
      </c>
      <c r="BF1554">
        <v>1.22</v>
      </c>
      <c r="BG1554">
        <v>1.2230000000000001</v>
      </c>
      <c r="BH1554">
        <v>1.2370000000000001</v>
      </c>
      <c r="BI1554">
        <v>1.2370000000000001</v>
      </c>
      <c r="BJ1554">
        <v>1.2809999999999999</v>
      </c>
      <c r="BK1554">
        <v>1.286</v>
      </c>
      <c r="BL1554">
        <v>1.2710000000000001</v>
      </c>
      <c r="BM1554">
        <v>1.2909999999999999</v>
      </c>
      <c r="BN1554">
        <v>1.2829999999999999</v>
      </c>
      <c r="BO1554">
        <v>1.288</v>
      </c>
      <c r="BP1554">
        <v>1.2969999999999999</v>
      </c>
      <c r="BQ1554">
        <v>1.296</v>
      </c>
      <c r="BR1554">
        <v>1.306</v>
      </c>
      <c r="BS1554">
        <v>1.3180000000000001</v>
      </c>
      <c r="BT1554">
        <v>1.3169999999999999</v>
      </c>
      <c r="BU1554">
        <v>1.32</v>
      </c>
      <c r="BV1554">
        <v>1.3</v>
      </c>
      <c r="BW1554">
        <v>1.3680000000000001</v>
      </c>
      <c r="BX1554">
        <v>1.3560000000000001</v>
      </c>
      <c r="BY1554">
        <v>1.351</v>
      </c>
      <c r="BZ1554">
        <v>1.3460000000000001</v>
      </c>
      <c r="CA1554">
        <v>1.5569999999999999</v>
      </c>
      <c r="CB1554">
        <v>1.546</v>
      </c>
      <c r="CC1554">
        <v>1.72</v>
      </c>
      <c r="CD1554">
        <v>1.9610000000000001</v>
      </c>
      <c r="CE1554">
        <v>1.9630000000000001</v>
      </c>
      <c r="CF1554">
        <v>1.9670000000000001</v>
      </c>
      <c r="CG1554">
        <v>1.9630000000000001</v>
      </c>
      <c r="CH1554">
        <v>2.0299999999999998</v>
      </c>
      <c r="CI1554">
        <v>2.0449999999999999</v>
      </c>
      <c r="CJ1554">
        <v>2.2610000000000001</v>
      </c>
      <c r="CK1554">
        <v>2.25</v>
      </c>
      <c r="CL1554">
        <v>2.2749999999999999</v>
      </c>
      <c r="CM1554">
        <v>2.2690000000000001</v>
      </c>
      <c r="CN1554">
        <v>2.2709999999999999</v>
      </c>
      <c r="CO1554">
        <v>2.14</v>
      </c>
      <c r="CP1554">
        <v>1.726</v>
      </c>
      <c r="CQ1554">
        <v>2.1230000000000002</v>
      </c>
      <c r="CR1554">
        <v>2.282</v>
      </c>
      <c r="CS1554">
        <v>2.3479999999999999</v>
      </c>
      <c r="CT1554">
        <v>2.3770000000000002</v>
      </c>
      <c r="CU1554">
        <v>2.15</v>
      </c>
      <c r="CV1554">
        <v>2.29</v>
      </c>
      <c r="CW1554">
        <v>1.6520000000000001</v>
      </c>
      <c r="CX1554">
        <v>2.0680000000000001</v>
      </c>
      <c r="CY1554">
        <v>2.395</v>
      </c>
      <c r="CZ1554">
        <v>2.4119999999999999</v>
      </c>
      <c r="DA1554">
        <v>2.1459999999999999</v>
      </c>
      <c r="DB1554">
        <v>2.1789999999999998</v>
      </c>
      <c r="DC1554">
        <v>0.7</v>
      </c>
      <c r="DD1554">
        <v>1.0569999999999999</v>
      </c>
      <c r="DE1554">
        <v>1.19</v>
      </c>
      <c r="DF1554">
        <v>1.2809999999999999</v>
      </c>
      <c r="DG1554">
        <v>1.0940000000000001</v>
      </c>
      <c r="DH1554">
        <v>1.175</v>
      </c>
      <c r="DI1554">
        <v>0.27600000000000002</v>
      </c>
      <c r="DJ1554">
        <v>0.47300000000000003</v>
      </c>
      <c r="DK1554">
        <v>0.41799999999999998</v>
      </c>
      <c r="DL1554">
        <v>0.67200000000000004</v>
      </c>
      <c r="DM1554">
        <v>0.40800000000000003</v>
      </c>
      <c r="DN1554">
        <v>1.2749999999999999</v>
      </c>
      <c r="DO1554">
        <v>0.69499999999999995</v>
      </c>
      <c r="DP1554">
        <v>0.68300000000000005</v>
      </c>
      <c r="DQ1554">
        <v>2.57</v>
      </c>
      <c r="DR1554">
        <v>2.7920000000000003</v>
      </c>
      <c r="DS1554">
        <v>2.1749999999999998</v>
      </c>
      <c r="DT1554">
        <v>-45.904000000000003</v>
      </c>
    </row>
    <row r="1555" spans="1:124">
      <c r="A1555" s="111">
        <v>1550</v>
      </c>
      <c r="B1555" t="s">
        <v>91</v>
      </c>
      <c r="C1555" t="s">
        <v>3037</v>
      </c>
      <c r="D1555" s="170" t="str">
        <f t="shared" si="24"/>
        <v>K:THEM</v>
      </c>
      <c r="F1555">
        <v>1.4040000000000001</v>
      </c>
      <c r="G1555">
        <v>1.38</v>
      </c>
      <c r="H1555">
        <v>1.331</v>
      </c>
      <c r="I1555">
        <v>1.0629999999999999</v>
      </c>
      <c r="J1555">
        <v>1.1040000000000001</v>
      </c>
      <c r="K1555">
        <v>1.03</v>
      </c>
      <c r="L1555">
        <v>1.081</v>
      </c>
      <c r="M1555">
        <v>1.0549999999999999</v>
      </c>
      <c r="N1555">
        <v>1.1340000000000001</v>
      </c>
      <c r="O1555">
        <v>0.76800000000000002</v>
      </c>
      <c r="P1555">
        <v>0.80200000000000005</v>
      </c>
      <c r="Q1555">
        <v>0.85499999999999998</v>
      </c>
      <c r="R1555">
        <v>0.61899999999999999</v>
      </c>
      <c r="S1555">
        <v>0.17200000000000001</v>
      </c>
      <c r="T1555">
        <v>0.26800000000000002</v>
      </c>
      <c r="U1555">
        <v>0.441</v>
      </c>
      <c r="V1555">
        <v>7.2000000000000008E-2</v>
      </c>
      <c r="W1555">
        <v>0.186</v>
      </c>
      <c r="X1555">
        <v>0.36399999999999999</v>
      </c>
      <c r="Y1555">
        <v>0.39400000000000002</v>
      </c>
      <c r="Z1555">
        <v>0.41899999999999998</v>
      </c>
      <c r="AA1555">
        <v>0.436</v>
      </c>
      <c r="AB1555">
        <v>0.52300000000000002</v>
      </c>
      <c r="AC1555">
        <v>0.8</v>
      </c>
      <c r="AD1555">
        <v>0.65500000000000003</v>
      </c>
      <c r="AE1555">
        <v>0.73</v>
      </c>
      <c r="AF1555">
        <v>0.54300000000000004</v>
      </c>
      <c r="AG1555">
        <v>0.60399999999999998</v>
      </c>
      <c r="AH1555">
        <v>1.427</v>
      </c>
      <c r="AI1555">
        <v>1.357</v>
      </c>
      <c r="AJ1555">
        <v>1.363</v>
      </c>
      <c r="AK1555">
        <v>1.397</v>
      </c>
      <c r="AL1555">
        <v>1.288</v>
      </c>
      <c r="AM1555">
        <v>1.431</v>
      </c>
      <c r="AN1555">
        <v>1.5680000000000001</v>
      </c>
      <c r="AO1555">
        <v>2.214</v>
      </c>
      <c r="AP1555">
        <v>2.161</v>
      </c>
      <c r="AQ1555">
        <v>2.0590000000000002</v>
      </c>
      <c r="AR1555">
        <v>2.367</v>
      </c>
      <c r="AS1555">
        <v>2.948</v>
      </c>
      <c r="AT1555">
        <v>2.944</v>
      </c>
      <c r="AU1555">
        <v>3.2250000000000001</v>
      </c>
      <c r="AV1555">
        <v>3.1739999999999999</v>
      </c>
      <c r="AW1555">
        <v>3.2680000000000002</v>
      </c>
      <c r="AX1555">
        <v>3.3450000000000002</v>
      </c>
      <c r="AY1555">
        <v>3.2080000000000002</v>
      </c>
      <c r="AZ1555">
        <v>3.1640000000000001</v>
      </c>
      <c r="BA1555">
        <v>3.2120000000000002</v>
      </c>
      <c r="BB1555">
        <v>3.2250000000000001</v>
      </c>
      <c r="BC1555">
        <v>3.2629999999999999</v>
      </c>
      <c r="BD1555">
        <v>3.2869999999999999</v>
      </c>
      <c r="BE1555">
        <v>3.2520000000000002</v>
      </c>
      <c r="BF1555">
        <v>3.1640000000000001</v>
      </c>
      <c r="BG1555">
        <v>3.2229999999999999</v>
      </c>
      <c r="BH1555">
        <v>3.2189999999999999</v>
      </c>
      <c r="BI1555">
        <v>3.2250000000000001</v>
      </c>
      <c r="BJ1555">
        <v>3.2080000000000002</v>
      </c>
      <c r="BK1555">
        <v>3.2229999999999999</v>
      </c>
      <c r="BL1555">
        <v>3.1920000000000002</v>
      </c>
      <c r="BM1555">
        <v>3.1710000000000003</v>
      </c>
      <c r="BN1555">
        <v>3.1910000000000003</v>
      </c>
      <c r="BO1555">
        <v>3.2330000000000001</v>
      </c>
      <c r="BP1555">
        <v>3.238</v>
      </c>
      <c r="BQ1555">
        <v>3.2560000000000002</v>
      </c>
      <c r="BR1555">
        <v>3.331</v>
      </c>
      <c r="BS1555">
        <v>3.3410000000000002</v>
      </c>
      <c r="BT1555">
        <v>3.3450000000000002</v>
      </c>
      <c r="BU1555">
        <v>3.3479999999999999</v>
      </c>
      <c r="BV1555">
        <v>3.3120000000000003</v>
      </c>
      <c r="BW1555">
        <v>3.4490000000000003</v>
      </c>
      <c r="BX1555">
        <v>3.4830000000000001</v>
      </c>
      <c r="BY1555">
        <v>3.4470000000000001</v>
      </c>
      <c r="BZ1555">
        <v>3.4649999999999999</v>
      </c>
      <c r="CA1555">
        <v>3.5510000000000002</v>
      </c>
      <c r="CB1555">
        <v>3.5649999999999999</v>
      </c>
      <c r="CC1555">
        <v>3.617</v>
      </c>
      <c r="CD1555">
        <v>3.7650000000000001</v>
      </c>
      <c r="CE1555">
        <v>3.7829999999999999</v>
      </c>
      <c r="CF1555">
        <v>3.758</v>
      </c>
      <c r="CG1555">
        <v>3.7509999999999999</v>
      </c>
      <c r="CH1555">
        <v>3.7280000000000002</v>
      </c>
      <c r="CI1555">
        <v>3.7330000000000001</v>
      </c>
      <c r="CJ1555">
        <v>3.831</v>
      </c>
      <c r="CK1555">
        <v>3.8650000000000002</v>
      </c>
      <c r="CL1555">
        <v>3.8420000000000001</v>
      </c>
      <c r="CM1555">
        <v>3.9590000000000001</v>
      </c>
      <c r="CN1555">
        <v>4.0410000000000004</v>
      </c>
      <c r="CO1555">
        <v>3.9990000000000001</v>
      </c>
      <c r="CP1555">
        <v>4.4909999999999997</v>
      </c>
      <c r="CQ1555">
        <v>4.6100000000000003</v>
      </c>
      <c r="CR1555">
        <v>4.633</v>
      </c>
      <c r="CS1555">
        <v>4.7060000000000004</v>
      </c>
      <c r="CT1555">
        <v>4.93</v>
      </c>
      <c r="CU1555">
        <v>4.9729999999999999</v>
      </c>
      <c r="CV1555">
        <v>5.1130000000000004</v>
      </c>
      <c r="CW1555">
        <v>4.101</v>
      </c>
      <c r="CX1555">
        <v>4.2309999999999999</v>
      </c>
      <c r="CY1555">
        <v>4.5999999999999996</v>
      </c>
      <c r="CZ1555">
        <v>5.1109999999999998</v>
      </c>
      <c r="DA1555">
        <v>2.7330000000000001</v>
      </c>
      <c r="DB1555">
        <v>2.8490000000000002</v>
      </c>
      <c r="DC1555">
        <v>1.605</v>
      </c>
      <c r="DD1555">
        <v>1.9510000000000001</v>
      </c>
      <c r="DE1555">
        <v>1.149</v>
      </c>
      <c r="DF1555">
        <v>1.3069999999999999</v>
      </c>
      <c r="DG1555">
        <v>0.69400000000000006</v>
      </c>
      <c r="DH1555">
        <v>0.77700000000000002</v>
      </c>
      <c r="DI1555">
        <v>-0.13600000000000001</v>
      </c>
      <c r="DJ1555">
        <v>0.57300000000000006</v>
      </c>
      <c r="DK1555">
        <v>0.54900000000000004</v>
      </c>
      <c r="DL1555">
        <v>0.26400000000000001</v>
      </c>
      <c r="DM1555">
        <v>-2.089</v>
      </c>
      <c r="DN1555">
        <v>-1.7710000000000001</v>
      </c>
      <c r="DO1555">
        <v>-1.992</v>
      </c>
      <c r="DP1555">
        <v>-2.06</v>
      </c>
      <c r="DQ1555">
        <v>-0.58299999999999996</v>
      </c>
      <c r="DR1555">
        <v>1.0999999999999999E-2</v>
      </c>
      <c r="DS1555">
        <v>3.4260000000000002</v>
      </c>
      <c r="DT1555">
        <v>7.1630000000000003</v>
      </c>
    </row>
    <row r="1556" spans="1:124">
      <c r="A1556" s="111">
        <v>1551</v>
      </c>
      <c r="B1556" t="s">
        <v>89</v>
      </c>
      <c r="C1556" t="s">
        <v>3038</v>
      </c>
      <c r="D1556" s="170" t="str">
        <f t="shared" si="24"/>
        <v>D:TM4B</v>
      </c>
      <c r="F1556">
        <v>4.09</v>
      </c>
      <c r="G1556">
        <v>4.75</v>
      </c>
      <c r="H1556">
        <v>4.75</v>
      </c>
      <c r="I1556">
        <v>4.34</v>
      </c>
      <c r="J1556">
        <v>4.2699999999999996</v>
      </c>
      <c r="K1556">
        <v>4.25</v>
      </c>
      <c r="L1556">
        <v>4.24</v>
      </c>
      <c r="M1556">
        <v>4.24</v>
      </c>
      <c r="N1556">
        <v>4.32</v>
      </c>
      <c r="O1556">
        <v>3.8</v>
      </c>
      <c r="P1556">
        <v>3.48</v>
      </c>
      <c r="Q1556">
        <v>3.76</v>
      </c>
      <c r="R1556">
        <v>3.85</v>
      </c>
      <c r="S1556">
        <v>3.41</v>
      </c>
      <c r="T1556">
        <v>3.66</v>
      </c>
      <c r="U1556">
        <v>3.68</v>
      </c>
      <c r="V1556">
        <v>3.36</v>
      </c>
      <c r="W1556">
        <v>3.26</v>
      </c>
      <c r="X1556">
        <v>3.24</v>
      </c>
      <c r="Y1556">
        <v>3.16</v>
      </c>
      <c r="Z1556">
        <v>2.23</v>
      </c>
      <c r="AA1556">
        <v>2.17</v>
      </c>
      <c r="AB1556">
        <v>2.15</v>
      </c>
      <c r="AC1556">
        <v>2.2400000000000002</v>
      </c>
      <c r="AD1556">
        <v>2.2999999999999998</v>
      </c>
      <c r="AE1556">
        <v>2.12</v>
      </c>
      <c r="AF1556">
        <v>2.1</v>
      </c>
      <c r="AG1556">
        <v>2.1800000000000002</v>
      </c>
      <c r="AH1556">
        <v>3.08</v>
      </c>
      <c r="AI1556">
        <v>2.92</v>
      </c>
      <c r="AJ1556">
        <v>2.92</v>
      </c>
      <c r="AK1556">
        <v>2.92</v>
      </c>
      <c r="AL1556">
        <v>2.8</v>
      </c>
      <c r="AM1556">
        <v>2.9</v>
      </c>
      <c r="AN1556">
        <v>2.87</v>
      </c>
      <c r="AO1556">
        <v>3.17</v>
      </c>
      <c r="AP1556">
        <v>3.07</v>
      </c>
      <c r="AQ1556">
        <v>2.89</v>
      </c>
      <c r="AR1556">
        <v>3.21</v>
      </c>
      <c r="AS1556">
        <v>3.43</v>
      </c>
      <c r="AT1556">
        <v>3.42</v>
      </c>
      <c r="AU1556">
        <v>3.43</v>
      </c>
      <c r="AV1556">
        <v>3.45</v>
      </c>
      <c r="AW1556">
        <v>3.43</v>
      </c>
      <c r="AX1556">
        <v>3.12</v>
      </c>
      <c r="AY1556">
        <v>3.08</v>
      </c>
      <c r="AZ1556">
        <v>3.04</v>
      </c>
      <c r="BA1556">
        <v>2.91</v>
      </c>
      <c r="BB1556">
        <v>2.83</v>
      </c>
      <c r="BC1556">
        <v>2.83</v>
      </c>
      <c r="BD1556">
        <v>2.83</v>
      </c>
      <c r="BE1556">
        <v>2.84</v>
      </c>
      <c r="BF1556">
        <v>2.82</v>
      </c>
      <c r="BG1556">
        <v>2.83</v>
      </c>
      <c r="BH1556">
        <v>2.83</v>
      </c>
      <c r="BI1556">
        <v>2.93</v>
      </c>
      <c r="BJ1556">
        <v>2.78</v>
      </c>
      <c r="BK1556">
        <v>2.73</v>
      </c>
      <c r="BL1556">
        <v>2.72</v>
      </c>
      <c r="BM1556">
        <v>2.7</v>
      </c>
      <c r="BN1556">
        <v>2.4900000000000002</v>
      </c>
      <c r="BO1556">
        <v>2.3199999999999998</v>
      </c>
      <c r="BP1556">
        <v>2.3199999999999998</v>
      </c>
      <c r="BQ1556">
        <v>2.44</v>
      </c>
      <c r="BR1556">
        <v>2.4700000000000002</v>
      </c>
      <c r="BS1556">
        <v>2.4900000000000002</v>
      </c>
      <c r="BT1556">
        <v>2.4900000000000002</v>
      </c>
      <c r="BU1556">
        <v>2.5099999999999998</v>
      </c>
      <c r="BV1556">
        <v>2.4700000000000002</v>
      </c>
      <c r="BW1556">
        <v>2.54</v>
      </c>
      <c r="BX1556">
        <v>2.65</v>
      </c>
      <c r="BY1556">
        <v>2.5</v>
      </c>
      <c r="BZ1556">
        <v>2.42</v>
      </c>
      <c r="CA1556">
        <v>2.63</v>
      </c>
      <c r="CB1556">
        <v>2.5</v>
      </c>
      <c r="CC1556">
        <v>2.52</v>
      </c>
      <c r="CD1556">
        <v>2.7</v>
      </c>
      <c r="CE1556">
        <v>2.71</v>
      </c>
      <c r="CF1556">
        <v>2.77</v>
      </c>
      <c r="CG1556">
        <v>2.77</v>
      </c>
      <c r="CH1556">
        <v>3.13</v>
      </c>
      <c r="CI1556">
        <v>3.16</v>
      </c>
      <c r="CJ1556">
        <v>3.2</v>
      </c>
      <c r="CK1556">
        <v>3.19</v>
      </c>
      <c r="CL1556">
        <v>3.15</v>
      </c>
      <c r="CM1556">
        <v>3.27</v>
      </c>
      <c r="CN1556">
        <v>3.32</v>
      </c>
      <c r="CO1556">
        <v>3.26</v>
      </c>
      <c r="CP1556">
        <v>2</v>
      </c>
      <c r="CQ1556">
        <v>2.09</v>
      </c>
      <c r="CR1556">
        <v>2.0699999999999998</v>
      </c>
      <c r="CS1556">
        <v>2.0499999999999998</v>
      </c>
      <c r="CT1556">
        <v>2.23</v>
      </c>
      <c r="CU1556">
        <v>1.54</v>
      </c>
      <c r="CV1556">
        <v>1.59</v>
      </c>
      <c r="CW1556">
        <v>0.79</v>
      </c>
      <c r="CX1556">
        <v>1.1499999999999999</v>
      </c>
      <c r="CY1556">
        <v>1.4</v>
      </c>
      <c r="CZ1556">
        <v>0.21</v>
      </c>
      <c r="DA1556">
        <v>-0.67</v>
      </c>
      <c r="DB1556">
        <v>-0.65</v>
      </c>
      <c r="DC1556">
        <v>0.05</v>
      </c>
      <c r="DD1556">
        <v>0.04</v>
      </c>
      <c r="DE1556">
        <v>-0.01</v>
      </c>
      <c r="DF1556">
        <v>1.3</v>
      </c>
      <c r="DG1556">
        <v>0.81</v>
      </c>
      <c r="DH1556">
        <v>0.77</v>
      </c>
      <c r="DI1556">
        <v>0.67</v>
      </c>
      <c r="DJ1556">
        <v>1.42</v>
      </c>
      <c r="DK1556">
        <v>1.35</v>
      </c>
      <c r="DL1556">
        <v>0.72</v>
      </c>
      <c r="DM1556">
        <v>0.54</v>
      </c>
      <c r="DN1556">
        <v>0.76</v>
      </c>
      <c r="DO1556">
        <v>0</v>
      </c>
      <c r="DP1556">
        <v>-0.52</v>
      </c>
      <c r="DQ1556">
        <v>-0.39</v>
      </c>
      <c r="DR1556">
        <v>0.17</v>
      </c>
      <c r="DS1556">
        <v>2.35</v>
      </c>
      <c r="DT1556">
        <v>2.2999999999999998</v>
      </c>
    </row>
    <row r="1557" spans="1:124">
      <c r="A1557" s="111">
        <v>1552</v>
      </c>
      <c r="B1557" t="s">
        <v>91</v>
      </c>
      <c r="C1557" t="s">
        <v>3039</v>
      </c>
      <c r="D1557" s="170" t="str">
        <f t="shared" si="24"/>
        <v>D:TM4B</v>
      </c>
      <c r="F1557">
        <v>6.65</v>
      </c>
      <c r="G1557">
        <v>9.25</v>
      </c>
      <c r="H1557">
        <v>9.26</v>
      </c>
      <c r="I1557">
        <v>9.11</v>
      </c>
      <c r="J1557">
        <v>8.43</v>
      </c>
      <c r="K1557">
        <v>8.44</v>
      </c>
      <c r="L1557">
        <v>8.4499999999999993</v>
      </c>
      <c r="M1557">
        <v>8.4499999999999993</v>
      </c>
      <c r="N1557">
        <v>8.6199999999999992</v>
      </c>
      <c r="O1557">
        <v>7.63</v>
      </c>
      <c r="P1557">
        <v>7.1</v>
      </c>
      <c r="Q1557">
        <v>7.25</v>
      </c>
      <c r="R1557">
        <v>6.78</v>
      </c>
      <c r="S1557">
        <v>6.49</v>
      </c>
      <c r="T1557">
        <v>6.46</v>
      </c>
      <c r="U1557">
        <v>6.36</v>
      </c>
      <c r="V1557">
        <v>5.65</v>
      </c>
      <c r="W1557">
        <v>5.23</v>
      </c>
      <c r="X1557">
        <v>5.37</v>
      </c>
      <c r="Y1557">
        <v>5.24</v>
      </c>
      <c r="Z1557">
        <v>4.5999999999999996</v>
      </c>
      <c r="AA1557">
        <v>4.6100000000000003</v>
      </c>
      <c r="AB1557">
        <v>4.3600000000000003</v>
      </c>
      <c r="AC1557">
        <v>4.3899999999999997</v>
      </c>
      <c r="AD1557">
        <v>4.37</v>
      </c>
      <c r="AE1557">
        <v>3.85</v>
      </c>
      <c r="AF1557">
        <v>3.71</v>
      </c>
      <c r="AG1557">
        <v>3.76</v>
      </c>
      <c r="AH1557">
        <v>3.67</v>
      </c>
      <c r="AI1557">
        <v>3.62</v>
      </c>
      <c r="AJ1557">
        <v>3.6</v>
      </c>
      <c r="AK1557">
        <v>3.56</v>
      </c>
      <c r="AL1557">
        <v>3.44</v>
      </c>
      <c r="AM1557">
        <v>3.52</v>
      </c>
      <c r="AN1557">
        <v>3.51</v>
      </c>
      <c r="AO1557">
        <v>5.17</v>
      </c>
      <c r="AP1557">
        <v>5.09</v>
      </c>
      <c r="AQ1557">
        <v>4.91</v>
      </c>
      <c r="AR1557">
        <v>4.93</v>
      </c>
      <c r="AS1557">
        <v>5.51</v>
      </c>
      <c r="AT1557">
        <v>5.48</v>
      </c>
      <c r="AU1557">
        <v>5.85</v>
      </c>
      <c r="AV1557">
        <v>5.8</v>
      </c>
      <c r="AW1557">
        <v>5.72</v>
      </c>
      <c r="AX1557">
        <v>5.29</v>
      </c>
      <c r="AY1557">
        <v>5.03</v>
      </c>
      <c r="AZ1557">
        <v>4.97</v>
      </c>
      <c r="BA1557">
        <v>4.9400000000000004</v>
      </c>
      <c r="BB1557">
        <v>4.87</v>
      </c>
      <c r="BC1557">
        <v>4.91</v>
      </c>
      <c r="BD1557">
        <v>4.91</v>
      </c>
      <c r="BE1557">
        <v>4.83</v>
      </c>
      <c r="BF1557">
        <v>4.68</v>
      </c>
      <c r="BG1557">
        <v>4.76</v>
      </c>
      <c r="BH1557">
        <v>4.76</v>
      </c>
      <c r="BI1557">
        <v>4.8499999999999996</v>
      </c>
      <c r="BJ1557">
        <v>4.7699999999999996</v>
      </c>
      <c r="BK1557">
        <v>4.79</v>
      </c>
      <c r="BL1557">
        <v>4.76</v>
      </c>
      <c r="BM1557">
        <v>4.76</v>
      </c>
      <c r="BN1557">
        <v>4.6500000000000004</v>
      </c>
      <c r="BO1557">
        <v>4.24</v>
      </c>
      <c r="BP1557">
        <v>4.25</v>
      </c>
      <c r="BQ1557">
        <v>4.3</v>
      </c>
      <c r="BR1557">
        <v>4.41</v>
      </c>
      <c r="BS1557">
        <v>4.42</v>
      </c>
      <c r="BT1557">
        <v>4.42</v>
      </c>
      <c r="BU1557">
        <v>4.43</v>
      </c>
      <c r="BV1557">
        <v>4.4000000000000004</v>
      </c>
      <c r="BW1557">
        <v>4.46</v>
      </c>
      <c r="BX1557">
        <v>4.58</v>
      </c>
      <c r="BY1557">
        <v>4.46</v>
      </c>
      <c r="BZ1557">
        <v>4.4800000000000004</v>
      </c>
      <c r="CA1557">
        <v>4.58</v>
      </c>
      <c r="CB1557">
        <v>4.49</v>
      </c>
      <c r="CC1557">
        <v>4.54</v>
      </c>
      <c r="CD1557">
        <v>4.76</v>
      </c>
      <c r="CE1557">
        <v>4.8</v>
      </c>
      <c r="CF1557">
        <v>4.7699999999999996</v>
      </c>
      <c r="CG1557">
        <v>4.7699999999999996</v>
      </c>
      <c r="CH1557">
        <v>4.91</v>
      </c>
      <c r="CI1557">
        <v>4.8899999999999997</v>
      </c>
      <c r="CJ1557">
        <v>5.01</v>
      </c>
      <c r="CK1557">
        <v>5.05</v>
      </c>
      <c r="CL1557">
        <v>5.0199999999999996</v>
      </c>
      <c r="CM1557">
        <v>5.23</v>
      </c>
      <c r="CN1557">
        <v>5.36</v>
      </c>
      <c r="CO1557">
        <v>5.32</v>
      </c>
      <c r="CP1557">
        <v>6</v>
      </c>
      <c r="CQ1557">
        <v>6.07</v>
      </c>
      <c r="CR1557">
        <v>6.1</v>
      </c>
      <c r="CS1557">
        <v>6.2</v>
      </c>
      <c r="CT1557">
        <v>6.44</v>
      </c>
      <c r="CU1557">
        <v>6.55</v>
      </c>
      <c r="CV1557">
        <v>6.9</v>
      </c>
      <c r="CW1557">
        <v>3.52</v>
      </c>
      <c r="CX1557">
        <v>3.66</v>
      </c>
      <c r="CY1557">
        <v>3.96</v>
      </c>
      <c r="CZ1557">
        <v>3.76</v>
      </c>
      <c r="DA1557">
        <v>1.47</v>
      </c>
      <c r="DB1557">
        <v>1.6</v>
      </c>
      <c r="DC1557">
        <v>0.26</v>
      </c>
      <c r="DD1557">
        <v>0.65</v>
      </c>
      <c r="DE1557">
        <v>0.63</v>
      </c>
      <c r="DF1557">
        <v>1.51</v>
      </c>
      <c r="DG1557">
        <v>0.85</v>
      </c>
      <c r="DH1557">
        <v>0.88</v>
      </c>
      <c r="DI1557">
        <v>-0.08</v>
      </c>
      <c r="DJ1557">
        <v>0.93</v>
      </c>
      <c r="DK1557">
        <v>0.82</v>
      </c>
      <c r="DL1557">
        <v>0.4</v>
      </c>
      <c r="DM1557">
        <v>-1.7</v>
      </c>
      <c r="DN1557">
        <v>-1.29</v>
      </c>
      <c r="DO1557">
        <v>-1.53</v>
      </c>
      <c r="DP1557">
        <v>-1.98</v>
      </c>
      <c r="DQ1557">
        <v>-0.64</v>
      </c>
      <c r="DR1557">
        <v>-0.17</v>
      </c>
      <c r="DS1557">
        <v>3</v>
      </c>
      <c r="DT1557">
        <v>7.97</v>
      </c>
    </row>
    <row r="1558" spans="1:124">
      <c r="A1558" s="111">
        <v>1553</v>
      </c>
      <c r="B1558" t="s">
        <v>89</v>
      </c>
      <c r="C1558" t="s">
        <v>3040</v>
      </c>
      <c r="D1558" s="170" t="str">
        <f t="shared" si="24"/>
        <v>CN:TGM</v>
      </c>
      <c r="F1558">
        <v>0.98599999999999999</v>
      </c>
      <c r="G1558">
        <v>0.98699999999999999</v>
      </c>
      <c r="H1558">
        <v>0.97899999999999998</v>
      </c>
      <c r="I1558">
        <v>1.056</v>
      </c>
      <c r="J1558">
        <v>1.069</v>
      </c>
      <c r="K1558">
        <v>1.0249999999999999</v>
      </c>
      <c r="L1558">
        <v>0.92200000000000004</v>
      </c>
      <c r="M1558">
        <v>0.86099999999999999</v>
      </c>
      <c r="N1558">
        <v>0.88400000000000001</v>
      </c>
      <c r="O1558">
        <v>0.86099999999999999</v>
      </c>
      <c r="P1558">
        <v>0.93100000000000005</v>
      </c>
      <c r="Q1558">
        <v>0.99299999999999999</v>
      </c>
      <c r="R1558">
        <v>0.96799999999999997</v>
      </c>
      <c r="S1558">
        <v>1.089</v>
      </c>
      <c r="T1558">
        <v>1.181</v>
      </c>
      <c r="U1558">
        <v>1.1859999999999999</v>
      </c>
      <c r="V1558">
        <v>1.111</v>
      </c>
      <c r="W1558">
        <v>0.99</v>
      </c>
      <c r="X1558">
        <v>0.96599999999999997</v>
      </c>
      <c r="Y1558">
        <v>1.014</v>
      </c>
      <c r="Z1558">
        <v>1.0329999999999999</v>
      </c>
      <c r="AA1558">
        <v>0.96499999999999997</v>
      </c>
      <c r="AB1558">
        <v>1.052</v>
      </c>
      <c r="AC1558">
        <v>1.0509999999999999</v>
      </c>
      <c r="AD1558">
        <v>1.016</v>
      </c>
      <c r="AE1558">
        <v>1.0249999999999999</v>
      </c>
      <c r="AF1558">
        <v>1.056</v>
      </c>
      <c r="AG1558">
        <v>1.0900000000000001</v>
      </c>
      <c r="AH1558">
        <v>1.0920000000000001</v>
      </c>
      <c r="AI1558">
        <v>1.105</v>
      </c>
      <c r="AJ1558">
        <v>1.103</v>
      </c>
      <c r="AK1558">
        <v>1.0620000000000001</v>
      </c>
      <c r="AL1558">
        <v>0.98</v>
      </c>
      <c r="AM1558">
        <v>0.93200000000000005</v>
      </c>
      <c r="AN1558">
        <v>0.95700000000000007</v>
      </c>
      <c r="AO1558">
        <v>0.95</v>
      </c>
      <c r="AP1558">
        <v>0.93900000000000006</v>
      </c>
      <c r="AQ1558">
        <v>0.92500000000000004</v>
      </c>
      <c r="AR1558">
        <v>0.91600000000000004</v>
      </c>
      <c r="AS1558">
        <v>0.91800000000000004</v>
      </c>
      <c r="AT1558">
        <v>0.9</v>
      </c>
      <c r="AU1558">
        <v>0.90800000000000003</v>
      </c>
      <c r="AV1558">
        <v>0.91</v>
      </c>
      <c r="AW1558">
        <v>0.90500000000000003</v>
      </c>
      <c r="AX1558">
        <v>0.90300000000000002</v>
      </c>
      <c r="AY1558">
        <v>0.90400000000000003</v>
      </c>
      <c r="AZ1558">
        <v>0.89500000000000002</v>
      </c>
      <c r="BA1558">
        <v>0.89100000000000001</v>
      </c>
      <c r="BB1558">
        <v>0.90400000000000003</v>
      </c>
      <c r="BC1558">
        <v>0.90300000000000002</v>
      </c>
      <c r="BD1558">
        <v>0.91300000000000003</v>
      </c>
      <c r="BE1558">
        <v>0.91900000000000004</v>
      </c>
      <c r="BF1558">
        <v>0.90500000000000003</v>
      </c>
      <c r="BG1558">
        <v>0.89500000000000002</v>
      </c>
      <c r="BH1558">
        <v>0.89600000000000002</v>
      </c>
      <c r="BI1558">
        <v>0.89900000000000002</v>
      </c>
      <c r="BJ1558">
        <v>0.89800000000000002</v>
      </c>
      <c r="BK1558">
        <v>0.90100000000000002</v>
      </c>
      <c r="BL1558">
        <v>0.89700000000000002</v>
      </c>
      <c r="BM1558">
        <v>0.98499999999999999</v>
      </c>
      <c r="BN1558">
        <v>1.0049999999999999</v>
      </c>
      <c r="BO1558">
        <v>1.006</v>
      </c>
      <c r="BP1558">
        <v>1.012</v>
      </c>
      <c r="BQ1558">
        <v>0.98199999999999998</v>
      </c>
      <c r="BR1558">
        <v>0.96499999999999997</v>
      </c>
      <c r="BS1558">
        <v>0.97699999999999998</v>
      </c>
      <c r="BT1558">
        <v>1.024</v>
      </c>
      <c r="BU1558">
        <v>1.069</v>
      </c>
      <c r="BV1558">
        <v>1.0580000000000001</v>
      </c>
      <c r="BW1558">
        <v>1.0569999999999999</v>
      </c>
      <c r="BX1558">
        <v>1.024</v>
      </c>
      <c r="BY1558">
        <v>0.97299999999999998</v>
      </c>
      <c r="BZ1558">
        <v>0.97699999999999998</v>
      </c>
      <c r="CA1558">
        <v>0.91500000000000004</v>
      </c>
      <c r="CB1558">
        <v>0.81200000000000006</v>
      </c>
      <c r="CC1558">
        <v>0.79800000000000004</v>
      </c>
      <c r="CD1558">
        <v>0.90500000000000003</v>
      </c>
      <c r="CE1558">
        <v>0.98699999999999999</v>
      </c>
      <c r="CF1558">
        <v>0.99299999999999999</v>
      </c>
      <c r="CG1558">
        <v>0.92500000000000004</v>
      </c>
      <c r="CH1558">
        <v>0.89100000000000001</v>
      </c>
      <c r="CI1558">
        <v>0.96</v>
      </c>
      <c r="CJ1558">
        <v>0.85</v>
      </c>
      <c r="CK1558">
        <v>0.86099999999999999</v>
      </c>
      <c r="CL1558">
        <v>0.86499999999999999</v>
      </c>
      <c r="CM1558">
        <v>0.86299999999999999</v>
      </c>
      <c r="CN1558">
        <v>0.752</v>
      </c>
      <c r="CO1558">
        <v>0.56000000000000005</v>
      </c>
      <c r="CP1558">
        <v>0.55200000000000005</v>
      </c>
      <c r="CQ1558">
        <v>0.47700000000000004</v>
      </c>
      <c r="CR1558">
        <v>0.47400000000000003</v>
      </c>
      <c r="CS1558">
        <v>0.56600000000000006</v>
      </c>
      <c r="CT1558">
        <v>0.81499999999999995</v>
      </c>
      <c r="CU1558">
        <v>1.0449999999999999</v>
      </c>
      <c r="CV1558">
        <v>0.92800000000000005</v>
      </c>
      <c r="CW1558">
        <v>0.998</v>
      </c>
      <c r="CX1558">
        <v>1.022</v>
      </c>
      <c r="CY1558">
        <v>1.224</v>
      </c>
      <c r="CZ1558">
        <v>1.2350000000000001</v>
      </c>
      <c r="DA1558">
        <v>1.1679999999999999</v>
      </c>
      <c r="DB1558">
        <v>1.1779999999999999</v>
      </c>
      <c r="DC1558">
        <v>1.1240000000000001</v>
      </c>
      <c r="DD1558">
        <v>1.0920000000000001</v>
      </c>
      <c r="DE1558">
        <v>1.0920000000000001</v>
      </c>
      <c r="DF1558">
        <v>1.0920000000000001</v>
      </c>
      <c r="DG1558">
        <v>1.0980000000000001</v>
      </c>
      <c r="DH1558">
        <v>1.0620000000000001</v>
      </c>
      <c r="DI1558">
        <v>1.7450000000000001</v>
      </c>
      <c r="DJ1558">
        <v>1.627</v>
      </c>
      <c r="DK1558">
        <v>1.377</v>
      </c>
      <c r="DL1558">
        <v>1.0900000000000001</v>
      </c>
      <c r="DM1558">
        <v>0.82600000000000007</v>
      </c>
      <c r="DN1558">
        <v>1.387</v>
      </c>
      <c r="DO1558">
        <v>1.4850000000000001</v>
      </c>
      <c r="DP1558">
        <v>1.476</v>
      </c>
      <c r="DQ1558">
        <v>1.502</v>
      </c>
      <c r="DR1558">
        <v>1.6060000000000001</v>
      </c>
      <c r="DS1558">
        <v>0.34</v>
      </c>
      <c r="DT1558">
        <v>3526.7370000000001</v>
      </c>
    </row>
    <row r="1559" spans="1:124">
      <c r="A1559" s="111">
        <v>1554</v>
      </c>
      <c r="B1559" t="s">
        <v>91</v>
      </c>
      <c r="C1559" t="s">
        <v>3041</v>
      </c>
      <c r="D1559" s="170" t="str">
        <f t="shared" si="24"/>
        <v>CN:TGM</v>
      </c>
      <c r="F1559">
        <v>0.24</v>
      </c>
      <c r="G1559">
        <v>0.24</v>
      </c>
      <c r="H1559">
        <v>0.22</v>
      </c>
      <c r="I1559">
        <v>0.18</v>
      </c>
      <c r="J1559">
        <v>0.41</v>
      </c>
      <c r="K1559">
        <v>0.43</v>
      </c>
      <c r="L1559">
        <v>0.47</v>
      </c>
      <c r="M1559">
        <v>0.5</v>
      </c>
      <c r="N1559">
        <v>0.55000000000000004</v>
      </c>
      <c r="O1559">
        <v>0.46</v>
      </c>
      <c r="P1559">
        <v>0.59</v>
      </c>
      <c r="Q1559">
        <v>0.62</v>
      </c>
      <c r="R1559">
        <v>0.5</v>
      </c>
      <c r="S1559">
        <v>0.61</v>
      </c>
      <c r="T1559">
        <v>-0.01</v>
      </c>
      <c r="U1559">
        <v>-7.0000000000000007E-2</v>
      </c>
      <c r="V1559">
        <v>-0.25</v>
      </c>
      <c r="W1559">
        <v>-0.32</v>
      </c>
      <c r="X1559">
        <v>-0.43</v>
      </c>
      <c r="Y1559">
        <v>-0.64</v>
      </c>
      <c r="Z1559">
        <v>-0.45</v>
      </c>
      <c r="AA1559">
        <v>-0.54</v>
      </c>
      <c r="AB1559">
        <v>-0.73</v>
      </c>
      <c r="AC1559">
        <v>-0.73</v>
      </c>
      <c r="AD1559">
        <v>-0.52</v>
      </c>
      <c r="AE1559">
        <v>-0.13</v>
      </c>
      <c r="AF1559">
        <v>-0.22</v>
      </c>
      <c r="AG1559">
        <v>-0.16</v>
      </c>
      <c r="AH1559">
        <v>0.08</v>
      </c>
      <c r="AI1559">
        <v>0.09</v>
      </c>
      <c r="AJ1559">
        <v>0.13</v>
      </c>
      <c r="AK1559">
        <v>0.19</v>
      </c>
      <c r="AL1559">
        <v>0.19</v>
      </c>
      <c r="AM1559">
        <v>-0.02</v>
      </c>
      <c r="AN1559">
        <v>0.08</v>
      </c>
      <c r="AO1559">
        <v>0.02</v>
      </c>
      <c r="AP1559">
        <v>0</v>
      </c>
      <c r="AQ1559">
        <v>-0.03</v>
      </c>
      <c r="AR1559">
        <v>-0.08</v>
      </c>
      <c r="AS1559">
        <v>-0.09</v>
      </c>
      <c r="AT1559">
        <v>-0.09</v>
      </c>
      <c r="AU1559">
        <v>-0.06</v>
      </c>
      <c r="AV1559">
        <v>-7.0000000000000007E-2</v>
      </c>
      <c r="AW1559">
        <v>-0.08</v>
      </c>
      <c r="AX1559">
        <v>-0.03</v>
      </c>
      <c r="AY1559">
        <v>-0.05</v>
      </c>
      <c r="AZ1559">
        <v>-0.05</v>
      </c>
      <c r="BA1559">
        <v>-0.04</v>
      </c>
      <c r="BB1559">
        <v>-0.02</v>
      </c>
      <c r="BC1559">
        <v>-0.02</v>
      </c>
      <c r="BD1559">
        <v>-0.03</v>
      </c>
      <c r="BE1559">
        <v>0.04</v>
      </c>
      <c r="BF1559">
        <v>0.01</v>
      </c>
      <c r="BG1559">
        <v>0.04</v>
      </c>
      <c r="BH1559">
        <v>0.05</v>
      </c>
      <c r="BI1559">
        <v>0.04</v>
      </c>
      <c r="BJ1559">
        <v>0.03</v>
      </c>
      <c r="BK1559">
        <v>-0.01</v>
      </c>
      <c r="BL1559">
        <v>-0.02</v>
      </c>
      <c r="BM1559">
        <v>-0.05</v>
      </c>
      <c r="BN1559">
        <v>-0.02</v>
      </c>
      <c r="BO1559">
        <v>-0.03</v>
      </c>
      <c r="BP1559">
        <v>-0.02</v>
      </c>
      <c r="BQ1559">
        <v>-0.08</v>
      </c>
      <c r="BR1559">
        <v>-0.16</v>
      </c>
      <c r="BS1559">
        <v>-0.15</v>
      </c>
      <c r="BT1559">
        <v>-0.15</v>
      </c>
      <c r="BU1559">
        <v>-0.15</v>
      </c>
      <c r="BV1559">
        <v>-0.17</v>
      </c>
      <c r="BW1559">
        <v>-0.17</v>
      </c>
      <c r="BX1559">
        <v>-0.25</v>
      </c>
      <c r="BY1559">
        <v>-0.28000000000000003</v>
      </c>
      <c r="BZ1559">
        <v>-0.28000000000000003</v>
      </c>
      <c r="CA1559">
        <v>-0.21</v>
      </c>
      <c r="CB1559">
        <v>-0.01</v>
      </c>
      <c r="CC1559">
        <v>-0.03</v>
      </c>
      <c r="CD1559">
        <v>0.04</v>
      </c>
      <c r="CE1559">
        <v>0.08</v>
      </c>
      <c r="CF1559">
        <v>0.08</v>
      </c>
      <c r="CG1559">
        <v>0.16</v>
      </c>
      <c r="CH1559">
        <v>0.1</v>
      </c>
      <c r="CI1559">
        <v>0.11</v>
      </c>
      <c r="CJ1559">
        <v>0.17</v>
      </c>
      <c r="CK1559">
        <v>0.21</v>
      </c>
      <c r="CL1559">
        <v>0.13</v>
      </c>
      <c r="CM1559">
        <v>-0.02</v>
      </c>
      <c r="CN1559">
        <v>0.05</v>
      </c>
      <c r="CO1559">
        <v>0.02</v>
      </c>
      <c r="CP1559">
        <v>-0.31</v>
      </c>
      <c r="CQ1559">
        <v>-0.34</v>
      </c>
      <c r="CR1559">
        <v>-0.37</v>
      </c>
      <c r="CS1559">
        <v>-0.44</v>
      </c>
      <c r="CT1559">
        <v>-0.47</v>
      </c>
      <c r="CU1559">
        <v>-0.09</v>
      </c>
      <c r="CV1559">
        <v>-0.27</v>
      </c>
      <c r="CW1559">
        <v>-0.2</v>
      </c>
      <c r="CX1559">
        <v>-0.16</v>
      </c>
      <c r="CY1559">
        <v>-0.14000000000000001</v>
      </c>
      <c r="CZ1559">
        <v>-7.0000000000000007E-2</v>
      </c>
      <c r="DA1559">
        <v>0.19</v>
      </c>
      <c r="DB1559">
        <v>0.14000000000000001</v>
      </c>
      <c r="DC1559">
        <v>0.1</v>
      </c>
      <c r="DD1559">
        <v>0.17</v>
      </c>
      <c r="DE1559">
        <v>0.22</v>
      </c>
      <c r="DF1559">
        <v>0.21</v>
      </c>
      <c r="DG1559">
        <v>0.45</v>
      </c>
      <c r="DH1559">
        <v>0.33</v>
      </c>
      <c r="DI1559">
        <v>0.46</v>
      </c>
      <c r="DJ1559">
        <v>-0.4</v>
      </c>
      <c r="DK1559">
        <v>-0.1</v>
      </c>
      <c r="DL1559">
        <v>0.13</v>
      </c>
      <c r="DM1559">
        <v>-2.04</v>
      </c>
      <c r="DN1559">
        <v>-1.95</v>
      </c>
      <c r="DO1559">
        <v>-2</v>
      </c>
      <c r="DP1559">
        <v>-2.0499999999999998</v>
      </c>
      <c r="DQ1559">
        <v>-2.63</v>
      </c>
      <c r="DR1559">
        <v>-2.27</v>
      </c>
      <c r="DS1559">
        <v>1.75</v>
      </c>
      <c r="DT1559">
        <v>17.03</v>
      </c>
    </row>
    <row r="1560" spans="1:124">
      <c r="A1560" s="111">
        <v>1555</v>
      </c>
      <c r="B1560" t="s">
        <v>101</v>
      </c>
      <c r="D1560" s="170" t="str">
        <f t="shared" si="24"/>
        <v/>
      </c>
      <c r="F1560" t="s">
        <v>102</v>
      </c>
    </row>
    <row r="1561" spans="1:124">
      <c r="A1561" s="111">
        <v>1556</v>
      </c>
      <c r="B1561" t="s">
        <v>101</v>
      </c>
      <c r="D1561" s="170" t="str">
        <f t="shared" si="24"/>
        <v/>
      </c>
      <c r="F1561" t="s">
        <v>102</v>
      </c>
    </row>
    <row r="1562" spans="1:124">
      <c r="A1562" s="111">
        <v>1557</v>
      </c>
      <c r="B1562" t="s">
        <v>89</v>
      </c>
      <c r="C1562" t="s">
        <v>3042</v>
      </c>
      <c r="D1562" s="170" t="str">
        <f t="shared" si="24"/>
        <v>K:TON</v>
      </c>
      <c r="F1562">
        <v>0.73799999999999999</v>
      </c>
      <c r="G1562">
        <v>0.71199999999999997</v>
      </c>
      <c r="H1562">
        <v>0.73</v>
      </c>
      <c r="I1562">
        <v>0.84799999999999998</v>
      </c>
      <c r="J1562">
        <v>0.91200000000000003</v>
      </c>
      <c r="K1562">
        <v>0.998</v>
      </c>
      <c r="L1562">
        <v>0.93800000000000006</v>
      </c>
      <c r="M1562">
        <v>0.95100000000000007</v>
      </c>
      <c r="N1562">
        <v>1.0110000000000001</v>
      </c>
      <c r="O1562">
        <v>0.92900000000000005</v>
      </c>
      <c r="P1562">
        <v>0.93800000000000006</v>
      </c>
      <c r="Q1562">
        <v>1</v>
      </c>
      <c r="R1562">
        <v>1.0269999999999999</v>
      </c>
      <c r="S1562">
        <v>0.80200000000000005</v>
      </c>
      <c r="T1562">
        <v>0.80700000000000005</v>
      </c>
      <c r="U1562">
        <v>0.82300000000000006</v>
      </c>
      <c r="V1562">
        <v>0.70300000000000007</v>
      </c>
      <c r="W1562">
        <v>0.74399999999999999</v>
      </c>
      <c r="X1562">
        <v>0.74199999999999999</v>
      </c>
      <c r="Y1562">
        <v>0.72</v>
      </c>
      <c r="Z1562">
        <v>0.36</v>
      </c>
      <c r="AA1562">
        <v>0.27800000000000002</v>
      </c>
      <c r="AB1562">
        <v>9.2999999999999999E-2</v>
      </c>
      <c r="AC1562">
        <v>9.0999999999999998E-2</v>
      </c>
      <c r="AD1562">
        <v>0.13100000000000001</v>
      </c>
      <c r="AE1562">
        <v>0.156</v>
      </c>
      <c r="AF1562">
        <v>0.115</v>
      </c>
      <c r="AG1562">
        <v>0.25700000000000001</v>
      </c>
      <c r="AH1562">
        <v>0.78500000000000003</v>
      </c>
      <c r="AI1562">
        <v>0.61099999999999999</v>
      </c>
      <c r="AJ1562">
        <v>0.56100000000000005</v>
      </c>
      <c r="AK1562">
        <v>0.51700000000000002</v>
      </c>
      <c r="AL1562">
        <v>0.51200000000000001</v>
      </c>
      <c r="AM1562">
        <v>0.49399999999999999</v>
      </c>
      <c r="AN1562">
        <v>0.47600000000000003</v>
      </c>
      <c r="AO1562">
        <v>0.62</v>
      </c>
      <c r="AP1562">
        <v>0.67800000000000005</v>
      </c>
      <c r="AQ1562">
        <v>0.621</v>
      </c>
      <c r="AR1562">
        <v>0.71399999999999997</v>
      </c>
      <c r="AS1562">
        <v>0.71399999999999997</v>
      </c>
      <c r="AT1562">
        <v>0.71299999999999997</v>
      </c>
      <c r="AU1562">
        <v>0.66200000000000003</v>
      </c>
      <c r="AV1562">
        <v>0.65400000000000003</v>
      </c>
      <c r="AW1562">
        <v>0.64600000000000002</v>
      </c>
      <c r="AX1562">
        <v>0.627</v>
      </c>
      <c r="AY1562">
        <v>0.60199999999999998</v>
      </c>
      <c r="AZ1562">
        <v>0.59699999999999998</v>
      </c>
      <c r="BA1562">
        <v>0.59</v>
      </c>
      <c r="BB1562">
        <v>0.59699999999999998</v>
      </c>
      <c r="BC1562">
        <v>0.59899999999999998</v>
      </c>
      <c r="BD1562">
        <v>0.60099999999999998</v>
      </c>
      <c r="BE1562">
        <v>0.60299999999999998</v>
      </c>
      <c r="BF1562">
        <v>0.59499999999999997</v>
      </c>
      <c r="BG1562">
        <v>0.621</v>
      </c>
      <c r="BH1562">
        <v>0.625</v>
      </c>
      <c r="BI1562">
        <v>0.61599999999999999</v>
      </c>
      <c r="BJ1562">
        <v>0.63</v>
      </c>
      <c r="BK1562">
        <v>0.629</v>
      </c>
      <c r="BL1562">
        <v>0.61499999999999999</v>
      </c>
      <c r="BM1562">
        <v>0.61699999999999999</v>
      </c>
      <c r="BN1562">
        <v>0.61299999999999999</v>
      </c>
      <c r="BO1562">
        <v>0.61599999999999999</v>
      </c>
      <c r="BP1562">
        <v>0.60399999999999998</v>
      </c>
      <c r="BQ1562">
        <v>0.60399999999999998</v>
      </c>
      <c r="BR1562">
        <v>0.61299999999999999</v>
      </c>
      <c r="BS1562">
        <v>0.58299999999999996</v>
      </c>
      <c r="BT1562">
        <v>0.57899999999999996</v>
      </c>
      <c r="BU1562">
        <v>0.57899999999999996</v>
      </c>
      <c r="BV1562">
        <v>0.57200000000000006</v>
      </c>
      <c r="BW1562">
        <v>0.59599999999999997</v>
      </c>
      <c r="BX1562">
        <v>0.58899999999999997</v>
      </c>
      <c r="BY1562">
        <v>0.58899999999999997</v>
      </c>
      <c r="BZ1562">
        <v>0.58399999999999996</v>
      </c>
      <c r="CA1562">
        <v>0.65</v>
      </c>
      <c r="CB1562">
        <v>0.59399999999999997</v>
      </c>
      <c r="CC1562">
        <v>0.54900000000000004</v>
      </c>
      <c r="CD1562">
        <v>0.64600000000000002</v>
      </c>
      <c r="CE1562">
        <v>0.63900000000000001</v>
      </c>
      <c r="CF1562">
        <v>0.63800000000000001</v>
      </c>
      <c r="CG1562">
        <v>0.64600000000000002</v>
      </c>
      <c r="CH1562">
        <v>0.89400000000000002</v>
      </c>
      <c r="CI1562">
        <v>0.93800000000000006</v>
      </c>
      <c r="CJ1562">
        <v>1.0960000000000001</v>
      </c>
      <c r="CK1562">
        <v>1.111</v>
      </c>
      <c r="CL1562">
        <v>1.091</v>
      </c>
      <c r="CM1562">
        <v>1.0840000000000001</v>
      </c>
      <c r="CN1562">
        <v>1.077</v>
      </c>
      <c r="CO1562">
        <v>1.0090000000000001</v>
      </c>
      <c r="CP1562">
        <v>0.51200000000000001</v>
      </c>
      <c r="CQ1562">
        <v>0.68100000000000005</v>
      </c>
      <c r="CR1562">
        <v>0.78100000000000003</v>
      </c>
      <c r="CS1562">
        <v>0.93300000000000005</v>
      </c>
      <c r="CT1562">
        <v>0.91</v>
      </c>
      <c r="CU1562">
        <v>0.91500000000000004</v>
      </c>
      <c r="CV1562">
        <v>1.1200000000000001</v>
      </c>
      <c r="CW1562">
        <v>0.69900000000000007</v>
      </c>
      <c r="CX1562">
        <v>0.40200000000000002</v>
      </c>
      <c r="CY1562">
        <v>0.624</v>
      </c>
      <c r="CZ1562">
        <v>-0.11800000000000001</v>
      </c>
      <c r="DA1562">
        <v>-0.14000000000000001</v>
      </c>
      <c r="DB1562">
        <v>-0.14699999999999999</v>
      </c>
      <c r="DC1562">
        <v>0.24099999999999999</v>
      </c>
      <c r="DD1562">
        <v>0.29599999999999999</v>
      </c>
      <c r="DE1562">
        <v>0.33300000000000002</v>
      </c>
      <c r="DF1562">
        <v>0.60299999999999998</v>
      </c>
      <c r="DG1562">
        <v>0.89100000000000001</v>
      </c>
      <c r="DH1562">
        <v>1.0149999999999999</v>
      </c>
      <c r="DI1562">
        <v>1.3129999999999999</v>
      </c>
      <c r="DJ1562">
        <v>1.2350000000000001</v>
      </c>
      <c r="DK1562">
        <v>1.28</v>
      </c>
      <c r="DL1562">
        <v>1.327</v>
      </c>
      <c r="DM1562">
        <v>1.323</v>
      </c>
      <c r="DN1562">
        <v>1.5940000000000001</v>
      </c>
      <c r="DO1562">
        <v>-7.8E-2</v>
      </c>
      <c r="DP1562">
        <v>-4.5999999999999999E-2</v>
      </c>
      <c r="DQ1562">
        <v>0.115</v>
      </c>
      <c r="DR1562">
        <v>-0.36699999999999999</v>
      </c>
      <c r="DS1562">
        <v>-0.33100000000000002</v>
      </c>
      <c r="DT1562">
        <v>-24.788</v>
      </c>
    </row>
    <row r="1563" spans="1:124">
      <c r="A1563" s="111">
        <v>1558</v>
      </c>
      <c r="B1563" t="s">
        <v>91</v>
      </c>
      <c r="C1563" t="s">
        <v>3043</v>
      </c>
      <c r="D1563" s="170" t="str">
        <f t="shared" si="24"/>
        <v>K:TON</v>
      </c>
      <c r="F1563">
        <v>0.67500000000000004</v>
      </c>
      <c r="G1563">
        <v>0.625</v>
      </c>
      <c r="H1563">
        <v>0.61399999999999999</v>
      </c>
      <c r="I1563">
        <v>0.57300000000000006</v>
      </c>
      <c r="J1563">
        <v>0.57699999999999996</v>
      </c>
      <c r="K1563">
        <v>0.63100000000000001</v>
      </c>
      <c r="L1563">
        <v>0.746</v>
      </c>
      <c r="M1563">
        <v>0.745</v>
      </c>
      <c r="N1563">
        <v>0.80900000000000005</v>
      </c>
      <c r="O1563">
        <v>0.70200000000000007</v>
      </c>
      <c r="P1563">
        <v>0.69100000000000006</v>
      </c>
      <c r="Q1563">
        <v>0.69100000000000006</v>
      </c>
      <c r="R1563">
        <v>0.64800000000000002</v>
      </c>
      <c r="S1563">
        <v>0.46300000000000002</v>
      </c>
      <c r="T1563">
        <v>0.78700000000000003</v>
      </c>
      <c r="U1563">
        <v>0.69499999999999995</v>
      </c>
      <c r="V1563">
        <v>0.66400000000000003</v>
      </c>
      <c r="W1563">
        <v>0.76500000000000001</v>
      </c>
      <c r="X1563">
        <v>0.82300000000000006</v>
      </c>
      <c r="Y1563">
        <v>0.75700000000000001</v>
      </c>
      <c r="Z1563">
        <v>0.58199999999999996</v>
      </c>
      <c r="AA1563">
        <v>0.41699999999999998</v>
      </c>
      <c r="AB1563">
        <v>0.39900000000000002</v>
      </c>
      <c r="AC1563">
        <v>0.38700000000000001</v>
      </c>
      <c r="AD1563">
        <v>0.435</v>
      </c>
      <c r="AE1563">
        <v>0.63500000000000001</v>
      </c>
      <c r="AF1563">
        <v>0.32900000000000001</v>
      </c>
      <c r="AG1563">
        <v>0.378</v>
      </c>
      <c r="AH1563">
        <v>1.1830000000000001</v>
      </c>
      <c r="AI1563">
        <v>1.1020000000000001</v>
      </c>
      <c r="AJ1563">
        <v>1.0900000000000001</v>
      </c>
      <c r="AK1563">
        <v>1.1759999999999999</v>
      </c>
      <c r="AL1563">
        <v>1.196</v>
      </c>
      <c r="AM1563">
        <v>1.1320000000000001</v>
      </c>
      <c r="AN1563">
        <v>1.079</v>
      </c>
      <c r="AO1563">
        <v>1.3420000000000001</v>
      </c>
      <c r="AP1563">
        <v>1.381</v>
      </c>
      <c r="AQ1563">
        <v>1.2909999999999999</v>
      </c>
      <c r="AR1563">
        <v>1.2989999999999999</v>
      </c>
      <c r="AS1563">
        <v>1.2909999999999999</v>
      </c>
      <c r="AT1563">
        <v>1.2949999999999999</v>
      </c>
      <c r="AU1563">
        <v>1.2430000000000001</v>
      </c>
      <c r="AV1563">
        <v>1.2310000000000001</v>
      </c>
      <c r="AW1563">
        <v>1.2530000000000001</v>
      </c>
      <c r="AX1563">
        <v>1.238</v>
      </c>
      <c r="AY1563">
        <v>1.077</v>
      </c>
      <c r="AZ1563">
        <v>1.0640000000000001</v>
      </c>
      <c r="BA1563">
        <v>1.04</v>
      </c>
      <c r="BB1563">
        <v>1.0669999999999999</v>
      </c>
      <c r="BC1563">
        <v>1.081</v>
      </c>
      <c r="BD1563">
        <v>1.0860000000000001</v>
      </c>
      <c r="BE1563">
        <v>1.073</v>
      </c>
      <c r="BF1563">
        <v>1.0609999999999999</v>
      </c>
      <c r="BG1563">
        <v>1.081</v>
      </c>
      <c r="BH1563">
        <v>1.069</v>
      </c>
      <c r="BI1563">
        <v>1.0549999999999999</v>
      </c>
      <c r="BJ1563">
        <v>1.056</v>
      </c>
      <c r="BK1563">
        <v>1.089</v>
      </c>
      <c r="BL1563">
        <v>1.0649999999999999</v>
      </c>
      <c r="BM1563">
        <v>1.056</v>
      </c>
      <c r="BN1563">
        <v>1.0609999999999999</v>
      </c>
      <c r="BO1563">
        <v>1.0760000000000001</v>
      </c>
      <c r="BP1563">
        <v>1.073</v>
      </c>
      <c r="BQ1563">
        <v>1.0720000000000001</v>
      </c>
      <c r="BR1563">
        <v>1.1060000000000001</v>
      </c>
      <c r="BS1563">
        <v>1.093</v>
      </c>
      <c r="BT1563">
        <v>1.0980000000000001</v>
      </c>
      <c r="BU1563">
        <v>1.0980000000000001</v>
      </c>
      <c r="BV1563">
        <v>1.087</v>
      </c>
      <c r="BW1563">
        <v>1.1260000000000001</v>
      </c>
      <c r="BX1563">
        <v>1.1340000000000001</v>
      </c>
      <c r="BY1563">
        <v>1.1360000000000001</v>
      </c>
      <c r="BZ1563">
        <v>1.1619999999999999</v>
      </c>
      <c r="CA1563">
        <v>1.1919999999999999</v>
      </c>
      <c r="CB1563">
        <v>1.079</v>
      </c>
      <c r="CC1563">
        <v>1.06</v>
      </c>
      <c r="CD1563">
        <v>1.115</v>
      </c>
      <c r="CE1563">
        <v>1.091</v>
      </c>
      <c r="CF1563">
        <v>1.095</v>
      </c>
      <c r="CG1563">
        <v>1.117</v>
      </c>
      <c r="CH1563">
        <v>1.256</v>
      </c>
      <c r="CI1563">
        <v>1.321</v>
      </c>
      <c r="CJ1563">
        <v>1.381</v>
      </c>
      <c r="CK1563">
        <v>1.4319999999999999</v>
      </c>
      <c r="CL1563">
        <v>1.391</v>
      </c>
      <c r="CM1563">
        <v>1.381</v>
      </c>
      <c r="CN1563">
        <v>1.41</v>
      </c>
      <c r="CO1563">
        <v>1.391</v>
      </c>
      <c r="CP1563">
        <v>0.74399999999999999</v>
      </c>
      <c r="CQ1563">
        <v>0.874</v>
      </c>
      <c r="CR1563">
        <v>0.88800000000000001</v>
      </c>
      <c r="CS1563">
        <v>0.84199999999999997</v>
      </c>
      <c r="CT1563">
        <v>0.76900000000000002</v>
      </c>
      <c r="CU1563">
        <v>0.82400000000000007</v>
      </c>
      <c r="CV1563">
        <v>0.92900000000000005</v>
      </c>
      <c r="CW1563">
        <v>0.30099999999999999</v>
      </c>
      <c r="CX1563">
        <v>0.224</v>
      </c>
      <c r="CY1563">
        <v>0.45500000000000002</v>
      </c>
      <c r="CZ1563">
        <v>-0.35100000000000003</v>
      </c>
      <c r="DA1563">
        <v>-0.48199999999999998</v>
      </c>
      <c r="DB1563">
        <v>-0.53300000000000003</v>
      </c>
      <c r="DC1563">
        <v>-0.36899999999999999</v>
      </c>
      <c r="DD1563">
        <v>-0.32200000000000001</v>
      </c>
      <c r="DE1563">
        <v>-0.54200000000000004</v>
      </c>
      <c r="DF1563">
        <v>-0.29599999999999999</v>
      </c>
      <c r="DG1563">
        <v>0.39500000000000002</v>
      </c>
      <c r="DH1563">
        <v>0.52800000000000002</v>
      </c>
      <c r="DI1563">
        <v>0.80600000000000005</v>
      </c>
      <c r="DJ1563">
        <v>0.56100000000000005</v>
      </c>
      <c r="DK1563">
        <v>0.66600000000000004</v>
      </c>
      <c r="DL1563">
        <v>0.61599999999999999</v>
      </c>
      <c r="DM1563">
        <v>0.55700000000000005</v>
      </c>
      <c r="DN1563">
        <v>0.439</v>
      </c>
      <c r="DO1563">
        <v>-0.23200000000000001</v>
      </c>
      <c r="DP1563">
        <v>-0.35699999999999998</v>
      </c>
      <c r="DQ1563">
        <v>-0.29499999999999998</v>
      </c>
      <c r="DR1563">
        <v>-5.1000000000000004E-2</v>
      </c>
      <c r="DS1563">
        <v>-0.27500000000000002</v>
      </c>
      <c r="DT1563">
        <v>4.4580000000000002</v>
      </c>
    </row>
    <row r="1564" spans="1:124">
      <c r="A1564" s="111">
        <v>1559</v>
      </c>
      <c r="B1564" t="s">
        <v>89</v>
      </c>
      <c r="C1564" t="s">
        <v>3044</v>
      </c>
      <c r="D1564" s="170" t="str">
        <f t="shared" si="24"/>
        <v>D:TNY1</v>
      </c>
      <c r="F1564">
        <v>0.92</v>
      </c>
      <c r="G1564">
        <v>0.91</v>
      </c>
      <c r="H1564">
        <v>0.93</v>
      </c>
      <c r="I1564">
        <v>0.94</v>
      </c>
      <c r="J1564">
        <v>0.9</v>
      </c>
      <c r="K1564">
        <v>0.94</v>
      </c>
      <c r="L1564">
        <v>0.92</v>
      </c>
      <c r="M1564">
        <v>0.94</v>
      </c>
      <c r="N1564">
        <v>0.95</v>
      </c>
      <c r="O1564">
        <v>0.89</v>
      </c>
      <c r="P1564">
        <v>0.88</v>
      </c>
      <c r="Q1564">
        <v>0.87</v>
      </c>
      <c r="R1564">
        <v>0.92</v>
      </c>
      <c r="S1564">
        <v>0.9</v>
      </c>
      <c r="T1564">
        <v>0.77</v>
      </c>
      <c r="U1564">
        <v>0.81</v>
      </c>
      <c r="V1564">
        <v>0.95</v>
      </c>
      <c r="W1564">
        <v>1.02</v>
      </c>
      <c r="X1564">
        <v>1.02</v>
      </c>
      <c r="Y1564">
        <v>1.01</v>
      </c>
      <c r="Z1564">
        <v>0.8</v>
      </c>
      <c r="AA1564">
        <v>0.69</v>
      </c>
      <c r="AB1564">
        <v>0.75</v>
      </c>
      <c r="AC1564">
        <v>0.76</v>
      </c>
      <c r="AD1564">
        <v>0.67</v>
      </c>
      <c r="AE1564">
        <v>0.77</v>
      </c>
      <c r="AF1564">
        <v>0.65</v>
      </c>
      <c r="AG1564">
        <v>0.75</v>
      </c>
      <c r="AH1564">
        <v>1.9</v>
      </c>
      <c r="AI1564">
        <v>1.5</v>
      </c>
      <c r="AJ1564">
        <v>1.5</v>
      </c>
      <c r="AK1564">
        <v>1.52</v>
      </c>
      <c r="AL1564">
        <v>1.54</v>
      </c>
      <c r="AM1564">
        <v>1.59</v>
      </c>
      <c r="AN1564">
        <v>1.5</v>
      </c>
      <c r="AO1564">
        <v>1.65</v>
      </c>
      <c r="AP1564">
        <v>1.67</v>
      </c>
      <c r="AQ1564">
        <v>1.54</v>
      </c>
      <c r="AR1564">
        <v>1.45</v>
      </c>
      <c r="AS1564">
        <v>1.49</v>
      </c>
      <c r="AT1564">
        <v>1.49</v>
      </c>
      <c r="AU1564">
        <v>1.49</v>
      </c>
      <c r="AV1564">
        <v>1.51</v>
      </c>
      <c r="AW1564">
        <v>1.53</v>
      </c>
      <c r="AX1564">
        <v>1.47</v>
      </c>
      <c r="AY1564">
        <v>1.35</v>
      </c>
      <c r="AZ1564">
        <v>1.32</v>
      </c>
      <c r="BA1564">
        <v>1.33</v>
      </c>
      <c r="BB1564">
        <v>1.38</v>
      </c>
      <c r="BC1564">
        <v>1.38</v>
      </c>
      <c r="BD1564">
        <v>1.38</v>
      </c>
      <c r="BE1564">
        <v>1.37</v>
      </c>
      <c r="BF1564">
        <v>1.37</v>
      </c>
      <c r="BG1564">
        <v>1.49</v>
      </c>
      <c r="BH1564">
        <v>1.44</v>
      </c>
      <c r="BI1564">
        <v>1.42</v>
      </c>
      <c r="BJ1564">
        <v>1.42</v>
      </c>
      <c r="BK1564">
        <v>1.42</v>
      </c>
      <c r="BL1564">
        <v>1.4</v>
      </c>
      <c r="BM1564">
        <v>1.39</v>
      </c>
      <c r="BN1564">
        <v>1.49</v>
      </c>
      <c r="BO1564">
        <v>1.5</v>
      </c>
      <c r="BP1564">
        <v>1.49</v>
      </c>
      <c r="BQ1564">
        <v>1.49</v>
      </c>
      <c r="BR1564">
        <v>1.53</v>
      </c>
      <c r="BS1564">
        <v>1.49</v>
      </c>
      <c r="BT1564">
        <v>1.51</v>
      </c>
      <c r="BU1564">
        <v>1.5</v>
      </c>
      <c r="BV1564">
        <v>1.49</v>
      </c>
      <c r="BW1564">
        <v>1.55</v>
      </c>
      <c r="BX1564">
        <v>1.58</v>
      </c>
      <c r="BY1564">
        <v>1.6</v>
      </c>
      <c r="BZ1564">
        <v>1.51</v>
      </c>
      <c r="CA1564">
        <v>1.58</v>
      </c>
      <c r="CB1564">
        <v>1.46</v>
      </c>
      <c r="CC1564">
        <v>1.45</v>
      </c>
      <c r="CD1564">
        <v>1.55</v>
      </c>
      <c r="CE1564">
        <v>1.53</v>
      </c>
      <c r="CF1564">
        <v>1.52</v>
      </c>
      <c r="CG1564">
        <v>1.54</v>
      </c>
      <c r="CH1564">
        <v>1.91</v>
      </c>
      <c r="CI1564">
        <v>2.08</v>
      </c>
      <c r="CJ1564">
        <v>2.11</v>
      </c>
      <c r="CK1564">
        <v>2.19</v>
      </c>
      <c r="CL1564">
        <v>2.15</v>
      </c>
      <c r="CM1564">
        <v>2.16</v>
      </c>
      <c r="CN1564">
        <v>2.23</v>
      </c>
      <c r="CO1564">
        <v>2.2000000000000002</v>
      </c>
      <c r="CP1564">
        <v>0.82</v>
      </c>
      <c r="CQ1564">
        <v>1.45</v>
      </c>
      <c r="CR1564">
        <v>1.43</v>
      </c>
      <c r="CS1564">
        <v>1.48</v>
      </c>
      <c r="CT1564">
        <v>1.37</v>
      </c>
      <c r="CU1564">
        <v>1.1200000000000001</v>
      </c>
      <c r="CV1564">
        <v>1.41</v>
      </c>
      <c r="CW1564">
        <v>0.91</v>
      </c>
      <c r="CX1564">
        <v>0.69</v>
      </c>
      <c r="CY1564">
        <v>1.24</v>
      </c>
      <c r="CZ1564">
        <v>0.75</v>
      </c>
      <c r="DA1564">
        <v>0.66</v>
      </c>
      <c r="DB1564">
        <v>0.67</v>
      </c>
      <c r="DC1564">
        <v>0.45</v>
      </c>
      <c r="DD1564">
        <v>0.44</v>
      </c>
      <c r="DE1564">
        <v>0.27</v>
      </c>
      <c r="DF1564">
        <v>0.97</v>
      </c>
      <c r="DG1564">
        <v>2.14</v>
      </c>
      <c r="DH1564">
        <v>2.54</v>
      </c>
      <c r="DI1564">
        <v>2.61</v>
      </c>
      <c r="DJ1564">
        <v>2.77</v>
      </c>
      <c r="DK1564">
        <v>2.87</v>
      </c>
      <c r="DL1564">
        <v>3.1</v>
      </c>
      <c r="DM1564">
        <v>3.11</v>
      </c>
      <c r="DN1564">
        <v>3.13</v>
      </c>
      <c r="DO1564">
        <v>1.53</v>
      </c>
      <c r="DP1564">
        <v>0.91</v>
      </c>
      <c r="DQ1564">
        <v>0.94</v>
      </c>
      <c r="DR1564">
        <v>1.47</v>
      </c>
      <c r="DS1564">
        <v>3.36</v>
      </c>
      <c r="DT1564">
        <v>3.85</v>
      </c>
    </row>
    <row r="1565" spans="1:124">
      <c r="A1565" s="111">
        <v>1560</v>
      </c>
      <c r="B1565" t="s">
        <v>91</v>
      </c>
      <c r="C1565" t="s">
        <v>3045</v>
      </c>
      <c r="D1565" s="170" t="str">
        <f t="shared" si="24"/>
        <v>D:TNY1</v>
      </c>
      <c r="F1565">
        <v>1.02</v>
      </c>
      <c r="G1565">
        <v>1</v>
      </c>
      <c r="H1565">
        <v>1</v>
      </c>
      <c r="I1565">
        <v>1.01</v>
      </c>
      <c r="J1565">
        <v>0.91</v>
      </c>
      <c r="K1565">
        <v>0.93</v>
      </c>
      <c r="L1565">
        <v>0.93</v>
      </c>
      <c r="M1565">
        <v>0.94</v>
      </c>
      <c r="N1565">
        <v>0.95</v>
      </c>
      <c r="O1565">
        <v>0.81</v>
      </c>
      <c r="P1565">
        <v>0.81</v>
      </c>
      <c r="Q1565">
        <v>0.81</v>
      </c>
      <c r="R1565">
        <v>0.6</v>
      </c>
      <c r="S1565">
        <v>0.63</v>
      </c>
      <c r="T1565">
        <v>0.97</v>
      </c>
      <c r="U1565">
        <v>1</v>
      </c>
      <c r="V1565">
        <v>0.92</v>
      </c>
      <c r="W1565">
        <v>1.05</v>
      </c>
      <c r="X1565">
        <v>1.05</v>
      </c>
      <c r="Y1565">
        <v>0.97</v>
      </c>
      <c r="Z1565">
        <v>0.62</v>
      </c>
      <c r="AA1565">
        <v>0.47</v>
      </c>
      <c r="AB1565">
        <v>0.35</v>
      </c>
      <c r="AC1565">
        <v>0.37</v>
      </c>
      <c r="AD1565">
        <v>0.45</v>
      </c>
      <c r="AE1565">
        <v>0.68</v>
      </c>
      <c r="AF1565">
        <v>0</v>
      </c>
      <c r="AG1565">
        <v>0.08</v>
      </c>
      <c r="AH1565">
        <v>1.3</v>
      </c>
      <c r="AI1565">
        <v>1.03</v>
      </c>
      <c r="AJ1565">
        <v>1</v>
      </c>
      <c r="AK1565">
        <v>1.1000000000000001</v>
      </c>
      <c r="AL1565">
        <v>1.1599999999999999</v>
      </c>
      <c r="AM1565">
        <v>1.25</v>
      </c>
      <c r="AN1565">
        <v>1.2</v>
      </c>
      <c r="AO1565">
        <v>1.89</v>
      </c>
      <c r="AP1565">
        <v>1.91</v>
      </c>
      <c r="AQ1565">
        <v>1.77</v>
      </c>
      <c r="AR1565">
        <v>1.72</v>
      </c>
      <c r="AS1565">
        <v>1.75</v>
      </c>
      <c r="AT1565">
        <v>1.74</v>
      </c>
      <c r="AU1565">
        <v>1.68</v>
      </c>
      <c r="AV1565">
        <v>1.66</v>
      </c>
      <c r="AW1565">
        <v>1.68</v>
      </c>
      <c r="AX1565">
        <v>1.71</v>
      </c>
      <c r="AY1565">
        <v>1.5</v>
      </c>
      <c r="AZ1565">
        <v>1.48</v>
      </c>
      <c r="BA1565">
        <v>1.44</v>
      </c>
      <c r="BB1565">
        <v>1.5</v>
      </c>
      <c r="BC1565">
        <v>1.53</v>
      </c>
      <c r="BD1565">
        <v>1.53</v>
      </c>
      <c r="BE1565">
        <v>1.5</v>
      </c>
      <c r="BF1565">
        <v>1.48</v>
      </c>
      <c r="BG1565">
        <v>1.56</v>
      </c>
      <c r="BH1565">
        <v>1.54</v>
      </c>
      <c r="BI1565">
        <v>1.49</v>
      </c>
      <c r="BJ1565">
        <v>1.5</v>
      </c>
      <c r="BK1565">
        <v>1.52</v>
      </c>
      <c r="BL1565">
        <v>1.5</v>
      </c>
      <c r="BM1565">
        <v>1.49</v>
      </c>
      <c r="BN1565">
        <v>1.53</v>
      </c>
      <c r="BO1565">
        <v>1.56</v>
      </c>
      <c r="BP1565">
        <v>1.55</v>
      </c>
      <c r="BQ1565">
        <v>1.55</v>
      </c>
      <c r="BR1565">
        <v>1.62</v>
      </c>
      <c r="BS1565">
        <v>1.61</v>
      </c>
      <c r="BT1565">
        <v>1.61</v>
      </c>
      <c r="BU1565">
        <v>1.61</v>
      </c>
      <c r="BV1565">
        <v>1.61</v>
      </c>
      <c r="BW1565">
        <v>1.66</v>
      </c>
      <c r="BX1565">
        <v>1.68</v>
      </c>
      <c r="BY1565">
        <v>1.69</v>
      </c>
      <c r="BZ1565">
        <v>1.72</v>
      </c>
      <c r="CA1565">
        <v>1.76</v>
      </c>
      <c r="CB1565">
        <v>1.64</v>
      </c>
      <c r="CC1565">
        <v>1.63</v>
      </c>
      <c r="CD1565">
        <v>1.72</v>
      </c>
      <c r="CE1565">
        <v>1.7</v>
      </c>
      <c r="CF1565">
        <v>1.7</v>
      </c>
      <c r="CG1565">
        <v>1.73</v>
      </c>
      <c r="CH1565">
        <v>1.9</v>
      </c>
      <c r="CI1565">
        <v>1.96</v>
      </c>
      <c r="CJ1565">
        <v>2.04</v>
      </c>
      <c r="CK1565">
        <v>2.11</v>
      </c>
      <c r="CL1565">
        <v>2.0499999999999998</v>
      </c>
      <c r="CM1565">
        <v>2.06</v>
      </c>
      <c r="CN1565">
        <v>2.14</v>
      </c>
      <c r="CO1565">
        <v>2.12</v>
      </c>
      <c r="CP1565">
        <v>1.4</v>
      </c>
      <c r="CQ1565">
        <v>1.92</v>
      </c>
      <c r="CR1565">
        <v>1.94</v>
      </c>
      <c r="CS1565">
        <v>1.9</v>
      </c>
      <c r="CT1565">
        <v>1.78</v>
      </c>
      <c r="CU1565">
        <v>1.63</v>
      </c>
      <c r="CV1565">
        <v>1.8</v>
      </c>
      <c r="CW1565">
        <v>0.23</v>
      </c>
      <c r="CX1565">
        <v>0.17</v>
      </c>
      <c r="CY1565">
        <v>0.55000000000000004</v>
      </c>
      <c r="CZ1565">
        <v>-0.28000000000000003</v>
      </c>
      <c r="DA1565">
        <v>-0.48</v>
      </c>
      <c r="DB1565">
        <v>-0.51</v>
      </c>
      <c r="DC1565">
        <v>-0.3</v>
      </c>
      <c r="DD1565">
        <v>-0.22</v>
      </c>
      <c r="DE1565">
        <v>-0.52</v>
      </c>
      <c r="DF1565">
        <v>-0.38</v>
      </c>
      <c r="DG1565">
        <v>0.47</v>
      </c>
      <c r="DH1565">
        <v>0.67</v>
      </c>
      <c r="DI1565">
        <v>1.3</v>
      </c>
      <c r="DJ1565">
        <v>1.02</v>
      </c>
      <c r="DK1565">
        <v>1.19</v>
      </c>
      <c r="DL1565">
        <v>1.18</v>
      </c>
      <c r="DM1565">
        <v>1.58</v>
      </c>
      <c r="DN1565">
        <v>1.49</v>
      </c>
      <c r="DO1565">
        <v>0.75</v>
      </c>
      <c r="DP1565">
        <v>0.11</v>
      </c>
      <c r="DQ1565">
        <v>0.67</v>
      </c>
      <c r="DR1565">
        <v>0.91</v>
      </c>
      <c r="DS1565">
        <v>2.76</v>
      </c>
      <c r="DT1565">
        <v>13.68</v>
      </c>
    </row>
    <row r="1566" spans="1:124">
      <c r="A1566" s="111">
        <v>1561</v>
      </c>
      <c r="B1566" t="s">
        <v>89</v>
      </c>
      <c r="C1566" t="s">
        <v>3046</v>
      </c>
      <c r="D1566" s="170" t="str">
        <f t="shared" si="24"/>
        <v>K:FORM</v>
      </c>
      <c r="F1566">
        <v>1.008</v>
      </c>
      <c r="G1566">
        <v>0.97799999999999998</v>
      </c>
      <c r="H1566">
        <v>0.995</v>
      </c>
      <c r="I1566">
        <v>0.96299999999999997</v>
      </c>
      <c r="J1566">
        <v>0.96599999999999997</v>
      </c>
      <c r="K1566">
        <v>0.93600000000000005</v>
      </c>
      <c r="L1566">
        <v>0.91800000000000004</v>
      </c>
      <c r="M1566">
        <v>0.86899999999999999</v>
      </c>
      <c r="N1566">
        <v>0.85199999999999998</v>
      </c>
      <c r="O1566">
        <v>0.754</v>
      </c>
      <c r="P1566">
        <v>0.74199999999999999</v>
      </c>
      <c r="Q1566">
        <v>0.749</v>
      </c>
      <c r="R1566">
        <v>0.73799999999999999</v>
      </c>
      <c r="S1566">
        <v>0.64100000000000001</v>
      </c>
      <c r="T1566">
        <v>0.58799999999999997</v>
      </c>
      <c r="U1566">
        <v>0.59799999999999998</v>
      </c>
      <c r="V1566">
        <v>0.505</v>
      </c>
      <c r="W1566">
        <v>0.52700000000000002</v>
      </c>
      <c r="X1566">
        <v>0.52700000000000002</v>
      </c>
      <c r="Y1566">
        <v>0.55200000000000005</v>
      </c>
      <c r="Z1566">
        <v>0.70699999999999996</v>
      </c>
      <c r="AA1566">
        <v>0.93400000000000005</v>
      </c>
      <c r="AB1566">
        <v>0.84899999999999998</v>
      </c>
      <c r="AC1566">
        <v>0.84599999999999997</v>
      </c>
      <c r="AD1566">
        <v>0.72799999999999998</v>
      </c>
      <c r="AE1566">
        <v>0.72699999999999998</v>
      </c>
      <c r="AF1566">
        <v>0.71399999999999997</v>
      </c>
      <c r="AG1566">
        <v>0.65200000000000002</v>
      </c>
      <c r="AH1566">
        <v>0.91300000000000003</v>
      </c>
      <c r="AI1566">
        <v>1.0680000000000001</v>
      </c>
      <c r="AJ1566">
        <v>1.069</v>
      </c>
      <c r="AK1566">
        <v>1.0409999999999999</v>
      </c>
      <c r="AL1566">
        <v>1.0349999999999999</v>
      </c>
      <c r="AM1566">
        <v>1.0190000000000001</v>
      </c>
      <c r="AN1566">
        <v>1.0780000000000001</v>
      </c>
      <c r="AO1566">
        <v>1.141</v>
      </c>
      <c r="AP1566">
        <v>1.1819999999999999</v>
      </c>
      <c r="AQ1566">
        <v>1.1779999999999999</v>
      </c>
      <c r="AR1566">
        <v>1.1380000000000001</v>
      </c>
      <c r="AS1566">
        <v>1.1280000000000001</v>
      </c>
      <c r="AT1566">
        <v>1.135</v>
      </c>
      <c r="AU1566">
        <v>1.1420000000000001</v>
      </c>
      <c r="AV1566">
        <v>1.135</v>
      </c>
      <c r="AW1566">
        <v>1.137</v>
      </c>
      <c r="AX1566">
        <v>1.1080000000000001</v>
      </c>
      <c r="AY1566">
        <v>1.1100000000000001</v>
      </c>
      <c r="AZ1566">
        <v>1.1140000000000001</v>
      </c>
      <c r="BA1566">
        <v>1.131</v>
      </c>
      <c r="BB1566">
        <v>1.129</v>
      </c>
      <c r="BC1566">
        <v>1.125</v>
      </c>
      <c r="BD1566">
        <v>1.127</v>
      </c>
      <c r="BE1566">
        <v>1.137</v>
      </c>
      <c r="BF1566">
        <v>1.111</v>
      </c>
      <c r="BG1566">
        <v>1.1120000000000001</v>
      </c>
      <c r="BH1566">
        <v>1.079</v>
      </c>
      <c r="BI1566">
        <v>1.077</v>
      </c>
      <c r="BJ1566">
        <v>1.081</v>
      </c>
      <c r="BK1566">
        <v>1.083</v>
      </c>
      <c r="BL1566">
        <v>1.077</v>
      </c>
      <c r="BM1566">
        <v>1.077</v>
      </c>
      <c r="BN1566">
        <v>1.0049999999999999</v>
      </c>
      <c r="BO1566">
        <v>0.998</v>
      </c>
      <c r="BP1566">
        <v>1.004</v>
      </c>
      <c r="BQ1566">
        <v>1.006</v>
      </c>
      <c r="BR1566">
        <v>1.002</v>
      </c>
      <c r="BS1566">
        <v>0.99</v>
      </c>
      <c r="BT1566">
        <v>0.98799999999999999</v>
      </c>
      <c r="BU1566">
        <v>1.0049999999999999</v>
      </c>
      <c r="BV1566">
        <v>1.0170000000000001</v>
      </c>
      <c r="BW1566">
        <v>1.024</v>
      </c>
      <c r="BX1566">
        <v>1.034</v>
      </c>
      <c r="BY1566">
        <v>1.0329999999999999</v>
      </c>
      <c r="BZ1566">
        <v>1.032</v>
      </c>
      <c r="CA1566">
        <v>1.0649999999999999</v>
      </c>
      <c r="CB1566">
        <v>1.0580000000000001</v>
      </c>
      <c r="CC1566">
        <v>1.1320000000000001</v>
      </c>
      <c r="CD1566">
        <v>1.2510000000000001</v>
      </c>
      <c r="CE1566">
        <v>1.236</v>
      </c>
      <c r="CF1566">
        <v>1.236</v>
      </c>
      <c r="CG1566">
        <v>1.2330000000000001</v>
      </c>
      <c r="CH1566">
        <v>1.2410000000000001</v>
      </c>
      <c r="CI1566">
        <v>1.2250000000000001</v>
      </c>
      <c r="CJ1566">
        <v>1.292</v>
      </c>
      <c r="CK1566">
        <v>1.2889999999999999</v>
      </c>
      <c r="CL1566">
        <v>1.331</v>
      </c>
      <c r="CM1566">
        <v>1.33</v>
      </c>
      <c r="CN1566">
        <v>1.3460000000000001</v>
      </c>
      <c r="CO1566">
        <v>1.393</v>
      </c>
      <c r="CP1566">
        <v>1.2110000000000001</v>
      </c>
      <c r="CQ1566">
        <v>0.96899999999999997</v>
      </c>
      <c r="CR1566">
        <v>0.99199999999999999</v>
      </c>
      <c r="CS1566">
        <v>1.034</v>
      </c>
      <c r="CT1566">
        <v>1.0049999999999999</v>
      </c>
      <c r="CU1566">
        <v>0.998</v>
      </c>
      <c r="CV1566">
        <v>0.89100000000000001</v>
      </c>
      <c r="CW1566">
        <v>0.86</v>
      </c>
      <c r="CX1566">
        <v>0.75800000000000001</v>
      </c>
      <c r="CY1566">
        <v>0.67600000000000005</v>
      </c>
      <c r="CZ1566">
        <v>0.81600000000000006</v>
      </c>
      <c r="DA1566">
        <v>0.83200000000000007</v>
      </c>
      <c r="DB1566">
        <v>0.751</v>
      </c>
      <c r="DC1566">
        <v>0.66600000000000004</v>
      </c>
      <c r="DD1566">
        <v>0.69600000000000006</v>
      </c>
      <c r="DE1566">
        <v>0.70599999999999996</v>
      </c>
      <c r="DF1566">
        <v>0.878</v>
      </c>
      <c r="DG1566">
        <v>0.90100000000000002</v>
      </c>
      <c r="DH1566">
        <v>0.85099999999999998</v>
      </c>
      <c r="DI1566">
        <v>0.36199999999999999</v>
      </c>
      <c r="DJ1566">
        <v>0.29599999999999999</v>
      </c>
      <c r="DK1566">
        <v>0.312</v>
      </c>
      <c r="DL1566">
        <v>0.26</v>
      </c>
      <c r="DM1566">
        <v>1.3000000000000001E-2</v>
      </c>
      <c r="DN1566">
        <v>0.14300000000000002</v>
      </c>
      <c r="DO1566">
        <v>-2.1999999999999999E-2</v>
      </c>
      <c r="DP1566">
        <v>0.78100000000000003</v>
      </c>
      <c r="DQ1566">
        <v>1.0190000000000001</v>
      </c>
      <c r="DR1566">
        <v>1.1140000000000001</v>
      </c>
      <c r="DS1566">
        <v>0.79800000000000004</v>
      </c>
      <c r="DT1566">
        <v>-20.679000000000002</v>
      </c>
    </row>
    <row r="1567" spans="1:124">
      <c r="A1567" s="111">
        <v>1562</v>
      </c>
      <c r="B1567" t="s">
        <v>91</v>
      </c>
      <c r="C1567" t="s">
        <v>3047</v>
      </c>
      <c r="D1567" s="170" t="str">
        <f t="shared" si="24"/>
        <v>K:FORM</v>
      </c>
      <c r="F1567">
        <v>0.66</v>
      </c>
      <c r="G1567">
        <v>0.59699999999999998</v>
      </c>
      <c r="H1567">
        <v>0.59299999999999997</v>
      </c>
      <c r="I1567">
        <v>0.38500000000000001</v>
      </c>
      <c r="J1567">
        <v>0.372</v>
      </c>
      <c r="K1567">
        <v>0.28600000000000003</v>
      </c>
      <c r="L1567">
        <v>0.34700000000000003</v>
      </c>
      <c r="M1567">
        <v>0.35100000000000003</v>
      </c>
      <c r="N1567">
        <v>0.30299999999999999</v>
      </c>
      <c r="O1567">
        <v>0.124</v>
      </c>
      <c r="P1567">
        <v>6.7000000000000004E-2</v>
      </c>
      <c r="Q1567">
        <v>6.7000000000000004E-2</v>
      </c>
      <c r="R1567">
        <v>-2.7E-2</v>
      </c>
      <c r="S1567">
        <v>-0.34600000000000003</v>
      </c>
      <c r="T1567">
        <v>-0.186</v>
      </c>
      <c r="U1567">
        <v>0.121</v>
      </c>
      <c r="V1567">
        <v>8.7000000000000008E-2</v>
      </c>
      <c r="W1567">
        <v>0.25600000000000001</v>
      </c>
      <c r="X1567">
        <v>0.26200000000000001</v>
      </c>
      <c r="Y1567">
        <v>0.26900000000000002</v>
      </c>
      <c r="Z1567">
        <v>0.60299999999999998</v>
      </c>
      <c r="AA1567">
        <v>1.2730000000000001</v>
      </c>
      <c r="AB1567">
        <v>1.6380000000000001</v>
      </c>
      <c r="AC1567">
        <v>1.6839999999999999</v>
      </c>
      <c r="AD1567">
        <v>1.458</v>
      </c>
      <c r="AE1567">
        <v>1.2929999999999999</v>
      </c>
      <c r="AF1567">
        <v>1.365</v>
      </c>
      <c r="AG1567">
        <v>1.3280000000000001</v>
      </c>
      <c r="AH1567">
        <v>1.421</v>
      </c>
      <c r="AI1567">
        <v>1.47</v>
      </c>
      <c r="AJ1567">
        <v>1.4790000000000001</v>
      </c>
      <c r="AK1567">
        <v>1.4870000000000001</v>
      </c>
      <c r="AL1567">
        <v>1.504</v>
      </c>
      <c r="AM1567">
        <v>1.4139999999999999</v>
      </c>
      <c r="AN1567">
        <v>1.488</v>
      </c>
      <c r="AO1567">
        <v>1.5090000000000001</v>
      </c>
      <c r="AP1567">
        <v>1.526</v>
      </c>
      <c r="AQ1567">
        <v>1.522</v>
      </c>
      <c r="AR1567">
        <v>1.4410000000000001</v>
      </c>
      <c r="AS1567">
        <v>1.381</v>
      </c>
      <c r="AT1567">
        <v>1.4319999999999999</v>
      </c>
      <c r="AU1567">
        <v>1.4430000000000001</v>
      </c>
      <c r="AV1567">
        <v>1.4410000000000001</v>
      </c>
      <c r="AW1567">
        <v>1.4359999999999999</v>
      </c>
      <c r="AX1567">
        <v>1.3620000000000001</v>
      </c>
      <c r="AY1567">
        <v>1.353</v>
      </c>
      <c r="AZ1567">
        <v>1.3580000000000001</v>
      </c>
      <c r="BA1567">
        <v>1.383</v>
      </c>
      <c r="BB1567">
        <v>1.371</v>
      </c>
      <c r="BC1567">
        <v>1.351</v>
      </c>
      <c r="BD1567">
        <v>1.3480000000000001</v>
      </c>
      <c r="BE1567">
        <v>1.403</v>
      </c>
      <c r="BF1567">
        <v>1.381</v>
      </c>
      <c r="BG1567">
        <v>1.3920000000000001</v>
      </c>
      <c r="BH1567">
        <v>1.411</v>
      </c>
      <c r="BI1567">
        <v>1.4060000000000001</v>
      </c>
      <c r="BJ1567">
        <v>1.407</v>
      </c>
      <c r="BK1567">
        <v>1.401</v>
      </c>
      <c r="BL1567">
        <v>1.3880000000000001</v>
      </c>
      <c r="BM1567">
        <v>1.385</v>
      </c>
      <c r="BN1567">
        <v>1.3069999999999999</v>
      </c>
      <c r="BO1567">
        <v>1.298</v>
      </c>
      <c r="BP1567">
        <v>1.3</v>
      </c>
      <c r="BQ1567">
        <v>1.29</v>
      </c>
      <c r="BR1567">
        <v>1.286</v>
      </c>
      <c r="BS1567">
        <v>1.28</v>
      </c>
      <c r="BT1567">
        <v>1.2829999999999999</v>
      </c>
      <c r="BU1567">
        <v>1.288</v>
      </c>
      <c r="BV1567">
        <v>1.3140000000000001</v>
      </c>
      <c r="BW1567">
        <v>1.3240000000000001</v>
      </c>
      <c r="BX1567">
        <v>1.3620000000000001</v>
      </c>
      <c r="BY1567">
        <v>1.361</v>
      </c>
      <c r="BZ1567">
        <v>1.3660000000000001</v>
      </c>
      <c r="CA1567">
        <v>1.375</v>
      </c>
      <c r="CB1567">
        <v>1.3740000000000001</v>
      </c>
      <c r="CC1567">
        <v>1.39</v>
      </c>
      <c r="CD1567">
        <v>1.43</v>
      </c>
      <c r="CE1567">
        <v>1.3880000000000001</v>
      </c>
      <c r="CF1567">
        <v>1.39</v>
      </c>
      <c r="CG1567">
        <v>1.389</v>
      </c>
      <c r="CH1567">
        <v>1.359</v>
      </c>
      <c r="CI1567">
        <v>1.3260000000000001</v>
      </c>
      <c r="CJ1567">
        <v>1.341</v>
      </c>
      <c r="CK1567">
        <v>1.34</v>
      </c>
      <c r="CL1567">
        <v>1.345</v>
      </c>
      <c r="CM1567">
        <v>1.399</v>
      </c>
      <c r="CN1567">
        <v>1.3880000000000001</v>
      </c>
      <c r="CO1567">
        <v>1.391</v>
      </c>
      <c r="CP1567">
        <v>1.238</v>
      </c>
      <c r="CQ1567">
        <v>1.115</v>
      </c>
      <c r="CR1567">
        <v>1.1100000000000001</v>
      </c>
      <c r="CS1567">
        <v>1.1180000000000001</v>
      </c>
      <c r="CT1567">
        <v>1.0369999999999999</v>
      </c>
      <c r="CU1567">
        <v>1.117</v>
      </c>
      <c r="CV1567">
        <v>0.99199999999999999</v>
      </c>
      <c r="CW1567">
        <v>0.93100000000000005</v>
      </c>
      <c r="CX1567">
        <v>0.90900000000000003</v>
      </c>
      <c r="CY1567">
        <v>0.83</v>
      </c>
      <c r="CZ1567">
        <v>0.999</v>
      </c>
      <c r="DA1567">
        <v>1.19</v>
      </c>
      <c r="DB1567">
        <v>0.92800000000000005</v>
      </c>
      <c r="DC1567">
        <v>0.90900000000000003</v>
      </c>
      <c r="DD1567">
        <v>0.94400000000000006</v>
      </c>
      <c r="DE1567">
        <v>0.95400000000000007</v>
      </c>
      <c r="DF1567">
        <v>1.3</v>
      </c>
      <c r="DG1567">
        <v>1.6719999999999999</v>
      </c>
      <c r="DH1567">
        <v>1.641</v>
      </c>
      <c r="DI1567">
        <v>1.4060000000000001</v>
      </c>
      <c r="DJ1567">
        <v>1.768</v>
      </c>
      <c r="DK1567">
        <v>1.869</v>
      </c>
      <c r="DL1567">
        <v>1.9359999999999999</v>
      </c>
      <c r="DM1567">
        <v>0.47100000000000003</v>
      </c>
      <c r="DN1567">
        <v>0.875</v>
      </c>
      <c r="DO1567">
        <v>0.84899999999999998</v>
      </c>
      <c r="DP1567">
        <v>-0.24299999999999999</v>
      </c>
      <c r="DQ1567">
        <v>-0.46800000000000003</v>
      </c>
      <c r="DR1567">
        <v>-0.23400000000000001</v>
      </c>
      <c r="DS1567">
        <v>1.1879999999999999</v>
      </c>
      <c r="DT1567">
        <v>3.7440000000000002</v>
      </c>
    </row>
    <row r="1568" spans="1:124">
      <c r="A1568" s="111">
        <v>1563</v>
      </c>
      <c r="B1568" t="s">
        <v>89</v>
      </c>
      <c r="C1568" t="s">
        <v>3048</v>
      </c>
      <c r="D1568" s="170" t="str">
        <f t="shared" si="24"/>
        <v>D:TPF</v>
      </c>
      <c r="F1568">
        <v>2.0099999999999998</v>
      </c>
      <c r="G1568">
        <v>2.15</v>
      </c>
      <c r="H1568">
        <v>2.15</v>
      </c>
      <c r="I1568">
        <v>2.13</v>
      </c>
      <c r="J1568">
        <v>2.21</v>
      </c>
      <c r="K1568">
        <v>2.2000000000000002</v>
      </c>
      <c r="L1568">
        <v>2.2000000000000002</v>
      </c>
      <c r="M1568">
        <v>2.16</v>
      </c>
      <c r="N1568">
        <v>2.1</v>
      </c>
      <c r="O1568">
        <v>1.94</v>
      </c>
      <c r="P1568">
        <v>1.65</v>
      </c>
      <c r="Q1568">
        <v>1.62</v>
      </c>
      <c r="R1568">
        <v>1.65</v>
      </c>
      <c r="S1568">
        <v>1.61</v>
      </c>
      <c r="T1568">
        <v>1.55</v>
      </c>
      <c r="U1568">
        <v>1.56</v>
      </c>
      <c r="V1568">
        <v>1.44</v>
      </c>
      <c r="W1568">
        <v>1.57</v>
      </c>
      <c r="X1568">
        <v>1.57</v>
      </c>
      <c r="Y1568">
        <v>1.56</v>
      </c>
      <c r="Z1568">
        <v>1.52</v>
      </c>
      <c r="AA1568">
        <v>1.63</v>
      </c>
      <c r="AB1568">
        <v>1.63</v>
      </c>
      <c r="AC1568">
        <v>1.64</v>
      </c>
      <c r="AD1568">
        <v>1.6</v>
      </c>
      <c r="AE1568">
        <v>1.44</v>
      </c>
      <c r="AF1568">
        <v>1.45</v>
      </c>
      <c r="AG1568">
        <v>1.41</v>
      </c>
      <c r="AH1568">
        <v>0.92</v>
      </c>
      <c r="AI1568">
        <v>0.86</v>
      </c>
      <c r="AJ1568">
        <v>0.86</v>
      </c>
      <c r="AK1568">
        <v>0.86</v>
      </c>
      <c r="AL1568">
        <v>0.84</v>
      </c>
      <c r="AM1568">
        <v>0.76</v>
      </c>
      <c r="AN1568">
        <v>0.71</v>
      </c>
      <c r="AO1568">
        <v>0.7</v>
      </c>
      <c r="AP1568">
        <v>0.69</v>
      </c>
      <c r="AQ1568">
        <v>0.67</v>
      </c>
      <c r="AR1568">
        <v>0.62</v>
      </c>
      <c r="AS1568">
        <v>0.62</v>
      </c>
      <c r="AT1568">
        <v>0.62</v>
      </c>
      <c r="AU1568">
        <v>0.62</v>
      </c>
      <c r="AV1568">
        <v>0.61</v>
      </c>
      <c r="AW1568">
        <v>0.61</v>
      </c>
      <c r="AX1568">
        <v>0.53</v>
      </c>
      <c r="AY1568">
        <v>0.56000000000000005</v>
      </c>
      <c r="AZ1568">
        <v>0.55000000000000004</v>
      </c>
      <c r="BA1568">
        <v>0.56000000000000005</v>
      </c>
      <c r="BB1568">
        <v>0.54</v>
      </c>
      <c r="BC1568">
        <v>0.53</v>
      </c>
      <c r="BD1568">
        <v>0.52</v>
      </c>
      <c r="BE1568">
        <v>0.55000000000000004</v>
      </c>
      <c r="BF1568">
        <v>0.54</v>
      </c>
      <c r="BG1568">
        <v>0.56000000000000005</v>
      </c>
      <c r="BH1568">
        <v>0.62</v>
      </c>
      <c r="BI1568">
        <v>0.63</v>
      </c>
      <c r="BJ1568">
        <v>0.62</v>
      </c>
      <c r="BK1568">
        <v>0.61</v>
      </c>
      <c r="BL1568">
        <v>0.6</v>
      </c>
      <c r="BM1568">
        <v>0.59</v>
      </c>
      <c r="BN1568">
        <v>0.44</v>
      </c>
      <c r="BO1568">
        <v>0.41</v>
      </c>
      <c r="BP1568">
        <v>0.41</v>
      </c>
      <c r="BQ1568">
        <v>0.4</v>
      </c>
      <c r="BR1568">
        <v>0.37</v>
      </c>
      <c r="BS1568">
        <v>0.36</v>
      </c>
      <c r="BT1568">
        <v>0.37</v>
      </c>
      <c r="BU1568">
        <v>0.38</v>
      </c>
      <c r="BV1568">
        <v>0.4</v>
      </c>
      <c r="BW1568">
        <v>0.4</v>
      </c>
      <c r="BX1568">
        <v>0.42</v>
      </c>
      <c r="BY1568">
        <v>0.43</v>
      </c>
      <c r="BZ1568">
        <v>0.41</v>
      </c>
      <c r="CA1568">
        <v>0.41</v>
      </c>
      <c r="CB1568">
        <v>0.38</v>
      </c>
      <c r="CC1568">
        <v>0.38</v>
      </c>
      <c r="CD1568">
        <v>0.41</v>
      </c>
      <c r="CE1568">
        <v>0.38</v>
      </c>
      <c r="CF1568">
        <v>0.38</v>
      </c>
      <c r="CG1568">
        <v>0.37</v>
      </c>
      <c r="CH1568">
        <v>0.28999999999999998</v>
      </c>
      <c r="CI1568">
        <v>0.18</v>
      </c>
      <c r="CJ1568">
        <v>0.19</v>
      </c>
      <c r="CK1568">
        <v>0.17</v>
      </c>
      <c r="CL1568">
        <v>0.15</v>
      </c>
      <c r="CM1568">
        <v>0.12</v>
      </c>
      <c r="CN1568">
        <v>0.11</v>
      </c>
      <c r="CO1568">
        <v>0.11</v>
      </c>
      <c r="CP1568">
        <v>0.15</v>
      </c>
      <c r="CQ1568">
        <v>0.16</v>
      </c>
      <c r="CR1568">
        <v>0.16</v>
      </c>
      <c r="CS1568">
        <v>0.16</v>
      </c>
      <c r="CT1568">
        <v>0.16</v>
      </c>
      <c r="CU1568">
        <v>0.18</v>
      </c>
      <c r="CV1568">
        <v>0.24</v>
      </c>
      <c r="CW1568">
        <v>0.25</v>
      </c>
      <c r="CX1568">
        <v>0.27</v>
      </c>
      <c r="CY1568">
        <v>0.3</v>
      </c>
      <c r="CZ1568">
        <v>0.48</v>
      </c>
      <c r="DA1568">
        <v>0.51</v>
      </c>
      <c r="DB1568">
        <v>0.51</v>
      </c>
      <c r="DC1568">
        <v>0.51</v>
      </c>
      <c r="DD1568">
        <v>0.51</v>
      </c>
      <c r="DE1568">
        <v>0.46</v>
      </c>
      <c r="DF1568">
        <v>0.96</v>
      </c>
      <c r="DG1568">
        <v>1.05</v>
      </c>
      <c r="DH1568">
        <v>1.21</v>
      </c>
      <c r="DI1568">
        <v>1.18</v>
      </c>
      <c r="DJ1568">
        <v>1.43</v>
      </c>
      <c r="DK1568">
        <v>1.47</v>
      </c>
      <c r="DL1568">
        <v>1.53</v>
      </c>
      <c r="DM1568">
        <v>1.32</v>
      </c>
      <c r="DN1568">
        <v>1.52</v>
      </c>
      <c r="DO1568">
        <v>1.42</v>
      </c>
      <c r="DP1568">
        <v>-0.15</v>
      </c>
      <c r="DQ1568">
        <v>-0.17</v>
      </c>
      <c r="DR1568">
        <v>0.11</v>
      </c>
      <c r="DS1568">
        <v>1.27</v>
      </c>
      <c r="DT1568">
        <v>1.53</v>
      </c>
    </row>
    <row r="1569" spans="1:124">
      <c r="A1569" s="111">
        <v>1564</v>
      </c>
      <c r="B1569" t="s">
        <v>91</v>
      </c>
      <c r="C1569" t="s">
        <v>3049</v>
      </c>
      <c r="D1569" s="170" t="str">
        <f t="shared" si="24"/>
        <v>D:TPF</v>
      </c>
      <c r="F1569">
        <v>1.39</v>
      </c>
      <c r="G1569">
        <v>1.72</v>
      </c>
      <c r="H1569">
        <v>1.73</v>
      </c>
      <c r="I1569">
        <v>1.74</v>
      </c>
      <c r="J1569">
        <v>1.89</v>
      </c>
      <c r="K1569">
        <v>1.89</v>
      </c>
      <c r="L1569">
        <v>1.92</v>
      </c>
      <c r="M1569">
        <v>1.93</v>
      </c>
      <c r="N1569">
        <v>1.83</v>
      </c>
      <c r="O1569">
        <v>1.7</v>
      </c>
      <c r="P1569">
        <v>1.51</v>
      </c>
      <c r="Q1569">
        <v>1.51</v>
      </c>
      <c r="R1569">
        <v>1.36</v>
      </c>
      <c r="S1569">
        <v>1.35</v>
      </c>
      <c r="T1569">
        <v>1.4</v>
      </c>
      <c r="U1569">
        <v>1.37</v>
      </c>
      <c r="V1569">
        <v>1.22</v>
      </c>
      <c r="W1569">
        <v>1.42</v>
      </c>
      <c r="X1569">
        <v>1.39</v>
      </c>
      <c r="Y1569">
        <v>1.36</v>
      </c>
      <c r="Z1569">
        <v>1.48</v>
      </c>
      <c r="AA1569">
        <v>1.6</v>
      </c>
      <c r="AB1569">
        <v>1.58</v>
      </c>
      <c r="AC1569">
        <v>1.59</v>
      </c>
      <c r="AD1569">
        <v>1.48</v>
      </c>
      <c r="AE1569">
        <v>1.25</v>
      </c>
      <c r="AF1569">
        <v>1.26</v>
      </c>
      <c r="AG1569">
        <v>1.26</v>
      </c>
      <c r="AH1569">
        <v>0.72</v>
      </c>
      <c r="AI1569">
        <v>0.69</v>
      </c>
      <c r="AJ1569">
        <v>0.7</v>
      </c>
      <c r="AK1569">
        <v>0.69</v>
      </c>
      <c r="AL1569">
        <v>0.68</v>
      </c>
      <c r="AM1569">
        <v>0.6</v>
      </c>
      <c r="AN1569">
        <v>0.56999999999999995</v>
      </c>
      <c r="AO1569">
        <v>0.54</v>
      </c>
      <c r="AP1569">
        <v>0.53</v>
      </c>
      <c r="AQ1569">
        <v>0.51</v>
      </c>
      <c r="AR1569">
        <v>0.45</v>
      </c>
      <c r="AS1569">
        <v>0.45</v>
      </c>
      <c r="AT1569">
        <v>0.46</v>
      </c>
      <c r="AU1569">
        <v>0.45</v>
      </c>
      <c r="AV1569">
        <v>0.47</v>
      </c>
      <c r="AW1569">
        <v>0.5</v>
      </c>
      <c r="AX1569">
        <v>0.43</v>
      </c>
      <c r="AY1569">
        <v>0.49</v>
      </c>
      <c r="AZ1569">
        <v>0.49</v>
      </c>
      <c r="BA1569">
        <v>0.51</v>
      </c>
      <c r="BB1569">
        <v>0.49</v>
      </c>
      <c r="BC1569">
        <v>0.47</v>
      </c>
      <c r="BD1569">
        <v>0.47</v>
      </c>
      <c r="BE1569">
        <v>0.56000000000000005</v>
      </c>
      <c r="BF1569">
        <v>0.54</v>
      </c>
      <c r="BG1569">
        <v>0.56000000000000005</v>
      </c>
      <c r="BH1569">
        <v>0.59</v>
      </c>
      <c r="BI1569">
        <v>0.6</v>
      </c>
      <c r="BJ1569">
        <v>0.6</v>
      </c>
      <c r="BK1569">
        <v>0.61</v>
      </c>
      <c r="BL1569">
        <v>0.59</v>
      </c>
      <c r="BM1569">
        <v>0.57999999999999996</v>
      </c>
      <c r="BN1569">
        <v>0.47</v>
      </c>
      <c r="BO1569">
        <v>0.42</v>
      </c>
      <c r="BP1569">
        <v>0.42</v>
      </c>
      <c r="BQ1569">
        <v>0.42</v>
      </c>
      <c r="BR1569">
        <v>0.37</v>
      </c>
      <c r="BS1569">
        <v>0.37</v>
      </c>
      <c r="BT1569">
        <v>0.37</v>
      </c>
      <c r="BU1569">
        <v>0.38</v>
      </c>
      <c r="BV1569">
        <v>0.4</v>
      </c>
      <c r="BW1569">
        <v>0.4</v>
      </c>
      <c r="BX1569">
        <v>0.42</v>
      </c>
      <c r="BY1569">
        <v>0.42</v>
      </c>
      <c r="BZ1569">
        <v>0.43</v>
      </c>
      <c r="CA1569">
        <v>0.43</v>
      </c>
      <c r="CB1569">
        <v>0.39</v>
      </c>
      <c r="CC1569">
        <v>0.4</v>
      </c>
      <c r="CD1569">
        <v>0.42</v>
      </c>
      <c r="CE1569">
        <v>0.36</v>
      </c>
      <c r="CF1569">
        <v>0.36</v>
      </c>
      <c r="CG1569">
        <v>0.36</v>
      </c>
      <c r="CH1569">
        <v>0.31</v>
      </c>
      <c r="CI1569">
        <v>0.27</v>
      </c>
      <c r="CJ1569">
        <v>0.27</v>
      </c>
      <c r="CK1569">
        <v>0.26</v>
      </c>
      <c r="CL1569">
        <v>0.23</v>
      </c>
      <c r="CM1569">
        <v>0.21</v>
      </c>
      <c r="CN1569">
        <v>0.2</v>
      </c>
      <c r="CO1569">
        <v>0.2</v>
      </c>
      <c r="CP1569">
        <v>0.24</v>
      </c>
      <c r="CQ1569">
        <v>0.28999999999999998</v>
      </c>
      <c r="CR1569">
        <v>0.28999999999999998</v>
      </c>
      <c r="CS1569">
        <v>0.28999999999999998</v>
      </c>
      <c r="CT1569">
        <v>0.28000000000000003</v>
      </c>
      <c r="CU1569">
        <v>0.38</v>
      </c>
      <c r="CV1569">
        <v>0.44</v>
      </c>
      <c r="CW1569">
        <v>0.5</v>
      </c>
      <c r="CX1569">
        <v>0.52</v>
      </c>
      <c r="CY1569">
        <v>0.57999999999999996</v>
      </c>
      <c r="CZ1569">
        <v>0.95</v>
      </c>
      <c r="DA1569">
        <v>1.04</v>
      </c>
      <c r="DB1569">
        <v>1.01</v>
      </c>
      <c r="DC1569">
        <v>1.06</v>
      </c>
      <c r="DD1569">
        <v>1.08</v>
      </c>
      <c r="DE1569">
        <v>1.07</v>
      </c>
      <c r="DF1569">
        <v>1.36</v>
      </c>
      <c r="DG1569">
        <v>1.62</v>
      </c>
      <c r="DH1569">
        <v>1.79</v>
      </c>
      <c r="DI1569">
        <v>1.74</v>
      </c>
      <c r="DJ1569">
        <v>2.3199999999999998</v>
      </c>
      <c r="DK1569">
        <v>2.42</v>
      </c>
      <c r="DL1569">
        <v>2.39</v>
      </c>
      <c r="DM1569">
        <v>0.6</v>
      </c>
      <c r="DN1569">
        <v>1.43</v>
      </c>
      <c r="DO1569">
        <v>1.4</v>
      </c>
      <c r="DP1569">
        <v>-0.3</v>
      </c>
      <c r="DQ1569">
        <v>-0.5</v>
      </c>
      <c r="DR1569">
        <v>-0.28999999999999998</v>
      </c>
      <c r="DS1569">
        <v>1.31</v>
      </c>
      <c r="DT1569">
        <v>5.08</v>
      </c>
    </row>
    <row r="1570" spans="1:124">
      <c r="A1570" s="111">
        <v>1565</v>
      </c>
      <c r="B1570" t="s">
        <v>101</v>
      </c>
      <c r="D1570" s="170" t="str">
        <f t="shared" si="24"/>
        <v/>
      </c>
      <c r="F1570" t="s">
        <v>102</v>
      </c>
    </row>
    <row r="1571" spans="1:124">
      <c r="A1571" s="111">
        <v>1566</v>
      </c>
      <c r="B1571" t="s">
        <v>101</v>
      </c>
      <c r="D1571" s="170" t="str">
        <f t="shared" si="24"/>
        <v/>
      </c>
      <c r="F1571" t="s">
        <v>102</v>
      </c>
    </row>
    <row r="1572" spans="1:124">
      <c r="A1572" s="111">
        <v>1567</v>
      </c>
      <c r="B1572" t="s">
        <v>89</v>
      </c>
      <c r="C1572" t="s">
        <v>3050</v>
      </c>
      <c r="D1572" s="170" t="str">
        <f t="shared" si="24"/>
        <v>K:TRIS</v>
      </c>
      <c r="F1572">
        <v>0.31</v>
      </c>
      <c r="G1572">
        <v>0.30499999999999999</v>
      </c>
      <c r="H1572">
        <v>0.30499999999999999</v>
      </c>
      <c r="I1572">
        <v>0.376</v>
      </c>
      <c r="J1572">
        <v>0.39200000000000002</v>
      </c>
      <c r="K1572">
        <v>0.36399999999999999</v>
      </c>
      <c r="L1572">
        <v>0.39200000000000002</v>
      </c>
      <c r="M1572">
        <v>0.40900000000000003</v>
      </c>
      <c r="N1572">
        <v>0.40800000000000003</v>
      </c>
      <c r="O1572">
        <v>0.45600000000000002</v>
      </c>
      <c r="P1572">
        <v>0.49199999999999999</v>
      </c>
      <c r="Q1572">
        <v>0.41100000000000003</v>
      </c>
      <c r="R1572">
        <v>0.42099999999999999</v>
      </c>
      <c r="S1572">
        <v>0.379</v>
      </c>
      <c r="T1572">
        <v>0.35100000000000003</v>
      </c>
      <c r="U1572">
        <v>0.28999999999999998</v>
      </c>
      <c r="V1572">
        <v>7.8E-2</v>
      </c>
      <c r="W1572">
        <v>0.157</v>
      </c>
      <c r="X1572">
        <v>0.154</v>
      </c>
      <c r="Y1572">
        <v>0.188</v>
      </c>
      <c r="Z1572">
        <v>0.19800000000000001</v>
      </c>
      <c r="AA1572">
        <v>0.23200000000000001</v>
      </c>
      <c r="AB1572">
        <v>0.27400000000000002</v>
      </c>
      <c r="AC1572">
        <v>0.28000000000000003</v>
      </c>
      <c r="AD1572">
        <v>0.30299999999999999</v>
      </c>
      <c r="AE1572">
        <v>0.314</v>
      </c>
      <c r="AF1572">
        <v>0.311</v>
      </c>
      <c r="AG1572">
        <v>0.28400000000000003</v>
      </c>
      <c r="AH1572">
        <v>0.61899999999999999</v>
      </c>
      <c r="AI1572">
        <v>0.59499999999999997</v>
      </c>
      <c r="AJ1572">
        <v>0.56200000000000006</v>
      </c>
      <c r="AK1572">
        <v>0.54600000000000004</v>
      </c>
      <c r="AL1572">
        <v>0.54900000000000004</v>
      </c>
      <c r="AM1572">
        <v>0.52100000000000002</v>
      </c>
      <c r="AN1572">
        <v>0.51800000000000002</v>
      </c>
      <c r="AO1572">
        <v>0.47400000000000003</v>
      </c>
      <c r="AP1572">
        <v>0.48699999999999999</v>
      </c>
      <c r="AQ1572">
        <v>0.47100000000000003</v>
      </c>
      <c r="AR1572">
        <v>0.39800000000000002</v>
      </c>
      <c r="AS1572">
        <v>0.41</v>
      </c>
      <c r="AT1572">
        <v>0.40900000000000003</v>
      </c>
      <c r="AU1572">
        <v>0.40300000000000002</v>
      </c>
      <c r="AV1572">
        <v>0.40300000000000002</v>
      </c>
      <c r="AW1572">
        <v>0.40500000000000003</v>
      </c>
      <c r="AX1572">
        <v>0.36799999999999999</v>
      </c>
      <c r="AY1572">
        <v>0.36299999999999999</v>
      </c>
      <c r="AZ1572">
        <v>0.377</v>
      </c>
      <c r="BA1572">
        <v>0.374</v>
      </c>
      <c r="BB1572">
        <v>0.371</v>
      </c>
      <c r="BC1572">
        <v>0.38200000000000001</v>
      </c>
      <c r="BD1572">
        <v>0.379</v>
      </c>
      <c r="BE1572">
        <v>0.38400000000000001</v>
      </c>
      <c r="BF1572">
        <v>0.41699999999999998</v>
      </c>
      <c r="BG1572">
        <v>0.42799999999999999</v>
      </c>
      <c r="BH1572">
        <v>0.42599999999999999</v>
      </c>
      <c r="BI1572">
        <v>0.42499999999999999</v>
      </c>
      <c r="BJ1572">
        <v>0.43</v>
      </c>
      <c r="BK1572">
        <v>0.42799999999999999</v>
      </c>
      <c r="BL1572">
        <v>0.438</v>
      </c>
      <c r="BM1572">
        <v>0.436</v>
      </c>
      <c r="BN1572">
        <v>0.438</v>
      </c>
      <c r="BO1572">
        <v>0.438</v>
      </c>
      <c r="BP1572">
        <v>0.437</v>
      </c>
      <c r="BQ1572">
        <v>0.435</v>
      </c>
      <c r="BR1572">
        <v>0.441</v>
      </c>
      <c r="BS1572">
        <v>0.45600000000000002</v>
      </c>
      <c r="BT1572">
        <v>0.45400000000000001</v>
      </c>
      <c r="BU1572">
        <v>0.45300000000000001</v>
      </c>
      <c r="BV1572">
        <v>0.45600000000000002</v>
      </c>
      <c r="BW1572">
        <v>0.441</v>
      </c>
      <c r="BX1572">
        <v>0.433</v>
      </c>
      <c r="BY1572">
        <v>0.434</v>
      </c>
      <c r="BZ1572">
        <v>0.434</v>
      </c>
      <c r="CA1572">
        <v>0.45500000000000002</v>
      </c>
      <c r="CB1572">
        <v>0.45100000000000001</v>
      </c>
      <c r="CC1572">
        <v>0.47900000000000004</v>
      </c>
      <c r="CD1572">
        <v>0.55000000000000004</v>
      </c>
      <c r="CE1572">
        <v>0.54600000000000004</v>
      </c>
      <c r="CF1572">
        <v>0.54600000000000004</v>
      </c>
      <c r="CG1572">
        <v>0.53700000000000003</v>
      </c>
      <c r="CH1572">
        <v>0.53600000000000003</v>
      </c>
      <c r="CI1572">
        <v>0.53700000000000003</v>
      </c>
      <c r="CJ1572">
        <v>0.55500000000000005</v>
      </c>
      <c r="CK1572">
        <v>0.55700000000000005</v>
      </c>
      <c r="CL1572">
        <v>0.55500000000000005</v>
      </c>
      <c r="CM1572">
        <v>0.55000000000000004</v>
      </c>
      <c r="CN1572">
        <v>0.53600000000000003</v>
      </c>
      <c r="CO1572">
        <v>0.52500000000000002</v>
      </c>
      <c r="CP1572">
        <v>0.25900000000000001</v>
      </c>
      <c r="CQ1572">
        <v>0.13700000000000001</v>
      </c>
      <c r="CR1572">
        <v>0.186</v>
      </c>
      <c r="CS1572">
        <v>0.20600000000000002</v>
      </c>
      <c r="CT1572">
        <v>0.187</v>
      </c>
      <c r="CU1572">
        <v>0.30399999999999999</v>
      </c>
      <c r="CV1572">
        <v>0.33100000000000002</v>
      </c>
      <c r="CW1572">
        <v>0.19400000000000001</v>
      </c>
      <c r="CX1572">
        <v>0.152</v>
      </c>
      <c r="CY1572">
        <v>0.123</v>
      </c>
      <c r="CZ1572">
        <v>0.65200000000000002</v>
      </c>
      <c r="DA1572">
        <v>0.69600000000000006</v>
      </c>
      <c r="DB1572">
        <v>0.71299999999999997</v>
      </c>
      <c r="DC1572">
        <v>0.82400000000000007</v>
      </c>
      <c r="DD1572">
        <v>0.78200000000000003</v>
      </c>
      <c r="DE1572">
        <v>0.76900000000000002</v>
      </c>
      <c r="DF1572">
        <v>1.089</v>
      </c>
      <c r="DG1572">
        <v>1.2909999999999999</v>
      </c>
      <c r="DH1572">
        <v>1.141</v>
      </c>
      <c r="DI1572">
        <v>1.288</v>
      </c>
      <c r="DJ1572">
        <v>1.3169999999999999</v>
      </c>
      <c r="DK1572">
        <v>1.4670000000000001</v>
      </c>
      <c r="DL1572">
        <v>1.4910000000000001</v>
      </c>
      <c r="DM1572">
        <v>1.607</v>
      </c>
      <c r="DN1572">
        <v>2.4900000000000002</v>
      </c>
      <c r="DO1572">
        <v>2.4510000000000001</v>
      </c>
      <c r="DP1572">
        <v>2.4630000000000001</v>
      </c>
      <c r="DQ1572">
        <v>2.9780000000000002</v>
      </c>
      <c r="DR1572">
        <v>3.7330000000000001</v>
      </c>
      <c r="DS1572">
        <v>5.1219999999999999</v>
      </c>
      <c r="DT1572">
        <v>-8.4410000000000007</v>
      </c>
    </row>
    <row r="1573" spans="1:124">
      <c r="A1573" s="111">
        <v>1568</v>
      </c>
      <c r="B1573" t="s">
        <v>91</v>
      </c>
      <c r="C1573" t="s">
        <v>3051</v>
      </c>
      <c r="D1573" s="170" t="str">
        <f t="shared" si="24"/>
        <v>K:TRIS</v>
      </c>
      <c r="F1573">
        <v>0.41</v>
      </c>
      <c r="G1573">
        <v>0.39</v>
      </c>
      <c r="H1573">
        <v>0.38100000000000001</v>
      </c>
      <c r="I1573">
        <v>0.33700000000000002</v>
      </c>
      <c r="J1573">
        <v>0.32400000000000001</v>
      </c>
      <c r="K1573">
        <v>0.32100000000000001</v>
      </c>
      <c r="L1573">
        <v>0.313</v>
      </c>
      <c r="M1573">
        <v>0.309</v>
      </c>
      <c r="N1573">
        <v>0.30299999999999999</v>
      </c>
      <c r="O1573">
        <v>0.36099999999999999</v>
      </c>
      <c r="P1573">
        <v>0.38500000000000001</v>
      </c>
      <c r="Q1573">
        <v>0.372</v>
      </c>
      <c r="R1573">
        <v>0.379</v>
      </c>
      <c r="S1573">
        <v>0.30199999999999999</v>
      </c>
      <c r="T1573">
        <v>0.312</v>
      </c>
      <c r="U1573">
        <v>0.23700000000000002</v>
      </c>
      <c r="V1573">
        <v>6.6000000000000003E-2</v>
      </c>
      <c r="W1573">
        <v>0.17799999999999999</v>
      </c>
      <c r="X1573">
        <v>0.14599999999999999</v>
      </c>
      <c r="Y1573">
        <v>0.18099999999999999</v>
      </c>
      <c r="Z1573">
        <v>0.13400000000000001</v>
      </c>
      <c r="AA1573">
        <v>0.24399999999999999</v>
      </c>
      <c r="AB1573">
        <v>-0.123</v>
      </c>
      <c r="AC1573">
        <v>-6.0999999999999999E-2</v>
      </c>
      <c r="AD1573">
        <v>5.6000000000000001E-2</v>
      </c>
      <c r="AE1573">
        <v>0.19800000000000001</v>
      </c>
      <c r="AF1573">
        <v>0.10200000000000001</v>
      </c>
      <c r="AG1573">
        <v>6.8000000000000005E-2</v>
      </c>
      <c r="AH1573">
        <v>0.63500000000000001</v>
      </c>
      <c r="AI1573">
        <v>0.61</v>
      </c>
      <c r="AJ1573">
        <v>0.60499999999999998</v>
      </c>
      <c r="AK1573">
        <v>0.64500000000000002</v>
      </c>
      <c r="AL1573">
        <v>0.65300000000000002</v>
      </c>
      <c r="AM1573">
        <v>0.40900000000000003</v>
      </c>
      <c r="AN1573">
        <v>0.41200000000000003</v>
      </c>
      <c r="AO1573">
        <v>0.45500000000000002</v>
      </c>
      <c r="AP1573">
        <v>0.45300000000000001</v>
      </c>
      <c r="AQ1573">
        <v>0.42699999999999999</v>
      </c>
      <c r="AR1573">
        <v>0.309</v>
      </c>
      <c r="AS1573">
        <v>0.28999999999999998</v>
      </c>
      <c r="AT1573">
        <v>0.3</v>
      </c>
      <c r="AU1573">
        <v>0.28999999999999998</v>
      </c>
      <c r="AV1573">
        <v>0.28600000000000003</v>
      </c>
      <c r="AW1573">
        <v>0.27900000000000003</v>
      </c>
      <c r="AX1573">
        <v>0.183</v>
      </c>
      <c r="AY1573">
        <v>0.16400000000000001</v>
      </c>
      <c r="AZ1573">
        <v>0.187</v>
      </c>
      <c r="BA1573">
        <v>0.28700000000000003</v>
      </c>
      <c r="BB1573">
        <v>0.27500000000000002</v>
      </c>
      <c r="BC1573">
        <v>0.313</v>
      </c>
      <c r="BD1573">
        <v>0.31</v>
      </c>
      <c r="BE1573">
        <v>0.309</v>
      </c>
      <c r="BF1573">
        <v>0.34800000000000003</v>
      </c>
      <c r="BG1573">
        <v>0.373</v>
      </c>
      <c r="BH1573">
        <v>0.371</v>
      </c>
      <c r="BI1573">
        <v>0.372</v>
      </c>
      <c r="BJ1573">
        <v>0.36499999999999999</v>
      </c>
      <c r="BK1573">
        <v>0.35</v>
      </c>
      <c r="BL1573">
        <v>0.4</v>
      </c>
      <c r="BM1573">
        <v>0.39500000000000002</v>
      </c>
      <c r="BN1573">
        <v>0.40300000000000002</v>
      </c>
      <c r="BO1573">
        <v>0.40300000000000002</v>
      </c>
      <c r="BP1573">
        <v>0.40400000000000003</v>
      </c>
      <c r="BQ1573">
        <v>0.41400000000000003</v>
      </c>
      <c r="BR1573">
        <v>0.42899999999999999</v>
      </c>
      <c r="BS1573">
        <v>0.436</v>
      </c>
      <c r="BT1573">
        <v>0.438</v>
      </c>
      <c r="BU1573">
        <v>0.437</v>
      </c>
      <c r="BV1573">
        <v>0.442</v>
      </c>
      <c r="BW1573">
        <v>0.41899999999999998</v>
      </c>
      <c r="BX1573">
        <v>0.41</v>
      </c>
      <c r="BY1573">
        <v>0.41899999999999998</v>
      </c>
      <c r="BZ1573">
        <v>0.42099999999999999</v>
      </c>
      <c r="CA1573">
        <v>0.43</v>
      </c>
      <c r="CB1573">
        <v>0.42</v>
      </c>
      <c r="CC1573">
        <v>0.42599999999999999</v>
      </c>
      <c r="CD1573">
        <v>0.45400000000000001</v>
      </c>
      <c r="CE1573">
        <v>0.432</v>
      </c>
      <c r="CF1573">
        <v>0.434</v>
      </c>
      <c r="CG1573">
        <v>0.42</v>
      </c>
      <c r="CH1573">
        <v>0.39900000000000002</v>
      </c>
      <c r="CI1573">
        <v>0.38900000000000001</v>
      </c>
      <c r="CJ1573">
        <v>0.38600000000000001</v>
      </c>
      <c r="CK1573">
        <v>0.39</v>
      </c>
      <c r="CL1573">
        <v>0.36199999999999999</v>
      </c>
      <c r="CM1573">
        <v>0.30599999999999999</v>
      </c>
      <c r="CN1573">
        <v>0.32600000000000001</v>
      </c>
      <c r="CO1573">
        <v>0.32200000000000001</v>
      </c>
      <c r="CP1573">
        <v>-0.41699999999999998</v>
      </c>
      <c r="CQ1573">
        <v>-0.42</v>
      </c>
      <c r="CR1573">
        <v>-0.41200000000000003</v>
      </c>
      <c r="CS1573">
        <v>-0.42299999999999999</v>
      </c>
      <c r="CT1573">
        <v>-0.51700000000000002</v>
      </c>
      <c r="CU1573">
        <v>-0.26100000000000001</v>
      </c>
      <c r="CV1573">
        <v>-0.246</v>
      </c>
      <c r="CW1573">
        <v>-0.44500000000000001</v>
      </c>
      <c r="CX1573">
        <v>-0.438</v>
      </c>
      <c r="CY1573">
        <v>-0.51200000000000001</v>
      </c>
      <c r="CZ1573">
        <v>-0.26500000000000001</v>
      </c>
      <c r="DA1573">
        <v>-0.02</v>
      </c>
      <c r="DB1573">
        <v>-1.9E-2</v>
      </c>
      <c r="DC1573">
        <v>4.1000000000000002E-2</v>
      </c>
      <c r="DD1573">
        <v>5.0000000000000001E-3</v>
      </c>
      <c r="DE1573">
        <v>0.1</v>
      </c>
      <c r="DF1573">
        <v>0.47700000000000004</v>
      </c>
      <c r="DG1573">
        <v>1.167</v>
      </c>
      <c r="DH1573">
        <v>0.93500000000000005</v>
      </c>
      <c r="DI1573">
        <v>1.1060000000000001</v>
      </c>
      <c r="DJ1573">
        <v>1.4450000000000001</v>
      </c>
      <c r="DK1573">
        <v>1.718</v>
      </c>
      <c r="DL1573">
        <v>1.728</v>
      </c>
      <c r="DM1573">
        <v>3.117</v>
      </c>
      <c r="DN1573">
        <v>3.9969999999999999</v>
      </c>
      <c r="DO1573">
        <v>3.903</v>
      </c>
      <c r="DP1573">
        <v>4.3920000000000003</v>
      </c>
      <c r="DQ1573">
        <v>5.5670000000000002</v>
      </c>
      <c r="DR1573">
        <v>6.641</v>
      </c>
      <c r="DS1573">
        <v>8.7219999999999995</v>
      </c>
      <c r="DT1573">
        <v>2.0960000000000001</v>
      </c>
    </row>
    <row r="1574" spans="1:124">
      <c r="A1574" s="111">
        <v>1569</v>
      </c>
      <c r="B1574" t="s">
        <v>89</v>
      </c>
      <c r="C1574" t="s">
        <v>3052</v>
      </c>
      <c r="D1574" s="170" t="str">
        <f t="shared" si="24"/>
        <v>D:TVX</v>
      </c>
      <c r="F1574">
        <v>0.12</v>
      </c>
      <c r="G1574">
        <v>0.12</v>
      </c>
      <c r="H1574">
        <v>0.12</v>
      </c>
      <c r="I1574">
        <v>0.08</v>
      </c>
      <c r="J1574">
        <v>0.05</v>
      </c>
      <c r="K1574">
        <v>0.02</v>
      </c>
      <c r="L1574">
        <v>0.01</v>
      </c>
      <c r="M1574">
        <v>0.01</v>
      </c>
      <c r="N1574">
        <v>-0.02</v>
      </c>
      <c r="O1574">
        <v>0.04</v>
      </c>
      <c r="P1574">
        <v>-0.02</v>
      </c>
      <c r="Q1574">
        <v>-0.05</v>
      </c>
      <c r="R1574">
        <v>-0.02</v>
      </c>
      <c r="S1574">
        <v>-0.03</v>
      </c>
      <c r="T1574">
        <v>0.01</v>
      </c>
      <c r="U1574">
        <v>0.02</v>
      </c>
      <c r="V1574">
        <v>-7.0000000000000007E-2</v>
      </c>
      <c r="W1574">
        <v>-0.06</v>
      </c>
      <c r="X1574">
        <v>-0.06</v>
      </c>
      <c r="Y1574">
        <v>0.05</v>
      </c>
      <c r="Z1574">
        <v>0.09</v>
      </c>
      <c r="AA1574">
        <v>0.13</v>
      </c>
      <c r="AB1574">
        <v>0.13</v>
      </c>
      <c r="AC1574">
        <v>0.15</v>
      </c>
      <c r="AD1574">
        <v>0.18</v>
      </c>
      <c r="AE1574">
        <v>0.21</v>
      </c>
      <c r="AF1574">
        <v>0.21</v>
      </c>
      <c r="AG1574">
        <v>0.2</v>
      </c>
      <c r="AH1574">
        <v>0.4</v>
      </c>
      <c r="AI1574">
        <v>0.45</v>
      </c>
      <c r="AJ1574">
        <v>0.45</v>
      </c>
      <c r="AK1574">
        <v>0.45</v>
      </c>
      <c r="AL1574">
        <v>0.44</v>
      </c>
      <c r="AM1574">
        <v>0.42</v>
      </c>
      <c r="AN1574">
        <v>0.54</v>
      </c>
      <c r="AO1574">
        <v>0.45</v>
      </c>
      <c r="AP1574">
        <v>0.49</v>
      </c>
      <c r="AQ1574">
        <v>0.44</v>
      </c>
      <c r="AR1574">
        <v>0.4</v>
      </c>
      <c r="AS1574">
        <v>0.42</v>
      </c>
      <c r="AT1574">
        <v>0.42</v>
      </c>
      <c r="AU1574">
        <v>0.42</v>
      </c>
      <c r="AV1574">
        <v>0.43</v>
      </c>
      <c r="AW1574">
        <v>0.43</v>
      </c>
      <c r="AX1574">
        <v>0.33</v>
      </c>
      <c r="AY1574">
        <v>0.32</v>
      </c>
      <c r="AZ1574">
        <v>0.35</v>
      </c>
      <c r="BA1574">
        <v>0.46</v>
      </c>
      <c r="BB1574">
        <v>0.44</v>
      </c>
      <c r="BC1574">
        <v>0.45</v>
      </c>
      <c r="BD1574">
        <v>0.45</v>
      </c>
      <c r="BE1574">
        <v>0.45</v>
      </c>
      <c r="BF1574">
        <v>0.46</v>
      </c>
      <c r="BG1574">
        <v>0.5</v>
      </c>
      <c r="BH1574">
        <v>0.51</v>
      </c>
      <c r="BI1574">
        <v>0.5</v>
      </c>
      <c r="BJ1574">
        <v>0.46</v>
      </c>
      <c r="BK1574">
        <v>0.47</v>
      </c>
      <c r="BL1574">
        <v>0.5</v>
      </c>
      <c r="BM1574">
        <v>0.49</v>
      </c>
      <c r="BN1574">
        <v>0.49</v>
      </c>
      <c r="BO1574">
        <v>0.49</v>
      </c>
      <c r="BP1574">
        <v>0.49</v>
      </c>
      <c r="BQ1574">
        <v>0.5</v>
      </c>
      <c r="BR1574">
        <v>0.51</v>
      </c>
      <c r="BS1574">
        <v>0.53</v>
      </c>
      <c r="BT1574">
        <v>0.53</v>
      </c>
      <c r="BU1574">
        <v>0.54</v>
      </c>
      <c r="BV1574">
        <v>0.55000000000000004</v>
      </c>
      <c r="BW1574">
        <v>0.54</v>
      </c>
      <c r="BX1574">
        <v>0.57999999999999996</v>
      </c>
      <c r="BY1574">
        <v>0.61</v>
      </c>
      <c r="BZ1574">
        <v>0.57999999999999996</v>
      </c>
      <c r="CA1574">
        <v>0.6</v>
      </c>
      <c r="CB1574">
        <v>0.61</v>
      </c>
      <c r="CC1574">
        <v>0.61</v>
      </c>
      <c r="CD1574">
        <v>0.68</v>
      </c>
      <c r="CE1574">
        <v>0.68</v>
      </c>
      <c r="CF1574">
        <v>0.68</v>
      </c>
      <c r="CG1574">
        <v>0.65</v>
      </c>
      <c r="CH1574">
        <v>0.65</v>
      </c>
      <c r="CI1574">
        <v>0.63</v>
      </c>
      <c r="CJ1574">
        <v>0.64</v>
      </c>
      <c r="CK1574">
        <v>0.65</v>
      </c>
      <c r="CL1574">
        <v>0.63</v>
      </c>
      <c r="CM1574">
        <v>0.61</v>
      </c>
      <c r="CN1574">
        <v>0.63</v>
      </c>
      <c r="CO1574">
        <v>0.63</v>
      </c>
      <c r="CP1574">
        <v>0.4</v>
      </c>
      <c r="CQ1574">
        <v>0.24</v>
      </c>
      <c r="CR1574">
        <v>0.23</v>
      </c>
      <c r="CS1574">
        <v>0.22</v>
      </c>
      <c r="CT1574">
        <v>0.19</v>
      </c>
      <c r="CU1574">
        <v>0.09</v>
      </c>
      <c r="CV1574">
        <v>-0.24</v>
      </c>
      <c r="CW1574">
        <v>-0.27</v>
      </c>
      <c r="CX1574">
        <v>-0.38</v>
      </c>
      <c r="CY1574">
        <v>-0.51</v>
      </c>
      <c r="CZ1574">
        <v>-0.26</v>
      </c>
      <c r="DA1574">
        <v>-0.13</v>
      </c>
      <c r="DB1574">
        <v>-0.11</v>
      </c>
      <c r="DC1574">
        <v>-0.15</v>
      </c>
      <c r="DD1574">
        <v>-0.15</v>
      </c>
      <c r="DE1574">
        <v>-0.11</v>
      </c>
      <c r="DF1574">
        <v>0.41</v>
      </c>
      <c r="DG1574">
        <v>0.85</v>
      </c>
      <c r="DH1574">
        <v>0.6</v>
      </c>
      <c r="DI1574">
        <v>0.61</v>
      </c>
      <c r="DJ1574">
        <v>0.96</v>
      </c>
      <c r="DK1574">
        <v>1.1499999999999999</v>
      </c>
      <c r="DL1574">
        <v>1.18</v>
      </c>
      <c r="DM1574">
        <v>1.28</v>
      </c>
      <c r="DN1574">
        <v>1.26</v>
      </c>
      <c r="DO1574">
        <v>0.93</v>
      </c>
      <c r="DP1574">
        <v>0.93</v>
      </c>
      <c r="DQ1574">
        <v>0.91</v>
      </c>
      <c r="DR1574">
        <v>1.8</v>
      </c>
      <c r="DS1574">
        <v>1.18</v>
      </c>
      <c r="DT1574">
        <v>-1.3</v>
      </c>
    </row>
    <row r="1575" spans="1:124">
      <c r="A1575" s="111">
        <v>1570</v>
      </c>
      <c r="B1575" t="s">
        <v>91</v>
      </c>
      <c r="C1575" t="s">
        <v>3053</v>
      </c>
      <c r="D1575" s="170" t="str">
        <f t="shared" si="24"/>
        <v>D:TVX</v>
      </c>
      <c r="F1575">
        <v>-0.84</v>
      </c>
      <c r="G1575">
        <v>-0.8</v>
      </c>
      <c r="H1575">
        <v>-0.79</v>
      </c>
      <c r="I1575">
        <v>-0.81</v>
      </c>
      <c r="J1575">
        <v>-0.87</v>
      </c>
      <c r="K1575">
        <v>-0.86</v>
      </c>
      <c r="L1575">
        <v>-0.83</v>
      </c>
      <c r="M1575">
        <v>-0.83</v>
      </c>
      <c r="N1575">
        <v>-0.86</v>
      </c>
      <c r="O1575">
        <v>-0.73</v>
      </c>
      <c r="P1575">
        <v>-0.77</v>
      </c>
      <c r="Q1575">
        <v>-0.79</v>
      </c>
      <c r="R1575">
        <v>-0.88</v>
      </c>
      <c r="S1575">
        <v>-0.89</v>
      </c>
      <c r="T1575">
        <v>-0.63</v>
      </c>
      <c r="U1575">
        <v>-0.65</v>
      </c>
      <c r="V1575">
        <v>-0.75</v>
      </c>
      <c r="W1575">
        <v>-0.65</v>
      </c>
      <c r="X1575">
        <v>-0.66</v>
      </c>
      <c r="Y1575">
        <v>-0.52</v>
      </c>
      <c r="Z1575">
        <v>-0.41</v>
      </c>
      <c r="AA1575">
        <v>-0.37</v>
      </c>
      <c r="AB1575">
        <v>-0.34</v>
      </c>
      <c r="AC1575">
        <v>-0.31</v>
      </c>
      <c r="AD1575">
        <v>-0.18</v>
      </c>
      <c r="AE1575">
        <v>-0.06</v>
      </c>
      <c r="AF1575">
        <v>-0.08</v>
      </c>
      <c r="AG1575">
        <v>-0.08</v>
      </c>
      <c r="AH1575">
        <v>0.34</v>
      </c>
      <c r="AI1575">
        <v>0.36</v>
      </c>
      <c r="AJ1575">
        <v>0.35</v>
      </c>
      <c r="AK1575">
        <v>0.36</v>
      </c>
      <c r="AL1575">
        <v>0.37</v>
      </c>
      <c r="AM1575">
        <v>0.33</v>
      </c>
      <c r="AN1575">
        <v>0.44</v>
      </c>
      <c r="AO1575">
        <v>0.43</v>
      </c>
      <c r="AP1575">
        <v>0.44</v>
      </c>
      <c r="AQ1575">
        <v>0.39</v>
      </c>
      <c r="AR1575">
        <v>0.28000000000000003</v>
      </c>
      <c r="AS1575">
        <v>0.28000000000000003</v>
      </c>
      <c r="AT1575">
        <v>0.28000000000000003</v>
      </c>
      <c r="AU1575">
        <v>0.28000000000000003</v>
      </c>
      <c r="AV1575">
        <v>0.27</v>
      </c>
      <c r="AW1575">
        <v>0.26</v>
      </c>
      <c r="AX1575">
        <v>0.17</v>
      </c>
      <c r="AY1575">
        <v>0.17</v>
      </c>
      <c r="AZ1575">
        <v>0.19</v>
      </c>
      <c r="BA1575">
        <v>0.32</v>
      </c>
      <c r="BB1575">
        <v>0.28999999999999998</v>
      </c>
      <c r="BC1575">
        <v>0.33</v>
      </c>
      <c r="BD1575">
        <v>0.34</v>
      </c>
      <c r="BE1575">
        <v>0.33</v>
      </c>
      <c r="BF1575">
        <v>0.38</v>
      </c>
      <c r="BG1575">
        <v>0.39</v>
      </c>
      <c r="BH1575">
        <v>0.4</v>
      </c>
      <c r="BI1575">
        <v>0.38</v>
      </c>
      <c r="BJ1575">
        <v>0.37</v>
      </c>
      <c r="BK1575">
        <v>0.38</v>
      </c>
      <c r="BL1575">
        <v>0.43</v>
      </c>
      <c r="BM1575">
        <v>0.43</v>
      </c>
      <c r="BN1575">
        <v>0.42</v>
      </c>
      <c r="BO1575">
        <v>0.42</v>
      </c>
      <c r="BP1575">
        <v>0.42</v>
      </c>
      <c r="BQ1575">
        <v>0.42</v>
      </c>
      <c r="BR1575">
        <v>0.44</v>
      </c>
      <c r="BS1575">
        <v>0.45</v>
      </c>
      <c r="BT1575">
        <v>0.45</v>
      </c>
      <c r="BU1575">
        <v>0.45</v>
      </c>
      <c r="BV1575">
        <v>0.47</v>
      </c>
      <c r="BW1575">
        <v>0.46</v>
      </c>
      <c r="BX1575">
        <v>0.49</v>
      </c>
      <c r="BY1575">
        <v>0.5</v>
      </c>
      <c r="BZ1575">
        <v>0.5</v>
      </c>
      <c r="CA1575">
        <v>0.51</v>
      </c>
      <c r="CB1575">
        <v>0.51</v>
      </c>
      <c r="CC1575">
        <v>0.52</v>
      </c>
      <c r="CD1575">
        <v>0.56999999999999995</v>
      </c>
      <c r="CE1575">
        <v>0.56999999999999995</v>
      </c>
      <c r="CF1575">
        <v>0.56999999999999995</v>
      </c>
      <c r="CG1575">
        <v>0.55000000000000004</v>
      </c>
      <c r="CH1575">
        <v>0.53</v>
      </c>
      <c r="CI1575">
        <v>0.52</v>
      </c>
      <c r="CJ1575">
        <v>0.51</v>
      </c>
      <c r="CK1575">
        <v>0.52</v>
      </c>
      <c r="CL1575">
        <v>0.49</v>
      </c>
      <c r="CM1575">
        <v>0.46</v>
      </c>
      <c r="CN1575">
        <v>0.49</v>
      </c>
      <c r="CO1575">
        <v>0.48</v>
      </c>
      <c r="CP1575">
        <v>0.09</v>
      </c>
      <c r="CQ1575">
        <v>0.03</v>
      </c>
      <c r="CR1575">
        <v>0.03</v>
      </c>
      <c r="CS1575">
        <v>0.03</v>
      </c>
      <c r="CT1575">
        <v>-0.02</v>
      </c>
      <c r="CU1575">
        <v>-0.13</v>
      </c>
      <c r="CV1575">
        <v>-0.3</v>
      </c>
      <c r="CW1575">
        <v>-0.38</v>
      </c>
      <c r="CX1575">
        <v>-0.39</v>
      </c>
      <c r="CY1575">
        <v>-0.46</v>
      </c>
      <c r="CZ1575">
        <v>-0.16</v>
      </c>
      <c r="DA1575">
        <v>0.05</v>
      </c>
      <c r="DB1575">
        <v>0.08</v>
      </c>
      <c r="DC1575">
        <v>0.15</v>
      </c>
      <c r="DD1575">
        <v>0.11</v>
      </c>
      <c r="DE1575">
        <v>0.2</v>
      </c>
      <c r="DF1575">
        <v>0.54</v>
      </c>
      <c r="DG1575">
        <v>1.1000000000000001</v>
      </c>
      <c r="DH1575">
        <v>0.97</v>
      </c>
      <c r="DI1575">
        <v>1.01</v>
      </c>
      <c r="DJ1575">
        <v>1.72</v>
      </c>
      <c r="DK1575">
        <v>2.0699999999999998</v>
      </c>
      <c r="DL1575">
        <v>2.02</v>
      </c>
      <c r="DM1575">
        <v>3.98</v>
      </c>
      <c r="DN1575">
        <v>4.22</v>
      </c>
      <c r="DO1575">
        <v>4.12</v>
      </c>
      <c r="DP1575">
        <v>4.3099999999999996</v>
      </c>
      <c r="DQ1575">
        <v>5.9</v>
      </c>
      <c r="DR1575">
        <v>6.95</v>
      </c>
      <c r="DS1575">
        <v>8.52</v>
      </c>
      <c r="DT1575">
        <v>-7.07</v>
      </c>
    </row>
    <row r="1576" spans="1:124">
      <c r="A1576" s="111">
        <v>1571</v>
      </c>
      <c r="B1576" t="s">
        <v>101</v>
      </c>
      <c r="D1576" s="170" t="str">
        <f t="shared" si="24"/>
        <v/>
      </c>
      <c r="F1576" t="s">
        <v>102</v>
      </c>
    </row>
    <row r="1577" spans="1:124">
      <c r="A1577" s="111">
        <v>1572</v>
      </c>
      <c r="B1577" t="s">
        <v>101</v>
      </c>
      <c r="D1577" s="170" t="str">
        <f t="shared" si="24"/>
        <v/>
      </c>
      <c r="F1577" t="s">
        <v>102</v>
      </c>
    </row>
    <row r="1578" spans="1:124">
      <c r="A1578" s="111">
        <v>1573</v>
      </c>
      <c r="B1578" t="s">
        <v>89</v>
      </c>
      <c r="C1578" t="s">
        <v>3054</v>
      </c>
      <c r="D1578" s="170" t="str">
        <f t="shared" si="24"/>
        <v>CN:XCI</v>
      </c>
      <c r="F1578">
        <v>0.68300000000000005</v>
      </c>
      <c r="G1578">
        <v>0.65600000000000003</v>
      </c>
      <c r="H1578">
        <v>0.63700000000000001</v>
      </c>
      <c r="I1578">
        <v>0.63400000000000001</v>
      </c>
      <c r="J1578">
        <v>0.73199999999999998</v>
      </c>
      <c r="K1578">
        <v>0.69</v>
      </c>
      <c r="L1578">
        <v>0.64600000000000002</v>
      </c>
      <c r="M1578">
        <v>0.70799999999999996</v>
      </c>
      <c r="N1578">
        <v>0.71199999999999997</v>
      </c>
      <c r="O1578">
        <v>0.68500000000000005</v>
      </c>
      <c r="P1578">
        <v>0.69499999999999995</v>
      </c>
      <c r="Q1578">
        <v>0.81400000000000006</v>
      </c>
      <c r="R1578">
        <v>0.82200000000000006</v>
      </c>
      <c r="S1578">
        <v>0.81499999999999995</v>
      </c>
      <c r="T1578">
        <v>0.82</v>
      </c>
      <c r="U1578">
        <v>0.83</v>
      </c>
      <c r="V1578">
        <v>0.83299999999999996</v>
      </c>
      <c r="W1578">
        <v>0.80100000000000005</v>
      </c>
      <c r="X1578">
        <v>0.81700000000000006</v>
      </c>
      <c r="Y1578">
        <v>0.81800000000000006</v>
      </c>
      <c r="Z1578">
        <v>0.80700000000000005</v>
      </c>
      <c r="AA1578">
        <v>0.79300000000000004</v>
      </c>
      <c r="AB1578">
        <v>0.77800000000000002</v>
      </c>
      <c r="AC1578">
        <v>0.78400000000000003</v>
      </c>
      <c r="AD1578">
        <v>0.71799999999999997</v>
      </c>
      <c r="AE1578">
        <v>0.71399999999999997</v>
      </c>
      <c r="AF1578">
        <v>0.71</v>
      </c>
      <c r="AG1578">
        <v>0.74099999999999999</v>
      </c>
      <c r="AH1578">
        <v>0.752</v>
      </c>
      <c r="AI1578">
        <v>0.75800000000000001</v>
      </c>
      <c r="AJ1578">
        <v>0.76900000000000002</v>
      </c>
      <c r="AK1578">
        <v>0.77700000000000002</v>
      </c>
      <c r="AL1578">
        <v>0.82300000000000006</v>
      </c>
      <c r="AM1578">
        <v>0.82400000000000007</v>
      </c>
      <c r="AN1578">
        <v>0.81600000000000006</v>
      </c>
      <c r="AO1578">
        <v>0.81499999999999995</v>
      </c>
      <c r="AP1578">
        <v>0.81800000000000006</v>
      </c>
      <c r="AQ1578">
        <v>0.82200000000000006</v>
      </c>
      <c r="AR1578">
        <v>0.80300000000000005</v>
      </c>
      <c r="AS1578">
        <v>0.81400000000000006</v>
      </c>
      <c r="AT1578">
        <v>0.84099999999999997</v>
      </c>
      <c r="AU1578">
        <v>0.85799999999999998</v>
      </c>
      <c r="AV1578">
        <v>0.85799999999999998</v>
      </c>
      <c r="AW1578">
        <v>0.84799999999999998</v>
      </c>
      <c r="AX1578">
        <v>0.84799999999999998</v>
      </c>
      <c r="AY1578">
        <v>0.84499999999999997</v>
      </c>
      <c r="AZ1578">
        <v>0.84199999999999997</v>
      </c>
      <c r="BA1578">
        <v>0.88500000000000001</v>
      </c>
      <c r="BB1578">
        <v>0.88600000000000001</v>
      </c>
      <c r="BC1578">
        <v>0.88400000000000001</v>
      </c>
      <c r="BD1578">
        <v>0.89200000000000002</v>
      </c>
      <c r="BE1578">
        <v>0.91200000000000003</v>
      </c>
      <c r="BF1578">
        <v>0.90900000000000003</v>
      </c>
      <c r="BG1578">
        <v>0.91200000000000003</v>
      </c>
      <c r="BH1578">
        <v>0.91</v>
      </c>
      <c r="BI1578">
        <v>0.92800000000000005</v>
      </c>
      <c r="BJ1578">
        <v>0.94499999999999995</v>
      </c>
      <c r="BK1578">
        <v>0.94499999999999995</v>
      </c>
      <c r="BL1578">
        <v>0.97099999999999997</v>
      </c>
      <c r="BM1578">
        <v>0.98</v>
      </c>
      <c r="BN1578">
        <v>1.026</v>
      </c>
      <c r="BO1578">
        <v>1.03</v>
      </c>
      <c r="BP1578">
        <v>1.0309999999999999</v>
      </c>
      <c r="BQ1578">
        <v>1.032</v>
      </c>
      <c r="BR1578">
        <v>0.97499999999999998</v>
      </c>
      <c r="BS1578">
        <v>1</v>
      </c>
      <c r="BT1578">
        <v>1.032</v>
      </c>
      <c r="BU1578">
        <v>1.0249999999999999</v>
      </c>
      <c r="BV1578">
        <v>1.0289999999999999</v>
      </c>
      <c r="BW1578">
        <v>1.0469999999999999</v>
      </c>
      <c r="BX1578">
        <v>1.0449999999999999</v>
      </c>
      <c r="BY1578">
        <v>0.97899999999999998</v>
      </c>
      <c r="BZ1578">
        <v>0.97899999999999998</v>
      </c>
      <c r="CA1578">
        <v>0.98</v>
      </c>
      <c r="CB1578">
        <v>0.98099999999999998</v>
      </c>
      <c r="CC1578">
        <v>0.97699999999999998</v>
      </c>
      <c r="CD1578">
        <v>0.97399999999999998</v>
      </c>
      <c r="CE1578">
        <v>0.999</v>
      </c>
      <c r="CF1578">
        <v>0.98899999999999999</v>
      </c>
      <c r="CG1578">
        <v>0.99</v>
      </c>
      <c r="CH1578">
        <v>0.996</v>
      </c>
      <c r="CI1578">
        <v>1.0190000000000001</v>
      </c>
      <c r="CJ1578">
        <v>1.004</v>
      </c>
      <c r="CK1578">
        <v>0.99299999999999999</v>
      </c>
      <c r="CL1578">
        <v>1.073</v>
      </c>
      <c r="CM1578">
        <v>1.083</v>
      </c>
      <c r="CN1578">
        <v>1.149</v>
      </c>
      <c r="CO1578">
        <v>1.137</v>
      </c>
      <c r="CP1578">
        <v>1.159</v>
      </c>
      <c r="CQ1578">
        <v>1.145</v>
      </c>
      <c r="CR1578">
        <v>1.139</v>
      </c>
      <c r="CS1578">
        <v>1.1360000000000001</v>
      </c>
      <c r="CT1578">
        <v>1.034</v>
      </c>
      <c r="CU1578">
        <v>1.0309999999999999</v>
      </c>
      <c r="CV1578">
        <v>1.0980000000000001</v>
      </c>
      <c r="CW1578">
        <v>1.071</v>
      </c>
      <c r="CX1578">
        <v>1.093</v>
      </c>
      <c r="CY1578">
        <v>1.103</v>
      </c>
      <c r="CZ1578">
        <v>1.1040000000000001</v>
      </c>
      <c r="DA1578">
        <v>1.0900000000000001</v>
      </c>
      <c r="DB1578">
        <v>1.095</v>
      </c>
      <c r="DC1578">
        <v>1.01</v>
      </c>
      <c r="DD1578">
        <v>1.016</v>
      </c>
      <c r="DE1578">
        <v>1.0249999999999999</v>
      </c>
      <c r="DF1578">
        <v>1.0609999999999999</v>
      </c>
      <c r="DG1578">
        <v>1.07</v>
      </c>
      <c r="DH1578">
        <v>1.0549999999999999</v>
      </c>
      <c r="DI1578">
        <v>0.97699999999999998</v>
      </c>
      <c r="DJ1578">
        <v>0.98299999999999998</v>
      </c>
      <c r="DK1578">
        <v>0.97399999999999998</v>
      </c>
      <c r="DL1578">
        <v>1.022</v>
      </c>
      <c r="DM1578">
        <v>1.1280000000000001</v>
      </c>
      <c r="DN1578">
        <v>1.417</v>
      </c>
      <c r="DO1578">
        <v>1.7570000000000001</v>
      </c>
      <c r="DP1578">
        <v>0.95100000000000007</v>
      </c>
      <c r="DQ1578">
        <v>0.94800000000000006</v>
      </c>
      <c r="DR1578">
        <v>0.86</v>
      </c>
      <c r="DS1578">
        <v>0.82100000000000006</v>
      </c>
      <c r="DT1578">
        <v>1.728</v>
      </c>
    </row>
    <row r="1579" spans="1:124">
      <c r="A1579" s="111">
        <v>1574</v>
      </c>
      <c r="B1579" t="s">
        <v>91</v>
      </c>
      <c r="C1579" t="s">
        <v>3055</v>
      </c>
      <c r="D1579" s="170" t="str">
        <f t="shared" si="24"/>
        <v>CN:XCI</v>
      </c>
      <c r="F1579">
        <v>0.05</v>
      </c>
      <c r="G1579">
        <v>-0.06</v>
      </c>
      <c r="H1579">
        <v>-0.09</v>
      </c>
      <c r="I1579">
        <v>-0.14000000000000001</v>
      </c>
      <c r="J1579">
        <v>0.16</v>
      </c>
      <c r="K1579">
        <v>0.16</v>
      </c>
      <c r="L1579">
        <v>0.22</v>
      </c>
      <c r="M1579">
        <v>0.25</v>
      </c>
      <c r="N1579">
        <v>0.24</v>
      </c>
      <c r="O1579">
        <v>0.13</v>
      </c>
      <c r="P1579">
        <v>0.18</v>
      </c>
      <c r="Q1579">
        <v>0.22</v>
      </c>
      <c r="R1579">
        <v>0.23</v>
      </c>
      <c r="S1579">
        <v>0.48</v>
      </c>
      <c r="T1579">
        <v>0.39</v>
      </c>
      <c r="U1579">
        <v>0.37</v>
      </c>
      <c r="V1579">
        <v>0.36</v>
      </c>
      <c r="W1579">
        <v>0.4</v>
      </c>
      <c r="X1579">
        <v>0.46</v>
      </c>
      <c r="Y1579">
        <v>0.41</v>
      </c>
      <c r="Z1579">
        <v>0.66</v>
      </c>
      <c r="AA1579">
        <v>0.69</v>
      </c>
      <c r="AB1579">
        <v>0.31</v>
      </c>
      <c r="AC1579">
        <v>0.31</v>
      </c>
      <c r="AD1579">
        <v>-0.09</v>
      </c>
      <c r="AE1579">
        <v>-0.01</v>
      </c>
      <c r="AF1579">
        <v>-0.08</v>
      </c>
      <c r="AG1579">
        <v>-0.05</v>
      </c>
      <c r="AH1579">
        <v>0.22</v>
      </c>
      <c r="AI1579">
        <v>0.21</v>
      </c>
      <c r="AJ1579">
        <v>0.23</v>
      </c>
      <c r="AK1579">
        <v>0.25</v>
      </c>
      <c r="AL1579">
        <v>0.12</v>
      </c>
      <c r="AM1579">
        <v>0.13</v>
      </c>
      <c r="AN1579">
        <v>0.13</v>
      </c>
      <c r="AO1579">
        <v>0.17</v>
      </c>
      <c r="AP1579">
        <v>0.18</v>
      </c>
      <c r="AQ1579">
        <v>0.12</v>
      </c>
      <c r="AR1579">
        <v>0.08</v>
      </c>
      <c r="AS1579">
        <v>0.05</v>
      </c>
      <c r="AT1579">
        <v>0.06</v>
      </c>
      <c r="AU1579">
        <v>0.1</v>
      </c>
      <c r="AV1579">
        <v>0.1</v>
      </c>
      <c r="AW1579">
        <v>0.1</v>
      </c>
      <c r="AX1579">
        <v>0.1</v>
      </c>
      <c r="AY1579">
        <v>0.11</v>
      </c>
      <c r="AZ1579">
        <v>0.11</v>
      </c>
      <c r="BA1579">
        <v>0.15</v>
      </c>
      <c r="BB1579">
        <v>0.16</v>
      </c>
      <c r="BC1579">
        <v>0.18</v>
      </c>
      <c r="BD1579">
        <v>0.18</v>
      </c>
      <c r="BE1579">
        <v>0.19</v>
      </c>
      <c r="BF1579">
        <v>0.19</v>
      </c>
      <c r="BG1579">
        <v>0.2</v>
      </c>
      <c r="BH1579">
        <v>0.23</v>
      </c>
      <c r="BI1579">
        <v>0.21</v>
      </c>
      <c r="BJ1579">
        <v>0.21</v>
      </c>
      <c r="BK1579">
        <v>0.23</v>
      </c>
      <c r="BL1579">
        <v>0.22</v>
      </c>
      <c r="BM1579">
        <v>0.22</v>
      </c>
      <c r="BN1579">
        <v>0.26</v>
      </c>
      <c r="BO1579">
        <v>0.28999999999999998</v>
      </c>
      <c r="BP1579">
        <v>0.28999999999999998</v>
      </c>
      <c r="BQ1579">
        <v>0.3</v>
      </c>
      <c r="BR1579">
        <v>0.16</v>
      </c>
      <c r="BS1579">
        <v>0.17</v>
      </c>
      <c r="BT1579">
        <v>0.18</v>
      </c>
      <c r="BU1579">
        <v>0.16</v>
      </c>
      <c r="BV1579">
        <v>0.16</v>
      </c>
      <c r="BW1579">
        <v>0.2</v>
      </c>
      <c r="BX1579">
        <v>0.18</v>
      </c>
      <c r="BY1579">
        <v>0.14000000000000001</v>
      </c>
      <c r="BZ1579">
        <v>0.14000000000000001</v>
      </c>
      <c r="CA1579">
        <v>0.16</v>
      </c>
      <c r="CB1579">
        <v>0.18</v>
      </c>
      <c r="CC1579">
        <v>0.19</v>
      </c>
      <c r="CD1579">
        <v>0.18</v>
      </c>
      <c r="CE1579">
        <v>0.17</v>
      </c>
      <c r="CF1579">
        <v>0.16</v>
      </c>
      <c r="CG1579">
        <v>0.17</v>
      </c>
      <c r="CH1579">
        <v>0.15</v>
      </c>
      <c r="CI1579">
        <v>0.13</v>
      </c>
      <c r="CJ1579">
        <v>0.16</v>
      </c>
      <c r="CK1579">
        <v>0.21</v>
      </c>
      <c r="CL1579">
        <v>0.35</v>
      </c>
      <c r="CM1579">
        <v>0.33</v>
      </c>
      <c r="CN1579">
        <v>0.37</v>
      </c>
      <c r="CO1579">
        <v>0.35</v>
      </c>
      <c r="CP1579">
        <v>0.08</v>
      </c>
      <c r="CQ1579">
        <v>0.08</v>
      </c>
      <c r="CR1579">
        <v>7.0000000000000007E-2</v>
      </c>
      <c r="CS1579">
        <v>0.08</v>
      </c>
      <c r="CT1579">
        <v>0.34</v>
      </c>
      <c r="CU1579">
        <v>0.33</v>
      </c>
      <c r="CV1579">
        <v>0.36</v>
      </c>
      <c r="CW1579">
        <v>0.24</v>
      </c>
      <c r="CX1579">
        <v>0.24</v>
      </c>
      <c r="CY1579">
        <v>0.44</v>
      </c>
      <c r="CZ1579">
        <v>0.68</v>
      </c>
      <c r="DA1579">
        <v>0.92</v>
      </c>
      <c r="DB1579">
        <v>0.88</v>
      </c>
      <c r="DC1579">
        <v>0.79</v>
      </c>
      <c r="DD1579">
        <v>0.8</v>
      </c>
      <c r="DE1579">
        <v>0.86</v>
      </c>
      <c r="DF1579">
        <v>1.1100000000000001</v>
      </c>
      <c r="DG1579">
        <v>1.44</v>
      </c>
      <c r="DH1579">
        <v>1.4</v>
      </c>
      <c r="DI1579">
        <v>1.18</v>
      </c>
      <c r="DJ1579">
        <v>1.58</v>
      </c>
      <c r="DK1579">
        <v>1.57</v>
      </c>
      <c r="DL1579">
        <v>1.66</v>
      </c>
      <c r="DM1579">
        <v>1.88</v>
      </c>
      <c r="DN1579">
        <v>2.0099999999999998</v>
      </c>
      <c r="DO1579">
        <v>2.0699999999999998</v>
      </c>
      <c r="DP1579">
        <v>0.54</v>
      </c>
      <c r="DQ1579">
        <v>0.56000000000000005</v>
      </c>
      <c r="DR1579">
        <v>0.27</v>
      </c>
      <c r="DS1579">
        <v>1.7</v>
      </c>
      <c r="DT1579">
        <v>6.13</v>
      </c>
    </row>
    <row r="1580" spans="1:124">
      <c r="A1580" s="111">
        <v>1575</v>
      </c>
      <c r="B1580" t="s">
        <v>89</v>
      </c>
      <c r="C1580" t="s">
        <v>3056</v>
      </c>
      <c r="D1580" s="170" t="str">
        <f t="shared" si="24"/>
        <v>D:TL2A</v>
      </c>
      <c r="F1580">
        <v>-0.44</v>
      </c>
      <c r="G1580">
        <v>-0.36</v>
      </c>
      <c r="H1580">
        <v>-0.35</v>
      </c>
      <c r="I1580">
        <v>-0.28000000000000003</v>
      </c>
      <c r="J1580">
        <v>-0.22</v>
      </c>
      <c r="K1580">
        <v>-0.19</v>
      </c>
      <c r="L1580">
        <v>-0.19</v>
      </c>
      <c r="M1580">
        <v>-0.18</v>
      </c>
      <c r="N1580">
        <v>-0.17</v>
      </c>
      <c r="O1580">
        <v>-0.22</v>
      </c>
      <c r="P1580">
        <v>-0.13</v>
      </c>
      <c r="Q1580">
        <v>-0.11</v>
      </c>
      <c r="R1580">
        <v>-0.11</v>
      </c>
      <c r="S1580">
        <v>-0.08</v>
      </c>
      <c r="T1580">
        <v>-0.13</v>
      </c>
      <c r="U1580">
        <v>-0.13</v>
      </c>
      <c r="V1580">
        <v>-0.1</v>
      </c>
      <c r="W1580">
        <v>-0.12</v>
      </c>
      <c r="X1580">
        <v>-0.12</v>
      </c>
      <c r="Y1580">
        <v>-0.14000000000000001</v>
      </c>
      <c r="Z1580">
        <v>-0.16</v>
      </c>
      <c r="AA1580">
        <v>-0.17</v>
      </c>
      <c r="AB1580">
        <v>-0.17</v>
      </c>
      <c r="AC1580">
        <v>-0.15</v>
      </c>
      <c r="AD1580">
        <v>-0.16</v>
      </c>
      <c r="AE1580">
        <v>-0.17</v>
      </c>
      <c r="AF1580">
        <v>-0.16</v>
      </c>
      <c r="AG1580">
        <v>-0.16</v>
      </c>
      <c r="AH1580">
        <v>-0.14000000000000001</v>
      </c>
      <c r="AI1580">
        <v>-0.15</v>
      </c>
      <c r="AJ1580">
        <v>-0.15</v>
      </c>
      <c r="AK1580">
        <v>-0.15</v>
      </c>
      <c r="AL1580">
        <v>-0.15</v>
      </c>
      <c r="AM1580">
        <v>-0.15</v>
      </c>
      <c r="AN1580">
        <v>-0.13</v>
      </c>
      <c r="AO1580">
        <v>-0.12</v>
      </c>
      <c r="AP1580">
        <v>-0.11</v>
      </c>
      <c r="AQ1580">
        <v>-0.37</v>
      </c>
      <c r="AR1580">
        <v>-0.18</v>
      </c>
      <c r="AS1580">
        <v>-0.2</v>
      </c>
      <c r="AT1580">
        <v>-0.21</v>
      </c>
      <c r="AU1580">
        <v>-0.21</v>
      </c>
      <c r="AV1580">
        <v>-0.2</v>
      </c>
      <c r="AW1580">
        <v>-0.19</v>
      </c>
      <c r="AX1580">
        <v>-0.18</v>
      </c>
      <c r="AY1580">
        <v>-0.17</v>
      </c>
      <c r="AZ1580">
        <v>-0.11</v>
      </c>
      <c r="BA1580">
        <v>-0.13</v>
      </c>
      <c r="BB1580">
        <v>-0.18</v>
      </c>
      <c r="BC1580">
        <v>-0.17</v>
      </c>
      <c r="BD1580">
        <v>-0.11</v>
      </c>
      <c r="BE1580">
        <v>-0.11</v>
      </c>
      <c r="BF1580">
        <v>-0.12</v>
      </c>
      <c r="BG1580">
        <v>-0.04</v>
      </c>
      <c r="BH1580">
        <v>-0.03</v>
      </c>
      <c r="BI1580">
        <v>-0.03</v>
      </c>
      <c r="BJ1580">
        <v>-0.09</v>
      </c>
      <c r="BK1580">
        <v>-0.12</v>
      </c>
      <c r="BL1580">
        <v>-0.11</v>
      </c>
      <c r="BM1580">
        <v>-0.11</v>
      </c>
      <c r="BN1580">
        <v>-0.12</v>
      </c>
      <c r="BO1580">
        <v>-0.12</v>
      </c>
      <c r="BP1580">
        <v>-0.12</v>
      </c>
      <c r="BQ1580">
        <v>-0.11</v>
      </c>
      <c r="BR1580">
        <v>-0.1</v>
      </c>
      <c r="BS1580">
        <v>-0.1</v>
      </c>
      <c r="BT1580">
        <v>-0.09</v>
      </c>
      <c r="BU1580">
        <v>-0.09</v>
      </c>
      <c r="BV1580">
        <v>-0.08</v>
      </c>
      <c r="BW1580">
        <v>-0.09</v>
      </c>
      <c r="BX1580">
        <v>-0.08</v>
      </c>
      <c r="BY1580">
        <v>-7.0000000000000007E-2</v>
      </c>
      <c r="BZ1580">
        <v>-0.06</v>
      </c>
      <c r="CA1580">
        <v>-0.05</v>
      </c>
      <c r="CB1580">
        <v>-7.0000000000000007E-2</v>
      </c>
      <c r="CC1580">
        <v>-7.0000000000000007E-2</v>
      </c>
      <c r="CD1580">
        <v>-0.06</v>
      </c>
      <c r="CE1580">
        <v>-0.06</v>
      </c>
      <c r="CF1580">
        <v>-0.06</v>
      </c>
      <c r="CG1580">
        <v>-7.0000000000000007E-2</v>
      </c>
      <c r="CH1580">
        <v>-0.1</v>
      </c>
      <c r="CI1580">
        <v>-0.13</v>
      </c>
      <c r="CJ1580">
        <v>-0.12</v>
      </c>
      <c r="CK1580">
        <v>-0.1</v>
      </c>
      <c r="CL1580">
        <v>-0.12</v>
      </c>
      <c r="CM1580">
        <v>-0.17</v>
      </c>
      <c r="CN1580">
        <v>-0.15</v>
      </c>
      <c r="CO1580">
        <v>-0.17</v>
      </c>
      <c r="CP1580">
        <v>-0.39</v>
      </c>
      <c r="CQ1580">
        <v>-0.5</v>
      </c>
      <c r="CR1580">
        <v>-0.51</v>
      </c>
      <c r="CS1580">
        <v>-0.53</v>
      </c>
      <c r="CT1580">
        <v>-0.62</v>
      </c>
      <c r="CU1580">
        <v>-0.91</v>
      </c>
      <c r="CV1580">
        <v>-0.95</v>
      </c>
      <c r="CW1580">
        <v>-0.92</v>
      </c>
      <c r="CX1580">
        <v>-0.88</v>
      </c>
      <c r="CY1580">
        <v>0.14000000000000001</v>
      </c>
      <c r="CZ1580">
        <v>-0.53</v>
      </c>
      <c r="DA1580">
        <v>-0.35</v>
      </c>
      <c r="DB1580">
        <v>-0.33</v>
      </c>
      <c r="DC1580">
        <v>-0.38</v>
      </c>
      <c r="DD1580">
        <v>-0.38</v>
      </c>
      <c r="DE1580">
        <v>-0.43</v>
      </c>
      <c r="DF1580">
        <v>-0.92</v>
      </c>
      <c r="DG1580">
        <v>-1</v>
      </c>
      <c r="DH1580">
        <v>-1.63</v>
      </c>
      <c r="DI1580">
        <v>-1.54</v>
      </c>
      <c r="DJ1580">
        <v>-0.81</v>
      </c>
      <c r="DK1580">
        <v>-0.83</v>
      </c>
      <c r="DL1580">
        <v>-0.56000000000000005</v>
      </c>
      <c r="DM1580">
        <v>-0.64</v>
      </c>
      <c r="DN1580">
        <v>-0.59</v>
      </c>
      <c r="DO1580">
        <v>-1.76</v>
      </c>
      <c r="DP1580">
        <v>-2.27</v>
      </c>
      <c r="DQ1580">
        <v>-2.15</v>
      </c>
      <c r="DR1580">
        <v>-0.17</v>
      </c>
      <c r="DS1580">
        <v>1.42</v>
      </c>
      <c r="DT1580">
        <v>0.9</v>
      </c>
    </row>
    <row r="1581" spans="1:124">
      <c r="A1581" s="111">
        <v>1576</v>
      </c>
      <c r="B1581" t="s">
        <v>91</v>
      </c>
      <c r="C1581" t="s">
        <v>3057</v>
      </c>
      <c r="D1581" s="170" t="str">
        <f t="shared" si="24"/>
        <v>D:TL2A</v>
      </c>
      <c r="F1581">
        <v>-0.42</v>
      </c>
      <c r="G1581">
        <v>-0.24</v>
      </c>
      <c r="H1581">
        <v>-0.24</v>
      </c>
      <c r="I1581">
        <v>-0.21</v>
      </c>
      <c r="J1581">
        <v>-0.1</v>
      </c>
      <c r="K1581">
        <v>-0.1</v>
      </c>
      <c r="L1581">
        <v>-0.12</v>
      </c>
      <c r="M1581">
        <v>-0.13</v>
      </c>
      <c r="N1581">
        <v>-0.09</v>
      </c>
      <c r="O1581">
        <v>-0.21</v>
      </c>
      <c r="P1581">
        <v>-0.13</v>
      </c>
      <c r="Q1581">
        <v>-0.13</v>
      </c>
      <c r="R1581">
        <v>-0.15</v>
      </c>
      <c r="S1581">
        <v>-0.12</v>
      </c>
      <c r="T1581">
        <v>-0.18</v>
      </c>
      <c r="U1581">
        <v>-0.16</v>
      </c>
      <c r="V1581">
        <v>-0.09</v>
      </c>
      <c r="W1581">
        <v>-0.15</v>
      </c>
      <c r="X1581">
        <v>-0.17</v>
      </c>
      <c r="Y1581">
        <v>-0.25</v>
      </c>
      <c r="Z1581">
        <v>-0.24</v>
      </c>
      <c r="AA1581">
        <v>-0.28000000000000003</v>
      </c>
      <c r="AB1581">
        <v>-0.23</v>
      </c>
      <c r="AC1581">
        <v>-0.21</v>
      </c>
      <c r="AD1581">
        <v>-0.2</v>
      </c>
      <c r="AE1581">
        <v>-0.22</v>
      </c>
      <c r="AF1581">
        <v>-0.2</v>
      </c>
      <c r="AG1581">
        <v>-0.2</v>
      </c>
      <c r="AH1581">
        <v>-0.11</v>
      </c>
      <c r="AI1581">
        <v>-0.14000000000000001</v>
      </c>
      <c r="AJ1581">
        <v>-0.13</v>
      </c>
      <c r="AK1581">
        <v>-0.12</v>
      </c>
      <c r="AL1581">
        <v>-0.12</v>
      </c>
      <c r="AM1581">
        <v>-0.14000000000000001</v>
      </c>
      <c r="AN1581">
        <v>-0.14000000000000001</v>
      </c>
      <c r="AO1581">
        <v>-0.13</v>
      </c>
      <c r="AP1581">
        <v>-0.14000000000000001</v>
      </c>
      <c r="AQ1581">
        <v>-0.53</v>
      </c>
      <c r="AR1581">
        <v>-0.23</v>
      </c>
      <c r="AS1581">
        <v>-0.27</v>
      </c>
      <c r="AT1581">
        <v>-0.27</v>
      </c>
      <c r="AU1581">
        <v>-0.28000000000000003</v>
      </c>
      <c r="AV1581">
        <v>-0.28000000000000003</v>
      </c>
      <c r="AW1581">
        <v>-0.25</v>
      </c>
      <c r="AX1581">
        <v>-0.24</v>
      </c>
      <c r="AY1581">
        <v>-0.19</v>
      </c>
      <c r="AZ1581">
        <v>-0.16</v>
      </c>
      <c r="BA1581">
        <v>-0.25</v>
      </c>
      <c r="BB1581">
        <v>-0.33</v>
      </c>
      <c r="BC1581">
        <v>-0.33</v>
      </c>
      <c r="BD1581">
        <v>-0.3</v>
      </c>
      <c r="BE1581">
        <v>-0.27</v>
      </c>
      <c r="BF1581">
        <v>-0.28999999999999998</v>
      </c>
      <c r="BG1581">
        <v>-0.23</v>
      </c>
      <c r="BH1581">
        <v>-0.23</v>
      </c>
      <c r="BI1581">
        <v>-0.25</v>
      </c>
      <c r="BJ1581">
        <v>-0.26</v>
      </c>
      <c r="BK1581">
        <v>-0.28999999999999998</v>
      </c>
      <c r="BL1581">
        <v>-0.27</v>
      </c>
      <c r="BM1581">
        <v>-0.27</v>
      </c>
      <c r="BN1581">
        <v>-0.28999999999999998</v>
      </c>
      <c r="BO1581">
        <v>-0.28000000000000003</v>
      </c>
      <c r="BP1581">
        <v>-0.28000000000000003</v>
      </c>
      <c r="BQ1581">
        <v>-0.27</v>
      </c>
      <c r="BR1581">
        <v>-0.26</v>
      </c>
      <c r="BS1581">
        <v>-0.26</v>
      </c>
      <c r="BT1581">
        <v>-0.26</v>
      </c>
      <c r="BU1581">
        <v>-0.25</v>
      </c>
      <c r="BV1581">
        <v>-0.25</v>
      </c>
      <c r="BW1581">
        <v>-0.26</v>
      </c>
      <c r="BX1581">
        <v>-0.24</v>
      </c>
      <c r="BY1581">
        <v>-0.24</v>
      </c>
      <c r="BZ1581">
        <v>-0.24</v>
      </c>
      <c r="CA1581">
        <v>-0.23</v>
      </c>
      <c r="CB1581">
        <v>-0.27</v>
      </c>
      <c r="CC1581">
        <v>-0.26</v>
      </c>
      <c r="CD1581">
        <v>-0.25</v>
      </c>
      <c r="CE1581">
        <v>-0.28000000000000003</v>
      </c>
      <c r="CF1581">
        <v>-0.28000000000000003</v>
      </c>
      <c r="CG1581">
        <v>-0.28999999999999998</v>
      </c>
      <c r="CH1581">
        <v>-0.32</v>
      </c>
      <c r="CI1581">
        <v>-0.33</v>
      </c>
      <c r="CJ1581">
        <v>-0.32</v>
      </c>
      <c r="CK1581">
        <v>-0.3</v>
      </c>
      <c r="CL1581">
        <v>-0.35</v>
      </c>
      <c r="CM1581">
        <v>-0.43</v>
      </c>
      <c r="CN1581">
        <v>-0.41</v>
      </c>
      <c r="CO1581">
        <v>-0.42</v>
      </c>
      <c r="CP1581">
        <v>-0.99</v>
      </c>
      <c r="CQ1581">
        <v>-1.02</v>
      </c>
      <c r="CR1581">
        <v>-1.01</v>
      </c>
      <c r="CS1581">
        <v>-1</v>
      </c>
      <c r="CT1581">
        <v>-1.1200000000000001</v>
      </c>
      <c r="CU1581">
        <v>-1.5</v>
      </c>
      <c r="CV1581">
        <v>-1.46</v>
      </c>
      <c r="CW1581">
        <v>-1.45</v>
      </c>
      <c r="CX1581">
        <v>-1.41</v>
      </c>
      <c r="CY1581">
        <v>-0.22</v>
      </c>
      <c r="CZ1581">
        <v>-1.1000000000000001</v>
      </c>
      <c r="DA1581">
        <v>-0.87</v>
      </c>
      <c r="DB1581">
        <v>-0.85</v>
      </c>
      <c r="DC1581">
        <v>-0.78</v>
      </c>
      <c r="DD1581">
        <v>-0.8</v>
      </c>
      <c r="DE1581">
        <v>-0.89</v>
      </c>
      <c r="DF1581">
        <v>-1.37</v>
      </c>
      <c r="DG1581">
        <v>-2</v>
      </c>
      <c r="DH1581">
        <v>-2.44</v>
      </c>
      <c r="DI1581">
        <v>-1.99</v>
      </c>
      <c r="DJ1581">
        <v>-0.86</v>
      </c>
      <c r="DK1581">
        <v>-0.87</v>
      </c>
      <c r="DL1581">
        <v>-0.73</v>
      </c>
      <c r="DM1581">
        <v>-1.94</v>
      </c>
      <c r="DN1581">
        <v>-2.23</v>
      </c>
      <c r="DO1581">
        <v>-2.58</v>
      </c>
      <c r="DP1581">
        <v>-2.8</v>
      </c>
      <c r="DQ1581">
        <v>-1.59</v>
      </c>
      <c r="DR1581">
        <v>0.19</v>
      </c>
      <c r="DS1581">
        <v>3.45</v>
      </c>
      <c r="DT1581">
        <v>2.74</v>
      </c>
    </row>
    <row r="1582" spans="1:124">
      <c r="A1582" s="111">
        <v>1577</v>
      </c>
      <c r="B1582" t="s">
        <v>89</v>
      </c>
      <c r="C1582" t="s">
        <v>3058</v>
      </c>
      <c r="D1582" s="170" t="str">
        <f t="shared" si="24"/>
        <v>K:TSES</v>
      </c>
      <c r="F1582">
        <v>1.012</v>
      </c>
      <c r="G1582">
        <v>0.97099999999999997</v>
      </c>
      <c r="H1582">
        <v>0.99</v>
      </c>
      <c r="I1582">
        <v>1.292</v>
      </c>
      <c r="J1582">
        <v>1.349</v>
      </c>
      <c r="K1582">
        <v>1.39</v>
      </c>
      <c r="L1582">
        <v>1.4339999999999999</v>
      </c>
      <c r="M1582">
        <v>1.389</v>
      </c>
      <c r="N1582">
        <v>1.3960000000000001</v>
      </c>
      <c r="O1582">
        <v>1.3780000000000001</v>
      </c>
      <c r="P1582">
        <v>1.764</v>
      </c>
      <c r="Q1582">
        <v>1.8340000000000001</v>
      </c>
      <c r="R1582">
        <v>1.895</v>
      </c>
      <c r="S1582">
        <v>1.804</v>
      </c>
      <c r="T1582">
        <v>1.42</v>
      </c>
      <c r="U1582">
        <v>1.1040000000000001</v>
      </c>
      <c r="V1582">
        <v>1.002</v>
      </c>
      <c r="W1582">
        <v>0.92500000000000004</v>
      </c>
      <c r="X1582">
        <v>0.92400000000000004</v>
      </c>
      <c r="Y1582">
        <v>0.91100000000000003</v>
      </c>
      <c r="Z1582">
        <v>0.60399999999999998</v>
      </c>
      <c r="AA1582">
        <v>0.755</v>
      </c>
      <c r="AB1582">
        <v>0.747</v>
      </c>
      <c r="AC1582">
        <v>0.92900000000000005</v>
      </c>
      <c r="AD1582">
        <v>0.61499999999999999</v>
      </c>
      <c r="AE1582">
        <v>0.622</v>
      </c>
      <c r="AF1582">
        <v>0.61599999999999999</v>
      </c>
      <c r="AG1582">
        <v>0.58899999999999997</v>
      </c>
      <c r="AH1582">
        <v>2.1999999999999999E-2</v>
      </c>
      <c r="AI1582">
        <v>5.0000000000000001E-3</v>
      </c>
      <c r="AJ1582">
        <v>1.6E-2</v>
      </c>
      <c r="AK1582">
        <v>1.7000000000000001E-2</v>
      </c>
      <c r="AL1582">
        <v>-1.6E-2</v>
      </c>
      <c r="AM1582">
        <v>-1.7000000000000001E-2</v>
      </c>
      <c r="AN1582">
        <v>-3.0000000000000001E-3</v>
      </c>
      <c r="AO1582">
        <v>1.8000000000000002E-2</v>
      </c>
      <c r="AP1582">
        <v>0.13200000000000001</v>
      </c>
      <c r="AQ1582">
        <v>-0.10100000000000001</v>
      </c>
      <c r="AR1582">
        <v>1.9E-2</v>
      </c>
      <c r="AS1582">
        <v>-5.8000000000000003E-2</v>
      </c>
      <c r="AT1582">
        <v>-6.5000000000000002E-2</v>
      </c>
      <c r="AU1582">
        <v>-6.6000000000000003E-2</v>
      </c>
      <c r="AV1582">
        <v>-7.2999999999999995E-2</v>
      </c>
      <c r="AW1582">
        <v>-0.124</v>
      </c>
      <c r="AX1582">
        <v>-0.129</v>
      </c>
      <c r="AY1582">
        <v>-0.122</v>
      </c>
      <c r="AZ1582">
        <v>-0.10300000000000001</v>
      </c>
      <c r="BA1582">
        <v>-0.16</v>
      </c>
      <c r="BB1582">
        <v>-0.17400000000000002</v>
      </c>
      <c r="BC1582">
        <v>-0.16900000000000001</v>
      </c>
      <c r="BD1582">
        <v>-0.108</v>
      </c>
      <c r="BE1582">
        <v>-0.11800000000000001</v>
      </c>
      <c r="BF1582">
        <v>-0.13800000000000001</v>
      </c>
      <c r="BG1582">
        <v>-0.127</v>
      </c>
      <c r="BH1582">
        <v>-0.11800000000000001</v>
      </c>
      <c r="BI1582">
        <v>-0.13300000000000001</v>
      </c>
      <c r="BJ1582">
        <v>-7.4999999999999997E-2</v>
      </c>
      <c r="BK1582">
        <v>-7.0000000000000007E-2</v>
      </c>
      <c r="BL1582">
        <v>-5.6000000000000001E-2</v>
      </c>
      <c r="BM1582">
        <v>-5.3999999999999999E-2</v>
      </c>
      <c r="BN1582">
        <v>-5.9000000000000004E-2</v>
      </c>
      <c r="BO1582">
        <v>-5.3999999999999999E-2</v>
      </c>
      <c r="BP1582">
        <v>-4.9000000000000002E-2</v>
      </c>
      <c r="BQ1582">
        <v>-0.05</v>
      </c>
      <c r="BR1582">
        <v>-4.5999999999999999E-2</v>
      </c>
      <c r="BS1582">
        <v>-4.1000000000000002E-2</v>
      </c>
      <c r="BT1582">
        <v>-4.3000000000000003E-2</v>
      </c>
      <c r="BU1582">
        <v>-3.7999999999999999E-2</v>
      </c>
      <c r="BV1582">
        <v>-3.5000000000000003E-2</v>
      </c>
      <c r="BW1582">
        <v>-4.1000000000000002E-2</v>
      </c>
      <c r="BX1582">
        <v>-3.5000000000000003E-2</v>
      </c>
      <c r="BY1582">
        <v>-3.5000000000000003E-2</v>
      </c>
      <c r="BZ1582">
        <v>-3.4000000000000002E-2</v>
      </c>
      <c r="CA1582">
        <v>-2.1000000000000001E-2</v>
      </c>
      <c r="CB1582">
        <v>-2.8000000000000001E-2</v>
      </c>
      <c r="CC1582">
        <v>-1.3000000000000001E-2</v>
      </c>
      <c r="CD1582">
        <v>1.2E-2</v>
      </c>
      <c r="CE1582">
        <v>7.0000000000000001E-3</v>
      </c>
      <c r="CF1582">
        <v>8.0000000000000002E-3</v>
      </c>
      <c r="CG1582">
        <v>3.0000000000000001E-3</v>
      </c>
      <c r="CH1582">
        <v>-2.4E-2</v>
      </c>
      <c r="CI1582">
        <v>-3.2000000000000001E-2</v>
      </c>
      <c r="CJ1582">
        <v>-1.2E-2</v>
      </c>
      <c r="CK1582">
        <v>-4.0000000000000001E-3</v>
      </c>
      <c r="CL1582">
        <v>-3.2000000000000001E-2</v>
      </c>
      <c r="CM1582">
        <v>-3.6000000000000004E-2</v>
      </c>
      <c r="CN1582">
        <v>-4.7E-2</v>
      </c>
      <c r="CO1582">
        <v>-7.4999999999999997E-2</v>
      </c>
      <c r="CP1582">
        <v>-0.14300000000000002</v>
      </c>
      <c r="CQ1582">
        <v>-0.28499999999999998</v>
      </c>
      <c r="CR1582">
        <v>-0.25700000000000001</v>
      </c>
      <c r="CS1582">
        <v>-0.32</v>
      </c>
      <c r="CT1582">
        <v>-0.33600000000000002</v>
      </c>
      <c r="CU1582">
        <v>-0.42</v>
      </c>
      <c r="CV1582">
        <v>-0.39700000000000002</v>
      </c>
      <c r="CW1582">
        <v>-0.35</v>
      </c>
      <c r="CX1582">
        <v>-0.28800000000000003</v>
      </c>
      <c r="CY1582">
        <v>0.628</v>
      </c>
      <c r="CZ1582">
        <v>0.315</v>
      </c>
      <c r="DA1582">
        <v>0.34400000000000003</v>
      </c>
      <c r="DB1582">
        <v>0.372</v>
      </c>
      <c r="DC1582">
        <v>0.46900000000000003</v>
      </c>
      <c r="DD1582">
        <v>0.48799999999999999</v>
      </c>
      <c r="DE1582">
        <v>0.46500000000000002</v>
      </c>
      <c r="DF1582">
        <v>0.41200000000000003</v>
      </c>
      <c r="DG1582">
        <v>0.45800000000000002</v>
      </c>
      <c r="DH1582">
        <v>0.26400000000000001</v>
      </c>
      <c r="DI1582">
        <v>1.2170000000000001</v>
      </c>
      <c r="DJ1582">
        <v>1.5509999999999999</v>
      </c>
      <c r="DK1582">
        <v>1.5290000000000001</v>
      </c>
      <c r="DL1582">
        <v>1.363</v>
      </c>
      <c r="DM1582">
        <v>1.27</v>
      </c>
      <c r="DN1582">
        <v>2.2130000000000001</v>
      </c>
      <c r="DO1582">
        <v>1.694</v>
      </c>
      <c r="DP1582">
        <v>1.923</v>
      </c>
      <c r="DQ1582">
        <v>4.1139999999999999</v>
      </c>
      <c r="DR1582">
        <v>2.4870000000000001</v>
      </c>
      <c r="DS1582">
        <v>2.0260000000000002</v>
      </c>
      <c r="DT1582">
        <v>-23.295999999999999</v>
      </c>
    </row>
    <row r="1583" spans="1:124">
      <c r="A1583" s="111">
        <v>1578</v>
      </c>
      <c r="B1583" t="s">
        <v>91</v>
      </c>
      <c r="C1583" t="s">
        <v>3059</v>
      </c>
      <c r="D1583" s="170" t="str">
        <f t="shared" si="24"/>
        <v>K:TSES</v>
      </c>
      <c r="F1583">
        <v>1.522</v>
      </c>
      <c r="G1583">
        <v>1.3920000000000001</v>
      </c>
      <c r="H1583">
        <v>1.373</v>
      </c>
      <c r="I1583">
        <v>1.407</v>
      </c>
      <c r="J1583">
        <v>1.399</v>
      </c>
      <c r="K1583">
        <v>1.49</v>
      </c>
      <c r="L1583">
        <v>1.4850000000000001</v>
      </c>
      <c r="M1583">
        <v>1.5449999999999999</v>
      </c>
      <c r="N1583">
        <v>1.512</v>
      </c>
      <c r="O1583">
        <v>1.5349999999999999</v>
      </c>
      <c r="P1583">
        <v>1.8240000000000001</v>
      </c>
      <c r="Q1583">
        <v>1.8180000000000001</v>
      </c>
      <c r="R1583">
        <v>1.9279999999999999</v>
      </c>
      <c r="S1583">
        <v>2.2210000000000001</v>
      </c>
      <c r="T1583">
        <v>1.9650000000000001</v>
      </c>
      <c r="U1583">
        <v>1.5589999999999999</v>
      </c>
      <c r="V1583">
        <v>1.4770000000000001</v>
      </c>
      <c r="W1583">
        <v>1.42</v>
      </c>
      <c r="X1583">
        <v>1.429</v>
      </c>
      <c r="Y1583">
        <v>1.4159999999999999</v>
      </c>
      <c r="Z1583">
        <v>0.96099999999999997</v>
      </c>
      <c r="AA1583">
        <v>1.4390000000000001</v>
      </c>
      <c r="AB1583">
        <v>1.458</v>
      </c>
      <c r="AC1583">
        <v>2.0640000000000001</v>
      </c>
      <c r="AD1583">
        <v>1.304</v>
      </c>
      <c r="AE1583">
        <v>1.2610000000000001</v>
      </c>
      <c r="AF1583">
        <v>1.2770000000000001</v>
      </c>
      <c r="AG1583">
        <v>1.2809999999999999</v>
      </c>
      <c r="AH1583">
        <v>0.13700000000000001</v>
      </c>
      <c r="AI1583">
        <v>7.9000000000000001E-2</v>
      </c>
      <c r="AJ1583">
        <v>7.2000000000000008E-2</v>
      </c>
      <c r="AK1583">
        <v>9.9000000000000005E-2</v>
      </c>
      <c r="AL1583">
        <v>0.09</v>
      </c>
      <c r="AM1583">
        <v>4.5999999999999999E-2</v>
      </c>
      <c r="AN1583">
        <v>0.02</v>
      </c>
      <c r="AO1583">
        <v>1.7000000000000001E-2</v>
      </c>
      <c r="AP1583">
        <v>2.5000000000000001E-2</v>
      </c>
      <c r="AQ1583">
        <v>-0.45300000000000001</v>
      </c>
      <c r="AR1583">
        <v>-0.19600000000000001</v>
      </c>
      <c r="AS1583">
        <v>-0.46800000000000003</v>
      </c>
      <c r="AT1583">
        <v>-0.442</v>
      </c>
      <c r="AU1583">
        <v>-0.44500000000000001</v>
      </c>
      <c r="AV1583">
        <v>-0.45200000000000001</v>
      </c>
      <c r="AW1583">
        <v>-0.41799999999999998</v>
      </c>
      <c r="AX1583">
        <v>-0.47600000000000003</v>
      </c>
      <c r="AY1583">
        <v>-0.40800000000000003</v>
      </c>
      <c r="AZ1583">
        <v>-0.38</v>
      </c>
      <c r="BA1583">
        <v>-0.49099999999999999</v>
      </c>
      <c r="BB1583">
        <v>-0.54100000000000004</v>
      </c>
      <c r="BC1583">
        <v>-0.54100000000000004</v>
      </c>
      <c r="BD1583">
        <v>-0.51600000000000001</v>
      </c>
      <c r="BE1583">
        <v>-0.47900000000000004</v>
      </c>
      <c r="BF1583">
        <v>-0.501</v>
      </c>
      <c r="BG1583">
        <v>-0.45</v>
      </c>
      <c r="BH1583">
        <v>-0.437</v>
      </c>
      <c r="BI1583">
        <v>-0.46200000000000002</v>
      </c>
      <c r="BJ1583">
        <v>-0.46900000000000003</v>
      </c>
      <c r="BK1583">
        <v>-0.5</v>
      </c>
      <c r="BL1583">
        <v>-0.47900000000000004</v>
      </c>
      <c r="BM1583">
        <v>-0.49099999999999999</v>
      </c>
      <c r="BN1583">
        <v>-0.503</v>
      </c>
      <c r="BO1583">
        <v>-0.49399999999999999</v>
      </c>
      <c r="BP1583">
        <v>-0.49099999999999999</v>
      </c>
      <c r="BQ1583">
        <v>-0.48799999999999999</v>
      </c>
      <c r="BR1583">
        <v>-0.48199999999999998</v>
      </c>
      <c r="BS1583">
        <v>-0.47800000000000004</v>
      </c>
      <c r="BT1583">
        <v>-0.47700000000000004</v>
      </c>
      <c r="BU1583">
        <v>-0.47400000000000003</v>
      </c>
      <c r="BV1583">
        <v>-0.46800000000000003</v>
      </c>
      <c r="BW1583">
        <v>-0.48099999999999998</v>
      </c>
      <c r="BX1583">
        <v>-0.46300000000000002</v>
      </c>
      <c r="BY1583">
        <v>-0.45700000000000002</v>
      </c>
      <c r="BZ1583">
        <v>-0.45900000000000002</v>
      </c>
      <c r="CA1583">
        <v>-0.44700000000000001</v>
      </c>
      <c r="CB1583">
        <v>-0.48699999999999999</v>
      </c>
      <c r="CC1583">
        <v>-0.47900000000000004</v>
      </c>
      <c r="CD1583">
        <v>-0.46500000000000002</v>
      </c>
      <c r="CE1583">
        <v>-0.50700000000000001</v>
      </c>
      <c r="CF1583">
        <v>-0.51100000000000001</v>
      </c>
      <c r="CG1583">
        <v>-0.52100000000000002</v>
      </c>
      <c r="CH1583">
        <v>-0.55000000000000004</v>
      </c>
      <c r="CI1583">
        <v>-0.57699999999999996</v>
      </c>
      <c r="CJ1583">
        <v>-0.57100000000000006</v>
      </c>
      <c r="CK1583">
        <v>-0.55700000000000005</v>
      </c>
      <c r="CL1583">
        <v>-0.61599999999999999</v>
      </c>
      <c r="CM1583">
        <v>-0.752</v>
      </c>
      <c r="CN1583">
        <v>-0.754</v>
      </c>
      <c r="CO1583">
        <v>-0.75900000000000001</v>
      </c>
      <c r="CP1583">
        <v>-1.411</v>
      </c>
      <c r="CQ1583">
        <v>-1.3980000000000001</v>
      </c>
      <c r="CR1583">
        <v>-1.3880000000000001</v>
      </c>
      <c r="CS1583">
        <v>-1.3780000000000001</v>
      </c>
      <c r="CT1583">
        <v>-1.504</v>
      </c>
      <c r="CU1583">
        <v>-1.9650000000000001</v>
      </c>
      <c r="CV1583">
        <v>-1.915</v>
      </c>
      <c r="CW1583">
        <v>-1.9180000000000001</v>
      </c>
      <c r="CX1583">
        <v>-1.87</v>
      </c>
      <c r="CY1583">
        <v>-0.41</v>
      </c>
      <c r="CZ1583">
        <v>-1.2570000000000001</v>
      </c>
      <c r="DA1583">
        <v>-1.1659999999999999</v>
      </c>
      <c r="DB1583">
        <v>-1.1480000000000001</v>
      </c>
      <c r="DC1583">
        <v>-1.091</v>
      </c>
      <c r="DD1583">
        <v>-1.087</v>
      </c>
      <c r="DE1583">
        <v>-0.98699999999999999</v>
      </c>
      <c r="DF1583">
        <v>-1.276</v>
      </c>
      <c r="DG1583">
        <v>-1.9790000000000001</v>
      </c>
      <c r="DH1583">
        <v>-2.3290000000000002</v>
      </c>
      <c r="DI1583">
        <v>-1.4690000000000001</v>
      </c>
      <c r="DJ1583">
        <v>-0.93400000000000005</v>
      </c>
      <c r="DK1583">
        <v>-0.96299999999999997</v>
      </c>
      <c r="DL1583">
        <v>-0.748</v>
      </c>
      <c r="DM1583">
        <v>-2.2760000000000002</v>
      </c>
      <c r="DN1583">
        <v>-2.2909999999999999</v>
      </c>
      <c r="DO1583">
        <v>-2.5590000000000002</v>
      </c>
      <c r="DP1583">
        <v>-2.806</v>
      </c>
      <c r="DQ1583">
        <v>-1.5680000000000001</v>
      </c>
      <c r="DR1583">
        <v>0.112</v>
      </c>
      <c r="DS1583">
        <v>3.3109999999999999</v>
      </c>
      <c r="DT1583">
        <v>4.5250000000000004</v>
      </c>
    </row>
    <row r="1584" spans="1:124">
      <c r="A1584" s="111">
        <v>1579</v>
      </c>
      <c r="B1584" t="s">
        <v>89</v>
      </c>
      <c r="C1584" t="s">
        <v>3060</v>
      </c>
      <c r="D1584" s="170" t="str">
        <f t="shared" si="24"/>
        <v>D:TXJ</v>
      </c>
      <c r="F1584">
        <v>0.96</v>
      </c>
      <c r="G1584">
        <v>1.23</v>
      </c>
      <c r="H1584">
        <v>1.23</v>
      </c>
      <c r="I1584">
        <v>1.1599999999999999</v>
      </c>
      <c r="J1584">
        <v>1.1200000000000001</v>
      </c>
      <c r="K1584">
        <v>1.1100000000000001</v>
      </c>
      <c r="L1584">
        <v>1.1100000000000001</v>
      </c>
      <c r="M1584">
        <v>1.18</v>
      </c>
      <c r="N1584">
        <v>1.22</v>
      </c>
      <c r="O1584">
        <v>1.29</v>
      </c>
      <c r="P1584">
        <v>1.29</v>
      </c>
      <c r="Q1584">
        <v>1.26</v>
      </c>
      <c r="R1584">
        <v>1.24</v>
      </c>
      <c r="S1584">
        <v>1.35</v>
      </c>
      <c r="T1584">
        <v>1.1499999999999999</v>
      </c>
      <c r="U1584">
        <v>1.18</v>
      </c>
      <c r="V1584">
        <v>1.1000000000000001</v>
      </c>
      <c r="W1584">
        <v>1.07</v>
      </c>
      <c r="X1584">
        <v>1.08</v>
      </c>
      <c r="Y1584">
        <v>1.08</v>
      </c>
      <c r="Z1584">
        <v>0.82</v>
      </c>
      <c r="AA1584">
        <v>0.78</v>
      </c>
      <c r="AB1584">
        <v>0.78</v>
      </c>
      <c r="AC1584">
        <v>0.76</v>
      </c>
      <c r="AD1584">
        <v>0.73</v>
      </c>
      <c r="AE1584">
        <v>0.67</v>
      </c>
      <c r="AF1584">
        <v>0.64</v>
      </c>
      <c r="AG1584">
        <v>0.65</v>
      </c>
      <c r="AH1584">
        <v>0.65</v>
      </c>
      <c r="AI1584">
        <v>0.63</v>
      </c>
      <c r="AJ1584">
        <v>0.63</v>
      </c>
      <c r="AK1584">
        <v>0.63</v>
      </c>
      <c r="AL1584">
        <v>0.62</v>
      </c>
      <c r="AM1584">
        <v>0.63</v>
      </c>
      <c r="AN1584">
        <v>0.61</v>
      </c>
      <c r="AO1584">
        <v>0.68</v>
      </c>
      <c r="AP1584">
        <v>0.7</v>
      </c>
      <c r="AQ1584">
        <v>0.62</v>
      </c>
      <c r="AR1584">
        <v>0.59</v>
      </c>
      <c r="AS1584">
        <v>0.56999999999999995</v>
      </c>
      <c r="AT1584">
        <v>0.56999999999999995</v>
      </c>
      <c r="AU1584">
        <v>0.56000000000000005</v>
      </c>
      <c r="AV1584">
        <v>0.56000000000000005</v>
      </c>
      <c r="AW1584">
        <v>0.56000000000000005</v>
      </c>
      <c r="AX1584">
        <v>0.49</v>
      </c>
      <c r="AY1584">
        <v>0.49</v>
      </c>
      <c r="AZ1584">
        <v>0.52</v>
      </c>
      <c r="BA1584">
        <v>0.5</v>
      </c>
      <c r="BB1584">
        <v>0.49</v>
      </c>
      <c r="BC1584">
        <v>0.47</v>
      </c>
      <c r="BD1584">
        <v>0.5</v>
      </c>
      <c r="BE1584">
        <v>0.5</v>
      </c>
      <c r="BF1584">
        <v>0.49</v>
      </c>
      <c r="BG1584">
        <v>0.51</v>
      </c>
      <c r="BH1584">
        <v>0.54</v>
      </c>
      <c r="BI1584">
        <v>0.56000000000000005</v>
      </c>
      <c r="BJ1584">
        <v>0.56000000000000005</v>
      </c>
      <c r="BK1584">
        <v>0.56000000000000005</v>
      </c>
      <c r="BL1584">
        <v>0.56000000000000005</v>
      </c>
      <c r="BM1584">
        <v>0.55000000000000004</v>
      </c>
      <c r="BN1584">
        <v>0.55000000000000004</v>
      </c>
      <c r="BO1584">
        <v>0.5</v>
      </c>
      <c r="BP1584">
        <v>0.5</v>
      </c>
      <c r="BQ1584">
        <v>0.52</v>
      </c>
      <c r="BR1584">
        <v>0.53</v>
      </c>
      <c r="BS1584">
        <v>0.53</v>
      </c>
      <c r="BT1584">
        <v>0.53</v>
      </c>
      <c r="BU1584">
        <v>0.51</v>
      </c>
      <c r="BV1584">
        <v>0.49</v>
      </c>
      <c r="BW1584">
        <v>0.47</v>
      </c>
      <c r="BX1584">
        <v>0.45</v>
      </c>
      <c r="BY1584">
        <v>0.46</v>
      </c>
      <c r="BZ1584">
        <v>0.48</v>
      </c>
      <c r="CA1584">
        <v>0.44</v>
      </c>
      <c r="CB1584">
        <v>0.44</v>
      </c>
      <c r="CC1584">
        <v>0.45</v>
      </c>
      <c r="CD1584">
        <v>0.48</v>
      </c>
      <c r="CE1584">
        <v>0.47</v>
      </c>
      <c r="CF1584">
        <v>0.47</v>
      </c>
      <c r="CG1584">
        <v>0.46</v>
      </c>
      <c r="CH1584">
        <v>0.5</v>
      </c>
      <c r="CI1584">
        <v>0.5</v>
      </c>
      <c r="CJ1584">
        <v>0.5</v>
      </c>
      <c r="CK1584">
        <v>0.51</v>
      </c>
      <c r="CL1584">
        <v>0.52</v>
      </c>
      <c r="CM1584">
        <v>0.53</v>
      </c>
      <c r="CN1584">
        <v>0.55000000000000004</v>
      </c>
      <c r="CO1584">
        <v>0.54</v>
      </c>
      <c r="CP1584">
        <v>0.43</v>
      </c>
      <c r="CQ1584">
        <v>0.43</v>
      </c>
      <c r="CR1584">
        <v>0.43</v>
      </c>
      <c r="CS1584">
        <v>0.41</v>
      </c>
      <c r="CT1584">
        <v>0.41</v>
      </c>
      <c r="CU1584">
        <v>0.25</v>
      </c>
      <c r="CV1584">
        <v>0.28999999999999998</v>
      </c>
      <c r="CW1584">
        <v>0.14000000000000001</v>
      </c>
      <c r="CX1584">
        <v>7.0000000000000007E-2</v>
      </c>
      <c r="CY1584">
        <v>0.33</v>
      </c>
      <c r="CZ1584">
        <v>0.46</v>
      </c>
      <c r="DA1584">
        <v>0.55000000000000004</v>
      </c>
      <c r="DB1584">
        <v>0.56999999999999995</v>
      </c>
      <c r="DC1584">
        <v>0.64</v>
      </c>
      <c r="DD1584">
        <v>0.64</v>
      </c>
      <c r="DE1584">
        <v>0.66</v>
      </c>
      <c r="DF1584">
        <v>1.03</v>
      </c>
      <c r="DG1584">
        <v>1.07</v>
      </c>
      <c r="DH1584">
        <v>0.71</v>
      </c>
      <c r="DI1584">
        <v>0.71</v>
      </c>
      <c r="DJ1584">
        <v>0.73</v>
      </c>
      <c r="DK1584">
        <v>0.84</v>
      </c>
      <c r="DL1584">
        <v>0.8</v>
      </c>
      <c r="DM1584">
        <v>0.83</v>
      </c>
      <c r="DN1584">
        <v>0.95</v>
      </c>
      <c r="DO1584">
        <v>0.99</v>
      </c>
      <c r="DP1584">
        <v>0.1</v>
      </c>
      <c r="DQ1584">
        <v>7.0000000000000007E-2</v>
      </c>
      <c r="DR1584">
        <v>0.15</v>
      </c>
      <c r="DS1584">
        <v>-0.04</v>
      </c>
      <c r="DT1584">
        <v>-0.09</v>
      </c>
    </row>
    <row r="1585" spans="1:124">
      <c r="A1585" s="111">
        <v>1580</v>
      </c>
      <c r="B1585" t="s">
        <v>91</v>
      </c>
      <c r="C1585" t="s">
        <v>3061</v>
      </c>
      <c r="D1585" s="170" t="str">
        <f t="shared" si="24"/>
        <v>D:TXJ</v>
      </c>
      <c r="F1585">
        <v>1.64</v>
      </c>
      <c r="G1585">
        <v>2.19</v>
      </c>
      <c r="H1585">
        <v>2.19</v>
      </c>
      <c r="I1585">
        <v>2.17</v>
      </c>
      <c r="J1585">
        <v>1.97</v>
      </c>
      <c r="K1585">
        <v>1.97</v>
      </c>
      <c r="L1585">
        <v>1.96</v>
      </c>
      <c r="M1585">
        <v>1.92</v>
      </c>
      <c r="N1585">
        <v>2.02</v>
      </c>
      <c r="O1585">
        <v>2.0299999999999998</v>
      </c>
      <c r="P1585">
        <v>2.04</v>
      </c>
      <c r="Q1585">
        <v>2.0299999999999998</v>
      </c>
      <c r="R1585">
        <v>2.13</v>
      </c>
      <c r="S1585">
        <v>2.21</v>
      </c>
      <c r="T1585">
        <v>1.81</v>
      </c>
      <c r="U1585">
        <v>1.76</v>
      </c>
      <c r="V1585">
        <v>1.62</v>
      </c>
      <c r="W1585">
        <v>1.48</v>
      </c>
      <c r="X1585">
        <v>1.42</v>
      </c>
      <c r="Y1585">
        <v>1.38</v>
      </c>
      <c r="Z1585">
        <v>1.29</v>
      </c>
      <c r="AA1585">
        <v>1.26</v>
      </c>
      <c r="AB1585">
        <v>1.25</v>
      </c>
      <c r="AC1585">
        <v>1.18</v>
      </c>
      <c r="AD1585">
        <v>1.08</v>
      </c>
      <c r="AE1585">
        <v>0.92</v>
      </c>
      <c r="AF1585">
        <v>0.86</v>
      </c>
      <c r="AG1585">
        <v>0.87</v>
      </c>
      <c r="AH1585">
        <v>0.8</v>
      </c>
      <c r="AI1585">
        <v>0.77</v>
      </c>
      <c r="AJ1585">
        <v>0.77</v>
      </c>
      <c r="AK1585">
        <v>0.74</v>
      </c>
      <c r="AL1585">
        <v>0.73</v>
      </c>
      <c r="AM1585">
        <v>0.73</v>
      </c>
      <c r="AN1585">
        <v>0.71</v>
      </c>
      <c r="AO1585">
        <v>0.86</v>
      </c>
      <c r="AP1585">
        <v>0.86</v>
      </c>
      <c r="AQ1585">
        <v>0.78</v>
      </c>
      <c r="AR1585">
        <v>0.69</v>
      </c>
      <c r="AS1585">
        <v>0.66</v>
      </c>
      <c r="AT1585">
        <v>0.65</v>
      </c>
      <c r="AU1585">
        <v>0.66</v>
      </c>
      <c r="AV1585">
        <v>0.65</v>
      </c>
      <c r="AW1585">
        <v>0.64</v>
      </c>
      <c r="AX1585">
        <v>0.55000000000000004</v>
      </c>
      <c r="AY1585">
        <v>0.56999999999999995</v>
      </c>
      <c r="AZ1585">
        <v>0.6</v>
      </c>
      <c r="BA1585">
        <v>0.57999999999999996</v>
      </c>
      <c r="BB1585">
        <v>0.57999999999999996</v>
      </c>
      <c r="BC1585">
        <v>0.54</v>
      </c>
      <c r="BD1585">
        <v>0.56000000000000005</v>
      </c>
      <c r="BE1585">
        <v>0.55000000000000004</v>
      </c>
      <c r="BF1585">
        <v>0.55000000000000004</v>
      </c>
      <c r="BG1585">
        <v>0.56999999999999995</v>
      </c>
      <c r="BH1585">
        <v>0.59</v>
      </c>
      <c r="BI1585">
        <v>0.61</v>
      </c>
      <c r="BJ1585">
        <v>0.62</v>
      </c>
      <c r="BK1585">
        <v>0.63</v>
      </c>
      <c r="BL1585">
        <v>0.63</v>
      </c>
      <c r="BM1585">
        <v>0.61</v>
      </c>
      <c r="BN1585">
        <v>0.6</v>
      </c>
      <c r="BO1585">
        <v>0.53</v>
      </c>
      <c r="BP1585">
        <v>0.53</v>
      </c>
      <c r="BQ1585">
        <v>0.53</v>
      </c>
      <c r="BR1585">
        <v>0.55000000000000004</v>
      </c>
      <c r="BS1585">
        <v>0.56000000000000005</v>
      </c>
      <c r="BT1585">
        <v>0.56000000000000005</v>
      </c>
      <c r="BU1585">
        <v>0.54</v>
      </c>
      <c r="BV1585">
        <v>0.52</v>
      </c>
      <c r="BW1585">
        <v>0.51</v>
      </c>
      <c r="BX1585">
        <v>0.49</v>
      </c>
      <c r="BY1585">
        <v>0.49</v>
      </c>
      <c r="BZ1585">
        <v>0.49</v>
      </c>
      <c r="CA1585">
        <v>0.46</v>
      </c>
      <c r="CB1585">
        <v>0.46</v>
      </c>
      <c r="CC1585">
        <v>0.48</v>
      </c>
      <c r="CD1585">
        <v>0.5</v>
      </c>
      <c r="CE1585">
        <v>0.5</v>
      </c>
      <c r="CF1585">
        <v>0.5</v>
      </c>
      <c r="CG1585">
        <v>0.5</v>
      </c>
      <c r="CH1585">
        <v>0.5</v>
      </c>
      <c r="CI1585">
        <v>0.5</v>
      </c>
      <c r="CJ1585">
        <v>0.5</v>
      </c>
      <c r="CK1585">
        <v>0.52</v>
      </c>
      <c r="CL1585">
        <v>0.52</v>
      </c>
      <c r="CM1585">
        <v>0.54</v>
      </c>
      <c r="CN1585">
        <v>0.56999999999999995</v>
      </c>
      <c r="CO1585">
        <v>0.56000000000000005</v>
      </c>
      <c r="CP1585">
        <v>0.43</v>
      </c>
      <c r="CQ1585">
        <v>0.46</v>
      </c>
      <c r="CR1585">
        <v>0.46</v>
      </c>
      <c r="CS1585">
        <v>0.49</v>
      </c>
      <c r="CT1585">
        <v>0.48</v>
      </c>
      <c r="CU1585">
        <v>0.39</v>
      </c>
      <c r="CV1585">
        <v>0.43</v>
      </c>
      <c r="CW1585">
        <v>0.1</v>
      </c>
      <c r="CX1585">
        <v>0.1</v>
      </c>
      <c r="CY1585">
        <v>0.34</v>
      </c>
      <c r="CZ1585">
        <v>0.51</v>
      </c>
      <c r="DA1585">
        <v>0.66</v>
      </c>
      <c r="DB1585">
        <v>0.73</v>
      </c>
      <c r="DC1585">
        <v>0.7</v>
      </c>
      <c r="DD1585">
        <v>0.76</v>
      </c>
      <c r="DE1585">
        <v>0.83</v>
      </c>
      <c r="DF1585">
        <v>0.95</v>
      </c>
      <c r="DG1585">
        <v>0.86</v>
      </c>
      <c r="DH1585">
        <v>0.61</v>
      </c>
      <c r="DI1585">
        <v>0.65</v>
      </c>
      <c r="DJ1585">
        <v>0.47</v>
      </c>
      <c r="DK1585">
        <v>0.65</v>
      </c>
      <c r="DL1585">
        <v>0.56000000000000005</v>
      </c>
      <c r="DM1585">
        <v>1.02</v>
      </c>
      <c r="DN1585">
        <v>1.46</v>
      </c>
      <c r="DO1585">
        <v>1.49</v>
      </c>
      <c r="DP1585">
        <v>0.61</v>
      </c>
      <c r="DQ1585">
        <v>0.41</v>
      </c>
      <c r="DR1585">
        <v>0.5</v>
      </c>
      <c r="DS1585">
        <v>0.63</v>
      </c>
      <c r="DT1585">
        <v>-1.67</v>
      </c>
    </row>
    <row r="1586" spans="1:124">
      <c r="A1586" s="111">
        <v>1581</v>
      </c>
      <c r="B1586" t="s">
        <v>89</v>
      </c>
      <c r="C1586" t="s">
        <v>3062</v>
      </c>
      <c r="D1586" s="170" t="str">
        <f t="shared" si="24"/>
        <v>K:TUNG</v>
      </c>
      <c r="F1586">
        <v>0.70599999999999996</v>
      </c>
      <c r="G1586">
        <v>0.79800000000000004</v>
      </c>
      <c r="H1586">
        <v>0.80100000000000005</v>
      </c>
      <c r="I1586">
        <v>0.748</v>
      </c>
      <c r="J1586">
        <v>0.73699999999999999</v>
      </c>
      <c r="K1586">
        <v>0.71299999999999997</v>
      </c>
      <c r="L1586">
        <v>0.65100000000000002</v>
      </c>
      <c r="M1586">
        <v>0.67200000000000004</v>
      </c>
      <c r="N1586">
        <v>0.71799999999999997</v>
      </c>
      <c r="O1586">
        <v>0.72599999999999998</v>
      </c>
      <c r="P1586">
        <v>0.74199999999999999</v>
      </c>
      <c r="Q1586">
        <v>0.70300000000000007</v>
      </c>
      <c r="R1586">
        <v>0.76500000000000001</v>
      </c>
      <c r="S1586">
        <v>0.76600000000000001</v>
      </c>
      <c r="T1586">
        <v>0.74199999999999999</v>
      </c>
      <c r="U1586">
        <v>0.57499999999999996</v>
      </c>
      <c r="V1586">
        <v>0.41899999999999998</v>
      </c>
      <c r="W1586">
        <v>0.38500000000000001</v>
      </c>
      <c r="X1586">
        <v>0.38300000000000001</v>
      </c>
      <c r="Y1586">
        <v>0.38600000000000001</v>
      </c>
      <c r="Z1586">
        <v>0.38300000000000001</v>
      </c>
      <c r="AA1586">
        <v>0.37</v>
      </c>
      <c r="AB1586">
        <v>0.34600000000000003</v>
      </c>
      <c r="AC1586">
        <v>0.33800000000000002</v>
      </c>
      <c r="AD1586">
        <v>0.255</v>
      </c>
      <c r="AE1586">
        <v>0.26700000000000002</v>
      </c>
      <c r="AF1586">
        <v>0.27100000000000002</v>
      </c>
      <c r="AG1586">
        <v>0.32600000000000001</v>
      </c>
      <c r="AH1586">
        <v>0.39400000000000002</v>
      </c>
      <c r="AI1586">
        <v>0.44600000000000001</v>
      </c>
      <c r="AJ1586">
        <v>0.42699999999999999</v>
      </c>
      <c r="AK1586">
        <v>0.433</v>
      </c>
      <c r="AL1586">
        <v>0.42899999999999999</v>
      </c>
      <c r="AM1586">
        <v>0.46800000000000003</v>
      </c>
      <c r="AN1586">
        <v>0.47200000000000003</v>
      </c>
      <c r="AO1586">
        <v>0.54400000000000004</v>
      </c>
      <c r="AP1586">
        <v>0.56999999999999995</v>
      </c>
      <c r="AQ1586">
        <v>0.52400000000000002</v>
      </c>
      <c r="AR1586">
        <v>0.504</v>
      </c>
      <c r="AS1586">
        <v>0.50700000000000001</v>
      </c>
      <c r="AT1586">
        <v>0.50600000000000001</v>
      </c>
      <c r="AU1586">
        <v>0.52300000000000002</v>
      </c>
      <c r="AV1586">
        <v>0.51800000000000002</v>
      </c>
      <c r="AW1586">
        <v>0.51300000000000001</v>
      </c>
      <c r="AX1586">
        <v>0.50600000000000001</v>
      </c>
      <c r="AY1586">
        <v>0.50900000000000001</v>
      </c>
      <c r="AZ1586">
        <v>0.52600000000000002</v>
      </c>
      <c r="BA1586">
        <v>0.53300000000000003</v>
      </c>
      <c r="BB1586">
        <v>0.53900000000000003</v>
      </c>
      <c r="BC1586">
        <v>0.53300000000000003</v>
      </c>
      <c r="BD1586">
        <v>0.53300000000000003</v>
      </c>
      <c r="BE1586">
        <v>0.52600000000000002</v>
      </c>
      <c r="BF1586">
        <v>0.52600000000000002</v>
      </c>
      <c r="BG1586">
        <v>0.52500000000000002</v>
      </c>
      <c r="BH1586">
        <v>0.51400000000000001</v>
      </c>
      <c r="BI1586">
        <v>0.52900000000000003</v>
      </c>
      <c r="BJ1586">
        <v>0.52100000000000002</v>
      </c>
      <c r="BK1586">
        <v>0.52</v>
      </c>
      <c r="BL1586">
        <v>0.52500000000000002</v>
      </c>
      <c r="BM1586">
        <v>0.52900000000000003</v>
      </c>
      <c r="BN1586">
        <v>0.53200000000000003</v>
      </c>
      <c r="BO1586">
        <v>0.505</v>
      </c>
      <c r="BP1586">
        <v>0.50800000000000001</v>
      </c>
      <c r="BQ1586">
        <v>0.50800000000000001</v>
      </c>
      <c r="BR1586">
        <v>0.51300000000000001</v>
      </c>
      <c r="BS1586">
        <v>0.51500000000000001</v>
      </c>
      <c r="BT1586">
        <v>0.51600000000000001</v>
      </c>
      <c r="BU1586">
        <v>0.504</v>
      </c>
      <c r="BV1586">
        <v>0.49399999999999999</v>
      </c>
      <c r="BW1586">
        <v>0.48599999999999999</v>
      </c>
      <c r="BX1586">
        <v>0.47499999999999998</v>
      </c>
      <c r="BY1586">
        <v>0.47600000000000003</v>
      </c>
      <c r="BZ1586">
        <v>0.47600000000000003</v>
      </c>
      <c r="CA1586">
        <v>0.46300000000000002</v>
      </c>
      <c r="CB1586">
        <v>0.46800000000000003</v>
      </c>
      <c r="CC1586">
        <v>0.53400000000000003</v>
      </c>
      <c r="CD1586">
        <v>0.58599999999999997</v>
      </c>
      <c r="CE1586">
        <v>0.58599999999999997</v>
      </c>
      <c r="CF1586">
        <v>0.58499999999999996</v>
      </c>
      <c r="CG1586">
        <v>0.58499999999999996</v>
      </c>
      <c r="CH1586">
        <v>0.623</v>
      </c>
      <c r="CI1586">
        <v>0.629</v>
      </c>
      <c r="CJ1586">
        <v>0.65</v>
      </c>
      <c r="CK1586">
        <v>0.65700000000000003</v>
      </c>
      <c r="CL1586">
        <v>0.69700000000000006</v>
      </c>
      <c r="CM1586">
        <v>0.69300000000000006</v>
      </c>
      <c r="CN1586">
        <v>0.68400000000000005</v>
      </c>
      <c r="CO1586">
        <v>0.66900000000000004</v>
      </c>
      <c r="CP1586">
        <v>0.626</v>
      </c>
      <c r="CQ1586">
        <v>0.56800000000000006</v>
      </c>
      <c r="CR1586">
        <v>0.61399999999999999</v>
      </c>
      <c r="CS1586">
        <v>0.61799999999999999</v>
      </c>
      <c r="CT1586">
        <v>0.61899999999999999</v>
      </c>
      <c r="CU1586">
        <v>0.53100000000000003</v>
      </c>
      <c r="CV1586">
        <v>0.57699999999999996</v>
      </c>
      <c r="CW1586">
        <v>0.34</v>
      </c>
      <c r="CX1586">
        <v>0.247</v>
      </c>
      <c r="CY1586">
        <v>0.44600000000000001</v>
      </c>
      <c r="CZ1586">
        <v>0.59</v>
      </c>
      <c r="DA1586">
        <v>0.6</v>
      </c>
      <c r="DB1586">
        <v>0.64100000000000001</v>
      </c>
      <c r="DC1586">
        <v>0.51600000000000001</v>
      </c>
      <c r="DD1586">
        <v>0.54900000000000004</v>
      </c>
      <c r="DE1586">
        <v>0.55600000000000005</v>
      </c>
      <c r="DF1586">
        <v>0.57600000000000007</v>
      </c>
      <c r="DG1586">
        <v>0.53700000000000003</v>
      </c>
      <c r="DH1586">
        <v>0.27900000000000003</v>
      </c>
      <c r="DI1586">
        <v>9.9000000000000005E-2</v>
      </c>
      <c r="DJ1586">
        <v>-3.6000000000000004E-2</v>
      </c>
      <c r="DK1586">
        <v>5.1000000000000004E-2</v>
      </c>
      <c r="DL1586">
        <v>5.7000000000000002E-2</v>
      </c>
      <c r="DM1586">
        <v>0.10100000000000001</v>
      </c>
      <c r="DN1586">
        <v>-4.5999999999999999E-2</v>
      </c>
      <c r="DO1586">
        <v>-5.0000000000000001E-3</v>
      </c>
      <c r="DP1586">
        <v>0.19500000000000001</v>
      </c>
      <c r="DQ1586">
        <v>-3.2000000000000001E-2</v>
      </c>
      <c r="DR1586">
        <v>0.28100000000000003</v>
      </c>
      <c r="DS1586">
        <v>0.63600000000000001</v>
      </c>
      <c r="DT1586">
        <v>-30.871000000000002</v>
      </c>
    </row>
    <row r="1587" spans="1:124">
      <c r="A1587" s="111">
        <v>1582</v>
      </c>
      <c r="B1587" t="s">
        <v>91</v>
      </c>
      <c r="C1587" t="s">
        <v>3063</v>
      </c>
      <c r="D1587" s="170" t="str">
        <f t="shared" si="24"/>
        <v>K:TUNG</v>
      </c>
      <c r="F1587">
        <v>0.41400000000000003</v>
      </c>
      <c r="G1587">
        <v>0.55200000000000005</v>
      </c>
      <c r="H1587">
        <v>0.54200000000000004</v>
      </c>
      <c r="I1587">
        <v>0.34600000000000003</v>
      </c>
      <c r="J1587">
        <v>0.309</v>
      </c>
      <c r="K1587">
        <v>0.27600000000000002</v>
      </c>
      <c r="L1587">
        <v>0.36</v>
      </c>
      <c r="M1587">
        <v>0.376</v>
      </c>
      <c r="N1587">
        <v>0.439</v>
      </c>
      <c r="O1587">
        <v>0.442</v>
      </c>
      <c r="P1587">
        <v>0.45800000000000002</v>
      </c>
      <c r="Q1587">
        <v>0.44900000000000001</v>
      </c>
      <c r="R1587">
        <v>0.57600000000000007</v>
      </c>
      <c r="S1587">
        <v>0.54900000000000004</v>
      </c>
      <c r="T1587">
        <v>0.48</v>
      </c>
      <c r="U1587">
        <v>0.39600000000000002</v>
      </c>
      <c r="V1587">
        <v>0.29399999999999998</v>
      </c>
      <c r="W1587">
        <v>0.29599999999999999</v>
      </c>
      <c r="X1587">
        <v>0.39200000000000002</v>
      </c>
      <c r="Y1587">
        <v>0.377</v>
      </c>
      <c r="Z1587">
        <v>0.48899999999999999</v>
      </c>
      <c r="AA1587">
        <v>0.49</v>
      </c>
      <c r="AB1587">
        <v>0.624</v>
      </c>
      <c r="AC1587">
        <v>0.60499999999999998</v>
      </c>
      <c r="AD1587">
        <v>0.46800000000000003</v>
      </c>
      <c r="AE1587">
        <v>0.54900000000000004</v>
      </c>
      <c r="AF1587">
        <v>0.48</v>
      </c>
      <c r="AG1587">
        <v>0.503</v>
      </c>
      <c r="AH1587">
        <v>0.52</v>
      </c>
      <c r="AI1587">
        <v>0.51300000000000001</v>
      </c>
      <c r="AJ1587">
        <v>0.51200000000000001</v>
      </c>
      <c r="AK1587">
        <v>0.52600000000000002</v>
      </c>
      <c r="AL1587">
        <v>0.51</v>
      </c>
      <c r="AM1587">
        <v>0.54900000000000004</v>
      </c>
      <c r="AN1587">
        <v>0.54100000000000004</v>
      </c>
      <c r="AO1587">
        <v>0.67</v>
      </c>
      <c r="AP1587">
        <v>0.67600000000000005</v>
      </c>
      <c r="AQ1587">
        <v>0.61</v>
      </c>
      <c r="AR1587">
        <v>0.56300000000000006</v>
      </c>
      <c r="AS1587">
        <v>0.54500000000000004</v>
      </c>
      <c r="AT1587">
        <v>0.53</v>
      </c>
      <c r="AU1587">
        <v>0.55300000000000005</v>
      </c>
      <c r="AV1587">
        <v>0.54600000000000004</v>
      </c>
      <c r="AW1587">
        <v>0.55100000000000005</v>
      </c>
      <c r="AX1587">
        <v>0.496</v>
      </c>
      <c r="AY1587">
        <v>0.51200000000000001</v>
      </c>
      <c r="AZ1587">
        <v>0.53700000000000003</v>
      </c>
      <c r="BA1587">
        <v>0.53900000000000003</v>
      </c>
      <c r="BB1587">
        <v>0.55200000000000005</v>
      </c>
      <c r="BC1587">
        <v>0.53500000000000003</v>
      </c>
      <c r="BD1587">
        <v>0.53700000000000003</v>
      </c>
      <c r="BE1587">
        <v>0.52200000000000002</v>
      </c>
      <c r="BF1587">
        <v>0.52300000000000002</v>
      </c>
      <c r="BG1587">
        <v>0.55000000000000004</v>
      </c>
      <c r="BH1587">
        <v>0.55500000000000005</v>
      </c>
      <c r="BI1587">
        <v>0.57799999999999996</v>
      </c>
      <c r="BJ1587">
        <v>0.57999999999999996</v>
      </c>
      <c r="BK1587">
        <v>0.59599999999999997</v>
      </c>
      <c r="BL1587">
        <v>0.59699999999999998</v>
      </c>
      <c r="BM1587">
        <v>0.57799999999999996</v>
      </c>
      <c r="BN1587">
        <v>0.58899999999999997</v>
      </c>
      <c r="BO1587">
        <v>0.54400000000000004</v>
      </c>
      <c r="BP1587">
        <v>0.54600000000000004</v>
      </c>
      <c r="BQ1587">
        <v>0.55000000000000004</v>
      </c>
      <c r="BR1587">
        <v>0.56400000000000006</v>
      </c>
      <c r="BS1587">
        <v>0.56600000000000006</v>
      </c>
      <c r="BT1587">
        <v>0.56600000000000006</v>
      </c>
      <c r="BU1587">
        <v>0.56000000000000005</v>
      </c>
      <c r="BV1587">
        <v>0.53700000000000003</v>
      </c>
      <c r="BW1587">
        <v>0.52400000000000002</v>
      </c>
      <c r="BX1587">
        <v>0.50900000000000001</v>
      </c>
      <c r="BY1587">
        <v>0.51400000000000001</v>
      </c>
      <c r="BZ1587">
        <v>0.51300000000000001</v>
      </c>
      <c r="CA1587">
        <v>0.50700000000000001</v>
      </c>
      <c r="CB1587">
        <v>0.52900000000000003</v>
      </c>
      <c r="CC1587">
        <v>0.54700000000000004</v>
      </c>
      <c r="CD1587">
        <v>0.56100000000000005</v>
      </c>
      <c r="CE1587">
        <v>0.55500000000000005</v>
      </c>
      <c r="CF1587">
        <v>0.56100000000000005</v>
      </c>
      <c r="CG1587">
        <v>0.56600000000000006</v>
      </c>
      <c r="CH1587">
        <v>0.56700000000000006</v>
      </c>
      <c r="CI1587">
        <v>0.56700000000000006</v>
      </c>
      <c r="CJ1587">
        <v>0.56400000000000006</v>
      </c>
      <c r="CK1587">
        <v>0.57999999999999996</v>
      </c>
      <c r="CL1587">
        <v>0.59599999999999997</v>
      </c>
      <c r="CM1587">
        <v>0.57600000000000007</v>
      </c>
      <c r="CN1587">
        <v>0.59</v>
      </c>
      <c r="CO1587">
        <v>0.58499999999999996</v>
      </c>
      <c r="CP1587">
        <v>0.56700000000000006</v>
      </c>
      <c r="CQ1587">
        <v>0.57200000000000006</v>
      </c>
      <c r="CR1587">
        <v>0.57600000000000007</v>
      </c>
      <c r="CS1587">
        <v>0.58599999999999997</v>
      </c>
      <c r="CT1587">
        <v>0.61</v>
      </c>
      <c r="CU1587">
        <v>0.48299999999999998</v>
      </c>
      <c r="CV1587">
        <v>0.51200000000000001</v>
      </c>
      <c r="CW1587">
        <v>0.217</v>
      </c>
      <c r="CX1587">
        <v>0.20800000000000002</v>
      </c>
      <c r="CY1587">
        <v>0.45200000000000001</v>
      </c>
      <c r="CZ1587">
        <v>0.60099999999999998</v>
      </c>
      <c r="DA1587">
        <v>0.71399999999999997</v>
      </c>
      <c r="DB1587">
        <v>0.77900000000000003</v>
      </c>
      <c r="DC1587">
        <v>0.74299999999999999</v>
      </c>
      <c r="DD1587">
        <v>0.78300000000000003</v>
      </c>
      <c r="DE1587">
        <v>0.79500000000000004</v>
      </c>
      <c r="DF1587">
        <v>0.96</v>
      </c>
      <c r="DG1587">
        <v>0.93400000000000005</v>
      </c>
      <c r="DH1587">
        <v>0.61</v>
      </c>
      <c r="DI1587">
        <v>0.68</v>
      </c>
      <c r="DJ1587">
        <v>0.54300000000000004</v>
      </c>
      <c r="DK1587">
        <v>0.72299999999999998</v>
      </c>
      <c r="DL1587">
        <v>0.69600000000000006</v>
      </c>
      <c r="DM1587">
        <v>1.2250000000000001</v>
      </c>
      <c r="DN1587">
        <v>1.4279999999999999</v>
      </c>
      <c r="DO1587">
        <v>1.472</v>
      </c>
      <c r="DP1587">
        <v>1.238</v>
      </c>
      <c r="DQ1587">
        <v>1.179</v>
      </c>
      <c r="DR1587">
        <v>1.1639999999999999</v>
      </c>
      <c r="DS1587">
        <v>1.1759999999999999</v>
      </c>
      <c r="DT1587">
        <v>5.569</v>
      </c>
    </row>
    <row r="1588" spans="1:124">
      <c r="A1588" s="111">
        <v>1583</v>
      </c>
      <c r="B1588" t="s">
        <v>101</v>
      </c>
      <c r="D1588" s="170" t="str">
        <f t="shared" si="24"/>
        <v/>
      </c>
      <c r="F1588" t="s">
        <v>102</v>
      </c>
    </row>
    <row r="1589" spans="1:124">
      <c r="A1589" s="111">
        <v>1584</v>
      </c>
      <c r="B1589" t="s">
        <v>101</v>
      </c>
      <c r="D1589" s="170" t="str">
        <f t="shared" si="24"/>
        <v/>
      </c>
      <c r="F1589" t="s">
        <v>102</v>
      </c>
    </row>
    <row r="1590" spans="1:124">
      <c r="A1590" s="111">
        <v>1585</v>
      </c>
      <c r="B1590" t="s">
        <v>101</v>
      </c>
      <c r="D1590" s="170" t="str">
        <f t="shared" si="24"/>
        <v/>
      </c>
      <c r="F1590" t="s">
        <v>102</v>
      </c>
    </row>
    <row r="1591" spans="1:124">
      <c r="A1591" s="111">
        <v>1586</v>
      </c>
      <c r="B1591" t="s">
        <v>101</v>
      </c>
      <c r="D1591" s="170" t="str">
        <f t="shared" si="24"/>
        <v/>
      </c>
      <c r="F1591" t="s">
        <v>102</v>
      </c>
    </row>
    <row r="1592" spans="1:124">
      <c r="A1592" s="111">
        <v>1587</v>
      </c>
      <c r="B1592" t="s">
        <v>89</v>
      </c>
      <c r="C1592" t="s">
        <v>3064</v>
      </c>
      <c r="D1592" s="170" t="str">
        <f t="shared" si="24"/>
        <v>K:VEEK</v>
      </c>
      <c r="F1592">
        <v>1.3660000000000001</v>
      </c>
      <c r="G1592">
        <v>1.3840000000000001</v>
      </c>
      <c r="H1592">
        <v>1.276</v>
      </c>
      <c r="I1592">
        <v>0.93700000000000006</v>
      </c>
      <c r="J1592">
        <v>0.99299999999999999</v>
      </c>
      <c r="K1592">
        <v>0.99399999999999999</v>
      </c>
      <c r="L1592">
        <v>1.05</v>
      </c>
      <c r="M1592">
        <v>0.99199999999999999</v>
      </c>
      <c r="N1592">
        <v>1.123</v>
      </c>
      <c r="O1592">
        <v>1.1260000000000001</v>
      </c>
      <c r="P1592">
        <v>1.351</v>
      </c>
      <c r="Q1592">
        <v>1.2090000000000001</v>
      </c>
      <c r="R1592">
        <v>0.95600000000000007</v>
      </c>
      <c r="S1592">
        <v>0.67700000000000005</v>
      </c>
      <c r="T1592">
        <v>0.61</v>
      </c>
      <c r="U1592">
        <v>0.47900000000000004</v>
      </c>
      <c r="V1592">
        <v>0.27900000000000003</v>
      </c>
      <c r="W1592">
        <v>0.3</v>
      </c>
      <c r="X1592">
        <v>0.30299999999999999</v>
      </c>
      <c r="Y1592">
        <v>0.312</v>
      </c>
      <c r="Z1592">
        <v>0.313</v>
      </c>
      <c r="AA1592">
        <v>0.28300000000000003</v>
      </c>
      <c r="AB1592">
        <v>0.23499999999999999</v>
      </c>
      <c r="AC1592">
        <v>0.28400000000000003</v>
      </c>
      <c r="AD1592">
        <v>0.3</v>
      </c>
      <c r="AE1592">
        <v>0.32900000000000001</v>
      </c>
      <c r="AF1592">
        <v>0.24</v>
      </c>
      <c r="AG1592">
        <v>0.29399999999999998</v>
      </c>
      <c r="AH1592">
        <v>0.53700000000000003</v>
      </c>
      <c r="AI1592">
        <v>0.58399999999999996</v>
      </c>
      <c r="AJ1592">
        <v>0.54800000000000004</v>
      </c>
      <c r="AK1592">
        <v>0.56999999999999995</v>
      </c>
      <c r="AL1592">
        <v>0.56100000000000005</v>
      </c>
      <c r="AM1592">
        <v>0.65400000000000003</v>
      </c>
      <c r="AN1592">
        <v>0.64700000000000002</v>
      </c>
      <c r="AO1592">
        <v>0.66200000000000003</v>
      </c>
      <c r="AP1592">
        <v>0.69499999999999995</v>
      </c>
      <c r="AQ1592">
        <v>0.73799999999999999</v>
      </c>
      <c r="AR1592">
        <v>0.77400000000000002</v>
      </c>
      <c r="AS1592">
        <v>0.752</v>
      </c>
      <c r="AT1592">
        <v>0.75</v>
      </c>
      <c r="AU1592">
        <v>0.73899999999999999</v>
      </c>
      <c r="AV1592">
        <v>0.71</v>
      </c>
      <c r="AW1592">
        <v>0.71699999999999997</v>
      </c>
      <c r="AX1592">
        <v>0.71</v>
      </c>
      <c r="AY1592">
        <v>0.71599999999999997</v>
      </c>
      <c r="AZ1592">
        <v>0.73599999999999999</v>
      </c>
      <c r="BA1592">
        <v>0.68700000000000006</v>
      </c>
      <c r="BB1592">
        <v>0.68600000000000005</v>
      </c>
      <c r="BC1592">
        <v>0.68300000000000005</v>
      </c>
      <c r="BD1592">
        <v>0.69700000000000006</v>
      </c>
      <c r="BE1592">
        <v>0.71699999999999997</v>
      </c>
      <c r="BF1592">
        <v>0.67800000000000005</v>
      </c>
      <c r="BG1592">
        <v>0.67600000000000005</v>
      </c>
      <c r="BH1592">
        <v>0.65300000000000002</v>
      </c>
      <c r="BI1592">
        <v>0.65</v>
      </c>
      <c r="BJ1592">
        <v>0.67200000000000004</v>
      </c>
      <c r="BK1592">
        <v>0.67200000000000004</v>
      </c>
      <c r="BL1592">
        <v>0.67300000000000004</v>
      </c>
      <c r="BM1592">
        <v>0.67100000000000004</v>
      </c>
      <c r="BN1592">
        <v>0.68700000000000006</v>
      </c>
      <c r="BO1592">
        <v>0.68800000000000006</v>
      </c>
      <c r="BP1592">
        <v>0.71899999999999997</v>
      </c>
      <c r="BQ1592">
        <v>0.72</v>
      </c>
      <c r="BR1592">
        <v>0.72299999999999998</v>
      </c>
      <c r="BS1592">
        <v>0.73</v>
      </c>
      <c r="BT1592">
        <v>0.72599999999999998</v>
      </c>
      <c r="BU1592">
        <v>0.745</v>
      </c>
      <c r="BV1592">
        <v>0.749</v>
      </c>
      <c r="BW1592">
        <v>0.74</v>
      </c>
      <c r="BX1592">
        <v>0.72299999999999998</v>
      </c>
      <c r="BY1592">
        <v>0.72299999999999998</v>
      </c>
      <c r="BZ1592">
        <v>0.71499999999999997</v>
      </c>
      <c r="CA1592">
        <v>0.84099999999999997</v>
      </c>
      <c r="CB1592">
        <v>0.82200000000000006</v>
      </c>
      <c r="CC1592">
        <v>0.88200000000000001</v>
      </c>
      <c r="CD1592">
        <v>0.92900000000000005</v>
      </c>
      <c r="CE1592">
        <v>0.92200000000000004</v>
      </c>
      <c r="CF1592">
        <v>0.92200000000000004</v>
      </c>
      <c r="CG1592">
        <v>0.92300000000000004</v>
      </c>
      <c r="CH1592">
        <v>0.97499999999999998</v>
      </c>
      <c r="CI1592">
        <v>0.99299999999999999</v>
      </c>
      <c r="CJ1592">
        <v>1.05</v>
      </c>
      <c r="CK1592">
        <v>1.0549999999999999</v>
      </c>
      <c r="CL1592">
        <v>1.081</v>
      </c>
      <c r="CM1592">
        <v>1.0680000000000001</v>
      </c>
      <c r="CN1592">
        <v>1.0660000000000001</v>
      </c>
      <c r="CO1592">
        <v>1.0389999999999999</v>
      </c>
      <c r="CP1592">
        <v>0.89400000000000002</v>
      </c>
      <c r="CQ1592">
        <v>0.86199999999999999</v>
      </c>
      <c r="CR1592">
        <v>0.95499999999999996</v>
      </c>
      <c r="CS1592">
        <v>0.92500000000000004</v>
      </c>
      <c r="CT1592">
        <v>0.94</v>
      </c>
      <c r="CU1592">
        <v>0.80100000000000005</v>
      </c>
      <c r="CV1592">
        <v>0.94400000000000006</v>
      </c>
      <c r="CW1592">
        <v>0.76100000000000001</v>
      </c>
      <c r="CX1592">
        <v>0.67400000000000004</v>
      </c>
      <c r="CY1592">
        <v>0.48699999999999999</v>
      </c>
      <c r="CZ1592">
        <v>0.16</v>
      </c>
      <c r="DA1592">
        <v>0.20300000000000001</v>
      </c>
      <c r="DB1592">
        <v>0.217</v>
      </c>
      <c r="DC1592">
        <v>0.26100000000000001</v>
      </c>
      <c r="DD1592">
        <v>0.435</v>
      </c>
      <c r="DE1592">
        <v>0.41</v>
      </c>
      <c r="DF1592">
        <v>0.24099999999999999</v>
      </c>
      <c r="DG1592">
        <v>0.23</v>
      </c>
      <c r="DH1592">
        <v>-9.0000000000000011E-3</v>
      </c>
      <c r="DI1592">
        <v>0.41</v>
      </c>
      <c r="DJ1592">
        <v>0.34200000000000003</v>
      </c>
      <c r="DK1592">
        <v>0.377</v>
      </c>
      <c r="DL1592">
        <v>0.43</v>
      </c>
      <c r="DM1592">
        <v>-0.158</v>
      </c>
      <c r="DN1592">
        <v>0.151</v>
      </c>
      <c r="DO1592">
        <v>0.16800000000000001</v>
      </c>
      <c r="DP1592">
        <v>0.81700000000000006</v>
      </c>
      <c r="DQ1592">
        <v>1.3009999999999999</v>
      </c>
      <c r="DR1592">
        <v>0.64200000000000002</v>
      </c>
      <c r="DS1592">
        <v>0.75900000000000001</v>
      </c>
      <c r="DT1592">
        <v>-32.814999999999998</v>
      </c>
    </row>
    <row r="1593" spans="1:124">
      <c r="A1593" s="111">
        <v>1588</v>
      </c>
      <c r="B1593" t="s">
        <v>91</v>
      </c>
      <c r="C1593" t="s">
        <v>3065</v>
      </c>
      <c r="D1593" s="170" t="str">
        <f t="shared" si="24"/>
        <v>K:VEEK</v>
      </c>
      <c r="F1593">
        <v>1.3260000000000001</v>
      </c>
      <c r="G1593">
        <v>1.327</v>
      </c>
      <c r="H1593">
        <v>1.268</v>
      </c>
      <c r="I1593">
        <v>0.90100000000000002</v>
      </c>
      <c r="J1593">
        <v>0.91300000000000003</v>
      </c>
      <c r="K1593">
        <v>0.94100000000000006</v>
      </c>
      <c r="L1593">
        <v>0.94100000000000006</v>
      </c>
      <c r="M1593">
        <v>0.96499999999999997</v>
      </c>
      <c r="N1593">
        <v>1.087</v>
      </c>
      <c r="O1593">
        <v>1.095</v>
      </c>
      <c r="P1593">
        <v>1.2710000000000001</v>
      </c>
      <c r="Q1593">
        <v>1.2710000000000001</v>
      </c>
      <c r="R1593">
        <v>0.70300000000000007</v>
      </c>
      <c r="S1593">
        <v>0.71799999999999997</v>
      </c>
      <c r="T1593">
        <v>0.81300000000000006</v>
      </c>
      <c r="U1593">
        <v>0.70399999999999996</v>
      </c>
      <c r="V1593">
        <v>0.53100000000000003</v>
      </c>
      <c r="W1593">
        <v>0.63400000000000001</v>
      </c>
      <c r="X1593">
        <v>0.69700000000000006</v>
      </c>
      <c r="Y1593">
        <v>0.66800000000000004</v>
      </c>
      <c r="Z1593">
        <v>0.748</v>
      </c>
      <c r="AA1593">
        <v>0.71199999999999997</v>
      </c>
      <c r="AB1593">
        <v>0.88</v>
      </c>
      <c r="AC1593">
        <v>1.1299999999999999</v>
      </c>
      <c r="AD1593">
        <v>1.1679999999999999</v>
      </c>
      <c r="AE1593">
        <v>1.3129999999999999</v>
      </c>
      <c r="AF1593">
        <v>0.79300000000000004</v>
      </c>
      <c r="AG1593">
        <v>0.80700000000000005</v>
      </c>
      <c r="AH1593">
        <v>1.0049999999999999</v>
      </c>
      <c r="AI1593">
        <v>1.002</v>
      </c>
      <c r="AJ1593">
        <v>0.996</v>
      </c>
      <c r="AK1593">
        <v>0.996</v>
      </c>
      <c r="AL1593">
        <v>0.93900000000000006</v>
      </c>
      <c r="AM1593">
        <v>0.98</v>
      </c>
      <c r="AN1593">
        <v>0.95700000000000007</v>
      </c>
      <c r="AO1593">
        <v>1.0669999999999999</v>
      </c>
      <c r="AP1593">
        <v>1.08</v>
      </c>
      <c r="AQ1593">
        <v>1.1399999999999999</v>
      </c>
      <c r="AR1593">
        <v>1.1819999999999999</v>
      </c>
      <c r="AS1593">
        <v>1.07</v>
      </c>
      <c r="AT1593">
        <v>1.0840000000000001</v>
      </c>
      <c r="AU1593">
        <v>1.0649999999999999</v>
      </c>
      <c r="AV1593">
        <v>1.0609999999999999</v>
      </c>
      <c r="AW1593">
        <v>1.032</v>
      </c>
      <c r="AX1593">
        <v>1.008</v>
      </c>
      <c r="AY1593">
        <v>1.01</v>
      </c>
      <c r="AZ1593">
        <v>1.0389999999999999</v>
      </c>
      <c r="BA1593">
        <v>0.93400000000000005</v>
      </c>
      <c r="BB1593">
        <v>0.95400000000000007</v>
      </c>
      <c r="BC1593">
        <v>0.93700000000000006</v>
      </c>
      <c r="BD1593">
        <v>0.94700000000000006</v>
      </c>
      <c r="BE1593">
        <v>1.133</v>
      </c>
      <c r="BF1593">
        <v>1.095</v>
      </c>
      <c r="BG1593">
        <v>1.119</v>
      </c>
      <c r="BH1593">
        <v>1.1320000000000001</v>
      </c>
      <c r="BI1593">
        <v>1.129</v>
      </c>
      <c r="BJ1593">
        <v>1.1260000000000001</v>
      </c>
      <c r="BK1593">
        <v>1.1299999999999999</v>
      </c>
      <c r="BL1593">
        <v>1.1260000000000001</v>
      </c>
      <c r="BM1593">
        <v>1.1140000000000001</v>
      </c>
      <c r="BN1593">
        <v>1.149</v>
      </c>
      <c r="BO1593">
        <v>1.159</v>
      </c>
      <c r="BP1593">
        <v>1.1679999999999999</v>
      </c>
      <c r="BQ1593">
        <v>1.1679999999999999</v>
      </c>
      <c r="BR1593">
        <v>1.1859999999999999</v>
      </c>
      <c r="BS1593">
        <v>1.19</v>
      </c>
      <c r="BT1593">
        <v>1.194</v>
      </c>
      <c r="BU1593">
        <v>1.202</v>
      </c>
      <c r="BV1593">
        <v>1.2150000000000001</v>
      </c>
      <c r="BW1593">
        <v>1.1990000000000001</v>
      </c>
      <c r="BX1593">
        <v>1.181</v>
      </c>
      <c r="BY1593">
        <v>1.177</v>
      </c>
      <c r="BZ1593">
        <v>1.2190000000000001</v>
      </c>
      <c r="CA1593">
        <v>1.268</v>
      </c>
      <c r="CB1593">
        <v>1.236</v>
      </c>
      <c r="CC1593">
        <v>1.25</v>
      </c>
      <c r="CD1593">
        <v>1.258</v>
      </c>
      <c r="CE1593">
        <v>1.2350000000000001</v>
      </c>
      <c r="CF1593">
        <v>1.236</v>
      </c>
      <c r="CG1593">
        <v>1.244</v>
      </c>
      <c r="CH1593">
        <v>1.2450000000000001</v>
      </c>
      <c r="CI1593">
        <v>1.2630000000000001</v>
      </c>
      <c r="CJ1593">
        <v>1.278</v>
      </c>
      <c r="CK1593">
        <v>1.2989999999999999</v>
      </c>
      <c r="CL1593">
        <v>1.298</v>
      </c>
      <c r="CM1593">
        <v>1.232</v>
      </c>
      <c r="CN1593">
        <v>1.25</v>
      </c>
      <c r="CO1593">
        <v>1.2390000000000001</v>
      </c>
      <c r="CP1593">
        <v>1.167</v>
      </c>
      <c r="CQ1593">
        <v>1.1579999999999999</v>
      </c>
      <c r="CR1593">
        <v>1.169</v>
      </c>
      <c r="CS1593">
        <v>1.2050000000000001</v>
      </c>
      <c r="CT1593">
        <v>1.306</v>
      </c>
      <c r="CU1593">
        <v>1.141</v>
      </c>
      <c r="CV1593">
        <v>1.2370000000000001</v>
      </c>
      <c r="CW1593">
        <v>1</v>
      </c>
      <c r="CX1593">
        <v>0.98699999999999999</v>
      </c>
      <c r="CY1593">
        <v>0.81200000000000006</v>
      </c>
      <c r="CZ1593">
        <v>0.68200000000000005</v>
      </c>
      <c r="DA1593">
        <v>1.024</v>
      </c>
      <c r="DB1593">
        <v>1.04</v>
      </c>
      <c r="DC1593">
        <v>1.099</v>
      </c>
      <c r="DD1593">
        <v>1.278</v>
      </c>
      <c r="DE1593">
        <v>1.5130000000000001</v>
      </c>
      <c r="DF1593">
        <v>1.585</v>
      </c>
      <c r="DG1593">
        <v>2.1440000000000001</v>
      </c>
      <c r="DH1593">
        <v>1.9239999999999999</v>
      </c>
      <c r="DI1593">
        <v>3.2010000000000001</v>
      </c>
      <c r="DJ1593">
        <v>4.2960000000000003</v>
      </c>
      <c r="DK1593">
        <v>4.4850000000000003</v>
      </c>
      <c r="DL1593">
        <v>4.45</v>
      </c>
      <c r="DM1593">
        <v>0.127</v>
      </c>
      <c r="DN1593">
        <v>0.72299999999999998</v>
      </c>
      <c r="DO1593">
        <v>0.749</v>
      </c>
      <c r="DP1593">
        <v>-0.113</v>
      </c>
      <c r="DQ1593">
        <v>0.10200000000000001</v>
      </c>
      <c r="DR1593">
        <v>0.78200000000000003</v>
      </c>
      <c r="DS1593">
        <v>1.3980000000000001</v>
      </c>
      <c r="DT1593">
        <v>5.923</v>
      </c>
    </row>
    <row r="1594" spans="1:124">
      <c r="A1594" s="111">
        <v>1589</v>
      </c>
      <c r="B1594" t="s">
        <v>89</v>
      </c>
      <c r="C1594" t="s">
        <v>3066</v>
      </c>
      <c r="D1594" s="170" t="str">
        <f t="shared" si="24"/>
        <v>D:VEY</v>
      </c>
      <c r="F1594">
        <v>0.68</v>
      </c>
      <c r="G1594">
        <v>0.86</v>
      </c>
      <c r="H1594">
        <v>0.85</v>
      </c>
      <c r="I1594">
        <v>0.85</v>
      </c>
      <c r="J1594">
        <v>0.86</v>
      </c>
      <c r="K1594">
        <v>0.84</v>
      </c>
      <c r="L1594">
        <v>0.83</v>
      </c>
      <c r="M1594">
        <v>0.82</v>
      </c>
      <c r="N1594">
        <v>0.83</v>
      </c>
      <c r="O1594">
        <v>0.95</v>
      </c>
      <c r="P1594">
        <v>1.17</v>
      </c>
      <c r="Q1594">
        <v>1.23</v>
      </c>
      <c r="R1594">
        <v>1.31</v>
      </c>
      <c r="S1594">
        <v>1.26</v>
      </c>
      <c r="T1594">
        <v>1.33</v>
      </c>
      <c r="U1594">
        <v>1.33</v>
      </c>
      <c r="V1594">
        <v>1.34</v>
      </c>
      <c r="W1594">
        <v>1.4</v>
      </c>
      <c r="X1594">
        <v>1.4</v>
      </c>
      <c r="Y1594">
        <v>1.34</v>
      </c>
      <c r="Z1594">
        <v>1.05</v>
      </c>
      <c r="AA1594">
        <v>0.88</v>
      </c>
      <c r="AB1594">
        <v>0.87</v>
      </c>
      <c r="AC1594">
        <v>0.89</v>
      </c>
      <c r="AD1594">
        <v>0.89</v>
      </c>
      <c r="AE1594">
        <v>0.98</v>
      </c>
      <c r="AF1594">
        <v>1</v>
      </c>
      <c r="AG1594">
        <v>1.03</v>
      </c>
      <c r="AH1594">
        <v>1.21</v>
      </c>
      <c r="AI1594">
        <v>1.1299999999999999</v>
      </c>
      <c r="AJ1594">
        <v>1.1299999999999999</v>
      </c>
      <c r="AK1594">
        <v>1.1299999999999999</v>
      </c>
      <c r="AL1594">
        <v>1.1000000000000001</v>
      </c>
      <c r="AM1594">
        <v>1.1399999999999999</v>
      </c>
      <c r="AN1594">
        <v>1.22</v>
      </c>
      <c r="AO1594">
        <v>1.21</v>
      </c>
      <c r="AP1594">
        <v>1.51</v>
      </c>
      <c r="AQ1594">
        <v>1.53</v>
      </c>
      <c r="AR1594">
        <v>1.47</v>
      </c>
      <c r="AS1594">
        <v>1.47</v>
      </c>
      <c r="AT1594">
        <v>1.47</v>
      </c>
      <c r="AU1594">
        <v>1.47</v>
      </c>
      <c r="AV1594">
        <v>1.47</v>
      </c>
      <c r="AW1594">
        <v>1.47</v>
      </c>
      <c r="AX1594">
        <v>1.37</v>
      </c>
      <c r="AY1594">
        <v>1.34</v>
      </c>
      <c r="AZ1594">
        <v>1.35</v>
      </c>
      <c r="BA1594">
        <v>1.32</v>
      </c>
      <c r="BB1594">
        <v>1.35</v>
      </c>
      <c r="BC1594">
        <v>1.34</v>
      </c>
      <c r="BD1594">
        <v>1.37</v>
      </c>
      <c r="BE1594">
        <v>1.4</v>
      </c>
      <c r="BF1594">
        <v>1.39</v>
      </c>
      <c r="BG1594">
        <v>1.39</v>
      </c>
      <c r="BH1594">
        <v>1.45</v>
      </c>
      <c r="BI1594">
        <v>1.46</v>
      </c>
      <c r="BJ1594">
        <v>1.42</v>
      </c>
      <c r="BK1594">
        <v>1.4</v>
      </c>
      <c r="BL1594">
        <v>1.4</v>
      </c>
      <c r="BM1594">
        <v>1.39</v>
      </c>
      <c r="BN1594">
        <v>1.45</v>
      </c>
      <c r="BO1594">
        <v>1.44</v>
      </c>
      <c r="BP1594">
        <v>1.45</v>
      </c>
      <c r="BQ1594">
        <v>1.46</v>
      </c>
      <c r="BR1594">
        <v>1.48</v>
      </c>
      <c r="BS1594">
        <v>1.5</v>
      </c>
      <c r="BT1594">
        <v>1.51</v>
      </c>
      <c r="BU1594">
        <v>1.53</v>
      </c>
      <c r="BV1594">
        <v>1.53</v>
      </c>
      <c r="BW1594">
        <v>1.51</v>
      </c>
      <c r="BX1594">
        <v>1.51</v>
      </c>
      <c r="BY1594">
        <v>1.5</v>
      </c>
      <c r="BZ1594">
        <v>1.44</v>
      </c>
      <c r="CA1594">
        <v>1.47</v>
      </c>
      <c r="CB1594">
        <v>1.44</v>
      </c>
      <c r="CC1594">
        <v>1.45</v>
      </c>
      <c r="CD1594">
        <v>1.47</v>
      </c>
      <c r="CE1594">
        <v>1.45</v>
      </c>
      <c r="CF1594">
        <v>1.45</v>
      </c>
      <c r="CG1594">
        <v>1.46</v>
      </c>
      <c r="CH1594">
        <v>1.53</v>
      </c>
      <c r="CI1594">
        <v>1.6</v>
      </c>
      <c r="CJ1594">
        <v>1.61</v>
      </c>
      <c r="CK1594">
        <v>1.64</v>
      </c>
      <c r="CL1594">
        <v>1.64</v>
      </c>
      <c r="CM1594">
        <v>1.6</v>
      </c>
      <c r="CN1594">
        <v>1.6</v>
      </c>
      <c r="CO1594">
        <v>1.58</v>
      </c>
      <c r="CP1594">
        <v>1.44</v>
      </c>
      <c r="CQ1594">
        <v>1.55</v>
      </c>
      <c r="CR1594">
        <v>1.47</v>
      </c>
      <c r="CS1594">
        <v>1.46</v>
      </c>
      <c r="CT1594">
        <v>1.48</v>
      </c>
      <c r="CU1594">
        <v>1.28</v>
      </c>
      <c r="CV1594">
        <v>1.27</v>
      </c>
      <c r="CW1594">
        <v>1.34</v>
      </c>
      <c r="CX1594">
        <v>0.56000000000000005</v>
      </c>
      <c r="CY1594">
        <v>0.21</v>
      </c>
      <c r="CZ1594">
        <v>0.13</v>
      </c>
      <c r="DA1594">
        <v>0.19</v>
      </c>
      <c r="DB1594">
        <v>0.2</v>
      </c>
      <c r="DC1594">
        <v>0.17</v>
      </c>
      <c r="DD1594">
        <v>0.17</v>
      </c>
      <c r="DE1594">
        <v>0.22</v>
      </c>
      <c r="DF1594">
        <v>0.4</v>
      </c>
      <c r="DG1594">
        <v>0.74</v>
      </c>
      <c r="DH1594">
        <v>0.61</v>
      </c>
      <c r="DI1594">
        <v>0.71</v>
      </c>
      <c r="DJ1594">
        <v>1.19</v>
      </c>
      <c r="DK1594">
        <v>1.31</v>
      </c>
      <c r="DL1594">
        <v>1.29</v>
      </c>
      <c r="DM1594">
        <v>0.91</v>
      </c>
      <c r="DN1594">
        <v>1.08</v>
      </c>
      <c r="DO1594">
        <v>1.03</v>
      </c>
      <c r="DP1594">
        <v>-0.43</v>
      </c>
      <c r="DQ1594">
        <v>-0.43</v>
      </c>
      <c r="DR1594">
        <v>0.64</v>
      </c>
      <c r="DS1594">
        <v>1.35</v>
      </c>
      <c r="DT1594">
        <v>1.5</v>
      </c>
    </row>
    <row r="1595" spans="1:124">
      <c r="A1595" s="111">
        <v>1590</v>
      </c>
      <c r="B1595" t="s">
        <v>91</v>
      </c>
      <c r="C1595" t="s">
        <v>3067</v>
      </c>
      <c r="D1595" s="170" t="str">
        <f t="shared" si="24"/>
        <v>D:VEY</v>
      </c>
      <c r="F1595">
        <v>1.52</v>
      </c>
      <c r="G1595">
        <v>1.82</v>
      </c>
      <c r="H1595">
        <v>1.84</v>
      </c>
      <c r="I1595">
        <v>1.85</v>
      </c>
      <c r="J1595">
        <v>1.76</v>
      </c>
      <c r="K1595">
        <v>1.77</v>
      </c>
      <c r="L1595">
        <v>1.8</v>
      </c>
      <c r="M1595">
        <v>1.81</v>
      </c>
      <c r="N1595">
        <v>1.83</v>
      </c>
      <c r="O1595">
        <v>1.85</v>
      </c>
      <c r="P1595">
        <v>2.0699999999999998</v>
      </c>
      <c r="Q1595">
        <v>2.08</v>
      </c>
      <c r="R1595">
        <v>1.52</v>
      </c>
      <c r="S1595">
        <v>1.5</v>
      </c>
      <c r="T1595">
        <v>1.59</v>
      </c>
      <c r="U1595">
        <v>1.58</v>
      </c>
      <c r="V1595">
        <v>1.59</v>
      </c>
      <c r="W1595">
        <v>1.63</v>
      </c>
      <c r="X1595">
        <v>1.6</v>
      </c>
      <c r="Y1595">
        <v>1.48</v>
      </c>
      <c r="Z1595">
        <v>1.4</v>
      </c>
      <c r="AA1595">
        <v>1.27</v>
      </c>
      <c r="AB1595">
        <v>1.21</v>
      </c>
      <c r="AC1595">
        <v>1.21</v>
      </c>
      <c r="AD1595">
        <v>1.17</v>
      </c>
      <c r="AE1595">
        <v>1.23</v>
      </c>
      <c r="AF1595">
        <v>1.25</v>
      </c>
      <c r="AG1595">
        <v>1.27</v>
      </c>
      <c r="AH1595">
        <v>1.33</v>
      </c>
      <c r="AI1595">
        <v>1.28</v>
      </c>
      <c r="AJ1595">
        <v>1.19</v>
      </c>
      <c r="AK1595">
        <v>1.19</v>
      </c>
      <c r="AL1595">
        <v>1.17</v>
      </c>
      <c r="AM1595">
        <v>1.2</v>
      </c>
      <c r="AN1595">
        <v>1.29</v>
      </c>
      <c r="AO1595">
        <v>1.23</v>
      </c>
      <c r="AP1595">
        <v>1.49</v>
      </c>
      <c r="AQ1595">
        <v>1.52</v>
      </c>
      <c r="AR1595">
        <v>1.42</v>
      </c>
      <c r="AS1595">
        <v>1.4</v>
      </c>
      <c r="AT1595">
        <v>1.4</v>
      </c>
      <c r="AU1595">
        <v>1.39</v>
      </c>
      <c r="AV1595">
        <v>1.37</v>
      </c>
      <c r="AW1595">
        <v>1.36</v>
      </c>
      <c r="AX1595">
        <v>1.3</v>
      </c>
      <c r="AY1595">
        <v>1.25</v>
      </c>
      <c r="AZ1595">
        <v>1.26</v>
      </c>
      <c r="BA1595">
        <v>1.1299999999999999</v>
      </c>
      <c r="BB1595">
        <v>1.1200000000000001</v>
      </c>
      <c r="BC1595">
        <v>1.0900000000000001</v>
      </c>
      <c r="BD1595">
        <v>1.1000000000000001</v>
      </c>
      <c r="BE1595">
        <v>1.26</v>
      </c>
      <c r="BF1595">
        <v>1.22</v>
      </c>
      <c r="BG1595">
        <v>1.24</v>
      </c>
      <c r="BH1595">
        <v>1.27</v>
      </c>
      <c r="BI1595">
        <v>1.27</v>
      </c>
      <c r="BJ1595">
        <v>1.26</v>
      </c>
      <c r="BK1595">
        <v>1.26</v>
      </c>
      <c r="BL1595">
        <v>1.26</v>
      </c>
      <c r="BM1595">
        <v>1.25</v>
      </c>
      <c r="BN1595">
        <v>1.27</v>
      </c>
      <c r="BO1595">
        <v>1.25</v>
      </c>
      <c r="BP1595">
        <v>1.26</v>
      </c>
      <c r="BQ1595">
        <v>1.26</v>
      </c>
      <c r="BR1595">
        <v>1.29</v>
      </c>
      <c r="BS1595">
        <v>1.3</v>
      </c>
      <c r="BT1595">
        <v>1.3</v>
      </c>
      <c r="BU1595">
        <v>1.31</v>
      </c>
      <c r="BV1595">
        <v>1.32</v>
      </c>
      <c r="BW1595">
        <v>1.29</v>
      </c>
      <c r="BX1595">
        <v>1.27</v>
      </c>
      <c r="BY1595">
        <v>1.27</v>
      </c>
      <c r="BZ1595">
        <v>1.29</v>
      </c>
      <c r="CA1595">
        <v>1.3</v>
      </c>
      <c r="CB1595">
        <v>1.26</v>
      </c>
      <c r="CC1595">
        <v>1.27</v>
      </c>
      <c r="CD1595">
        <v>1.28</v>
      </c>
      <c r="CE1595">
        <v>1.24</v>
      </c>
      <c r="CF1595">
        <v>1.24</v>
      </c>
      <c r="CG1595">
        <v>1.25</v>
      </c>
      <c r="CH1595">
        <v>1.25</v>
      </c>
      <c r="CI1595">
        <v>1.27</v>
      </c>
      <c r="CJ1595">
        <v>1.3</v>
      </c>
      <c r="CK1595">
        <v>1.32</v>
      </c>
      <c r="CL1595">
        <v>1.31</v>
      </c>
      <c r="CM1595">
        <v>1.24</v>
      </c>
      <c r="CN1595">
        <v>1.25</v>
      </c>
      <c r="CO1595">
        <v>1.24</v>
      </c>
      <c r="CP1595">
        <v>0.92</v>
      </c>
      <c r="CQ1595">
        <v>0.95</v>
      </c>
      <c r="CR1595">
        <v>1.01</v>
      </c>
      <c r="CS1595">
        <v>1.04</v>
      </c>
      <c r="CT1595">
        <v>1</v>
      </c>
      <c r="CU1595">
        <v>0.69</v>
      </c>
      <c r="CV1595">
        <v>0.61</v>
      </c>
      <c r="CW1595">
        <v>0.82</v>
      </c>
      <c r="CX1595">
        <v>0.47</v>
      </c>
      <c r="CY1595">
        <v>0.21</v>
      </c>
      <c r="CZ1595">
        <v>0.2</v>
      </c>
      <c r="DA1595">
        <v>0.3</v>
      </c>
      <c r="DB1595">
        <v>0.3</v>
      </c>
      <c r="DC1595">
        <v>0.37</v>
      </c>
      <c r="DD1595">
        <v>0.45</v>
      </c>
      <c r="DE1595">
        <v>0.59</v>
      </c>
      <c r="DF1595">
        <v>0.64</v>
      </c>
      <c r="DG1595">
        <v>1.1599999999999999</v>
      </c>
      <c r="DH1595">
        <v>1.1399999999999999</v>
      </c>
      <c r="DI1595">
        <v>2.46</v>
      </c>
      <c r="DJ1595">
        <v>4.04</v>
      </c>
      <c r="DK1595">
        <v>4.3099999999999996</v>
      </c>
      <c r="DL1595">
        <v>4.25</v>
      </c>
      <c r="DM1595">
        <v>0.59</v>
      </c>
      <c r="DN1595">
        <v>1.31</v>
      </c>
      <c r="DO1595">
        <v>1.31</v>
      </c>
      <c r="DP1595">
        <v>-0.19</v>
      </c>
      <c r="DQ1595">
        <v>-0.17</v>
      </c>
      <c r="DR1595">
        <v>0.69</v>
      </c>
      <c r="DS1595">
        <v>1.75</v>
      </c>
      <c r="DT1595">
        <v>5.26</v>
      </c>
    </row>
    <row r="1596" spans="1:124">
      <c r="A1596" s="111">
        <v>1591</v>
      </c>
      <c r="B1596" t="s">
        <v>89</v>
      </c>
      <c r="C1596" t="s">
        <v>3068</v>
      </c>
      <c r="D1596" s="170" t="str">
        <f t="shared" si="24"/>
        <v>@VCIHF</v>
      </c>
      <c r="F1596">
        <v>0.50470000000000004</v>
      </c>
      <c r="G1596">
        <v>0.52010000000000001</v>
      </c>
      <c r="H1596">
        <v>0.5353</v>
      </c>
      <c r="I1596">
        <v>0.5363</v>
      </c>
      <c r="J1596">
        <v>0.54149999999999998</v>
      </c>
      <c r="K1596">
        <v>0.56140000000000001</v>
      </c>
      <c r="L1596">
        <v>0.56830000000000003</v>
      </c>
      <c r="M1596">
        <v>0.57179999999999997</v>
      </c>
      <c r="N1596">
        <v>0.57290000000000008</v>
      </c>
      <c r="O1596">
        <v>-0.58530000000000004</v>
      </c>
      <c r="P1596">
        <v>-0.52270000000000005</v>
      </c>
      <c r="Q1596">
        <v>-0.50340000000000007</v>
      </c>
      <c r="R1596">
        <v>-0.50329999999999997</v>
      </c>
      <c r="S1596">
        <v>-0.49780000000000002</v>
      </c>
      <c r="T1596">
        <v>-0.39340000000000003</v>
      </c>
      <c r="U1596">
        <v>-0.39050000000000001</v>
      </c>
      <c r="V1596">
        <v>-0.36480000000000001</v>
      </c>
      <c r="W1596">
        <v>-0.32280000000000003</v>
      </c>
      <c r="X1596">
        <v>-0.32280000000000003</v>
      </c>
      <c r="Y1596">
        <v>-0.28390000000000004</v>
      </c>
      <c r="Z1596">
        <v>-0.27760000000000001</v>
      </c>
      <c r="AA1596">
        <v>-0.26500000000000001</v>
      </c>
      <c r="AB1596">
        <v>-0.26430000000000003</v>
      </c>
      <c r="AC1596">
        <v>-0.24990000000000001</v>
      </c>
      <c r="AD1596">
        <v>-0.2427</v>
      </c>
      <c r="AE1596">
        <v>-0.20020000000000002</v>
      </c>
      <c r="AF1596">
        <v>-0.19550000000000001</v>
      </c>
      <c r="AG1596">
        <v>-0.1925</v>
      </c>
      <c r="AH1596">
        <v>-0.1013</v>
      </c>
      <c r="AI1596">
        <v>-9.3600000000000003E-2</v>
      </c>
      <c r="AJ1596">
        <v>-9.290000000000001E-2</v>
      </c>
      <c r="AK1596">
        <v>-9.290000000000001E-2</v>
      </c>
      <c r="AL1596">
        <v>-9.11E-2</v>
      </c>
      <c r="AM1596">
        <v>-8.6199999999999999E-2</v>
      </c>
      <c r="AN1596">
        <v>-7.4900000000000008E-2</v>
      </c>
      <c r="AO1596">
        <v>-7.4300000000000005E-2</v>
      </c>
      <c r="AP1596">
        <v>-7.1599999999999997E-2</v>
      </c>
      <c r="AQ1596">
        <v>-7.060000000000001E-2</v>
      </c>
      <c r="AR1596">
        <v>-6.4200000000000007E-2</v>
      </c>
      <c r="AS1596">
        <v>-6.3800000000000009E-2</v>
      </c>
      <c r="AT1596">
        <v>-6.3500000000000001E-2</v>
      </c>
      <c r="AU1596">
        <v>-6.3300000000000009E-2</v>
      </c>
      <c r="AV1596">
        <v>-6.3200000000000006E-2</v>
      </c>
      <c r="AW1596">
        <v>-6.2700000000000006E-2</v>
      </c>
      <c r="AX1596">
        <v>-6.1500000000000006E-2</v>
      </c>
      <c r="AY1596">
        <v>-5.9900000000000002E-2</v>
      </c>
      <c r="AZ1596">
        <v>-5.9500000000000004E-2</v>
      </c>
      <c r="BA1596">
        <v>-5.9200000000000003E-2</v>
      </c>
      <c r="BB1596">
        <v>-5.8600000000000006E-2</v>
      </c>
      <c r="BC1596">
        <v>-5.8700000000000002E-2</v>
      </c>
      <c r="BD1596">
        <v>-5.8700000000000002E-2</v>
      </c>
      <c r="BE1596">
        <v>-5.0900000000000001E-2</v>
      </c>
      <c r="BF1596">
        <v>-5.5900000000000005E-2</v>
      </c>
      <c r="BG1596">
        <v>-5.4900000000000004E-2</v>
      </c>
      <c r="BH1596">
        <v>-8.7400000000000005E-2</v>
      </c>
      <c r="BI1596">
        <v>-8.7599999999999997E-2</v>
      </c>
      <c r="BJ1596">
        <v>-8.900000000000001E-2</v>
      </c>
      <c r="BK1596">
        <v>-8.7800000000000003E-2</v>
      </c>
      <c r="BL1596">
        <v>-8.7900000000000006E-2</v>
      </c>
      <c r="BM1596">
        <v>-8.8300000000000003E-2</v>
      </c>
      <c r="BN1596">
        <v>-8.8599999999999998E-2</v>
      </c>
      <c r="BO1596">
        <v>-8.8099999999999998E-2</v>
      </c>
      <c r="BP1596">
        <v>-8.7599999999999997E-2</v>
      </c>
      <c r="BQ1596">
        <v>-8.7000000000000008E-2</v>
      </c>
      <c r="BR1596">
        <v>-8.6300000000000002E-2</v>
      </c>
      <c r="BS1596">
        <v>-8.8500000000000009E-2</v>
      </c>
      <c r="BT1596">
        <v>-8.8000000000000009E-2</v>
      </c>
      <c r="BU1596">
        <v>-8.7599999999999997E-2</v>
      </c>
      <c r="BV1596">
        <v>-8.72E-2</v>
      </c>
      <c r="BW1596">
        <v>0</v>
      </c>
      <c r="BX1596">
        <v>0</v>
      </c>
      <c r="BY1596">
        <v>0</v>
      </c>
      <c r="BZ1596">
        <v>0</v>
      </c>
      <c r="CA1596">
        <v>0</v>
      </c>
      <c r="CB1596">
        <v>0</v>
      </c>
      <c r="CC1596">
        <v>0</v>
      </c>
      <c r="CD1596">
        <v>0</v>
      </c>
      <c r="CE1596">
        <v>0</v>
      </c>
      <c r="CF1596">
        <v>0</v>
      </c>
      <c r="CG1596">
        <v>0</v>
      </c>
      <c r="CH1596">
        <v>0</v>
      </c>
      <c r="CI1596">
        <v>0</v>
      </c>
      <c r="CJ1596">
        <v>0</v>
      </c>
      <c r="CK1596">
        <v>0</v>
      </c>
      <c r="CL1596">
        <v>0</v>
      </c>
      <c r="CM1596">
        <v>0</v>
      </c>
      <c r="CN1596">
        <v>0</v>
      </c>
      <c r="CO1596">
        <v>0</v>
      </c>
      <c r="CP1596">
        <v>0</v>
      </c>
      <c r="CQ1596">
        <v>0</v>
      </c>
      <c r="CR1596">
        <v>0</v>
      </c>
      <c r="CS1596">
        <v>0</v>
      </c>
      <c r="CT1596">
        <v>0</v>
      </c>
      <c r="CU1596">
        <v>0</v>
      </c>
      <c r="CV1596">
        <v>0</v>
      </c>
      <c r="CW1596">
        <v>0</v>
      </c>
      <c r="CX1596">
        <v>0</v>
      </c>
      <c r="CY1596">
        <v>0</v>
      </c>
      <c r="CZ1596">
        <v>0</v>
      </c>
      <c r="DA1596">
        <v>0</v>
      </c>
      <c r="DB1596">
        <v>0</v>
      </c>
      <c r="DC1596">
        <v>0</v>
      </c>
      <c r="DD1596">
        <v>0</v>
      </c>
      <c r="DE1596">
        <v>0</v>
      </c>
      <c r="DF1596">
        <v>0</v>
      </c>
      <c r="DG1596">
        <v>0</v>
      </c>
      <c r="DH1596">
        <v>0</v>
      </c>
      <c r="DI1596">
        <v>0</v>
      </c>
      <c r="DJ1596">
        <v>0</v>
      </c>
      <c r="DK1596">
        <v>0</v>
      </c>
      <c r="DL1596">
        <v>0</v>
      </c>
      <c r="DM1596">
        <v>0</v>
      </c>
      <c r="DN1596">
        <v>0</v>
      </c>
      <c r="DO1596">
        <v>0</v>
      </c>
      <c r="DP1596">
        <v>0</v>
      </c>
      <c r="DQ1596">
        <v>0</v>
      </c>
      <c r="DR1596">
        <v>0</v>
      </c>
      <c r="DS1596">
        <v>0</v>
      </c>
      <c r="DT1596">
        <v>0</v>
      </c>
    </row>
    <row r="1597" spans="1:124">
      <c r="A1597" s="111">
        <v>1592</v>
      </c>
      <c r="B1597" t="s">
        <v>91</v>
      </c>
      <c r="C1597" t="s">
        <v>3069</v>
      </c>
      <c r="D1597" s="170" t="str">
        <f t="shared" si="24"/>
        <v>@VCIHF</v>
      </c>
      <c r="F1597">
        <v>0.31590000000000001</v>
      </c>
      <c r="G1597">
        <v>0.30730000000000002</v>
      </c>
      <c r="H1597">
        <v>0.30980000000000002</v>
      </c>
      <c r="I1597">
        <v>0.31709999999999999</v>
      </c>
      <c r="J1597">
        <v>0.3332</v>
      </c>
      <c r="K1597">
        <v>0.33019999999999999</v>
      </c>
      <c r="L1597">
        <v>0.34010000000000001</v>
      </c>
      <c r="M1597">
        <v>0.33760000000000001</v>
      </c>
      <c r="N1597">
        <v>0.3458</v>
      </c>
      <c r="O1597">
        <v>-0.56930000000000003</v>
      </c>
      <c r="P1597">
        <v>-0.58950000000000002</v>
      </c>
      <c r="Q1597">
        <v>-0.59</v>
      </c>
      <c r="R1597">
        <v>-0.57890000000000008</v>
      </c>
      <c r="S1597">
        <v>-0.59340000000000004</v>
      </c>
      <c r="T1597">
        <v>-0.4677</v>
      </c>
      <c r="U1597">
        <v>-0.47050000000000003</v>
      </c>
      <c r="V1597">
        <v>-0.45550000000000002</v>
      </c>
      <c r="W1597">
        <v>-0.35810000000000003</v>
      </c>
      <c r="X1597">
        <v>-0.36120000000000002</v>
      </c>
      <c r="Y1597">
        <v>-0.38300000000000001</v>
      </c>
      <c r="Z1597">
        <v>-0.3493</v>
      </c>
      <c r="AA1597">
        <v>-0.30470000000000003</v>
      </c>
      <c r="AB1597">
        <v>-0.28450000000000003</v>
      </c>
      <c r="AC1597">
        <v>-0.26300000000000001</v>
      </c>
      <c r="AD1597">
        <v>-0.2281</v>
      </c>
      <c r="AE1597">
        <v>-0.14000000000000001</v>
      </c>
      <c r="AF1597">
        <v>-9.6800000000000011E-2</v>
      </c>
      <c r="AG1597">
        <v>-0.1033</v>
      </c>
      <c r="AH1597">
        <v>-9.5200000000000007E-2</v>
      </c>
      <c r="AI1597">
        <v>-0.14630000000000001</v>
      </c>
      <c r="AJ1597">
        <v>-0.14949999999999999</v>
      </c>
      <c r="AK1597">
        <v>-0.14369999999999999</v>
      </c>
      <c r="AL1597">
        <v>-0.14080000000000001</v>
      </c>
      <c r="AM1597">
        <v>-0.14730000000000001</v>
      </c>
      <c r="AN1597">
        <v>-0.17950000000000002</v>
      </c>
      <c r="AO1597">
        <v>-0.19090000000000001</v>
      </c>
      <c r="AP1597">
        <v>-0.20800000000000002</v>
      </c>
      <c r="AQ1597">
        <v>-0.2092</v>
      </c>
      <c r="AR1597">
        <v>-0.2165</v>
      </c>
      <c r="AS1597">
        <v>-0.217</v>
      </c>
      <c r="AT1597">
        <v>-0.20900000000000002</v>
      </c>
      <c r="AU1597">
        <v>-0.21530000000000002</v>
      </c>
      <c r="AV1597">
        <v>-0.21690000000000001</v>
      </c>
      <c r="AW1597">
        <v>-0.217</v>
      </c>
      <c r="AX1597">
        <v>-0.22750000000000001</v>
      </c>
      <c r="AY1597">
        <v>-0.2087</v>
      </c>
      <c r="AZ1597">
        <v>-0.21030000000000001</v>
      </c>
      <c r="BA1597">
        <v>-0.21790000000000001</v>
      </c>
      <c r="BB1597">
        <v>-0.22040000000000001</v>
      </c>
      <c r="BC1597">
        <v>-0.2306</v>
      </c>
      <c r="BD1597">
        <v>-0.2263</v>
      </c>
      <c r="BE1597">
        <v>-0.22490000000000002</v>
      </c>
      <c r="BF1597">
        <v>-0.22800000000000001</v>
      </c>
      <c r="BG1597">
        <v>-0.2286</v>
      </c>
      <c r="BH1597">
        <v>-0.2424</v>
      </c>
      <c r="BI1597">
        <v>-0.24249999999999999</v>
      </c>
      <c r="BJ1597">
        <v>-0.24380000000000002</v>
      </c>
      <c r="BK1597">
        <v>-0.24</v>
      </c>
      <c r="BL1597">
        <v>-0.2417</v>
      </c>
      <c r="BM1597">
        <v>-0.24990000000000001</v>
      </c>
      <c r="BN1597">
        <v>-0.24640000000000001</v>
      </c>
      <c r="BO1597">
        <v>-0.2457</v>
      </c>
      <c r="BP1597">
        <v>-0.2442</v>
      </c>
      <c r="BQ1597">
        <v>-0.24460000000000001</v>
      </c>
      <c r="BR1597">
        <v>-0.24790000000000001</v>
      </c>
      <c r="BS1597">
        <v>-0.24780000000000002</v>
      </c>
      <c r="BT1597">
        <v>-0.24680000000000002</v>
      </c>
      <c r="BU1597">
        <v>-0.24650000000000002</v>
      </c>
      <c r="BV1597">
        <v>-0.24700000000000003</v>
      </c>
      <c r="BW1597">
        <v>-0.17120000000000002</v>
      </c>
      <c r="BX1597">
        <v>-0.16470000000000001</v>
      </c>
      <c r="BY1597">
        <v>-0.16450000000000001</v>
      </c>
      <c r="BZ1597">
        <v>-0.1646</v>
      </c>
      <c r="CA1597">
        <v>-0.16</v>
      </c>
      <c r="CB1597">
        <v>-0.16290000000000002</v>
      </c>
      <c r="CC1597">
        <v>-0.16170000000000001</v>
      </c>
      <c r="CD1597">
        <v>-0.1615</v>
      </c>
      <c r="CE1597">
        <v>-0.17330000000000001</v>
      </c>
      <c r="CF1597">
        <v>-0.17270000000000002</v>
      </c>
      <c r="CG1597">
        <v>-0.16700000000000001</v>
      </c>
      <c r="CH1597">
        <v>-0.1714</v>
      </c>
      <c r="CI1597">
        <v>-0.18110000000000001</v>
      </c>
      <c r="CJ1597">
        <v>-0.18690000000000001</v>
      </c>
      <c r="CK1597">
        <v>-0.19270000000000001</v>
      </c>
      <c r="CL1597">
        <v>-0.20140000000000002</v>
      </c>
      <c r="CM1597">
        <v>-0.24060000000000001</v>
      </c>
      <c r="CN1597">
        <v>-0.26150000000000001</v>
      </c>
      <c r="CO1597">
        <v>-0.25819999999999999</v>
      </c>
      <c r="CP1597">
        <v>-0.35930000000000001</v>
      </c>
      <c r="CQ1597">
        <v>-0.25930000000000003</v>
      </c>
      <c r="CR1597">
        <v>-0.25890000000000002</v>
      </c>
      <c r="CS1597">
        <v>-0.2676</v>
      </c>
      <c r="CT1597">
        <v>-0.26950000000000002</v>
      </c>
      <c r="CU1597">
        <v>-0.25700000000000001</v>
      </c>
      <c r="CV1597">
        <v>-0.22110000000000002</v>
      </c>
      <c r="CW1597">
        <v>-0.21360000000000001</v>
      </c>
      <c r="CX1597">
        <v>-0.19170000000000001</v>
      </c>
      <c r="CY1597">
        <v>-0.17910000000000001</v>
      </c>
      <c r="CZ1597">
        <v>-0.1489</v>
      </c>
      <c r="DA1597">
        <v>-0.14780000000000001</v>
      </c>
      <c r="DB1597">
        <v>-0.18740000000000001</v>
      </c>
      <c r="DC1597">
        <v>-0.1613</v>
      </c>
      <c r="DD1597">
        <v>-0.14610000000000001</v>
      </c>
      <c r="DE1597">
        <v>-0.15080000000000002</v>
      </c>
      <c r="DF1597">
        <v>-5.8700000000000002E-2</v>
      </c>
      <c r="DG1597">
        <v>-0.29089999999999999</v>
      </c>
      <c r="DH1597">
        <v>-0.28920000000000001</v>
      </c>
      <c r="DI1597">
        <v>-0.10740000000000001</v>
      </c>
      <c r="DJ1597">
        <v>-2.2800000000000001E-2</v>
      </c>
      <c r="DK1597">
        <v>2.5900000000000003E-2</v>
      </c>
      <c r="DL1597">
        <v>-6.7000000000000002E-3</v>
      </c>
      <c r="DM1597">
        <v>-0.15970000000000001</v>
      </c>
      <c r="DN1597">
        <v>-4.2500000000000003E-2</v>
      </c>
      <c r="DO1597">
        <v>-2.2100000000000002E-2</v>
      </c>
      <c r="DP1597">
        <v>-0.10930000000000001</v>
      </c>
      <c r="DQ1597">
        <v>-0.2205</v>
      </c>
      <c r="DR1597">
        <v>-0.2155</v>
      </c>
      <c r="DS1597">
        <v>-0.2666</v>
      </c>
      <c r="DT1597">
        <v>0.66400000000000003</v>
      </c>
    </row>
    <row r="1598" spans="1:124">
      <c r="A1598" s="111">
        <v>1593</v>
      </c>
      <c r="B1598" t="s">
        <v>89</v>
      </c>
      <c r="C1598" t="s">
        <v>3070</v>
      </c>
      <c r="D1598" s="170" t="str">
        <f t="shared" si="24"/>
        <v>D:VI3</v>
      </c>
      <c r="F1598">
        <v>1.27</v>
      </c>
      <c r="G1598">
        <v>1.37</v>
      </c>
      <c r="H1598">
        <v>1.37</v>
      </c>
      <c r="I1598">
        <v>1.32</v>
      </c>
      <c r="J1598">
        <v>1.25</v>
      </c>
      <c r="K1598">
        <v>1.29</v>
      </c>
      <c r="L1598">
        <v>1.28</v>
      </c>
      <c r="M1598">
        <v>1.35</v>
      </c>
      <c r="N1598">
        <v>1.37</v>
      </c>
      <c r="O1598">
        <v>1.38</v>
      </c>
      <c r="P1598">
        <v>1.32</v>
      </c>
      <c r="Q1598">
        <v>1.28</v>
      </c>
      <c r="R1598">
        <v>1.29</v>
      </c>
      <c r="S1598">
        <v>1.27</v>
      </c>
      <c r="T1598">
        <v>1.33</v>
      </c>
      <c r="U1598">
        <v>1.33</v>
      </c>
      <c r="V1598">
        <v>1.23</v>
      </c>
      <c r="W1598">
        <v>1.17</v>
      </c>
      <c r="X1598">
        <v>1.1599999999999999</v>
      </c>
      <c r="Y1598">
        <v>1.1599999999999999</v>
      </c>
      <c r="Z1598">
        <v>0.97</v>
      </c>
      <c r="AA1598">
        <v>0.91</v>
      </c>
      <c r="AB1598">
        <v>0.9</v>
      </c>
      <c r="AC1598">
        <v>0.95</v>
      </c>
      <c r="AD1598">
        <v>0.91</v>
      </c>
      <c r="AE1598">
        <v>1.06</v>
      </c>
      <c r="AF1598">
        <v>1.1299999999999999</v>
      </c>
      <c r="AG1598">
        <v>1.17</v>
      </c>
      <c r="AH1598">
        <v>1.36</v>
      </c>
      <c r="AI1598">
        <v>1.27</v>
      </c>
      <c r="AJ1598">
        <v>1.27</v>
      </c>
      <c r="AK1598">
        <v>1.29</v>
      </c>
      <c r="AL1598">
        <v>1.34</v>
      </c>
      <c r="AM1598">
        <v>1.36</v>
      </c>
      <c r="AN1598">
        <v>1.3</v>
      </c>
      <c r="AO1598">
        <v>1.41</v>
      </c>
      <c r="AP1598">
        <v>1.49</v>
      </c>
      <c r="AQ1598">
        <v>1.39</v>
      </c>
      <c r="AR1598">
        <v>1.23</v>
      </c>
      <c r="AS1598">
        <v>1.25</v>
      </c>
      <c r="AT1598">
        <v>1.24</v>
      </c>
      <c r="AU1598">
        <v>1.23</v>
      </c>
      <c r="AV1598">
        <v>1.24</v>
      </c>
      <c r="AW1598">
        <v>1.3</v>
      </c>
      <c r="AX1598">
        <v>1.3</v>
      </c>
      <c r="AY1598">
        <v>1.27</v>
      </c>
      <c r="AZ1598">
        <v>1.26</v>
      </c>
      <c r="BA1598">
        <v>1.26</v>
      </c>
      <c r="BB1598">
        <v>1.25</v>
      </c>
      <c r="BC1598">
        <v>1.26</v>
      </c>
      <c r="BD1598">
        <v>1.31</v>
      </c>
      <c r="BE1598">
        <v>1.32</v>
      </c>
      <c r="BF1598">
        <v>1.31</v>
      </c>
      <c r="BG1598">
        <v>1.3</v>
      </c>
      <c r="BH1598">
        <v>1.29</v>
      </c>
      <c r="BI1598">
        <v>1.28</v>
      </c>
      <c r="BJ1598">
        <v>1.22</v>
      </c>
      <c r="BK1598">
        <v>1.23</v>
      </c>
      <c r="BL1598">
        <v>1.23</v>
      </c>
      <c r="BM1598">
        <v>1.23</v>
      </c>
      <c r="BN1598">
        <v>1.2</v>
      </c>
      <c r="BO1598">
        <v>1.17</v>
      </c>
      <c r="BP1598">
        <v>1.17</v>
      </c>
      <c r="BQ1598">
        <v>1.19</v>
      </c>
      <c r="BR1598">
        <v>1.22</v>
      </c>
      <c r="BS1598">
        <v>1.21</v>
      </c>
      <c r="BT1598">
        <v>1.22</v>
      </c>
      <c r="BU1598">
        <v>1.18</v>
      </c>
      <c r="BV1598">
        <v>1.17</v>
      </c>
      <c r="BW1598">
        <v>1.17</v>
      </c>
      <c r="BX1598">
        <v>1.19</v>
      </c>
      <c r="BY1598">
        <v>1.21</v>
      </c>
      <c r="BZ1598">
        <v>1.21</v>
      </c>
      <c r="CA1598">
        <v>1.22</v>
      </c>
      <c r="CB1598">
        <v>1.19</v>
      </c>
      <c r="CC1598">
        <v>1.19</v>
      </c>
      <c r="CD1598">
        <v>1.26</v>
      </c>
      <c r="CE1598">
        <v>1.27</v>
      </c>
      <c r="CF1598">
        <v>1.29</v>
      </c>
      <c r="CG1598">
        <v>1.28</v>
      </c>
      <c r="CH1598">
        <v>1.37</v>
      </c>
      <c r="CI1598">
        <v>1.41</v>
      </c>
      <c r="CJ1598">
        <v>1.42</v>
      </c>
      <c r="CK1598">
        <v>1.41</v>
      </c>
      <c r="CL1598">
        <v>1.43</v>
      </c>
      <c r="CM1598">
        <v>1.34</v>
      </c>
      <c r="CN1598">
        <v>1.28</v>
      </c>
      <c r="CO1598">
        <v>1.25</v>
      </c>
      <c r="CP1598">
        <v>0.91</v>
      </c>
      <c r="CQ1598">
        <v>1.03</v>
      </c>
      <c r="CR1598">
        <v>0.96</v>
      </c>
      <c r="CS1598">
        <v>1.01</v>
      </c>
      <c r="CT1598">
        <v>0.8</v>
      </c>
      <c r="CU1598">
        <v>0.55000000000000004</v>
      </c>
      <c r="CV1598">
        <v>0.6</v>
      </c>
      <c r="CW1598">
        <v>0.31</v>
      </c>
      <c r="CX1598">
        <v>0.1</v>
      </c>
      <c r="CY1598">
        <v>0.34</v>
      </c>
      <c r="CZ1598">
        <v>1.18</v>
      </c>
      <c r="DA1598">
        <v>1.02</v>
      </c>
      <c r="DB1598">
        <v>1.06</v>
      </c>
      <c r="DC1598">
        <v>1.1499999999999999</v>
      </c>
      <c r="DD1598">
        <v>1.1399999999999999</v>
      </c>
      <c r="DE1598">
        <v>0.75</v>
      </c>
      <c r="DF1598">
        <v>0.88</v>
      </c>
      <c r="DG1598">
        <v>1.02</v>
      </c>
      <c r="DH1598">
        <v>1.07</v>
      </c>
      <c r="DI1598">
        <v>0.99</v>
      </c>
      <c r="DJ1598">
        <v>1.32</v>
      </c>
      <c r="DK1598">
        <v>1.18</v>
      </c>
      <c r="DL1598">
        <v>1.06</v>
      </c>
      <c r="DM1598">
        <v>0.97</v>
      </c>
      <c r="DN1598">
        <v>1</v>
      </c>
      <c r="DO1598">
        <v>0.82</v>
      </c>
      <c r="DP1598">
        <v>0.86</v>
      </c>
      <c r="DQ1598">
        <v>0.83</v>
      </c>
      <c r="DR1598">
        <v>1.38</v>
      </c>
      <c r="DS1598">
        <v>1.69</v>
      </c>
      <c r="DT1598">
        <v>2.12</v>
      </c>
    </row>
    <row r="1599" spans="1:124">
      <c r="A1599" s="111">
        <v>1594</v>
      </c>
      <c r="B1599" t="s">
        <v>91</v>
      </c>
      <c r="C1599" t="s">
        <v>3071</v>
      </c>
      <c r="D1599" s="170" t="str">
        <f t="shared" si="24"/>
        <v>D:VI3</v>
      </c>
      <c r="F1599">
        <v>1.67</v>
      </c>
      <c r="G1599">
        <v>1.91</v>
      </c>
      <c r="H1599">
        <v>1.91</v>
      </c>
      <c r="I1599">
        <v>1.9</v>
      </c>
      <c r="J1599">
        <v>1.66</v>
      </c>
      <c r="K1599">
        <v>1.65</v>
      </c>
      <c r="L1599">
        <v>1.67</v>
      </c>
      <c r="M1599">
        <v>1.65</v>
      </c>
      <c r="N1599">
        <v>1.7</v>
      </c>
      <c r="O1599">
        <v>1.69</v>
      </c>
      <c r="P1599">
        <v>1.65</v>
      </c>
      <c r="Q1599">
        <v>1.64</v>
      </c>
      <c r="R1599">
        <v>1.61</v>
      </c>
      <c r="S1599">
        <v>1.61</v>
      </c>
      <c r="T1599">
        <v>1.67</v>
      </c>
      <c r="U1599">
        <v>1.65</v>
      </c>
      <c r="V1599">
        <v>1.49</v>
      </c>
      <c r="W1599">
        <v>1.26</v>
      </c>
      <c r="X1599">
        <v>1.29</v>
      </c>
      <c r="Y1599">
        <v>1.25</v>
      </c>
      <c r="Z1599">
        <v>1.18</v>
      </c>
      <c r="AA1599">
        <v>1.1299999999999999</v>
      </c>
      <c r="AB1599">
        <v>1.07</v>
      </c>
      <c r="AC1599">
        <v>1.1399999999999999</v>
      </c>
      <c r="AD1599">
        <v>1.03</v>
      </c>
      <c r="AE1599">
        <v>1.2</v>
      </c>
      <c r="AF1599">
        <v>1.35</v>
      </c>
      <c r="AG1599">
        <v>1.38</v>
      </c>
      <c r="AH1599">
        <v>1.45</v>
      </c>
      <c r="AI1599">
        <v>1.39</v>
      </c>
      <c r="AJ1599">
        <v>1.31</v>
      </c>
      <c r="AK1599">
        <v>1.42</v>
      </c>
      <c r="AL1599">
        <v>1.49</v>
      </c>
      <c r="AM1599">
        <v>1.49</v>
      </c>
      <c r="AN1599">
        <v>1.46</v>
      </c>
      <c r="AO1599">
        <v>1.79</v>
      </c>
      <c r="AP1599">
        <v>1.82</v>
      </c>
      <c r="AQ1599">
        <v>1.71</v>
      </c>
      <c r="AR1599">
        <v>1.4</v>
      </c>
      <c r="AS1599">
        <v>1.44</v>
      </c>
      <c r="AT1599">
        <v>1.42</v>
      </c>
      <c r="AU1599">
        <v>1.44</v>
      </c>
      <c r="AV1599">
        <v>1.42</v>
      </c>
      <c r="AW1599">
        <v>1.56</v>
      </c>
      <c r="AX1599">
        <v>1.62</v>
      </c>
      <c r="AY1599">
        <v>1.55</v>
      </c>
      <c r="AZ1599">
        <v>1.54</v>
      </c>
      <c r="BA1599">
        <v>1.58</v>
      </c>
      <c r="BB1599">
        <v>1.57</v>
      </c>
      <c r="BC1599">
        <v>1.59</v>
      </c>
      <c r="BD1599">
        <v>1.61</v>
      </c>
      <c r="BE1599">
        <v>1.61</v>
      </c>
      <c r="BF1599">
        <v>1.6</v>
      </c>
      <c r="BG1599">
        <v>1.58</v>
      </c>
      <c r="BH1599">
        <v>1.58</v>
      </c>
      <c r="BI1599">
        <v>1.55</v>
      </c>
      <c r="BJ1599">
        <v>1.53</v>
      </c>
      <c r="BK1599">
        <v>1.55</v>
      </c>
      <c r="BL1599">
        <v>1.55</v>
      </c>
      <c r="BM1599">
        <v>1.55</v>
      </c>
      <c r="BN1599">
        <v>1.52</v>
      </c>
      <c r="BO1599">
        <v>1.48</v>
      </c>
      <c r="BP1599">
        <v>1.49</v>
      </c>
      <c r="BQ1599">
        <v>1.49</v>
      </c>
      <c r="BR1599">
        <v>1.54</v>
      </c>
      <c r="BS1599">
        <v>1.54</v>
      </c>
      <c r="BT1599">
        <v>1.54</v>
      </c>
      <c r="BU1599">
        <v>1.53</v>
      </c>
      <c r="BV1599">
        <v>1.52</v>
      </c>
      <c r="BW1599">
        <v>1.51</v>
      </c>
      <c r="BX1599">
        <v>1.53</v>
      </c>
      <c r="BY1599">
        <v>1.54</v>
      </c>
      <c r="BZ1599">
        <v>1.54</v>
      </c>
      <c r="CA1599">
        <v>1.54</v>
      </c>
      <c r="CB1599">
        <v>1.51</v>
      </c>
      <c r="CC1599">
        <v>1.52</v>
      </c>
      <c r="CD1599">
        <v>1.59</v>
      </c>
      <c r="CE1599">
        <v>1.63</v>
      </c>
      <c r="CF1599">
        <v>1.62</v>
      </c>
      <c r="CG1599">
        <v>1.62</v>
      </c>
      <c r="CH1599">
        <v>1.64</v>
      </c>
      <c r="CI1599">
        <v>1.65</v>
      </c>
      <c r="CJ1599">
        <v>1.68</v>
      </c>
      <c r="CK1599">
        <v>1.68</v>
      </c>
      <c r="CL1599">
        <v>1.72</v>
      </c>
      <c r="CM1599">
        <v>1.66</v>
      </c>
      <c r="CN1599">
        <v>1.59</v>
      </c>
      <c r="CO1599">
        <v>1.58</v>
      </c>
      <c r="CP1599">
        <v>1.49</v>
      </c>
      <c r="CQ1599">
        <v>1.59</v>
      </c>
      <c r="CR1599">
        <v>1.64</v>
      </c>
      <c r="CS1599">
        <v>1.59</v>
      </c>
      <c r="CT1599">
        <v>1.41</v>
      </c>
      <c r="CU1599">
        <v>1.32</v>
      </c>
      <c r="CV1599">
        <v>1.39</v>
      </c>
      <c r="CW1599">
        <v>0.69</v>
      </c>
      <c r="CX1599">
        <v>0.64</v>
      </c>
      <c r="CY1599">
        <v>0.9</v>
      </c>
      <c r="CZ1599">
        <v>2.04</v>
      </c>
      <c r="DA1599">
        <v>1.81</v>
      </c>
      <c r="DB1599">
        <v>1.95</v>
      </c>
      <c r="DC1599">
        <v>1.91</v>
      </c>
      <c r="DD1599">
        <v>2.0499999999999998</v>
      </c>
      <c r="DE1599">
        <v>1.33</v>
      </c>
      <c r="DF1599">
        <v>1.39</v>
      </c>
      <c r="DG1599">
        <v>1.75</v>
      </c>
      <c r="DH1599">
        <v>1.84</v>
      </c>
      <c r="DI1599">
        <v>1.32</v>
      </c>
      <c r="DJ1599">
        <v>2.02</v>
      </c>
      <c r="DK1599">
        <v>1.77</v>
      </c>
      <c r="DL1599">
        <v>1.64</v>
      </c>
      <c r="DM1599">
        <v>1.08</v>
      </c>
      <c r="DN1599">
        <v>1.05</v>
      </c>
      <c r="DO1599">
        <v>1</v>
      </c>
      <c r="DP1599">
        <v>1.03</v>
      </c>
      <c r="DQ1599">
        <v>1.06</v>
      </c>
      <c r="DR1599">
        <v>1.37</v>
      </c>
      <c r="DS1599">
        <v>1.49</v>
      </c>
      <c r="DT1599">
        <v>7.91</v>
      </c>
    </row>
    <row r="1600" spans="1:124">
      <c r="A1600" s="111">
        <v>1595</v>
      </c>
      <c r="B1600" t="s">
        <v>89</v>
      </c>
      <c r="C1600" t="s">
        <v>3072</v>
      </c>
      <c r="D1600" s="170" t="str">
        <f t="shared" si="24"/>
        <v>K:VICT</v>
      </c>
      <c r="F1600">
        <v>0.77200000000000002</v>
      </c>
      <c r="G1600">
        <v>0.75800000000000001</v>
      </c>
      <c r="H1600">
        <v>0.68300000000000005</v>
      </c>
      <c r="I1600">
        <v>0.57899999999999996</v>
      </c>
      <c r="J1600">
        <v>0.56300000000000006</v>
      </c>
      <c r="K1600">
        <v>0.57300000000000006</v>
      </c>
      <c r="L1600">
        <v>0.47499999999999998</v>
      </c>
      <c r="M1600">
        <v>0.55400000000000005</v>
      </c>
      <c r="N1600">
        <v>0.64200000000000002</v>
      </c>
      <c r="O1600">
        <v>0.63300000000000001</v>
      </c>
      <c r="P1600">
        <v>0.61099999999999999</v>
      </c>
      <c r="Q1600">
        <v>0.45300000000000001</v>
      </c>
      <c r="R1600">
        <v>0.44600000000000001</v>
      </c>
      <c r="S1600">
        <v>0.45700000000000002</v>
      </c>
      <c r="T1600">
        <v>0.45200000000000001</v>
      </c>
      <c r="U1600">
        <v>0.32700000000000001</v>
      </c>
      <c r="V1600">
        <v>0.32300000000000001</v>
      </c>
      <c r="W1600">
        <v>0.27300000000000002</v>
      </c>
      <c r="X1600">
        <v>0.28899999999999998</v>
      </c>
      <c r="Y1600">
        <v>0.26800000000000002</v>
      </c>
      <c r="Z1600">
        <v>0.379</v>
      </c>
      <c r="AA1600">
        <v>0.43</v>
      </c>
      <c r="AB1600">
        <v>0.436</v>
      </c>
      <c r="AC1600">
        <v>0.432</v>
      </c>
      <c r="AD1600">
        <v>0.36699999999999999</v>
      </c>
      <c r="AE1600">
        <v>0.38800000000000001</v>
      </c>
      <c r="AF1600">
        <v>0.35499999999999998</v>
      </c>
      <c r="AG1600">
        <v>0.46900000000000003</v>
      </c>
      <c r="AH1600">
        <v>0.67400000000000004</v>
      </c>
      <c r="AI1600">
        <v>0.66100000000000003</v>
      </c>
      <c r="AJ1600">
        <v>0.40100000000000002</v>
      </c>
      <c r="AK1600">
        <v>0.34200000000000003</v>
      </c>
      <c r="AL1600">
        <v>0.34900000000000003</v>
      </c>
      <c r="AM1600">
        <v>0.379</v>
      </c>
      <c r="AN1600">
        <v>0.45200000000000001</v>
      </c>
      <c r="AO1600">
        <v>0.60399999999999998</v>
      </c>
      <c r="AP1600">
        <v>0.65500000000000003</v>
      </c>
      <c r="AQ1600">
        <v>0.56900000000000006</v>
      </c>
      <c r="AR1600">
        <v>0.54900000000000004</v>
      </c>
      <c r="AS1600">
        <v>0.54100000000000004</v>
      </c>
      <c r="AT1600">
        <v>0.54100000000000004</v>
      </c>
      <c r="AU1600">
        <v>0.53300000000000003</v>
      </c>
      <c r="AV1600">
        <v>0.498</v>
      </c>
      <c r="AW1600">
        <v>0.47800000000000004</v>
      </c>
      <c r="AX1600">
        <v>0.499</v>
      </c>
      <c r="AY1600">
        <v>0.498</v>
      </c>
      <c r="AZ1600">
        <v>0.49399999999999999</v>
      </c>
      <c r="BA1600">
        <v>0.54200000000000004</v>
      </c>
      <c r="BB1600">
        <v>0.54100000000000004</v>
      </c>
      <c r="BC1600">
        <v>0.55200000000000005</v>
      </c>
      <c r="BD1600">
        <v>0.56700000000000006</v>
      </c>
      <c r="BE1600">
        <v>0.56999999999999995</v>
      </c>
      <c r="BF1600">
        <v>0.56499999999999995</v>
      </c>
      <c r="BG1600">
        <v>0.56600000000000006</v>
      </c>
      <c r="BH1600">
        <v>0.56900000000000006</v>
      </c>
      <c r="BI1600">
        <v>0.55700000000000005</v>
      </c>
      <c r="BJ1600">
        <v>0.59799999999999998</v>
      </c>
      <c r="BK1600">
        <v>0.60099999999999998</v>
      </c>
      <c r="BL1600">
        <v>0.60699999999999998</v>
      </c>
      <c r="BM1600">
        <v>0.60399999999999998</v>
      </c>
      <c r="BN1600">
        <v>0.59399999999999997</v>
      </c>
      <c r="BO1600">
        <v>0.57600000000000007</v>
      </c>
      <c r="BP1600">
        <v>0.58599999999999997</v>
      </c>
      <c r="BQ1600">
        <v>0.58499999999999996</v>
      </c>
      <c r="BR1600">
        <v>0.58399999999999996</v>
      </c>
      <c r="BS1600">
        <v>0.58199999999999996</v>
      </c>
      <c r="BT1600">
        <v>0.58299999999999996</v>
      </c>
      <c r="BU1600">
        <v>0.56800000000000006</v>
      </c>
      <c r="BV1600">
        <v>0.56300000000000006</v>
      </c>
      <c r="BW1600">
        <v>0.56999999999999995</v>
      </c>
      <c r="BX1600">
        <v>0.57300000000000006</v>
      </c>
      <c r="BY1600">
        <v>0.57200000000000006</v>
      </c>
      <c r="BZ1600">
        <v>0.57300000000000006</v>
      </c>
      <c r="CA1600">
        <v>0.56200000000000006</v>
      </c>
      <c r="CB1600">
        <v>0.54600000000000004</v>
      </c>
      <c r="CC1600">
        <v>0.61799999999999999</v>
      </c>
      <c r="CD1600">
        <v>0.67700000000000005</v>
      </c>
      <c r="CE1600">
        <v>0.67200000000000004</v>
      </c>
      <c r="CF1600">
        <v>0.67200000000000004</v>
      </c>
      <c r="CG1600">
        <v>0.68100000000000005</v>
      </c>
      <c r="CH1600">
        <v>0.69300000000000006</v>
      </c>
      <c r="CI1600">
        <v>0.69700000000000006</v>
      </c>
      <c r="CJ1600">
        <v>0.70300000000000007</v>
      </c>
      <c r="CK1600">
        <v>0.69700000000000006</v>
      </c>
      <c r="CL1600">
        <v>0.69800000000000006</v>
      </c>
      <c r="CM1600">
        <v>0.69200000000000006</v>
      </c>
      <c r="CN1600">
        <v>0.70100000000000007</v>
      </c>
      <c r="CO1600">
        <v>0.62</v>
      </c>
      <c r="CP1600">
        <v>0.47300000000000003</v>
      </c>
      <c r="CQ1600">
        <v>0.39400000000000002</v>
      </c>
      <c r="CR1600">
        <v>0.82400000000000007</v>
      </c>
      <c r="CS1600">
        <v>0.995</v>
      </c>
      <c r="CT1600">
        <v>0.93</v>
      </c>
      <c r="CU1600">
        <v>0.81499999999999995</v>
      </c>
      <c r="CV1600">
        <v>0.82</v>
      </c>
      <c r="CW1600">
        <v>0.36899999999999999</v>
      </c>
      <c r="CX1600">
        <v>0.26300000000000001</v>
      </c>
      <c r="CY1600">
        <v>0.59299999999999997</v>
      </c>
      <c r="CZ1600">
        <v>0.94499999999999995</v>
      </c>
      <c r="DA1600">
        <v>0.93700000000000006</v>
      </c>
      <c r="DB1600">
        <v>0.94400000000000006</v>
      </c>
      <c r="DC1600">
        <v>1.056</v>
      </c>
      <c r="DD1600">
        <v>1.3320000000000001</v>
      </c>
      <c r="DE1600">
        <v>1.43</v>
      </c>
      <c r="DF1600">
        <v>1.43</v>
      </c>
      <c r="DG1600">
        <v>1.478</v>
      </c>
      <c r="DH1600">
        <v>1.5529999999999999</v>
      </c>
      <c r="DI1600">
        <v>1.038</v>
      </c>
      <c r="DJ1600">
        <v>1.095</v>
      </c>
      <c r="DK1600">
        <v>0.94400000000000006</v>
      </c>
      <c r="DL1600">
        <v>1.0529999999999999</v>
      </c>
      <c r="DM1600">
        <v>0.96499999999999997</v>
      </c>
      <c r="DN1600">
        <v>1.0860000000000001</v>
      </c>
      <c r="DO1600">
        <v>1.038</v>
      </c>
      <c r="DP1600">
        <v>1.0840000000000001</v>
      </c>
      <c r="DQ1600">
        <v>1.32</v>
      </c>
      <c r="DR1600">
        <v>0.9</v>
      </c>
      <c r="DS1600">
        <v>0.86599999999999999</v>
      </c>
      <c r="DT1600">
        <v>-39.765000000000001</v>
      </c>
    </row>
    <row r="1601" spans="1:124">
      <c r="A1601" s="111">
        <v>1596</v>
      </c>
      <c r="B1601" t="s">
        <v>91</v>
      </c>
      <c r="C1601" t="s">
        <v>3073</v>
      </c>
      <c r="D1601" s="170" t="str">
        <f t="shared" si="24"/>
        <v>K:VICT</v>
      </c>
      <c r="F1601">
        <v>0.52300000000000002</v>
      </c>
      <c r="G1601">
        <v>0.49199999999999999</v>
      </c>
      <c r="H1601">
        <v>0.44600000000000001</v>
      </c>
      <c r="I1601">
        <v>0.21199999999999999</v>
      </c>
      <c r="J1601">
        <v>0.186</v>
      </c>
      <c r="K1601">
        <v>0.20800000000000002</v>
      </c>
      <c r="L1601">
        <v>0.32900000000000001</v>
      </c>
      <c r="M1601">
        <v>0.28499999999999998</v>
      </c>
      <c r="N1601">
        <v>0.377</v>
      </c>
      <c r="O1601">
        <v>0.36699999999999999</v>
      </c>
      <c r="P1601">
        <v>0.31</v>
      </c>
      <c r="Q1601">
        <v>0.30099999999999999</v>
      </c>
      <c r="R1601">
        <v>0.27800000000000002</v>
      </c>
      <c r="S1601">
        <v>0.20300000000000001</v>
      </c>
      <c r="T1601">
        <v>0.34499999999999997</v>
      </c>
      <c r="U1601">
        <v>0.36599999999999999</v>
      </c>
      <c r="V1601">
        <v>0.39900000000000002</v>
      </c>
      <c r="W1601">
        <v>0.42699999999999999</v>
      </c>
      <c r="X1601">
        <v>0.59099999999999997</v>
      </c>
      <c r="Y1601">
        <v>0.51100000000000001</v>
      </c>
      <c r="Z1601">
        <v>0.81300000000000006</v>
      </c>
      <c r="AA1601">
        <v>0.97399999999999998</v>
      </c>
      <c r="AB1601">
        <v>1.0760000000000001</v>
      </c>
      <c r="AC1601">
        <v>1.1120000000000001</v>
      </c>
      <c r="AD1601">
        <v>0.96099999999999997</v>
      </c>
      <c r="AE1601">
        <v>1.044</v>
      </c>
      <c r="AF1601">
        <v>1.01</v>
      </c>
      <c r="AG1601">
        <v>1.0449999999999999</v>
      </c>
      <c r="AH1601">
        <v>1.0469999999999999</v>
      </c>
      <c r="AI1601">
        <v>1.026</v>
      </c>
      <c r="AJ1601">
        <v>0.95200000000000007</v>
      </c>
      <c r="AK1601">
        <v>1.0489999999999999</v>
      </c>
      <c r="AL1601">
        <v>1.127</v>
      </c>
      <c r="AM1601">
        <v>1.143</v>
      </c>
      <c r="AN1601">
        <v>1.169</v>
      </c>
      <c r="AO1601">
        <v>1.45</v>
      </c>
      <c r="AP1601">
        <v>1.4630000000000001</v>
      </c>
      <c r="AQ1601">
        <v>1.3240000000000001</v>
      </c>
      <c r="AR1601">
        <v>1.194</v>
      </c>
      <c r="AS1601">
        <v>1.175</v>
      </c>
      <c r="AT1601">
        <v>1.1819999999999999</v>
      </c>
      <c r="AU1601">
        <v>1.175</v>
      </c>
      <c r="AV1601">
        <v>1.137</v>
      </c>
      <c r="AW1601">
        <v>1.244</v>
      </c>
      <c r="AX1601">
        <v>1.2949999999999999</v>
      </c>
      <c r="AY1601">
        <v>1.248</v>
      </c>
      <c r="AZ1601">
        <v>1.2370000000000001</v>
      </c>
      <c r="BA1601">
        <v>1.2749999999999999</v>
      </c>
      <c r="BB1601">
        <v>1.262</v>
      </c>
      <c r="BC1601">
        <v>1.286</v>
      </c>
      <c r="BD1601">
        <v>1.3009999999999999</v>
      </c>
      <c r="BE1601">
        <v>1.3049999999999999</v>
      </c>
      <c r="BF1601">
        <v>1.2949999999999999</v>
      </c>
      <c r="BG1601">
        <v>1.2809999999999999</v>
      </c>
      <c r="BH1601">
        <v>1.2809999999999999</v>
      </c>
      <c r="BI1601">
        <v>1.264</v>
      </c>
      <c r="BJ1601">
        <v>1.2350000000000001</v>
      </c>
      <c r="BK1601">
        <v>1.242</v>
      </c>
      <c r="BL1601">
        <v>1.2410000000000001</v>
      </c>
      <c r="BM1601">
        <v>1.2330000000000001</v>
      </c>
      <c r="BN1601">
        <v>1.2390000000000001</v>
      </c>
      <c r="BO1601">
        <v>1.218</v>
      </c>
      <c r="BP1601">
        <v>1.222</v>
      </c>
      <c r="BQ1601">
        <v>1.226</v>
      </c>
      <c r="BR1601">
        <v>1.2330000000000001</v>
      </c>
      <c r="BS1601">
        <v>1.234</v>
      </c>
      <c r="BT1601">
        <v>1.234</v>
      </c>
      <c r="BU1601">
        <v>1.228</v>
      </c>
      <c r="BV1601">
        <v>1.22</v>
      </c>
      <c r="BW1601">
        <v>1.2310000000000001</v>
      </c>
      <c r="BX1601">
        <v>1.2610000000000001</v>
      </c>
      <c r="BY1601">
        <v>1.262</v>
      </c>
      <c r="BZ1601">
        <v>1.26</v>
      </c>
      <c r="CA1601">
        <v>1.2570000000000001</v>
      </c>
      <c r="CB1601">
        <v>1.2370000000000001</v>
      </c>
      <c r="CC1601">
        <v>1.2590000000000001</v>
      </c>
      <c r="CD1601">
        <v>1.2909999999999999</v>
      </c>
      <c r="CE1601">
        <v>1.276</v>
      </c>
      <c r="CF1601">
        <v>1.272</v>
      </c>
      <c r="CG1601">
        <v>1.2989999999999999</v>
      </c>
      <c r="CH1601">
        <v>1.2869999999999999</v>
      </c>
      <c r="CI1601">
        <v>1.2849999999999999</v>
      </c>
      <c r="CJ1601">
        <v>1.28</v>
      </c>
      <c r="CK1601">
        <v>1.2809999999999999</v>
      </c>
      <c r="CL1601">
        <v>1.2730000000000001</v>
      </c>
      <c r="CM1601">
        <v>1.272</v>
      </c>
      <c r="CN1601">
        <v>1.266</v>
      </c>
      <c r="CO1601">
        <v>1.2470000000000001</v>
      </c>
      <c r="CP1601">
        <v>1.335</v>
      </c>
      <c r="CQ1601">
        <v>1.3640000000000001</v>
      </c>
      <c r="CR1601">
        <v>1.4239999999999999</v>
      </c>
      <c r="CS1601">
        <v>1.3720000000000001</v>
      </c>
      <c r="CT1601">
        <v>1.179</v>
      </c>
      <c r="CU1601">
        <v>1.0389999999999999</v>
      </c>
      <c r="CV1601">
        <v>1.032</v>
      </c>
      <c r="CW1601">
        <v>0.41699999999999998</v>
      </c>
      <c r="CX1601">
        <v>0.40800000000000003</v>
      </c>
      <c r="CY1601">
        <v>0.83599999999999997</v>
      </c>
      <c r="CZ1601">
        <v>1.2730000000000001</v>
      </c>
      <c r="DA1601">
        <v>1.341</v>
      </c>
      <c r="DB1601">
        <v>1.3380000000000001</v>
      </c>
      <c r="DC1601">
        <v>1.405</v>
      </c>
      <c r="DD1601">
        <v>1.667</v>
      </c>
      <c r="DE1601">
        <v>1.101</v>
      </c>
      <c r="DF1601">
        <v>1.1160000000000001</v>
      </c>
      <c r="DG1601">
        <v>1.363</v>
      </c>
      <c r="DH1601">
        <v>1.4339999999999999</v>
      </c>
      <c r="DI1601">
        <v>0.89800000000000002</v>
      </c>
      <c r="DJ1601">
        <v>1.3620000000000001</v>
      </c>
      <c r="DK1601">
        <v>1.1559999999999999</v>
      </c>
      <c r="DL1601">
        <v>1.048</v>
      </c>
      <c r="DM1601">
        <v>0.435</v>
      </c>
      <c r="DN1601">
        <v>0.24399999999999999</v>
      </c>
      <c r="DO1601">
        <v>0.19900000000000001</v>
      </c>
      <c r="DP1601">
        <v>0.21299999999999999</v>
      </c>
      <c r="DQ1601">
        <v>0</v>
      </c>
      <c r="DR1601">
        <v>0.57499999999999996</v>
      </c>
      <c r="DS1601">
        <v>1.625</v>
      </c>
      <c r="DT1601">
        <v>6.867</v>
      </c>
    </row>
    <row r="1602" spans="1:124">
      <c r="A1602" s="111">
        <v>1597</v>
      </c>
      <c r="B1602" t="s">
        <v>89</v>
      </c>
      <c r="C1602" t="s">
        <v>3074</v>
      </c>
      <c r="D1602" s="170" t="str">
        <f t="shared" si="24"/>
        <v>K:VIND</v>
      </c>
      <c r="U1602">
        <v>-0.97499999999999998</v>
      </c>
      <c r="V1602">
        <v>-1.702</v>
      </c>
      <c r="W1602">
        <v>-1.1120000000000001</v>
      </c>
      <c r="X1602">
        <v>-1.131</v>
      </c>
      <c r="Y1602">
        <v>-1.1080000000000001</v>
      </c>
      <c r="Z1602">
        <v>-1.4E-2</v>
      </c>
      <c r="AA1602">
        <v>-3.2000000000000001E-2</v>
      </c>
      <c r="AB1602">
        <v>-1.7000000000000001E-2</v>
      </c>
      <c r="AC1602">
        <v>-3.4000000000000002E-2</v>
      </c>
      <c r="AD1602">
        <v>-0.127</v>
      </c>
      <c r="AE1602">
        <v>-0.11700000000000001</v>
      </c>
      <c r="AF1602">
        <v>-0.16700000000000001</v>
      </c>
      <c r="AG1602">
        <v>-0.21299999999999999</v>
      </c>
      <c r="AH1602">
        <v>-5.0000000000000001E-3</v>
      </c>
      <c r="AI1602">
        <v>0.14799999999999999</v>
      </c>
      <c r="AJ1602">
        <v>0.33800000000000002</v>
      </c>
      <c r="AK1602">
        <v>0.312</v>
      </c>
      <c r="AL1602">
        <v>0.35699999999999998</v>
      </c>
      <c r="AM1602">
        <v>0.32400000000000001</v>
      </c>
      <c r="AN1602">
        <v>0.46400000000000002</v>
      </c>
      <c r="AO1602">
        <v>0.45500000000000002</v>
      </c>
      <c r="AP1602">
        <v>0.43</v>
      </c>
      <c r="AQ1602">
        <v>0.32400000000000001</v>
      </c>
      <c r="AR1602">
        <v>0.25700000000000001</v>
      </c>
      <c r="AS1602">
        <v>0.255</v>
      </c>
      <c r="AT1602">
        <v>0.25600000000000001</v>
      </c>
      <c r="AU1602">
        <v>0.26</v>
      </c>
      <c r="AV1602">
        <v>0.252</v>
      </c>
      <c r="AW1602">
        <v>0.254</v>
      </c>
      <c r="AX1602">
        <v>0.27500000000000002</v>
      </c>
      <c r="AY1602">
        <v>0.29899999999999999</v>
      </c>
      <c r="AZ1602">
        <v>0.29499999999999998</v>
      </c>
      <c r="BA1602">
        <v>0.26200000000000001</v>
      </c>
      <c r="BB1602">
        <v>0.25900000000000001</v>
      </c>
      <c r="BC1602">
        <v>0.27400000000000002</v>
      </c>
      <c r="BD1602">
        <v>0.27800000000000002</v>
      </c>
      <c r="BE1602">
        <v>0.28899999999999998</v>
      </c>
      <c r="BF1602">
        <v>0.3</v>
      </c>
      <c r="BG1602">
        <v>0.29899999999999999</v>
      </c>
      <c r="BH1602">
        <v>0.31900000000000001</v>
      </c>
      <c r="BI1602">
        <v>0.311</v>
      </c>
      <c r="BJ1602">
        <v>0.34</v>
      </c>
      <c r="BK1602">
        <v>0.34499999999999997</v>
      </c>
      <c r="BL1602">
        <v>0.35499999999999998</v>
      </c>
      <c r="BM1602">
        <v>0.35499999999999998</v>
      </c>
      <c r="BN1602">
        <v>0.36299999999999999</v>
      </c>
      <c r="BO1602">
        <v>0.36299999999999999</v>
      </c>
      <c r="BP1602">
        <v>0.36299999999999999</v>
      </c>
      <c r="BQ1602">
        <v>0.36299999999999999</v>
      </c>
      <c r="BR1602">
        <v>0.36299999999999999</v>
      </c>
      <c r="BS1602">
        <v>0.36299999999999999</v>
      </c>
      <c r="BT1602">
        <v>0.36299999999999999</v>
      </c>
      <c r="BU1602">
        <v>0.36299999999999999</v>
      </c>
      <c r="BV1602">
        <v>0.36299999999999999</v>
      </c>
      <c r="BW1602">
        <v>0.36299999999999999</v>
      </c>
      <c r="BX1602">
        <v>0.36299999999999999</v>
      </c>
      <c r="BY1602">
        <v>0.36299999999999999</v>
      </c>
      <c r="BZ1602">
        <v>0.36299999999999999</v>
      </c>
      <c r="CA1602">
        <v>0.36299999999999999</v>
      </c>
      <c r="CB1602">
        <v>0.38900000000000001</v>
      </c>
      <c r="CC1602">
        <v>0.40900000000000003</v>
      </c>
      <c r="CD1602">
        <v>0.59799999999999998</v>
      </c>
      <c r="CE1602">
        <v>0.58799999999999997</v>
      </c>
      <c r="CF1602">
        <v>0.58799999999999997</v>
      </c>
      <c r="CG1602">
        <v>0.59</v>
      </c>
      <c r="CH1602">
        <v>0.45400000000000001</v>
      </c>
      <c r="CI1602">
        <v>0.44800000000000001</v>
      </c>
      <c r="CJ1602">
        <v>0.498</v>
      </c>
      <c r="CK1602">
        <v>0.52300000000000002</v>
      </c>
      <c r="CL1602">
        <v>0.53900000000000003</v>
      </c>
      <c r="CM1602">
        <v>0.52900000000000003</v>
      </c>
      <c r="CN1602">
        <v>0.53800000000000003</v>
      </c>
      <c r="CO1602">
        <v>0.55000000000000004</v>
      </c>
      <c r="CP1602">
        <v>0.42899999999999999</v>
      </c>
      <c r="CQ1602">
        <v>0.21</v>
      </c>
      <c r="CR1602">
        <v>0.129</v>
      </c>
      <c r="CS1602">
        <v>0.122</v>
      </c>
      <c r="CT1602">
        <v>0.183</v>
      </c>
      <c r="CU1602">
        <v>0.22700000000000001</v>
      </c>
      <c r="CV1602">
        <v>3.1E-2</v>
      </c>
      <c r="CW1602">
        <v>1.6E-2</v>
      </c>
      <c r="CX1602">
        <v>7.0000000000000007E-2</v>
      </c>
      <c r="CY1602">
        <v>0.47700000000000004</v>
      </c>
      <c r="CZ1602">
        <v>1.137</v>
      </c>
      <c r="DA1602">
        <v>1.1539999999999999</v>
      </c>
      <c r="DB1602">
        <v>1.1599999999999999</v>
      </c>
      <c r="DC1602">
        <v>1.2090000000000001</v>
      </c>
      <c r="DD1602">
        <v>1.2909999999999999</v>
      </c>
      <c r="DE1602">
        <v>1.264</v>
      </c>
      <c r="DF1602">
        <v>1.1340000000000001</v>
      </c>
      <c r="DG1602">
        <v>1.004</v>
      </c>
      <c r="DH1602">
        <v>1.1200000000000001</v>
      </c>
      <c r="DI1602">
        <v>1.881</v>
      </c>
      <c r="DJ1602">
        <v>2.0630000000000002</v>
      </c>
      <c r="DK1602">
        <v>1.9419999999999999</v>
      </c>
      <c r="DL1602">
        <v>1.925</v>
      </c>
      <c r="DM1602">
        <v>1.7969999999999999</v>
      </c>
      <c r="DN1602">
        <v>2.024</v>
      </c>
      <c r="DO1602">
        <v>2.1890000000000001</v>
      </c>
      <c r="DP1602">
        <v>1.9219999999999999</v>
      </c>
      <c r="DQ1602">
        <v>2.8479999999999999</v>
      </c>
      <c r="DR1602">
        <v>2.3079999999999998</v>
      </c>
      <c r="DS1602">
        <v>2.214</v>
      </c>
      <c r="DT1602">
        <v>-32.33</v>
      </c>
    </row>
    <row r="1603" spans="1:124">
      <c r="A1603" s="111">
        <v>1598</v>
      </c>
      <c r="B1603" t="s">
        <v>91</v>
      </c>
      <c r="C1603" t="s">
        <v>3075</v>
      </c>
      <c r="D1603" s="170" t="str">
        <f t="shared" si="24"/>
        <v>K:VIND</v>
      </c>
      <c r="U1603">
        <v>-2.1040000000000001</v>
      </c>
      <c r="V1603">
        <v>-3.0609999999999999</v>
      </c>
      <c r="W1603">
        <v>-2.0380000000000003</v>
      </c>
      <c r="X1603">
        <v>-2.0140000000000002</v>
      </c>
      <c r="Y1603">
        <v>-2.085</v>
      </c>
      <c r="Z1603">
        <v>-1.4339999999999999</v>
      </c>
      <c r="AA1603">
        <v>-1.411</v>
      </c>
      <c r="AB1603">
        <v>-1.085</v>
      </c>
      <c r="AC1603">
        <v>-1.0170000000000001</v>
      </c>
      <c r="AD1603">
        <v>-1.018</v>
      </c>
      <c r="AE1603">
        <v>-0.53200000000000003</v>
      </c>
      <c r="AF1603">
        <v>-9.2999999999999999E-2</v>
      </c>
      <c r="AG1603">
        <v>-6.6000000000000003E-2</v>
      </c>
      <c r="AH1603">
        <v>0.29399999999999998</v>
      </c>
      <c r="AI1603">
        <v>0.29299999999999998</v>
      </c>
      <c r="AJ1603">
        <v>0.45200000000000001</v>
      </c>
      <c r="AK1603">
        <v>0.49</v>
      </c>
      <c r="AL1603">
        <v>0.36399999999999999</v>
      </c>
      <c r="AM1603">
        <v>0.23900000000000002</v>
      </c>
      <c r="AN1603">
        <v>0.371</v>
      </c>
      <c r="AO1603">
        <v>0.33600000000000002</v>
      </c>
      <c r="AP1603">
        <v>0.28200000000000003</v>
      </c>
      <c r="AQ1603">
        <v>0.14000000000000001</v>
      </c>
      <c r="AR1603">
        <v>8.0000000000000002E-3</v>
      </c>
      <c r="AS1603">
        <v>-2.1000000000000001E-2</v>
      </c>
      <c r="AT1603">
        <v>-7.0000000000000001E-3</v>
      </c>
      <c r="AU1603">
        <v>-1.4E-2</v>
      </c>
      <c r="AV1603">
        <v>-1.7000000000000001E-2</v>
      </c>
      <c r="AW1603">
        <v>-6.0999999999999999E-2</v>
      </c>
      <c r="AX1603">
        <v>-2.1999999999999999E-2</v>
      </c>
      <c r="AY1603">
        <v>0.113</v>
      </c>
      <c r="AZ1603">
        <v>0.10200000000000001</v>
      </c>
      <c r="BA1603">
        <v>5.2999999999999999E-2</v>
      </c>
      <c r="BB1603">
        <v>4.3000000000000003E-2</v>
      </c>
      <c r="BC1603">
        <v>6.3E-2</v>
      </c>
      <c r="BD1603">
        <v>6.3E-2</v>
      </c>
      <c r="BE1603">
        <v>0.111</v>
      </c>
      <c r="BF1603">
        <v>0.11700000000000001</v>
      </c>
      <c r="BG1603">
        <v>0.115</v>
      </c>
      <c r="BH1603">
        <v>9.6000000000000002E-2</v>
      </c>
      <c r="BI1603">
        <v>8.2000000000000003E-2</v>
      </c>
      <c r="BJ1603">
        <v>7.4999999999999997E-2</v>
      </c>
      <c r="BK1603">
        <v>5.6000000000000001E-2</v>
      </c>
      <c r="BL1603">
        <v>7.2000000000000008E-2</v>
      </c>
      <c r="BM1603">
        <v>7.2999999999999995E-2</v>
      </c>
      <c r="BN1603">
        <v>8.8999999999999996E-2</v>
      </c>
      <c r="BO1603">
        <v>8.8999999999999996E-2</v>
      </c>
      <c r="BP1603">
        <v>8.8999999999999996E-2</v>
      </c>
      <c r="BQ1603">
        <v>8.8999999999999996E-2</v>
      </c>
      <c r="BR1603">
        <v>8.8999999999999996E-2</v>
      </c>
      <c r="BS1603">
        <v>8.8999999999999996E-2</v>
      </c>
      <c r="BT1603">
        <v>8.8999999999999996E-2</v>
      </c>
      <c r="BU1603">
        <v>8.8999999999999996E-2</v>
      </c>
      <c r="BV1603">
        <v>8.8999999999999996E-2</v>
      </c>
      <c r="BW1603">
        <v>8.8999999999999996E-2</v>
      </c>
      <c r="BX1603">
        <v>8.8999999999999996E-2</v>
      </c>
      <c r="BY1603">
        <v>8.8999999999999996E-2</v>
      </c>
      <c r="BZ1603">
        <v>8.8999999999999996E-2</v>
      </c>
      <c r="CA1603">
        <v>8.8999999999999996E-2</v>
      </c>
      <c r="CB1603">
        <v>0.16200000000000001</v>
      </c>
      <c r="CC1603">
        <v>0.16600000000000001</v>
      </c>
      <c r="CD1603">
        <v>0.25800000000000001</v>
      </c>
      <c r="CE1603">
        <v>0.21199999999999999</v>
      </c>
      <c r="CF1603">
        <v>0.21199999999999999</v>
      </c>
      <c r="CG1603">
        <v>0.219</v>
      </c>
      <c r="CH1603">
        <v>0.13</v>
      </c>
      <c r="CI1603">
        <v>0.108</v>
      </c>
      <c r="CJ1603">
        <v>0.122</v>
      </c>
      <c r="CK1603">
        <v>0.17599999999999999</v>
      </c>
      <c r="CL1603">
        <v>0.161</v>
      </c>
      <c r="CM1603">
        <v>2.6000000000000002E-2</v>
      </c>
      <c r="CN1603">
        <v>-1E-3</v>
      </c>
      <c r="CO1603">
        <v>0</v>
      </c>
      <c r="CP1603">
        <v>-0.59099999999999997</v>
      </c>
      <c r="CQ1603">
        <v>-0.67</v>
      </c>
      <c r="CR1603">
        <v>-0.68800000000000006</v>
      </c>
      <c r="CS1603">
        <v>-0.69100000000000006</v>
      </c>
      <c r="CT1603">
        <v>-0.40300000000000002</v>
      </c>
      <c r="CU1603">
        <v>-0.34400000000000003</v>
      </c>
      <c r="CV1603">
        <v>-0.47700000000000004</v>
      </c>
      <c r="CW1603">
        <v>-0.505</v>
      </c>
      <c r="CX1603">
        <v>-0.46900000000000003</v>
      </c>
      <c r="CY1603">
        <v>2.8000000000000001E-2</v>
      </c>
      <c r="CZ1603">
        <v>0.39600000000000002</v>
      </c>
      <c r="DA1603">
        <v>0.53500000000000003</v>
      </c>
      <c r="DB1603">
        <v>0.51100000000000001</v>
      </c>
      <c r="DC1603">
        <v>0.53700000000000003</v>
      </c>
      <c r="DD1603">
        <v>0.60099999999999998</v>
      </c>
      <c r="DE1603">
        <v>0.80800000000000005</v>
      </c>
      <c r="DF1603">
        <v>0.63200000000000001</v>
      </c>
      <c r="DG1603">
        <v>-0.17200000000000001</v>
      </c>
      <c r="DH1603">
        <v>-8.2000000000000003E-2</v>
      </c>
      <c r="DI1603">
        <v>0.64200000000000002</v>
      </c>
      <c r="DJ1603">
        <v>1.2630000000000001</v>
      </c>
      <c r="DK1603">
        <v>1.0780000000000001</v>
      </c>
      <c r="DL1603">
        <v>1.147</v>
      </c>
      <c r="DM1603">
        <v>2.8000000000000001E-2</v>
      </c>
      <c r="DN1603">
        <v>-0.61799999999999999</v>
      </c>
      <c r="DO1603">
        <v>-0.64400000000000002</v>
      </c>
      <c r="DP1603">
        <v>-0.191</v>
      </c>
      <c r="DQ1603">
        <v>0.11600000000000001</v>
      </c>
      <c r="DR1603">
        <v>1.169</v>
      </c>
      <c r="DS1603">
        <v>3.6120000000000001</v>
      </c>
      <c r="DT1603">
        <v>5.734</v>
      </c>
    </row>
    <row r="1604" spans="1:124">
      <c r="A1604" s="111">
        <v>1599</v>
      </c>
      <c r="B1604" t="s">
        <v>89</v>
      </c>
      <c r="C1604" t="s">
        <v>3076</v>
      </c>
      <c r="D1604" s="170" t="str">
        <f t="shared" si="24"/>
        <v>D:31V</v>
      </c>
      <c r="V1604">
        <v>-5.1100000000000003</v>
      </c>
      <c r="W1604">
        <v>-1.65</v>
      </c>
      <c r="X1604">
        <v>-1.46</v>
      </c>
      <c r="Y1604">
        <v>-1.69</v>
      </c>
      <c r="Z1604">
        <v>0.76</v>
      </c>
      <c r="AA1604">
        <v>0.59</v>
      </c>
      <c r="AB1604">
        <v>0.57999999999999996</v>
      </c>
      <c r="AC1604">
        <v>0.59</v>
      </c>
      <c r="AD1604">
        <v>0.22</v>
      </c>
      <c r="AE1604">
        <v>0.82</v>
      </c>
      <c r="AF1604">
        <v>1.1200000000000001</v>
      </c>
      <c r="AG1604">
        <v>1.02</v>
      </c>
      <c r="AH1604">
        <v>0.86</v>
      </c>
      <c r="AI1604">
        <v>0.83</v>
      </c>
      <c r="AJ1604">
        <v>0.94</v>
      </c>
      <c r="AK1604">
        <v>0.96</v>
      </c>
      <c r="AL1604">
        <v>0.81</v>
      </c>
      <c r="AM1604">
        <v>0.63</v>
      </c>
      <c r="AN1604">
        <v>0.81</v>
      </c>
      <c r="AO1604">
        <v>0.79</v>
      </c>
      <c r="AP1604">
        <v>0.75</v>
      </c>
      <c r="AQ1604">
        <v>0.57999999999999996</v>
      </c>
      <c r="AR1604">
        <v>0.43</v>
      </c>
      <c r="AS1604">
        <v>0.41</v>
      </c>
      <c r="AT1604">
        <v>0.41</v>
      </c>
      <c r="AU1604">
        <v>0.41</v>
      </c>
      <c r="AV1604">
        <v>0.43</v>
      </c>
      <c r="AW1604">
        <v>0.41</v>
      </c>
      <c r="AX1604">
        <v>0.44</v>
      </c>
      <c r="AY1604">
        <v>0.48</v>
      </c>
      <c r="AZ1604">
        <v>0.49</v>
      </c>
      <c r="BA1604">
        <v>0.5</v>
      </c>
      <c r="BB1604">
        <v>0.48</v>
      </c>
      <c r="BC1604">
        <v>0.5</v>
      </c>
      <c r="BD1604">
        <v>0.5</v>
      </c>
      <c r="BE1604">
        <v>0.53</v>
      </c>
      <c r="BF1604">
        <v>0.51</v>
      </c>
      <c r="BG1604">
        <v>0.51</v>
      </c>
      <c r="BH1604">
        <v>0.46</v>
      </c>
      <c r="BI1604">
        <v>0.46</v>
      </c>
      <c r="BJ1604">
        <v>0.4</v>
      </c>
      <c r="BK1604">
        <v>0.37</v>
      </c>
      <c r="BL1604">
        <v>0.38</v>
      </c>
      <c r="BM1604">
        <v>0.39</v>
      </c>
      <c r="BN1604">
        <v>0.41</v>
      </c>
      <c r="BO1604">
        <v>0.41</v>
      </c>
      <c r="BP1604">
        <v>0.41</v>
      </c>
      <c r="BQ1604">
        <v>0.41</v>
      </c>
      <c r="BR1604">
        <v>0.41</v>
      </c>
      <c r="BS1604">
        <v>0.41</v>
      </c>
      <c r="BT1604">
        <v>0.41</v>
      </c>
      <c r="BU1604">
        <v>0.41</v>
      </c>
      <c r="BV1604">
        <v>0.41</v>
      </c>
      <c r="BW1604">
        <v>0.41</v>
      </c>
      <c r="BX1604">
        <v>0.41</v>
      </c>
      <c r="BY1604">
        <v>0.41</v>
      </c>
      <c r="BZ1604">
        <v>0.41</v>
      </c>
      <c r="CA1604">
        <v>0.41</v>
      </c>
      <c r="CB1604">
        <v>0.41</v>
      </c>
      <c r="CC1604">
        <v>0.41</v>
      </c>
      <c r="CD1604">
        <v>0.54</v>
      </c>
      <c r="CE1604">
        <v>0.51</v>
      </c>
      <c r="CF1604">
        <v>0.51</v>
      </c>
      <c r="CG1604">
        <v>0.51</v>
      </c>
      <c r="CH1604">
        <v>0.32</v>
      </c>
      <c r="CI1604">
        <v>0.26</v>
      </c>
      <c r="CJ1604">
        <v>0.28000000000000003</v>
      </c>
      <c r="CK1604">
        <v>0.33</v>
      </c>
      <c r="CL1604">
        <v>0.37</v>
      </c>
      <c r="CM1604">
        <v>0.12</v>
      </c>
      <c r="CN1604">
        <v>0.1</v>
      </c>
      <c r="CO1604">
        <v>0.12</v>
      </c>
      <c r="CP1604">
        <v>-0.4</v>
      </c>
      <c r="CQ1604">
        <v>-0.62</v>
      </c>
      <c r="CR1604">
        <v>-0.61</v>
      </c>
      <c r="CS1604">
        <v>-0.62</v>
      </c>
      <c r="CT1604">
        <v>-0.33</v>
      </c>
      <c r="CU1604">
        <v>-0.3</v>
      </c>
      <c r="CV1604">
        <v>-0.67</v>
      </c>
      <c r="CW1604">
        <v>-0.68</v>
      </c>
      <c r="CX1604">
        <v>-0.67</v>
      </c>
      <c r="CY1604">
        <v>-0.16</v>
      </c>
      <c r="CZ1604">
        <v>0.12</v>
      </c>
      <c r="DA1604">
        <v>0.19</v>
      </c>
      <c r="DB1604">
        <v>0.19</v>
      </c>
      <c r="DC1604">
        <v>0.23</v>
      </c>
      <c r="DD1604">
        <v>0.23</v>
      </c>
      <c r="DE1604">
        <v>0.3</v>
      </c>
      <c r="DF1604">
        <v>-0.18</v>
      </c>
      <c r="DG1604">
        <v>-0.6</v>
      </c>
      <c r="DH1604">
        <v>-0.71</v>
      </c>
      <c r="DI1604">
        <v>-0.65</v>
      </c>
      <c r="DJ1604">
        <v>-0.41</v>
      </c>
      <c r="DK1604">
        <v>-0.56000000000000005</v>
      </c>
      <c r="DL1604">
        <v>-0.47</v>
      </c>
      <c r="DM1604">
        <v>-0.66</v>
      </c>
      <c r="DN1604">
        <v>-0.67</v>
      </c>
      <c r="DO1604">
        <v>-1.03</v>
      </c>
      <c r="DP1604">
        <v>-0.57999999999999996</v>
      </c>
      <c r="DQ1604">
        <v>-0.59</v>
      </c>
      <c r="DR1604">
        <v>0.76</v>
      </c>
      <c r="DS1604">
        <v>2.2799999999999998</v>
      </c>
      <c r="DT1604">
        <v>1.92</v>
      </c>
    </row>
    <row r="1605" spans="1:124">
      <c r="A1605" s="111">
        <v>1600</v>
      </c>
      <c r="B1605" t="s">
        <v>91</v>
      </c>
      <c r="C1605" t="s">
        <v>3077</v>
      </c>
      <c r="D1605" s="170" t="str">
        <f t="shared" si="24"/>
        <v>D:31V</v>
      </c>
      <c r="V1605">
        <v>-7.28</v>
      </c>
      <c r="W1605">
        <v>-0.54</v>
      </c>
      <c r="X1605">
        <v>-0.86</v>
      </c>
      <c r="Y1605">
        <v>-1.22</v>
      </c>
      <c r="Z1605">
        <v>-0.1</v>
      </c>
      <c r="AA1605">
        <v>-0.14000000000000001</v>
      </c>
      <c r="AB1605">
        <v>0</v>
      </c>
      <c r="AC1605">
        <v>0.04</v>
      </c>
      <c r="AD1605">
        <v>-0.84</v>
      </c>
      <c r="AE1605">
        <v>0.21</v>
      </c>
      <c r="AF1605">
        <v>0.62</v>
      </c>
      <c r="AG1605">
        <v>0.64</v>
      </c>
      <c r="AH1605">
        <v>0.7</v>
      </c>
      <c r="AI1605">
        <v>0.7</v>
      </c>
      <c r="AJ1605">
        <v>0.88</v>
      </c>
      <c r="AK1605">
        <v>0.9</v>
      </c>
      <c r="AL1605">
        <v>0.71</v>
      </c>
      <c r="AM1605">
        <v>0.53</v>
      </c>
      <c r="AN1605">
        <v>0.67</v>
      </c>
      <c r="AO1605">
        <v>0.59</v>
      </c>
      <c r="AP1605">
        <v>0.55000000000000004</v>
      </c>
      <c r="AQ1605">
        <v>0.38</v>
      </c>
      <c r="AR1605">
        <v>0.19</v>
      </c>
      <c r="AS1605">
        <v>0.16</v>
      </c>
      <c r="AT1605">
        <v>0.17</v>
      </c>
      <c r="AU1605">
        <v>0.18</v>
      </c>
      <c r="AV1605">
        <v>0.17</v>
      </c>
      <c r="AW1605">
        <v>0.14000000000000001</v>
      </c>
      <c r="AX1605">
        <v>0.19</v>
      </c>
      <c r="AY1605">
        <v>0.28000000000000003</v>
      </c>
      <c r="AZ1605">
        <v>0.28000000000000003</v>
      </c>
      <c r="BA1605">
        <v>0.24</v>
      </c>
      <c r="BB1605">
        <v>0.22</v>
      </c>
      <c r="BC1605">
        <v>0.24</v>
      </c>
      <c r="BD1605">
        <v>0.24</v>
      </c>
      <c r="BE1605">
        <v>0.31</v>
      </c>
      <c r="BF1605">
        <v>0.3</v>
      </c>
      <c r="BG1605">
        <v>0.3</v>
      </c>
      <c r="BH1605">
        <v>0.28000000000000003</v>
      </c>
      <c r="BI1605">
        <v>0.27</v>
      </c>
      <c r="BJ1605">
        <v>0.26</v>
      </c>
      <c r="BK1605">
        <v>0.24</v>
      </c>
      <c r="BL1605">
        <v>0.26</v>
      </c>
      <c r="BM1605">
        <v>0.26</v>
      </c>
      <c r="BN1605">
        <v>0.27</v>
      </c>
      <c r="BO1605">
        <v>0.27</v>
      </c>
      <c r="BP1605">
        <v>0.27</v>
      </c>
      <c r="BQ1605">
        <v>0.27</v>
      </c>
      <c r="BR1605">
        <v>0.27</v>
      </c>
      <c r="BS1605">
        <v>0.27</v>
      </c>
      <c r="BT1605">
        <v>0.27</v>
      </c>
      <c r="BU1605">
        <v>0.27</v>
      </c>
      <c r="BV1605">
        <v>0.27</v>
      </c>
      <c r="BW1605">
        <v>0.27</v>
      </c>
      <c r="BX1605">
        <v>0.27</v>
      </c>
      <c r="BY1605">
        <v>0.27</v>
      </c>
      <c r="BZ1605">
        <v>0.27</v>
      </c>
      <c r="CA1605">
        <v>0.27</v>
      </c>
      <c r="CB1605">
        <v>0.27</v>
      </c>
      <c r="CC1605">
        <v>0.28000000000000003</v>
      </c>
      <c r="CD1605">
        <v>0.38</v>
      </c>
      <c r="CE1605">
        <v>0.33</v>
      </c>
      <c r="CF1605">
        <v>0.33</v>
      </c>
      <c r="CG1605">
        <v>0.33</v>
      </c>
      <c r="CH1605">
        <v>0.23</v>
      </c>
      <c r="CI1605">
        <v>0.21</v>
      </c>
      <c r="CJ1605">
        <v>0.23</v>
      </c>
      <c r="CK1605">
        <v>0.28000000000000003</v>
      </c>
      <c r="CL1605">
        <v>0.35</v>
      </c>
      <c r="CM1605">
        <v>0.09</v>
      </c>
      <c r="CN1605">
        <v>7.0000000000000007E-2</v>
      </c>
      <c r="CO1605">
        <v>7.0000000000000007E-2</v>
      </c>
      <c r="CP1605">
        <v>-0.65</v>
      </c>
      <c r="CQ1605">
        <v>-0.72</v>
      </c>
      <c r="CR1605">
        <v>-0.75</v>
      </c>
      <c r="CS1605">
        <v>-0.74</v>
      </c>
      <c r="CT1605">
        <v>-0.38</v>
      </c>
      <c r="CU1605">
        <v>-0.3</v>
      </c>
      <c r="CV1605">
        <v>-0.45</v>
      </c>
      <c r="CW1605">
        <v>-0.45</v>
      </c>
      <c r="CX1605">
        <v>-0.42</v>
      </c>
      <c r="CY1605">
        <v>0.13</v>
      </c>
      <c r="CZ1605">
        <v>0.57999999999999996</v>
      </c>
      <c r="DA1605">
        <v>0.73</v>
      </c>
      <c r="DB1605">
        <v>0.71</v>
      </c>
      <c r="DC1605">
        <v>0.71</v>
      </c>
      <c r="DD1605">
        <v>0.77</v>
      </c>
      <c r="DE1605">
        <v>0.93</v>
      </c>
      <c r="DF1605">
        <v>0.67</v>
      </c>
      <c r="DG1605">
        <v>0.2</v>
      </c>
      <c r="DH1605">
        <v>0.22</v>
      </c>
      <c r="DI1605">
        <v>0.82</v>
      </c>
      <c r="DJ1605">
        <v>1.65</v>
      </c>
      <c r="DK1605">
        <v>1.43</v>
      </c>
      <c r="DL1605">
        <v>1.48</v>
      </c>
      <c r="DM1605">
        <v>-0.11</v>
      </c>
      <c r="DN1605">
        <v>-0.43</v>
      </c>
      <c r="DO1605">
        <v>-0.47</v>
      </c>
      <c r="DP1605">
        <v>7.0000000000000007E-2</v>
      </c>
      <c r="DQ1605">
        <v>0.17</v>
      </c>
      <c r="DR1605">
        <v>1.33</v>
      </c>
      <c r="DS1605">
        <v>3.9</v>
      </c>
      <c r="DT1605">
        <v>7.02</v>
      </c>
    </row>
    <row r="1606" spans="1:124">
      <c r="A1606" s="111">
        <v>1601</v>
      </c>
      <c r="B1606" t="s">
        <v>89</v>
      </c>
      <c r="C1606" t="s">
        <v>3078</v>
      </c>
      <c r="D1606" s="170" t="str">
        <f t="shared" si="24"/>
        <v>D:31VX</v>
      </c>
      <c r="AU1606">
        <v>-2.35</v>
      </c>
      <c r="AV1606">
        <v>-1.63</v>
      </c>
      <c r="AW1606">
        <v>-0.08</v>
      </c>
      <c r="AX1606">
        <v>-0.12</v>
      </c>
      <c r="AY1606">
        <v>-0.02</v>
      </c>
      <c r="AZ1606">
        <v>0</v>
      </c>
      <c r="BA1606">
        <v>-0.01</v>
      </c>
      <c r="BB1606">
        <v>-0.02</v>
      </c>
      <c r="BC1606">
        <v>-0.02</v>
      </c>
      <c r="BD1606">
        <v>-0.02</v>
      </c>
      <c r="BE1606">
        <v>0.78</v>
      </c>
      <c r="BF1606">
        <v>0.7</v>
      </c>
      <c r="BG1606">
        <v>0.55000000000000004</v>
      </c>
      <c r="BH1606">
        <v>0.21</v>
      </c>
      <c r="BI1606">
        <v>0.27</v>
      </c>
      <c r="BJ1606">
        <v>0.15</v>
      </c>
      <c r="BK1606">
        <v>0.21</v>
      </c>
      <c r="BL1606">
        <v>0.19</v>
      </c>
      <c r="BM1606">
        <v>0.17</v>
      </c>
      <c r="BN1606">
        <v>0.2</v>
      </c>
      <c r="BO1606">
        <v>0.2</v>
      </c>
      <c r="BP1606">
        <v>0.2</v>
      </c>
      <c r="BQ1606">
        <v>0.2</v>
      </c>
      <c r="BR1606">
        <v>0.2</v>
      </c>
      <c r="BS1606">
        <v>0.2</v>
      </c>
      <c r="BT1606">
        <v>0.2</v>
      </c>
      <c r="BU1606">
        <v>0.2</v>
      </c>
      <c r="BV1606">
        <v>0.2</v>
      </c>
      <c r="BW1606">
        <v>0.2</v>
      </c>
      <c r="BX1606">
        <v>0.2</v>
      </c>
      <c r="BY1606">
        <v>0.2</v>
      </c>
      <c r="BZ1606">
        <v>0.2</v>
      </c>
      <c r="CA1606">
        <v>0.2</v>
      </c>
      <c r="CB1606">
        <v>0.2</v>
      </c>
      <c r="CC1606">
        <v>0.2</v>
      </c>
      <c r="CD1606">
        <v>0.2</v>
      </c>
      <c r="CE1606">
        <v>0.2</v>
      </c>
      <c r="CF1606">
        <v>0.2</v>
      </c>
      <c r="CG1606">
        <v>0.2</v>
      </c>
      <c r="CH1606">
        <v>0.2</v>
      </c>
      <c r="CI1606">
        <v>0.2</v>
      </c>
      <c r="CJ1606">
        <v>0.2</v>
      </c>
      <c r="CK1606">
        <v>0.2</v>
      </c>
      <c r="CL1606">
        <v>0.2</v>
      </c>
      <c r="CM1606">
        <v>0.2</v>
      </c>
      <c r="CN1606">
        <v>0.2</v>
      </c>
      <c r="CO1606">
        <v>0.2</v>
      </c>
      <c r="CP1606">
        <v>0.2</v>
      </c>
      <c r="CQ1606">
        <v>0.2</v>
      </c>
      <c r="CR1606">
        <v>0.2</v>
      </c>
      <c r="CS1606">
        <v>0.2</v>
      </c>
      <c r="CT1606">
        <v>0.2</v>
      </c>
      <c r="CU1606">
        <v>0.2</v>
      </c>
      <c r="CV1606">
        <v>0.2</v>
      </c>
      <c r="CW1606">
        <v>0.2</v>
      </c>
      <c r="CX1606">
        <v>0.2</v>
      </c>
      <c r="CY1606">
        <v>0.2</v>
      </c>
      <c r="CZ1606">
        <v>0.2</v>
      </c>
      <c r="DA1606">
        <v>0.2</v>
      </c>
      <c r="DB1606">
        <v>0.22</v>
      </c>
      <c r="DC1606">
        <v>0.2</v>
      </c>
      <c r="DD1606">
        <v>0.2</v>
      </c>
      <c r="DE1606">
        <v>0.24</v>
      </c>
      <c r="DF1606">
        <v>0.17</v>
      </c>
      <c r="DG1606">
        <v>0.37</v>
      </c>
      <c r="DH1606">
        <v>0.52</v>
      </c>
      <c r="DI1606">
        <v>0.5</v>
      </c>
      <c r="DJ1606">
        <v>0.4</v>
      </c>
      <c r="DK1606">
        <v>0.45</v>
      </c>
      <c r="DL1606">
        <v>0.34</v>
      </c>
      <c r="DM1606">
        <v>-0.48</v>
      </c>
      <c r="DN1606">
        <v>-0.53</v>
      </c>
      <c r="DO1606">
        <v>-0.75</v>
      </c>
      <c r="DP1606">
        <v>-0.31</v>
      </c>
      <c r="DQ1606">
        <v>-0.25</v>
      </c>
      <c r="DR1606">
        <v>0</v>
      </c>
      <c r="DS1606">
        <v>0</v>
      </c>
      <c r="DT1606">
        <v>0</v>
      </c>
    </row>
    <row r="1607" spans="1:124">
      <c r="A1607" s="111">
        <v>1602</v>
      </c>
      <c r="B1607" t="s">
        <v>91</v>
      </c>
      <c r="C1607" t="s">
        <v>3079</v>
      </c>
      <c r="D1607" s="170" t="str">
        <f t="shared" ref="D1607:D1670" si="25">IFERROR(RIGHT(LEFT(C1607,LEN(C1607)-1),LEN(C1607)-FIND("(",C1607)-1),"")</f>
        <v>D:31VX</v>
      </c>
      <c r="AU1607">
        <v>12.78</v>
      </c>
      <c r="AV1607">
        <v>-0.43</v>
      </c>
      <c r="AW1607">
        <v>-0.28999999999999998</v>
      </c>
      <c r="AX1607">
        <v>0.1</v>
      </c>
      <c r="AY1607">
        <v>0.34</v>
      </c>
      <c r="AZ1607">
        <v>0.33</v>
      </c>
      <c r="BA1607">
        <v>0.33</v>
      </c>
      <c r="BB1607">
        <v>0.33</v>
      </c>
      <c r="BC1607">
        <v>0.34</v>
      </c>
      <c r="BD1607">
        <v>0.34</v>
      </c>
      <c r="BE1607">
        <v>3.44</v>
      </c>
      <c r="BF1607">
        <v>3.31</v>
      </c>
      <c r="BG1607">
        <v>3.33</v>
      </c>
      <c r="BH1607">
        <v>3.29</v>
      </c>
      <c r="BI1607">
        <v>3.13</v>
      </c>
      <c r="BJ1607">
        <v>3.15</v>
      </c>
      <c r="BK1607">
        <v>2.97</v>
      </c>
      <c r="BL1607">
        <v>2.9</v>
      </c>
      <c r="BM1607">
        <v>2.92</v>
      </c>
      <c r="BN1607">
        <v>2.87</v>
      </c>
      <c r="BO1607">
        <v>2.87</v>
      </c>
      <c r="BP1607">
        <v>2.87</v>
      </c>
      <c r="BQ1607">
        <v>2.87</v>
      </c>
      <c r="BR1607">
        <v>2.87</v>
      </c>
      <c r="BS1607">
        <v>2.87</v>
      </c>
      <c r="BT1607">
        <v>2.87</v>
      </c>
      <c r="BU1607">
        <v>2.87</v>
      </c>
      <c r="BV1607">
        <v>2.87</v>
      </c>
      <c r="BW1607">
        <v>2.87</v>
      </c>
      <c r="BX1607">
        <v>2.87</v>
      </c>
      <c r="BY1607">
        <v>2.87</v>
      </c>
      <c r="BZ1607">
        <v>2.87</v>
      </c>
      <c r="CA1607">
        <v>2.87</v>
      </c>
      <c r="CB1607">
        <v>2.87</v>
      </c>
      <c r="CC1607">
        <v>2.87</v>
      </c>
      <c r="CD1607">
        <v>2.87</v>
      </c>
      <c r="CE1607">
        <v>2.87</v>
      </c>
      <c r="CF1607">
        <v>2.87</v>
      </c>
      <c r="CG1607">
        <v>2.87</v>
      </c>
      <c r="CH1607">
        <v>2.87</v>
      </c>
      <c r="CI1607">
        <v>2.87</v>
      </c>
      <c r="CJ1607">
        <v>2.87</v>
      </c>
      <c r="CK1607">
        <v>2.87</v>
      </c>
      <c r="CL1607">
        <v>2.87</v>
      </c>
      <c r="CM1607">
        <v>2.87</v>
      </c>
      <c r="CN1607">
        <v>2.87</v>
      </c>
      <c r="CO1607">
        <v>2.87</v>
      </c>
      <c r="CP1607">
        <v>2.87</v>
      </c>
      <c r="CQ1607">
        <v>2.87</v>
      </c>
      <c r="CR1607">
        <v>2.87</v>
      </c>
      <c r="CS1607">
        <v>2.87</v>
      </c>
      <c r="CT1607">
        <v>2.87</v>
      </c>
      <c r="CU1607">
        <v>2.87</v>
      </c>
      <c r="CV1607">
        <v>2.87</v>
      </c>
      <c r="CW1607">
        <v>2.87</v>
      </c>
      <c r="CX1607">
        <v>2.87</v>
      </c>
      <c r="CY1607">
        <v>2.87</v>
      </c>
      <c r="CZ1607">
        <v>2.87</v>
      </c>
      <c r="DA1607">
        <v>2.87</v>
      </c>
      <c r="DB1607">
        <v>2.94</v>
      </c>
      <c r="DC1607">
        <v>3.03</v>
      </c>
      <c r="DD1607">
        <v>3.03</v>
      </c>
      <c r="DE1607">
        <v>3.29</v>
      </c>
      <c r="DF1607">
        <v>3.64</v>
      </c>
      <c r="DG1607">
        <v>5.75</v>
      </c>
      <c r="DH1607">
        <v>6.18</v>
      </c>
      <c r="DI1607">
        <v>7.22</v>
      </c>
      <c r="DJ1607">
        <v>9.5399999999999991</v>
      </c>
      <c r="DK1607">
        <v>9.86</v>
      </c>
      <c r="DL1607">
        <v>9.81</v>
      </c>
      <c r="DM1607">
        <v>-0.49</v>
      </c>
      <c r="DN1607">
        <v>-1.24</v>
      </c>
      <c r="DO1607">
        <v>-1.24</v>
      </c>
      <c r="DP1607">
        <v>-0.81</v>
      </c>
      <c r="DQ1607">
        <v>-7.0000000000000007E-2</v>
      </c>
      <c r="DR1607">
        <v>0.2</v>
      </c>
      <c r="DS1607">
        <v>0.59</v>
      </c>
      <c r="DT1607">
        <v>-1.29</v>
      </c>
    </row>
    <row r="1608" spans="1:124">
      <c r="A1608" s="111">
        <v>1603</v>
      </c>
      <c r="B1608" t="s">
        <v>101</v>
      </c>
      <c r="D1608" s="170" t="str">
        <f t="shared" si="25"/>
        <v/>
      </c>
      <c r="F1608" t="s">
        <v>102</v>
      </c>
    </row>
    <row r="1609" spans="1:124">
      <c r="A1609" s="111">
        <v>1604</v>
      </c>
      <c r="B1609" t="s">
        <v>101</v>
      </c>
      <c r="D1609" s="170" t="str">
        <f t="shared" si="25"/>
        <v/>
      </c>
      <c r="F1609" t="s">
        <v>102</v>
      </c>
    </row>
    <row r="1610" spans="1:124">
      <c r="A1610" s="111">
        <v>1605</v>
      </c>
      <c r="B1610" t="s">
        <v>89</v>
      </c>
      <c r="C1610" t="s">
        <v>3080</v>
      </c>
      <c r="D1610" s="170" t="str">
        <f t="shared" si="25"/>
        <v>D:VBE</v>
      </c>
      <c r="F1610">
        <v>0.16</v>
      </c>
      <c r="G1610">
        <v>0.64</v>
      </c>
      <c r="H1610">
        <v>0.59</v>
      </c>
      <c r="I1610">
        <v>0.11</v>
      </c>
      <c r="J1610">
        <v>0.17</v>
      </c>
      <c r="K1610">
        <v>0.21</v>
      </c>
      <c r="L1610">
        <v>0.25</v>
      </c>
      <c r="M1610">
        <v>0.04</v>
      </c>
      <c r="N1610">
        <v>0.06</v>
      </c>
      <c r="O1610">
        <v>-1.21</v>
      </c>
      <c r="P1610">
        <v>-0.85</v>
      </c>
      <c r="Q1610">
        <v>-0.53</v>
      </c>
      <c r="R1610">
        <v>-0.44</v>
      </c>
      <c r="S1610">
        <v>-0.72</v>
      </c>
      <c r="T1610">
        <v>0.15</v>
      </c>
      <c r="U1610">
        <v>0.16</v>
      </c>
      <c r="V1610">
        <v>0.11</v>
      </c>
      <c r="W1610">
        <v>0.04</v>
      </c>
      <c r="X1610">
        <v>0.03</v>
      </c>
      <c r="Y1610">
        <v>0.26</v>
      </c>
      <c r="Z1610">
        <v>1.47</v>
      </c>
      <c r="AA1610">
        <v>-0.06</v>
      </c>
      <c r="AB1610">
        <v>-0.06</v>
      </c>
      <c r="AC1610">
        <v>-0.13</v>
      </c>
      <c r="AD1610">
        <v>-0.05</v>
      </c>
      <c r="AE1610">
        <v>0.21</v>
      </c>
      <c r="AF1610">
        <v>0.18</v>
      </c>
      <c r="AG1610">
        <v>0.13</v>
      </c>
      <c r="AH1610">
        <v>1.57</v>
      </c>
      <c r="AI1610">
        <v>1.47</v>
      </c>
      <c r="AJ1610">
        <v>1.47</v>
      </c>
      <c r="AK1610">
        <v>1.42</v>
      </c>
      <c r="AL1610">
        <v>1.72</v>
      </c>
      <c r="AM1610">
        <v>1.57</v>
      </c>
      <c r="AN1610">
        <v>1.45</v>
      </c>
      <c r="AO1610">
        <v>1.5</v>
      </c>
      <c r="AP1610">
        <v>1.76</v>
      </c>
      <c r="AQ1610">
        <v>1.78</v>
      </c>
      <c r="AR1610">
        <v>1.71</v>
      </c>
      <c r="AS1610">
        <v>1.7</v>
      </c>
      <c r="AT1610">
        <v>1.67</v>
      </c>
      <c r="AU1610">
        <v>1.63</v>
      </c>
      <c r="AV1610">
        <v>1.62</v>
      </c>
      <c r="AW1610">
        <v>1.62</v>
      </c>
      <c r="AX1610">
        <v>1.51</v>
      </c>
      <c r="AY1610">
        <v>1.47</v>
      </c>
      <c r="AZ1610">
        <v>1.51</v>
      </c>
      <c r="BA1610">
        <v>1.49</v>
      </c>
      <c r="BB1610">
        <v>1.56</v>
      </c>
      <c r="BC1610">
        <v>1.54</v>
      </c>
      <c r="BD1610">
        <v>1.64</v>
      </c>
      <c r="BE1610">
        <v>1.66</v>
      </c>
      <c r="BF1610">
        <v>1.63</v>
      </c>
      <c r="BG1610">
        <v>1.59</v>
      </c>
      <c r="BH1610">
        <v>1.61</v>
      </c>
      <c r="BI1610">
        <v>1.63</v>
      </c>
      <c r="BJ1610">
        <v>1.74</v>
      </c>
      <c r="BK1610">
        <v>1.66</v>
      </c>
      <c r="BL1610">
        <v>1.63</v>
      </c>
      <c r="BM1610">
        <v>1.65</v>
      </c>
      <c r="BN1610">
        <v>1.64</v>
      </c>
      <c r="BO1610">
        <v>1.59</v>
      </c>
      <c r="BP1610">
        <v>1.62</v>
      </c>
      <c r="BQ1610">
        <v>1.74</v>
      </c>
      <c r="BR1610">
        <v>1.76</v>
      </c>
      <c r="BS1610">
        <v>1.78</v>
      </c>
      <c r="BT1610">
        <v>1.72</v>
      </c>
      <c r="BU1610">
        <v>1.82</v>
      </c>
      <c r="BV1610">
        <v>1.83</v>
      </c>
      <c r="BW1610">
        <v>1.98</v>
      </c>
      <c r="BX1610">
        <v>2.02</v>
      </c>
      <c r="BY1610">
        <v>1.91</v>
      </c>
      <c r="BZ1610">
        <v>1.84</v>
      </c>
      <c r="CA1610">
        <v>1.98</v>
      </c>
      <c r="CB1610">
        <v>1.88</v>
      </c>
      <c r="CC1610">
        <v>1.88</v>
      </c>
      <c r="CD1610">
        <v>1.96</v>
      </c>
      <c r="CE1610">
        <v>1.98</v>
      </c>
      <c r="CF1610">
        <v>2</v>
      </c>
      <c r="CG1610">
        <v>1.96</v>
      </c>
      <c r="CH1610">
        <v>1.58</v>
      </c>
      <c r="CI1610">
        <v>2.1800000000000002</v>
      </c>
      <c r="CJ1610">
        <v>2.1800000000000002</v>
      </c>
      <c r="CK1610">
        <v>2.2999999999999998</v>
      </c>
      <c r="CL1610">
        <v>2.2799999999999998</v>
      </c>
      <c r="CM1610">
        <v>2.25</v>
      </c>
      <c r="CN1610">
        <v>2.31</v>
      </c>
      <c r="CO1610">
        <v>2.34</v>
      </c>
      <c r="CP1610">
        <v>1.1000000000000001</v>
      </c>
      <c r="CQ1610">
        <v>1.1399999999999999</v>
      </c>
      <c r="CR1610">
        <v>1.1299999999999999</v>
      </c>
      <c r="CS1610">
        <v>1.35</v>
      </c>
      <c r="CT1610">
        <v>0.57999999999999996</v>
      </c>
      <c r="CU1610">
        <v>0.56000000000000005</v>
      </c>
      <c r="CV1610">
        <v>0.85</v>
      </c>
      <c r="CW1610">
        <v>0.78</v>
      </c>
      <c r="CX1610">
        <v>7.0000000000000007E-2</v>
      </c>
      <c r="CY1610">
        <v>-0.43</v>
      </c>
      <c r="CZ1610">
        <v>-0.78</v>
      </c>
      <c r="DA1610">
        <v>-0.74</v>
      </c>
      <c r="DB1610">
        <v>-0.6</v>
      </c>
      <c r="DC1610">
        <v>-0.22</v>
      </c>
      <c r="DD1610">
        <v>-0.22</v>
      </c>
      <c r="DE1610">
        <v>-0.15</v>
      </c>
      <c r="DF1610">
        <v>-0.17</v>
      </c>
      <c r="DG1610">
        <v>0.14000000000000001</v>
      </c>
      <c r="DH1610">
        <v>-0.24</v>
      </c>
      <c r="DI1610">
        <v>-0.02</v>
      </c>
      <c r="DJ1610">
        <v>0.11</v>
      </c>
      <c r="DK1610">
        <v>0.33</v>
      </c>
      <c r="DL1610">
        <v>-0.57999999999999996</v>
      </c>
      <c r="DM1610">
        <v>-0.65</v>
      </c>
      <c r="DN1610">
        <v>-0.22</v>
      </c>
      <c r="DO1610">
        <v>0.27</v>
      </c>
      <c r="DP1610">
        <v>0.45</v>
      </c>
      <c r="DQ1610">
        <v>0.52</v>
      </c>
      <c r="DR1610">
        <v>-1.2</v>
      </c>
      <c r="DS1610">
        <v>-0.2</v>
      </c>
      <c r="DT1610">
        <v>2.65</v>
      </c>
    </row>
    <row r="1611" spans="1:124">
      <c r="A1611" s="111">
        <v>1606</v>
      </c>
      <c r="B1611" t="s">
        <v>91</v>
      </c>
      <c r="C1611" t="s">
        <v>3081</v>
      </c>
      <c r="D1611" s="170" t="str">
        <f t="shared" si="25"/>
        <v>D:VBE</v>
      </c>
      <c r="F1611">
        <v>1.88</v>
      </c>
      <c r="G1611">
        <v>2.84</v>
      </c>
      <c r="H1611">
        <v>2.9</v>
      </c>
      <c r="I1611">
        <v>2.78</v>
      </c>
      <c r="J1611">
        <v>2.67</v>
      </c>
      <c r="K1611">
        <v>2.66</v>
      </c>
      <c r="L1611">
        <v>2.15</v>
      </c>
      <c r="M1611">
        <v>2.2400000000000002</v>
      </c>
      <c r="N1611">
        <v>2.25</v>
      </c>
      <c r="O1611">
        <v>-0.19</v>
      </c>
      <c r="P1611">
        <v>-0.04</v>
      </c>
      <c r="Q1611">
        <v>0.03</v>
      </c>
      <c r="R1611">
        <v>-0.48</v>
      </c>
      <c r="S1611">
        <v>-0.66</v>
      </c>
      <c r="T1611">
        <v>0.53</v>
      </c>
      <c r="U1611">
        <v>0.5</v>
      </c>
      <c r="V1611">
        <v>0.35</v>
      </c>
      <c r="W1611">
        <v>0.26</v>
      </c>
      <c r="X1611">
        <v>0.34</v>
      </c>
      <c r="Y1611">
        <v>0.59</v>
      </c>
      <c r="Z1611">
        <v>1.28</v>
      </c>
      <c r="AA1611">
        <v>-1.1000000000000001</v>
      </c>
      <c r="AB1611">
        <v>-1.1100000000000001</v>
      </c>
      <c r="AC1611">
        <v>-1.27</v>
      </c>
      <c r="AD1611">
        <v>-0.82</v>
      </c>
      <c r="AE1611">
        <v>-0.19</v>
      </c>
      <c r="AF1611">
        <v>-0.28999999999999998</v>
      </c>
      <c r="AG1611">
        <v>-0.28999999999999998</v>
      </c>
      <c r="AH1611">
        <v>1.24</v>
      </c>
      <c r="AI1611">
        <v>1.21</v>
      </c>
      <c r="AJ1611">
        <v>1.21</v>
      </c>
      <c r="AK1611">
        <v>1.7</v>
      </c>
      <c r="AL1611">
        <v>1.94</v>
      </c>
      <c r="AM1611">
        <v>1.83</v>
      </c>
      <c r="AN1611">
        <v>1.7</v>
      </c>
      <c r="AO1611">
        <v>1.71</v>
      </c>
      <c r="AP1611">
        <v>1.91</v>
      </c>
      <c r="AQ1611">
        <v>1.97</v>
      </c>
      <c r="AR1611">
        <v>1.75</v>
      </c>
      <c r="AS1611">
        <v>1.69</v>
      </c>
      <c r="AT1611">
        <v>1.6</v>
      </c>
      <c r="AU1611">
        <v>1.72</v>
      </c>
      <c r="AV1611">
        <v>1.73</v>
      </c>
      <c r="AW1611">
        <v>1.7</v>
      </c>
      <c r="AX1611">
        <v>1.69</v>
      </c>
      <c r="AY1611">
        <v>1.56</v>
      </c>
      <c r="AZ1611">
        <v>1.57</v>
      </c>
      <c r="BA1611">
        <v>1.32</v>
      </c>
      <c r="BB1611">
        <v>1.39</v>
      </c>
      <c r="BC1611">
        <v>1.37</v>
      </c>
      <c r="BD1611">
        <v>1.41</v>
      </c>
      <c r="BE1611">
        <v>1.42</v>
      </c>
      <c r="BF1611">
        <v>1.35</v>
      </c>
      <c r="BG1611">
        <v>1.32</v>
      </c>
      <c r="BH1611">
        <v>1.33</v>
      </c>
      <c r="BI1611">
        <v>1.37</v>
      </c>
      <c r="BJ1611">
        <v>1.4</v>
      </c>
      <c r="BK1611">
        <v>1.38</v>
      </c>
      <c r="BL1611">
        <v>1.34</v>
      </c>
      <c r="BM1611">
        <v>1.29</v>
      </c>
      <c r="BN1611">
        <v>1.22</v>
      </c>
      <c r="BO1611">
        <v>1.1399999999999999</v>
      </c>
      <c r="BP1611">
        <v>1.1599999999999999</v>
      </c>
      <c r="BQ1611">
        <v>1.21</v>
      </c>
      <c r="BR1611">
        <v>1.27</v>
      </c>
      <c r="BS1611">
        <v>1.28</v>
      </c>
      <c r="BT1611">
        <v>1.26</v>
      </c>
      <c r="BU1611">
        <v>1.29</v>
      </c>
      <c r="BV1611">
        <v>1.32</v>
      </c>
      <c r="BW1611">
        <v>1.5</v>
      </c>
      <c r="BX1611">
        <v>1.53</v>
      </c>
      <c r="BY1611">
        <v>1.45</v>
      </c>
      <c r="BZ1611">
        <v>1.47</v>
      </c>
      <c r="CA1611">
        <v>1.54</v>
      </c>
      <c r="CB1611">
        <v>1.39</v>
      </c>
      <c r="CC1611">
        <v>1.42</v>
      </c>
      <c r="CD1611">
        <v>1.5</v>
      </c>
      <c r="CE1611">
        <v>1.51</v>
      </c>
      <c r="CF1611">
        <v>1.5</v>
      </c>
      <c r="CG1611">
        <v>1.43</v>
      </c>
      <c r="CH1611">
        <v>1.24</v>
      </c>
      <c r="CI1611">
        <v>1.81</v>
      </c>
      <c r="CJ1611">
        <v>1.83</v>
      </c>
      <c r="CK1611">
        <v>1.94</v>
      </c>
      <c r="CL1611">
        <v>1.89</v>
      </c>
      <c r="CM1611">
        <v>1.79</v>
      </c>
      <c r="CN1611">
        <v>1.87</v>
      </c>
      <c r="CO1611">
        <v>1.87</v>
      </c>
      <c r="CP1611">
        <v>0.82</v>
      </c>
      <c r="CQ1611">
        <v>0.79</v>
      </c>
      <c r="CR1611">
        <v>0.81</v>
      </c>
      <c r="CS1611">
        <v>0.38</v>
      </c>
      <c r="CT1611">
        <v>-0.19</v>
      </c>
      <c r="CU1611">
        <v>-0.44</v>
      </c>
      <c r="CV1611">
        <v>-0.3</v>
      </c>
      <c r="CW1611">
        <v>-0.47</v>
      </c>
      <c r="CX1611">
        <v>-0.75</v>
      </c>
      <c r="CY1611">
        <v>-1.23</v>
      </c>
      <c r="CZ1611">
        <v>-1.79</v>
      </c>
      <c r="DA1611">
        <v>-1.77</v>
      </c>
      <c r="DB1611">
        <v>-1.38</v>
      </c>
      <c r="DC1611">
        <v>-1.94</v>
      </c>
      <c r="DD1611">
        <v>-2.08</v>
      </c>
      <c r="DE1611">
        <v>-2.02</v>
      </c>
      <c r="DF1611">
        <v>-2.5499999999999998</v>
      </c>
      <c r="DG1611">
        <v>-3.39</v>
      </c>
      <c r="DH1611">
        <v>-3.74</v>
      </c>
      <c r="DI1611">
        <v>-1.6</v>
      </c>
      <c r="DJ1611">
        <v>-2.5</v>
      </c>
      <c r="DK1611">
        <v>-2.16</v>
      </c>
      <c r="DL1611">
        <v>-2.81</v>
      </c>
      <c r="DM1611">
        <v>-5.0199999999999996</v>
      </c>
      <c r="DN1611">
        <v>-3.89</v>
      </c>
      <c r="DO1611">
        <v>-3.66</v>
      </c>
      <c r="DP1611">
        <v>-3.63</v>
      </c>
      <c r="DQ1611">
        <v>-3.25</v>
      </c>
      <c r="DR1611">
        <v>-5.35</v>
      </c>
      <c r="DS1611">
        <v>-5.61</v>
      </c>
      <c r="DT1611">
        <v>12.92</v>
      </c>
    </row>
    <row r="1612" spans="1:124">
      <c r="A1612" s="111">
        <v>1607</v>
      </c>
      <c r="B1612" t="s">
        <v>89</v>
      </c>
      <c r="C1612" t="s">
        <v>3082</v>
      </c>
      <c r="D1612" s="170" t="str">
        <f t="shared" si="25"/>
        <v>K:VTOP</v>
      </c>
      <c r="F1612">
        <v>0.80600000000000005</v>
      </c>
      <c r="G1612">
        <v>1.014</v>
      </c>
      <c r="H1612">
        <v>0.83599999999999997</v>
      </c>
      <c r="I1612">
        <v>0.82400000000000007</v>
      </c>
      <c r="J1612">
        <v>0.88</v>
      </c>
      <c r="K1612">
        <v>0.82499999999999996</v>
      </c>
      <c r="L1612">
        <v>0.80800000000000005</v>
      </c>
      <c r="M1612">
        <v>0.77800000000000002</v>
      </c>
      <c r="N1612">
        <v>0.80500000000000005</v>
      </c>
      <c r="O1612">
        <v>0.80600000000000005</v>
      </c>
      <c r="P1612">
        <v>0.81499999999999995</v>
      </c>
      <c r="Q1612">
        <v>0.84</v>
      </c>
      <c r="R1612">
        <v>0.91100000000000003</v>
      </c>
      <c r="S1612">
        <v>0.52500000000000002</v>
      </c>
      <c r="T1612">
        <v>0.60499999999999998</v>
      </c>
      <c r="U1612">
        <v>0.50800000000000001</v>
      </c>
      <c r="V1612">
        <v>0.55000000000000004</v>
      </c>
      <c r="W1612">
        <v>0.65400000000000003</v>
      </c>
      <c r="X1612">
        <v>0.67200000000000004</v>
      </c>
      <c r="Y1612">
        <v>0.68700000000000006</v>
      </c>
      <c r="Z1612">
        <v>0.90300000000000002</v>
      </c>
      <c r="AA1612">
        <v>0.53400000000000003</v>
      </c>
      <c r="AB1612">
        <v>0.40500000000000003</v>
      </c>
      <c r="AC1612">
        <v>0.39100000000000001</v>
      </c>
      <c r="AD1612">
        <v>0.54700000000000004</v>
      </c>
      <c r="AE1612">
        <v>0.56700000000000006</v>
      </c>
      <c r="AF1612">
        <v>0.60299999999999998</v>
      </c>
      <c r="AG1612">
        <v>0.66300000000000003</v>
      </c>
      <c r="AH1612">
        <v>0.80800000000000005</v>
      </c>
      <c r="AI1612">
        <v>0.875</v>
      </c>
      <c r="AJ1612">
        <v>0.88800000000000001</v>
      </c>
      <c r="AK1612">
        <v>0.66</v>
      </c>
      <c r="AL1612">
        <v>0.64800000000000002</v>
      </c>
      <c r="AM1612">
        <v>0.60399999999999998</v>
      </c>
      <c r="AN1612">
        <v>0.627</v>
      </c>
      <c r="AO1612">
        <v>0.65800000000000003</v>
      </c>
      <c r="AP1612">
        <v>0.78700000000000003</v>
      </c>
      <c r="AQ1612">
        <v>0.82400000000000007</v>
      </c>
      <c r="AR1612">
        <v>0.82300000000000006</v>
      </c>
      <c r="AS1612">
        <v>0.82800000000000007</v>
      </c>
      <c r="AT1612">
        <v>0.82600000000000007</v>
      </c>
      <c r="AU1612">
        <v>0.85899999999999999</v>
      </c>
      <c r="AV1612">
        <v>0.86199999999999999</v>
      </c>
      <c r="AW1612">
        <v>0.86699999999999999</v>
      </c>
      <c r="AX1612">
        <v>0.85099999999999998</v>
      </c>
      <c r="AY1612">
        <v>0.85299999999999998</v>
      </c>
      <c r="AZ1612">
        <v>0.84099999999999997</v>
      </c>
      <c r="BA1612">
        <v>0.63700000000000001</v>
      </c>
      <c r="BB1612">
        <v>0.63600000000000001</v>
      </c>
      <c r="BC1612">
        <v>0.63300000000000001</v>
      </c>
      <c r="BD1612">
        <v>0.623</v>
      </c>
      <c r="BE1612">
        <v>0.63</v>
      </c>
      <c r="BF1612">
        <v>0.58699999999999997</v>
      </c>
      <c r="BG1612">
        <v>0.58599999999999997</v>
      </c>
      <c r="BH1612">
        <v>0.58199999999999996</v>
      </c>
      <c r="BI1612">
        <v>0.59099999999999997</v>
      </c>
      <c r="BJ1612">
        <v>0.48899999999999999</v>
      </c>
      <c r="BK1612">
        <v>0.498</v>
      </c>
      <c r="BL1612">
        <v>0.504</v>
      </c>
      <c r="BM1612">
        <v>0.49299999999999999</v>
      </c>
      <c r="BN1612">
        <v>0.443</v>
      </c>
      <c r="BO1612">
        <v>0.371</v>
      </c>
      <c r="BP1612">
        <v>0.443</v>
      </c>
      <c r="BQ1612">
        <v>0.44400000000000001</v>
      </c>
      <c r="BR1612">
        <v>0.42499999999999999</v>
      </c>
      <c r="BS1612">
        <v>0.45200000000000001</v>
      </c>
      <c r="BT1612">
        <v>0.45500000000000002</v>
      </c>
      <c r="BU1612">
        <v>0.47300000000000003</v>
      </c>
      <c r="BV1612">
        <v>0.46</v>
      </c>
      <c r="BW1612">
        <v>0.45500000000000002</v>
      </c>
      <c r="BX1612">
        <v>0.45</v>
      </c>
      <c r="BY1612">
        <v>0.442</v>
      </c>
      <c r="BZ1612">
        <v>0.437</v>
      </c>
      <c r="CA1612">
        <v>0.58199999999999996</v>
      </c>
      <c r="CB1612">
        <v>0.54</v>
      </c>
      <c r="CC1612">
        <v>0.63100000000000001</v>
      </c>
      <c r="CD1612">
        <v>0.61599999999999999</v>
      </c>
      <c r="CE1612">
        <v>0.58399999999999996</v>
      </c>
      <c r="CF1612">
        <v>0.58599999999999997</v>
      </c>
      <c r="CG1612">
        <v>0.57600000000000007</v>
      </c>
      <c r="CH1612">
        <v>0.45700000000000002</v>
      </c>
      <c r="CI1612">
        <v>0.61699999999999999</v>
      </c>
      <c r="CJ1612">
        <v>0.72299999999999998</v>
      </c>
      <c r="CK1612">
        <v>0.753</v>
      </c>
      <c r="CL1612">
        <v>0.69400000000000006</v>
      </c>
      <c r="CM1612">
        <v>0.68200000000000005</v>
      </c>
      <c r="CN1612">
        <v>0.64100000000000001</v>
      </c>
      <c r="CO1612">
        <v>0.61599999999999999</v>
      </c>
      <c r="CP1612">
        <v>0.36899999999999999</v>
      </c>
      <c r="CQ1612">
        <v>-2.3E-2</v>
      </c>
      <c r="CR1612">
        <v>-8.1000000000000003E-2</v>
      </c>
      <c r="CS1612">
        <v>0.109</v>
      </c>
      <c r="CT1612">
        <v>3.3000000000000002E-2</v>
      </c>
      <c r="CU1612">
        <v>-0.111</v>
      </c>
      <c r="CV1612">
        <v>-0.20499999999999999</v>
      </c>
      <c r="CW1612">
        <v>-0.46500000000000002</v>
      </c>
      <c r="CX1612">
        <v>-0.95400000000000007</v>
      </c>
      <c r="CY1612">
        <v>-1.4910000000000001</v>
      </c>
      <c r="CZ1612">
        <v>-3.0409999999999999</v>
      </c>
      <c r="DA1612">
        <v>-3.0329999999999999</v>
      </c>
      <c r="DB1612">
        <v>-2.9860000000000002</v>
      </c>
      <c r="DC1612">
        <v>-3.339</v>
      </c>
      <c r="DD1612">
        <v>-3.5430000000000001</v>
      </c>
      <c r="DE1612">
        <v>-3.5590000000000002</v>
      </c>
      <c r="DF1612">
        <v>-4.4160000000000004</v>
      </c>
      <c r="DG1612">
        <v>-4.5999999999999996</v>
      </c>
      <c r="DH1612">
        <v>-4.7060000000000004</v>
      </c>
      <c r="DI1612">
        <v>-3.194</v>
      </c>
      <c r="DJ1612">
        <v>-3.4769999999999999</v>
      </c>
      <c r="DK1612">
        <v>-3.2989999999999999</v>
      </c>
      <c r="DL1612">
        <v>-2.948</v>
      </c>
      <c r="DM1612">
        <v>-3.0960000000000001</v>
      </c>
      <c r="DN1612">
        <v>-2.827</v>
      </c>
      <c r="DO1612">
        <v>-2.7640000000000002</v>
      </c>
      <c r="DP1612">
        <v>-3.4830000000000001</v>
      </c>
      <c r="DQ1612">
        <v>-3.1430000000000002</v>
      </c>
      <c r="DR1612">
        <v>-1.4450000000000001</v>
      </c>
      <c r="DS1612">
        <v>-2.625</v>
      </c>
      <c r="DT1612">
        <v>-58.652999999999999</v>
      </c>
    </row>
    <row r="1613" spans="1:124">
      <c r="A1613" s="111">
        <v>1608</v>
      </c>
      <c r="B1613" t="s">
        <v>91</v>
      </c>
      <c r="C1613" t="s">
        <v>3083</v>
      </c>
      <c r="D1613" s="170" t="str">
        <f t="shared" si="25"/>
        <v>K:VTOP</v>
      </c>
      <c r="F1613">
        <v>0.125</v>
      </c>
      <c r="G1613">
        <v>0.45800000000000002</v>
      </c>
      <c r="H1613">
        <v>0.434</v>
      </c>
      <c r="I1613">
        <v>0.46</v>
      </c>
      <c r="J1613">
        <v>0.6</v>
      </c>
      <c r="K1613">
        <v>0.58899999999999997</v>
      </c>
      <c r="L1613">
        <v>0.58799999999999997</v>
      </c>
      <c r="M1613">
        <v>0.58399999999999996</v>
      </c>
      <c r="N1613">
        <v>0.64700000000000002</v>
      </c>
      <c r="O1613">
        <v>0.65600000000000003</v>
      </c>
      <c r="P1613">
        <v>0.65400000000000003</v>
      </c>
      <c r="Q1613">
        <v>0.78</v>
      </c>
      <c r="R1613">
        <v>0.85499999999999998</v>
      </c>
      <c r="S1613">
        <v>0.65</v>
      </c>
      <c r="T1613">
        <v>0.88600000000000001</v>
      </c>
      <c r="U1613">
        <v>1.0049999999999999</v>
      </c>
      <c r="V1613">
        <v>1.026</v>
      </c>
      <c r="W1613">
        <v>1.2630000000000001</v>
      </c>
      <c r="X1613">
        <v>1.327</v>
      </c>
      <c r="Y1613">
        <v>1.343</v>
      </c>
      <c r="Z1613">
        <v>1.806</v>
      </c>
      <c r="AA1613">
        <v>0.38500000000000001</v>
      </c>
      <c r="AB1613">
        <v>0.51300000000000001</v>
      </c>
      <c r="AC1613">
        <v>0.43</v>
      </c>
      <c r="AD1613">
        <v>0.81100000000000005</v>
      </c>
      <c r="AE1613">
        <v>0.97599999999999998</v>
      </c>
      <c r="AF1613">
        <v>0.80800000000000005</v>
      </c>
      <c r="AG1613">
        <v>0.86599999999999999</v>
      </c>
      <c r="AH1613">
        <v>1.083</v>
      </c>
      <c r="AI1613">
        <v>1.1160000000000001</v>
      </c>
      <c r="AJ1613">
        <v>1.147</v>
      </c>
      <c r="AK1613">
        <v>1.133</v>
      </c>
      <c r="AL1613">
        <v>1.226</v>
      </c>
      <c r="AM1613">
        <v>1.236</v>
      </c>
      <c r="AN1613">
        <v>1.2050000000000001</v>
      </c>
      <c r="AO1613">
        <v>1.254</v>
      </c>
      <c r="AP1613">
        <v>1.3320000000000001</v>
      </c>
      <c r="AQ1613">
        <v>1.371</v>
      </c>
      <c r="AR1613">
        <v>1.282</v>
      </c>
      <c r="AS1613">
        <v>1.2770000000000001</v>
      </c>
      <c r="AT1613">
        <v>1.264</v>
      </c>
      <c r="AU1613">
        <v>1.3180000000000001</v>
      </c>
      <c r="AV1613">
        <v>1.3109999999999999</v>
      </c>
      <c r="AW1613">
        <v>1.2969999999999999</v>
      </c>
      <c r="AX1613">
        <v>1.29</v>
      </c>
      <c r="AY1613">
        <v>1.2430000000000001</v>
      </c>
      <c r="AZ1613">
        <v>1.2170000000000001</v>
      </c>
      <c r="BA1613">
        <v>0.78600000000000003</v>
      </c>
      <c r="BB1613">
        <v>0.85099999999999998</v>
      </c>
      <c r="BC1613">
        <v>0.86599999999999999</v>
      </c>
      <c r="BD1613">
        <v>0.88300000000000001</v>
      </c>
      <c r="BE1613">
        <v>0.90100000000000002</v>
      </c>
      <c r="BF1613">
        <v>0.85299999999999998</v>
      </c>
      <c r="BG1613">
        <v>0.81700000000000006</v>
      </c>
      <c r="BH1613">
        <v>0.82100000000000006</v>
      </c>
      <c r="BI1613">
        <v>0.83799999999999997</v>
      </c>
      <c r="BJ1613">
        <v>0.86799999999999999</v>
      </c>
      <c r="BK1613">
        <v>0.83699999999999997</v>
      </c>
      <c r="BL1613">
        <v>0.82499999999999996</v>
      </c>
      <c r="BM1613">
        <v>0.78300000000000003</v>
      </c>
      <c r="BN1613">
        <v>0.71</v>
      </c>
      <c r="BO1613">
        <v>0.58599999999999997</v>
      </c>
      <c r="BP1613">
        <v>0.60499999999999998</v>
      </c>
      <c r="BQ1613">
        <v>0.6</v>
      </c>
      <c r="BR1613">
        <v>0.55800000000000005</v>
      </c>
      <c r="BS1613">
        <v>0.57300000000000006</v>
      </c>
      <c r="BT1613">
        <v>0.57300000000000006</v>
      </c>
      <c r="BU1613">
        <v>0.58299999999999996</v>
      </c>
      <c r="BV1613">
        <v>0.55900000000000005</v>
      </c>
      <c r="BW1613">
        <v>0.53900000000000003</v>
      </c>
      <c r="BX1613">
        <v>0.55700000000000005</v>
      </c>
      <c r="BY1613">
        <v>0.45800000000000002</v>
      </c>
      <c r="BZ1613">
        <v>0.48</v>
      </c>
      <c r="CA1613">
        <v>0.54100000000000004</v>
      </c>
      <c r="CB1613">
        <v>0.41899999999999998</v>
      </c>
      <c r="CC1613">
        <v>0.44900000000000001</v>
      </c>
      <c r="CD1613">
        <v>0.42799999999999999</v>
      </c>
      <c r="CE1613">
        <v>0.307</v>
      </c>
      <c r="CF1613">
        <v>0.29299999999999998</v>
      </c>
      <c r="CG1613">
        <v>0.26700000000000002</v>
      </c>
      <c r="CH1613">
        <v>0.17100000000000001</v>
      </c>
      <c r="CI1613">
        <v>0.621</v>
      </c>
      <c r="CJ1613">
        <v>0.66600000000000004</v>
      </c>
      <c r="CK1613">
        <v>0.747</v>
      </c>
      <c r="CL1613">
        <v>0.65800000000000003</v>
      </c>
      <c r="CM1613">
        <v>0.52800000000000002</v>
      </c>
      <c r="CN1613">
        <v>0.60299999999999998</v>
      </c>
      <c r="CO1613">
        <v>0.59299999999999997</v>
      </c>
      <c r="CP1613">
        <v>-5.5E-2</v>
      </c>
      <c r="CQ1613">
        <v>-0.19800000000000001</v>
      </c>
      <c r="CR1613">
        <v>-0.20499999999999999</v>
      </c>
      <c r="CS1613">
        <v>-0.30299999999999999</v>
      </c>
      <c r="CT1613">
        <v>-0.61399999999999999</v>
      </c>
      <c r="CU1613">
        <v>-1.111</v>
      </c>
      <c r="CV1613">
        <v>-1.131</v>
      </c>
      <c r="CW1613">
        <v>-1.423</v>
      </c>
      <c r="CX1613">
        <v>-1.5330000000000001</v>
      </c>
      <c r="CY1613">
        <v>-2.1150000000000002</v>
      </c>
      <c r="CZ1613">
        <v>-3.16</v>
      </c>
      <c r="DA1613">
        <v>-3.2440000000000002</v>
      </c>
      <c r="DB1613">
        <v>-3.1640000000000001</v>
      </c>
      <c r="DC1613">
        <v>-3.218</v>
      </c>
      <c r="DD1613">
        <v>-3.3610000000000002</v>
      </c>
      <c r="DE1613">
        <v>-3.4180000000000001</v>
      </c>
      <c r="DF1613">
        <v>-4.3790000000000004</v>
      </c>
      <c r="DG1613">
        <v>-6.2919999999999998</v>
      </c>
      <c r="DH1613">
        <v>-6.2690000000000001</v>
      </c>
      <c r="DI1613">
        <v>-1.607</v>
      </c>
      <c r="DJ1613">
        <v>-2.694</v>
      </c>
      <c r="DK1613">
        <v>-2.3239999999999998</v>
      </c>
      <c r="DL1613">
        <v>-2.9220000000000002</v>
      </c>
      <c r="DM1613">
        <v>-4.968</v>
      </c>
      <c r="DN1613">
        <v>-3.78</v>
      </c>
      <c r="DO1613">
        <v>-3.597</v>
      </c>
      <c r="DP1613">
        <v>-3.2290000000000001</v>
      </c>
      <c r="DQ1613">
        <v>-1.5389999999999999</v>
      </c>
      <c r="DR1613">
        <v>-3.8380000000000001</v>
      </c>
      <c r="DS1613">
        <v>-3.2440000000000002</v>
      </c>
      <c r="DT1613">
        <v>11.919</v>
      </c>
    </row>
    <row r="1614" spans="1:124">
      <c r="A1614" s="111">
        <v>1609</v>
      </c>
      <c r="B1614" t="s">
        <v>89</v>
      </c>
      <c r="C1614" t="s">
        <v>3084</v>
      </c>
      <c r="D1614" s="170" t="str">
        <f t="shared" si="25"/>
        <v>D:W4G</v>
      </c>
      <c r="Z1614">
        <v>5.16</v>
      </c>
      <c r="AA1614">
        <v>5.8</v>
      </c>
      <c r="AB1614">
        <v>4.24</v>
      </c>
      <c r="AC1614">
        <v>3.6</v>
      </c>
      <c r="AD1614">
        <v>3.57</v>
      </c>
      <c r="AE1614">
        <v>3.42</v>
      </c>
      <c r="AF1614">
        <v>2.35</v>
      </c>
      <c r="AG1614">
        <v>2.34</v>
      </c>
      <c r="AH1614">
        <v>2.5</v>
      </c>
      <c r="AI1614">
        <v>2.62</v>
      </c>
      <c r="AJ1614">
        <v>2.98</v>
      </c>
      <c r="AK1614">
        <v>3.41</v>
      </c>
      <c r="AL1614">
        <v>3.44</v>
      </c>
      <c r="AM1614">
        <v>2.88</v>
      </c>
      <c r="AN1614">
        <v>2.65</v>
      </c>
      <c r="AO1614">
        <v>2.64</v>
      </c>
      <c r="AP1614">
        <v>2.92</v>
      </c>
      <c r="AQ1614">
        <v>2.82</v>
      </c>
      <c r="AR1614">
        <v>2.21</v>
      </c>
      <c r="AS1614">
        <v>2.33</v>
      </c>
      <c r="AT1614">
        <v>2.37</v>
      </c>
      <c r="AU1614">
        <v>2.39</v>
      </c>
      <c r="AV1614">
        <v>2.4700000000000002</v>
      </c>
      <c r="AW1614">
        <v>2.5099999999999998</v>
      </c>
      <c r="AX1614">
        <v>2.4300000000000002</v>
      </c>
      <c r="AY1614">
        <v>2.31</v>
      </c>
      <c r="AZ1614">
        <v>2.2999999999999998</v>
      </c>
      <c r="BA1614">
        <v>2.31</v>
      </c>
      <c r="BB1614">
        <v>2.2799999999999998</v>
      </c>
      <c r="BC1614">
        <v>2.2599999999999998</v>
      </c>
      <c r="BD1614">
        <v>2.2599999999999998</v>
      </c>
      <c r="BE1614">
        <v>2.27</v>
      </c>
      <c r="BF1614">
        <v>2.23</v>
      </c>
      <c r="BG1614">
        <v>2.23</v>
      </c>
      <c r="BH1614">
        <v>2.23</v>
      </c>
      <c r="BI1614">
        <v>2.2200000000000002</v>
      </c>
      <c r="BJ1614">
        <v>2.2000000000000002</v>
      </c>
      <c r="BK1614">
        <v>2.16</v>
      </c>
      <c r="BL1614">
        <v>2.13</v>
      </c>
      <c r="BM1614">
        <v>2.13</v>
      </c>
      <c r="BN1614">
        <v>2.1</v>
      </c>
      <c r="BO1614">
        <v>2.1</v>
      </c>
      <c r="BP1614">
        <v>2.1</v>
      </c>
      <c r="BQ1614">
        <v>2.1</v>
      </c>
      <c r="BR1614">
        <v>2.1</v>
      </c>
      <c r="BS1614">
        <v>2.1</v>
      </c>
      <c r="BT1614">
        <v>2.1</v>
      </c>
      <c r="BU1614">
        <v>2.1</v>
      </c>
      <c r="BV1614">
        <v>2.1</v>
      </c>
      <c r="BW1614">
        <v>2.1</v>
      </c>
      <c r="BX1614">
        <v>2.1</v>
      </c>
      <c r="BY1614">
        <v>2.1</v>
      </c>
      <c r="BZ1614">
        <v>2.1</v>
      </c>
      <c r="CA1614">
        <v>2.1</v>
      </c>
      <c r="CB1614">
        <v>2.1</v>
      </c>
      <c r="CC1614">
        <v>2.1</v>
      </c>
      <c r="CD1614">
        <v>2.1</v>
      </c>
      <c r="CE1614">
        <v>2.1</v>
      </c>
      <c r="CF1614">
        <v>2.1</v>
      </c>
      <c r="CG1614">
        <v>2.11</v>
      </c>
      <c r="CH1614">
        <v>2.0299999999999998</v>
      </c>
      <c r="CI1614">
        <v>1.82</v>
      </c>
      <c r="CJ1614">
        <v>1.82</v>
      </c>
      <c r="CK1614">
        <v>1.84</v>
      </c>
      <c r="CL1614">
        <v>1.79</v>
      </c>
      <c r="CM1614">
        <v>1.65</v>
      </c>
      <c r="CN1614">
        <v>1.77</v>
      </c>
      <c r="CO1614">
        <v>1.74</v>
      </c>
      <c r="CP1614">
        <v>0.87</v>
      </c>
      <c r="CQ1614">
        <v>0.26</v>
      </c>
      <c r="CR1614">
        <v>0.28999999999999998</v>
      </c>
      <c r="CS1614">
        <v>0.41</v>
      </c>
      <c r="CT1614">
        <v>0.03</v>
      </c>
      <c r="CU1614">
        <v>0.16</v>
      </c>
      <c r="CV1614">
        <v>0</v>
      </c>
      <c r="CW1614">
        <v>0</v>
      </c>
      <c r="CX1614">
        <v>-0.4</v>
      </c>
      <c r="CY1614">
        <v>-0.56000000000000005</v>
      </c>
      <c r="CZ1614">
        <v>0.25</v>
      </c>
      <c r="DA1614">
        <v>0.02</v>
      </c>
      <c r="DB1614">
        <v>0</v>
      </c>
      <c r="DC1614">
        <v>0.15</v>
      </c>
      <c r="DD1614">
        <v>0.14000000000000001</v>
      </c>
      <c r="DE1614">
        <v>0</v>
      </c>
      <c r="DF1614">
        <v>-0.23</v>
      </c>
      <c r="DG1614">
        <v>-0.12</v>
      </c>
      <c r="DH1614">
        <v>-0.28000000000000003</v>
      </c>
      <c r="DI1614">
        <v>-0.24</v>
      </c>
      <c r="DJ1614">
        <v>0.2</v>
      </c>
      <c r="DK1614">
        <v>0.25</v>
      </c>
      <c r="DL1614">
        <v>0.2</v>
      </c>
      <c r="DM1614">
        <v>0.11</v>
      </c>
      <c r="DN1614">
        <v>0.27</v>
      </c>
      <c r="DO1614">
        <v>0</v>
      </c>
      <c r="DP1614">
        <v>-0.49</v>
      </c>
      <c r="DQ1614">
        <v>-0.48</v>
      </c>
      <c r="DR1614">
        <v>-0.72</v>
      </c>
      <c r="DS1614">
        <v>-0.76</v>
      </c>
      <c r="DT1614">
        <v>0</v>
      </c>
    </row>
    <row r="1615" spans="1:124">
      <c r="A1615" s="111">
        <v>1610</v>
      </c>
      <c r="B1615" t="s">
        <v>91</v>
      </c>
      <c r="C1615" t="s">
        <v>3085</v>
      </c>
      <c r="D1615" s="170" t="str">
        <f t="shared" si="25"/>
        <v>D:W4G</v>
      </c>
      <c r="Z1615">
        <v>27.77</v>
      </c>
      <c r="AA1615">
        <v>12.16</v>
      </c>
      <c r="AB1615">
        <v>3.75</v>
      </c>
      <c r="AC1615">
        <v>3.75</v>
      </c>
      <c r="AD1615">
        <v>3.01</v>
      </c>
      <c r="AE1615">
        <v>2.62</v>
      </c>
      <c r="AF1615">
        <v>1.63</v>
      </c>
      <c r="AG1615">
        <v>1.63</v>
      </c>
      <c r="AH1615">
        <v>1.67</v>
      </c>
      <c r="AI1615">
        <v>1.67</v>
      </c>
      <c r="AJ1615">
        <v>2.16</v>
      </c>
      <c r="AK1615">
        <v>2.99</v>
      </c>
      <c r="AL1615">
        <v>3.04</v>
      </c>
      <c r="AM1615">
        <v>2.54</v>
      </c>
      <c r="AN1615">
        <v>2.54</v>
      </c>
      <c r="AO1615">
        <v>2.37</v>
      </c>
      <c r="AP1615">
        <v>2.58</v>
      </c>
      <c r="AQ1615">
        <v>2.52</v>
      </c>
      <c r="AR1615">
        <v>1.83</v>
      </c>
      <c r="AS1615">
        <v>1.99</v>
      </c>
      <c r="AT1615">
        <v>2.04</v>
      </c>
      <c r="AU1615">
        <v>2.1</v>
      </c>
      <c r="AV1615">
        <v>2.0699999999999998</v>
      </c>
      <c r="AW1615">
        <v>2.1</v>
      </c>
      <c r="AX1615">
        <v>2.08</v>
      </c>
      <c r="AY1615">
        <v>1.93</v>
      </c>
      <c r="AZ1615">
        <v>1.93</v>
      </c>
      <c r="BA1615">
        <v>1.87</v>
      </c>
      <c r="BB1615">
        <v>1.82</v>
      </c>
      <c r="BC1615">
        <v>1.8</v>
      </c>
      <c r="BD1615">
        <v>1.79</v>
      </c>
      <c r="BE1615">
        <v>1.79</v>
      </c>
      <c r="BF1615">
        <v>1.75</v>
      </c>
      <c r="BG1615">
        <v>1.75</v>
      </c>
      <c r="BH1615">
        <v>1.76</v>
      </c>
      <c r="BI1615">
        <v>1.73</v>
      </c>
      <c r="BJ1615">
        <v>1.73</v>
      </c>
      <c r="BK1615">
        <v>1.72</v>
      </c>
      <c r="BL1615">
        <v>1.69</v>
      </c>
      <c r="BM1615">
        <v>1.69</v>
      </c>
      <c r="BN1615">
        <v>1.68</v>
      </c>
      <c r="BO1615">
        <v>1.68</v>
      </c>
      <c r="BP1615">
        <v>1.68</v>
      </c>
      <c r="BQ1615">
        <v>1.68</v>
      </c>
      <c r="BR1615">
        <v>1.68</v>
      </c>
      <c r="BS1615">
        <v>1.68</v>
      </c>
      <c r="BT1615">
        <v>1.68</v>
      </c>
      <c r="BU1615">
        <v>1.68</v>
      </c>
      <c r="BV1615">
        <v>1.68</v>
      </c>
      <c r="BW1615">
        <v>1.68</v>
      </c>
      <c r="BX1615">
        <v>1.68</v>
      </c>
      <c r="BY1615">
        <v>1.68</v>
      </c>
      <c r="BZ1615">
        <v>1.68</v>
      </c>
      <c r="CA1615">
        <v>1.68</v>
      </c>
      <c r="CB1615">
        <v>1.68</v>
      </c>
      <c r="CC1615">
        <v>1.68</v>
      </c>
      <c r="CD1615">
        <v>1.68</v>
      </c>
      <c r="CE1615">
        <v>1.68</v>
      </c>
      <c r="CF1615">
        <v>1.68</v>
      </c>
      <c r="CG1615">
        <v>1.7</v>
      </c>
      <c r="CH1615">
        <v>1.63</v>
      </c>
      <c r="CI1615">
        <v>1.53</v>
      </c>
      <c r="CJ1615">
        <v>1.55</v>
      </c>
      <c r="CK1615">
        <v>1.56</v>
      </c>
      <c r="CL1615">
        <v>1.49</v>
      </c>
      <c r="CM1615">
        <v>1.32</v>
      </c>
      <c r="CN1615">
        <v>1.45</v>
      </c>
      <c r="CO1615">
        <v>1.43</v>
      </c>
      <c r="CP1615">
        <v>0.62</v>
      </c>
      <c r="CQ1615">
        <v>0.34</v>
      </c>
      <c r="CR1615">
        <v>0.3</v>
      </c>
      <c r="CS1615">
        <v>0.1</v>
      </c>
      <c r="CT1615">
        <v>-0.24</v>
      </c>
      <c r="CU1615">
        <v>-0.11</v>
      </c>
      <c r="CV1615">
        <v>-0.19</v>
      </c>
      <c r="CW1615">
        <v>-0.17</v>
      </c>
      <c r="CX1615">
        <v>-0.28000000000000003</v>
      </c>
      <c r="CY1615">
        <v>-0.38</v>
      </c>
      <c r="CZ1615">
        <v>0.49</v>
      </c>
      <c r="DA1615">
        <v>0.01</v>
      </c>
      <c r="DB1615">
        <v>-0.11</v>
      </c>
      <c r="DC1615">
        <v>-0.25</v>
      </c>
      <c r="DD1615">
        <v>0.09</v>
      </c>
      <c r="DE1615">
        <v>-0.15</v>
      </c>
      <c r="DF1615">
        <v>-0.39</v>
      </c>
      <c r="DG1615">
        <v>-0.59</v>
      </c>
      <c r="DH1615">
        <v>-0.66</v>
      </c>
      <c r="DI1615">
        <v>-0.46</v>
      </c>
      <c r="DJ1615">
        <v>0.1</v>
      </c>
      <c r="DK1615">
        <v>0.19</v>
      </c>
      <c r="DL1615">
        <v>0.11</v>
      </c>
      <c r="DM1615">
        <v>-1.07</v>
      </c>
      <c r="DN1615">
        <v>-0.81</v>
      </c>
      <c r="DO1615">
        <v>-0.87</v>
      </c>
      <c r="DP1615">
        <v>-1.31</v>
      </c>
      <c r="DQ1615">
        <v>-1.45</v>
      </c>
      <c r="DR1615">
        <v>-1.61</v>
      </c>
      <c r="DS1615">
        <v>-1.74</v>
      </c>
      <c r="DT1615">
        <v>-1.29</v>
      </c>
    </row>
    <row r="1616" spans="1:124">
      <c r="A1616" s="111">
        <v>1611</v>
      </c>
      <c r="B1616" t="s">
        <v>89</v>
      </c>
      <c r="C1616" t="s">
        <v>3086</v>
      </c>
      <c r="D1616" s="170" t="str">
        <f t="shared" si="25"/>
        <v>D:W4GX</v>
      </c>
      <c r="AU1616">
        <v>-5.85</v>
      </c>
      <c r="AV1616">
        <v>-4.0599999999999996</v>
      </c>
      <c r="AW1616">
        <v>-0.19</v>
      </c>
      <c r="AX1616">
        <v>-0.31</v>
      </c>
      <c r="AY1616">
        <v>-0.06</v>
      </c>
      <c r="AZ1616">
        <v>-0.01</v>
      </c>
      <c r="BA1616">
        <v>-0.02</v>
      </c>
      <c r="BB1616">
        <v>-0.06</v>
      </c>
      <c r="BC1616">
        <v>-0.04</v>
      </c>
      <c r="BD1616">
        <v>-0.06</v>
      </c>
      <c r="BE1616">
        <v>-0.05</v>
      </c>
      <c r="BF1616">
        <v>-0.04</v>
      </c>
      <c r="BG1616">
        <v>-0.02</v>
      </c>
      <c r="BH1616">
        <v>-0.01</v>
      </c>
      <c r="BI1616">
        <v>-0.01</v>
      </c>
      <c r="BJ1616">
        <v>0</v>
      </c>
      <c r="BK1616">
        <v>-0.02</v>
      </c>
      <c r="BL1616">
        <v>-0.01</v>
      </c>
      <c r="BM1616">
        <v>-0.01</v>
      </c>
      <c r="BN1616">
        <v>-0.02</v>
      </c>
      <c r="BO1616">
        <v>-0.02</v>
      </c>
      <c r="BP1616">
        <v>-0.02</v>
      </c>
      <c r="BQ1616">
        <v>-0.02</v>
      </c>
      <c r="BR1616">
        <v>-0.02</v>
      </c>
      <c r="BS1616">
        <v>-0.02</v>
      </c>
      <c r="BT1616">
        <v>-0.02</v>
      </c>
      <c r="BU1616">
        <v>-0.02</v>
      </c>
      <c r="BV1616">
        <v>-0.02</v>
      </c>
      <c r="BW1616">
        <v>-0.02</v>
      </c>
      <c r="BX1616">
        <v>-0.02</v>
      </c>
      <c r="BY1616">
        <v>-0.02</v>
      </c>
      <c r="BZ1616">
        <v>-0.02</v>
      </c>
      <c r="CA1616">
        <v>-0.02</v>
      </c>
      <c r="CB1616">
        <v>-0.02</v>
      </c>
      <c r="CC1616">
        <v>-0.02</v>
      </c>
      <c r="CD1616">
        <v>-0.02</v>
      </c>
      <c r="CE1616">
        <v>-0.02</v>
      </c>
      <c r="CF1616">
        <v>-0.02</v>
      </c>
      <c r="CG1616">
        <v>-0.02</v>
      </c>
      <c r="CH1616">
        <v>-0.02</v>
      </c>
      <c r="CI1616">
        <v>-0.02</v>
      </c>
      <c r="CJ1616">
        <v>-0.02</v>
      </c>
      <c r="CK1616">
        <v>-0.02</v>
      </c>
      <c r="CL1616">
        <v>-0.02</v>
      </c>
      <c r="CM1616">
        <v>-0.02</v>
      </c>
      <c r="CN1616">
        <v>-0.02</v>
      </c>
      <c r="CO1616">
        <v>-0.02</v>
      </c>
      <c r="CP1616">
        <v>-0.02</v>
      </c>
      <c r="CQ1616">
        <v>-0.02</v>
      </c>
      <c r="CR1616">
        <v>-0.02</v>
      </c>
      <c r="CS1616">
        <v>-0.02</v>
      </c>
      <c r="CT1616">
        <v>-0.02</v>
      </c>
      <c r="CU1616">
        <v>-0.02</v>
      </c>
      <c r="CV1616">
        <v>-0.02</v>
      </c>
      <c r="CW1616">
        <v>-0.02</v>
      </c>
      <c r="CX1616">
        <v>-0.02</v>
      </c>
      <c r="CY1616">
        <v>-0.02</v>
      </c>
      <c r="CZ1616">
        <v>-0.02</v>
      </c>
      <c r="DA1616">
        <v>-0.02</v>
      </c>
      <c r="DB1616">
        <v>0</v>
      </c>
      <c r="DC1616">
        <v>0</v>
      </c>
      <c r="DD1616">
        <v>0</v>
      </c>
      <c r="DE1616">
        <v>0</v>
      </c>
      <c r="DF1616">
        <v>0</v>
      </c>
      <c r="DG1616">
        <v>0</v>
      </c>
      <c r="DH1616">
        <v>0</v>
      </c>
      <c r="DI1616">
        <v>0</v>
      </c>
      <c r="DJ1616">
        <v>0</v>
      </c>
      <c r="DK1616">
        <v>0</v>
      </c>
      <c r="DL1616">
        <v>0</v>
      </c>
      <c r="DM1616">
        <v>0</v>
      </c>
      <c r="DN1616">
        <v>0</v>
      </c>
      <c r="DO1616">
        <v>0</v>
      </c>
      <c r="DP1616">
        <v>0</v>
      </c>
      <c r="DQ1616">
        <v>0</v>
      </c>
      <c r="DR1616">
        <v>0</v>
      </c>
      <c r="DS1616">
        <v>0</v>
      </c>
      <c r="DT1616">
        <v>0</v>
      </c>
    </row>
    <row r="1617" spans="1:124">
      <c r="A1617" s="111">
        <v>1612</v>
      </c>
      <c r="B1617" t="s">
        <v>91</v>
      </c>
      <c r="C1617" t="s">
        <v>3087</v>
      </c>
      <c r="D1617" s="170" t="str">
        <f t="shared" si="25"/>
        <v>D:W4GX</v>
      </c>
      <c r="AU1617">
        <v>-1.49</v>
      </c>
      <c r="AV1617">
        <v>-1.6</v>
      </c>
      <c r="AW1617">
        <v>-0.61</v>
      </c>
      <c r="AX1617">
        <v>-0.15</v>
      </c>
      <c r="AY1617">
        <v>0.3</v>
      </c>
      <c r="AZ1617">
        <v>0.28999999999999998</v>
      </c>
      <c r="BA1617">
        <v>0.27</v>
      </c>
      <c r="BB1617">
        <v>0.26</v>
      </c>
      <c r="BC1617">
        <v>0.27</v>
      </c>
      <c r="BD1617">
        <v>0.27</v>
      </c>
      <c r="BE1617">
        <v>0.31</v>
      </c>
      <c r="BF1617">
        <v>0.37</v>
      </c>
      <c r="BG1617">
        <v>0.37</v>
      </c>
      <c r="BH1617">
        <v>0.37</v>
      </c>
      <c r="BI1617">
        <v>0.37</v>
      </c>
      <c r="BJ1617">
        <v>0.37</v>
      </c>
      <c r="BK1617">
        <v>0.28999999999999998</v>
      </c>
      <c r="BL1617">
        <v>0.31</v>
      </c>
      <c r="BM1617">
        <v>0.31</v>
      </c>
      <c r="BN1617">
        <v>0.28999999999999998</v>
      </c>
      <c r="BO1617">
        <v>0.28999999999999998</v>
      </c>
      <c r="BP1617">
        <v>0.28999999999999998</v>
      </c>
      <c r="BQ1617">
        <v>0.28999999999999998</v>
      </c>
      <c r="BR1617">
        <v>0.28999999999999998</v>
      </c>
      <c r="BS1617">
        <v>0.28999999999999998</v>
      </c>
      <c r="BT1617">
        <v>0.28999999999999998</v>
      </c>
      <c r="BU1617">
        <v>0.28999999999999998</v>
      </c>
      <c r="BV1617">
        <v>0.28999999999999998</v>
      </c>
      <c r="BW1617">
        <v>0.28999999999999998</v>
      </c>
      <c r="BX1617">
        <v>0.28999999999999998</v>
      </c>
      <c r="BY1617">
        <v>0.28999999999999998</v>
      </c>
      <c r="BZ1617">
        <v>0.28999999999999998</v>
      </c>
      <c r="CA1617">
        <v>0.28999999999999998</v>
      </c>
      <c r="CB1617">
        <v>0.28999999999999998</v>
      </c>
      <c r="CC1617">
        <v>0.28999999999999998</v>
      </c>
      <c r="CD1617">
        <v>0.28999999999999998</v>
      </c>
      <c r="CE1617">
        <v>0.28999999999999998</v>
      </c>
      <c r="CF1617">
        <v>0.28999999999999998</v>
      </c>
      <c r="CG1617">
        <v>0.28999999999999998</v>
      </c>
      <c r="CH1617">
        <v>0.28999999999999998</v>
      </c>
      <c r="CI1617">
        <v>0.28999999999999998</v>
      </c>
      <c r="CJ1617">
        <v>0.28999999999999998</v>
      </c>
      <c r="CK1617">
        <v>0.28999999999999998</v>
      </c>
      <c r="CL1617">
        <v>0.28999999999999998</v>
      </c>
      <c r="CM1617">
        <v>0.28999999999999998</v>
      </c>
      <c r="CN1617">
        <v>0.28999999999999998</v>
      </c>
      <c r="CO1617">
        <v>0.28999999999999998</v>
      </c>
      <c r="CP1617">
        <v>0.28999999999999998</v>
      </c>
      <c r="CQ1617">
        <v>0.28999999999999998</v>
      </c>
      <c r="CR1617">
        <v>0.28999999999999998</v>
      </c>
      <c r="CS1617">
        <v>0.28999999999999998</v>
      </c>
      <c r="CT1617">
        <v>0.28999999999999998</v>
      </c>
      <c r="CU1617">
        <v>0.28999999999999998</v>
      </c>
      <c r="CV1617">
        <v>0.28999999999999998</v>
      </c>
      <c r="CW1617">
        <v>0.28999999999999998</v>
      </c>
      <c r="CX1617">
        <v>0.28999999999999998</v>
      </c>
      <c r="CY1617">
        <v>0.28999999999999998</v>
      </c>
      <c r="CZ1617">
        <v>0.28999999999999998</v>
      </c>
      <c r="DA1617">
        <v>0.28999999999999998</v>
      </c>
      <c r="DB1617">
        <v>0.33</v>
      </c>
      <c r="DC1617">
        <v>0.35</v>
      </c>
      <c r="DD1617">
        <v>0.36</v>
      </c>
      <c r="DE1617">
        <v>0.39</v>
      </c>
      <c r="DF1617">
        <v>0.4</v>
      </c>
      <c r="DG1617">
        <v>0.35</v>
      </c>
      <c r="DH1617">
        <v>0.41</v>
      </c>
      <c r="DI1617">
        <v>0.37</v>
      </c>
      <c r="DJ1617">
        <v>0.28000000000000003</v>
      </c>
      <c r="DK1617">
        <v>0.28999999999999998</v>
      </c>
      <c r="DL1617">
        <v>0.25</v>
      </c>
      <c r="DM1617">
        <v>0.26</v>
      </c>
      <c r="DN1617">
        <v>-0.08</v>
      </c>
      <c r="DO1617">
        <v>-0.03</v>
      </c>
      <c r="DP1617">
        <v>0.02</v>
      </c>
      <c r="DQ1617">
        <v>0.17</v>
      </c>
      <c r="DR1617">
        <v>0.2</v>
      </c>
      <c r="DS1617">
        <v>0.59</v>
      </c>
      <c r="DT1617">
        <v>-1.29</v>
      </c>
    </row>
    <row r="1618" spans="1:124">
      <c r="A1618" s="111">
        <v>1613</v>
      </c>
      <c r="B1618" t="s">
        <v>89</v>
      </c>
      <c r="C1618" t="s">
        <v>3088</v>
      </c>
      <c r="D1618" s="170" t="str">
        <f t="shared" si="25"/>
        <v>K:WALK</v>
      </c>
      <c r="T1618">
        <v>2.9809999999999999</v>
      </c>
      <c r="U1618">
        <v>2.5979999999999999</v>
      </c>
      <c r="V1618">
        <v>1.1919999999999999</v>
      </c>
      <c r="W1618">
        <v>1.1480000000000001</v>
      </c>
      <c r="X1618">
        <v>0.77400000000000002</v>
      </c>
      <c r="Y1618">
        <v>0.626</v>
      </c>
      <c r="Z1618">
        <v>1.0580000000000001</v>
      </c>
      <c r="AA1618">
        <v>1.2670000000000001</v>
      </c>
      <c r="AB1618">
        <v>1.232</v>
      </c>
      <c r="AC1618">
        <v>1.2570000000000001</v>
      </c>
      <c r="AD1618">
        <v>1.1320000000000001</v>
      </c>
      <c r="AE1618">
        <v>1.1839999999999999</v>
      </c>
      <c r="AF1618">
        <v>1.2310000000000001</v>
      </c>
      <c r="AG1618">
        <v>1.1879999999999999</v>
      </c>
      <c r="AH1618">
        <v>1.2190000000000001</v>
      </c>
      <c r="AI1618">
        <v>0.88100000000000001</v>
      </c>
      <c r="AJ1618">
        <v>0.92700000000000005</v>
      </c>
      <c r="AK1618">
        <v>0.80700000000000005</v>
      </c>
      <c r="AL1618">
        <v>0.80500000000000005</v>
      </c>
      <c r="AM1618">
        <v>0.77500000000000002</v>
      </c>
      <c r="AN1618">
        <v>0.73399999999999999</v>
      </c>
      <c r="AO1618">
        <v>0.75800000000000001</v>
      </c>
      <c r="AP1618">
        <v>0.85099999999999998</v>
      </c>
      <c r="AQ1618">
        <v>0.80600000000000005</v>
      </c>
      <c r="AR1618">
        <v>0.73799999999999999</v>
      </c>
      <c r="AS1618">
        <v>0.74399999999999999</v>
      </c>
      <c r="AT1618">
        <v>0.75</v>
      </c>
      <c r="AU1618">
        <v>0.78</v>
      </c>
      <c r="AV1618">
        <v>0.74099999999999999</v>
      </c>
      <c r="AW1618">
        <v>0.73799999999999999</v>
      </c>
      <c r="AX1618">
        <v>0.74099999999999999</v>
      </c>
      <c r="AY1618">
        <v>0.74199999999999999</v>
      </c>
      <c r="AZ1618">
        <v>0.746</v>
      </c>
      <c r="BA1618">
        <v>0.71399999999999997</v>
      </c>
      <c r="BB1618">
        <v>0.70699999999999996</v>
      </c>
      <c r="BC1618">
        <v>0.70300000000000007</v>
      </c>
      <c r="BD1618">
        <v>0.70300000000000007</v>
      </c>
      <c r="BE1618">
        <v>0.71</v>
      </c>
      <c r="BF1618">
        <v>0.7</v>
      </c>
      <c r="BG1618">
        <v>0.70300000000000007</v>
      </c>
      <c r="BH1618">
        <v>0.69300000000000006</v>
      </c>
      <c r="BI1618">
        <v>0.68900000000000006</v>
      </c>
      <c r="BJ1618">
        <v>0.66900000000000004</v>
      </c>
      <c r="BK1618">
        <v>0.67</v>
      </c>
      <c r="BL1618">
        <v>0.66500000000000004</v>
      </c>
      <c r="BM1618">
        <v>0.66100000000000003</v>
      </c>
      <c r="BN1618">
        <v>0.65600000000000003</v>
      </c>
      <c r="BO1618">
        <v>0.65600000000000003</v>
      </c>
      <c r="BP1618">
        <v>0.65600000000000003</v>
      </c>
      <c r="BQ1618">
        <v>0.65600000000000003</v>
      </c>
      <c r="BR1618">
        <v>0.65600000000000003</v>
      </c>
      <c r="BS1618">
        <v>0.65600000000000003</v>
      </c>
      <c r="BT1618">
        <v>0.65600000000000003</v>
      </c>
      <c r="BU1618">
        <v>0.65600000000000003</v>
      </c>
      <c r="BV1618">
        <v>0.65600000000000003</v>
      </c>
      <c r="BW1618">
        <v>0.65600000000000003</v>
      </c>
      <c r="BX1618">
        <v>0.65600000000000003</v>
      </c>
      <c r="BY1618">
        <v>0.65600000000000003</v>
      </c>
      <c r="BZ1618">
        <v>0.65600000000000003</v>
      </c>
      <c r="CA1618">
        <v>0.59599999999999997</v>
      </c>
      <c r="CB1618">
        <v>0.56300000000000006</v>
      </c>
      <c r="CC1618">
        <v>0.54300000000000004</v>
      </c>
      <c r="CD1618">
        <v>0.69100000000000006</v>
      </c>
      <c r="CE1618">
        <v>0.67800000000000005</v>
      </c>
      <c r="CF1618">
        <v>0.67700000000000005</v>
      </c>
      <c r="CG1618">
        <v>0.68100000000000005</v>
      </c>
      <c r="CH1618">
        <v>0.56499999999999995</v>
      </c>
      <c r="CI1618">
        <v>0.505</v>
      </c>
      <c r="CJ1618">
        <v>0.53300000000000003</v>
      </c>
      <c r="CK1618">
        <v>0.52600000000000002</v>
      </c>
      <c r="CL1618">
        <v>0.48099999999999998</v>
      </c>
      <c r="CM1618">
        <v>0.45600000000000002</v>
      </c>
      <c r="CN1618">
        <v>0.40900000000000003</v>
      </c>
      <c r="CO1618">
        <v>0.34</v>
      </c>
      <c r="CP1618">
        <v>6.4000000000000001E-2</v>
      </c>
      <c r="CQ1618">
        <v>-3.6000000000000004E-2</v>
      </c>
      <c r="CR1618">
        <v>-4.8000000000000001E-2</v>
      </c>
      <c r="CS1618">
        <v>9.6000000000000002E-2</v>
      </c>
      <c r="CT1618">
        <v>6.6000000000000003E-2</v>
      </c>
      <c r="CU1618">
        <v>1.2E-2</v>
      </c>
      <c r="CV1618">
        <v>7.4999999999999997E-2</v>
      </c>
      <c r="CW1618">
        <v>6.5000000000000002E-2</v>
      </c>
      <c r="CX1618">
        <v>-0.14799999999999999</v>
      </c>
      <c r="CY1618">
        <v>-0.215</v>
      </c>
      <c r="CZ1618">
        <v>-8.7999999999999995E-2</v>
      </c>
      <c r="DA1618">
        <v>-0.107</v>
      </c>
      <c r="DB1618">
        <v>-0.125</v>
      </c>
      <c r="DC1618">
        <v>-0.33500000000000002</v>
      </c>
      <c r="DD1618">
        <v>-9.0999999999999998E-2</v>
      </c>
      <c r="DE1618">
        <v>-7.0000000000000007E-2</v>
      </c>
      <c r="DF1618">
        <v>-0.34499999999999997</v>
      </c>
      <c r="DG1618">
        <v>-0.36199999999999999</v>
      </c>
      <c r="DH1618">
        <v>-0.41300000000000003</v>
      </c>
      <c r="DI1618">
        <v>-0.40100000000000002</v>
      </c>
      <c r="DJ1618">
        <v>-0.34300000000000003</v>
      </c>
      <c r="DK1618">
        <v>-0.29199999999999998</v>
      </c>
      <c r="DL1618">
        <v>-0.28300000000000003</v>
      </c>
      <c r="DM1618">
        <v>-0.38800000000000001</v>
      </c>
      <c r="DN1618">
        <v>-0.51100000000000001</v>
      </c>
      <c r="DO1618">
        <v>-0.73</v>
      </c>
      <c r="DP1618">
        <v>-0.67500000000000004</v>
      </c>
      <c r="DQ1618">
        <v>-0.63300000000000001</v>
      </c>
      <c r="DR1618">
        <v>-0.371</v>
      </c>
      <c r="DS1618">
        <v>-0.61199999999999999</v>
      </c>
      <c r="DT1618">
        <v>4.9610000000000003</v>
      </c>
    </row>
    <row r="1619" spans="1:124">
      <c r="A1619" s="111">
        <v>1614</v>
      </c>
      <c r="B1619" t="s">
        <v>91</v>
      </c>
      <c r="C1619" t="s">
        <v>3089</v>
      </c>
      <c r="D1619" s="170" t="str">
        <f t="shared" si="25"/>
        <v>K:WALK</v>
      </c>
      <c r="T1619">
        <v>4.7709999999999999</v>
      </c>
      <c r="U1619">
        <v>4.2510000000000003</v>
      </c>
      <c r="V1619">
        <v>1.667</v>
      </c>
      <c r="W1619">
        <v>1.853</v>
      </c>
      <c r="X1619">
        <v>1.784</v>
      </c>
      <c r="Y1619">
        <v>1.629</v>
      </c>
      <c r="Z1619">
        <v>2.145</v>
      </c>
      <c r="AA1619">
        <v>2.4870000000000001</v>
      </c>
      <c r="AB1619">
        <v>2.3860000000000001</v>
      </c>
      <c r="AC1619">
        <v>2.3849999999999998</v>
      </c>
      <c r="AD1619">
        <v>2.2549999999999999</v>
      </c>
      <c r="AE1619">
        <v>2.3860000000000001</v>
      </c>
      <c r="AF1619">
        <v>1.9470000000000001</v>
      </c>
      <c r="AG1619">
        <v>1.9379999999999999</v>
      </c>
      <c r="AH1619">
        <v>1.383</v>
      </c>
      <c r="AI1619">
        <v>1.35</v>
      </c>
      <c r="AJ1619">
        <v>1.3960000000000001</v>
      </c>
      <c r="AK1619">
        <v>1.625</v>
      </c>
      <c r="AL1619">
        <v>1.629</v>
      </c>
      <c r="AM1619">
        <v>1.466</v>
      </c>
      <c r="AN1619">
        <v>1.33</v>
      </c>
      <c r="AO1619">
        <v>1.2869999999999999</v>
      </c>
      <c r="AP1619">
        <v>1.353</v>
      </c>
      <c r="AQ1619">
        <v>1.3080000000000001</v>
      </c>
      <c r="AR1619">
        <v>1.0640000000000001</v>
      </c>
      <c r="AS1619">
        <v>1.1000000000000001</v>
      </c>
      <c r="AT1619">
        <v>1.1399999999999999</v>
      </c>
      <c r="AU1619">
        <v>1.169</v>
      </c>
      <c r="AV1619">
        <v>1.1499999999999999</v>
      </c>
      <c r="AW1619">
        <v>1.1679999999999999</v>
      </c>
      <c r="AX1619">
        <v>1.1639999999999999</v>
      </c>
      <c r="AY1619">
        <v>1.1220000000000001</v>
      </c>
      <c r="AZ1619">
        <v>1.121</v>
      </c>
      <c r="BA1619">
        <v>1.0740000000000001</v>
      </c>
      <c r="BB1619">
        <v>1.0389999999999999</v>
      </c>
      <c r="BC1619">
        <v>1.0210000000000001</v>
      </c>
      <c r="BD1619">
        <v>1.02</v>
      </c>
      <c r="BE1619">
        <v>1.036</v>
      </c>
      <c r="BF1619">
        <v>1.02</v>
      </c>
      <c r="BG1619">
        <v>1.0210000000000001</v>
      </c>
      <c r="BH1619">
        <v>1.024</v>
      </c>
      <c r="BI1619">
        <v>1.0110000000000001</v>
      </c>
      <c r="BJ1619">
        <v>1.0130000000000001</v>
      </c>
      <c r="BK1619">
        <v>1.002</v>
      </c>
      <c r="BL1619">
        <v>0.98599999999999999</v>
      </c>
      <c r="BM1619">
        <v>0.98599999999999999</v>
      </c>
      <c r="BN1619">
        <v>0.98299999999999998</v>
      </c>
      <c r="BO1619">
        <v>0.98299999999999998</v>
      </c>
      <c r="BP1619">
        <v>0.98299999999999998</v>
      </c>
      <c r="BQ1619">
        <v>0.98299999999999998</v>
      </c>
      <c r="BR1619">
        <v>0.98299999999999998</v>
      </c>
      <c r="BS1619">
        <v>0.98299999999999998</v>
      </c>
      <c r="BT1619">
        <v>0.98299999999999998</v>
      </c>
      <c r="BU1619">
        <v>0.98299999999999998</v>
      </c>
      <c r="BV1619">
        <v>0.98299999999999998</v>
      </c>
      <c r="BW1619">
        <v>0.98299999999999998</v>
      </c>
      <c r="BX1619">
        <v>0.98299999999999998</v>
      </c>
      <c r="BY1619">
        <v>0.98299999999999998</v>
      </c>
      <c r="BZ1619">
        <v>0.98299999999999998</v>
      </c>
      <c r="CA1619">
        <v>0.95200000000000007</v>
      </c>
      <c r="CB1619">
        <v>0.88200000000000001</v>
      </c>
      <c r="CC1619">
        <v>0.871</v>
      </c>
      <c r="CD1619">
        <v>0.94900000000000007</v>
      </c>
      <c r="CE1619">
        <v>0.90700000000000003</v>
      </c>
      <c r="CF1619">
        <v>0.92100000000000004</v>
      </c>
      <c r="CG1619">
        <v>0.93700000000000006</v>
      </c>
      <c r="CH1619">
        <v>0.86399999999999999</v>
      </c>
      <c r="CI1619">
        <v>0.78300000000000003</v>
      </c>
      <c r="CJ1619">
        <v>0.78900000000000003</v>
      </c>
      <c r="CK1619">
        <v>0.77900000000000003</v>
      </c>
      <c r="CL1619">
        <v>0.72599999999999998</v>
      </c>
      <c r="CM1619">
        <v>0.52200000000000002</v>
      </c>
      <c r="CN1619">
        <v>0.59499999999999997</v>
      </c>
      <c r="CO1619">
        <v>0.58099999999999996</v>
      </c>
      <c r="CP1619">
        <v>4.9000000000000002E-2</v>
      </c>
      <c r="CQ1619">
        <v>0.10100000000000001</v>
      </c>
      <c r="CR1619">
        <v>0.10100000000000001</v>
      </c>
      <c r="CS1619">
        <v>2.5000000000000001E-2</v>
      </c>
      <c r="CT1619">
        <v>-8.7000000000000008E-2</v>
      </c>
      <c r="CU1619">
        <v>-0.19500000000000001</v>
      </c>
      <c r="CV1619">
        <v>-0.112</v>
      </c>
      <c r="CW1619">
        <v>-0.111</v>
      </c>
      <c r="CX1619">
        <v>-0.14699999999999999</v>
      </c>
      <c r="CY1619">
        <v>-0.187</v>
      </c>
      <c r="CZ1619">
        <v>0.11600000000000001</v>
      </c>
      <c r="DA1619">
        <v>2.7E-2</v>
      </c>
      <c r="DB1619">
        <v>-5.5E-2</v>
      </c>
      <c r="DC1619">
        <v>-0.11700000000000001</v>
      </c>
      <c r="DD1619">
        <v>0.13700000000000001</v>
      </c>
      <c r="DE1619">
        <v>1.9E-2</v>
      </c>
      <c r="DF1619">
        <v>-0.18099999999999999</v>
      </c>
      <c r="DG1619">
        <v>-0.47499999999999998</v>
      </c>
      <c r="DH1619">
        <v>-0.51600000000000001</v>
      </c>
      <c r="DI1619">
        <v>-0.218</v>
      </c>
      <c r="DJ1619">
        <v>0.16400000000000001</v>
      </c>
      <c r="DK1619">
        <v>0.29699999999999999</v>
      </c>
      <c r="DL1619">
        <v>0.247</v>
      </c>
      <c r="DM1619">
        <v>-0.61599999999999999</v>
      </c>
      <c r="DN1619">
        <v>-0.50900000000000001</v>
      </c>
      <c r="DO1619">
        <v>-0.53500000000000003</v>
      </c>
      <c r="DP1619">
        <v>-0.79800000000000004</v>
      </c>
      <c r="DQ1619">
        <v>-0.72599999999999998</v>
      </c>
      <c r="DR1619">
        <v>-1.0489999999999999</v>
      </c>
      <c r="DS1619">
        <v>-1.147</v>
      </c>
      <c r="DT1619">
        <v>-2.4E-2</v>
      </c>
    </row>
    <row r="1620" spans="1:124">
      <c r="A1620" s="111">
        <v>1615</v>
      </c>
      <c r="B1620" t="s">
        <v>89</v>
      </c>
      <c r="C1620" t="s">
        <v>3090</v>
      </c>
      <c r="D1620" s="170" t="str">
        <f t="shared" si="25"/>
        <v>K:WANG</v>
      </c>
      <c r="F1620">
        <v>2.7880000000000003</v>
      </c>
      <c r="G1620">
        <v>2.593</v>
      </c>
      <c r="H1620">
        <v>2.6080000000000001</v>
      </c>
      <c r="I1620">
        <v>2.375</v>
      </c>
      <c r="J1620">
        <v>2.3090000000000002</v>
      </c>
      <c r="K1620">
        <v>2.33</v>
      </c>
      <c r="L1620">
        <v>2.3319999999999999</v>
      </c>
      <c r="M1620">
        <v>2.3519999999999999</v>
      </c>
      <c r="N1620">
        <v>2.1150000000000002</v>
      </c>
      <c r="O1620">
        <v>1.9390000000000001</v>
      </c>
      <c r="P1620">
        <v>2.0249999999999999</v>
      </c>
      <c r="Q1620">
        <v>2.2549999999999999</v>
      </c>
      <c r="R1620">
        <v>2.2589999999999999</v>
      </c>
      <c r="S1620">
        <v>1.544</v>
      </c>
      <c r="T1620">
        <v>1.6950000000000001</v>
      </c>
      <c r="U1620">
        <v>1.5820000000000001</v>
      </c>
      <c r="V1620">
        <v>0.69100000000000006</v>
      </c>
      <c r="W1620">
        <v>0.60199999999999998</v>
      </c>
      <c r="X1620">
        <v>0.61799999999999999</v>
      </c>
      <c r="Y1620">
        <v>0.64700000000000002</v>
      </c>
      <c r="Z1620">
        <v>0.86399999999999999</v>
      </c>
      <c r="AA1620">
        <v>0.88500000000000001</v>
      </c>
      <c r="AB1620">
        <v>0.88300000000000001</v>
      </c>
      <c r="AC1620">
        <v>0.83699999999999997</v>
      </c>
      <c r="AD1620">
        <v>0.91600000000000004</v>
      </c>
      <c r="AE1620">
        <v>0.90200000000000002</v>
      </c>
      <c r="AF1620">
        <v>0.95499999999999996</v>
      </c>
      <c r="AG1620">
        <v>0.96299999999999997</v>
      </c>
      <c r="AH1620">
        <v>1.0840000000000001</v>
      </c>
      <c r="AI1620">
        <v>1.0090000000000001</v>
      </c>
      <c r="AJ1620">
        <v>1.016</v>
      </c>
      <c r="AK1620">
        <v>1.05</v>
      </c>
      <c r="AL1620">
        <v>1.0030000000000001</v>
      </c>
      <c r="AM1620">
        <v>1.048</v>
      </c>
      <c r="AN1620">
        <v>1.0920000000000001</v>
      </c>
      <c r="AO1620">
        <v>0.86</v>
      </c>
      <c r="AP1620">
        <v>0.89</v>
      </c>
      <c r="AQ1620">
        <v>0.96099999999999997</v>
      </c>
      <c r="AR1620">
        <v>0.97899999999999998</v>
      </c>
      <c r="AS1620">
        <v>0.97699999999999998</v>
      </c>
      <c r="AT1620">
        <v>0.98</v>
      </c>
      <c r="AU1620">
        <v>1.024</v>
      </c>
      <c r="AV1620">
        <v>1.042</v>
      </c>
      <c r="AW1620">
        <v>1.0649999999999999</v>
      </c>
      <c r="AX1620">
        <v>1.026</v>
      </c>
      <c r="AY1620">
        <v>0.98099999999999998</v>
      </c>
      <c r="AZ1620">
        <v>0.97899999999999998</v>
      </c>
      <c r="BA1620">
        <v>0.98699999999999999</v>
      </c>
      <c r="BB1620">
        <v>0.98499999999999999</v>
      </c>
      <c r="BC1620">
        <v>0.996</v>
      </c>
      <c r="BD1620">
        <v>1.036</v>
      </c>
      <c r="BE1620">
        <v>1.0289999999999999</v>
      </c>
      <c r="BF1620">
        <v>1.038</v>
      </c>
      <c r="BG1620">
        <v>1.0289999999999999</v>
      </c>
      <c r="BH1620">
        <v>1.026</v>
      </c>
      <c r="BI1620">
        <v>0.996</v>
      </c>
      <c r="BJ1620">
        <v>0.98399999999999999</v>
      </c>
      <c r="BK1620">
        <v>0.97199999999999998</v>
      </c>
      <c r="BL1620">
        <v>0.98599999999999999</v>
      </c>
      <c r="BM1620">
        <v>0.98699999999999999</v>
      </c>
      <c r="BN1620">
        <v>1.024</v>
      </c>
      <c r="BO1620">
        <v>1.016</v>
      </c>
      <c r="BP1620">
        <v>1.006</v>
      </c>
      <c r="BQ1620">
        <v>1.0049999999999999</v>
      </c>
      <c r="BR1620">
        <v>1.0049999999999999</v>
      </c>
      <c r="BS1620">
        <v>1.0030000000000001</v>
      </c>
      <c r="BT1620">
        <v>1.0070000000000001</v>
      </c>
      <c r="BU1620">
        <v>1.01</v>
      </c>
      <c r="BV1620">
        <v>1.0070000000000001</v>
      </c>
      <c r="BW1620">
        <v>1.05</v>
      </c>
      <c r="BX1620">
        <v>0.93</v>
      </c>
      <c r="BY1620">
        <v>0.92800000000000005</v>
      </c>
      <c r="BZ1620">
        <v>0.92100000000000004</v>
      </c>
      <c r="CA1620">
        <v>1.1180000000000001</v>
      </c>
      <c r="CB1620">
        <v>1.0389999999999999</v>
      </c>
      <c r="CC1620">
        <v>1.054</v>
      </c>
      <c r="CD1620">
        <v>1.206</v>
      </c>
      <c r="CE1620">
        <v>1.212</v>
      </c>
      <c r="CF1620">
        <v>1.2130000000000001</v>
      </c>
      <c r="CG1620">
        <v>1.212</v>
      </c>
      <c r="CH1620">
        <v>1.181</v>
      </c>
      <c r="CI1620">
        <v>1.179</v>
      </c>
      <c r="CJ1620">
        <v>1.155</v>
      </c>
      <c r="CK1620">
        <v>1.19</v>
      </c>
      <c r="CL1620">
        <v>1.165</v>
      </c>
      <c r="CM1620">
        <v>1.1759999999999999</v>
      </c>
      <c r="CN1620">
        <v>1.149</v>
      </c>
      <c r="CO1620">
        <v>1.125</v>
      </c>
      <c r="CP1620">
        <v>1.0880000000000001</v>
      </c>
      <c r="CQ1620">
        <v>1.3080000000000001</v>
      </c>
      <c r="CR1620">
        <v>1.292</v>
      </c>
      <c r="CS1620">
        <v>1.2050000000000001</v>
      </c>
      <c r="CT1620">
        <v>1.226</v>
      </c>
      <c r="CU1620">
        <v>1.0389999999999999</v>
      </c>
      <c r="CV1620">
        <v>0.86299999999999999</v>
      </c>
      <c r="CW1620">
        <v>0.96499999999999997</v>
      </c>
      <c r="CX1620">
        <v>0.81900000000000006</v>
      </c>
      <c r="CY1620">
        <v>0.72299999999999998</v>
      </c>
      <c r="CZ1620">
        <v>0.23</v>
      </c>
      <c r="DA1620">
        <v>0.223</v>
      </c>
      <c r="DB1620">
        <v>0.20300000000000001</v>
      </c>
      <c r="DC1620">
        <v>-0.36899999999999999</v>
      </c>
      <c r="DD1620">
        <v>-0.49199999999999999</v>
      </c>
      <c r="DE1620">
        <v>-0.48</v>
      </c>
      <c r="DF1620">
        <v>-0.20400000000000001</v>
      </c>
      <c r="DG1620">
        <v>0.245</v>
      </c>
      <c r="DH1620">
        <v>0.251</v>
      </c>
      <c r="DI1620">
        <v>1.4999999999999999E-2</v>
      </c>
      <c r="DJ1620">
        <v>6.0999999999999999E-2</v>
      </c>
      <c r="DK1620">
        <v>-0.17599999999999999</v>
      </c>
      <c r="DL1620">
        <v>-0.44</v>
      </c>
      <c r="DM1620">
        <v>-0.4</v>
      </c>
      <c r="DN1620">
        <v>-2.1360000000000001</v>
      </c>
      <c r="DO1620">
        <v>-2.4420000000000002</v>
      </c>
      <c r="DP1620">
        <v>-2.5140000000000002</v>
      </c>
      <c r="DQ1620">
        <v>-0.27300000000000002</v>
      </c>
      <c r="DR1620">
        <v>1.1619999999999999</v>
      </c>
      <c r="DS1620">
        <v>3.2970000000000002</v>
      </c>
      <c r="DT1620">
        <v>-6.1610000000000005</v>
      </c>
    </row>
    <row r="1621" spans="1:124">
      <c r="A1621" s="111">
        <v>1616</v>
      </c>
      <c r="B1621" t="s">
        <v>91</v>
      </c>
      <c r="C1621" t="s">
        <v>3091</v>
      </c>
      <c r="D1621" s="170" t="str">
        <f t="shared" si="25"/>
        <v>K:WANG</v>
      </c>
      <c r="F1621">
        <v>2.4620000000000002</v>
      </c>
      <c r="G1621">
        <v>2.2229999999999999</v>
      </c>
      <c r="H1621">
        <v>2.194</v>
      </c>
      <c r="I1621">
        <v>1.7770000000000001</v>
      </c>
      <c r="J1621">
        <v>1.6540000000000001</v>
      </c>
      <c r="K1621">
        <v>1.7110000000000001</v>
      </c>
      <c r="L1621">
        <v>1.78</v>
      </c>
      <c r="M1621">
        <v>1.7710000000000001</v>
      </c>
      <c r="N1621">
        <v>1.627</v>
      </c>
      <c r="O1621">
        <v>1.387</v>
      </c>
      <c r="P1621">
        <v>1.9510000000000001</v>
      </c>
      <c r="Q1621">
        <v>1.96</v>
      </c>
      <c r="R1621">
        <v>1.84</v>
      </c>
      <c r="S1621">
        <v>1.4910000000000001</v>
      </c>
      <c r="T1621">
        <v>1.944</v>
      </c>
      <c r="U1621">
        <v>1.9690000000000001</v>
      </c>
      <c r="V1621">
        <v>1.3960000000000001</v>
      </c>
      <c r="W1621">
        <v>1.357</v>
      </c>
      <c r="X1621">
        <v>1.4359999999999999</v>
      </c>
      <c r="Y1621">
        <v>1.518</v>
      </c>
      <c r="Z1621">
        <v>1.81</v>
      </c>
      <c r="AA1621">
        <v>1.879</v>
      </c>
      <c r="AB1621">
        <v>2.21</v>
      </c>
      <c r="AC1621">
        <v>1.944</v>
      </c>
      <c r="AD1621">
        <v>2.0920000000000001</v>
      </c>
      <c r="AE1621">
        <v>1.7549999999999999</v>
      </c>
      <c r="AF1621">
        <v>1.5680000000000001</v>
      </c>
      <c r="AG1621">
        <v>1.538</v>
      </c>
      <c r="AH1621">
        <v>1.427</v>
      </c>
      <c r="AI1621">
        <v>1.4119999999999999</v>
      </c>
      <c r="AJ1621">
        <v>1.41</v>
      </c>
      <c r="AK1621">
        <v>1.3169999999999999</v>
      </c>
      <c r="AL1621">
        <v>1.282</v>
      </c>
      <c r="AM1621">
        <v>1.456</v>
      </c>
      <c r="AN1621">
        <v>1.51</v>
      </c>
      <c r="AO1621">
        <v>1.339</v>
      </c>
      <c r="AP1621">
        <v>1.3460000000000001</v>
      </c>
      <c r="AQ1621">
        <v>1.466</v>
      </c>
      <c r="AR1621">
        <v>1.4139999999999999</v>
      </c>
      <c r="AS1621">
        <v>1.3740000000000001</v>
      </c>
      <c r="AT1621">
        <v>1.363</v>
      </c>
      <c r="AU1621">
        <v>1.4259999999999999</v>
      </c>
      <c r="AV1621">
        <v>1.4510000000000001</v>
      </c>
      <c r="AW1621">
        <v>1.405</v>
      </c>
      <c r="AX1621">
        <v>1.325</v>
      </c>
      <c r="AY1621">
        <v>1.08</v>
      </c>
      <c r="AZ1621">
        <v>1.071</v>
      </c>
      <c r="BA1621">
        <v>1.119</v>
      </c>
      <c r="BB1621">
        <v>1.089</v>
      </c>
      <c r="BC1621">
        <v>1.109</v>
      </c>
      <c r="BD1621">
        <v>1.1240000000000001</v>
      </c>
      <c r="BE1621">
        <v>1.0649999999999999</v>
      </c>
      <c r="BF1621">
        <v>1.07</v>
      </c>
      <c r="BG1621">
        <v>1.071</v>
      </c>
      <c r="BH1621">
        <v>1.05</v>
      </c>
      <c r="BI1621">
        <v>1.0110000000000001</v>
      </c>
      <c r="BJ1621">
        <v>1.0010000000000001</v>
      </c>
      <c r="BK1621">
        <v>1.024</v>
      </c>
      <c r="BL1621">
        <v>1.046</v>
      </c>
      <c r="BM1621">
        <v>1.04</v>
      </c>
      <c r="BN1621">
        <v>1.0880000000000001</v>
      </c>
      <c r="BO1621">
        <v>1.08</v>
      </c>
      <c r="BP1621">
        <v>1.0780000000000001</v>
      </c>
      <c r="BQ1621">
        <v>1.0880000000000001</v>
      </c>
      <c r="BR1621">
        <v>1.0980000000000001</v>
      </c>
      <c r="BS1621">
        <v>1.099</v>
      </c>
      <c r="BT1621">
        <v>1.097</v>
      </c>
      <c r="BU1621">
        <v>1.099</v>
      </c>
      <c r="BV1621">
        <v>1.0960000000000001</v>
      </c>
      <c r="BW1621">
        <v>1.1639999999999999</v>
      </c>
      <c r="BX1621">
        <v>0.77300000000000002</v>
      </c>
      <c r="BY1621">
        <v>0.76</v>
      </c>
      <c r="BZ1621">
        <v>0.79800000000000004</v>
      </c>
      <c r="CA1621">
        <v>0.85799999999999998</v>
      </c>
      <c r="CB1621">
        <v>0.70200000000000007</v>
      </c>
      <c r="CC1621">
        <v>0.69800000000000006</v>
      </c>
      <c r="CD1621">
        <v>0.748</v>
      </c>
      <c r="CE1621">
        <v>0.75700000000000001</v>
      </c>
      <c r="CF1621">
        <v>0.75600000000000001</v>
      </c>
      <c r="CG1621">
        <v>0.755</v>
      </c>
      <c r="CH1621">
        <v>0.70200000000000007</v>
      </c>
      <c r="CI1621">
        <v>0.68500000000000005</v>
      </c>
      <c r="CJ1621">
        <v>0.64900000000000002</v>
      </c>
      <c r="CK1621">
        <v>0.72399999999999998</v>
      </c>
      <c r="CL1621">
        <v>0.65700000000000003</v>
      </c>
      <c r="CM1621">
        <v>0.77500000000000002</v>
      </c>
      <c r="CN1621">
        <v>0.82800000000000007</v>
      </c>
      <c r="CO1621">
        <v>0.81700000000000006</v>
      </c>
      <c r="CP1621">
        <v>0.76300000000000001</v>
      </c>
      <c r="CQ1621">
        <v>0.82400000000000007</v>
      </c>
      <c r="CR1621">
        <v>0.81</v>
      </c>
      <c r="CS1621">
        <v>0.86899999999999999</v>
      </c>
      <c r="CT1621">
        <v>0.97</v>
      </c>
      <c r="CU1621">
        <v>0.63300000000000001</v>
      </c>
      <c r="CV1621">
        <v>0.44400000000000001</v>
      </c>
      <c r="CW1621">
        <v>0.496</v>
      </c>
      <c r="CX1621">
        <v>0.46100000000000002</v>
      </c>
      <c r="CY1621">
        <v>0.313</v>
      </c>
      <c r="CZ1621">
        <v>-0.34600000000000003</v>
      </c>
      <c r="DA1621">
        <v>-0.38</v>
      </c>
      <c r="DB1621">
        <v>-0.46</v>
      </c>
      <c r="DC1621">
        <v>-0.71199999999999997</v>
      </c>
      <c r="DD1621">
        <v>-0.79200000000000004</v>
      </c>
      <c r="DE1621">
        <v>-0.88600000000000001</v>
      </c>
      <c r="DF1621">
        <v>-0.53800000000000003</v>
      </c>
      <c r="DG1621">
        <v>0.66800000000000004</v>
      </c>
      <c r="DH1621">
        <v>0.72299999999999998</v>
      </c>
      <c r="DI1621">
        <v>0.71299999999999997</v>
      </c>
      <c r="DJ1621">
        <v>1.228</v>
      </c>
      <c r="DK1621">
        <v>0.93500000000000005</v>
      </c>
      <c r="DL1621">
        <v>1.2150000000000001</v>
      </c>
      <c r="DM1621">
        <v>2.1949999999999998</v>
      </c>
      <c r="DN1621">
        <v>1.359</v>
      </c>
      <c r="DO1621">
        <v>1.4139999999999999</v>
      </c>
      <c r="DP1621">
        <v>1.3260000000000001</v>
      </c>
      <c r="DQ1621">
        <v>5.9290000000000003</v>
      </c>
      <c r="DR1621">
        <v>5.7720000000000002</v>
      </c>
      <c r="DS1621">
        <v>4.8099999999999996</v>
      </c>
      <c r="DT1621">
        <v>1.6140000000000001</v>
      </c>
    </row>
    <row r="1622" spans="1:124">
      <c r="A1622" s="111">
        <v>1617</v>
      </c>
      <c r="B1622" t="s">
        <v>89</v>
      </c>
      <c r="C1622" t="s">
        <v>3092</v>
      </c>
      <c r="D1622" s="170" t="str">
        <f t="shared" si="25"/>
        <v>D:WON1</v>
      </c>
      <c r="F1622">
        <v>4.3099999999999996</v>
      </c>
      <c r="G1622">
        <v>4.28</v>
      </c>
      <c r="H1622">
        <v>4.28</v>
      </c>
      <c r="I1622">
        <v>4.2</v>
      </c>
      <c r="J1622">
        <v>4.17</v>
      </c>
      <c r="K1622">
        <v>4.1399999999999997</v>
      </c>
      <c r="L1622">
        <v>4.1399999999999997</v>
      </c>
      <c r="M1622">
        <v>4.13</v>
      </c>
      <c r="N1622">
        <v>4.12</v>
      </c>
      <c r="O1622">
        <v>4.0199999999999996</v>
      </c>
      <c r="P1622">
        <v>4.22</v>
      </c>
      <c r="Q1622">
        <v>4.25</v>
      </c>
      <c r="R1622">
        <v>4.55</v>
      </c>
      <c r="S1622">
        <v>4.5599999999999996</v>
      </c>
      <c r="T1622">
        <v>5.24</v>
      </c>
      <c r="U1622">
        <v>5.52</v>
      </c>
      <c r="V1622">
        <v>1.47</v>
      </c>
      <c r="W1622">
        <v>1.53</v>
      </c>
      <c r="X1622">
        <v>1.52</v>
      </c>
      <c r="Y1622">
        <v>1.56</v>
      </c>
      <c r="Z1622">
        <v>2.78</v>
      </c>
      <c r="AA1622">
        <v>2.2000000000000002</v>
      </c>
      <c r="AB1622">
        <v>2.65</v>
      </c>
      <c r="AC1622">
        <v>2.64</v>
      </c>
      <c r="AD1622">
        <v>2.78</v>
      </c>
      <c r="AE1622">
        <v>3.09</v>
      </c>
      <c r="AF1622">
        <v>2.95</v>
      </c>
      <c r="AG1622">
        <v>3.17</v>
      </c>
      <c r="AH1622">
        <v>2.37</v>
      </c>
      <c r="AI1622">
        <v>2.35</v>
      </c>
      <c r="AJ1622">
        <v>2.36</v>
      </c>
      <c r="AK1622">
        <v>2.39</v>
      </c>
      <c r="AL1622">
        <v>1.97</v>
      </c>
      <c r="AM1622">
        <v>1.79</v>
      </c>
      <c r="AN1622">
        <v>1.94</v>
      </c>
      <c r="AO1622">
        <v>1.98</v>
      </c>
      <c r="AP1622">
        <v>1.63</v>
      </c>
      <c r="AQ1622">
        <v>1.75</v>
      </c>
      <c r="AR1622">
        <v>1.79</v>
      </c>
      <c r="AS1622">
        <v>1.8</v>
      </c>
      <c r="AT1622">
        <v>1.8</v>
      </c>
      <c r="AU1622">
        <v>1.77</v>
      </c>
      <c r="AV1622">
        <v>1.74</v>
      </c>
      <c r="AW1622">
        <v>1.75</v>
      </c>
      <c r="AX1622">
        <v>1.83</v>
      </c>
      <c r="AY1622">
        <v>1.57</v>
      </c>
      <c r="AZ1622">
        <v>1.69</v>
      </c>
      <c r="BA1622">
        <v>1.73</v>
      </c>
      <c r="BB1622">
        <v>1.66</v>
      </c>
      <c r="BC1622">
        <v>1.66</v>
      </c>
      <c r="BD1622">
        <v>1.68</v>
      </c>
      <c r="BE1622">
        <v>1.66</v>
      </c>
      <c r="BF1622">
        <v>1.67</v>
      </c>
      <c r="BG1622">
        <v>1.65</v>
      </c>
      <c r="BH1622">
        <v>1.57</v>
      </c>
      <c r="BI1622">
        <v>1.57</v>
      </c>
      <c r="BJ1622">
        <v>1.7</v>
      </c>
      <c r="BK1622">
        <v>1.83</v>
      </c>
      <c r="BL1622">
        <v>1.83</v>
      </c>
      <c r="BM1622">
        <v>1.83</v>
      </c>
      <c r="BN1622">
        <v>1.98</v>
      </c>
      <c r="BO1622">
        <v>1.96</v>
      </c>
      <c r="BP1622">
        <v>1.96</v>
      </c>
      <c r="BQ1622">
        <v>1.99</v>
      </c>
      <c r="BR1622">
        <v>1.99</v>
      </c>
      <c r="BS1622">
        <v>2</v>
      </c>
      <c r="BT1622">
        <v>1.99</v>
      </c>
      <c r="BU1622">
        <v>1.99</v>
      </c>
      <c r="BV1622">
        <v>1.98</v>
      </c>
      <c r="BW1622">
        <v>2.0699999999999998</v>
      </c>
      <c r="BX1622">
        <v>1.73</v>
      </c>
      <c r="BY1622">
        <v>1.71</v>
      </c>
      <c r="BZ1622">
        <v>1.64</v>
      </c>
      <c r="CA1622">
        <v>1.78</v>
      </c>
      <c r="CB1622">
        <v>1.04</v>
      </c>
      <c r="CC1622">
        <v>0.97</v>
      </c>
      <c r="CD1622">
        <v>1.17</v>
      </c>
      <c r="CE1622">
        <v>1.17</v>
      </c>
      <c r="CF1622">
        <v>1.21</v>
      </c>
      <c r="CG1622">
        <v>1.2</v>
      </c>
      <c r="CH1622">
        <v>0.66</v>
      </c>
      <c r="CI1622">
        <v>1.1000000000000001</v>
      </c>
      <c r="CJ1622">
        <v>1.1000000000000001</v>
      </c>
      <c r="CK1622">
        <v>1.1000000000000001</v>
      </c>
      <c r="CL1622">
        <v>1.1299999999999999</v>
      </c>
      <c r="CM1622">
        <v>0.92</v>
      </c>
      <c r="CN1622">
        <v>1.02</v>
      </c>
      <c r="CO1622">
        <v>0.88</v>
      </c>
      <c r="CP1622">
        <v>1.38</v>
      </c>
      <c r="CQ1622">
        <v>1.57</v>
      </c>
      <c r="CR1622">
        <v>1.58</v>
      </c>
      <c r="CS1622">
        <v>1.59</v>
      </c>
      <c r="CT1622">
        <v>1.71</v>
      </c>
      <c r="CU1622">
        <v>2.2200000000000002</v>
      </c>
      <c r="CV1622">
        <v>1.79</v>
      </c>
      <c r="CW1622">
        <v>1.34</v>
      </c>
      <c r="CX1622">
        <v>2.41</v>
      </c>
      <c r="CY1622">
        <v>2.35</v>
      </c>
      <c r="CZ1622">
        <v>2.11</v>
      </c>
      <c r="DA1622">
        <v>2.2400000000000002</v>
      </c>
      <c r="DB1622">
        <v>2.23</v>
      </c>
      <c r="DC1622">
        <v>2.68</v>
      </c>
      <c r="DD1622">
        <v>2.69</v>
      </c>
      <c r="DE1622">
        <v>2.66</v>
      </c>
      <c r="DF1622">
        <v>2.57</v>
      </c>
      <c r="DG1622">
        <v>5.86</v>
      </c>
      <c r="DH1622">
        <v>4.47</v>
      </c>
      <c r="DI1622">
        <v>4.47</v>
      </c>
      <c r="DJ1622">
        <v>5.93</v>
      </c>
      <c r="DK1622">
        <v>5.89</v>
      </c>
      <c r="DL1622">
        <v>7.18</v>
      </c>
      <c r="DM1622">
        <v>7.35</v>
      </c>
      <c r="DN1622">
        <v>7.17</v>
      </c>
      <c r="DO1622">
        <v>7.83</v>
      </c>
      <c r="DP1622">
        <v>9.4499999999999993</v>
      </c>
      <c r="DQ1622">
        <v>10.09</v>
      </c>
      <c r="DR1622">
        <v>6.18</v>
      </c>
      <c r="DS1622">
        <v>3.04</v>
      </c>
      <c r="DT1622">
        <v>2.98</v>
      </c>
    </row>
    <row r="1623" spans="1:124">
      <c r="A1623" s="111">
        <v>1618</v>
      </c>
      <c r="B1623" t="s">
        <v>91</v>
      </c>
      <c r="C1623" t="s">
        <v>3093</v>
      </c>
      <c r="D1623" s="170" t="str">
        <f t="shared" si="25"/>
        <v>D:WON1</v>
      </c>
      <c r="F1623">
        <v>-3.01</v>
      </c>
      <c r="G1623">
        <v>-4.78</v>
      </c>
      <c r="H1623">
        <v>-4.99</v>
      </c>
      <c r="I1623">
        <v>-5.59</v>
      </c>
      <c r="J1623">
        <v>-7.28</v>
      </c>
      <c r="K1623">
        <v>-7.48</v>
      </c>
      <c r="L1623">
        <v>-7.45</v>
      </c>
      <c r="M1623">
        <v>-7.61</v>
      </c>
      <c r="N1623">
        <v>-8.3000000000000007</v>
      </c>
      <c r="O1623">
        <v>-6.97</v>
      </c>
      <c r="P1623">
        <v>-7.63</v>
      </c>
      <c r="Q1623">
        <v>-7.87</v>
      </c>
      <c r="R1623">
        <v>-11.37</v>
      </c>
      <c r="S1623">
        <v>-21.32</v>
      </c>
      <c r="T1623">
        <v>-15.22</v>
      </c>
      <c r="U1623">
        <v>-19.21</v>
      </c>
      <c r="V1623">
        <v>-23.77</v>
      </c>
      <c r="W1623">
        <v>-18.72</v>
      </c>
      <c r="X1623">
        <v>-20.25</v>
      </c>
      <c r="Y1623">
        <v>-17.73</v>
      </c>
      <c r="Z1623">
        <v>-20.97</v>
      </c>
      <c r="AA1623">
        <v>-22.53</v>
      </c>
      <c r="AB1623">
        <v>-21.79</v>
      </c>
      <c r="AC1623">
        <v>-21.71</v>
      </c>
      <c r="AD1623">
        <v>-14.45</v>
      </c>
      <c r="AE1623">
        <v>-7.81</v>
      </c>
      <c r="AF1623">
        <v>-8.3000000000000007</v>
      </c>
      <c r="AG1623">
        <v>-7.13</v>
      </c>
      <c r="AH1623">
        <v>2.04</v>
      </c>
      <c r="AI1623">
        <v>2.94</v>
      </c>
      <c r="AJ1623">
        <v>2.21</v>
      </c>
      <c r="AK1623">
        <v>2.0299999999999998</v>
      </c>
      <c r="AL1623">
        <v>1.55</v>
      </c>
      <c r="AM1623">
        <v>1.49</v>
      </c>
      <c r="AN1623">
        <v>1.66</v>
      </c>
      <c r="AO1623">
        <v>2.0499999999999998</v>
      </c>
      <c r="AP1623">
        <v>1.9</v>
      </c>
      <c r="AQ1623">
        <v>2.0699999999999998</v>
      </c>
      <c r="AR1623">
        <v>2.02</v>
      </c>
      <c r="AS1623">
        <v>1.98</v>
      </c>
      <c r="AT1623">
        <v>1.97</v>
      </c>
      <c r="AU1623">
        <v>2.08</v>
      </c>
      <c r="AV1623">
        <v>2.12</v>
      </c>
      <c r="AW1623">
        <v>2.0499999999999998</v>
      </c>
      <c r="AX1623">
        <v>2.2000000000000002</v>
      </c>
      <c r="AY1623">
        <v>1.8</v>
      </c>
      <c r="AZ1623">
        <v>1.91</v>
      </c>
      <c r="BA1623">
        <v>1.97</v>
      </c>
      <c r="BB1623">
        <v>1.92</v>
      </c>
      <c r="BC1623">
        <v>1.94</v>
      </c>
      <c r="BD1623">
        <v>1.97</v>
      </c>
      <c r="BE1623">
        <v>1.84</v>
      </c>
      <c r="BF1623">
        <v>1.83</v>
      </c>
      <c r="BG1623">
        <v>1.86</v>
      </c>
      <c r="BH1623">
        <v>1.83</v>
      </c>
      <c r="BI1623">
        <v>1.75</v>
      </c>
      <c r="BJ1623">
        <v>1.78</v>
      </c>
      <c r="BK1623">
        <v>1.88</v>
      </c>
      <c r="BL1623">
        <v>1.88</v>
      </c>
      <c r="BM1623">
        <v>1.87</v>
      </c>
      <c r="BN1623">
        <v>1.92</v>
      </c>
      <c r="BO1623">
        <v>1.93</v>
      </c>
      <c r="BP1623">
        <v>1.93</v>
      </c>
      <c r="BQ1623">
        <v>1.96</v>
      </c>
      <c r="BR1623">
        <v>2</v>
      </c>
      <c r="BS1623">
        <v>2.0099999999999998</v>
      </c>
      <c r="BT1623">
        <v>2.0099999999999998</v>
      </c>
      <c r="BU1623">
        <v>2.02</v>
      </c>
      <c r="BV1623">
        <v>2.0299999999999998</v>
      </c>
      <c r="BW1623">
        <v>2.1</v>
      </c>
      <c r="BX1623">
        <v>1.72</v>
      </c>
      <c r="BY1623">
        <v>1.72</v>
      </c>
      <c r="BZ1623">
        <v>1.74</v>
      </c>
      <c r="CA1623">
        <v>1.81</v>
      </c>
      <c r="CB1623">
        <v>1.45</v>
      </c>
      <c r="CC1623">
        <v>1.1200000000000001</v>
      </c>
      <c r="CD1623">
        <v>1.29</v>
      </c>
      <c r="CE1623">
        <v>1.28</v>
      </c>
      <c r="CF1623">
        <v>1.26</v>
      </c>
      <c r="CG1623">
        <v>1.24</v>
      </c>
      <c r="CH1623">
        <v>1.05</v>
      </c>
      <c r="CI1623">
        <v>1.39</v>
      </c>
      <c r="CJ1623">
        <v>1.39</v>
      </c>
      <c r="CK1623">
        <v>1.42</v>
      </c>
      <c r="CL1623">
        <v>1.46</v>
      </c>
      <c r="CM1623">
        <v>1.25</v>
      </c>
      <c r="CN1623">
        <v>1.38</v>
      </c>
      <c r="CO1623">
        <v>1.33</v>
      </c>
      <c r="CP1623">
        <v>1.96</v>
      </c>
      <c r="CQ1623">
        <v>2.0499999999999998</v>
      </c>
      <c r="CR1623">
        <v>2.0499999999999998</v>
      </c>
      <c r="CS1623">
        <v>2.0699999999999998</v>
      </c>
      <c r="CT1623">
        <v>2.11</v>
      </c>
      <c r="CU1623">
        <v>2.52</v>
      </c>
      <c r="CV1623">
        <v>2.2599999999999998</v>
      </c>
      <c r="CW1623">
        <v>1.1599999999999999</v>
      </c>
      <c r="CX1623">
        <v>1.37</v>
      </c>
      <c r="CY1623">
        <v>1.1000000000000001</v>
      </c>
      <c r="CZ1623">
        <v>0.5</v>
      </c>
      <c r="DA1623">
        <v>0.8</v>
      </c>
      <c r="DB1623">
        <v>0.79</v>
      </c>
      <c r="DC1623">
        <v>0.28999999999999998</v>
      </c>
      <c r="DD1623">
        <v>0.12</v>
      </c>
      <c r="DE1623">
        <v>0.15</v>
      </c>
      <c r="DF1623">
        <v>-0.82</v>
      </c>
      <c r="DG1623">
        <v>1.86</v>
      </c>
      <c r="DH1623">
        <v>0.36</v>
      </c>
      <c r="DI1623">
        <v>-0.18</v>
      </c>
      <c r="DJ1623">
        <v>0.31</v>
      </c>
      <c r="DK1623">
        <v>0.31</v>
      </c>
      <c r="DL1623">
        <v>0.76</v>
      </c>
      <c r="DM1623">
        <v>3.15</v>
      </c>
      <c r="DN1623">
        <v>2.54</v>
      </c>
      <c r="DO1623">
        <v>2.69</v>
      </c>
      <c r="DP1623">
        <v>3.69</v>
      </c>
      <c r="DQ1623">
        <v>14</v>
      </c>
      <c r="DR1623">
        <v>6.97</v>
      </c>
      <c r="DS1623">
        <v>3.75</v>
      </c>
      <c r="DT1623">
        <v>10.81</v>
      </c>
    </row>
    <row r="1624" spans="1:124">
      <c r="A1624" s="111">
        <v>1619</v>
      </c>
      <c r="B1624" t="s">
        <v>89</v>
      </c>
      <c r="C1624" t="s">
        <v>3094</v>
      </c>
      <c r="D1624" s="170" t="str">
        <f t="shared" si="25"/>
        <v>D:WONX</v>
      </c>
      <c r="R1624">
        <v>-16.559999999999999</v>
      </c>
      <c r="S1624">
        <v>-5.73</v>
      </c>
      <c r="T1624">
        <v>0.27</v>
      </c>
      <c r="U1624">
        <v>0.27</v>
      </c>
      <c r="V1624">
        <v>0.1</v>
      </c>
      <c r="W1624">
        <v>0.16</v>
      </c>
      <c r="X1624">
        <v>0.15</v>
      </c>
      <c r="Y1624">
        <v>0.18</v>
      </c>
      <c r="Z1624">
        <v>0.18</v>
      </c>
      <c r="AA1624">
        <v>0.18</v>
      </c>
      <c r="AB1624">
        <v>0.17</v>
      </c>
      <c r="AC1624">
        <v>0.12</v>
      </c>
      <c r="AD1624">
        <v>0.13</v>
      </c>
      <c r="AE1624">
        <v>0.13</v>
      </c>
      <c r="AF1624">
        <v>0.11</v>
      </c>
      <c r="AG1624">
        <v>0.11</v>
      </c>
      <c r="AH1624">
        <v>0.09</v>
      </c>
      <c r="AI1624">
        <v>0.09</v>
      </c>
      <c r="AJ1624">
        <v>0.09</v>
      </c>
      <c r="AK1624">
        <v>0.08</v>
      </c>
      <c r="AL1624">
        <v>0.09</v>
      </c>
      <c r="AM1624">
        <v>0.09</v>
      </c>
      <c r="AN1624">
        <v>0.55000000000000004</v>
      </c>
      <c r="AO1624">
        <v>0.51</v>
      </c>
      <c r="AP1624">
        <v>0.47</v>
      </c>
      <c r="AQ1624">
        <v>0.47</v>
      </c>
      <c r="AR1624">
        <v>0.39</v>
      </c>
      <c r="AS1624">
        <v>-0.75</v>
      </c>
      <c r="AT1624">
        <v>-0.73</v>
      </c>
      <c r="AU1624">
        <v>-0.73</v>
      </c>
      <c r="AV1624">
        <v>-0.71</v>
      </c>
      <c r="AW1624">
        <v>-0.68</v>
      </c>
      <c r="AX1624">
        <v>-0.7</v>
      </c>
      <c r="AY1624">
        <v>-0.63</v>
      </c>
      <c r="AZ1624">
        <v>-0.59</v>
      </c>
      <c r="BA1624">
        <v>-0.59</v>
      </c>
      <c r="BB1624">
        <v>-0.6</v>
      </c>
      <c r="BC1624">
        <v>-0.57999999999999996</v>
      </c>
      <c r="BD1624">
        <v>-0.59</v>
      </c>
      <c r="BE1624">
        <v>-0.56999999999999995</v>
      </c>
      <c r="BF1624">
        <v>-0.56000000000000005</v>
      </c>
      <c r="BG1624">
        <v>-0.53</v>
      </c>
      <c r="BH1624">
        <v>-0.51</v>
      </c>
      <c r="BI1624">
        <v>-0.51</v>
      </c>
      <c r="BJ1624">
        <v>-0.44</v>
      </c>
      <c r="BK1624">
        <v>-0.45</v>
      </c>
      <c r="BL1624">
        <v>-0.44</v>
      </c>
      <c r="BM1624">
        <v>-0.43</v>
      </c>
      <c r="BN1624">
        <v>-0.43</v>
      </c>
      <c r="BO1624">
        <v>-0.43</v>
      </c>
      <c r="BP1624">
        <v>-0.43</v>
      </c>
      <c r="BQ1624">
        <v>-0.43</v>
      </c>
      <c r="BR1624">
        <v>-0.43</v>
      </c>
      <c r="BS1624">
        <v>-0.43</v>
      </c>
      <c r="BT1624">
        <v>-0.43</v>
      </c>
      <c r="BU1624">
        <v>-0.43</v>
      </c>
      <c r="BV1624">
        <v>-0.43</v>
      </c>
      <c r="BW1624">
        <v>-0.43</v>
      </c>
      <c r="BX1624">
        <v>-0.43</v>
      </c>
      <c r="BY1624">
        <v>-0.45</v>
      </c>
      <c r="BZ1624">
        <v>-0.48</v>
      </c>
      <c r="CA1624">
        <v>-0.51</v>
      </c>
      <c r="CB1624">
        <v>-0.5</v>
      </c>
      <c r="CC1624">
        <v>-0.5</v>
      </c>
      <c r="CD1624">
        <v>-0.54</v>
      </c>
      <c r="CE1624">
        <v>-0.53</v>
      </c>
      <c r="CF1624">
        <v>-0.54</v>
      </c>
      <c r="CG1624">
        <v>-0.53</v>
      </c>
      <c r="CH1624">
        <v>-0.52</v>
      </c>
      <c r="CI1624">
        <v>-0.5</v>
      </c>
      <c r="CJ1624">
        <v>-0.51</v>
      </c>
      <c r="CK1624">
        <v>-0.56000000000000005</v>
      </c>
      <c r="CL1624">
        <v>-0.54</v>
      </c>
      <c r="CM1624">
        <v>-0.52</v>
      </c>
      <c r="CN1624">
        <v>-0.55000000000000004</v>
      </c>
      <c r="CO1624">
        <v>-0.53</v>
      </c>
      <c r="CP1624">
        <v>-0.56999999999999995</v>
      </c>
      <c r="CQ1624">
        <v>-0.52</v>
      </c>
      <c r="CR1624">
        <v>-0.51</v>
      </c>
      <c r="CS1624">
        <v>-0.49</v>
      </c>
      <c r="CT1624">
        <v>-0.43</v>
      </c>
      <c r="CU1624">
        <v>-0.33</v>
      </c>
      <c r="CV1624">
        <v>-1.41</v>
      </c>
      <c r="CW1624">
        <v>-1.53</v>
      </c>
      <c r="CX1624">
        <v>-1.77</v>
      </c>
      <c r="CY1624">
        <v>-1.78</v>
      </c>
      <c r="CZ1624">
        <v>-3.23</v>
      </c>
      <c r="DA1624">
        <v>0.26</v>
      </c>
      <c r="DB1624">
        <v>0.26</v>
      </c>
      <c r="DC1624">
        <v>0.25</v>
      </c>
      <c r="DD1624">
        <v>0.25</v>
      </c>
      <c r="DE1624">
        <v>0.27</v>
      </c>
      <c r="DF1624">
        <v>0.31</v>
      </c>
      <c r="DG1624">
        <v>0.46</v>
      </c>
      <c r="DH1624">
        <v>0.54</v>
      </c>
      <c r="DI1624">
        <v>0.54</v>
      </c>
      <c r="DJ1624">
        <v>0.55000000000000004</v>
      </c>
      <c r="DK1624">
        <v>0.57999999999999996</v>
      </c>
      <c r="DL1624">
        <v>0.56000000000000005</v>
      </c>
      <c r="DM1624">
        <v>0.59</v>
      </c>
      <c r="DN1624">
        <v>0.63</v>
      </c>
      <c r="DO1624">
        <v>0.84</v>
      </c>
      <c r="DP1624">
        <v>1.1599999999999999</v>
      </c>
      <c r="DQ1624">
        <v>1.19</v>
      </c>
      <c r="DR1624">
        <v>0</v>
      </c>
      <c r="DS1624">
        <v>0</v>
      </c>
      <c r="DT1624">
        <v>0</v>
      </c>
    </row>
    <row r="1625" spans="1:124">
      <c r="A1625" s="111">
        <v>1620</v>
      </c>
      <c r="B1625" t="s">
        <v>91</v>
      </c>
      <c r="C1625" t="s">
        <v>3095</v>
      </c>
      <c r="D1625" s="170" t="str">
        <f t="shared" si="25"/>
        <v>D:WONX</v>
      </c>
      <c r="R1625">
        <v>-7.68</v>
      </c>
      <c r="S1625">
        <v>-5.72</v>
      </c>
      <c r="T1625">
        <v>0.15</v>
      </c>
      <c r="U1625">
        <v>0.02</v>
      </c>
      <c r="V1625">
        <v>-0.08</v>
      </c>
      <c r="W1625">
        <v>0.03</v>
      </c>
      <c r="X1625">
        <v>0.03</v>
      </c>
      <c r="Y1625">
        <v>-0.01</v>
      </c>
      <c r="Z1625">
        <v>0.1</v>
      </c>
      <c r="AA1625">
        <v>0.09</v>
      </c>
      <c r="AB1625">
        <v>0.13</v>
      </c>
      <c r="AC1625">
        <v>0</v>
      </c>
      <c r="AD1625">
        <v>0.08</v>
      </c>
      <c r="AE1625">
        <v>0.09</v>
      </c>
      <c r="AF1625">
        <v>0.04</v>
      </c>
      <c r="AG1625">
        <v>0.04</v>
      </c>
      <c r="AH1625">
        <v>0.11</v>
      </c>
      <c r="AI1625">
        <v>0.1</v>
      </c>
      <c r="AJ1625">
        <v>0.12</v>
      </c>
      <c r="AK1625">
        <v>0.11</v>
      </c>
      <c r="AL1625">
        <v>0.11</v>
      </c>
      <c r="AM1625">
        <v>0.1</v>
      </c>
      <c r="AN1625">
        <v>0.51</v>
      </c>
      <c r="AO1625">
        <v>0.42</v>
      </c>
      <c r="AP1625">
        <v>0.38</v>
      </c>
      <c r="AQ1625">
        <v>0.38</v>
      </c>
      <c r="AR1625">
        <v>0.27</v>
      </c>
      <c r="AS1625">
        <v>-0.23</v>
      </c>
      <c r="AT1625">
        <v>-0.21</v>
      </c>
      <c r="AU1625">
        <v>-0.22</v>
      </c>
      <c r="AV1625">
        <v>-0.22</v>
      </c>
      <c r="AW1625">
        <v>-0.22</v>
      </c>
      <c r="AX1625">
        <v>-0.21</v>
      </c>
      <c r="AY1625">
        <v>-0.17</v>
      </c>
      <c r="AZ1625">
        <v>-0.17</v>
      </c>
      <c r="BA1625">
        <v>-0.16</v>
      </c>
      <c r="BB1625">
        <v>-0.15</v>
      </c>
      <c r="BC1625">
        <v>-0.15</v>
      </c>
      <c r="BD1625">
        <v>-0.15</v>
      </c>
      <c r="BE1625">
        <v>-0.13</v>
      </c>
      <c r="BF1625">
        <v>-0.12</v>
      </c>
      <c r="BG1625">
        <v>-0.12</v>
      </c>
      <c r="BH1625">
        <v>-0.12</v>
      </c>
      <c r="BI1625">
        <v>-0.12</v>
      </c>
      <c r="BJ1625">
        <v>-0.11</v>
      </c>
      <c r="BK1625">
        <v>-0.11</v>
      </c>
      <c r="BL1625">
        <v>-0.11</v>
      </c>
      <c r="BM1625">
        <v>-0.11</v>
      </c>
      <c r="BN1625">
        <v>-0.11</v>
      </c>
      <c r="BO1625">
        <v>-0.11</v>
      </c>
      <c r="BP1625">
        <v>-0.11</v>
      </c>
      <c r="BQ1625">
        <v>-0.11</v>
      </c>
      <c r="BR1625">
        <v>-0.11</v>
      </c>
      <c r="BS1625">
        <v>-0.11</v>
      </c>
      <c r="BT1625">
        <v>-0.11</v>
      </c>
      <c r="BU1625">
        <v>-0.11</v>
      </c>
      <c r="BV1625">
        <v>-0.11</v>
      </c>
      <c r="BW1625">
        <v>-0.11</v>
      </c>
      <c r="BX1625">
        <v>-0.11</v>
      </c>
      <c r="BY1625">
        <v>-0.11</v>
      </c>
      <c r="BZ1625">
        <v>-0.1</v>
      </c>
      <c r="CA1625">
        <v>-0.1</v>
      </c>
      <c r="CB1625">
        <v>-0.11</v>
      </c>
      <c r="CC1625">
        <v>-0.11</v>
      </c>
      <c r="CD1625">
        <v>-0.12</v>
      </c>
      <c r="CE1625">
        <v>-0.12</v>
      </c>
      <c r="CF1625">
        <v>-0.11</v>
      </c>
      <c r="CG1625">
        <v>-0.1</v>
      </c>
      <c r="CH1625">
        <v>-0.11</v>
      </c>
      <c r="CI1625">
        <v>-0.1</v>
      </c>
      <c r="CJ1625">
        <v>-0.11</v>
      </c>
      <c r="CK1625">
        <v>-0.11</v>
      </c>
      <c r="CL1625">
        <v>-0.12</v>
      </c>
      <c r="CM1625">
        <v>-0.12</v>
      </c>
      <c r="CN1625">
        <v>-0.12</v>
      </c>
      <c r="CO1625">
        <v>-0.12</v>
      </c>
      <c r="CP1625">
        <v>-0.23</v>
      </c>
      <c r="CQ1625">
        <v>-0.18</v>
      </c>
      <c r="CR1625">
        <v>-0.19</v>
      </c>
      <c r="CS1625">
        <v>-0.2</v>
      </c>
      <c r="CT1625">
        <v>-0.21</v>
      </c>
      <c r="CU1625">
        <v>-0.18</v>
      </c>
      <c r="CV1625">
        <v>-0.64</v>
      </c>
      <c r="CW1625">
        <v>-0.74</v>
      </c>
      <c r="CX1625">
        <v>-0.73</v>
      </c>
      <c r="CY1625">
        <v>-0.74</v>
      </c>
      <c r="CZ1625">
        <v>-1.2</v>
      </c>
      <c r="DA1625">
        <v>0.35</v>
      </c>
      <c r="DB1625">
        <v>0.32</v>
      </c>
      <c r="DC1625">
        <v>0.35</v>
      </c>
      <c r="DD1625">
        <v>0.35</v>
      </c>
      <c r="DE1625">
        <v>0.41</v>
      </c>
      <c r="DF1625">
        <v>0.35</v>
      </c>
      <c r="DG1625">
        <v>0.4</v>
      </c>
      <c r="DH1625">
        <v>0.49</v>
      </c>
      <c r="DI1625">
        <v>0.37</v>
      </c>
      <c r="DJ1625">
        <v>0.1</v>
      </c>
      <c r="DK1625">
        <v>0.14000000000000001</v>
      </c>
      <c r="DL1625">
        <v>0.06</v>
      </c>
      <c r="DM1625">
        <v>0.27</v>
      </c>
      <c r="DN1625">
        <v>0.17</v>
      </c>
      <c r="DO1625">
        <v>0.26</v>
      </c>
      <c r="DP1625">
        <v>0.5</v>
      </c>
      <c r="DQ1625">
        <v>1.47</v>
      </c>
      <c r="DR1625">
        <v>0.2</v>
      </c>
      <c r="DS1625">
        <v>0.59</v>
      </c>
      <c r="DT1625">
        <v>-1.29</v>
      </c>
    </row>
    <row r="1626" spans="1:124">
      <c r="A1626" s="111">
        <v>1621</v>
      </c>
      <c r="B1626" t="s">
        <v>89</v>
      </c>
      <c r="C1626" t="s">
        <v>3096</v>
      </c>
      <c r="D1626" s="170" t="str">
        <f t="shared" si="25"/>
        <v>CN:CWS</v>
      </c>
      <c r="F1626">
        <v>1.0660000000000001</v>
      </c>
      <c r="G1626">
        <v>1.0780000000000001</v>
      </c>
      <c r="H1626">
        <v>1.081</v>
      </c>
      <c r="I1626">
        <v>1.105</v>
      </c>
      <c r="J1626">
        <v>1.1360000000000001</v>
      </c>
      <c r="K1626">
        <v>1.145</v>
      </c>
      <c r="L1626">
        <v>1.0389999999999999</v>
      </c>
      <c r="M1626">
        <v>0.94700000000000006</v>
      </c>
      <c r="N1626">
        <v>0.999</v>
      </c>
      <c r="O1626">
        <v>1.006</v>
      </c>
      <c r="P1626">
        <v>1.0030000000000001</v>
      </c>
      <c r="Q1626">
        <v>1.0170000000000001</v>
      </c>
      <c r="R1626">
        <v>1.0149999999999999</v>
      </c>
      <c r="S1626">
        <v>1.0509999999999999</v>
      </c>
      <c r="T1626">
        <v>0.97599999999999998</v>
      </c>
      <c r="U1626">
        <v>0.98299999999999998</v>
      </c>
      <c r="V1626">
        <v>0.95900000000000007</v>
      </c>
      <c r="W1626">
        <v>0.90300000000000002</v>
      </c>
      <c r="X1626">
        <v>0.88</v>
      </c>
      <c r="Y1626">
        <v>0.91200000000000003</v>
      </c>
      <c r="Z1626">
        <v>0.85399999999999998</v>
      </c>
      <c r="AA1626">
        <v>0.80300000000000005</v>
      </c>
      <c r="AB1626">
        <v>0.85099999999999998</v>
      </c>
      <c r="AC1626">
        <v>0.82700000000000007</v>
      </c>
      <c r="AD1626">
        <v>0.85399999999999998</v>
      </c>
      <c r="AE1626">
        <v>0.84399999999999997</v>
      </c>
      <c r="AF1626">
        <v>0.81300000000000006</v>
      </c>
      <c r="AG1626">
        <v>0.81</v>
      </c>
      <c r="AH1626">
        <v>0.81100000000000005</v>
      </c>
      <c r="AI1626">
        <v>0.78300000000000003</v>
      </c>
      <c r="AJ1626">
        <v>0.78200000000000003</v>
      </c>
      <c r="AK1626">
        <v>0.79200000000000004</v>
      </c>
      <c r="AL1626">
        <v>0.79600000000000004</v>
      </c>
      <c r="AM1626">
        <v>0.751</v>
      </c>
      <c r="AN1626">
        <v>0.746</v>
      </c>
      <c r="AO1626">
        <v>0.71899999999999997</v>
      </c>
      <c r="AP1626">
        <v>0.70699999999999996</v>
      </c>
      <c r="AQ1626">
        <v>0.69800000000000006</v>
      </c>
      <c r="AR1626">
        <v>0.68400000000000005</v>
      </c>
      <c r="AS1626">
        <v>0.69400000000000006</v>
      </c>
      <c r="AT1626">
        <v>0.71699999999999997</v>
      </c>
      <c r="AU1626">
        <v>0.72599999999999998</v>
      </c>
      <c r="AV1626">
        <v>0.72099999999999997</v>
      </c>
      <c r="AW1626">
        <v>0.74299999999999999</v>
      </c>
      <c r="AX1626">
        <v>0.73799999999999999</v>
      </c>
      <c r="AY1626">
        <v>0.73599999999999999</v>
      </c>
      <c r="AZ1626">
        <v>0.73899999999999999</v>
      </c>
      <c r="BA1626">
        <v>0.65600000000000003</v>
      </c>
      <c r="BB1626">
        <v>0.65100000000000002</v>
      </c>
      <c r="BC1626">
        <v>0.63200000000000001</v>
      </c>
      <c r="BD1626">
        <v>0.61899999999999999</v>
      </c>
      <c r="BE1626">
        <v>0.61799999999999999</v>
      </c>
      <c r="BF1626">
        <v>0.59599999999999997</v>
      </c>
      <c r="BG1626">
        <v>0.58699999999999997</v>
      </c>
      <c r="BH1626">
        <v>0.59899999999999998</v>
      </c>
      <c r="BI1626">
        <v>0.60799999999999998</v>
      </c>
      <c r="BJ1626">
        <v>0.61799999999999999</v>
      </c>
      <c r="BK1626">
        <v>0.622</v>
      </c>
      <c r="BL1626">
        <v>0.622</v>
      </c>
      <c r="BM1626">
        <v>0.66</v>
      </c>
      <c r="BN1626">
        <v>0.68600000000000005</v>
      </c>
      <c r="BO1626">
        <v>0.68300000000000005</v>
      </c>
      <c r="BP1626">
        <v>0.68</v>
      </c>
      <c r="BQ1626">
        <v>0.67700000000000005</v>
      </c>
      <c r="BR1626">
        <v>0.67700000000000005</v>
      </c>
      <c r="BS1626">
        <v>0.67200000000000004</v>
      </c>
      <c r="BT1626">
        <v>0.70799999999999996</v>
      </c>
      <c r="BU1626">
        <v>0.75700000000000001</v>
      </c>
      <c r="BV1626">
        <v>0.72199999999999998</v>
      </c>
      <c r="BW1626">
        <v>0.71199999999999997</v>
      </c>
      <c r="BX1626">
        <v>0.70699999999999996</v>
      </c>
      <c r="BY1626">
        <v>0.69400000000000006</v>
      </c>
      <c r="BZ1626">
        <v>0.69700000000000006</v>
      </c>
      <c r="CA1626">
        <v>0.68300000000000005</v>
      </c>
      <c r="CB1626">
        <v>0.74</v>
      </c>
      <c r="CC1626">
        <v>0.73899999999999999</v>
      </c>
      <c r="CD1626">
        <v>0.77500000000000002</v>
      </c>
      <c r="CE1626">
        <v>0.79500000000000004</v>
      </c>
      <c r="CF1626">
        <v>0.79700000000000004</v>
      </c>
      <c r="CG1626">
        <v>0.76800000000000002</v>
      </c>
      <c r="CH1626">
        <v>0.79200000000000004</v>
      </c>
      <c r="CI1626">
        <v>0.83200000000000007</v>
      </c>
      <c r="CJ1626">
        <v>0.78100000000000003</v>
      </c>
      <c r="CK1626">
        <v>0.79100000000000004</v>
      </c>
      <c r="CL1626">
        <v>0.69200000000000006</v>
      </c>
      <c r="CM1626">
        <v>0.69400000000000006</v>
      </c>
      <c r="CN1626">
        <v>0.72299999999999998</v>
      </c>
      <c r="CO1626">
        <v>0.68900000000000006</v>
      </c>
      <c r="CP1626">
        <v>0.68300000000000005</v>
      </c>
      <c r="CQ1626">
        <v>0.64400000000000002</v>
      </c>
      <c r="CR1626">
        <v>0.64300000000000002</v>
      </c>
      <c r="CS1626">
        <v>0.7</v>
      </c>
      <c r="CT1626">
        <v>0.61199999999999999</v>
      </c>
      <c r="CU1626">
        <v>0.84099999999999997</v>
      </c>
      <c r="CV1626">
        <v>0.91400000000000003</v>
      </c>
      <c r="CW1626">
        <v>0.97699999999999998</v>
      </c>
      <c r="CX1626">
        <v>0.92700000000000005</v>
      </c>
      <c r="CY1626">
        <v>0.97799999999999998</v>
      </c>
      <c r="CZ1626">
        <v>1.032</v>
      </c>
      <c r="DA1626">
        <v>1.0940000000000001</v>
      </c>
      <c r="DB1626">
        <v>1.087</v>
      </c>
      <c r="DC1626">
        <v>1.0030000000000001</v>
      </c>
      <c r="DD1626">
        <v>0.97699999999999998</v>
      </c>
      <c r="DE1626">
        <v>0.96099999999999997</v>
      </c>
      <c r="DF1626">
        <v>1.0049999999999999</v>
      </c>
      <c r="DG1626">
        <v>0.998</v>
      </c>
      <c r="DH1626">
        <v>0.79200000000000004</v>
      </c>
      <c r="DI1626">
        <v>1.1080000000000001</v>
      </c>
      <c r="DJ1626">
        <v>1.417</v>
      </c>
      <c r="DK1626">
        <v>1.7130000000000001</v>
      </c>
      <c r="DL1626">
        <v>1.6910000000000001</v>
      </c>
      <c r="DM1626">
        <v>1.357</v>
      </c>
      <c r="DN1626">
        <v>2.1139999999999999</v>
      </c>
      <c r="DO1626">
        <v>2.0990000000000002</v>
      </c>
      <c r="DP1626">
        <v>2.0329999999999999</v>
      </c>
      <c r="DQ1626">
        <v>2.0750000000000002</v>
      </c>
      <c r="DR1626">
        <v>2.145</v>
      </c>
      <c r="DS1626">
        <v>1.911</v>
      </c>
      <c r="DT1626">
        <v>1331.088</v>
      </c>
    </row>
    <row r="1627" spans="1:124">
      <c r="A1627" s="111">
        <v>1622</v>
      </c>
      <c r="B1627" t="s">
        <v>91</v>
      </c>
      <c r="C1627" t="s">
        <v>3097</v>
      </c>
      <c r="D1627" s="170" t="str">
        <f t="shared" si="25"/>
        <v>CN:CWS</v>
      </c>
      <c r="F1627">
        <v>0.17</v>
      </c>
      <c r="G1627">
        <v>0.21</v>
      </c>
      <c r="H1627">
        <v>0.18</v>
      </c>
      <c r="I1627">
        <v>0.16</v>
      </c>
      <c r="J1627">
        <v>0.22</v>
      </c>
      <c r="K1627">
        <v>0.25</v>
      </c>
      <c r="L1627">
        <v>0.28999999999999998</v>
      </c>
      <c r="M1627">
        <v>0.32</v>
      </c>
      <c r="N1627">
        <v>0.42</v>
      </c>
      <c r="O1627">
        <v>0.3</v>
      </c>
      <c r="P1627">
        <v>0.38</v>
      </c>
      <c r="Q1627">
        <v>0.4</v>
      </c>
      <c r="R1627">
        <v>0.32</v>
      </c>
      <c r="S1627">
        <v>0.32</v>
      </c>
      <c r="T1627">
        <v>0.2</v>
      </c>
      <c r="U1627">
        <v>0.22</v>
      </c>
      <c r="V1627">
        <v>0.16</v>
      </c>
      <c r="W1627">
        <v>0.2</v>
      </c>
      <c r="X1627">
        <v>0.11</v>
      </c>
      <c r="Y1627">
        <v>-0.05</v>
      </c>
      <c r="Z1627">
        <v>0.12</v>
      </c>
      <c r="AA1627">
        <v>7.0000000000000007E-2</v>
      </c>
      <c r="AB1627">
        <v>0.12</v>
      </c>
      <c r="AC1627">
        <v>0.27</v>
      </c>
      <c r="AD1627">
        <v>0.52</v>
      </c>
      <c r="AE1627">
        <v>0.25</v>
      </c>
      <c r="AF1627">
        <v>0.28000000000000003</v>
      </c>
      <c r="AG1627">
        <v>0.31</v>
      </c>
      <c r="AH1627">
        <v>0.32</v>
      </c>
      <c r="AI1627">
        <v>0.3</v>
      </c>
      <c r="AJ1627">
        <v>0.32</v>
      </c>
      <c r="AK1627">
        <v>0.39</v>
      </c>
      <c r="AL1627">
        <v>0.3</v>
      </c>
      <c r="AM1627">
        <v>7.0000000000000007E-2</v>
      </c>
      <c r="AN1627">
        <v>0.08</v>
      </c>
      <c r="AO1627">
        <v>0.01</v>
      </c>
      <c r="AP1627">
        <v>0.03</v>
      </c>
      <c r="AQ1627">
        <v>-0.03</v>
      </c>
      <c r="AR1627">
        <v>-0.19</v>
      </c>
      <c r="AS1627">
        <v>-0.21</v>
      </c>
      <c r="AT1627">
        <v>-0.21</v>
      </c>
      <c r="AU1627">
        <v>-0.18</v>
      </c>
      <c r="AV1627">
        <v>-0.2</v>
      </c>
      <c r="AW1627">
        <v>-0.24</v>
      </c>
      <c r="AX1627">
        <v>-0.2</v>
      </c>
      <c r="AY1627">
        <v>-0.15</v>
      </c>
      <c r="AZ1627">
        <v>-0.14000000000000001</v>
      </c>
      <c r="BA1627">
        <v>-0.17</v>
      </c>
      <c r="BB1627">
        <v>-0.19</v>
      </c>
      <c r="BC1627">
        <v>-0.16</v>
      </c>
      <c r="BD1627">
        <v>-0.18</v>
      </c>
      <c r="BE1627">
        <v>-0.11</v>
      </c>
      <c r="BF1627">
        <v>-0.15</v>
      </c>
      <c r="BG1627">
        <v>-0.13</v>
      </c>
      <c r="BH1627">
        <v>-0.14000000000000001</v>
      </c>
      <c r="BI1627">
        <v>-0.16</v>
      </c>
      <c r="BJ1627">
        <v>-0.15</v>
      </c>
      <c r="BK1627">
        <v>-0.17</v>
      </c>
      <c r="BL1627">
        <v>-0.17</v>
      </c>
      <c r="BM1627">
        <v>-0.17</v>
      </c>
      <c r="BN1627">
        <v>-0.12</v>
      </c>
      <c r="BO1627">
        <v>-0.14000000000000001</v>
      </c>
      <c r="BP1627">
        <v>-0.13</v>
      </c>
      <c r="BQ1627">
        <v>-0.14000000000000001</v>
      </c>
      <c r="BR1627">
        <v>-0.15</v>
      </c>
      <c r="BS1627">
        <v>-0.16</v>
      </c>
      <c r="BT1627">
        <v>-0.15</v>
      </c>
      <c r="BU1627">
        <v>-0.15</v>
      </c>
      <c r="BV1627">
        <v>-0.21</v>
      </c>
      <c r="BW1627">
        <v>-0.19</v>
      </c>
      <c r="BX1627">
        <v>-0.22</v>
      </c>
      <c r="BY1627">
        <v>-0.24</v>
      </c>
      <c r="BZ1627">
        <v>-0.24</v>
      </c>
      <c r="CA1627">
        <v>-0.21</v>
      </c>
      <c r="CB1627">
        <v>-0.2</v>
      </c>
      <c r="CC1627">
        <v>-0.21</v>
      </c>
      <c r="CD1627">
        <v>-0.2</v>
      </c>
      <c r="CE1627">
        <v>-0.23</v>
      </c>
      <c r="CF1627">
        <v>-0.23</v>
      </c>
      <c r="CG1627">
        <v>-0.18</v>
      </c>
      <c r="CH1627">
        <v>-0.21</v>
      </c>
      <c r="CI1627">
        <v>-0.22</v>
      </c>
      <c r="CJ1627">
        <v>-0.19</v>
      </c>
      <c r="CK1627">
        <v>-0.16</v>
      </c>
      <c r="CL1627">
        <v>-0.28000000000000003</v>
      </c>
      <c r="CM1627">
        <v>-0.24</v>
      </c>
      <c r="CN1627">
        <v>-0.24</v>
      </c>
      <c r="CO1627">
        <v>-0.25</v>
      </c>
      <c r="CP1627">
        <v>-0.66</v>
      </c>
      <c r="CQ1627">
        <v>-0.67</v>
      </c>
      <c r="CR1627">
        <v>-0.67</v>
      </c>
      <c r="CS1627">
        <v>-0.72</v>
      </c>
      <c r="CT1627">
        <v>-0.56999999999999995</v>
      </c>
      <c r="CU1627">
        <v>-0.16</v>
      </c>
      <c r="CV1627">
        <v>-0.21</v>
      </c>
      <c r="CW1627">
        <v>-0.14000000000000001</v>
      </c>
      <c r="CX1627">
        <v>-0.17</v>
      </c>
      <c r="CY1627">
        <v>-0.03</v>
      </c>
      <c r="CZ1627">
        <v>0.51</v>
      </c>
      <c r="DA1627">
        <v>0.5</v>
      </c>
      <c r="DB1627">
        <v>0.51</v>
      </c>
      <c r="DC1627">
        <v>0.46</v>
      </c>
      <c r="DD1627">
        <v>0.53</v>
      </c>
      <c r="DE1627">
        <v>0.67</v>
      </c>
      <c r="DF1627">
        <v>0.94</v>
      </c>
      <c r="DG1627">
        <v>0.8</v>
      </c>
      <c r="DH1627">
        <v>0.43</v>
      </c>
      <c r="DI1627">
        <v>0.46</v>
      </c>
      <c r="DJ1627">
        <v>1.33</v>
      </c>
      <c r="DK1627">
        <v>1.34</v>
      </c>
      <c r="DL1627">
        <v>1.47</v>
      </c>
      <c r="DM1627">
        <v>-0.65</v>
      </c>
      <c r="DN1627">
        <v>-0.28000000000000003</v>
      </c>
      <c r="DO1627">
        <v>-0.39</v>
      </c>
      <c r="DP1627">
        <v>-7.0000000000000007E-2</v>
      </c>
      <c r="DQ1627">
        <v>0.15</v>
      </c>
      <c r="DR1627">
        <v>0.48</v>
      </c>
      <c r="DS1627">
        <v>3.92</v>
      </c>
      <c r="DT1627">
        <v>6.32</v>
      </c>
    </row>
    <row r="1628" spans="1:124">
      <c r="A1628" s="111">
        <v>1623</v>
      </c>
      <c r="B1628" t="s">
        <v>89</v>
      </c>
      <c r="C1628" t="s">
        <v>3098</v>
      </c>
      <c r="D1628" s="170" t="str">
        <f t="shared" si="25"/>
        <v>K:WXT</v>
      </c>
      <c r="F1628">
        <v>0.74299999999999999</v>
      </c>
      <c r="G1628">
        <v>0.751</v>
      </c>
      <c r="H1628">
        <v>0.71199999999999997</v>
      </c>
      <c r="I1628">
        <v>0.70300000000000007</v>
      </c>
      <c r="J1628">
        <v>0.71299999999999997</v>
      </c>
      <c r="K1628">
        <v>0.7</v>
      </c>
      <c r="L1628">
        <v>0.68800000000000006</v>
      </c>
      <c r="M1628">
        <v>0.68500000000000005</v>
      </c>
      <c r="N1628">
        <v>0.70100000000000007</v>
      </c>
      <c r="O1628">
        <v>0.755</v>
      </c>
      <c r="P1628">
        <v>0.82200000000000006</v>
      </c>
      <c r="Q1628">
        <v>0.80400000000000005</v>
      </c>
      <c r="R1628">
        <v>0.79900000000000004</v>
      </c>
      <c r="S1628">
        <v>0.751</v>
      </c>
      <c r="T1628">
        <v>0.85599999999999998</v>
      </c>
      <c r="U1628">
        <v>0.66200000000000003</v>
      </c>
      <c r="V1628">
        <v>0.66500000000000004</v>
      </c>
      <c r="W1628">
        <v>0.72799999999999998</v>
      </c>
      <c r="X1628">
        <v>0.74099999999999999</v>
      </c>
      <c r="Y1628">
        <v>0.73</v>
      </c>
      <c r="Z1628">
        <v>0.70799999999999996</v>
      </c>
      <c r="AA1628">
        <v>0.71299999999999997</v>
      </c>
      <c r="AB1628">
        <v>0.65700000000000003</v>
      </c>
      <c r="AC1628">
        <v>0.64800000000000002</v>
      </c>
      <c r="AD1628">
        <v>0.64900000000000002</v>
      </c>
      <c r="AE1628">
        <v>0.68100000000000005</v>
      </c>
      <c r="AF1628">
        <v>0.67600000000000005</v>
      </c>
      <c r="AG1628">
        <v>0.69499999999999995</v>
      </c>
      <c r="AH1628">
        <v>1.125</v>
      </c>
      <c r="AI1628">
        <v>1.3520000000000001</v>
      </c>
      <c r="AJ1628">
        <v>1.39</v>
      </c>
      <c r="AK1628">
        <v>1.2470000000000001</v>
      </c>
      <c r="AL1628">
        <v>1.24</v>
      </c>
      <c r="AM1628">
        <v>1.3169999999999999</v>
      </c>
      <c r="AN1628">
        <v>1.494</v>
      </c>
      <c r="AO1628">
        <v>1.6040000000000001</v>
      </c>
      <c r="AP1628">
        <v>1.548</v>
      </c>
      <c r="AQ1628">
        <v>1.56</v>
      </c>
      <c r="AR1628">
        <v>1.6679999999999999</v>
      </c>
      <c r="AS1628">
        <v>1.6620000000000001</v>
      </c>
      <c r="AT1628">
        <v>1.659</v>
      </c>
      <c r="AU1628">
        <v>1.667</v>
      </c>
      <c r="AV1628">
        <v>1.6659999999999999</v>
      </c>
      <c r="AW1628">
        <v>1.6560000000000001</v>
      </c>
      <c r="AX1628">
        <v>1.669</v>
      </c>
      <c r="AY1628">
        <v>1.6679999999999999</v>
      </c>
      <c r="AZ1628">
        <v>1.677</v>
      </c>
      <c r="BA1628">
        <v>1.6879999999999999</v>
      </c>
      <c r="BB1628">
        <v>1.6970000000000001</v>
      </c>
      <c r="BC1628">
        <v>1.7010000000000001</v>
      </c>
      <c r="BD1628">
        <v>1.74</v>
      </c>
      <c r="BE1628">
        <v>1.7530000000000001</v>
      </c>
      <c r="BF1628">
        <v>1.742</v>
      </c>
      <c r="BG1628">
        <v>1.7410000000000001</v>
      </c>
      <c r="BH1628">
        <v>1.7270000000000001</v>
      </c>
      <c r="BI1628">
        <v>1.7290000000000001</v>
      </c>
      <c r="BJ1628">
        <v>1.738</v>
      </c>
      <c r="BK1628">
        <v>1.746</v>
      </c>
      <c r="BL1628">
        <v>1.754</v>
      </c>
      <c r="BM1628">
        <v>1.772</v>
      </c>
      <c r="BN1628">
        <v>1.8049999999999999</v>
      </c>
      <c r="BO1628">
        <v>1.8140000000000001</v>
      </c>
      <c r="BP1628">
        <v>1.829</v>
      </c>
      <c r="BQ1628">
        <v>1.83</v>
      </c>
      <c r="BR1628">
        <v>1.8320000000000001</v>
      </c>
      <c r="BS1628">
        <v>1.84</v>
      </c>
      <c r="BT1628">
        <v>1.8420000000000001</v>
      </c>
      <c r="BU1628">
        <v>1.849</v>
      </c>
      <c r="BV1628">
        <v>1.843</v>
      </c>
      <c r="BW1628">
        <v>1.841</v>
      </c>
      <c r="BX1628">
        <v>1.827</v>
      </c>
      <c r="BY1628">
        <v>1.8240000000000001</v>
      </c>
      <c r="BZ1628">
        <v>1.823</v>
      </c>
      <c r="CA1628">
        <v>1.8680000000000001</v>
      </c>
      <c r="CB1628">
        <v>1.857</v>
      </c>
      <c r="CC1628">
        <v>1.964</v>
      </c>
      <c r="CD1628">
        <v>2.0720000000000001</v>
      </c>
      <c r="CE1628">
        <v>2.0619999999999998</v>
      </c>
      <c r="CF1628">
        <v>2.0630000000000002</v>
      </c>
      <c r="CG1628">
        <v>2.069</v>
      </c>
      <c r="CH1628">
        <v>2.1850000000000001</v>
      </c>
      <c r="CI1628">
        <v>2.1909999999999998</v>
      </c>
      <c r="CJ1628">
        <v>2.2890000000000001</v>
      </c>
      <c r="CK1628">
        <v>2.3079999999999998</v>
      </c>
      <c r="CL1628">
        <v>2.4039999999999999</v>
      </c>
      <c r="CM1628">
        <v>2.39</v>
      </c>
      <c r="CN1628">
        <v>2.4039999999999999</v>
      </c>
      <c r="CO1628">
        <v>2.4529999999999998</v>
      </c>
      <c r="CP1628">
        <v>2.21</v>
      </c>
      <c r="CQ1628">
        <v>2.0680000000000001</v>
      </c>
      <c r="CR1628">
        <v>2.0779999999999998</v>
      </c>
      <c r="CS1628">
        <v>2.3810000000000002</v>
      </c>
      <c r="CT1628">
        <v>2.3759999999999999</v>
      </c>
      <c r="CU1628">
        <v>2.3090000000000002</v>
      </c>
      <c r="CV1628">
        <v>2.1</v>
      </c>
      <c r="CW1628">
        <v>1.9850000000000001</v>
      </c>
      <c r="CX1628">
        <v>2.3159999999999998</v>
      </c>
      <c r="CY1628">
        <v>2.3519999999999999</v>
      </c>
      <c r="CZ1628">
        <v>2.1470000000000002</v>
      </c>
      <c r="DA1628">
        <v>2.1560000000000001</v>
      </c>
      <c r="DB1628">
        <v>2.1829999999999998</v>
      </c>
      <c r="DC1628">
        <v>2.1970000000000001</v>
      </c>
      <c r="DD1628">
        <v>2.1970000000000001</v>
      </c>
      <c r="DE1628">
        <v>2.25</v>
      </c>
      <c r="DF1628">
        <v>2.1909999999999998</v>
      </c>
      <c r="DG1628">
        <v>2.2749999999999999</v>
      </c>
      <c r="DH1628">
        <v>2.1510000000000002</v>
      </c>
      <c r="DI1628">
        <v>2.0449999999999999</v>
      </c>
      <c r="DJ1628">
        <v>1.8460000000000001</v>
      </c>
      <c r="DK1628">
        <v>1.8520000000000001</v>
      </c>
      <c r="DL1628">
        <v>1.806</v>
      </c>
      <c r="DM1628">
        <v>1.6739999999999999</v>
      </c>
      <c r="DN1628">
        <v>2.31</v>
      </c>
      <c r="DO1628">
        <v>2.597</v>
      </c>
      <c r="DP1628">
        <v>3.0060000000000002</v>
      </c>
      <c r="DQ1628">
        <v>2.5960000000000001</v>
      </c>
      <c r="DR1628">
        <v>3.137</v>
      </c>
      <c r="DS1628">
        <v>1.5569999999999999</v>
      </c>
      <c r="DT1628">
        <v>15.727</v>
      </c>
    </row>
    <row r="1629" spans="1:124">
      <c r="A1629" s="111">
        <v>1624</v>
      </c>
      <c r="B1629" t="s">
        <v>91</v>
      </c>
      <c r="C1629" t="s">
        <v>3099</v>
      </c>
      <c r="D1629" s="170" t="str">
        <f t="shared" si="25"/>
        <v>K:WXT</v>
      </c>
      <c r="F1629">
        <v>1.2090000000000001</v>
      </c>
      <c r="G1629">
        <v>1.218</v>
      </c>
      <c r="H1629">
        <v>1.22</v>
      </c>
      <c r="I1629">
        <v>1.2350000000000001</v>
      </c>
      <c r="J1629">
        <v>1.248</v>
      </c>
      <c r="K1629">
        <v>1.2490000000000001</v>
      </c>
      <c r="L1629">
        <v>1.2470000000000001</v>
      </c>
      <c r="M1629">
        <v>1.246</v>
      </c>
      <c r="N1629">
        <v>1.302</v>
      </c>
      <c r="O1629">
        <v>1.381</v>
      </c>
      <c r="P1629">
        <v>1.5190000000000001</v>
      </c>
      <c r="Q1629">
        <v>1.552</v>
      </c>
      <c r="R1629">
        <v>1.504</v>
      </c>
      <c r="S1629">
        <v>1.4990000000000001</v>
      </c>
      <c r="T1629">
        <v>1.62</v>
      </c>
      <c r="U1629">
        <v>1.5840000000000001</v>
      </c>
      <c r="V1629">
        <v>1.6260000000000001</v>
      </c>
      <c r="W1629">
        <v>1.7549999999999999</v>
      </c>
      <c r="X1629">
        <v>1.7790000000000001</v>
      </c>
      <c r="Y1629">
        <v>1.698</v>
      </c>
      <c r="Z1629">
        <v>1.708</v>
      </c>
      <c r="AA1629">
        <v>1.7250000000000001</v>
      </c>
      <c r="AB1629">
        <v>1.6930000000000001</v>
      </c>
      <c r="AC1629">
        <v>1.585</v>
      </c>
      <c r="AD1629">
        <v>1.548</v>
      </c>
      <c r="AE1629">
        <v>1.6420000000000001</v>
      </c>
      <c r="AF1629">
        <v>1.633</v>
      </c>
      <c r="AG1629">
        <v>1.641</v>
      </c>
      <c r="AH1629">
        <v>1.875</v>
      </c>
      <c r="AI1629">
        <v>1.9510000000000001</v>
      </c>
      <c r="AJ1629">
        <v>1.9890000000000001</v>
      </c>
      <c r="AK1629">
        <v>2.0569999999999999</v>
      </c>
      <c r="AL1629">
        <v>2.0380000000000003</v>
      </c>
      <c r="AM1629">
        <v>2.0340000000000003</v>
      </c>
      <c r="AN1629">
        <v>2.2930000000000001</v>
      </c>
      <c r="AO1629">
        <v>2.4090000000000003</v>
      </c>
      <c r="AP1629">
        <v>2.3650000000000002</v>
      </c>
      <c r="AQ1629">
        <v>2.3810000000000002</v>
      </c>
      <c r="AR1629">
        <v>2.6059999999999999</v>
      </c>
      <c r="AS1629">
        <v>2.5529999999999999</v>
      </c>
      <c r="AT1629">
        <v>2.552</v>
      </c>
      <c r="AU1629">
        <v>2.5720000000000001</v>
      </c>
      <c r="AV1629">
        <v>2.5760000000000001</v>
      </c>
      <c r="AW1629">
        <v>2.6110000000000002</v>
      </c>
      <c r="AX1629">
        <v>2.6630000000000003</v>
      </c>
      <c r="AY1629">
        <v>2.5720000000000001</v>
      </c>
      <c r="AZ1629">
        <v>2.5819999999999999</v>
      </c>
      <c r="BA1629">
        <v>2.5960000000000001</v>
      </c>
      <c r="BB1629">
        <v>2.5950000000000002</v>
      </c>
      <c r="BC1629">
        <v>2.6110000000000002</v>
      </c>
      <c r="BD1629">
        <v>2.6259999999999999</v>
      </c>
      <c r="BE1629">
        <v>2.6320000000000001</v>
      </c>
      <c r="BF1629">
        <v>2.625</v>
      </c>
      <c r="BG1629">
        <v>2.629</v>
      </c>
      <c r="BH1629">
        <v>2.6360000000000001</v>
      </c>
      <c r="BI1629">
        <v>2.6419999999999999</v>
      </c>
      <c r="BJ1629">
        <v>2.6430000000000002</v>
      </c>
      <c r="BK1629">
        <v>2.5830000000000002</v>
      </c>
      <c r="BL1629">
        <v>2.5680000000000001</v>
      </c>
      <c r="BM1629">
        <v>2.5649999999999999</v>
      </c>
      <c r="BN1629">
        <v>2.6230000000000002</v>
      </c>
      <c r="BO1629">
        <v>2.641</v>
      </c>
      <c r="BP1629">
        <v>2.645</v>
      </c>
      <c r="BQ1629">
        <v>2.645</v>
      </c>
      <c r="BR1629">
        <v>2.6670000000000003</v>
      </c>
      <c r="BS1629">
        <v>2.6710000000000003</v>
      </c>
      <c r="BT1629">
        <v>2.6710000000000003</v>
      </c>
      <c r="BU1629">
        <v>2.6720000000000002</v>
      </c>
      <c r="BV1629">
        <v>2.665</v>
      </c>
      <c r="BW1629">
        <v>2.6590000000000003</v>
      </c>
      <c r="BX1629">
        <v>2.653</v>
      </c>
      <c r="BY1629">
        <v>2.6320000000000001</v>
      </c>
      <c r="BZ1629">
        <v>2.6349999999999998</v>
      </c>
      <c r="CA1629">
        <v>2.6419999999999999</v>
      </c>
      <c r="CB1629">
        <v>2.6510000000000002</v>
      </c>
      <c r="CC1629">
        <v>2.6710000000000003</v>
      </c>
      <c r="CD1629">
        <v>2.6830000000000003</v>
      </c>
      <c r="CE1629">
        <v>2.6670000000000003</v>
      </c>
      <c r="CF1629">
        <v>2.6630000000000003</v>
      </c>
      <c r="CG1629">
        <v>2.6830000000000003</v>
      </c>
      <c r="CH1629">
        <v>2.6870000000000003</v>
      </c>
      <c r="CI1629">
        <v>2.6850000000000001</v>
      </c>
      <c r="CJ1629">
        <v>2.7069999999999999</v>
      </c>
      <c r="CK1629">
        <v>2.7760000000000002</v>
      </c>
      <c r="CL1629">
        <v>2.8149999999999999</v>
      </c>
      <c r="CM1629">
        <v>2.847</v>
      </c>
      <c r="CN1629">
        <v>2.8759999999999999</v>
      </c>
      <c r="CO1629">
        <v>2.87</v>
      </c>
      <c r="CP1629">
        <v>3.177</v>
      </c>
      <c r="CQ1629">
        <v>3.032</v>
      </c>
      <c r="CR1629">
        <v>3.0140000000000002</v>
      </c>
      <c r="CS1629">
        <v>2.9420000000000002</v>
      </c>
      <c r="CT1629">
        <v>2.9969999999999999</v>
      </c>
      <c r="CU1629">
        <v>3.1310000000000002</v>
      </c>
      <c r="CV1629">
        <v>2.7520000000000002</v>
      </c>
      <c r="CW1629">
        <v>2.5089999999999999</v>
      </c>
      <c r="CX1629">
        <v>2.5760000000000001</v>
      </c>
      <c r="CY1629">
        <v>2.5670000000000002</v>
      </c>
      <c r="CZ1629">
        <v>1.627</v>
      </c>
      <c r="DA1629">
        <v>1.8049999999999999</v>
      </c>
      <c r="DB1629">
        <v>1.8440000000000001</v>
      </c>
      <c r="DC1629">
        <v>1.84</v>
      </c>
      <c r="DD1629">
        <v>1.83</v>
      </c>
      <c r="DE1629">
        <v>1.635</v>
      </c>
      <c r="DF1629">
        <v>1.5090000000000001</v>
      </c>
      <c r="DG1629">
        <v>1.956</v>
      </c>
      <c r="DH1629">
        <v>1.7390000000000001</v>
      </c>
      <c r="DI1629">
        <v>1.4590000000000001</v>
      </c>
      <c r="DJ1629">
        <v>0.88100000000000001</v>
      </c>
      <c r="DK1629">
        <v>0.91300000000000003</v>
      </c>
      <c r="DL1629">
        <v>1.01</v>
      </c>
      <c r="DM1629">
        <v>-0.16800000000000001</v>
      </c>
      <c r="DN1629">
        <v>-0.30599999999999999</v>
      </c>
      <c r="DO1629">
        <v>-0.30099999999999999</v>
      </c>
      <c r="DP1629">
        <v>-0.53600000000000003</v>
      </c>
      <c r="DQ1629">
        <v>-3.36</v>
      </c>
      <c r="DR1629">
        <v>-3.081</v>
      </c>
      <c r="DS1629">
        <v>1.6140000000000001</v>
      </c>
      <c r="DT1629">
        <v>-1.492</v>
      </c>
    </row>
    <row r="1630" spans="1:124">
      <c r="A1630" s="111">
        <v>1625</v>
      </c>
      <c r="B1630" t="s">
        <v>89</v>
      </c>
      <c r="C1630" t="s">
        <v>3100</v>
      </c>
      <c r="D1630" s="170" t="str">
        <f t="shared" si="25"/>
        <v>D:WEZ</v>
      </c>
      <c r="F1630">
        <v>0.54</v>
      </c>
      <c r="G1630">
        <v>0.55000000000000004</v>
      </c>
      <c r="H1630">
        <v>0.55000000000000004</v>
      </c>
      <c r="I1630">
        <v>0.56999999999999995</v>
      </c>
      <c r="J1630">
        <v>0.59</v>
      </c>
      <c r="K1630">
        <v>0.57999999999999996</v>
      </c>
      <c r="L1630">
        <v>0.57999999999999996</v>
      </c>
      <c r="M1630">
        <v>0.57999999999999996</v>
      </c>
      <c r="N1630">
        <v>0.61</v>
      </c>
      <c r="O1630">
        <v>0.71</v>
      </c>
      <c r="P1630">
        <v>0.82</v>
      </c>
      <c r="Q1630">
        <v>0.9</v>
      </c>
      <c r="R1630">
        <v>0.9</v>
      </c>
      <c r="S1630">
        <v>0.88</v>
      </c>
      <c r="T1630">
        <v>1.02</v>
      </c>
      <c r="U1630">
        <v>1.03</v>
      </c>
      <c r="V1630">
        <v>1.05</v>
      </c>
      <c r="W1630">
        <v>1.1499999999999999</v>
      </c>
      <c r="X1630">
        <v>1.1399999999999999</v>
      </c>
      <c r="Y1630">
        <v>1.1200000000000001</v>
      </c>
      <c r="Z1630">
        <v>1.06</v>
      </c>
      <c r="AA1630">
        <v>1.0900000000000001</v>
      </c>
      <c r="AB1630">
        <v>1.0900000000000001</v>
      </c>
      <c r="AC1630">
        <v>1.03</v>
      </c>
      <c r="AD1630">
        <v>1.05</v>
      </c>
      <c r="AE1630">
        <v>1.18</v>
      </c>
      <c r="AF1630">
        <v>1.18</v>
      </c>
      <c r="AG1630">
        <v>1.18</v>
      </c>
      <c r="AH1630">
        <v>1.79</v>
      </c>
      <c r="AI1630">
        <v>1.9</v>
      </c>
      <c r="AJ1630">
        <v>1.9</v>
      </c>
      <c r="AK1630">
        <v>1.86</v>
      </c>
      <c r="AL1630">
        <v>1.83</v>
      </c>
      <c r="AM1630">
        <v>1.88</v>
      </c>
      <c r="AN1630">
        <v>2.04</v>
      </c>
      <c r="AO1630">
        <v>2.12</v>
      </c>
      <c r="AP1630">
        <v>2.06</v>
      </c>
      <c r="AQ1630">
        <v>2.08</v>
      </c>
      <c r="AR1630">
        <v>2.2999999999999998</v>
      </c>
      <c r="AS1630">
        <v>2.31</v>
      </c>
      <c r="AT1630">
        <v>2.2999999999999998</v>
      </c>
      <c r="AU1630">
        <v>2.31</v>
      </c>
      <c r="AV1630">
        <v>2.31</v>
      </c>
      <c r="AW1630">
        <v>2.33</v>
      </c>
      <c r="AX1630">
        <v>2.3199999999999998</v>
      </c>
      <c r="AY1630">
        <v>2.2799999999999998</v>
      </c>
      <c r="AZ1630">
        <v>2.2999999999999998</v>
      </c>
      <c r="BA1630">
        <v>2.3199999999999998</v>
      </c>
      <c r="BB1630">
        <v>2.3199999999999998</v>
      </c>
      <c r="BC1630">
        <v>2.3199999999999998</v>
      </c>
      <c r="BD1630">
        <v>2.36</v>
      </c>
      <c r="BE1630">
        <v>2.37</v>
      </c>
      <c r="BF1630">
        <v>2.36</v>
      </c>
      <c r="BG1630">
        <v>2.34</v>
      </c>
      <c r="BH1630">
        <v>2.36</v>
      </c>
      <c r="BI1630">
        <v>2.36</v>
      </c>
      <c r="BJ1630">
        <v>2.33</v>
      </c>
      <c r="BK1630">
        <v>2.2400000000000002</v>
      </c>
      <c r="BL1630">
        <v>2.23</v>
      </c>
      <c r="BM1630">
        <v>2.2000000000000002</v>
      </c>
      <c r="BN1630">
        <v>2.3199999999999998</v>
      </c>
      <c r="BO1630">
        <v>2.33</v>
      </c>
      <c r="BP1630">
        <v>2.33</v>
      </c>
      <c r="BQ1630">
        <v>2.34</v>
      </c>
      <c r="BR1630">
        <v>2.35</v>
      </c>
      <c r="BS1630">
        <v>2.36</v>
      </c>
      <c r="BT1630">
        <v>2.36</v>
      </c>
      <c r="BU1630">
        <v>2.37</v>
      </c>
      <c r="BV1630">
        <v>2.36</v>
      </c>
      <c r="BW1630">
        <v>2.35</v>
      </c>
      <c r="BX1630">
        <v>2.36</v>
      </c>
      <c r="BY1630">
        <v>2.33</v>
      </c>
      <c r="BZ1630">
        <v>2.3199999999999998</v>
      </c>
      <c r="CA1630">
        <v>2.35</v>
      </c>
      <c r="CB1630">
        <v>2.36</v>
      </c>
      <c r="CC1630">
        <v>2.37</v>
      </c>
      <c r="CD1630">
        <v>2.39</v>
      </c>
      <c r="CE1630">
        <v>2.37</v>
      </c>
      <c r="CF1630">
        <v>2.39</v>
      </c>
      <c r="CG1630">
        <v>2.4</v>
      </c>
      <c r="CH1630">
        <v>2.5</v>
      </c>
      <c r="CI1630">
        <v>2.5299999999999998</v>
      </c>
      <c r="CJ1630">
        <v>2.54</v>
      </c>
      <c r="CK1630">
        <v>2.62</v>
      </c>
      <c r="CL1630">
        <v>2.63</v>
      </c>
      <c r="CM1630">
        <v>2.62</v>
      </c>
      <c r="CN1630">
        <v>2.64</v>
      </c>
      <c r="CO1630">
        <v>2.65</v>
      </c>
      <c r="CP1630">
        <v>2.23</v>
      </c>
      <c r="CQ1630">
        <v>2</v>
      </c>
      <c r="CR1630">
        <v>2.02</v>
      </c>
      <c r="CS1630">
        <v>2.09</v>
      </c>
      <c r="CT1630">
        <v>2.16</v>
      </c>
      <c r="CU1630">
        <v>2.13</v>
      </c>
      <c r="CV1630">
        <v>1.77</v>
      </c>
      <c r="CW1630">
        <v>1.58</v>
      </c>
      <c r="CX1630">
        <v>1.79</v>
      </c>
      <c r="CY1630">
        <v>1.66</v>
      </c>
      <c r="CZ1630">
        <v>0.6</v>
      </c>
      <c r="DA1630">
        <v>0.65</v>
      </c>
      <c r="DB1630">
        <v>0.66</v>
      </c>
      <c r="DC1630">
        <v>0.72</v>
      </c>
      <c r="DD1630">
        <v>0.72</v>
      </c>
      <c r="DE1630">
        <v>0.55000000000000004</v>
      </c>
      <c r="DF1630">
        <v>0.15</v>
      </c>
      <c r="DG1630">
        <v>0.04</v>
      </c>
      <c r="DH1630">
        <v>-0.43</v>
      </c>
      <c r="DI1630">
        <v>-0.49</v>
      </c>
      <c r="DJ1630">
        <v>-0.98</v>
      </c>
      <c r="DK1630">
        <v>-0.99</v>
      </c>
      <c r="DL1630">
        <v>-0.87</v>
      </c>
      <c r="DM1630">
        <v>-1.02</v>
      </c>
      <c r="DN1630">
        <v>-0.98</v>
      </c>
      <c r="DO1630">
        <v>-1.36</v>
      </c>
      <c r="DP1630">
        <v>-1.99</v>
      </c>
      <c r="DQ1630">
        <v>-2.15</v>
      </c>
      <c r="DR1630">
        <v>-2.15</v>
      </c>
      <c r="DS1630">
        <v>0.5</v>
      </c>
      <c r="DT1630">
        <v>0.02</v>
      </c>
    </row>
    <row r="1631" spans="1:124">
      <c r="A1631" s="111">
        <v>1626</v>
      </c>
      <c r="B1631" t="s">
        <v>91</v>
      </c>
      <c r="C1631" t="s">
        <v>3101</v>
      </c>
      <c r="D1631" s="170" t="str">
        <f t="shared" si="25"/>
        <v>D:WEZ</v>
      </c>
      <c r="F1631">
        <v>0.96</v>
      </c>
      <c r="G1631">
        <v>0.98</v>
      </c>
      <c r="H1631">
        <v>0.98</v>
      </c>
      <c r="I1631">
        <v>1</v>
      </c>
      <c r="J1631">
        <v>1.02</v>
      </c>
      <c r="K1631">
        <v>1.02</v>
      </c>
      <c r="L1631">
        <v>1.02</v>
      </c>
      <c r="M1631">
        <v>1.02</v>
      </c>
      <c r="N1631">
        <v>1.08</v>
      </c>
      <c r="O1631">
        <v>1.19</v>
      </c>
      <c r="P1631">
        <v>1.34</v>
      </c>
      <c r="Q1631">
        <v>1.37</v>
      </c>
      <c r="R1631">
        <v>1.34</v>
      </c>
      <c r="S1631">
        <v>1.33</v>
      </c>
      <c r="T1631">
        <v>1.49</v>
      </c>
      <c r="U1631">
        <v>1.45</v>
      </c>
      <c r="V1631">
        <v>1.49</v>
      </c>
      <c r="W1631">
        <v>1.62</v>
      </c>
      <c r="X1631">
        <v>1.65</v>
      </c>
      <c r="Y1631">
        <v>1.57</v>
      </c>
      <c r="Z1631">
        <v>1.59</v>
      </c>
      <c r="AA1631">
        <v>1.62</v>
      </c>
      <c r="AB1631">
        <v>1.59</v>
      </c>
      <c r="AC1631">
        <v>1.48</v>
      </c>
      <c r="AD1631">
        <v>1.46</v>
      </c>
      <c r="AE1631">
        <v>1.57</v>
      </c>
      <c r="AF1631">
        <v>1.55</v>
      </c>
      <c r="AG1631">
        <v>1.56</v>
      </c>
      <c r="AH1631">
        <v>1.91</v>
      </c>
      <c r="AI1631">
        <v>1.96</v>
      </c>
      <c r="AJ1631">
        <v>2</v>
      </c>
      <c r="AK1631">
        <v>2.06</v>
      </c>
      <c r="AL1631">
        <v>2.04</v>
      </c>
      <c r="AM1631">
        <v>2.02</v>
      </c>
      <c r="AN1631">
        <v>2.2400000000000002</v>
      </c>
      <c r="AO1631">
        <v>2.39</v>
      </c>
      <c r="AP1631">
        <v>2.35</v>
      </c>
      <c r="AQ1631">
        <v>2.37</v>
      </c>
      <c r="AR1631">
        <v>2.63</v>
      </c>
      <c r="AS1631">
        <v>2.59</v>
      </c>
      <c r="AT1631">
        <v>2.59</v>
      </c>
      <c r="AU1631">
        <v>2.61</v>
      </c>
      <c r="AV1631">
        <v>2.62</v>
      </c>
      <c r="AW1631">
        <v>2.65</v>
      </c>
      <c r="AX1631">
        <v>2.71</v>
      </c>
      <c r="AY1631">
        <v>2.62</v>
      </c>
      <c r="AZ1631">
        <v>2.63</v>
      </c>
      <c r="BA1631">
        <v>2.65</v>
      </c>
      <c r="BB1631">
        <v>2.65</v>
      </c>
      <c r="BC1631">
        <v>2.66</v>
      </c>
      <c r="BD1631">
        <v>2.68</v>
      </c>
      <c r="BE1631">
        <v>2.69</v>
      </c>
      <c r="BF1631">
        <v>2.68</v>
      </c>
      <c r="BG1631">
        <v>2.68</v>
      </c>
      <c r="BH1631">
        <v>2.68</v>
      </c>
      <c r="BI1631">
        <v>2.69</v>
      </c>
      <c r="BJ1631">
        <v>2.69</v>
      </c>
      <c r="BK1631">
        <v>2.63</v>
      </c>
      <c r="BL1631">
        <v>2.62</v>
      </c>
      <c r="BM1631">
        <v>2.61</v>
      </c>
      <c r="BN1631">
        <v>2.68</v>
      </c>
      <c r="BO1631">
        <v>2.7</v>
      </c>
      <c r="BP1631">
        <v>2.7</v>
      </c>
      <c r="BQ1631">
        <v>2.7</v>
      </c>
      <c r="BR1631">
        <v>2.73</v>
      </c>
      <c r="BS1631">
        <v>2.73</v>
      </c>
      <c r="BT1631">
        <v>2.73</v>
      </c>
      <c r="BU1631">
        <v>2.73</v>
      </c>
      <c r="BV1631">
        <v>2.73</v>
      </c>
      <c r="BW1631">
        <v>2.72</v>
      </c>
      <c r="BX1631">
        <v>2.71</v>
      </c>
      <c r="BY1631">
        <v>2.69</v>
      </c>
      <c r="BZ1631">
        <v>2.69</v>
      </c>
      <c r="CA1631">
        <v>2.7</v>
      </c>
      <c r="CB1631">
        <v>2.71</v>
      </c>
      <c r="CC1631">
        <v>2.73</v>
      </c>
      <c r="CD1631">
        <v>2.75</v>
      </c>
      <c r="CE1631">
        <v>2.73</v>
      </c>
      <c r="CF1631">
        <v>2.73</v>
      </c>
      <c r="CG1631">
        <v>2.75</v>
      </c>
      <c r="CH1631">
        <v>2.75</v>
      </c>
      <c r="CI1631">
        <v>2.75</v>
      </c>
      <c r="CJ1631">
        <v>2.77</v>
      </c>
      <c r="CK1631">
        <v>2.85</v>
      </c>
      <c r="CL1631">
        <v>2.89</v>
      </c>
      <c r="CM1631">
        <v>2.92</v>
      </c>
      <c r="CN1631">
        <v>2.96</v>
      </c>
      <c r="CO1631">
        <v>2.95</v>
      </c>
      <c r="CP1631">
        <v>3.19</v>
      </c>
      <c r="CQ1631">
        <v>3.08</v>
      </c>
      <c r="CR1631">
        <v>3.06</v>
      </c>
      <c r="CS1631">
        <v>2.99</v>
      </c>
      <c r="CT1631">
        <v>3.06</v>
      </c>
      <c r="CU1631">
        <v>3.25</v>
      </c>
      <c r="CV1631">
        <v>2.95</v>
      </c>
      <c r="CW1631">
        <v>2.65</v>
      </c>
      <c r="CX1631">
        <v>2.71</v>
      </c>
      <c r="CY1631">
        <v>2.69</v>
      </c>
      <c r="CZ1631">
        <v>1.7</v>
      </c>
      <c r="DA1631">
        <v>1.89</v>
      </c>
      <c r="DB1631">
        <v>1.94</v>
      </c>
      <c r="DC1631">
        <v>1.93</v>
      </c>
      <c r="DD1631">
        <v>1.92</v>
      </c>
      <c r="DE1631">
        <v>1.71</v>
      </c>
      <c r="DF1631">
        <v>1.59</v>
      </c>
      <c r="DG1631">
        <v>1.98</v>
      </c>
      <c r="DH1631">
        <v>1.78</v>
      </c>
      <c r="DI1631">
        <v>1.45</v>
      </c>
      <c r="DJ1631">
        <v>1</v>
      </c>
      <c r="DK1631">
        <v>1.03</v>
      </c>
      <c r="DL1631">
        <v>1.1200000000000001</v>
      </c>
      <c r="DM1631">
        <v>-0.11</v>
      </c>
      <c r="DN1631">
        <v>-0.1</v>
      </c>
      <c r="DO1631">
        <v>-0.12</v>
      </c>
      <c r="DP1631">
        <v>-0.38</v>
      </c>
      <c r="DQ1631">
        <v>-3.27</v>
      </c>
      <c r="DR1631">
        <v>-2.94</v>
      </c>
      <c r="DS1631">
        <v>1.9</v>
      </c>
      <c r="DT1631">
        <v>-1.04</v>
      </c>
    </row>
    <row r="1632" spans="1:124">
      <c r="A1632" s="111">
        <v>1627</v>
      </c>
      <c r="B1632" t="s">
        <v>89</v>
      </c>
      <c r="C1632" t="s">
        <v>3102</v>
      </c>
      <c r="D1632" s="170" t="str">
        <f t="shared" si="25"/>
        <v>D:WEZX</v>
      </c>
      <c r="F1632">
        <v>0</v>
      </c>
      <c r="G1632">
        <v>0</v>
      </c>
      <c r="H1632">
        <v>0</v>
      </c>
      <c r="I1632">
        <v>0</v>
      </c>
      <c r="J1632">
        <v>0</v>
      </c>
      <c r="K1632">
        <v>0</v>
      </c>
      <c r="L1632">
        <v>0</v>
      </c>
      <c r="M1632">
        <v>0</v>
      </c>
      <c r="N1632">
        <v>0</v>
      </c>
      <c r="O1632">
        <v>0</v>
      </c>
      <c r="P1632">
        <v>0</v>
      </c>
      <c r="Q1632">
        <v>0</v>
      </c>
      <c r="R1632">
        <v>0</v>
      </c>
      <c r="S1632">
        <v>0</v>
      </c>
      <c r="T1632">
        <v>0</v>
      </c>
      <c r="U1632">
        <v>0</v>
      </c>
      <c r="V1632">
        <v>0</v>
      </c>
      <c r="W1632">
        <v>0</v>
      </c>
      <c r="X1632">
        <v>0</v>
      </c>
      <c r="Y1632">
        <v>0</v>
      </c>
      <c r="Z1632">
        <v>0</v>
      </c>
      <c r="AA1632">
        <v>0</v>
      </c>
      <c r="AB1632">
        <v>0</v>
      </c>
      <c r="AC1632">
        <v>0</v>
      </c>
      <c r="AD1632">
        <v>0</v>
      </c>
      <c r="AE1632">
        <v>0</v>
      </c>
      <c r="AF1632">
        <v>0</v>
      </c>
      <c r="AG1632">
        <v>0</v>
      </c>
      <c r="AH1632">
        <v>0</v>
      </c>
      <c r="AI1632">
        <v>0</v>
      </c>
      <c r="AJ1632">
        <v>0</v>
      </c>
      <c r="AK1632">
        <v>0</v>
      </c>
      <c r="AL1632">
        <v>0</v>
      </c>
      <c r="AM1632">
        <v>0</v>
      </c>
      <c r="AN1632">
        <v>0</v>
      </c>
      <c r="AO1632">
        <v>0</v>
      </c>
      <c r="AP1632">
        <v>0</v>
      </c>
      <c r="AQ1632">
        <v>0</v>
      </c>
      <c r="AR1632">
        <v>0</v>
      </c>
      <c r="AS1632">
        <v>0</v>
      </c>
      <c r="AT1632">
        <v>0</v>
      </c>
      <c r="AU1632">
        <v>0</v>
      </c>
      <c r="AV1632">
        <v>0</v>
      </c>
      <c r="AW1632">
        <v>0</v>
      </c>
      <c r="AX1632">
        <v>0</v>
      </c>
      <c r="AY1632">
        <v>0</v>
      </c>
      <c r="AZ1632">
        <v>0</v>
      </c>
      <c r="BA1632">
        <v>0</v>
      </c>
      <c r="BB1632">
        <v>0</v>
      </c>
      <c r="BC1632">
        <v>0</v>
      </c>
      <c r="BD1632">
        <v>0</v>
      </c>
      <c r="BE1632">
        <v>0</v>
      </c>
      <c r="BF1632">
        <v>0</v>
      </c>
      <c r="BG1632">
        <v>0</v>
      </c>
      <c r="BH1632">
        <v>0</v>
      </c>
      <c r="BI1632">
        <v>0</v>
      </c>
      <c r="BJ1632">
        <v>0</v>
      </c>
      <c r="BK1632">
        <v>0</v>
      </c>
      <c r="BL1632">
        <v>0</v>
      </c>
      <c r="BM1632">
        <v>0</v>
      </c>
      <c r="BN1632">
        <v>0</v>
      </c>
      <c r="BO1632">
        <v>0</v>
      </c>
      <c r="BP1632">
        <v>0</v>
      </c>
      <c r="BQ1632">
        <v>0</v>
      </c>
      <c r="BR1632">
        <v>0</v>
      </c>
      <c r="BS1632">
        <v>0</v>
      </c>
      <c r="BT1632">
        <v>0</v>
      </c>
      <c r="BU1632">
        <v>0</v>
      </c>
      <c r="BV1632">
        <v>0</v>
      </c>
      <c r="BW1632">
        <v>0</v>
      </c>
      <c r="BX1632">
        <v>0</v>
      </c>
      <c r="BY1632">
        <v>0</v>
      </c>
      <c r="BZ1632">
        <v>0</v>
      </c>
      <c r="CA1632">
        <v>0</v>
      </c>
      <c r="CB1632">
        <v>0</v>
      </c>
      <c r="CC1632">
        <v>0</v>
      </c>
      <c r="CD1632">
        <v>0</v>
      </c>
      <c r="CE1632">
        <v>0</v>
      </c>
      <c r="CF1632">
        <v>0</v>
      </c>
      <c r="CG1632">
        <v>0</v>
      </c>
      <c r="CH1632">
        <v>0</v>
      </c>
      <c r="CI1632">
        <v>0</v>
      </c>
      <c r="CJ1632">
        <v>0</v>
      </c>
      <c r="CK1632">
        <v>0</v>
      </c>
      <c r="CL1632">
        <v>0</v>
      </c>
      <c r="CM1632">
        <v>0</v>
      </c>
      <c r="CN1632">
        <v>0</v>
      </c>
      <c r="CO1632">
        <v>0</v>
      </c>
      <c r="CP1632">
        <v>0</v>
      </c>
      <c r="CQ1632">
        <v>0</v>
      </c>
      <c r="CR1632">
        <v>0</v>
      </c>
      <c r="CS1632">
        <v>0</v>
      </c>
      <c r="CT1632">
        <v>0</v>
      </c>
      <c r="CU1632">
        <v>0</v>
      </c>
      <c r="CV1632">
        <v>0</v>
      </c>
      <c r="CW1632">
        <v>0</v>
      </c>
      <c r="CX1632">
        <v>0</v>
      </c>
      <c r="CY1632">
        <v>0</v>
      </c>
      <c r="CZ1632">
        <v>0</v>
      </c>
      <c r="DA1632">
        <v>0</v>
      </c>
      <c r="DB1632">
        <v>0</v>
      </c>
      <c r="DC1632">
        <v>0</v>
      </c>
      <c r="DD1632">
        <v>0</v>
      </c>
      <c r="DE1632">
        <v>0</v>
      </c>
      <c r="DF1632">
        <v>0</v>
      </c>
      <c r="DG1632">
        <v>0</v>
      </c>
      <c r="DH1632">
        <v>0</v>
      </c>
      <c r="DI1632">
        <v>0</v>
      </c>
      <c r="DJ1632">
        <v>0</v>
      </c>
      <c r="DK1632">
        <v>0</v>
      </c>
      <c r="DL1632">
        <v>0</v>
      </c>
      <c r="DM1632">
        <v>0</v>
      </c>
      <c r="DN1632">
        <v>0</v>
      </c>
      <c r="DO1632">
        <v>0</v>
      </c>
      <c r="DP1632">
        <v>0</v>
      </c>
      <c r="DQ1632">
        <v>0</v>
      </c>
      <c r="DR1632">
        <v>0</v>
      </c>
      <c r="DS1632">
        <v>0</v>
      </c>
      <c r="DT1632">
        <v>0</v>
      </c>
    </row>
    <row r="1633" spans="1:124">
      <c r="A1633" s="111">
        <v>1628</v>
      </c>
      <c r="B1633" t="s">
        <v>91</v>
      </c>
      <c r="C1633" t="s">
        <v>3103</v>
      </c>
      <c r="D1633" s="170" t="str">
        <f t="shared" si="25"/>
        <v>D:WEZX</v>
      </c>
      <c r="F1633">
        <v>7.0000000000000007E-2</v>
      </c>
      <c r="G1633">
        <v>0.08</v>
      </c>
      <c r="H1633">
        <v>0.08</v>
      </c>
      <c r="I1633">
        <v>0.08</v>
      </c>
      <c r="J1633">
        <v>0.06</v>
      </c>
      <c r="K1633">
        <v>0.06</v>
      </c>
      <c r="L1633">
        <v>0.06</v>
      </c>
      <c r="M1633">
        <v>0.06</v>
      </c>
      <c r="N1633">
        <v>0.08</v>
      </c>
      <c r="O1633">
        <v>0.01</v>
      </c>
      <c r="P1633">
        <v>0</v>
      </c>
      <c r="Q1633">
        <v>0</v>
      </c>
      <c r="R1633">
        <v>0.01</v>
      </c>
      <c r="S1633">
        <v>0.02</v>
      </c>
      <c r="T1633">
        <v>0.02</v>
      </c>
      <c r="U1633">
        <v>0.02</v>
      </c>
      <c r="V1633">
        <v>0.05</v>
      </c>
      <c r="W1633">
        <v>0.02</v>
      </c>
      <c r="X1633">
        <v>0.01</v>
      </c>
      <c r="Y1633">
        <v>-0.05</v>
      </c>
      <c r="Z1633">
        <v>-0.01</v>
      </c>
      <c r="AA1633">
        <v>-0.04</v>
      </c>
      <c r="AB1633">
        <v>-0.01</v>
      </c>
      <c r="AC1633">
        <v>-0.03</v>
      </c>
      <c r="AD1633">
        <v>0</v>
      </c>
      <c r="AE1633">
        <v>-0.02</v>
      </c>
      <c r="AF1633">
        <v>-0.02</v>
      </c>
      <c r="AG1633">
        <v>-0.02</v>
      </c>
      <c r="AH1633">
        <v>0.04</v>
      </c>
      <c r="AI1633">
        <v>0.01</v>
      </c>
      <c r="AJ1633">
        <v>0.02</v>
      </c>
      <c r="AK1633">
        <v>0.02</v>
      </c>
      <c r="AL1633">
        <v>0.03</v>
      </c>
      <c r="AM1633">
        <v>0.01</v>
      </c>
      <c r="AN1633">
        <v>-0.01</v>
      </c>
      <c r="AO1633">
        <v>-0.02</v>
      </c>
      <c r="AP1633">
        <v>-0.03</v>
      </c>
      <c r="AQ1633">
        <v>-0.04</v>
      </c>
      <c r="AR1633">
        <v>-0.04</v>
      </c>
      <c r="AS1633">
        <v>-0.04</v>
      </c>
      <c r="AT1633">
        <v>-0.03</v>
      </c>
      <c r="AU1633">
        <v>-0.03</v>
      </c>
      <c r="AV1633">
        <v>-0.04</v>
      </c>
      <c r="AW1633">
        <v>-0.04</v>
      </c>
      <c r="AX1633">
        <v>-0.03</v>
      </c>
      <c r="AY1633">
        <v>-0.01</v>
      </c>
      <c r="AZ1633">
        <v>-0.01</v>
      </c>
      <c r="BA1633">
        <v>0</v>
      </c>
      <c r="BB1633">
        <v>0.01</v>
      </c>
      <c r="BC1633">
        <v>0.01</v>
      </c>
      <c r="BD1633">
        <v>0.01</v>
      </c>
      <c r="BE1633">
        <v>0.02</v>
      </c>
      <c r="BF1633">
        <v>0.03</v>
      </c>
      <c r="BG1633">
        <v>0.02</v>
      </c>
      <c r="BH1633">
        <v>0.02</v>
      </c>
      <c r="BI1633">
        <v>0.02</v>
      </c>
      <c r="BJ1633">
        <v>0.02</v>
      </c>
      <c r="BK1633">
        <v>0.02</v>
      </c>
      <c r="BL1633">
        <v>0.02</v>
      </c>
      <c r="BM1633">
        <v>0.02</v>
      </c>
      <c r="BN1633">
        <v>0.02</v>
      </c>
      <c r="BO1633">
        <v>0.02</v>
      </c>
      <c r="BP1633">
        <v>0.02</v>
      </c>
      <c r="BQ1633">
        <v>0.02</v>
      </c>
      <c r="BR1633">
        <v>0.02</v>
      </c>
      <c r="BS1633">
        <v>0.02</v>
      </c>
      <c r="BT1633">
        <v>0.02</v>
      </c>
      <c r="BU1633">
        <v>0.03</v>
      </c>
      <c r="BV1633">
        <v>0.02</v>
      </c>
      <c r="BW1633">
        <v>0.03</v>
      </c>
      <c r="BX1633">
        <v>0.03</v>
      </c>
      <c r="BY1633">
        <v>0.03</v>
      </c>
      <c r="BZ1633">
        <v>0.03</v>
      </c>
      <c r="CA1633">
        <v>0.03</v>
      </c>
      <c r="CB1633">
        <v>0.03</v>
      </c>
      <c r="CC1633">
        <v>0.03</v>
      </c>
      <c r="CD1633">
        <v>0.02</v>
      </c>
      <c r="CE1633">
        <v>0.03</v>
      </c>
      <c r="CF1633">
        <v>0.03</v>
      </c>
      <c r="CG1633">
        <v>0.04</v>
      </c>
      <c r="CH1633">
        <v>0.03</v>
      </c>
      <c r="CI1633">
        <v>0.04</v>
      </c>
      <c r="CJ1633">
        <v>0.03</v>
      </c>
      <c r="CK1633">
        <v>0.03</v>
      </c>
      <c r="CL1633">
        <v>0.03</v>
      </c>
      <c r="CM1633">
        <v>0.04</v>
      </c>
      <c r="CN1633">
        <v>0.04</v>
      </c>
      <c r="CO1633">
        <v>0.04</v>
      </c>
      <c r="CP1633">
        <v>0.01</v>
      </c>
      <c r="CQ1633">
        <v>0.06</v>
      </c>
      <c r="CR1633">
        <v>0.06</v>
      </c>
      <c r="CS1633">
        <v>0.05</v>
      </c>
      <c r="CT1633">
        <v>0.05</v>
      </c>
      <c r="CU1633">
        <v>0.12</v>
      </c>
      <c r="CV1633">
        <v>0.15</v>
      </c>
      <c r="CW1633">
        <v>0.17</v>
      </c>
      <c r="CX1633">
        <v>0.18</v>
      </c>
      <c r="CY1633">
        <v>0.23</v>
      </c>
      <c r="CZ1633">
        <v>0.36</v>
      </c>
      <c r="DA1633">
        <v>0.37</v>
      </c>
      <c r="DB1633">
        <v>0.33</v>
      </c>
      <c r="DC1633">
        <v>0.35</v>
      </c>
      <c r="DD1633">
        <v>0.36</v>
      </c>
      <c r="DE1633">
        <v>0.39</v>
      </c>
      <c r="DF1633">
        <v>0.4</v>
      </c>
      <c r="DG1633">
        <v>0.35</v>
      </c>
      <c r="DH1633">
        <v>0.41</v>
      </c>
      <c r="DI1633">
        <v>0.37</v>
      </c>
      <c r="DJ1633">
        <v>0.28000000000000003</v>
      </c>
      <c r="DK1633">
        <v>0.28999999999999998</v>
      </c>
      <c r="DL1633">
        <v>0.25</v>
      </c>
      <c r="DM1633">
        <v>0.26</v>
      </c>
      <c r="DN1633">
        <v>-0.08</v>
      </c>
      <c r="DO1633">
        <v>-0.03</v>
      </c>
      <c r="DP1633">
        <v>0.02</v>
      </c>
      <c r="DQ1633">
        <v>0.17</v>
      </c>
      <c r="DR1633">
        <v>0.2</v>
      </c>
      <c r="DS1633">
        <v>0.59</v>
      </c>
      <c r="DT1633">
        <v>-1.29</v>
      </c>
    </row>
    <row r="1634" spans="1:124">
      <c r="A1634" s="111">
        <v>1629</v>
      </c>
      <c r="B1634" t="s">
        <v>101</v>
      </c>
      <c r="D1634" s="170" t="str">
        <f t="shared" si="25"/>
        <v/>
      </c>
      <c r="F1634" t="s">
        <v>102</v>
      </c>
    </row>
    <row r="1635" spans="1:124">
      <c r="A1635" s="111">
        <v>1630</v>
      </c>
      <c r="B1635" t="s">
        <v>101</v>
      </c>
      <c r="D1635" s="170" t="str">
        <f t="shared" si="25"/>
        <v/>
      </c>
      <c r="F1635" t="s">
        <v>102</v>
      </c>
    </row>
    <row r="1636" spans="1:124">
      <c r="A1636" s="111">
        <v>1631</v>
      </c>
      <c r="B1636" t="s">
        <v>89</v>
      </c>
      <c r="C1636" t="s">
        <v>3104</v>
      </c>
      <c r="D1636" s="170" t="str">
        <f t="shared" si="25"/>
        <v>K:HUAL</v>
      </c>
      <c r="F1636">
        <v>1.55</v>
      </c>
      <c r="G1636">
        <v>1.4079999999999999</v>
      </c>
      <c r="H1636">
        <v>1.35</v>
      </c>
      <c r="I1636">
        <v>1.2610000000000001</v>
      </c>
      <c r="J1636">
        <v>1.2670000000000001</v>
      </c>
      <c r="K1636">
        <v>1.2929999999999999</v>
      </c>
      <c r="L1636">
        <v>1.306</v>
      </c>
      <c r="M1636">
        <v>1.296</v>
      </c>
      <c r="N1636">
        <v>1.2749999999999999</v>
      </c>
      <c r="O1636">
        <v>1.218</v>
      </c>
      <c r="P1636">
        <v>1.1559999999999999</v>
      </c>
      <c r="Q1636">
        <v>1.2170000000000001</v>
      </c>
      <c r="R1636">
        <v>1.2130000000000001</v>
      </c>
      <c r="S1636">
        <v>0.67400000000000004</v>
      </c>
      <c r="T1636">
        <v>0.39400000000000002</v>
      </c>
      <c r="U1636">
        <v>0.68700000000000006</v>
      </c>
      <c r="V1636">
        <v>0.69200000000000006</v>
      </c>
      <c r="W1636">
        <v>0.76900000000000002</v>
      </c>
      <c r="X1636">
        <v>0.79500000000000004</v>
      </c>
      <c r="Y1636">
        <v>0.77600000000000002</v>
      </c>
      <c r="Z1636">
        <v>0.79400000000000004</v>
      </c>
      <c r="AA1636">
        <v>0.79800000000000004</v>
      </c>
      <c r="AB1636">
        <v>0.64700000000000002</v>
      </c>
      <c r="AC1636">
        <v>0.66400000000000003</v>
      </c>
      <c r="AD1636">
        <v>0.71299999999999997</v>
      </c>
      <c r="AE1636">
        <v>0.73799999999999999</v>
      </c>
      <c r="AF1636">
        <v>0.83599999999999997</v>
      </c>
      <c r="AG1636">
        <v>0.79800000000000004</v>
      </c>
      <c r="AH1636">
        <v>0.871</v>
      </c>
      <c r="AI1636">
        <v>0.85699999999999998</v>
      </c>
      <c r="AJ1636">
        <v>0.95200000000000007</v>
      </c>
      <c r="AK1636">
        <v>0.94200000000000006</v>
      </c>
      <c r="AL1636">
        <v>0.93400000000000005</v>
      </c>
      <c r="AM1636">
        <v>0.91300000000000003</v>
      </c>
      <c r="AN1636">
        <v>0.88100000000000001</v>
      </c>
      <c r="AO1636">
        <v>0.95</v>
      </c>
      <c r="AP1636">
        <v>0.92</v>
      </c>
      <c r="AQ1636">
        <v>0.93100000000000005</v>
      </c>
      <c r="AR1636">
        <v>0.87</v>
      </c>
      <c r="AS1636">
        <v>0.84699999999999998</v>
      </c>
      <c r="AT1636">
        <v>0.84699999999999998</v>
      </c>
      <c r="AU1636">
        <v>0.874</v>
      </c>
      <c r="AV1636">
        <v>0.85499999999999998</v>
      </c>
      <c r="AW1636">
        <v>0.83499999999999996</v>
      </c>
      <c r="AX1636">
        <v>0.84799999999999998</v>
      </c>
      <c r="AY1636">
        <v>0.85299999999999998</v>
      </c>
      <c r="AZ1636">
        <v>0.84799999999999998</v>
      </c>
      <c r="BA1636">
        <v>0.90200000000000002</v>
      </c>
      <c r="BB1636">
        <v>0.89700000000000002</v>
      </c>
      <c r="BC1636">
        <v>0.89400000000000002</v>
      </c>
      <c r="BD1636">
        <v>0.94100000000000006</v>
      </c>
      <c r="BE1636">
        <v>0.95300000000000007</v>
      </c>
      <c r="BF1636">
        <v>0.96</v>
      </c>
      <c r="BG1636">
        <v>0.95700000000000007</v>
      </c>
      <c r="BH1636">
        <v>0.95600000000000007</v>
      </c>
      <c r="BI1636">
        <v>0.96299999999999997</v>
      </c>
      <c r="BJ1636">
        <v>0.99199999999999999</v>
      </c>
      <c r="BK1636">
        <v>0.99</v>
      </c>
      <c r="BL1636">
        <v>0.97299999999999998</v>
      </c>
      <c r="BM1636">
        <v>0.97499999999999998</v>
      </c>
      <c r="BN1636">
        <v>1.004</v>
      </c>
      <c r="BO1636">
        <v>1.018</v>
      </c>
      <c r="BP1636">
        <v>1.04</v>
      </c>
      <c r="BQ1636">
        <v>1.0509999999999999</v>
      </c>
      <c r="BR1636">
        <v>1.05</v>
      </c>
      <c r="BS1636">
        <v>1.0249999999999999</v>
      </c>
      <c r="BT1636">
        <v>1.032</v>
      </c>
      <c r="BU1636">
        <v>1.05</v>
      </c>
      <c r="BV1636">
        <v>1.0549999999999999</v>
      </c>
      <c r="BW1636">
        <v>1.073</v>
      </c>
      <c r="BX1636">
        <v>1.093</v>
      </c>
      <c r="BY1636">
        <v>1.093</v>
      </c>
      <c r="BZ1636">
        <v>1.083</v>
      </c>
      <c r="CA1636">
        <v>1.2929999999999999</v>
      </c>
      <c r="CB1636">
        <v>1.3220000000000001</v>
      </c>
      <c r="CC1636">
        <v>1.28</v>
      </c>
      <c r="CD1636">
        <v>1.319</v>
      </c>
      <c r="CE1636">
        <v>1.298</v>
      </c>
      <c r="CF1636">
        <v>1.3</v>
      </c>
      <c r="CG1636">
        <v>1.3080000000000001</v>
      </c>
      <c r="CH1636">
        <v>1.3129999999999999</v>
      </c>
      <c r="CI1636">
        <v>1.321</v>
      </c>
      <c r="CJ1636">
        <v>1.4350000000000001</v>
      </c>
      <c r="CK1636">
        <v>1.4319999999999999</v>
      </c>
      <c r="CL1636">
        <v>1.425</v>
      </c>
      <c r="CM1636">
        <v>1.4139999999999999</v>
      </c>
      <c r="CN1636">
        <v>1.36</v>
      </c>
      <c r="CO1636">
        <v>1.393</v>
      </c>
      <c r="CP1636">
        <v>1.2989999999999999</v>
      </c>
      <c r="CQ1636">
        <v>1.413</v>
      </c>
      <c r="CR1636">
        <v>1.292</v>
      </c>
      <c r="CS1636">
        <v>1.2649999999999999</v>
      </c>
      <c r="CT1636">
        <v>1.3129999999999999</v>
      </c>
      <c r="CU1636">
        <v>1.2450000000000001</v>
      </c>
      <c r="CV1636">
        <v>1.4259999999999999</v>
      </c>
      <c r="CW1636">
        <v>0.94200000000000006</v>
      </c>
      <c r="CX1636">
        <v>1.0429999999999999</v>
      </c>
      <c r="CY1636">
        <v>1.1320000000000001</v>
      </c>
      <c r="CZ1636">
        <v>1.855</v>
      </c>
      <c r="DA1636">
        <v>1.8520000000000001</v>
      </c>
      <c r="DB1636">
        <v>1.8640000000000001</v>
      </c>
      <c r="DC1636">
        <v>1.6520000000000001</v>
      </c>
      <c r="DD1636">
        <v>1.8340000000000001</v>
      </c>
      <c r="DE1636">
        <v>1.8320000000000001</v>
      </c>
      <c r="DF1636">
        <v>1.9339999999999999</v>
      </c>
      <c r="DG1636">
        <v>1.899</v>
      </c>
      <c r="DH1636">
        <v>1.9060000000000001</v>
      </c>
      <c r="DI1636">
        <v>1.3780000000000001</v>
      </c>
      <c r="DJ1636">
        <v>1.5649999999999999</v>
      </c>
      <c r="DK1636">
        <v>1.677</v>
      </c>
      <c r="DL1636">
        <v>1.7070000000000001</v>
      </c>
      <c r="DM1636">
        <v>1.6160000000000001</v>
      </c>
      <c r="DN1636">
        <v>1.2610000000000001</v>
      </c>
      <c r="DO1636">
        <v>1.3720000000000001</v>
      </c>
      <c r="DP1636">
        <v>1.591</v>
      </c>
      <c r="DQ1636">
        <v>0.71399999999999997</v>
      </c>
      <c r="DR1636">
        <v>0.95600000000000007</v>
      </c>
      <c r="DS1636">
        <v>0.72399999999999998</v>
      </c>
      <c r="DT1636">
        <v>-81.189000000000007</v>
      </c>
    </row>
    <row r="1637" spans="1:124">
      <c r="A1637" s="111">
        <v>1632</v>
      </c>
      <c r="B1637" t="s">
        <v>91</v>
      </c>
      <c r="C1637" t="s">
        <v>3105</v>
      </c>
      <c r="D1637" s="170" t="str">
        <f t="shared" si="25"/>
        <v>K:HUAL</v>
      </c>
      <c r="F1637">
        <v>0.998</v>
      </c>
      <c r="G1637">
        <v>0.80400000000000005</v>
      </c>
      <c r="H1637">
        <v>0.76300000000000001</v>
      </c>
      <c r="I1637">
        <v>0.625</v>
      </c>
      <c r="J1637">
        <v>0.622</v>
      </c>
      <c r="K1637">
        <v>0.58399999999999996</v>
      </c>
      <c r="L1637">
        <v>0.59</v>
      </c>
      <c r="M1637">
        <v>0.57100000000000006</v>
      </c>
      <c r="N1637">
        <v>0.53500000000000003</v>
      </c>
      <c r="O1637">
        <v>0.47400000000000003</v>
      </c>
      <c r="P1637">
        <v>0.36199999999999999</v>
      </c>
      <c r="Q1637">
        <v>0.36</v>
      </c>
      <c r="R1637">
        <v>4.5999999999999999E-2</v>
      </c>
      <c r="S1637">
        <v>-0.47300000000000003</v>
      </c>
      <c r="T1637">
        <v>-0.57799999999999996</v>
      </c>
      <c r="U1637">
        <v>-0.16800000000000001</v>
      </c>
      <c r="V1637">
        <v>-0.154</v>
      </c>
      <c r="W1637">
        <v>0.13400000000000001</v>
      </c>
      <c r="X1637">
        <v>0.14000000000000001</v>
      </c>
      <c r="Y1637">
        <v>0.126</v>
      </c>
      <c r="Z1637">
        <v>4.0000000000000001E-3</v>
      </c>
      <c r="AA1637">
        <v>3.1E-2</v>
      </c>
      <c r="AB1637">
        <v>0.253</v>
      </c>
      <c r="AC1637">
        <v>0.376</v>
      </c>
      <c r="AD1637">
        <v>0.57100000000000006</v>
      </c>
      <c r="AE1637">
        <v>0.80400000000000005</v>
      </c>
      <c r="AF1637">
        <v>0.65200000000000002</v>
      </c>
      <c r="AG1637">
        <v>0.64</v>
      </c>
      <c r="AH1637">
        <v>0.874</v>
      </c>
      <c r="AI1637">
        <v>0.876</v>
      </c>
      <c r="AJ1637">
        <v>0.94300000000000006</v>
      </c>
      <c r="AK1637">
        <v>0.88700000000000001</v>
      </c>
      <c r="AL1637">
        <v>0.77400000000000002</v>
      </c>
      <c r="AM1637">
        <v>0.879</v>
      </c>
      <c r="AN1637">
        <v>0.85099999999999998</v>
      </c>
      <c r="AO1637">
        <v>1.155</v>
      </c>
      <c r="AP1637">
        <v>1.125</v>
      </c>
      <c r="AQ1637">
        <v>1.1619999999999999</v>
      </c>
      <c r="AR1637">
        <v>1.02</v>
      </c>
      <c r="AS1637">
        <v>0.93600000000000005</v>
      </c>
      <c r="AT1637">
        <v>0.93300000000000005</v>
      </c>
      <c r="AU1637">
        <v>0.96899999999999997</v>
      </c>
      <c r="AV1637">
        <v>0.94800000000000006</v>
      </c>
      <c r="AW1637">
        <v>0.94200000000000006</v>
      </c>
      <c r="AX1637">
        <v>0.99299999999999999</v>
      </c>
      <c r="AY1637">
        <v>0.98099999999999998</v>
      </c>
      <c r="AZ1637">
        <v>0.96799999999999997</v>
      </c>
      <c r="BA1637">
        <v>1.032</v>
      </c>
      <c r="BB1637">
        <v>1.077</v>
      </c>
      <c r="BC1637">
        <v>1.077</v>
      </c>
      <c r="BD1637">
        <v>1.105</v>
      </c>
      <c r="BE1637">
        <v>1.1080000000000001</v>
      </c>
      <c r="BF1637">
        <v>1.1100000000000001</v>
      </c>
      <c r="BG1637">
        <v>1.129</v>
      </c>
      <c r="BH1637">
        <v>1.127</v>
      </c>
      <c r="BI1637">
        <v>1.143</v>
      </c>
      <c r="BJ1637">
        <v>1.125</v>
      </c>
      <c r="BK1637">
        <v>1.1320000000000001</v>
      </c>
      <c r="BL1637">
        <v>1.1060000000000001</v>
      </c>
      <c r="BM1637">
        <v>1.0940000000000001</v>
      </c>
      <c r="BN1637">
        <v>1.127</v>
      </c>
      <c r="BO1637">
        <v>1.1539999999999999</v>
      </c>
      <c r="BP1637">
        <v>1.161</v>
      </c>
      <c r="BQ1637">
        <v>1.097</v>
      </c>
      <c r="BR1637">
        <v>1.1020000000000001</v>
      </c>
      <c r="BS1637">
        <v>1.091</v>
      </c>
      <c r="BT1637">
        <v>1.0880000000000001</v>
      </c>
      <c r="BU1637">
        <v>1.095</v>
      </c>
      <c r="BV1637">
        <v>1.111</v>
      </c>
      <c r="BW1637">
        <v>1.1320000000000001</v>
      </c>
      <c r="BX1637">
        <v>1.1950000000000001</v>
      </c>
      <c r="BY1637">
        <v>1.2</v>
      </c>
      <c r="BZ1637">
        <v>1.264</v>
      </c>
      <c r="CA1637">
        <v>1.333</v>
      </c>
      <c r="CB1637">
        <v>1.4259999999999999</v>
      </c>
      <c r="CC1637">
        <v>1.395</v>
      </c>
      <c r="CD1637">
        <v>1.377</v>
      </c>
      <c r="CE1637">
        <v>1.3140000000000001</v>
      </c>
      <c r="CF1637">
        <v>1.302</v>
      </c>
      <c r="CG1637">
        <v>1.323</v>
      </c>
      <c r="CH1637">
        <v>1.286</v>
      </c>
      <c r="CI1637">
        <v>1.286</v>
      </c>
      <c r="CJ1637">
        <v>1.3220000000000001</v>
      </c>
      <c r="CK1637">
        <v>1.319</v>
      </c>
      <c r="CL1637">
        <v>1.27</v>
      </c>
      <c r="CM1637">
        <v>1.22</v>
      </c>
      <c r="CN1637">
        <v>1.321</v>
      </c>
      <c r="CO1637">
        <v>1.32</v>
      </c>
      <c r="CP1637">
        <v>1.298</v>
      </c>
      <c r="CQ1637">
        <v>1.3</v>
      </c>
      <c r="CR1637">
        <v>1.258</v>
      </c>
      <c r="CS1637">
        <v>1.3</v>
      </c>
      <c r="CT1637">
        <v>1.5620000000000001</v>
      </c>
      <c r="CU1637">
        <v>1.56</v>
      </c>
      <c r="CV1637">
        <v>1.635</v>
      </c>
      <c r="CW1637">
        <v>0.877</v>
      </c>
      <c r="CX1637">
        <v>0.90700000000000003</v>
      </c>
      <c r="CY1637">
        <v>0.96399999999999997</v>
      </c>
      <c r="CZ1637">
        <v>1.3840000000000001</v>
      </c>
      <c r="DA1637">
        <v>1.4710000000000001</v>
      </c>
      <c r="DB1637">
        <v>1.472</v>
      </c>
      <c r="DC1637">
        <v>1.3640000000000001</v>
      </c>
      <c r="DD1637">
        <v>1.514</v>
      </c>
      <c r="DE1637">
        <v>1.6380000000000001</v>
      </c>
      <c r="DF1637">
        <v>1.7830000000000001</v>
      </c>
      <c r="DG1637">
        <v>1.875</v>
      </c>
      <c r="DH1637">
        <v>1.86</v>
      </c>
      <c r="DI1637">
        <v>1.3029999999999999</v>
      </c>
      <c r="DJ1637">
        <v>2.3959999999999999</v>
      </c>
      <c r="DK1637">
        <v>2.6120000000000001</v>
      </c>
      <c r="DL1637">
        <v>2.6419999999999999</v>
      </c>
      <c r="DM1637">
        <v>2.6510000000000002</v>
      </c>
      <c r="DN1637">
        <v>2.0169999999999999</v>
      </c>
      <c r="DO1637">
        <v>2.0270000000000001</v>
      </c>
      <c r="DP1637">
        <v>1.9990000000000001</v>
      </c>
      <c r="DQ1637">
        <v>0.25800000000000001</v>
      </c>
      <c r="DR1637">
        <v>0.41799999999999998</v>
      </c>
      <c r="DS1637">
        <v>1.853</v>
      </c>
      <c r="DT1637">
        <v>12.404999999999999</v>
      </c>
    </row>
    <row r="1638" spans="1:124">
      <c r="A1638" s="111">
        <v>1633</v>
      </c>
      <c r="B1638" t="s">
        <v>89</v>
      </c>
      <c r="C1638" t="s">
        <v>3106</v>
      </c>
      <c r="D1638" s="170" t="str">
        <f t="shared" si="25"/>
        <v>D:HUUA</v>
      </c>
      <c r="F1638">
        <v>0.23</v>
      </c>
      <c r="G1638">
        <v>0.3</v>
      </c>
      <c r="H1638">
        <v>0.28999999999999998</v>
      </c>
      <c r="I1638">
        <v>0.69</v>
      </c>
      <c r="J1638">
        <v>0.74</v>
      </c>
      <c r="K1638">
        <v>0.8</v>
      </c>
      <c r="L1638">
        <v>0.82</v>
      </c>
      <c r="M1638">
        <v>0.78</v>
      </c>
      <c r="N1638">
        <v>0.77</v>
      </c>
      <c r="O1638">
        <v>0.66</v>
      </c>
      <c r="P1638">
        <v>0.45</v>
      </c>
      <c r="Q1638">
        <v>0.41</v>
      </c>
      <c r="R1638">
        <v>0.6</v>
      </c>
      <c r="S1638">
        <v>0.19</v>
      </c>
      <c r="T1638">
        <v>0.02</v>
      </c>
      <c r="U1638">
        <v>-0.01</v>
      </c>
      <c r="V1638">
        <v>0.05</v>
      </c>
      <c r="W1638">
        <v>0.31</v>
      </c>
      <c r="X1638">
        <v>0.3</v>
      </c>
      <c r="Y1638">
        <v>0.28999999999999998</v>
      </c>
      <c r="Z1638">
        <v>0.55000000000000004</v>
      </c>
      <c r="AA1638">
        <v>0.61</v>
      </c>
      <c r="AB1638">
        <v>0.6</v>
      </c>
      <c r="AC1638">
        <v>0.61</v>
      </c>
      <c r="AD1638">
        <v>0.68</v>
      </c>
      <c r="AE1638">
        <v>0.84</v>
      </c>
      <c r="AF1638">
        <v>0.74</v>
      </c>
      <c r="AG1638">
        <v>0.69</v>
      </c>
      <c r="AH1638">
        <v>1.08</v>
      </c>
      <c r="AI1638">
        <v>1.07</v>
      </c>
      <c r="AJ1638">
        <v>1.07</v>
      </c>
      <c r="AK1638">
        <v>1.08</v>
      </c>
      <c r="AL1638">
        <v>0.97</v>
      </c>
      <c r="AM1638">
        <v>1.03</v>
      </c>
      <c r="AN1638">
        <v>1</v>
      </c>
      <c r="AO1638">
        <v>1.1399999999999999</v>
      </c>
      <c r="AP1638">
        <v>1.1000000000000001</v>
      </c>
      <c r="AQ1638">
        <v>1.1000000000000001</v>
      </c>
      <c r="AR1638">
        <v>1.07</v>
      </c>
      <c r="AS1638">
        <v>1.02</v>
      </c>
      <c r="AT1638">
        <v>1.02</v>
      </c>
      <c r="AU1638">
        <v>1.01</v>
      </c>
      <c r="AV1638">
        <v>1.02</v>
      </c>
      <c r="AW1638">
        <v>1</v>
      </c>
      <c r="AX1638">
        <v>1</v>
      </c>
      <c r="AY1638">
        <v>0.99</v>
      </c>
      <c r="AZ1638">
        <v>1</v>
      </c>
      <c r="BA1638">
        <v>1</v>
      </c>
      <c r="BB1638">
        <v>1.08</v>
      </c>
      <c r="BC1638">
        <v>1.07</v>
      </c>
      <c r="BD1638">
        <v>1.1399999999999999</v>
      </c>
      <c r="BE1638">
        <v>1.1599999999999999</v>
      </c>
      <c r="BF1638">
        <v>1.1599999999999999</v>
      </c>
      <c r="BG1638">
        <v>1.1599999999999999</v>
      </c>
      <c r="BH1638">
        <v>1.1599999999999999</v>
      </c>
      <c r="BI1638">
        <v>1.17</v>
      </c>
      <c r="BJ1638">
        <v>1.0900000000000001</v>
      </c>
      <c r="BK1638">
        <v>1.0900000000000001</v>
      </c>
      <c r="BL1638">
        <v>1.07</v>
      </c>
      <c r="BM1638">
        <v>1.07</v>
      </c>
      <c r="BN1638">
        <v>1.1399999999999999</v>
      </c>
      <c r="BO1638">
        <v>1.1299999999999999</v>
      </c>
      <c r="BP1638">
        <v>1.1399999999999999</v>
      </c>
      <c r="BQ1638">
        <v>1.04</v>
      </c>
      <c r="BR1638">
        <v>1.03</v>
      </c>
      <c r="BS1638">
        <v>1.01</v>
      </c>
      <c r="BT1638">
        <v>0.99</v>
      </c>
      <c r="BU1638">
        <v>1.01</v>
      </c>
      <c r="BV1638">
        <v>1.02</v>
      </c>
      <c r="BW1638">
        <v>1.04</v>
      </c>
      <c r="BX1638">
        <v>1.1200000000000001</v>
      </c>
      <c r="BY1638">
        <v>1.1399999999999999</v>
      </c>
      <c r="BZ1638">
        <v>0.98</v>
      </c>
      <c r="CA1638">
        <v>1.1499999999999999</v>
      </c>
      <c r="CB1638">
        <v>1.25</v>
      </c>
      <c r="CC1638">
        <v>1.24</v>
      </c>
      <c r="CD1638">
        <v>1.22</v>
      </c>
      <c r="CE1638">
        <v>1.17</v>
      </c>
      <c r="CF1638">
        <v>1.2</v>
      </c>
      <c r="CG1638">
        <v>1.21</v>
      </c>
      <c r="CH1638">
        <v>1.17</v>
      </c>
      <c r="CI1638">
        <v>1.17</v>
      </c>
      <c r="CJ1638">
        <v>1.18</v>
      </c>
      <c r="CK1638">
        <v>1.18</v>
      </c>
      <c r="CL1638">
        <v>1.1599999999999999</v>
      </c>
      <c r="CM1638">
        <v>1.08</v>
      </c>
      <c r="CN1638">
        <v>1.17</v>
      </c>
      <c r="CO1638">
        <v>1.21</v>
      </c>
      <c r="CP1638">
        <v>0.78</v>
      </c>
      <c r="CQ1638">
        <v>0.73</v>
      </c>
      <c r="CR1638">
        <v>0.77</v>
      </c>
      <c r="CS1638">
        <v>0.74</v>
      </c>
      <c r="CT1638">
        <v>0.98</v>
      </c>
      <c r="CU1638">
        <v>0.79</v>
      </c>
      <c r="CV1638">
        <v>0.85</v>
      </c>
      <c r="CW1638">
        <v>0.49</v>
      </c>
      <c r="CX1638">
        <v>0.56000000000000005</v>
      </c>
      <c r="CY1638">
        <v>0.56999999999999995</v>
      </c>
      <c r="CZ1638">
        <v>0.68</v>
      </c>
      <c r="DA1638">
        <v>0.7</v>
      </c>
      <c r="DB1638">
        <v>0.71</v>
      </c>
      <c r="DC1638">
        <v>0.86</v>
      </c>
      <c r="DD1638">
        <v>0.85</v>
      </c>
      <c r="DE1638">
        <v>0.88</v>
      </c>
      <c r="DF1638">
        <v>1.0900000000000001</v>
      </c>
      <c r="DG1638">
        <v>0.94</v>
      </c>
      <c r="DH1638">
        <v>0.82</v>
      </c>
      <c r="DI1638">
        <v>0.72</v>
      </c>
      <c r="DJ1638">
        <v>1.25</v>
      </c>
      <c r="DK1638">
        <v>1.33</v>
      </c>
      <c r="DL1638">
        <v>1.37</v>
      </c>
      <c r="DM1638">
        <v>1.24</v>
      </c>
      <c r="DN1638">
        <v>1.1399999999999999</v>
      </c>
      <c r="DO1638">
        <v>1.02</v>
      </c>
      <c r="DP1638">
        <v>0.8</v>
      </c>
      <c r="DQ1638">
        <v>0.65</v>
      </c>
      <c r="DR1638">
        <v>1.2</v>
      </c>
      <c r="DS1638">
        <v>3.26</v>
      </c>
      <c r="DT1638">
        <v>4.12</v>
      </c>
    </row>
    <row r="1639" spans="1:124">
      <c r="A1639" s="111">
        <v>1634</v>
      </c>
      <c r="B1639" t="s">
        <v>91</v>
      </c>
      <c r="C1639" t="s">
        <v>3107</v>
      </c>
      <c r="D1639" s="170" t="str">
        <f t="shared" si="25"/>
        <v>D:HUUA</v>
      </c>
      <c r="F1639">
        <v>0.64</v>
      </c>
      <c r="G1639">
        <v>0.75</v>
      </c>
      <c r="H1639">
        <v>0.76</v>
      </c>
      <c r="I1639">
        <v>0.94</v>
      </c>
      <c r="J1639">
        <v>1</v>
      </c>
      <c r="K1639">
        <v>0.98</v>
      </c>
      <c r="L1639">
        <v>0.89</v>
      </c>
      <c r="M1639">
        <v>0.91</v>
      </c>
      <c r="N1639">
        <v>0.88</v>
      </c>
      <c r="O1639">
        <v>0.72</v>
      </c>
      <c r="P1639">
        <v>0.51</v>
      </c>
      <c r="Q1639">
        <v>0.5</v>
      </c>
      <c r="R1639">
        <v>-0.92</v>
      </c>
      <c r="S1639">
        <v>-1.1200000000000001</v>
      </c>
      <c r="T1639">
        <v>-1.04</v>
      </c>
      <c r="U1639">
        <v>-0.98</v>
      </c>
      <c r="V1639">
        <v>-0.86</v>
      </c>
      <c r="W1639">
        <v>-0.22</v>
      </c>
      <c r="X1639">
        <v>-0.09</v>
      </c>
      <c r="Y1639">
        <v>-0.1</v>
      </c>
      <c r="Z1639">
        <v>0.2</v>
      </c>
      <c r="AA1639">
        <v>0.28000000000000003</v>
      </c>
      <c r="AB1639">
        <v>0.19</v>
      </c>
      <c r="AC1639">
        <v>0.19</v>
      </c>
      <c r="AD1639">
        <v>0.44</v>
      </c>
      <c r="AE1639">
        <v>0.74</v>
      </c>
      <c r="AF1639">
        <v>0.55000000000000004</v>
      </c>
      <c r="AG1639">
        <v>0.54</v>
      </c>
      <c r="AH1639">
        <v>1.07</v>
      </c>
      <c r="AI1639">
        <v>1.07</v>
      </c>
      <c r="AJ1639">
        <v>1.1499999999999999</v>
      </c>
      <c r="AK1639">
        <v>1.1000000000000001</v>
      </c>
      <c r="AL1639">
        <v>0.98</v>
      </c>
      <c r="AM1639">
        <v>1.06</v>
      </c>
      <c r="AN1639">
        <v>1.02</v>
      </c>
      <c r="AO1639">
        <v>1.45</v>
      </c>
      <c r="AP1639">
        <v>1.42</v>
      </c>
      <c r="AQ1639">
        <v>1.42</v>
      </c>
      <c r="AR1639">
        <v>1.26</v>
      </c>
      <c r="AS1639">
        <v>1.17</v>
      </c>
      <c r="AT1639">
        <v>1.17</v>
      </c>
      <c r="AU1639">
        <v>1.2</v>
      </c>
      <c r="AV1639">
        <v>1.18</v>
      </c>
      <c r="AW1639">
        <v>1.17</v>
      </c>
      <c r="AX1639">
        <v>1.22</v>
      </c>
      <c r="AY1639">
        <v>1.19</v>
      </c>
      <c r="AZ1639">
        <v>1.17</v>
      </c>
      <c r="BA1639">
        <v>1.25</v>
      </c>
      <c r="BB1639">
        <v>1.29</v>
      </c>
      <c r="BC1639">
        <v>1.31</v>
      </c>
      <c r="BD1639">
        <v>1.34</v>
      </c>
      <c r="BE1639">
        <v>1.34</v>
      </c>
      <c r="BF1639">
        <v>1.34</v>
      </c>
      <c r="BG1639">
        <v>1.37</v>
      </c>
      <c r="BH1639">
        <v>1.37</v>
      </c>
      <c r="BI1639">
        <v>1.4</v>
      </c>
      <c r="BJ1639">
        <v>1.37</v>
      </c>
      <c r="BK1639">
        <v>1.39</v>
      </c>
      <c r="BL1639">
        <v>1.36</v>
      </c>
      <c r="BM1639">
        <v>1.36</v>
      </c>
      <c r="BN1639">
        <v>1.38</v>
      </c>
      <c r="BO1639">
        <v>1.39</v>
      </c>
      <c r="BP1639">
        <v>1.4</v>
      </c>
      <c r="BQ1639">
        <v>1.34</v>
      </c>
      <c r="BR1639">
        <v>1.34</v>
      </c>
      <c r="BS1639">
        <v>1.34</v>
      </c>
      <c r="BT1639">
        <v>1.33</v>
      </c>
      <c r="BU1639">
        <v>1.34</v>
      </c>
      <c r="BV1639">
        <v>1.35</v>
      </c>
      <c r="BW1639">
        <v>1.37</v>
      </c>
      <c r="BX1639">
        <v>1.44</v>
      </c>
      <c r="BY1639">
        <v>1.45</v>
      </c>
      <c r="BZ1639">
        <v>1.52</v>
      </c>
      <c r="CA1639">
        <v>1.6</v>
      </c>
      <c r="CB1639">
        <v>1.7</v>
      </c>
      <c r="CC1639">
        <v>1.67</v>
      </c>
      <c r="CD1639">
        <v>1.65</v>
      </c>
      <c r="CE1639">
        <v>1.59</v>
      </c>
      <c r="CF1639">
        <v>1.57</v>
      </c>
      <c r="CG1639">
        <v>1.59</v>
      </c>
      <c r="CH1639">
        <v>1.55</v>
      </c>
      <c r="CI1639">
        <v>1.55</v>
      </c>
      <c r="CJ1639">
        <v>1.58</v>
      </c>
      <c r="CK1639">
        <v>1.6</v>
      </c>
      <c r="CL1639">
        <v>1.57</v>
      </c>
      <c r="CM1639">
        <v>1.53</v>
      </c>
      <c r="CN1639">
        <v>1.63</v>
      </c>
      <c r="CO1639">
        <v>1.64</v>
      </c>
      <c r="CP1639">
        <v>1.52</v>
      </c>
      <c r="CQ1639">
        <v>1.53</v>
      </c>
      <c r="CR1639">
        <v>1.48</v>
      </c>
      <c r="CS1639">
        <v>1.54</v>
      </c>
      <c r="CT1639">
        <v>1.82</v>
      </c>
      <c r="CU1639">
        <v>1.85</v>
      </c>
      <c r="CV1639">
        <v>1.93</v>
      </c>
      <c r="CW1639">
        <v>0.99</v>
      </c>
      <c r="CX1639">
        <v>1.02</v>
      </c>
      <c r="CY1639">
        <v>1.08</v>
      </c>
      <c r="CZ1639">
        <v>1.5</v>
      </c>
      <c r="DA1639">
        <v>1.62</v>
      </c>
      <c r="DB1639">
        <v>1.63</v>
      </c>
      <c r="DC1639">
        <v>1.51</v>
      </c>
      <c r="DD1639">
        <v>1.67</v>
      </c>
      <c r="DE1639">
        <v>1.78</v>
      </c>
      <c r="DF1639">
        <v>1.94</v>
      </c>
      <c r="DG1639">
        <v>2.06</v>
      </c>
      <c r="DH1639">
        <v>2.06</v>
      </c>
      <c r="DI1639">
        <v>1.44</v>
      </c>
      <c r="DJ1639">
        <v>2.71</v>
      </c>
      <c r="DK1639">
        <v>2.87</v>
      </c>
      <c r="DL1639">
        <v>2.84</v>
      </c>
      <c r="DM1639">
        <v>2.56</v>
      </c>
      <c r="DN1639">
        <v>2.04</v>
      </c>
      <c r="DO1639">
        <v>2.02</v>
      </c>
      <c r="DP1639">
        <v>1.88</v>
      </c>
      <c r="DQ1639">
        <v>-0.14000000000000001</v>
      </c>
      <c r="DR1639">
        <v>0.13</v>
      </c>
      <c r="DS1639">
        <v>1.97</v>
      </c>
      <c r="DT1639">
        <v>15.23</v>
      </c>
    </row>
    <row r="1640" spans="1:124">
      <c r="A1640" s="111">
        <v>1635</v>
      </c>
      <c r="B1640" t="s">
        <v>89</v>
      </c>
      <c r="C1640" t="s">
        <v>3108</v>
      </c>
      <c r="D1640" s="170" t="str">
        <f t="shared" si="25"/>
        <v>D:HUUX</v>
      </c>
      <c r="AU1640">
        <v>-6.16</v>
      </c>
      <c r="AV1640">
        <v>-4.28</v>
      </c>
      <c r="AW1640">
        <v>-0.2</v>
      </c>
      <c r="AX1640">
        <v>-0.32</v>
      </c>
      <c r="AY1640">
        <v>-0.06</v>
      </c>
      <c r="AZ1640">
        <v>-0.01</v>
      </c>
      <c r="BA1640">
        <v>-0.02</v>
      </c>
      <c r="BB1640">
        <v>-0.06</v>
      </c>
      <c r="BC1640">
        <v>-0.05</v>
      </c>
      <c r="BD1640">
        <v>-0.06</v>
      </c>
      <c r="BE1640">
        <v>-0.05</v>
      </c>
      <c r="BF1640">
        <v>-0.04</v>
      </c>
      <c r="BG1640">
        <v>-0.02</v>
      </c>
      <c r="BH1640">
        <v>-0.01</v>
      </c>
      <c r="BI1640">
        <v>-0.01</v>
      </c>
      <c r="BJ1640">
        <v>0</v>
      </c>
      <c r="BK1640">
        <v>-0.02</v>
      </c>
      <c r="BL1640">
        <v>-0.02</v>
      </c>
      <c r="BM1640">
        <v>-0.01</v>
      </c>
      <c r="BN1640">
        <v>-0.02</v>
      </c>
      <c r="BO1640">
        <v>-0.02</v>
      </c>
      <c r="BP1640">
        <v>-0.02</v>
      </c>
      <c r="BQ1640">
        <v>-0.02</v>
      </c>
      <c r="BR1640">
        <v>-0.02</v>
      </c>
      <c r="BS1640">
        <v>-0.02</v>
      </c>
      <c r="BT1640">
        <v>-0.02</v>
      </c>
      <c r="BU1640">
        <v>-0.02</v>
      </c>
      <c r="BV1640">
        <v>-0.02</v>
      </c>
      <c r="BW1640">
        <v>-0.02</v>
      </c>
      <c r="BX1640">
        <v>-0.02</v>
      </c>
      <c r="BY1640">
        <v>-0.02</v>
      </c>
      <c r="BZ1640">
        <v>-0.02</v>
      </c>
      <c r="CA1640">
        <v>-0.02</v>
      </c>
      <c r="CB1640">
        <v>-0.02</v>
      </c>
      <c r="CC1640">
        <v>-0.02</v>
      </c>
      <c r="CD1640">
        <v>-0.02</v>
      </c>
      <c r="CE1640">
        <v>-0.02</v>
      </c>
      <c r="CF1640">
        <v>-0.02</v>
      </c>
      <c r="CG1640">
        <v>-0.02</v>
      </c>
      <c r="CH1640">
        <v>-0.02</v>
      </c>
      <c r="CI1640">
        <v>-0.02</v>
      </c>
      <c r="CJ1640">
        <v>-0.02</v>
      </c>
      <c r="CK1640">
        <v>-0.02</v>
      </c>
      <c r="CL1640">
        <v>-0.02</v>
      </c>
      <c r="CM1640">
        <v>-0.02</v>
      </c>
      <c r="CN1640">
        <v>-0.02</v>
      </c>
      <c r="CO1640">
        <v>-0.02</v>
      </c>
      <c r="CP1640">
        <v>-0.02</v>
      </c>
      <c r="CQ1640">
        <v>-0.02</v>
      </c>
      <c r="CR1640">
        <v>-0.02</v>
      </c>
      <c r="CS1640">
        <v>-0.02</v>
      </c>
      <c r="CT1640">
        <v>-0.02</v>
      </c>
      <c r="CU1640">
        <v>-0.02</v>
      </c>
      <c r="CV1640">
        <v>-0.02</v>
      </c>
      <c r="CW1640">
        <v>-0.02</v>
      </c>
      <c r="CX1640">
        <v>-0.02</v>
      </c>
      <c r="CY1640">
        <v>-0.02</v>
      </c>
      <c r="CZ1640">
        <v>-0.02</v>
      </c>
      <c r="DA1640">
        <v>-0.02</v>
      </c>
      <c r="DB1640">
        <v>0</v>
      </c>
      <c r="DC1640">
        <v>0</v>
      </c>
      <c r="DD1640">
        <v>0</v>
      </c>
      <c r="DE1640">
        <v>0</v>
      </c>
      <c r="DF1640">
        <v>0</v>
      </c>
      <c r="DG1640">
        <v>0</v>
      </c>
      <c r="DH1640">
        <v>0</v>
      </c>
      <c r="DI1640">
        <v>0</v>
      </c>
      <c r="DJ1640">
        <v>0</v>
      </c>
      <c r="DK1640">
        <v>0</v>
      </c>
      <c r="DL1640">
        <v>0</v>
      </c>
      <c r="DM1640">
        <v>0</v>
      </c>
      <c r="DN1640">
        <v>0</v>
      </c>
      <c r="DO1640">
        <v>0</v>
      </c>
      <c r="DP1640">
        <v>0</v>
      </c>
      <c r="DQ1640">
        <v>0</v>
      </c>
      <c r="DR1640">
        <v>0</v>
      </c>
      <c r="DS1640">
        <v>0</v>
      </c>
      <c r="DT1640">
        <v>0</v>
      </c>
    </row>
    <row r="1641" spans="1:124">
      <c r="A1641" s="111">
        <v>1636</v>
      </c>
      <c r="B1641" t="s">
        <v>91</v>
      </c>
      <c r="C1641" t="s">
        <v>3109</v>
      </c>
      <c r="D1641" s="170" t="str">
        <f t="shared" si="25"/>
        <v>D:HUUX</v>
      </c>
      <c r="AU1641">
        <v>-2.71</v>
      </c>
      <c r="AV1641">
        <v>-1.7</v>
      </c>
      <c r="AW1641">
        <v>-0.64</v>
      </c>
      <c r="AX1641">
        <v>-0.17</v>
      </c>
      <c r="AY1641">
        <v>0.28999999999999998</v>
      </c>
      <c r="AZ1641">
        <v>0.28999999999999998</v>
      </c>
      <c r="BA1641">
        <v>0.26</v>
      </c>
      <c r="BB1641">
        <v>0.25</v>
      </c>
      <c r="BC1641">
        <v>0.26</v>
      </c>
      <c r="BD1641">
        <v>0.26</v>
      </c>
      <c r="BE1641">
        <v>0.31</v>
      </c>
      <c r="BF1641">
        <v>0.36</v>
      </c>
      <c r="BG1641">
        <v>0.37</v>
      </c>
      <c r="BH1641">
        <v>0.37</v>
      </c>
      <c r="BI1641">
        <v>0.37</v>
      </c>
      <c r="BJ1641">
        <v>0.37</v>
      </c>
      <c r="BK1641">
        <v>0.28000000000000003</v>
      </c>
      <c r="BL1641">
        <v>0.3</v>
      </c>
      <c r="BM1641">
        <v>0.31</v>
      </c>
      <c r="BN1641">
        <v>0.28000000000000003</v>
      </c>
      <c r="BO1641">
        <v>0.28000000000000003</v>
      </c>
      <c r="BP1641">
        <v>0.28000000000000003</v>
      </c>
      <c r="BQ1641">
        <v>0.28000000000000003</v>
      </c>
      <c r="BR1641">
        <v>0.28000000000000003</v>
      </c>
      <c r="BS1641">
        <v>0.28000000000000003</v>
      </c>
      <c r="BT1641">
        <v>0.28000000000000003</v>
      </c>
      <c r="BU1641">
        <v>0.28000000000000003</v>
      </c>
      <c r="BV1641">
        <v>0.28000000000000003</v>
      </c>
      <c r="BW1641">
        <v>0.28000000000000003</v>
      </c>
      <c r="BX1641">
        <v>0.28000000000000003</v>
      </c>
      <c r="BY1641">
        <v>0.28000000000000003</v>
      </c>
      <c r="BZ1641">
        <v>0.28000000000000003</v>
      </c>
      <c r="CA1641">
        <v>0.28000000000000003</v>
      </c>
      <c r="CB1641">
        <v>0.28000000000000003</v>
      </c>
      <c r="CC1641">
        <v>0.28000000000000003</v>
      </c>
      <c r="CD1641">
        <v>0.28000000000000003</v>
      </c>
      <c r="CE1641">
        <v>0.28000000000000003</v>
      </c>
      <c r="CF1641">
        <v>0.28000000000000003</v>
      </c>
      <c r="CG1641">
        <v>0.28000000000000003</v>
      </c>
      <c r="CH1641">
        <v>0.28000000000000003</v>
      </c>
      <c r="CI1641">
        <v>0.28000000000000003</v>
      </c>
      <c r="CJ1641">
        <v>0.28000000000000003</v>
      </c>
      <c r="CK1641">
        <v>0.28000000000000003</v>
      </c>
      <c r="CL1641">
        <v>0.28000000000000003</v>
      </c>
      <c r="CM1641">
        <v>0.28000000000000003</v>
      </c>
      <c r="CN1641">
        <v>0.28000000000000003</v>
      </c>
      <c r="CO1641">
        <v>0.28000000000000003</v>
      </c>
      <c r="CP1641">
        <v>0.28000000000000003</v>
      </c>
      <c r="CQ1641">
        <v>0.28000000000000003</v>
      </c>
      <c r="CR1641">
        <v>0.28000000000000003</v>
      </c>
      <c r="CS1641">
        <v>0.28000000000000003</v>
      </c>
      <c r="CT1641">
        <v>0.28000000000000003</v>
      </c>
      <c r="CU1641">
        <v>0.28000000000000003</v>
      </c>
      <c r="CV1641">
        <v>0.28000000000000003</v>
      </c>
      <c r="CW1641">
        <v>0.28000000000000003</v>
      </c>
      <c r="CX1641">
        <v>0.28000000000000003</v>
      </c>
      <c r="CY1641">
        <v>0.28000000000000003</v>
      </c>
      <c r="CZ1641">
        <v>0.28000000000000003</v>
      </c>
      <c r="DA1641">
        <v>0.28000000000000003</v>
      </c>
      <c r="DB1641">
        <v>0.33</v>
      </c>
      <c r="DC1641">
        <v>0.35</v>
      </c>
      <c r="DD1641">
        <v>0.36</v>
      </c>
      <c r="DE1641">
        <v>0.39</v>
      </c>
      <c r="DF1641">
        <v>0.4</v>
      </c>
      <c r="DG1641">
        <v>0.35</v>
      </c>
      <c r="DH1641">
        <v>0.41</v>
      </c>
      <c r="DI1641">
        <v>0.37</v>
      </c>
      <c r="DJ1641">
        <v>0.28000000000000003</v>
      </c>
      <c r="DK1641">
        <v>0.28999999999999998</v>
      </c>
      <c r="DL1641">
        <v>0.25</v>
      </c>
      <c r="DM1641">
        <v>0.26</v>
      </c>
      <c r="DN1641">
        <v>-0.08</v>
      </c>
      <c r="DO1641">
        <v>-0.03</v>
      </c>
      <c r="DP1641">
        <v>0.02</v>
      </c>
      <c r="DQ1641">
        <v>0.17</v>
      </c>
      <c r="DR1641">
        <v>0.2</v>
      </c>
      <c r="DS1641">
        <v>0.59</v>
      </c>
      <c r="DT1641">
        <v>-1.29</v>
      </c>
    </row>
    <row r="1642" spans="1:124">
      <c r="A1642" s="111">
        <v>1637</v>
      </c>
      <c r="B1642" t="s">
        <v>89</v>
      </c>
      <c r="C1642" t="s">
        <v>3110</v>
      </c>
      <c r="D1642" s="170" t="str">
        <f t="shared" si="25"/>
        <v>D:WHA</v>
      </c>
      <c r="F1642">
        <v>0.37</v>
      </c>
      <c r="G1642">
        <v>0.37</v>
      </c>
      <c r="H1642">
        <v>0.38</v>
      </c>
      <c r="I1642">
        <v>0.35</v>
      </c>
      <c r="J1642">
        <v>0.35</v>
      </c>
      <c r="K1642">
        <v>0.35</v>
      </c>
      <c r="L1642">
        <v>0.35</v>
      </c>
      <c r="M1642">
        <v>0.35</v>
      </c>
      <c r="N1642">
        <v>0.35</v>
      </c>
      <c r="O1642">
        <v>0.35</v>
      </c>
      <c r="P1642">
        <v>0.35</v>
      </c>
      <c r="Q1642">
        <v>0.41</v>
      </c>
      <c r="R1642">
        <v>0.33</v>
      </c>
      <c r="S1642">
        <v>0.27</v>
      </c>
      <c r="T1642">
        <v>0.28000000000000003</v>
      </c>
      <c r="U1642">
        <v>0.24</v>
      </c>
      <c r="V1642">
        <v>0.28000000000000003</v>
      </c>
      <c r="W1642">
        <v>0.28999999999999998</v>
      </c>
      <c r="X1642">
        <v>0.28999999999999998</v>
      </c>
      <c r="Y1642">
        <v>0.28000000000000003</v>
      </c>
      <c r="Z1642">
        <v>0.3</v>
      </c>
      <c r="AA1642">
        <v>0.47</v>
      </c>
      <c r="AB1642">
        <v>0.8</v>
      </c>
      <c r="AC1642">
        <v>0.88</v>
      </c>
      <c r="AD1642">
        <v>0.95</v>
      </c>
      <c r="AE1642">
        <v>0.99</v>
      </c>
      <c r="AF1642">
        <v>0.99</v>
      </c>
      <c r="AG1642">
        <v>1.02</v>
      </c>
      <c r="AH1642">
        <v>1.23</v>
      </c>
      <c r="AI1642">
        <v>1.26</v>
      </c>
      <c r="AJ1642">
        <v>1.25</v>
      </c>
      <c r="AK1642">
        <v>1.25</v>
      </c>
      <c r="AL1642">
        <v>1.24</v>
      </c>
      <c r="AM1642">
        <v>1.2</v>
      </c>
      <c r="AN1642">
        <v>1.25</v>
      </c>
      <c r="AO1642">
        <v>1.26</v>
      </c>
      <c r="AP1642">
        <v>1.25</v>
      </c>
      <c r="AQ1642">
        <v>1.24</v>
      </c>
      <c r="AR1642">
        <v>1.29</v>
      </c>
      <c r="AS1642">
        <v>1.29</v>
      </c>
      <c r="AT1642">
        <v>1.29</v>
      </c>
      <c r="AU1642">
        <v>1.29</v>
      </c>
      <c r="AV1642">
        <v>1.29</v>
      </c>
      <c r="AW1642">
        <v>1.3</v>
      </c>
      <c r="AX1642">
        <v>1.27</v>
      </c>
      <c r="AY1642">
        <v>1.26</v>
      </c>
      <c r="AZ1642">
        <v>1.27</v>
      </c>
      <c r="BA1642">
        <v>1.28</v>
      </c>
      <c r="BB1642">
        <v>1.3</v>
      </c>
      <c r="BC1642">
        <v>1.29</v>
      </c>
      <c r="BD1642">
        <v>1.29</v>
      </c>
      <c r="BE1642">
        <v>1.3</v>
      </c>
      <c r="BF1642">
        <v>1.3</v>
      </c>
      <c r="BG1642">
        <v>1.31</v>
      </c>
      <c r="BH1642">
        <v>1.32</v>
      </c>
      <c r="BI1642">
        <v>1.32</v>
      </c>
      <c r="BJ1642">
        <v>1.3</v>
      </c>
      <c r="BK1642">
        <v>1.29</v>
      </c>
      <c r="BL1642">
        <v>1.29</v>
      </c>
      <c r="BM1642">
        <v>1.29</v>
      </c>
      <c r="BN1642">
        <v>1.28</v>
      </c>
      <c r="BO1642">
        <v>1.29</v>
      </c>
      <c r="BP1642">
        <v>1.29</v>
      </c>
      <c r="BQ1642">
        <v>1.32</v>
      </c>
      <c r="BR1642">
        <v>1.33</v>
      </c>
      <c r="BS1642">
        <v>1.34</v>
      </c>
      <c r="BT1642">
        <v>1.34</v>
      </c>
      <c r="BU1642">
        <v>1.34</v>
      </c>
      <c r="BV1642">
        <v>1.35</v>
      </c>
      <c r="BW1642">
        <v>1.35</v>
      </c>
      <c r="BX1642">
        <v>1.4</v>
      </c>
      <c r="BY1642">
        <v>1.4</v>
      </c>
      <c r="BZ1642">
        <v>1.4</v>
      </c>
      <c r="CA1642">
        <v>1.42</v>
      </c>
      <c r="CB1642">
        <v>1.42</v>
      </c>
      <c r="CC1642">
        <v>1.41</v>
      </c>
      <c r="CD1642">
        <v>1.42</v>
      </c>
      <c r="CE1642">
        <v>1.42</v>
      </c>
      <c r="CF1642">
        <v>1.42</v>
      </c>
      <c r="CG1642">
        <v>1.43</v>
      </c>
      <c r="CH1642">
        <v>1.47</v>
      </c>
      <c r="CI1642">
        <v>1.43</v>
      </c>
      <c r="CJ1642">
        <v>1.43</v>
      </c>
      <c r="CK1642">
        <v>1.41</v>
      </c>
      <c r="CL1642">
        <v>1.37</v>
      </c>
      <c r="CM1642">
        <v>1.36</v>
      </c>
      <c r="CN1642">
        <v>1.36</v>
      </c>
      <c r="CO1642">
        <v>1.33</v>
      </c>
      <c r="CP1642">
        <v>1.04</v>
      </c>
      <c r="CQ1642">
        <v>1.04</v>
      </c>
      <c r="CR1642">
        <v>1.06</v>
      </c>
      <c r="CS1642">
        <v>1.06</v>
      </c>
      <c r="CT1642">
        <v>1.05</v>
      </c>
      <c r="CU1642">
        <v>1.08</v>
      </c>
      <c r="CV1642">
        <v>0.87</v>
      </c>
      <c r="CW1642">
        <v>0.77</v>
      </c>
      <c r="CX1642">
        <v>0.77</v>
      </c>
      <c r="CY1642">
        <v>0.76</v>
      </c>
      <c r="CZ1642">
        <v>0.57999999999999996</v>
      </c>
      <c r="DA1642">
        <v>0.54</v>
      </c>
      <c r="DB1642">
        <v>0.54</v>
      </c>
      <c r="DC1642">
        <v>0.54</v>
      </c>
      <c r="DD1642">
        <v>0.54</v>
      </c>
      <c r="DE1642">
        <v>0.5</v>
      </c>
      <c r="DF1642">
        <v>0.54</v>
      </c>
      <c r="DG1642">
        <v>0.48</v>
      </c>
      <c r="DH1642">
        <v>0.27</v>
      </c>
      <c r="DI1642">
        <v>0.23</v>
      </c>
      <c r="DJ1642">
        <v>0.24</v>
      </c>
      <c r="DK1642">
        <v>0.25</v>
      </c>
      <c r="DL1642">
        <v>0.31</v>
      </c>
      <c r="DM1642">
        <v>0.24</v>
      </c>
      <c r="DN1642">
        <v>0.19</v>
      </c>
      <c r="DO1642">
        <v>-0.1</v>
      </c>
      <c r="DP1642">
        <v>-0.4</v>
      </c>
      <c r="DQ1642">
        <v>-0.45</v>
      </c>
      <c r="DR1642">
        <v>0.4</v>
      </c>
      <c r="DS1642">
        <v>0.47</v>
      </c>
      <c r="DT1642">
        <v>-0.08</v>
      </c>
    </row>
    <row r="1643" spans="1:124">
      <c r="A1643" s="111">
        <v>1638</v>
      </c>
      <c r="B1643" t="s">
        <v>91</v>
      </c>
      <c r="C1643" t="s">
        <v>3111</v>
      </c>
      <c r="D1643" s="170" t="str">
        <f t="shared" si="25"/>
        <v>D:WHA</v>
      </c>
      <c r="F1643">
        <v>0.82</v>
      </c>
      <c r="G1643">
        <v>0.81</v>
      </c>
      <c r="H1643">
        <v>0.82</v>
      </c>
      <c r="I1643">
        <v>0.8</v>
      </c>
      <c r="J1643">
        <v>0.78</v>
      </c>
      <c r="K1643">
        <v>0.78</v>
      </c>
      <c r="L1643">
        <v>0.78</v>
      </c>
      <c r="M1643">
        <v>0.78</v>
      </c>
      <c r="N1643">
        <v>0.77</v>
      </c>
      <c r="O1643">
        <v>0.77</v>
      </c>
      <c r="P1643">
        <v>0.76</v>
      </c>
      <c r="Q1643">
        <v>0.76</v>
      </c>
      <c r="R1643">
        <v>0.65</v>
      </c>
      <c r="S1643">
        <v>0.51</v>
      </c>
      <c r="T1643">
        <v>0.56999999999999995</v>
      </c>
      <c r="U1643">
        <v>0.54</v>
      </c>
      <c r="V1643">
        <v>0.57999999999999996</v>
      </c>
      <c r="W1643">
        <v>0.56999999999999995</v>
      </c>
      <c r="X1643">
        <v>0.55000000000000004</v>
      </c>
      <c r="Y1643">
        <v>0.5</v>
      </c>
      <c r="Z1643">
        <v>0.55000000000000004</v>
      </c>
      <c r="AA1643">
        <v>0.7</v>
      </c>
      <c r="AB1643">
        <v>1.06</v>
      </c>
      <c r="AC1643">
        <v>1.18</v>
      </c>
      <c r="AD1643">
        <v>1.31</v>
      </c>
      <c r="AE1643">
        <v>1.3</v>
      </c>
      <c r="AF1643">
        <v>1.29</v>
      </c>
      <c r="AG1643">
        <v>1.3</v>
      </c>
      <c r="AH1643">
        <v>1.4</v>
      </c>
      <c r="AI1643">
        <v>1.37</v>
      </c>
      <c r="AJ1643">
        <v>1.41</v>
      </c>
      <c r="AK1643">
        <v>1.42</v>
      </c>
      <c r="AL1643">
        <v>1.42</v>
      </c>
      <c r="AM1643">
        <v>1.37</v>
      </c>
      <c r="AN1643">
        <v>1.45</v>
      </c>
      <c r="AO1643">
        <v>1.48</v>
      </c>
      <c r="AP1643">
        <v>1.48</v>
      </c>
      <c r="AQ1643">
        <v>1.47</v>
      </c>
      <c r="AR1643">
        <v>1.45</v>
      </c>
      <c r="AS1643">
        <v>1.44</v>
      </c>
      <c r="AT1643">
        <v>1.45</v>
      </c>
      <c r="AU1643">
        <v>1.44</v>
      </c>
      <c r="AV1643">
        <v>1.44</v>
      </c>
      <c r="AW1643">
        <v>1.45</v>
      </c>
      <c r="AX1643">
        <v>1.46</v>
      </c>
      <c r="AY1643">
        <v>1.44</v>
      </c>
      <c r="AZ1643">
        <v>1.44</v>
      </c>
      <c r="BA1643">
        <v>1.47</v>
      </c>
      <c r="BB1643">
        <v>1.47</v>
      </c>
      <c r="BC1643">
        <v>1.46</v>
      </c>
      <c r="BD1643">
        <v>1.46</v>
      </c>
      <c r="BE1643">
        <v>1.46</v>
      </c>
      <c r="BF1643">
        <v>1.47</v>
      </c>
      <c r="BG1643">
        <v>1.48</v>
      </c>
      <c r="BH1643">
        <v>1.49</v>
      </c>
      <c r="BI1643">
        <v>1.48</v>
      </c>
      <c r="BJ1643">
        <v>1.48</v>
      </c>
      <c r="BK1643">
        <v>1.48</v>
      </c>
      <c r="BL1643">
        <v>1.49</v>
      </c>
      <c r="BM1643">
        <v>1.49</v>
      </c>
      <c r="BN1643">
        <v>1.47</v>
      </c>
      <c r="BO1643">
        <v>1.49</v>
      </c>
      <c r="BP1643">
        <v>1.49</v>
      </c>
      <c r="BQ1643">
        <v>1.5</v>
      </c>
      <c r="BR1643">
        <v>1.53</v>
      </c>
      <c r="BS1643">
        <v>1.53</v>
      </c>
      <c r="BT1643">
        <v>1.53</v>
      </c>
      <c r="BU1643">
        <v>1.53</v>
      </c>
      <c r="BV1643">
        <v>1.54</v>
      </c>
      <c r="BW1643">
        <v>1.54</v>
      </c>
      <c r="BX1643">
        <v>1.56</v>
      </c>
      <c r="BY1643">
        <v>1.56</v>
      </c>
      <c r="BZ1643">
        <v>1.56</v>
      </c>
      <c r="CA1643">
        <v>1.57</v>
      </c>
      <c r="CB1643">
        <v>1.57</v>
      </c>
      <c r="CC1643">
        <v>1.55</v>
      </c>
      <c r="CD1643">
        <v>1.55</v>
      </c>
      <c r="CE1643">
        <v>1.57</v>
      </c>
      <c r="CF1643">
        <v>1.57</v>
      </c>
      <c r="CG1643">
        <v>1.6</v>
      </c>
      <c r="CH1643">
        <v>1.59</v>
      </c>
      <c r="CI1643">
        <v>1.56</v>
      </c>
      <c r="CJ1643">
        <v>1.57</v>
      </c>
      <c r="CK1643">
        <v>1.55</v>
      </c>
      <c r="CL1643">
        <v>1.51</v>
      </c>
      <c r="CM1643">
        <v>1.52</v>
      </c>
      <c r="CN1643">
        <v>1.52</v>
      </c>
      <c r="CO1643">
        <v>1.5</v>
      </c>
      <c r="CP1643">
        <v>1.4</v>
      </c>
      <c r="CQ1643">
        <v>1.43</v>
      </c>
      <c r="CR1643">
        <v>1.41</v>
      </c>
      <c r="CS1643">
        <v>1.41</v>
      </c>
      <c r="CT1643">
        <v>1.4</v>
      </c>
      <c r="CU1643">
        <v>1.53</v>
      </c>
      <c r="CV1643">
        <v>1.39</v>
      </c>
      <c r="CW1643">
        <v>1.26</v>
      </c>
      <c r="CX1643">
        <v>1.27</v>
      </c>
      <c r="CY1643">
        <v>1.31</v>
      </c>
      <c r="CZ1643">
        <v>1.39</v>
      </c>
      <c r="DA1643">
        <v>1.38</v>
      </c>
      <c r="DB1643">
        <v>1.33</v>
      </c>
      <c r="DC1643">
        <v>1.37</v>
      </c>
      <c r="DD1643">
        <v>1.37</v>
      </c>
      <c r="DE1643">
        <v>1.37</v>
      </c>
      <c r="DF1643">
        <v>1.44</v>
      </c>
      <c r="DG1643">
        <v>1.64</v>
      </c>
      <c r="DH1643">
        <v>1.58</v>
      </c>
      <c r="DI1643">
        <v>1.35</v>
      </c>
      <c r="DJ1643">
        <v>1.64</v>
      </c>
      <c r="DK1643">
        <v>1.69</v>
      </c>
      <c r="DL1643">
        <v>1.71</v>
      </c>
      <c r="DM1643">
        <v>1.53</v>
      </c>
      <c r="DN1643">
        <v>1.1499999999999999</v>
      </c>
      <c r="DO1643">
        <v>1.1100000000000001</v>
      </c>
      <c r="DP1643">
        <v>0.98</v>
      </c>
      <c r="DQ1643">
        <v>0.64</v>
      </c>
      <c r="DR1643">
        <v>1.43</v>
      </c>
      <c r="DS1643">
        <v>2.29</v>
      </c>
      <c r="DT1643">
        <v>-1.59</v>
      </c>
    </row>
    <row r="1644" spans="1:124">
      <c r="A1644" s="111">
        <v>1639</v>
      </c>
      <c r="B1644" t="s">
        <v>89</v>
      </c>
      <c r="C1644" t="s">
        <v>3112</v>
      </c>
      <c r="D1644" s="170" t="str">
        <f t="shared" si="25"/>
        <v>D:WHAX</v>
      </c>
      <c r="AE1644">
        <v>0</v>
      </c>
      <c r="AF1644">
        <v>0</v>
      </c>
      <c r="AG1644">
        <v>0</v>
      </c>
      <c r="AH1644">
        <v>0</v>
      </c>
      <c r="AI1644">
        <v>0</v>
      </c>
      <c r="AJ1644">
        <v>0</v>
      </c>
      <c r="AK1644">
        <v>0</v>
      </c>
      <c r="AL1644">
        <v>0</v>
      </c>
      <c r="AM1644">
        <v>0</v>
      </c>
      <c r="AN1644">
        <v>0</v>
      </c>
      <c r="AO1644">
        <v>0</v>
      </c>
      <c r="AP1644">
        <v>0</v>
      </c>
      <c r="AQ1644">
        <v>0.11</v>
      </c>
      <c r="AR1644">
        <v>0.3</v>
      </c>
      <c r="AS1644">
        <v>0.27</v>
      </c>
      <c r="AT1644">
        <v>0.3</v>
      </c>
      <c r="AU1644">
        <v>0.3</v>
      </c>
      <c r="AV1644">
        <v>0.3</v>
      </c>
      <c r="AW1644">
        <v>0.37</v>
      </c>
      <c r="AX1644">
        <v>0.45</v>
      </c>
      <c r="AY1644">
        <v>0.43</v>
      </c>
      <c r="AZ1644">
        <v>0.42</v>
      </c>
      <c r="BA1644">
        <v>0.42</v>
      </c>
      <c r="BB1644">
        <v>0.42</v>
      </c>
      <c r="BC1644">
        <v>0.42</v>
      </c>
      <c r="BD1644">
        <v>0.42</v>
      </c>
      <c r="BE1644">
        <v>0.41</v>
      </c>
      <c r="BF1644">
        <v>0.41</v>
      </c>
      <c r="BG1644">
        <v>0.41</v>
      </c>
      <c r="BH1644">
        <v>0.4</v>
      </c>
      <c r="BI1644">
        <v>0.4</v>
      </c>
      <c r="BJ1644">
        <v>0.4</v>
      </c>
      <c r="BK1644">
        <v>0.39</v>
      </c>
      <c r="BL1644">
        <v>0.44</v>
      </c>
      <c r="BM1644">
        <v>0.45</v>
      </c>
      <c r="BN1644">
        <v>0.44</v>
      </c>
      <c r="BO1644">
        <v>0.44</v>
      </c>
      <c r="BP1644">
        <v>0.44</v>
      </c>
      <c r="BQ1644">
        <v>0.44</v>
      </c>
      <c r="BR1644">
        <v>0.44</v>
      </c>
      <c r="BS1644">
        <v>0.44</v>
      </c>
      <c r="BT1644">
        <v>0.44</v>
      </c>
      <c r="BU1644">
        <v>0.44</v>
      </c>
      <c r="BV1644">
        <v>0.44</v>
      </c>
      <c r="BW1644">
        <v>0.44</v>
      </c>
      <c r="BX1644">
        <v>0.44</v>
      </c>
      <c r="BY1644">
        <v>0.44</v>
      </c>
      <c r="BZ1644">
        <v>0.44</v>
      </c>
      <c r="CA1644">
        <v>0.44</v>
      </c>
      <c r="CB1644">
        <v>0.44</v>
      </c>
      <c r="CC1644">
        <v>0.44</v>
      </c>
      <c r="CD1644">
        <v>0.44</v>
      </c>
      <c r="CE1644">
        <v>0.44</v>
      </c>
      <c r="CF1644">
        <v>0.44</v>
      </c>
      <c r="CG1644">
        <v>0.44</v>
      </c>
      <c r="CH1644">
        <v>0.44</v>
      </c>
      <c r="CI1644">
        <v>0.44</v>
      </c>
      <c r="CJ1644">
        <v>0.44</v>
      </c>
      <c r="CK1644">
        <v>0.44</v>
      </c>
      <c r="CL1644">
        <v>0.45</v>
      </c>
      <c r="CM1644">
        <v>0.47</v>
      </c>
      <c r="CN1644">
        <v>0.48</v>
      </c>
      <c r="CO1644">
        <v>0.48</v>
      </c>
      <c r="CP1644">
        <v>0.68</v>
      </c>
      <c r="CQ1644">
        <v>0.74</v>
      </c>
      <c r="CR1644">
        <v>0.74</v>
      </c>
      <c r="CS1644">
        <v>0.74</v>
      </c>
      <c r="CT1644">
        <v>0.77</v>
      </c>
      <c r="CU1644">
        <v>0.94</v>
      </c>
      <c r="CV1644">
        <v>1.1499999999999999</v>
      </c>
      <c r="CW1644">
        <v>1.19</v>
      </c>
      <c r="CX1644">
        <v>1.27</v>
      </c>
      <c r="CY1644">
        <v>0.95</v>
      </c>
      <c r="CZ1644">
        <v>0.89</v>
      </c>
      <c r="DA1644">
        <v>0.99</v>
      </c>
      <c r="DB1644">
        <v>0.97</v>
      </c>
      <c r="DC1644">
        <v>0.96</v>
      </c>
      <c r="DD1644">
        <v>0.96</v>
      </c>
      <c r="DE1644">
        <v>0.81</v>
      </c>
      <c r="DF1644">
        <v>0.23</v>
      </c>
      <c r="DG1644">
        <v>0.39</v>
      </c>
      <c r="DH1644">
        <v>0.49</v>
      </c>
      <c r="DI1644">
        <v>0.48</v>
      </c>
      <c r="DJ1644">
        <v>0.45</v>
      </c>
      <c r="DK1644">
        <v>0.48</v>
      </c>
      <c r="DL1644">
        <v>0.43</v>
      </c>
      <c r="DM1644">
        <v>0.47</v>
      </c>
      <c r="DN1644">
        <v>0.53</v>
      </c>
      <c r="DO1644">
        <v>0.78</v>
      </c>
      <c r="DP1644">
        <v>1.18</v>
      </c>
      <c r="DQ1644">
        <v>1.23</v>
      </c>
      <c r="DR1644">
        <v>2.23</v>
      </c>
      <c r="DS1644">
        <v>2.36</v>
      </c>
      <c r="DT1644">
        <v>0.74</v>
      </c>
    </row>
    <row r="1645" spans="1:124">
      <c r="A1645" s="111">
        <v>1640</v>
      </c>
      <c r="B1645" t="s">
        <v>91</v>
      </c>
      <c r="C1645" t="s">
        <v>3113</v>
      </c>
      <c r="D1645" s="170" t="str">
        <f t="shared" si="25"/>
        <v>D:WHAX</v>
      </c>
      <c r="AE1645">
        <v>-0.67</v>
      </c>
      <c r="AF1645">
        <v>-0.08</v>
      </c>
      <c r="AG1645">
        <v>-0.09</v>
      </c>
      <c r="AH1645">
        <v>0.04</v>
      </c>
      <c r="AI1645">
        <v>0.1</v>
      </c>
      <c r="AJ1645">
        <v>0.16</v>
      </c>
      <c r="AK1645">
        <v>0.13</v>
      </c>
      <c r="AL1645">
        <v>0.13</v>
      </c>
      <c r="AM1645">
        <v>0.11</v>
      </c>
      <c r="AN1645">
        <v>0.02</v>
      </c>
      <c r="AO1645">
        <v>0</v>
      </c>
      <c r="AP1645">
        <v>-0.04</v>
      </c>
      <c r="AQ1645">
        <v>0.04</v>
      </c>
      <c r="AR1645">
        <v>0.26</v>
      </c>
      <c r="AS1645">
        <v>0.23</v>
      </c>
      <c r="AT1645">
        <v>0.28999999999999998</v>
      </c>
      <c r="AU1645">
        <v>0.27</v>
      </c>
      <c r="AV1645">
        <v>0.27</v>
      </c>
      <c r="AW1645">
        <v>0.35</v>
      </c>
      <c r="AX1645">
        <v>0.43</v>
      </c>
      <c r="AY1645">
        <v>0.42</v>
      </c>
      <c r="AZ1645">
        <v>0.41</v>
      </c>
      <c r="BA1645">
        <v>0.42</v>
      </c>
      <c r="BB1645">
        <v>0.42</v>
      </c>
      <c r="BC1645">
        <v>0.42</v>
      </c>
      <c r="BD1645">
        <v>0.42</v>
      </c>
      <c r="BE1645">
        <v>0.42</v>
      </c>
      <c r="BF1645">
        <v>0.43</v>
      </c>
      <c r="BG1645">
        <v>0.42</v>
      </c>
      <c r="BH1645">
        <v>0.42</v>
      </c>
      <c r="BI1645">
        <v>0.42</v>
      </c>
      <c r="BJ1645">
        <v>0.42</v>
      </c>
      <c r="BK1645">
        <v>0.41</v>
      </c>
      <c r="BL1645">
        <v>0.48</v>
      </c>
      <c r="BM1645">
        <v>0.48</v>
      </c>
      <c r="BN1645">
        <v>0.48</v>
      </c>
      <c r="BO1645">
        <v>0.48</v>
      </c>
      <c r="BP1645">
        <v>0.48</v>
      </c>
      <c r="BQ1645">
        <v>0.48</v>
      </c>
      <c r="BR1645">
        <v>0.48</v>
      </c>
      <c r="BS1645">
        <v>0.48</v>
      </c>
      <c r="BT1645">
        <v>0.48</v>
      </c>
      <c r="BU1645">
        <v>0.48</v>
      </c>
      <c r="BV1645">
        <v>0.48</v>
      </c>
      <c r="BW1645">
        <v>0.48</v>
      </c>
      <c r="BX1645">
        <v>0.48</v>
      </c>
      <c r="BY1645">
        <v>0.48</v>
      </c>
      <c r="BZ1645">
        <v>0.48</v>
      </c>
      <c r="CA1645">
        <v>0.48</v>
      </c>
      <c r="CB1645">
        <v>0.48</v>
      </c>
      <c r="CC1645">
        <v>0.48</v>
      </c>
      <c r="CD1645">
        <v>0.48</v>
      </c>
      <c r="CE1645">
        <v>0.48</v>
      </c>
      <c r="CF1645">
        <v>0.48</v>
      </c>
      <c r="CG1645">
        <v>0.48</v>
      </c>
      <c r="CH1645">
        <v>0.48</v>
      </c>
      <c r="CI1645">
        <v>0.48</v>
      </c>
      <c r="CJ1645">
        <v>0.48</v>
      </c>
      <c r="CK1645">
        <v>0.48</v>
      </c>
      <c r="CL1645">
        <v>0.48</v>
      </c>
      <c r="CM1645">
        <v>0.52</v>
      </c>
      <c r="CN1645">
        <v>0.53</v>
      </c>
      <c r="CO1645">
        <v>0.53</v>
      </c>
      <c r="CP1645">
        <v>0.76</v>
      </c>
      <c r="CQ1645">
        <v>0.83</v>
      </c>
      <c r="CR1645">
        <v>0.83</v>
      </c>
      <c r="CS1645">
        <v>0.83</v>
      </c>
      <c r="CT1645">
        <v>0.85</v>
      </c>
      <c r="CU1645">
        <v>1.06</v>
      </c>
      <c r="CV1645">
        <v>1.1599999999999999</v>
      </c>
      <c r="CW1645">
        <v>1.3</v>
      </c>
      <c r="CX1645">
        <v>1.32</v>
      </c>
      <c r="CY1645">
        <v>1.1100000000000001</v>
      </c>
      <c r="CZ1645">
        <v>1.1399999999999999</v>
      </c>
      <c r="DA1645">
        <v>1.35</v>
      </c>
      <c r="DB1645">
        <v>1.24</v>
      </c>
      <c r="DC1645">
        <v>1.3</v>
      </c>
      <c r="DD1645">
        <v>1.31</v>
      </c>
      <c r="DE1645">
        <v>1.0900000000000001</v>
      </c>
      <c r="DF1645">
        <v>0.69</v>
      </c>
      <c r="DG1645">
        <v>0.96</v>
      </c>
      <c r="DH1645">
        <v>1.0900000000000001</v>
      </c>
      <c r="DI1645">
        <v>1.07</v>
      </c>
      <c r="DJ1645">
        <v>1.05</v>
      </c>
      <c r="DK1645">
        <v>1.1200000000000001</v>
      </c>
      <c r="DL1645">
        <v>1.04</v>
      </c>
      <c r="DM1645">
        <v>1.88</v>
      </c>
      <c r="DN1645">
        <v>2.2599999999999998</v>
      </c>
      <c r="DO1645">
        <v>2.4</v>
      </c>
      <c r="DP1645">
        <v>2.85</v>
      </c>
      <c r="DQ1645">
        <v>5.14</v>
      </c>
      <c r="DR1645">
        <v>6.11</v>
      </c>
      <c r="DS1645">
        <v>7.83</v>
      </c>
      <c r="DT1645">
        <v>2.06</v>
      </c>
    </row>
    <row r="1646" spans="1:124">
      <c r="A1646" s="111">
        <v>1641</v>
      </c>
      <c r="B1646" t="s">
        <v>89</v>
      </c>
      <c r="C1646" t="s">
        <v>3114</v>
      </c>
      <c r="D1646" s="170" t="str">
        <f t="shared" si="25"/>
        <v>K:HKWH</v>
      </c>
      <c r="F1646">
        <v>1.1679999999999999</v>
      </c>
      <c r="G1646">
        <v>1.1539999999999999</v>
      </c>
      <c r="H1646">
        <v>1.1659999999999999</v>
      </c>
      <c r="I1646">
        <v>1.296</v>
      </c>
      <c r="J1646">
        <v>1.288</v>
      </c>
      <c r="K1646">
        <v>1.2889999999999999</v>
      </c>
      <c r="L1646">
        <v>1.25</v>
      </c>
      <c r="M1646">
        <v>1.2530000000000001</v>
      </c>
      <c r="N1646">
        <v>1.256</v>
      </c>
      <c r="O1646">
        <v>1.242</v>
      </c>
      <c r="P1646">
        <v>1.254</v>
      </c>
      <c r="Q1646">
        <v>1.2050000000000001</v>
      </c>
      <c r="R1646">
        <v>1.1879999999999999</v>
      </c>
      <c r="S1646">
        <v>1.117</v>
      </c>
      <c r="T1646">
        <v>1.1160000000000001</v>
      </c>
      <c r="U1646">
        <v>1.202</v>
      </c>
      <c r="V1646">
        <v>1.107</v>
      </c>
      <c r="W1646">
        <v>1.0840000000000001</v>
      </c>
      <c r="X1646">
        <v>1.0740000000000001</v>
      </c>
      <c r="Y1646">
        <v>1.0509999999999999</v>
      </c>
      <c r="Z1646">
        <v>1.002</v>
      </c>
      <c r="AA1646">
        <v>1.0640000000000001</v>
      </c>
      <c r="AB1646">
        <v>0.98399999999999999</v>
      </c>
      <c r="AC1646">
        <v>0.99399999999999999</v>
      </c>
      <c r="AD1646">
        <v>1.0210000000000001</v>
      </c>
      <c r="AE1646">
        <v>1.0309999999999999</v>
      </c>
      <c r="AF1646">
        <v>1.008</v>
      </c>
      <c r="AG1646">
        <v>1.0529999999999999</v>
      </c>
      <c r="AH1646">
        <v>1.2090000000000001</v>
      </c>
      <c r="AI1646">
        <v>1.145</v>
      </c>
      <c r="AJ1646">
        <v>1.155</v>
      </c>
      <c r="AK1646">
        <v>1.115</v>
      </c>
      <c r="AL1646">
        <v>1.115</v>
      </c>
      <c r="AM1646">
        <v>1.0900000000000001</v>
      </c>
      <c r="AN1646">
        <v>1.1320000000000001</v>
      </c>
      <c r="AO1646">
        <v>1.1440000000000001</v>
      </c>
      <c r="AP1646">
        <v>1.1480000000000001</v>
      </c>
      <c r="AQ1646">
        <v>1.145</v>
      </c>
      <c r="AR1646">
        <v>1.1340000000000001</v>
      </c>
      <c r="AS1646">
        <v>1.129</v>
      </c>
      <c r="AT1646">
        <v>1.129</v>
      </c>
      <c r="AU1646">
        <v>1.121</v>
      </c>
      <c r="AV1646">
        <v>1.1200000000000001</v>
      </c>
      <c r="AW1646">
        <v>1.115</v>
      </c>
      <c r="AX1646">
        <v>1.113</v>
      </c>
      <c r="AY1646">
        <v>1.1140000000000001</v>
      </c>
      <c r="AZ1646">
        <v>1.1180000000000001</v>
      </c>
      <c r="BA1646">
        <v>1.1360000000000001</v>
      </c>
      <c r="BB1646">
        <v>1.137</v>
      </c>
      <c r="BC1646">
        <v>1.133</v>
      </c>
      <c r="BD1646">
        <v>1.1480000000000001</v>
      </c>
      <c r="BE1646">
        <v>1.157</v>
      </c>
      <c r="BF1646">
        <v>1.159</v>
      </c>
      <c r="BG1646">
        <v>1.159</v>
      </c>
      <c r="BH1646">
        <v>1.1520000000000001</v>
      </c>
      <c r="BI1646">
        <v>1.1480000000000001</v>
      </c>
      <c r="BJ1646">
        <v>1.157</v>
      </c>
      <c r="BK1646">
        <v>1.1559999999999999</v>
      </c>
      <c r="BL1646">
        <v>1.165</v>
      </c>
      <c r="BM1646">
        <v>1.165</v>
      </c>
      <c r="BN1646">
        <v>1.1539999999999999</v>
      </c>
      <c r="BO1646">
        <v>1.163</v>
      </c>
      <c r="BP1646">
        <v>1.1639999999999999</v>
      </c>
      <c r="BQ1646">
        <v>1.163</v>
      </c>
      <c r="BR1646">
        <v>1.17</v>
      </c>
      <c r="BS1646">
        <v>1.175</v>
      </c>
      <c r="BT1646">
        <v>1.1759999999999999</v>
      </c>
      <c r="BU1646">
        <v>1.179</v>
      </c>
      <c r="BV1646">
        <v>1.1819999999999999</v>
      </c>
      <c r="BW1646">
        <v>1.1850000000000001</v>
      </c>
      <c r="BX1646">
        <v>1.1879999999999999</v>
      </c>
      <c r="BY1646">
        <v>1.1870000000000001</v>
      </c>
      <c r="BZ1646">
        <v>1.1870000000000001</v>
      </c>
      <c r="CA1646">
        <v>1.218</v>
      </c>
      <c r="CB1646">
        <v>1.2090000000000001</v>
      </c>
      <c r="CC1646">
        <v>1.18</v>
      </c>
      <c r="CD1646">
        <v>1.2630000000000001</v>
      </c>
      <c r="CE1646">
        <v>1.27</v>
      </c>
      <c r="CF1646">
        <v>1.2690000000000001</v>
      </c>
      <c r="CG1646">
        <v>1.276</v>
      </c>
      <c r="CH1646">
        <v>1.3280000000000001</v>
      </c>
      <c r="CI1646">
        <v>1.3129999999999999</v>
      </c>
      <c r="CJ1646">
        <v>1.3620000000000001</v>
      </c>
      <c r="CK1646">
        <v>1.349</v>
      </c>
      <c r="CL1646">
        <v>1.335</v>
      </c>
      <c r="CM1646">
        <v>1.329</v>
      </c>
      <c r="CN1646">
        <v>1.34</v>
      </c>
      <c r="CO1646">
        <v>1.3029999999999999</v>
      </c>
      <c r="CP1646">
        <v>1.1280000000000001</v>
      </c>
      <c r="CQ1646">
        <v>1.1930000000000001</v>
      </c>
      <c r="CR1646">
        <v>1.1779999999999999</v>
      </c>
      <c r="CS1646">
        <v>1.26</v>
      </c>
      <c r="CT1646">
        <v>1.238</v>
      </c>
      <c r="CU1646">
        <v>1.2690000000000001</v>
      </c>
      <c r="CV1646">
        <v>1.222</v>
      </c>
      <c r="CW1646">
        <v>1.1719999999999999</v>
      </c>
      <c r="CX1646">
        <v>1.1910000000000001</v>
      </c>
      <c r="CY1646">
        <v>1.2330000000000001</v>
      </c>
      <c r="CZ1646">
        <v>1.4970000000000001</v>
      </c>
      <c r="DA1646">
        <v>1.476</v>
      </c>
      <c r="DB1646">
        <v>1.4730000000000001</v>
      </c>
      <c r="DC1646">
        <v>1.552</v>
      </c>
      <c r="DD1646">
        <v>1.5629999999999999</v>
      </c>
      <c r="DE1646">
        <v>1.5760000000000001</v>
      </c>
      <c r="DF1646">
        <v>1.6460000000000001</v>
      </c>
      <c r="DG1646">
        <v>1.6819999999999999</v>
      </c>
      <c r="DH1646">
        <v>1.6520000000000001</v>
      </c>
      <c r="DI1646">
        <v>1.466</v>
      </c>
      <c r="DJ1646">
        <v>1.44</v>
      </c>
      <c r="DK1646">
        <v>1.4490000000000001</v>
      </c>
      <c r="DL1646">
        <v>1.456</v>
      </c>
      <c r="DM1646">
        <v>1.4079999999999999</v>
      </c>
      <c r="DN1646">
        <v>1.343</v>
      </c>
      <c r="DO1646">
        <v>1.369</v>
      </c>
      <c r="DP1646">
        <v>1.5940000000000001</v>
      </c>
      <c r="DQ1646">
        <v>1.821</v>
      </c>
      <c r="DR1646">
        <v>1.5010000000000001</v>
      </c>
      <c r="DS1646">
        <v>1.867</v>
      </c>
      <c r="DT1646">
        <v>7.8040000000000003</v>
      </c>
    </row>
    <row r="1647" spans="1:124">
      <c r="A1647" s="111">
        <v>1642</v>
      </c>
      <c r="B1647" t="s">
        <v>91</v>
      </c>
      <c r="C1647" t="s">
        <v>3115</v>
      </c>
      <c r="D1647" s="170" t="str">
        <f t="shared" si="25"/>
        <v>K:HKWH</v>
      </c>
      <c r="F1647">
        <v>0.85</v>
      </c>
      <c r="G1647">
        <v>0.82</v>
      </c>
      <c r="H1647">
        <v>0.80800000000000005</v>
      </c>
      <c r="I1647">
        <v>0.68</v>
      </c>
      <c r="J1647">
        <v>0.64100000000000001</v>
      </c>
      <c r="K1647">
        <v>0.65</v>
      </c>
      <c r="L1647">
        <v>0.73399999999999999</v>
      </c>
      <c r="M1647">
        <v>0.746</v>
      </c>
      <c r="N1647">
        <v>0.74</v>
      </c>
      <c r="O1647">
        <v>0.72499999999999998</v>
      </c>
      <c r="P1647">
        <v>0.70799999999999996</v>
      </c>
      <c r="Q1647">
        <v>0.71199999999999997</v>
      </c>
      <c r="R1647">
        <v>0.65</v>
      </c>
      <c r="S1647">
        <v>0.54700000000000004</v>
      </c>
      <c r="T1647">
        <v>0.60899999999999999</v>
      </c>
      <c r="U1647">
        <v>0.63300000000000001</v>
      </c>
      <c r="V1647">
        <v>0.623</v>
      </c>
      <c r="W1647">
        <v>0.58199999999999996</v>
      </c>
      <c r="X1647">
        <v>0.56800000000000006</v>
      </c>
      <c r="Y1647">
        <v>0.51800000000000002</v>
      </c>
      <c r="Z1647">
        <v>0.56600000000000006</v>
      </c>
      <c r="AA1647">
        <v>0.72</v>
      </c>
      <c r="AB1647">
        <v>1.121</v>
      </c>
      <c r="AC1647">
        <v>1.244</v>
      </c>
      <c r="AD1647">
        <v>1.341</v>
      </c>
      <c r="AE1647">
        <v>1.3049999999999999</v>
      </c>
      <c r="AF1647">
        <v>1.296</v>
      </c>
      <c r="AG1647">
        <v>1.3080000000000001</v>
      </c>
      <c r="AH1647">
        <v>1.36</v>
      </c>
      <c r="AI1647">
        <v>1.3480000000000001</v>
      </c>
      <c r="AJ1647">
        <v>1.383</v>
      </c>
      <c r="AK1647">
        <v>1.3960000000000001</v>
      </c>
      <c r="AL1647">
        <v>1.4119999999999999</v>
      </c>
      <c r="AM1647">
        <v>1.3240000000000001</v>
      </c>
      <c r="AN1647">
        <v>1.389</v>
      </c>
      <c r="AO1647">
        <v>1.423</v>
      </c>
      <c r="AP1647">
        <v>1.4179999999999999</v>
      </c>
      <c r="AQ1647">
        <v>1.421</v>
      </c>
      <c r="AR1647">
        <v>1.405</v>
      </c>
      <c r="AS1647">
        <v>1.393</v>
      </c>
      <c r="AT1647">
        <v>1.4060000000000001</v>
      </c>
      <c r="AU1647">
        <v>1.399</v>
      </c>
      <c r="AV1647">
        <v>1.393</v>
      </c>
      <c r="AW1647">
        <v>1.395</v>
      </c>
      <c r="AX1647">
        <v>1.399</v>
      </c>
      <c r="AY1647">
        <v>1.3720000000000001</v>
      </c>
      <c r="AZ1647">
        <v>1.377</v>
      </c>
      <c r="BA1647">
        <v>1.405</v>
      </c>
      <c r="BB1647">
        <v>1.409</v>
      </c>
      <c r="BC1647">
        <v>1.3860000000000001</v>
      </c>
      <c r="BD1647">
        <v>1.3920000000000001</v>
      </c>
      <c r="BE1647">
        <v>1.397</v>
      </c>
      <c r="BF1647">
        <v>1.4020000000000001</v>
      </c>
      <c r="BG1647">
        <v>1.4179999999999999</v>
      </c>
      <c r="BH1647">
        <v>1.4219999999999999</v>
      </c>
      <c r="BI1647">
        <v>1.415</v>
      </c>
      <c r="BJ1647">
        <v>1.419</v>
      </c>
      <c r="BK1647">
        <v>1.415</v>
      </c>
      <c r="BL1647">
        <v>1.4219999999999999</v>
      </c>
      <c r="BM1647">
        <v>1.4219999999999999</v>
      </c>
      <c r="BN1647">
        <v>1.4119999999999999</v>
      </c>
      <c r="BO1647">
        <v>1.4259999999999999</v>
      </c>
      <c r="BP1647">
        <v>1.4259999999999999</v>
      </c>
      <c r="BQ1647">
        <v>1.4379999999999999</v>
      </c>
      <c r="BR1647">
        <v>1.462</v>
      </c>
      <c r="BS1647">
        <v>1.464</v>
      </c>
      <c r="BT1647">
        <v>1.4650000000000001</v>
      </c>
      <c r="BU1647">
        <v>1.4650000000000001</v>
      </c>
      <c r="BV1647">
        <v>1.474</v>
      </c>
      <c r="BW1647">
        <v>1.4770000000000001</v>
      </c>
      <c r="BX1647">
        <v>1.5</v>
      </c>
      <c r="BY1647">
        <v>1.4970000000000001</v>
      </c>
      <c r="BZ1647">
        <v>1.498</v>
      </c>
      <c r="CA1647">
        <v>1.5030000000000001</v>
      </c>
      <c r="CB1647">
        <v>1.496</v>
      </c>
      <c r="CC1647">
        <v>1.4710000000000001</v>
      </c>
      <c r="CD1647">
        <v>1.4870000000000001</v>
      </c>
      <c r="CE1647">
        <v>1.5130000000000001</v>
      </c>
      <c r="CF1647">
        <v>1.5190000000000001</v>
      </c>
      <c r="CG1647">
        <v>1.54</v>
      </c>
      <c r="CH1647">
        <v>1.532</v>
      </c>
      <c r="CI1647">
        <v>1.5010000000000001</v>
      </c>
      <c r="CJ1647">
        <v>1.5049999999999999</v>
      </c>
      <c r="CK1647">
        <v>1.476</v>
      </c>
      <c r="CL1647">
        <v>1.4330000000000001</v>
      </c>
      <c r="CM1647">
        <v>1.4490000000000001</v>
      </c>
      <c r="CN1647">
        <v>1.4470000000000001</v>
      </c>
      <c r="CO1647">
        <v>1.4330000000000001</v>
      </c>
      <c r="CP1647">
        <v>1.3420000000000001</v>
      </c>
      <c r="CQ1647">
        <v>1.3540000000000001</v>
      </c>
      <c r="CR1647">
        <v>1.339</v>
      </c>
      <c r="CS1647">
        <v>1.3340000000000001</v>
      </c>
      <c r="CT1647">
        <v>1.2849999999999999</v>
      </c>
      <c r="CU1647">
        <v>1.478</v>
      </c>
      <c r="CV1647">
        <v>1.3660000000000001</v>
      </c>
      <c r="CW1647">
        <v>1.2470000000000001</v>
      </c>
      <c r="CX1647">
        <v>1.25</v>
      </c>
      <c r="CY1647">
        <v>1.2749999999999999</v>
      </c>
      <c r="CZ1647">
        <v>1.3109999999999999</v>
      </c>
      <c r="DA1647">
        <v>1.274</v>
      </c>
      <c r="DB1647">
        <v>1.2330000000000001</v>
      </c>
      <c r="DC1647">
        <v>1.268</v>
      </c>
      <c r="DD1647">
        <v>1.2770000000000001</v>
      </c>
      <c r="DE1647">
        <v>1.2929999999999999</v>
      </c>
      <c r="DF1647">
        <v>1.3920000000000001</v>
      </c>
      <c r="DG1647">
        <v>1.6520000000000001</v>
      </c>
      <c r="DH1647">
        <v>1.583</v>
      </c>
      <c r="DI1647">
        <v>1.371</v>
      </c>
      <c r="DJ1647">
        <v>1.5980000000000001</v>
      </c>
      <c r="DK1647">
        <v>1.65</v>
      </c>
      <c r="DL1647">
        <v>1.6870000000000001</v>
      </c>
      <c r="DM1647">
        <v>1.6180000000000001</v>
      </c>
      <c r="DN1647">
        <v>1.1870000000000001</v>
      </c>
      <c r="DO1647">
        <v>1.157</v>
      </c>
      <c r="DP1647">
        <v>1.0489999999999999</v>
      </c>
      <c r="DQ1647">
        <v>0.84499999999999997</v>
      </c>
      <c r="DR1647">
        <v>1.5880000000000001</v>
      </c>
      <c r="DS1647">
        <v>2.46</v>
      </c>
      <c r="DT1647">
        <v>-0.46700000000000003</v>
      </c>
    </row>
    <row r="1648" spans="1:124">
      <c r="A1648" s="111">
        <v>1643</v>
      </c>
      <c r="B1648" t="s">
        <v>89</v>
      </c>
      <c r="C1648" t="s">
        <v>3116</v>
      </c>
      <c r="D1648" s="170" t="str">
        <f t="shared" si="25"/>
        <v>WHF</v>
      </c>
      <c r="F1648">
        <v>0.48</v>
      </c>
      <c r="G1648">
        <v>0.44</v>
      </c>
      <c r="H1648">
        <v>0.43</v>
      </c>
      <c r="I1648">
        <v>0.3</v>
      </c>
      <c r="J1648">
        <v>0.27</v>
      </c>
      <c r="K1648">
        <v>0.28000000000000003</v>
      </c>
      <c r="L1648">
        <v>0.35</v>
      </c>
      <c r="M1648">
        <v>0.36</v>
      </c>
      <c r="N1648">
        <v>0.35</v>
      </c>
      <c r="O1648">
        <v>0.34</v>
      </c>
      <c r="P1648">
        <v>0.32</v>
      </c>
      <c r="Q1648">
        <v>0.32</v>
      </c>
      <c r="R1648">
        <v>0.23</v>
      </c>
      <c r="S1648">
        <v>0.12</v>
      </c>
      <c r="T1648">
        <v>0.1</v>
      </c>
      <c r="U1648">
        <v>0.08</v>
      </c>
      <c r="V1648">
        <v>0.04</v>
      </c>
      <c r="W1648">
        <v>0.03</v>
      </c>
      <c r="X1648">
        <v>0.04</v>
      </c>
      <c r="Y1648">
        <v>0.04</v>
      </c>
      <c r="Z1648">
        <v>0.04</v>
      </c>
      <c r="AA1648">
        <v>0.05</v>
      </c>
      <c r="AB1648">
        <v>0.08</v>
      </c>
      <c r="AC1648">
        <v>0.08</v>
      </c>
      <c r="AD1648">
        <v>0.14000000000000001</v>
      </c>
      <c r="AE1648">
        <v>0.12</v>
      </c>
      <c r="AF1648">
        <v>0.12</v>
      </c>
      <c r="AG1648">
        <v>0.12</v>
      </c>
      <c r="AH1648">
        <v>0.08</v>
      </c>
      <c r="AI1648">
        <v>0.08</v>
      </c>
      <c r="AJ1648">
        <v>0.08</v>
      </c>
      <c r="AK1648">
        <v>0</v>
      </c>
      <c r="AL1648">
        <v>0</v>
      </c>
      <c r="AM1648">
        <v>0</v>
      </c>
      <c r="AN1648">
        <v>0</v>
      </c>
      <c r="AO1648">
        <v>0</v>
      </c>
      <c r="AP1648">
        <v>0</v>
      </c>
      <c r="AQ1648">
        <v>0</v>
      </c>
      <c r="AR1648">
        <v>0</v>
      </c>
      <c r="AS1648">
        <v>0</v>
      </c>
      <c r="AT1648">
        <v>0</v>
      </c>
      <c r="AU1648">
        <v>0</v>
      </c>
      <c r="AV1648">
        <v>0</v>
      </c>
      <c r="AW1648">
        <v>0</v>
      </c>
      <c r="AX1648">
        <v>0</v>
      </c>
      <c r="AY1648">
        <v>0</v>
      </c>
      <c r="AZ1648">
        <v>0</v>
      </c>
      <c r="BA1648">
        <v>0</v>
      </c>
      <c r="BB1648">
        <v>0</v>
      </c>
      <c r="BC1648">
        <v>0</v>
      </c>
      <c r="BD1648">
        <v>0</v>
      </c>
      <c r="BE1648">
        <v>0</v>
      </c>
      <c r="BF1648">
        <v>0</v>
      </c>
      <c r="BG1648">
        <v>0</v>
      </c>
      <c r="BH1648">
        <v>0</v>
      </c>
      <c r="BI1648">
        <v>0</v>
      </c>
      <c r="BJ1648">
        <v>0</v>
      </c>
      <c r="BK1648">
        <v>0</v>
      </c>
      <c r="BL1648">
        <v>0</v>
      </c>
      <c r="BM1648">
        <v>0</v>
      </c>
      <c r="BN1648">
        <v>0</v>
      </c>
      <c r="BO1648">
        <v>0</v>
      </c>
      <c r="BP1648">
        <v>0</v>
      </c>
      <c r="BQ1648">
        <v>0</v>
      </c>
      <c r="BR1648">
        <v>0</v>
      </c>
      <c r="BS1648">
        <v>0</v>
      </c>
      <c r="BT1648">
        <v>0</v>
      </c>
      <c r="BU1648">
        <v>0</v>
      </c>
      <c r="BV1648">
        <v>0</v>
      </c>
      <c r="BW1648">
        <v>0</v>
      </c>
      <c r="BX1648">
        <v>0</v>
      </c>
      <c r="BY1648">
        <v>0</v>
      </c>
      <c r="BZ1648">
        <v>0</v>
      </c>
      <c r="CA1648">
        <v>0</v>
      </c>
      <c r="CB1648">
        <v>0</v>
      </c>
      <c r="CC1648">
        <v>0</v>
      </c>
      <c r="CD1648">
        <v>0</v>
      </c>
      <c r="CE1648">
        <v>0</v>
      </c>
      <c r="CF1648">
        <v>0</v>
      </c>
      <c r="CG1648">
        <v>0</v>
      </c>
      <c r="CH1648">
        <v>0</v>
      </c>
      <c r="CI1648">
        <v>0</v>
      </c>
      <c r="CJ1648">
        <v>0</v>
      </c>
      <c r="CK1648">
        <v>0</v>
      </c>
      <c r="CL1648">
        <v>0</v>
      </c>
      <c r="CM1648">
        <v>0</v>
      </c>
      <c r="CN1648">
        <v>0</v>
      </c>
      <c r="CO1648">
        <v>0</v>
      </c>
      <c r="CP1648">
        <v>0</v>
      </c>
      <c r="CQ1648">
        <v>0</v>
      </c>
      <c r="CR1648">
        <v>0</v>
      </c>
      <c r="CS1648">
        <v>0</v>
      </c>
      <c r="CT1648">
        <v>0</v>
      </c>
      <c r="CU1648">
        <v>0</v>
      </c>
      <c r="CV1648">
        <v>0</v>
      </c>
      <c r="CW1648">
        <v>0</v>
      </c>
      <c r="CX1648">
        <v>0</v>
      </c>
      <c r="CY1648">
        <v>0</v>
      </c>
      <c r="CZ1648">
        <v>0</v>
      </c>
      <c r="DA1648">
        <v>0</v>
      </c>
      <c r="DB1648">
        <v>0</v>
      </c>
      <c r="DC1648">
        <v>0</v>
      </c>
      <c r="DD1648">
        <v>0</v>
      </c>
      <c r="DE1648">
        <v>0</v>
      </c>
      <c r="DF1648">
        <v>0</v>
      </c>
      <c r="DG1648">
        <v>0</v>
      </c>
      <c r="DH1648">
        <v>0</v>
      </c>
      <c r="DI1648">
        <v>0</v>
      </c>
      <c r="DJ1648">
        <v>0</v>
      </c>
      <c r="DK1648">
        <v>0</v>
      </c>
      <c r="DL1648">
        <v>0</v>
      </c>
      <c r="DM1648">
        <v>0</v>
      </c>
      <c r="DN1648">
        <v>0</v>
      </c>
      <c r="DO1648">
        <v>0</v>
      </c>
      <c r="DP1648">
        <v>0</v>
      </c>
      <c r="DQ1648">
        <v>0</v>
      </c>
      <c r="DR1648">
        <v>0</v>
      </c>
      <c r="DS1648">
        <v>0</v>
      </c>
      <c r="DT1648">
        <v>0</v>
      </c>
    </row>
    <row r="1649" spans="1:124">
      <c r="A1649" s="111">
        <v>1644</v>
      </c>
      <c r="B1649" t="s">
        <v>91</v>
      </c>
      <c r="C1649" t="s">
        <v>3117</v>
      </c>
      <c r="D1649" s="170" t="str">
        <f t="shared" si="25"/>
        <v>WHF</v>
      </c>
      <c r="F1649">
        <v>0.6</v>
      </c>
      <c r="G1649">
        <v>0.55000000000000004</v>
      </c>
      <c r="H1649">
        <v>0.53</v>
      </c>
      <c r="I1649">
        <v>0.39</v>
      </c>
      <c r="J1649">
        <v>0.36</v>
      </c>
      <c r="K1649">
        <v>0.37</v>
      </c>
      <c r="L1649">
        <v>0.45</v>
      </c>
      <c r="M1649">
        <v>0.46</v>
      </c>
      <c r="N1649">
        <v>0.46</v>
      </c>
      <c r="O1649">
        <v>0.44</v>
      </c>
      <c r="P1649">
        <v>0.4</v>
      </c>
      <c r="Q1649">
        <v>0.4</v>
      </c>
      <c r="R1649">
        <v>0.32</v>
      </c>
      <c r="S1649">
        <v>0.14000000000000001</v>
      </c>
      <c r="T1649">
        <v>0.1</v>
      </c>
      <c r="U1649">
        <v>7.0000000000000007E-2</v>
      </c>
      <c r="V1649">
        <v>0.03</v>
      </c>
      <c r="W1649">
        <v>0.05</v>
      </c>
      <c r="X1649">
        <v>0.05</v>
      </c>
      <c r="Y1649">
        <v>0.03</v>
      </c>
      <c r="Z1649">
        <v>0.01</v>
      </c>
      <c r="AA1649">
        <v>0.06</v>
      </c>
      <c r="AB1649">
        <v>7.0000000000000007E-2</v>
      </c>
      <c r="AC1649">
        <v>0.1</v>
      </c>
      <c r="AD1649">
        <v>0.17</v>
      </c>
      <c r="AE1649">
        <v>0.19</v>
      </c>
      <c r="AF1649">
        <v>0.21</v>
      </c>
      <c r="AG1649">
        <v>0.21</v>
      </c>
      <c r="AH1649">
        <v>0.09</v>
      </c>
      <c r="AI1649">
        <v>0.03</v>
      </c>
      <c r="AJ1649">
        <v>0.03</v>
      </c>
      <c r="AK1649">
        <v>-0.06</v>
      </c>
      <c r="AL1649">
        <v>-0.06</v>
      </c>
      <c r="AM1649">
        <v>-0.08</v>
      </c>
      <c r="AN1649">
        <v>-0.11</v>
      </c>
      <c r="AO1649">
        <v>-0.11</v>
      </c>
      <c r="AP1649">
        <v>-0.13</v>
      </c>
      <c r="AQ1649">
        <v>-0.14000000000000001</v>
      </c>
      <c r="AR1649">
        <v>-0.15</v>
      </c>
      <c r="AS1649">
        <v>-0.16</v>
      </c>
      <c r="AT1649">
        <v>-0.15</v>
      </c>
      <c r="AU1649">
        <v>-0.15</v>
      </c>
      <c r="AV1649">
        <v>-0.16</v>
      </c>
      <c r="AW1649">
        <v>-0.16</v>
      </c>
      <c r="AX1649">
        <v>-0.17</v>
      </c>
      <c r="AY1649">
        <v>-0.15</v>
      </c>
      <c r="AZ1649">
        <v>-0.15</v>
      </c>
      <c r="BA1649">
        <v>-0.16</v>
      </c>
      <c r="BB1649">
        <v>-0.16</v>
      </c>
      <c r="BC1649">
        <v>-0.17</v>
      </c>
      <c r="BD1649">
        <v>-0.17</v>
      </c>
      <c r="BE1649">
        <v>-0.17</v>
      </c>
      <c r="BF1649">
        <v>-0.17</v>
      </c>
      <c r="BG1649">
        <v>-0.17</v>
      </c>
      <c r="BH1649">
        <v>-0.17</v>
      </c>
      <c r="BI1649">
        <v>-0.17</v>
      </c>
      <c r="BJ1649">
        <v>-0.17</v>
      </c>
      <c r="BK1649">
        <v>-0.17</v>
      </c>
      <c r="BL1649">
        <v>-0.17</v>
      </c>
      <c r="BM1649">
        <v>-0.18</v>
      </c>
      <c r="BN1649">
        <v>-0.17</v>
      </c>
      <c r="BO1649">
        <v>-0.17</v>
      </c>
      <c r="BP1649">
        <v>-0.17</v>
      </c>
      <c r="BQ1649">
        <v>-0.17</v>
      </c>
      <c r="BR1649">
        <v>-0.17</v>
      </c>
      <c r="BS1649">
        <v>-0.17</v>
      </c>
      <c r="BT1649">
        <v>-0.17</v>
      </c>
      <c r="BU1649">
        <v>-0.17</v>
      </c>
      <c r="BV1649">
        <v>-0.17</v>
      </c>
      <c r="BW1649">
        <v>-0.17</v>
      </c>
      <c r="BX1649">
        <v>-0.17</v>
      </c>
      <c r="BY1649">
        <v>-0.16</v>
      </c>
      <c r="BZ1649">
        <v>-0.16</v>
      </c>
      <c r="CA1649">
        <v>-0.16</v>
      </c>
      <c r="CB1649">
        <v>-0.16</v>
      </c>
      <c r="CC1649">
        <v>-0.16</v>
      </c>
      <c r="CD1649">
        <v>-0.16</v>
      </c>
      <c r="CE1649">
        <v>-0.18</v>
      </c>
      <c r="CF1649">
        <v>-0.18</v>
      </c>
      <c r="CG1649">
        <v>-0.17</v>
      </c>
      <c r="CH1649">
        <v>-0.18</v>
      </c>
      <c r="CI1649">
        <v>-0.19</v>
      </c>
      <c r="CJ1649">
        <v>-0.19</v>
      </c>
      <c r="CK1649">
        <v>-0.2</v>
      </c>
      <c r="CL1649">
        <v>-0.21</v>
      </c>
      <c r="CM1649">
        <v>-0.25</v>
      </c>
      <c r="CN1649">
        <v>-0.27</v>
      </c>
      <c r="CO1649">
        <v>-0.26</v>
      </c>
      <c r="CP1649">
        <v>-0.35</v>
      </c>
      <c r="CQ1649">
        <v>-0.25</v>
      </c>
      <c r="CR1649">
        <v>-0.25</v>
      </c>
      <c r="CS1649">
        <v>-0.26</v>
      </c>
      <c r="CT1649">
        <v>-0.26</v>
      </c>
      <c r="CU1649">
        <v>-0.25</v>
      </c>
      <c r="CV1649">
        <v>-0.21</v>
      </c>
      <c r="CW1649">
        <v>-0.2</v>
      </c>
      <c r="CX1649">
        <v>-0.18</v>
      </c>
      <c r="CY1649">
        <v>-0.17</v>
      </c>
      <c r="CZ1649">
        <v>-0.13</v>
      </c>
      <c r="DA1649">
        <v>-0.13</v>
      </c>
      <c r="DB1649">
        <v>-0.17</v>
      </c>
      <c r="DC1649">
        <v>-0.14000000000000001</v>
      </c>
      <c r="DD1649">
        <v>-0.12</v>
      </c>
      <c r="DE1649">
        <v>-0.13</v>
      </c>
      <c r="DF1649">
        <v>-0.04</v>
      </c>
      <c r="DG1649">
        <v>-0.27</v>
      </c>
      <c r="DH1649">
        <v>-0.26</v>
      </c>
      <c r="DI1649">
        <v>-0.09</v>
      </c>
      <c r="DJ1649">
        <v>-0.01</v>
      </c>
      <c r="DK1649">
        <v>0.04</v>
      </c>
      <c r="DL1649">
        <v>0</v>
      </c>
      <c r="DM1649">
        <v>-0.15</v>
      </c>
      <c r="DN1649">
        <v>-0.04</v>
      </c>
      <c r="DO1649">
        <v>-0.02</v>
      </c>
      <c r="DP1649">
        <v>-0.1</v>
      </c>
      <c r="DQ1649">
        <v>-0.21</v>
      </c>
      <c r="DR1649">
        <v>-0.19</v>
      </c>
      <c r="DS1649">
        <v>-0.21</v>
      </c>
      <c r="DT1649">
        <v>0.77</v>
      </c>
    </row>
    <row r="1650" spans="1:124">
      <c r="A1650" s="111">
        <v>1645</v>
      </c>
      <c r="B1650" t="s">
        <v>89</v>
      </c>
      <c r="C1650" t="s">
        <v>3118</v>
      </c>
      <c r="D1650" s="170" t="str">
        <f t="shared" si="25"/>
        <v>D:N2R</v>
      </c>
      <c r="K1650">
        <v>39.6</v>
      </c>
      <c r="L1650">
        <v>3.63</v>
      </c>
      <c r="M1650">
        <v>2.52</v>
      </c>
      <c r="N1650">
        <v>0.74</v>
      </c>
      <c r="O1650">
        <v>4.34</v>
      </c>
      <c r="P1650">
        <v>-0.53</v>
      </c>
      <c r="Q1650">
        <v>-0.51</v>
      </c>
      <c r="R1650">
        <v>-0.49</v>
      </c>
      <c r="S1650">
        <v>-0.37</v>
      </c>
      <c r="T1650">
        <v>0.65</v>
      </c>
      <c r="U1650">
        <v>0.71</v>
      </c>
      <c r="V1650">
        <v>0.68</v>
      </c>
      <c r="W1650">
        <v>0.91</v>
      </c>
      <c r="X1650">
        <v>0.91</v>
      </c>
      <c r="Y1650">
        <v>1.02</v>
      </c>
      <c r="Z1650">
        <v>1.62</v>
      </c>
      <c r="AA1650">
        <v>1.33</v>
      </c>
      <c r="AB1650">
        <v>1.32</v>
      </c>
      <c r="AC1650">
        <v>1.37</v>
      </c>
      <c r="AD1650">
        <v>1.25</v>
      </c>
      <c r="AE1650">
        <v>0.98</v>
      </c>
      <c r="AF1650">
        <v>0.89</v>
      </c>
      <c r="AG1650">
        <v>0.79</v>
      </c>
      <c r="AH1650">
        <v>1.64</v>
      </c>
      <c r="AI1650">
        <v>1.57</v>
      </c>
      <c r="AJ1650">
        <v>1.57</v>
      </c>
      <c r="AK1650">
        <v>1.56</v>
      </c>
      <c r="AL1650">
        <v>1.55</v>
      </c>
      <c r="AM1650">
        <v>1.35</v>
      </c>
      <c r="AN1650">
        <v>1.32</v>
      </c>
      <c r="AO1650">
        <v>1.42</v>
      </c>
      <c r="AP1650">
        <v>1.48</v>
      </c>
      <c r="AQ1650">
        <v>1.43</v>
      </c>
      <c r="AR1650">
        <v>1.53</v>
      </c>
      <c r="AS1650">
        <v>1.5</v>
      </c>
      <c r="AT1650">
        <v>1.51</v>
      </c>
      <c r="AU1650">
        <v>1.51</v>
      </c>
      <c r="AV1650">
        <v>1.52</v>
      </c>
      <c r="AW1650">
        <v>1.53</v>
      </c>
      <c r="AX1650">
        <v>1.46</v>
      </c>
      <c r="AY1650">
        <v>1.48</v>
      </c>
      <c r="AZ1650">
        <v>1.46</v>
      </c>
      <c r="BA1650">
        <v>1.46</v>
      </c>
      <c r="BB1650">
        <v>1.44</v>
      </c>
      <c r="BC1650">
        <v>1.43</v>
      </c>
      <c r="BD1650">
        <v>1.43</v>
      </c>
      <c r="BE1650">
        <v>1.45</v>
      </c>
      <c r="BF1650">
        <v>1.43</v>
      </c>
      <c r="BG1650">
        <v>1.44</v>
      </c>
      <c r="BH1650">
        <v>1.46</v>
      </c>
      <c r="BI1650">
        <v>1.46</v>
      </c>
      <c r="BJ1650">
        <v>1.44</v>
      </c>
      <c r="BK1650">
        <v>1.42</v>
      </c>
      <c r="BL1650">
        <v>1.4</v>
      </c>
      <c r="BM1650">
        <v>1.4</v>
      </c>
      <c r="BN1650">
        <v>1.39</v>
      </c>
      <c r="BO1650">
        <v>1.39</v>
      </c>
      <c r="BP1650">
        <v>1.39</v>
      </c>
      <c r="BQ1650">
        <v>1.39</v>
      </c>
      <c r="BR1650">
        <v>1.35</v>
      </c>
      <c r="BS1650">
        <v>1.38</v>
      </c>
      <c r="BT1650">
        <v>1.37</v>
      </c>
      <c r="BU1650">
        <v>1.35</v>
      </c>
      <c r="BV1650">
        <v>1.31</v>
      </c>
      <c r="BW1650">
        <v>1.29</v>
      </c>
      <c r="BX1650">
        <v>1.48</v>
      </c>
      <c r="BY1650">
        <v>1.48</v>
      </c>
      <c r="BZ1650">
        <v>1.49</v>
      </c>
      <c r="CA1650">
        <v>1.49</v>
      </c>
      <c r="CB1650">
        <v>1.48</v>
      </c>
      <c r="CC1650">
        <v>1.49</v>
      </c>
      <c r="CD1650">
        <v>1.52</v>
      </c>
      <c r="CE1650">
        <v>1.5</v>
      </c>
      <c r="CF1650">
        <v>1.52</v>
      </c>
      <c r="CG1650">
        <v>1.51</v>
      </c>
      <c r="CH1650">
        <v>1.38</v>
      </c>
      <c r="CI1650">
        <v>1.42</v>
      </c>
      <c r="CJ1650">
        <v>1.43</v>
      </c>
      <c r="CK1650">
        <v>1.44</v>
      </c>
      <c r="CL1650">
        <v>1.46</v>
      </c>
      <c r="CM1650">
        <v>1.56</v>
      </c>
      <c r="CN1650">
        <v>1.62</v>
      </c>
      <c r="CO1650">
        <v>1.65</v>
      </c>
      <c r="CP1650">
        <v>0.96</v>
      </c>
      <c r="CQ1650">
        <v>0.94</v>
      </c>
      <c r="CR1650">
        <v>0.94</v>
      </c>
      <c r="CS1650">
        <v>0.9</v>
      </c>
      <c r="CT1650">
        <v>0.85</v>
      </c>
      <c r="CU1650">
        <v>1.05</v>
      </c>
      <c r="CV1650">
        <v>1.17</v>
      </c>
      <c r="CW1650">
        <v>1.05</v>
      </c>
      <c r="CX1650">
        <v>0.93</v>
      </c>
      <c r="CY1650">
        <v>1.01</v>
      </c>
      <c r="CZ1650">
        <v>0.45</v>
      </c>
      <c r="DA1650">
        <v>0.54</v>
      </c>
      <c r="DB1650">
        <v>0.53</v>
      </c>
      <c r="DC1650">
        <v>0.52</v>
      </c>
      <c r="DD1650">
        <v>0.52</v>
      </c>
      <c r="DE1650">
        <v>0.5</v>
      </c>
      <c r="DF1650">
        <v>0.74</v>
      </c>
      <c r="DG1650">
        <v>0.32</v>
      </c>
      <c r="DH1650">
        <v>0.4</v>
      </c>
      <c r="DI1650">
        <v>0.38</v>
      </c>
      <c r="DJ1650">
        <v>0.62</v>
      </c>
      <c r="DK1650">
        <v>0.72</v>
      </c>
      <c r="DL1650">
        <v>0.69</v>
      </c>
      <c r="DM1650">
        <v>0.53</v>
      </c>
      <c r="DN1650">
        <v>0.69</v>
      </c>
      <c r="DO1650">
        <v>0.48</v>
      </c>
      <c r="DP1650">
        <v>-0.26</v>
      </c>
      <c r="DQ1650">
        <v>-0.3</v>
      </c>
      <c r="DR1650">
        <v>-0.32</v>
      </c>
      <c r="DS1650">
        <v>-0.19</v>
      </c>
      <c r="DT1650">
        <v>1.33</v>
      </c>
    </row>
    <row r="1651" spans="1:124">
      <c r="A1651" s="111">
        <v>1646</v>
      </c>
      <c r="B1651" t="s">
        <v>91</v>
      </c>
      <c r="C1651" t="s">
        <v>3119</v>
      </c>
      <c r="D1651" s="170" t="str">
        <f t="shared" si="25"/>
        <v>D:N2R</v>
      </c>
      <c r="K1651">
        <v>9.76</v>
      </c>
      <c r="L1651">
        <v>5.87</v>
      </c>
      <c r="M1651">
        <v>5.04</v>
      </c>
      <c r="N1651">
        <v>5.85</v>
      </c>
      <c r="O1651">
        <v>6.02</v>
      </c>
      <c r="P1651">
        <v>1.68</v>
      </c>
      <c r="Q1651">
        <v>1.68</v>
      </c>
      <c r="R1651">
        <v>1.85</v>
      </c>
      <c r="S1651">
        <v>1.86</v>
      </c>
      <c r="T1651">
        <v>1.92</v>
      </c>
      <c r="U1651">
        <v>1.81</v>
      </c>
      <c r="V1651">
        <v>1.61</v>
      </c>
      <c r="W1651">
        <v>1.73</v>
      </c>
      <c r="X1651">
        <v>1.82</v>
      </c>
      <c r="Y1651">
        <v>1.84</v>
      </c>
      <c r="Z1651">
        <v>2.29</v>
      </c>
      <c r="AA1651">
        <v>2.12</v>
      </c>
      <c r="AB1651">
        <v>1.99</v>
      </c>
      <c r="AC1651">
        <v>1.97</v>
      </c>
      <c r="AD1651">
        <v>1.63</v>
      </c>
      <c r="AE1651">
        <v>1.1499999999999999</v>
      </c>
      <c r="AF1651">
        <v>0.95</v>
      </c>
      <c r="AG1651">
        <v>0.94</v>
      </c>
      <c r="AH1651">
        <v>1.58</v>
      </c>
      <c r="AI1651">
        <v>1.56</v>
      </c>
      <c r="AJ1651">
        <v>1.55</v>
      </c>
      <c r="AK1651">
        <v>1.49</v>
      </c>
      <c r="AL1651">
        <v>1.49</v>
      </c>
      <c r="AM1651">
        <v>1.28</v>
      </c>
      <c r="AN1651">
        <v>1.28</v>
      </c>
      <c r="AO1651">
        <v>1.45</v>
      </c>
      <c r="AP1651">
        <v>1.49</v>
      </c>
      <c r="AQ1651">
        <v>1.45</v>
      </c>
      <c r="AR1651">
        <v>1.58</v>
      </c>
      <c r="AS1651">
        <v>1.52</v>
      </c>
      <c r="AT1651">
        <v>1.54</v>
      </c>
      <c r="AU1651">
        <v>1.53</v>
      </c>
      <c r="AV1651">
        <v>1.5</v>
      </c>
      <c r="AW1651">
        <v>1.49</v>
      </c>
      <c r="AX1651">
        <v>1.47</v>
      </c>
      <c r="AY1651">
        <v>1.5</v>
      </c>
      <c r="AZ1651">
        <v>1.49</v>
      </c>
      <c r="BA1651">
        <v>1.49</v>
      </c>
      <c r="BB1651">
        <v>1.46</v>
      </c>
      <c r="BC1651">
        <v>1.45</v>
      </c>
      <c r="BD1651">
        <v>1.45</v>
      </c>
      <c r="BE1651">
        <v>1.49</v>
      </c>
      <c r="BF1651">
        <v>1.47</v>
      </c>
      <c r="BG1651">
        <v>1.47</v>
      </c>
      <c r="BH1651">
        <v>1.48</v>
      </c>
      <c r="BI1651">
        <v>1.47</v>
      </c>
      <c r="BJ1651">
        <v>1.47</v>
      </c>
      <c r="BK1651">
        <v>1.46</v>
      </c>
      <c r="BL1651">
        <v>1.43</v>
      </c>
      <c r="BM1651">
        <v>1.43</v>
      </c>
      <c r="BN1651">
        <v>1.43</v>
      </c>
      <c r="BO1651">
        <v>1.43</v>
      </c>
      <c r="BP1651">
        <v>1.43</v>
      </c>
      <c r="BQ1651">
        <v>1.43</v>
      </c>
      <c r="BR1651">
        <v>1.37</v>
      </c>
      <c r="BS1651">
        <v>1.38</v>
      </c>
      <c r="BT1651">
        <v>1.38</v>
      </c>
      <c r="BU1651">
        <v>1.37</v>
      </c>
      <c r="BV1651">
        <v>1.32</v>
      </c>
      <c r="BW1651">
        <v>1.3</v>
      </c>
      <c r="BX1651">
        <v>1.41</v>
      </c>
      <c r="BY1651">
        <v>1.41</v>
      </c>
      <c r="BZ1651">
        <v>1.41</v>
      </c>
      <c r="CA1651">
        <v>1.4</v>
      </c>
      <c r="CB1651">
        <v>1.39</v>
      </c>
      <c r="CC1651">
        <v>1.4</v>
      </c>
      <c r="CD1651">
        <v>1.42</v>
      </c>
      <c r="CE1651">
        <v>1.4</v>
      </c>
      <c r="CF1651">
        <v>1.39</v>
      </c>
      <c r="CG1651">
        <v>1.38</v>
      </c>
      <c r="CH1651">
        <v>1.3</v>
      </c>
      <c r="CI1651">
        <v>1.31</v>
      </c>
      <c r="CJ1651">
        <v>1.33</v>
      </c>
      <c r="CK1651">
        <v>1.34</v>
      </c>
      <c r="CL1651">
        <v>1.38</v>
      </c>
      <c r="CM1651">
        <v>1.49</v>
      </c>
      <c r="CN1651">
        <v>1.56</v>
      </c>
      <c r="CO1651">
        <v>1.57</v>
      </c>
      <c r="CP1651">
        <v>1.0900000000000001</v>
      </c>
      <c r="CQ1651">
        <v>1.1000000000000001</v>
      </c>
      <c r="CR1651">
        <v>1.1100000000000001</v>
      </c>
      <c r="CS1651">
        <v>1.1499999999999999</v>
      </c>
      <c r="CT1651">
        <v>1.1000000000000001</v>
      </c>
      <c r="CU1651">
        <v>1.38</v>
      </c>
      <c r="CV1651">
        <v>1.43</v>
      </c>
      <c r="CW1651">
        <v>1.21</v>
      </c>
      <c r="CX1651">
        <v>1.18</v>
      </c>
      <c r="CY1651">
        <v>1.26</v>
      </c>
      <c r="CZ1651">
        <v>0.71</v>
      </c>
      <c r="DA1651">
        <v>0.89</v>
      </c>
      <c r="DB1651">
        <v>0.84</v>
      </c>
      <c r="DC1651">
        <v>0.89</v>
      </c>
      <c r="DD1651">
        <v>1.07</v>
      </c>
      <c r="DE1651">
        <v>1.0900000000000001</v>
      </c>
      <c r="DF1651">
        <v>1.23</v>
      </c>
      <c r="DG1651">
        <v>0.67</v>
      </c>
      <c r="DH1651">
        <v>0.77</v>
      </c>
      <c r="DI1651">
        <v>0.57999999999999996</v>
      </c>
      <c r="DJ1651">
        <v>0.94</v>
      </c>
      <c r="DK1651">
        <v>1.1100000000000001</v>
      </c>
      <c r="DL1651">
        <v>1.04</v>
      </c>
      <c r="DM1651">
        <v>-0.56999999999999995</v>
      </c>
      <c r="DN1651">
        <v>-0.2</v>
      </c>
      <c r="DO1651">
        <v>-0.24</v>
      </c>
      <c r="DP1651">
        <v>-0.96</v>
      </c>
      <c r="DQ1651">
        <v>-1.87</v>
      </c>
      <c r="DR1651">
        <v>-1.94</v>
      </c>
      <c r="DS1651">
        <v>-2.5099999999999998</v>
      </c>
      <c r="DT1651">
        <v>4.67</v>
      </c>
    </row>
    <row r="1652" spans="1:124">
      <c r="A1652" s="111">
        <v>1647</v>
      </c>
      <c r="B1652" t="s">
        <v>89</v>
      </c>
      <c r="C1652" t="s">
        <v>3120</v>
      </c>
      <c r="D1652" s="170" t="str">
        <f t="shared" si="25"/>
        <v>K:WINH</v>
      </c>
      <c r="K1652">
        <v>-96.988</v>
      </c>
      <c r="L1652">
        <v>-2.0190000000000001</v>
      </c>
      <c r="M1652">
        <v>-0.92400000000000004</v>
      </c>
      <c r="N1652">
        <v>-1.1990000000000001</v>
      </c>
      <c r="O1652">
        <v>2.0169999999999999</v>
      </c>
      <c r="P1652">
        <v>0.39600000000000002</v>
      </c>
      <c r="Q1652">
        <v>0.434</v>
      </c>
      <c r="R1652">
        <v>0.52600000000000002</v>
      </c>
      <c r="S1652">
        <v>0.64900000000000002</v>
      </c>
      <c r="T1652">
        <v>0.98599999999999999</v>
      </c>
      <c r="U1652">
        <v>0.47300000000000003</v>
      </c>
      <c r="V1652">
        <v>0.378</v>
      </c>
      <c r="W1652">
        <v>0.53400000000000003</v>
      </c>
      <c r="X1652">
        <v>0.60599999999999998</v>
      </c>
      <c r="Y1652">
        <v>0.61099999999999999</v>
      </c>
      <c r="Z1652">
        <v>1.135</v>
      </c>
      <c r="AA1652">
        <v>1.0469999999999999</v>
      </c>
      <c r="AB1652">
        <v>0.94600000000000006</v>
      </c>
      <c r="AC1652">
        <v>0.95300000000000007</v>
      </c>
      <c r="AD1652">
        <v>0.73599999999999999</v>
      </c>
      <c r="AE1652">
        <v>0.74199999999999999</v>
      </c>
      <c r="AF1652">
        <v>0.78200000000000003</v>
      </c>
      <c r="AG1652">
        <v>0.74</v>
      </c>
      <c r="AH1652">
        <v>1.079</v>
      </c>
      <c r="AI1652">
        <v>0.94400000000000006</v>
      </c>
      <c r="AJ1652">
        <v>0.93100000000000005</v>
      </c>
      <c r="AK1652">
        <v>0.95400000000000007</v>
      </c>
      <c r="AL1652">
        <v>0.95400000000000007</v>
      </c>
      <c r="AM1652">
        <v>0.92800000000000005</v>
      </c>
      <c r="AN1652">
        <v>0.93</v>
      </c>
      <c r="AO1652">
        <v>1.056</v>
      </c>
      <c r="AP1652">
        <v>1.0920000000000001</v>
      </c>
      <c r="AQ1652">
        <v>1.0609999999999999</v>
      </c>
      <c r="AR1652">
        <v>1.196</v>
      </c>
      <c r="AS1652">
        <v>1.1930000000000001</v>
      </c>
      <c r="AT1652">
        <v>1.1950000000000001</v>
      </c>
      <c r="AU1652">
        <v>1.1910000000000001</v>
      </c>
      <c r="AV1652">
        <v>1.151</v>
      </c>
      <c r="AW1652">
        <v>1.1520000000000001</v>
      </c>
      <c r="AX1652">
        <v>1.1320000000000001</v>
      </c>
      <c r="AY1652">
        <v>1.1539999999999999</v>
      </c>
      <c r="AZ1652">
        <v>1.139</v>
      </c>
      <c r="BA1652">
        <v>1.145</v>
      </c>
      <c r="BB1652">
        <v>1.139</v>
      </c>
      <c r="BC1652">
        <v>1.1340000000000001</v>
      </c>
      <c r="BD1652">
        <v>1.1320000000000001</v>
      </c>
      <c r="BE1652">
        <v>1.139</v>
      </c>
      <c r="BF1652">
        <v>1.1260000000000001</v>
      </c>
      <c r="BG1652">
        <v>1.127</v>
      </c>
      <c r="BH1652">
        <v>1.119</v>
      </c>
      <c r="BI1652">
        <v>1.1180000000000001</v>
      </c>
      <c r="BJ1652">
        <v>1.109</v>
      </c>
      <c r="BK1652">
        <v>1.109</v>
      </c>
      <c r="BL1652">
        <v>1.0960000000000001</v>
      </c>
      <c r="BM1652">
        <v>1.0860000000000001</v>
      </c>
      <c r="BN1652">
        <v>1.0820000000000001</v>
      </c>
      <c r="BO1652">
        <v>1.0820000000000001</v>
      </c>
      <c r="BP1652">
        <v>1.0820000000000001</v>
      </c>
      <c r="BQ1652">
        <v>1.0820000000000001</v>
      </c>
      <c r="BR1652">
        <v>1.0640000000000001</v>
      </c>
      <c r="BS1652">
        <v>1.083</v>
      </c>
      <c r="BT1652">
        <v>1.0880000000000001</v>
      </c>
      <c r="BU1652">
        <v>1.0680000000000001</v>
      </c>
      <c r="BV1652">
        <v>1.0529999999999999</v>
      </c>
      <c r="BW1652">
        <v>1.0449999999999999</v>
      </c>
      <c r="BX1652">
        <v>1.089</v>
      </c>
      <c r="BY1652">
        <v>1.089</v>
      </c>
      <c r="BZ1652">
        <v>1.089</v>
      </c>
      <c r="CA1652">
        <v>1.095</v>
      </c>
      <c r="CB1652">
        <v>1.087</v>
      </c>
      <c r="CC1652">
        <v>1.153</v>
      </c>
      <c r="CD1652">
        <v>1.2330000000000001</v>
      </c>
      <c r="CE1652">
        <v>1.224</v>
      </c>
      <c r="CF1652">
        <v>1.2250000000000001</v>
      </c>
      <c r="CG1652">
        <v>1.224</v>
      </c>
      <c r="CH1652">
        <v>1.113</v>
      </c>
      <c r="CI1652">
        <v>1.125</v>
      </c>
      <c r="CJ1652">
        <v>1.1919999999999999</v>
      </c>
      <c r="CK1652">
        <v>1.1950000000000001</v>
      </c>
      <c r="CL1652">
        <v>1.272</v>
      </c>
      <c r="CM1652">
        <v>1.2690000000000001</v>
      </c>
      <c r="CN1652">
        <v>1.248</v>
      </c>
      <c r="CO1652">
        <v>1.268</v>
      </c>
      <c r="CP1652">
        <v>1.028</v>
      </c>
      <c r="CQ1652">
        <v>1.1060000000000001</v>
      </c>
      <c r="CR1652">
        <v>1.1739999999999999</v>
      </c>
      <c r="CS1652">
        <v>1.093</v>
      </c>
      <c r="CT1652">
        <v>1.1000000000000001</v>
      </c>
      <c r="CU1652">
        <v>1.1200000000000001</v>
      </c>
      <c r="CV1652">
        <v>1.2630000000000001</v>
      </c>
      <c r="CW1652">
        <v>1.0669999999999999</v>
      </c>
      <c r="CX1652">
        <v>1.0110000000000001</v>
      </c>
      <c r="CY1652">
        <v>1.071</v>
      </c>
      <c r="CZ1652">
        <v>0.16500000000000001</v>
      </c>
      <c r="DA1652">
        <v>0.20100000000000001</v>
      </c>
      <c r="DB1652">
        <v>0.186</v>
      </c>
      <c r="DC1652">
        <v>0.215</v>
      </c>
      <c r="DD1652">
        <v>0.47100000000000003</v>
      </c>
      <c r="DE1652">
        <v>0.45900000000000002</v>
      </c>
      <c r="DF1652">
        <v>0.52700000000000002</v>
      </c>
      <c r="DG1652">
        <v>0.23800000000000002</v>
      </c>
      <c r="DH1652">
        <v>0.39400000000000002</v>
      </c>
      <c r="DI1652">
        <v>0.01</v>
      </c>
      <c r="DJ1652">
        <v>4.4999999999999998E-2</v>
      </c>
      <c r="DK1652">
        <v>0.109</v>
      </c>
      <c r="DL1652">
        <v>0.13200000000000001</v>
      </c>
      <c r="DM1652">
        <v>-3.3000000000000002E-2</v>
      </c>
      <c r="DN1652">
        <v>-0.18099999999999999</v>
      </c>
      <c r="DO1652">
        <v>-0.40200000000000002</v>
      </c>
      <c r="DP1652">
        <v>-0.378</v>
      </c>
      <c r="DQ1652">
        <v>-0.747</v>
      </c>
      <c r="DR1652">
        <v>-1.32</v>
      </c>
      <c r="DS1652">
        <v>-1.8340000000000001</v>
      </c>
      <c r="DT1652">
        <v>-22.143000000000001</v>
      </c>
    </row>
    <row r="1653" spans="1:124">
      <c r="A1653" s="111">
        <v>1648</v>
      </c>
      <c r="B1653" t="s">
        <v>91</v>
      </c>
      <c r="C1653" t="s">
        <v>3121</v>
      </c>
      <c r="D1653" s="170" t="str">
        <f t="shared" si="25"/>
        <v>K:WINH</v>
      </c>
      <c r="K1653">
        <v>9.6840000000000011</v>
      </c>
      <c r="L1653">
        <v>5.4670000000000005</v>
      </c>
      <c r="M1653">
        <v>3.968</v>
      </c>
      <c r="N1653">
        <v>4.4470000000000001</v>
      </c>
      <c r="O1653">
        <v>4.851</v>
      </c>
      <c r="P1653">
        <v>1.0070000000000001</v>
      </c>
      <c r="Q1653">
        <v>1.0190000000000001</v>
      </c>
      <c r="R1653">
        <v>1.169</v>
      </c>
      <c r="S1653">
        <v>1.206</v>
      </c>
      <c r="T1653">
        <v>1.456</v>
      </c>
      <c r="U1653">
        <v>1.3480000000000001</v>
      </c>
      <c r="V1653">
        <v>1.23</v>
      </c>
      <c r="W1653">
        <v>1.488</v>
      </c>
      <c r="X1653">
        <v>1.5620000000000001</v>
      </c>
      <c r="Y1653">
        <v>1.4950000000000001</v>
      </c>
      <c r="Z1653">
        <v>1.9930000000000001</v>
      </c>
      <c r="AA1653">
        <v>1.8640000000000001</v>
      </c>
      <c r="AB1653">
        <v>1.7749999999999999</v>
      </c>
      <c r="AC1653">
        <v>1.7170000000000001</v>
      </c>
      <c r="AD1653">
        <v>1.381</v>
      </c>
      <c r="AE1653">
        <v>1.22</v>
      </c>
      <c r="AF1653">
        <v>1.075</v>
      </c>
      <c r="AG1653">
        <v>1.0740000000000001</v>
      </c>
      <c r="AH1653">
        <v>1.339</v>
      </c>
      <c r="AI1653">
        <v>1.3149999999999999</v>
      </c>
      <c r="AJ1653">
        <v>1.32</v>
      </c>
      <c r="AK1653">
        <v>1.2370000000000001</v>
      </c>
      <c r="AL1653">
        <v>1.1879999999999999</v>
      </c>
      <c r="AM1653">
        <v>1.0720000000000001</v>
      </c>
      <c r="AN1653">
        <v>1.0760000000000001</v>
      </c>
      <c r="AO1653">
        <v>1.3129999999999999</v>
      </c>
      <c r="AP1653">
        <v>1.333</v>
      </c>
      <c r="AQ1653">
        <v>1.3069999999999999</v>
      </c>
      <c r="AR1653">
        <v>1.5980000000000001</v>
      </c>
      <c r="AS1653">
        <v>1.5070000000000001</v>
      </c>
      <c r="AT1653">
        <v>1.5230000000000001</v>
      </c>
      <c r="AU1653">
        <v>1.5090000000000001</v>
      </c>
      <c r="AV1653">
        <v>1.48</v>
      </c>
      <c r="AW1653">
        <v>1.4410000000000001</v>
      </c>
      <c r="AX1653">
        <v>1.399</v>
      </c>
      <c r="AY1653">
        <v>1.486</v>
      </c>
      <c r="AZ1653">
        <v>1.458</v>
      </c>
      <c r="BA1653">
        <v>1.464</v>
      </c>
      <c r="BB1653">
        <v>1.4350000000000001</v>
      </c>
      <c r="BC1653">
        <v>1.417</v>
      </c>
      <c r="BD1653">
        <v>1.417</v>
      </c>
      <c r="BE1653">
        <v>1.4410000000000001</v>
      </c>
      <c r="BF1653">
        <v>1.427</v>
      </c>
      <c r="BG1653">
        <v>1.427</v>
      </c>
      <c r="BH1653">
        <v>1.4259999999999999</v>
      </c>
      <c r="BI1653">
        <v>1.42</v>
      </c>
      <c r="BJ1653">
        <v>1.419</v>
      </c>
      <c r="BK1653">
        <v>1.405</v>
      </c>
      <c r="BL1653">
        <v>1.3780000000000001</v>
      </c>
      <c r="BM1653">
        <v>1.375</v>
      </c>
      <c r="BN1653">
        <v>1.375</v>
      </c>
      <c r="BO1653">
        <v>1.375</v>
      </c>
      <c r="BP1653">
        <v>1.375</v>
      </c>
      <c r="BQ1653">
        <v>1.375</v>
      </c>
      <c r="BR1653">
        <v>1.3260000000000001</v>
      </c>
      <c r="BS1653">
        <v>1.335</v>
      </c>
      <c r="BT1653">
        <v>1.333</v>
      </c>
      <c r="BU1653">
        <v>1.321</v>
      </c>
      <c r="BV1653">
        <v>1.288</v>
      </c>
      <c r="BW1653">
        <v>1.2730000000000001</v>
      </c>
      <c r="BX1653">
        <v>1.3740000000000001</v>
      </c>
      <c r="BY1653">
        <v>1.3760000000000001</v>
      </c>
      <c r="BZ1653">
        <v>1.375</v>
      </c>
      <c r="CA1653">
        <v>1.371</v>
      </c>
      <c r="CB1653">
        <v>1.365</v>
      </c>
      <c r="CC1653">
        <v>1.3780000000000001</v>
      </c>
      <c r="CD1653">
        <v>1.393</v>
      </c>
      <c r="CE1653">
        <v>1.367</v>
      </c>
      <c r="CF1653">
        <v>1.36</v>
      </c>
      <c r="CG1653">
        <v>1.363</v>
      </c>
      <c r="CH1653">
        <v>1.2809999999999999</v>
      </c>
      <c r="CI1653">
        <v>1.29</v>
      </c>
      <c r="CJ1653">
        <v>1.306</v>
      </c>
      <c r="CK1653">
        <v>1.323</v>
      </c>
      <c r="CL1653">
        <v>1.365</v>
      </c>
      <c r="CM1653">
        <v>1.3920000000000001</v>
      </c>
      <c r="CN1653">
        <v>1.444</v>
      </c>
      <c r="CO1653">
        <v>1.4410000000000001</v>
      </c>
      <c r="CP1653">
        <v>1.228</v>
      </c>
      <c r="CQ1653">
        <v>1.252</v>
      </c>
      <c r="CR1653">
        <v>1.2549999999999999</v>
      </c>
      <c r="CS1653">
        <v>1.3129999999999999</v>
      </c>
      <c r="CT1653">
        <v>1.3780000000000001</v>
      </c>
      <c r="CU1653">
        <v>1.5780000000000001</v>
      </c>
      <c r="CV1653">
        <v>1.647</v>
      </c>
      <c r="CW1653">
        <v>1.3680000000000001</v>
      </c>
      <c r="CX1653">
        <v>1.3560000000000001</v>
      </c>
      <c r="CY1653">
        <v>1.427</v>
      </c>
      <c r="CZ1653">
        <v>0.41699999999999998</v>
      </c>
      <c r="DA1653">
        <v>0.67700000000000005</v>
      </c>
      <c r="DB1653">
        <v>0.61599999999999999</v>
      </c>
      <c r="DC1653">
        <v>0.65900000000000003</v>
      </c>
      <c r="DD1653">
        <v>0.91400000000000003</v>
      </c>
      <c r="DE1653">
        <v>1.0389999999999999</v>
      </c>
      <c r="DF1653">
        <v>1.3280000000000001</v>
      </c>
      <c r="DG1653">
        <v>0.26400000000000001</v>
      </c>
      <c r="DH1653">
        <v>0.45300000000000001</v>
      </c>
      <c r="DI1653">
        <v>0.20100000000000001</v>
      </c>
      <c r="DJ1653">
        <v>0.54500000000000004</v>
      </c>
      <c r="DK1653">
        <v>0.69400000000000006</v>
      </c>
      <c r="DL1653">
        <v>0.64700000000000002</v>
      </c>
      <c r="DM1653">
        <v>-0.64300000000000002</v>
      </c>
      <c r="DN1653">
        <v>-0.76700000000000002</v>
      </c>
      <c r="DO1653">
        <v>-0.80900000000000005</v>
      </c>
      <c r="DP1653">
        <v>-1</v>
      </c>
      <c r="DQ1653">
        <v>-1.849</v>
      </c>
      <c r="DR1653">
        <v>-1.9</v>
      </c>
      <c r="DS1653">
        <v>-2.3359999999999999</v>
      </c>
      <c r="DT1653">
        <v>4.3239999999999998</v>
      </c>
    </row>
    <row r="1654" spans="1:124">
      <c r="A1654" s="111">
        <v>1649</v>
      </c>
      <c r="B1654" t="s">
        <v>89</v>
      </c>
      <c r="C1654" t="s">
        <v>3122</v>
      </c>
      <c r="D1654" s="170" t="str">
        <f t="shared" si="25"/>
        <v>K:CIGW</v>
      </c>
      <c r="F1654">
        <v>0.67700000000000005</v>
      </c>
      <c r="G1654">
        <v>0.69800000000000006</v>
      </c>
      <c r="H1654">
        <v>0.67700000000000005</v>
      </c>
      <c r="I1654">
        <v>0.70699999999999996</v>
      </c>
      <c r="J1654">
        <v>0.874</v>
      </c>
      <c r="K1654">
        <v>0.876</v>
      </c>
      <c r="L1654">
        <v>0.81499999999999995</v>
      </c>
      <c r="M1654">
        <v>0.878</v>
      </c>
      <c r="N1654">
        <v>0.83599999999999997</v>
      </c>
      <c r="O1654">
        <v>0.74299999999999999</v>
      </c>
      <c r="P1654">
        <v>0.79300000000000004</v>
      </c>
      <c r="Q1654">
        <v>0.82200000000000006</v>
      </c>
      <c r="R1654">
        <v>0.81</v>
      </c>
      <c r="S1654">
        <v>0.45200000000000001</v>
      </c>
      <c r="T1654">
        <v>0.29799999999999999</v>
      </c>
      <c r="U1654">
        <v>0.34600000000000003</v>
      </c>
      <c r="V1654">
        <v>7.4999999999999997E-2</v>
      </c>
      <c r="W1654">
        <v>0.15</v>
      </c>
      <c r="X1654">
        <v>0.16500000000000001</v>
      </c>
      <c r="Y1654">
        <v>9.1999999999999998E-2</v>
      </c>
      <c r="Z1654">
        <v>0.22</v>
      </c>
      <c r="AA1654">
        <v>0.185</v>
      </c>
      <c r="AB1654">
        <v>0.16900000000000001</v>
      </c>
      <c r="AC1654">
        <v>0.14300000000000002</v>
      </c>
      <c r="AD1654">
        <v>0.22500000000000001</v>
      </c>
      <c r="AE1654">
        <v>0.22800000000000001</v>
      </c>
      <c r="AF1654">
        <v>0.30399999999999999</v>
      </c>
      <c r="AG1654">
        <v>0.41</v>
      </c>
      <c r="AH1654">
        <v>0.50700000000000001</v>
      </c>
      <c r="AI1654">
        <v>0.52300000000000002</v>
      </c>
      <c r="AJ1654">
        <v>0.53900000000000003</v>
      </c>
      <c r="AK1654">
        <v>0.48</v>
      </c>
      <c r="AL1654">
        <v>0.433</v>
      </c>
      <c r="AM1654">
        <v>0.39100000000000001</v>
      </c>
      <c r="AN1654">
        <v>0.16200000000000001</v>
      </c>
      <c r="AO1654">
        <v>0.17699999999999999</v>
      </c>
      <c r="AP1654">
        <v>0.309</v>
      </c>
      <c r="AQ1654">
        <v>0.28600000000000003</v>
      </c>
      <c r="AR1654">
        <v>0.38200000000000001</v>
      </c>
      <c r="AS1654">
        <v>0.38500000000000001</v>
      </c>
      <c r="AT1654">
        <v>0.39100000000000001</v>
      </c>
      <c r="AU1654">
        <v>0.373</v>
      </c>
      <c r="AV1654">
        <v>0.36399999999999999</v>
      </c>
      <c r="AW1654">
        <v>0.36099999999999999</v>
      </c>
      <c r="AX1654">
        <v>0.42299999999999999</v>
      </c>
      <c r="AY1654">
        <v>0.49</v>
      </c>
      <c r="AZ1654">
        <v>0.52400000000000002</v>
      </c>
      <c r="BA1654">
        <v>0.53400000000000003</v>
      </c>
      <c r="BB1654">
        <v>0.54200000000000004</v>
      </c>
      <c r="BC1654">
        <v>0.53600000000000003</v>
      </c>
      <c r="BD1654">
        <v>0.55300000000000005</v>
      </c>
      <c r="BE1654">
        <v>0.54</v>
      </c>
      <c r="BF1654">
        <v>0.52100000000000002</v>
      </c>
      <c r="BG1654">
        <v>0.53100000000000003</v>
      </c>
      <c r="BH1654">
        <v>0.57300000000000006</v>
      </c>
      <c r="BI1654">
        <v>0.59099999999999997</v>
      </c>
      <c r="BJ1654">
        <v>0.52800000000000002</v>
      </c>
      <c r="BK1654">
        <v>0.52700000000000002</v>
      </c>
      <c r="BL1654">
        <v>0.53900000000000003</v>
      </c>
      <c r="BM1654">
        <v>0.54100000000000004</v>
      </c>
      <c r="BN1654">
        <v>0.48399999999999999</v>
      </c>
      <c r="BO1654">
        <v>0.49099999999999999</v>
      </c>
      <c r="BP1654">
        <v>0.51100000000000001</v>
      </c>
      <c r="BQ1654">
        <v>0.51200000000000001</v>
      </c>
      <c r="BR1654">
        <v>0.52</v>
      </c>
      <c r="BS1654">
        <v>0.52400000000000002</v>
      </c>
      <c r="BT1654">
        <v>0.52400000000000002</v>
      </c>
      <c r="BU1654">
        <v>0.52900000000000003</v>
      </c>
      <c r="BV1654">
        <v>0.52500000000000002</v>
      </c>
      <c r="BW1654">
        <v>0.55100000000000005</v>
      </c>
      <c r="BX1654">
        <v>0.55400000000000005</v>
      </c>
      <c r="BY1654">
        <v>0.55000000000000004</v>
      </c>
      <c r="BZ1654">
        <v>0.54700000000000004</v>
      </c>
      <c r="CA1654">
        <v>0.67800000000000005</v>
      </c>
      <c r="CB1654">
        <v>0.67700000000000005</v>
      </c>
      <c r="CC1654">
        <v>0.68800000000000006</v>
      </c>
      <c r="CD1654">
        <v>0.81700000000000006</v>
      </c>
      <c r="CE1654">
        <v>0.81499999999999995</v>
      </c>
      <c r="CF1654">
        <v>0.81600000000000006</v>
      </c>
      <c r="CG1654">
        <v>0.84</v>
      </c>
      <c r="CH1654">
        <v>0.81499999999999995</v>
      </c>
      <c r="CI1654">
        <v>0.81400000000000006</v>
      </c>
      <c r="CJ1654">
        <v>0.85799999999999998</v>
      </c>
      <c r="CK1654">
        <v>0.86399999999999999</v>
      </c>
      <c r="CL1654">
        <v>0.88</v>
      </c>
      <c r="CM1654">
        <v>0.879</v>
      </c>
      <c r="CN1654">
        <v>0.83499999999999996</v>
      </c>
      <c r="CO1654">
        <v>0.73499999999999999</v>
      </c>
      <c r="CP1654">
        <v>0.61699999999999999</v>
      </c>
      <c r="CQ1654">
        <v>0.54700000000000004</v>
      </c>
      <c r="CR1654">
        <v>0.53500000000000003</v>
      </c>
      <c r="CS1654">
        <v>0.64400000000000002</v>
      </c>
      <c r="CT1654">
        <v>0.61599999999999999</v>
      </c>
      <c r="CU1654">
        <v>0.67800000000000005</v>
      </c>
      <c r="CV1654">
        <v>1.484</v>
      </c>
      <c r="CW1654">
        <v>1.649</v>
      </c>
      <c r="CX1654">
        <v>1.3640000000000001</v>
      </c>
      <c r="CY1654">
        <v>1.4710000000000001</v>
      </c>
      <c r="CZ1654">
        <v>1.86</v>
      </c>
      <c r="DA1654">
        <v>1.875</v>
      </c>
      <c r="DB1654">
        <v>1.8089999999999999</v>
      </c>
      <c r="DC1654">
        <v>2.0299999999999998</v>
      </c>
      <c r="DD1654">
        <v>2.1059999999999999</v>
      </c>
      <c r="DE1654">
        <v>2.16</v>
      </c>
      <c r="DF1654">
        <v>1.7150000000000001</v>
      </c>
      <c r="DG1654">
        <v>0.92800000000000005</v>
      </c>
      <c r="DH1654">
        <v>0.44900000000000001</v>
      </c>
      <c r="DI1654">
        <v>0.36699999999999999</v>
      </c>
      <c r="DJ1654">
        <v>0.22600000000000001</v>
      </c>
      <c r="DK1654">
        <v>0.247</v>
      </c>
      <c r="DL1654">
        <v>0.17400000000000002</v>
      </c>
      <c r="DM1654">
        <v>0.23200000000000001</v>
      </c>
      <c r="DN1654">
        <v>0.26100000000000001</v>
      </c>
      <c r="DO1654">
        <v>-0.56999999999999995</v>
      </c>
      <c r="DP1654">
        <v>-1.7890000000000001</v>
      </c>
      <c r="DQ1654">
        <v>-2.3620000000000001</v>
      </c>
      <c r="DR1654">
        <v>0.438</v>
      </c>
      <c r="DS1654">
        <v>5.2999999999999999E-2</v>
      </c>
      <c r="DT1654">
        <v>-57.74</v>
      </c>
    </row>
    <row r="1655" spans="1:124">
      <c r="A1655" s="111">
        <v>1650</v>
      </c>
      <c r="B1655" t="s">
        <v>91</v>
      </c>
      <c r="C1655" t="s">
        <v>3123</v>
      </c>
      <c r="D1655" s="170" t="str">
        <f t="shared" si="25"/>
        <v>K:CIGW</v>
      </c>
      <c r="F1655">
        <v>0.76300000000000001</v>
      </c>
      <c r="G1655">
        <v>0.78200000000000003</v>
      </c>
      <c r="H1655">
        <v>0.76600000000000001</v>
      </c>
      <c r="I1655">
        <v>0.69700000000000006</v>
      </c>
      <c r="J1655">
        <v>0.77500000000000002</v>
      </c>
      <c r="K1655">
        <v>0.77800000000000002</v>
      </c>
      <c r="L1655">
        <v>0.86399999999999999</v>
      </c>
      <c r="M1655">
        <v>0.81499999999999995</v>
      </c>
      <c r="N1655">
        <v>0.79700000000000004</v>
      </c>
      <c r="O1655">
        <v>0.66900000000000004</v>
      </c>
      <c r="P1655">
        <v>0.67500000000000004</v>
      </c>
      <c r="Q1655">
        <v>0.71799999999999997</v>
      </c>
      <c r="R1655">
        <v>0.64800000000000002</v>
      </c>
      <c r="S1655">
        <v>0.311</v>
      </c>
      <c r="T1655">
        <v>0.27700000000000002</v>
      </c>
      <c r="U1655">
        <v>0.33400000000000002</v>
      </c>
      <c r="V1655">
        <v>0.123</v>
      </c>
      <c r="W1655">
        <v>0.223</v>
      </c>
      <c r="X1655">
        <v>0.36199999999999999</v>
      </c>
      <c r="Y1655">
        <v>0.155</v>
      </c>
      <c r="Z1655">
        <v>0.248</v>
      </c>
      <c r="AA1655">
        <v>0.19800000000000001</v>
      </c>
      <c r="AB1655">
        <v>0.19900000000000001</v>
      </c>
      <c r="AC1655">
        <v>0.1</v>
      </c>
      <c r="AD1655">
        <v>0.29299999999999998</v>
      </c>
      <c r="AE1655">
        <v>0.32800000000000001</v>
      </c>
      <c r="AF1655">
        <v>0.22800000000000001</v>
      </c>
      <c r="AG1655">
        <v>0.245</v>
      </c>
      <c r="AH1655">
        <v>0.47700000000000004</v>
      </c>
      <c r="AI1655">
        <v>0.46400000000000002</v>
      </c>
      <c r="AJ1655">
        <v>0.49199999999999999</v>
      </c>
      <c r="AK1655">
        <v>0.55400000000000005</v>
      </c>
      <c r="AL1655">
        <v>0.57600000000000007</v>
      </c>
      <c r="AM1655">
        <v>0.44600000000000001</v>
      </c>
      <c r="AN1655">
        <v>0.247</v>
      </c>
      <c r="AO1655">
        <v>0.29199999999999998</v>
      </c>
      <c r="AP1655">
        <v>0.38100000000000001</v>
      </c>
      <c r="AQ1655">
        <v>0.34</v>
      </c>
      <c r="AR1655">
        <v>0.47800000000000004</v>
      </c>
      <c r="AS1655">
        <v>0.47400000000000003</v>
      </c>
      <c r="AT1655">
        <v>0.52700000000000002</v>
      </c>
      <c r="AU1655">
        <v>0.5</v>
      </c>
      <c r="AV1655">
        <v>0.48299999999999998</v>
      </c>
      <c r="AW1655">
        <v>0.53100000000000003</v>
      </c>
      <c r="AX1655">
        <v>0.65600000000000003</v>
      </c>
      <c r="AY1655">
        <v>1.1380000000000001</v>
      </c>
      <c r="AZ1655">
        <v>1.1919999999999999</v>
      </c>
      <c r="BA1655">
        <v>1.198</v>
      </c>
      <c r="BB1655">
        <v>1.2450000000000001</v>
      </c>
      <c r="BC1655">
        <v>1.2210000000000001</v>
      </c>
      <c r="BD1655">
        <v>1.2330000000000001</v>
      </c>
      <c r="BE1655">
        <v>1.1870000000000001</v>
      </c>
      <c r="BF1655">
        <v>1.163</v>
      </c>
      <c r="BG1655">
        <v>1.1619999999999999</v>
      </c>
      <c r="BH1655">
        <v>1.137</v>
      </c>
      <c r="BI1655">
        <v>1.167</v>
      </c>
      <c r="BJ1655">
        <v>1.18</v>
      </c>
      <c r="BK1655">
        <v>1.1859999999999999</v>
      </c>
      <c r="BL1655">
        <v>1.1739999999999999</v>
      </c>
      <c r="BM1655">
        <v>1.165</v>
      </c>
      <c r="BN1655">
        <v>1.1080000000000001</v>
      </c>
      <c r="BO1655">
        <v>1.129</v>
      </c>
      <c r="BP1655">
        <v>1.1360000000000001</v>
      </c>
      <c r="BQ1655">
        <v>1.1360000000000001</v>
      </c>
      <c r="BR1655">
        <v>1.1719999999999999</v>
      </c>
      <c r="BS1655">
        <v>1.1759999999999999</v>
      </c>
      <c r="BT1655">
        <v>1.177</v>
      </c>
      <c r="BU1655">
        <v>1.18</v>
      </c>
      <c r="BV1655">
        <v>1.175</v>
      </c>
      <c r="BW1655">
        <v>1.2210000000000001</v>
      </c>
      <c r="BX1655">
        <v>1.252</v>
      </c>
      <c r="BY1655">
        <v>1.222</v>
      </c>
      <c r="BZ1655">
        <v>1.234</v>
      </c>
      <c r="CA1655">
        <v>1.2889999999999999</v>
      </c>
      <c r="CB1655">
        <v>1.3009999999999999</v>
      </c>
      <c r="CC1655">
        <v>1.302</v>
      </c>
      <c r="CD1655">
        <v>1.3760000000000001</v>
      </c>
      <c r="CE1655">
        <v>1.3680000000000001</v>
      </c>
      <c r="CF1655">
        <v>1.363</v>
      </c>
      <c r="CG1655">
        <v>1.427</v>
      </c>
      <c r="CH1655">
        <v>1.389</v>
      </c>
      <c r="CI1655">
        <v>1.377</v>
      </c>
      <c r="CJ1655">
        <v>1.3920000000000001</v>
      </c>
      <c r="CK1655">
        <v>1.425</v>
      </c>
      <c r="CL1655">
        <v>1.4219999999999999</v>
      </c>
      <c r="CM1655">
        <v>1.4750000000000001</v>
      </c>
      <c r="CN1655">
        <v>1.5669999999999999</v>
      </c>
      <c r="CO1655">
        <v>1.5429999999999999</v>
      </c>
      <c r="CP1655">
        <v>1.8009999999999999</v>
      </c>
      <c r="CQ1655">
        <v>1.823</v>
      </c>
      <c r="CR1655">
        <v>1.82</v>
      </c>
      <c r="CS1655">
        <v>1.794</v>
      </c>
      <c r="CT1655">
        <v>1.734</v>
      </c>
      <c r="CU1655">
        <v>2.1840000000000002</v>
      </c>
      <c r="CV1655">
        <v>2.7229999999999999</v>
      </c>
      <c r="CW1655">
        <v>2.9630000000000001</v>
      </c>
      <c r="CX1655">
        <v>2.8639999999999999</v>
      </c>
      <c r="CY1655">
        <v>3.0569999999999999</v>
      </c>
      <c r="CZ1655">
        <v>3.968</v>
      </c>
      <c r="DA1655">
        <v>4.4270000000000005</v>
      </c>
      <c r="DB1655">
        <v>4.2560000000000002</v>
      </c>
      <c r="DC1655">
        <v>4.3840000000000003</v>
      </c>
      <c r="DD1655">
        <v>4.4539999999999997</v>
      </c>
      <c r="DE1655">
        <v>4.407</v>
      </c>
      <c r="DF1655">
        <v>4.3620000000000001</v>
      </c>
      <c r="DG1655">
        <v>0.88200000000000001</v>
      </c>
      <c r="DH1655">
        <v>0.17799999999999999</v>
      </c>
      <c r="DI1655">
        <v>0.13200000000000001</v>
      </c>
      <c r="DJ1655">
        <v>-0.44</v>
      </c>
      <c r="DK1655">
        <v>-0.35899999999999999</v>
      </c>
      <c r="DL1655">
        <v>-0.318</v>
      </c>
      <c r="DM1655">
        <v>-5.3999999999999999E-2</v>
      </c>
      <c r="DN1655">
        <v>9.7000000000000003E-2</v>
      </c>
      <c r="DO1655">
        <v>-0.14899999999999999</v>
      </c>
      <c r="DP1655">
        <v>1.034</v>
      </c>
      <c r="DQ1655">
        <v>1.665</v>
      </c>
      <c r="DR1655">
        <v>-0.41600000000000004</v>
      </c>
      <c r="DS1655">
        <v>0.68700000000000006</v>
      </c>
      <c r="DT1655">
        <v>9.3000000000000007</v>
      </c>
    </row>
    <row r="1656" spans="1:124">
      <c r="A1656" s="111">
        <v>1651</v>
      </c>
      <c r="B1656" t="s">
        <v>89</v>
      </c>
      <c r="C1656" t="s">
        <v>3124</v>
      </c>
      <c r="D1656" s="170" t="str">
        <f t="shared" si="25"/>
        <v>K:UNSS</v>
      </c>
      <c r="F1656">
        <v>0.18</v>
      </c>
      <c r="G1656">
        <v>0.19</v>
      </c>
      <c r="H1656">
        <v>0.20200000000000001</v>
      </c>
      <c r="I1656">
        <v>0.126</v>
      </c>
      <c r="J1656">
        <v>0.152</v>
      </c>
      <c r="K1656">
        <v>0.17899999999999999</v>
      </c>
      <c r="L1656">
        <v>0.22700000000000001</v>
      </c>
      <c r="M1656">
        <v>0.29499999999999998</v>
      </c>
      <c r="N1656">
        <v>0.28100000000000003</v>
      </c>
      <c r="O1656">
        <v>0.313</v>
      </c>
      <c r="P1656">
        <v>0.39200000000000002</v>
      </c>
      <c r="Q1656">
        <v>0.47499999999999998</v>
      </c>
      <c r="R1656">
        <v>0.51400000000000001</v>
      </c>
      <c r="S1656">
        <v>0.51900000000000002</v>
      </c>
      <c r="T1656">
        <v>0.55800000000000005</v>
      </c>
      <c r="U1656">
        <v>0.46</v>
      </c>
      <c r="V1656">
        <v>0.33900000000000002</v>
      </c>
      <c r="W1656">
        <v>0.33900000000000002</v>
      </c>
      <c r="X1656">
        <v>0.33200000000000002</v>
      </c>
      <c r="Y1656">
        <v>0.36099999999999999</v>
      </c>
      <c r="Z1656">
        <v>0.45300000000000001</v>
      </c>
      <c r="AA1656">
        <v>0.50900000000000001</v>
      </c>
      <c r="AB1656">
        <v>0.45400000000000001</v>
      </c>
      <c r="AC1656">
        <v>0.48599999999999999</v>
      </c>
      <c r="AD1656">
        <v>0.52400000000000002</v>
      </c>
      <c r="AE1656">
        <v>0.54500000000000004</v>
      </c>
      <c r="AF1656">
        <v>0.60399999999999998</v>
      </c>
      <c r="AG1656">
        <v>0.69</v>
      </c>
      <c r="AH1656">
        <v>1.046</v>
      </c>
      <c r="AI1656">
        <v>1.1619999999999999</v>
      </c>
      <c r="AJ1656">
        <v>1.1759999999999999</v>
      </c>
      <c r="AK1656">
        <v>1.1180000000000001</v>
      </c>
      <c r="AL1656">
        <v>1.095</v>
      </c>
      <c r="AM1656">
        <v>1.101</v>
      </c>
      <c r="AN1656">
        <v>1.115</v>
      </c>
      <c r="AO1656">
        <v>1.206</v>
      </c>
      <c r="AP1656">
        <v>1.2730000000000001</v>
      </c>
      <c r="AQ1656">
        <v>1.2909999999999999</v>
      </c>
      <c r="AR1656">
        <v>1.1779999999999999</v>
      </c>
      <c r="AS1656">
        <v>1.1719999999999999</v>
      </c>
      <c r="AT1656">
        <v>1.1739999999999999</v>
      </c>
      <c r="AU1656">
        <v>1.1879999999999999</v>
      </c>
      <c r="AV1656">
        <v>1.18</v>
      </c>
      <c r="AW1656">
        <v>1.1950000000000001</v>
      </c>
      <c r="AX1656">
        <v>1.1739999999999999</v>
      </c>
      <c r="AY1656">
        <v>1.171</v>
      </c>
      <c r="AZ1656">
        <v>1.1759999999999999</v>
      </c>
      <c r="BA1656">
        <v>1.1859999999999999</v>
      </c>
      <c r="BB1656">
        <v>1.181</v>
      </c>
      <c r="BC1656">
        <v>1.179</v>
      </c>
      <c r="BD1656">
        <v>1.2010000000000001</v>
      </c>
      <c r="BE1656">
        <v>1.206</v>
      </c>
      <c r="BF1656">
        <v>1.216</v>
      </c>
      <c r="BG1656">
        <v>1.212</v>
      </c>
      <c r="BH1656">
        <v>1.21</v>
      </c>
      <c r="BI1656">
        <v>1.2170000000000001</v>
      </c>
      <c r="BJ1656">
        <v>1.2050000000000001</v>
      </c>
      <c r="BK1656">
        <v>1.2</v>
      </c>
      <c r="BL1656">
        <v>1.2010000000000001</v>
      </c>
      <c r="BM1656">
        <v>1.2</v>
      </c>
      <c r="BN1656">
        <v>1.21</v>
      </c>
      <c r="BO1656">
        <v>1.2130000000000001</v>
      </c>
      <c r="BP1656">
        <v>1.2070000000000001</v>
      </c>
      <c r="BQ1656">
        <v>1.2110000000000001</v>
      </c>
      <c r="BR1656">
        <v>1.2150000000000001</v>
      </c>
      <c r="BS1656">
        <v>1.224</v>
      </c>
      <c r="BT1656">
        <v>1.2270000000000001</v>
      </c>
      <c r="BU1656">
        <v>1.228</v>
      </c>
      <c r="BV1656">
        <v>1.232</v>
      </c>
      <c r="BW1656">
        <v>1.2390000000000001</v>
      </c>
      <c r="BX1656">
        <v>1.2370000000000001</v>
      </c>
      <c r="BY1656">
        <v>1.238</v>
      </c>
      <c r="BZ1656">
        <v>1.2370000000000001</v>
      </c>
      <c r="CA1656">
        <v>1.2490000000000001</v>
      </c>
      <c r="CB1656">
        <v>1.2490000000000001</v>
      </c>
      <c r="CC1656">
        <v>1.3149999999999999</v>
      </c>
      <c r="CD1656">
        <v>1.4040000000000001</v>
      </c>
      <c r="CE1656">
        <v>1.42</v>
      </c>
      <c r="CF1656">
        <v>1.42</v>
      </c>
      <c r="CG1656">
        <v>1.4179999999999999</v>
      </c>
      <c r="CH1656">
        <v>1.4690000000000001</v>
      </c>
      <c r="CI1656">
        <v>1.476</v>
      </c>
      <c r="CJ1656">
        <v>1.5409999999999999</v>
      </c>
      <c r="CK1656">
        <v>1.5609999999999999</v>
      </c>
      <c r="CL1656">
        <v>1.633</v>
      </c>
      <c r="CM1656">
        <v>1.6280000000000001</v>
      </c>
      <c r="CN1656">
        <v>1.585</v>
      </c>
      <c r="CO1656">
        <v>1.5680000000000001</v>
      </c>
      <c r="CP1656">
        <v>1.2530000000000001</v>
      </c>
      <c r="CQ1656">
        <v>1.083</v>
      </c>
      <c r="CR1656">
        <v>1.079</v>
      </c>
      <c r="CS1656">
        <v>1.216</v>
      </c>
      <c r="CT1656">
        <v>1.2070000000000001</v>
      </c>
      <c r="CU1656">
        <v>1.2</v>
      </c>
      <c r="CV1656">
        <v>1.2210000000000001</v>
      </c>
      <c r="CW1656">
        <v>0.98499999999999999</v>
      </c>
      <c r="CX1656">
        <v>0.78800000000000003</v>
      </c>
      <c r="CY1656">
        <v>0.66</v>
      </c>
      <c r="CZ1656">
        <v>1.248</v>
      </c>
      <c r="DA1656">
        <v>1.2889999999999999</v>
      </c>
      <c r="DB1656">
        <v>1.2610000000000001</v>
      </c>
      <c r="DC1656">
        <v>1.165</v>
      </c>
      <c r="DD1656">
        <v>1.218</v>
      </c>
      <c r="DE1656">
        <v>1.21</v>
      </c>
      <c r="DF1656">
        <v>1.3540000000000001</v>
      </c>
      <c r="DG1656">
        <v>1.4570000000000001</v>
      </c>
      <c r="DH1656">
        <v>1.4159999999999999</v>
      </c>
      <c r="DI1656">
        <v>1.23</v>
      </c>
      <c r="DJ1656">
        <v>1.304</v>
      </c>
      <c r="DK1656">
        <v>1.345</v>
      </c>
      <c r="DL1656">
        <v>1.2909999999999999</v>
      </c>
      <c r="DM1656">
        <v>1.33</v>
      </c>
      <c r="DN1656">
        <v>1.22</v>
      </c>
      <c r="DO1656">
        <v>1.538</v>
      </c>
      <c r="DP1656">
        <v>1.5070000000000001</v>
      </c>
      <c r="DQ1656">
        <v>0.83699999999999997</v>
      </c>
      <c r="DR1656">
        <v>1.145</v>
      </c>
      <c r="DS1656">
        <v>2.0099999999999998</v>
      </c>
      <c r="DT1656">
        <v>-2.5979999999999999</v>
      </c>
    </row>
    <row r="1657" spans="1:124">
      <c r="A1657" s="111">
        <v>1652</v>
      </c>
      <c r="B1657" t="s">
        <v>91</v>
      </c>
      <c r="C1657" t="s">
        <v>3125</v>
      </c>
      <c r="D1657" s="170" t="str">
        <f t="shared" si="25"/>
        <v>K:UNSS</v>
      </c>
      <c r="F1657">
        <v>0.59299999999999997</v>
      </c>
      <c r="G1657">
        <v>0.60099999999999998</v>
      </c>
      <c r="H1657">
        <v>0.59599999999999997</v>
      </c>
      <c r="I1657">
        <v>0.56100000000000005</v>
      </c>
      <c r="J1657">
        <v>0.56300000000000006</v>
      </c>
      <c r="K1657">
        <v>0.624</v>
      </c>
      <c r="L1657">
        <v>0.59099999999999997</v>
      </c>
      <c r="M1657">
        <v>0.52300000000000002</v>
      </c>
      <c r="N1657">
        <v>0.503</v>
      </c>
      <c r="O1657">
        <v>0.54</v>
      </c>
      <c r="P1657">
        <v>0.57600000000000007</v>
      </c>
      <c r="Q1657">
        <v>0.57400000000000007</v>
      </c>
      <c r="R1657">
        <v>0.66300000000000003</v>
      </c>
      <c r="S1657">
        <v>0.67</v>
      </c>
      <c r="T1657">
        <v>0.72399999999999998</v>
      </c>
      <c r="U1657">
        <v>0.70399999999999996</v>
      </c>
      <c r="V1657">
        <v>0.61399999999999999</v>
      </c>
      <c r="W1657">
        <v>0.55400000000000005</v>
      </c>
      <c r="X1657">
        <v>0.436</v>
      </c>
      <c r="Y1657">
        <v>0.46700000000000003</v>
      </c>
      <c r="Z1657">
        <v>0.59299999999999997</v>
      </c>
      <c r="AA1657">
        <v>0.76100000000000001</v>
      </c>
      <c r="AB1657">
        <v>0.88700000000000001</v>
      </c>
      <c r="AC1657">
        <v>1.016</v>
      </c>
      <c r="AD1657">
        <v>1.1060000000000001</v>
      </c>
      <c r="AE1657">
        <v>1.1839999999999999</v>
      </c>
      <c r="AF1657">
        <v>0.92300000000000004</v>
      </c>
      <c r="AG1657">
        <v>0.95800000000000007</v>
      </c>
      <c r="AH1657">
        <v>1.417</v>
      </c>
      <c r="AI1657">
        <v>1.4610000000000001</v>
      </c>
      <c r="AJ1657">
        <v>1.478</v>
      </c>
      <c r="AK1657">
        <v>1.5249999999999999</v>
      </c>
      <c r="AL1657">
        <v>1.5170000000000001</v>
      </c>
      <c r="AM1657">
        <v>1.452</v>
      </c>
      <c r="AN1657">
        <v>1.4910000000000001</v>
      </c>
      <c r="AO1657">
        <v>1.63</v>
      </c>
      <c r="AP1657">
        <v>1.663</v>
      </c>
      <c r="AQ1657">
        <v>1.6879999999999999</v>
      </c>
      <c r="AR1657">
        <v>1.4630000000000001</v>
      </c>
      <c r="AS1657">
        <v>1.381</v>
      </c>
      <c r="AT1657">
        <v>1.4060000000000001</v>
      </c>
      <c r="AU1657">
        <v>1.4279999999999999</v>
      </c>
      <c r="AV1657">
        <v>1.429</v>
      </c>
      <c r="AW1657">
        <v>1.39</v>
      </c>
      <c r="AX1657">
        <v>1.3089999999999999</v>
      </c>
      <c r="AY1657">
        <v>1.2710000000000001</v>
      </c>
      <c r="AZ1657">
        <v>1.2770000000000001</v>
      </c>
      <c r="BA1657">
        <v>1.2889999999999999</v>
      </c>
      <c r="BB1657">
        <v>1.21</v>
      </c>
      <c r="BC1657">
        <v>1.2010000000000001</v>
      </c>
      <c r="BD1657">
        <v>1.2070000000000001</v>
      </c>
      <c r="BE1657">
        <v>1.1919999999999999</v>
      </c>
      <c r="BF1657">
        <v>1.206</v>
      </c>
      <c r="BG1657">
        <v>1.2310000000000001</v>
      </c>
      <c r="BH1657">
        <v>1.228</v>
      </c>
      <c r="BI1657">
        <v>1.2410000000000001</v>
      </c>
      <c r="BJ1657">
        <v>1.248</v>
      </c>
      <c r="BK1657">
        <v>1.2470000000000001</v>
      </c>
      <c r="BL1657">
        <v>1.252</v>
      </c>
      <c r="BM1657">
        <v>1.246</v>
      </c>
      <c r="BN1657">
        <v>1.2590000000000001</v>
      </c>
      <c r="BO1657">
        <v>1.262</v>
      </c>
      <c r="BP1657">
        <v>1.2590000000000001</v>
      </c>
      <c r="BQ1657">
        <v>1.2390000000000001</v>
      </c>
      <c r="BR1657">
        <v>1.2530000000000001</v>
      </c>
      <c r="BS1657">
        <v>1.256</v>
      </c>
      <c r="BT1657">
        <v>1.256</v>
      </c>
      <c r="BU1657">
        <v>1.2549999999999999</v>
      </c>
      <c r="BV1657">
        <v>1.264</v>
      </c>
      <c r="BW1657">
        <v>1.272</v>
      </c>
      <c r="BX1657">
        <v>1.2809999999999999</v>
      </c>
      <c r="BY1657">
        <v>1.284</v>
      </c>
      <c r="BZ1657">
        <v>1.288</v>
      </c>
      <c r="CA1657">
        <v>1.284</v>
      </c>
      <c r="CB1657">
        <v>1.2929999999999999</v>
      </c>
      <c r="CC1657">
        <v>1.304</v>
      </c>
      <c r="CD1657">
        <v>1.3129999999999999</v>
      </c>
      <c r="CE1657">
        <v>1.3660000000000001</v>
      </c>
      <c r="CF1657">
        <v>1.369</v>
      </c>
      <c r="CG1657">
        <v>1.37</v>
      </c>
      <c r="CH1657">
        <v>1.353</v>
      </c>
      <c r="CI1657">
        <v>1.3520000000000001</v>
      </c>
      <c r="CJ1657">
        <v>1.361</v>
      </c>
      <c r="CK1657">
        <v>1.413</v>
      </c>
      <c r="CL1657">
        <v>1.4319999999999999</v>
      </c>
      <c r="CM1657">
        <v>1.4490000000000001</v>
      </c>
      <c r="CN1657">
        <v>1.5389999999999999</v>
      </c>
      <c r="CO1657">
        <v>1.5270000000000001</v>
      </c>
      <c r="CP1657">
        <v>1.121</v>
      </c>
      <c r="CQ1657">
        <v>1.014</v>
      </c>
      <c r="CR1657">
        <v>1.002</v>
      </c>
      <c r="CS1657">
        <v>0.96899999999999997</v>
      </c>
      <c r="CT1657">
        <v>0.95200000000000007</v>
      </c>
      <c r="CU1657">
        <v>0.97699999999999998</v>
      </c>
      <c r="CV1657">
        <v>0.90800000000000003</v>
      </c>
      <c r="CW1657">
        <v>0.504</v>
      </c>
      <c r="CX1657">
        <v>0.44600000000000001</v>
      </c>
      <c r="CY1657">
        <v>0.27600000000000002</v>
      </c>
      <c r="CZ1657">
        <v>0.57300000000000006</v>
      </c>
      <c r="DA1657">
        <v>0.85599999999999998</v>
      </c>
      <c r="DB1657">
        <v>0.745</v>
      </c>
      <c r="DC1657">
        <v>0.70200000000000007</v>
      </c>
      <c r="DD1657">
        <v>0.747</v>
      </c>
      <c r="DE1657">
        <v>0.84899999999999998</v>
      </c>
      <c r="DF1657">
        <v>1.03</v>
      </c>
      <c r="DG1657">
        <v>1.484</v>
      </c>
      <c r="DH1657">
        <v>1.4119999999999999</v>
      </c>
      <c r="DI1657">
        <v>1.2350000000000001</v>
      </c>
      <c r="DJ1657">
        <v>1.877</v>
      </c>
      <c r="DK1657">
        <v>1.988</v>
      </c>
      <c r="DL1657">
        <v>2.105</v>
      </c>
      <c r="DM1657">
        <v>3.0329999999999999</v>
      </c>
      <c r="DN1657">
        <v>2.9180000000000001</v>
      </c>
      <c r="DO1657">
        <v>2.9950000000000001</v>
      </c>
      <c r="DP1657">
        <v>3.3420000000000001</v>
      </c>
      <c r="DQ1657">
        <v>2.444</v>
      </c>
      <c r="DR1657">
        <v>2.786</v>
      </c>
      <c r="DS1657">
        <v>2.86</v>
      </c>
      <c r="DT1657">
        <v>1.155</v>
      </c>
    </row>
    <row r="1658" spans="1:124">
      <c r="A1658" s="111">
        <v>1653</v>
      </c>
      <c r="B1658" t="s">
        <v>89</v>
      </c>
      <c r="C1658" t="s">
        <v>3126</v>
      </c>
      <c r="D1658" s="170" t="str">
        <f t="shared" si="25"/>
        <v>D:USH</v>
      </c>
      <c r="F1658">
        <v>0.56000000000000005</v>
      </c>
      <c r="G1658">
        <v>0.56000000000000005</v>
      </c>
      <c r="H1658">
        <v>0.56999999999999995</v>
      </c>
      <c r="I1658">
        <v>0.61</v>
      </c>
      <c r="J1658">
        <v>0.6</v>
      </c>
      <c r="K1658">
        <v>0.59</v>
      </c>
      <c r="L1658">
        <v>0.59</v>
      </c>
      <c r="M1658">
        <v>0.59</v>
      </c>
      <c r="N1658">
        <v>0.57999999999999996</v>
      </c>
      <c r="O1658">
        <v>0.57999999999999996</v>
      </c>
      <c r="P1658">
        <v>0.56999999999999995</v>
      </c>
      <c r="Q1658">
        <v>0.56000000000000005</v>
      </c>
      <c r="R1658">
        <v>0.59</v>
      </c>
      <c r="S1658">
        <v>0.53</v>
      </c>
      <c r="T1658">
        <v>0.44</v>
      </c>
      <c r="U1658">
        <v>0.67</v>
      </c>
      <c r="V1658">
        <v>0.63</v>
      </c>
      <c r="W1658">
        <v>0.66</v>
      </c>
      <c r="X1658">
        <v>0.65</v>
      </c>
      <c r="Y1658">
        <v>0.68</v>
      </c>
      <c r="Z1658">
        <v>0.84</v>
      </c>
      <c r="AA1658">
        <v>0.89</v>
      </c>
      <c r="AB1658">
        <v>1.1499999999999999</v>
      </c>
      <c r="AC1658">
        <v>1.0900000000000001</v>
      </c>
      <c r="AD1658">
        <v>1.27</v>
      </c>
      <c r="AE1658">
        <v>1.28</v>
      </c>
      <c r="AF1658">
        <v>1.18</v>
      </c>
      <c r="AG1658">
        <v>1.2</v>
      </c>
      <c r="AH1658">
        <v>1.79</v>
      </c>
      <c r="AI1658">
        <v>1.9</v>
      </c>
      <c r="AJ1658">
        <v>1.92</v>
      </c>
      <c r="AK1658">
        <v>1.92</v>
      </c>
      <c r="AL1658">
        <v>1.88</v>
      </c>
      <c r="AM1658">
        <v>1.86</v>
      </c>
      <c r="AN1658">
        <v>1.93</v>
      </c>
      <c r="AO1658">
        <v>1.96</v>
      </c>
      <c r="AP1658">
        <v>2.0099999999999998</v>
      </c>
      <c r="AQ1658">
        <v>1.99</v>
      </c>
      <c r="AR1658">
        <v>1.76</v>
      </c>
      <c r="AS1658">
        <v>1.69</v>
      </c>
      <c r="AT1658">
        <v>1.7</v>
      </c>
      <c r="AU1658">
        <v>1.69</v>
      </c>
      <c r="AV1658">
        <v>1.69</v>
      </c>
      <c r="AW1658">
        <v>1.69</v>
      </c>
      <c r="AX1658">
        <v>1.6</v>
      </c>
      <c r="AY1658">
        <v>1.58</v>
      </c>
      <c r="AZ1658">
        <v>1.59</v>
      </c>
      <c r="BA1658">
        <v>1.59</v>
      </c>
      <c r="BB1658">
        <v>1.51</v>
      </c>
      <c r="BC1658">
        <v>1.51</v>
      </c>
      <c r="BD1658">
        <v>1.52</v>
      </c>
      <c r="BE1658">
        <v>1.53</v>
      </c>
      <c r="BF1658">
        <v>1.53</v>
      </c>
      <c r="BG1658">
        <v>1.53</v>
      </c>
      <c r="BH1658">
        <v>1.54</v>
      </c>
      <c r="BI1658">
        <v>1.53</v>
      </c>
      <c r="BJ1658">
        <v>1.54</v>
      </c>
      <c r="BK1658">
        <v>1.53</v>
      </c>
      <c r="BL1658">
        <v>1.53</v>
      </c>
      <c r="BM1658">
        <v>1.53</v>
      </c>
      <c r="BN1658">
        <v>1.56</v>
      </c>
      <c r="BO1658">
        <v>1.56</v>
      </c>
      <c r="BP1658">
        <v>1.56</v>
      </c>
      <c r="BQ1658">
        <v>1.52</v>
      </c>
      <c r="BR1658">
        <v>1.53</v>
      </c>
      <c r="BS1658">
        <v>1.54</v>
      </c>
      <c r="BT1658">
        <v>1.54</v>
      </c>
      <c r="BU1658">
        <v>1.54</v>
      </c>
      <c r="BV1658">
        <v>1.55</v>
      </c>
      <c r="BW1658">
        <v>1.57</v>
      </c>
      <c r="BX1658">
        <v>1.6</v>
      </c>
      <c r="BY1658">
        <v>1.61</v>
      </c>
      <c r="BZ1658">
        <v>1.6</v>
      </c>
      <c r="CA1658">
        <v>1.61</v>
      </c>
      <c r="CB1658">
        <v>1.64</v>
      </c>
      <c r="CC1658">
        <v>1.64</v>
      </c>
      <c r="CD1658">
        <v>1.67</v>
      </c>
      <c r="CE1658">
        <v>1.69</v>
      </c>
      <c r="CF1658">
        <v>1.7</v>
      </c>
      <c r="CG1658">
        <v>1.69</v>
      </c>
      <c r="CH1658">
        <v>1.73</v>
      </c>
      <c r="CI1658">
        <v>1.74</v>
      </c>
      <c r="CJ1658">
        <v>1.75</v>
      </c>
      <c r="CK1658">
        <v>1.81</v>
      </c>
      <c r="CL1658">
        <v>1.82</v>
      </c>
      <c r="CM1658">
        <v>1.83</v>
      </c>
      <c r="CN1658">
        <v>1.93</v>
      </c>
      <c r="CO1658">
        <v>1.91</v>
      </c>
      <c r="CP1658">
        <v>1.19</v>
      </c>
      <c r="CQ1658">
        <v>0.88</v>
      </c>
      <c r="CR1658">
        <v>0.88</v>
      </c>
      <c r="CS1658">
        <v>0.94</v>
      </c>
      <c r="CT1658">
        <v>0.92</v>
      </c>
      <c r="CU1658">
        <v>0.73</v>
      </c>
      <c r="CV1658">
        <v>0.41</v>
      </c>
      <c r="CW1658">
        <v>0.2</v>
      </c>
      <c r="CX1658">
        <v>-0.09</v>
      </c>
      <c r="CY1658">
        <v>-0.3</v>
      </c>
      <c r="CZ1658">
        <v>0.13</v>
      </c>
      <c r="DA1658">
        <v>0.27</v>
      </c>
      <c r="DB1658">
        <v>0.26</v>
      </c>
      <c r="DC1658">
        <v>0.36</v>
      </c>
      <c r="DD1658">
        <v>0.36</v>
      </c>
      <c r="DE1658">
        <v>0.35</v>
      </c>
      <c r="DF1658">
        <v>0.47</v>
      </c>
      <c r="DG1658">
        <v>0.54</v>
      </c>
      <c r="DH1658">
        <v>0.35</v>
      </c>
      <c r="DI1658">
        <v>0.32</v>
      </c>
      <c r="DJ1658">
        <v>0.51</v>
      </c>
      <c r="DK1658">
        <v>0.55000000000000004</v>
      </c>
      <c r="DL1658">
        <v>0.75</v>
      </c>
      <c r="DM1658">
        <v>0.75</v>
      </c>
      <c r="DN1658">
        <v>0.72</v>
      </c>
      <c r="DO1658">
        <v>0.72</v>
      </c>
      <c r="DP1658">
        <v>0.9</v>
      </c>
      <c r="DQ1658">
        <v>0.76</v>
      </c>
      <c r="DR1658">
        <v>1.38</v>
      </c>
      <c r="DS1658">
        <v>0.99</v>
      </c>
      <c r="DT1658">
        <v>0.56000000000000005</v>
      </c>
    </row>
    <row r="1659" spans="1:124">
      <c r="A1659" s="111">
        <v>1654</v>
      </c>
      <c r="B1659" t="s">
        <v>91</v>
      </c>
      <c r="C1659" t="s">
        <v>3127</v>
      </c>
      <c r="D1659" s="170" t="str">
        <f t="shared" si="25"/>
        <v>D:USH</v>
      </c>
      <c r="F1659">
        <v>0.82</v>
      </c>
      <c r="G1659">
        <v>0.82</v>
      </c>
      <c r="H1659">
        <v>0.82</v>
      </c>
      <c r="I1659">
        <v>0.86</v>
      </c>
      <c r="J1659">
        <v>0.81</v>
      </c>
      <c r="K1659">
        <v>0.81</v>
      </c>
      <c r="L1659">
        <v>0.81</v>
      </c>
      <c r="M1659">
        <v>0.81</v>
      </c>
      <c r="N1659">
        <v>0.78</v>
      </c>
      <c r="O1659">
        <v>0.78</v>
      </c>
      <c r="P1659">
        <v>0.76</v>
      </c>
      <c r="Q1659">
        <v>0.76</v>
      </c>
      <c r="R1659">
        <v>0.81</v>
      </c>
      <c r="S1659">
        <v>0.62</v>
      </c>
      <c r="T1659">
        <v>0.65</v>
      </c>
      <c r="U1659">
        <v>1.04</v>
      </c>
      <c r="V1659">
        <v>0.97</v>
      </c>
      <c r="W1659">
        <v>0.92</v>
      </c>
      <c r="X1659">
        <v>0.88</v>
      </c>
      <c r="Y1659">
        <v>0.89</v>
      </c>
      <c r="Z1659">
        <v>1.04</v>
      </c>
      <c r="AA1659">
        <v>1.07</v>
      </c>
      <c r="AB1659">
        <v>1.31</v>
      </c>
      <c r="AC1659">
        <v>1.18</v>
      </c>
      <c r="AD1659">
        <v>1.32</v>
      </c>
      <c r="AE1659">
        <v>1.43</v>
      </c>
      <c r="AF1659">
        <v>1.2</v>
      </c>
      <c r="AG1659">
        <v>1.21</v>
      </c>
      <c r="AH1659">
        <v>1.76</v>
      </c>
      <c r="AI1659">
        <v>1.82</v>
      </c>
      <c r="AJ1659">
        <v>1.83</v>
      </c>
      <c r="AK1659">
        <v>1.92</v>
      </c>
      <c r="AL1659">
        <v>1.91</v>
      </c>
      <c r="AM1659">
        <v>1.88</v>
      </c>
      <c r="AN1659">
        <v>1.97</v>
      </c>
      <c r="AO1659">
        <v>2.12</v>
      </c>
      <c r="AP1659">
        <v>2.15</v>
      </c>
      <c r="AQ1659">
        <v>2.14</v>
      </c>
      <c r="AR1659">
        <v>1.76</v>
      </c>
      <c r="AS1659">
        <v>1.62</v>
      </c>
      <c r="AT1659">
        <v>1.65</v>
      </c>
      <c r="AU1659">
        <v>1.67</v>
      </c>
      <c r="AV1659">
        <v>1.68</v>
      </c>
      <c r="AW1659">
        <v>1.65</v>
      </c>
      <c r="AX1659">
        <v>1.57</v>
      </c>
      <c r="AY1659">
        <v>1.55</v>
      </c>
      <c r="AZ1659">
        <v>1.55</v>
      </c>
      <c r="BA1659">
        <v>1.56</v>
      </c>
      <c r="BB1659">
        <v>1.48</v>
      </c>
      <c r="BC1659">
        <v>1.47</v>
      </c>
      <c r="BD1659">
        <v>1.48</v>
      </c>
      <c r="BE1659">
        <v>1.46</v>
      </c>
      <c r="BF1659">
        <v>1.47</v>
      </c>
      <c r="BG1659">
        <v>1.49</v>
      </c>
      <c r="BH1659">
        <v>1.49</v>
      </c>
      <c r="BI1659">
        <v>1.5</v>
      </c>
      <c r="BJ1659">
        <v>1.51</v>
      </c>
      <c r="BK1659">
        <v>1.51</v>
      </c>
      <c r="BL1659">
        <v>1.51</v>
      </c>
      <c r="BM1659">
        <v>1.51</v>
      </c>
      <c r="BN1659">
        <v>1.51</v>
      </c>
      <c r="BO1659">
        <v>1.51</v>
      </c>
      <c r="BP1659">
        <v>1.51</v>
      </c>
      <c r="BQ1659">
        <v>1.49</v>
      </c>
      <c r="BR1659">
        <v>1.51</v>
      </c>
      <c r="BS1659">
        <v>1.51</v>
      </c>
      <c r="BT1659">
        <v>1.51</v>
      </c>
      <c r="BU1659">
        <v>1.51</v>
      </c>
      <c r="BV1659">
        <v>1.53</v>
      </c>
      <c r="BW1659">
        <v>1.54</v>
      </c>
      <c r="BX1659">
        <v>1.55</v>
      </c>
      <c r="BY1659">
        <v>1.55</v>
      </c>
      <c r="BZ1659">
        <v>1.56</v>
      </c>
      <c r="CA1659">
        <v>1.56</v>
      </c>
      <c r="CB1659">
        <v>1.58</v>
      </c>
      <c r="CC1659">
        <v>1.59</v>
      </c>
      <c r="CD1659">
        <v>1.6</v>
      </c>
      <c r="CE1659">
        <v>1.66</v>
      </c>
      <c r="CF1659">
        <v>1.66</v>
      </c>
      <c r="CG1659">
        <v>1.67</v>
      </c>
      <c r="CH1659">
        <v>1.65</v>
      </c>
      <c r="CI1659">
        <v>1.64</v>
      </c>
      <c r="CJ1659">
        <v>1.65</v>
      </c>
      <c r="CK1659">
        <v>1.71</v>
      </c>
      <c r="CL1659">
        <v>1.73</v>
      </c>
      <c r="CM1659">
        <v>1.75</v>
      </c>
      <c r="CN1659">
        <v>1.85</v>
      </c>
      <c r="CO1659">
        <v>1.84</v>
      </c>
      <c r="CP1659">
        <v>1.41</v>
      </c>
      <c r="CQ1659">
        <v>1.26</v>
      </c>
      <c r="CR1659">
        <v>1.25</v>
      </c>
      <c r="CS1659">
        <v>1.19</v>
      </c>
      <c r="CT1659">
        <v>1.1599999999999999</v>
      </c>
      <c r="CU1659">
        <v>1.07</v>
      </c>
      <c r="CV1659">
        <v>0.88</v>
      </c>
      <c r="CW1659">
        <v>0.39</v>
      </c>
      <c r="CX1659">
        <v>0.31</v>
      </c>
      <c r="CY1659">
        <v>0.22</v>
      </c>
      <c r="CZ1659">
        <v>0.91</v>
      </c>
      <c r="DA1659">
        <v>1.2</v>
      </c>
      <c r="DB1659">
        <v>1.0900000000000001</v>
      </c>
      <c r="DC1659">
        <v>1.02</v>
      </c>
      <c r="DD1659">
        <v>1.04</v>
      </c>
      <c r="DE1659">
        <v>1.0900000000000001</v>
      </c>
      <c r="DF1659">
        <v>1.19</v>
      </c>
      <c r="DG1659">
        <v>1.49</v>
      </c>
      <c r="DH1659">
        <v>1.44</v>
      </c>
      <c r="DI1659">
        <v>1.3</v>
      </c>
      <c r="DJ1659">
        <v>1.91</v>
      </c>
      <c r="DK1659">
        <v>2</v>
      </c>
      <c r="DL1659">
        <v>2.11</v>
      </c>
      <c r="DM1659">
        <v>2.99</v>
      </c>
      <c r="DN1659">
        <v>3.01</v>
      </c>
      <c r="DO1659">
        <v>3.05</v>
      </c>
      <c r="DP1659">
        <v>3.35</v>
      </c>
      <c r="DQ1659">
        <v>2.19</v>
      </c>
      <c r="DR1659">
        <v>2.66</v>
      </c>
      <c r="DS1659">
        <v>2.65</v>
      </c>
      <c r="DT1659">
        <v>1.19</v>
      </c>
    </row>
    <row r="1660" spans="1:124">
      <c r="A1660" s="111">
        <v>1655</v>
      </c>
      <c r="B1660" t="s">
        <v>89</v>
      </c>
      <c r="C1660" t="s">
        <v>3128</v>
      </c>
      <c r="D1660" s="170" t="str">
        <f t="shared" si="25"/>
        <v>D:USHX</v>
      </c>
      <c r="AU1660">
        <v>3.96</v>
      </c>
      <c r="AV1660">
        <v>2.75</v>
      </c>
      <c r="AW1660">
        <v>0.13</v>
      </c>
      <c r="AX1660">
        <v>0.21</v>
      </c>
      <c r="AY1660">
        <v>0.04</v>
      </c>
      <c r="AZ1660">
        <v>0.01</v>
      </c>
      <c r="BA1660">
        <v>0.01</v>
      </c>
      <c r="BB1660">
        <v>0.04</v>
      </c>
      <c r="BC1660">
        <v>0.03</v>
      </c>
      <c r="BD1660">
        <v>0.04</v>
      </c>
      <c r="BE1660">
        <v>0.03</v>
      </c>
      <c r="BF1660">
        <v>0.03</v>
      </c>
      <c r="BG1660">
        <v>0.01</v>
      </c>
      <c r="BH1660">
        <v>0</v>
      </c>
      <c r="BI1660">
        <v>0.01</v>
      </c>
      <c r="BJ1660">
        <v>0</v>
      </c>
      <c r="BK1660">
        <v>0.01</v>
      </c>
      <c r="BL1660">
        <v>0.01</v>
      </c>
      <c r="BM1660">
        <v>0.01</v>
      </c>
      <c r="BN1660">
        <v>0.01</v>
      </c>
      <c r="BO1660">
        <v>0.01</v>
      </c>
      <c r="BP1660">
        <v>0.01</v>
      </c>
      <c r="BQ1660">
        <v>0.01</v>
      </c>
      <c r="BR1660">
        <v>0.01</v>
      </c>
      <c r="BS1660">
        <v>0.01</v>
      </c>
      <c r="BT1660">
        <v>0.01</v>
      </c>
      <c r="BU1660">
        <v>0.01</v>
      </c>
      <c r="BV1660">
        <v>0.01</v>
      </c>
      <c r="BW1660">
        <v>0.01</v>
      </c>
      <c r="BX1660">
        <v>0.01</v>
      </c>
      <c r="BY1660">
        <v>0.01</v>
      </c>
      <c r="BZ1660">
        <v>0.01</v>
      </c>
      <c r="CA1660">
        <v>0.01</v>
      </c>
      <c r="CB1660">
        <v>0.01</v>
      </c>
      <c r="CC1660">
        <v>0.01</v>
      </c>
      <c r="CD1660">
        <v>0.01</v>
      </c>
      <c r="CE1660">
        <v>0.01</v>
      </c>
      <c r="CF1660">
        <v>0.01</v>
      </c>
      <c r="CG1660">
        <v>0.01</v>
      </c>
      <c r="CH1660">
        <v>0.01</v>
      </c>
      <c r="CI1660">
        <v>0.01</v>
      </c>
      <c r="CJ1660">
        <v>0.01</v>
      </c>
      <c r="CK1660">
        <v>0.01</v>
      </c>
      <c r="CL1660">
        <v>0.01</v>
      </c>
      <c r="CM1660">
        <v>0.01</v>
      </c>
      <c r="CN1660">
        <v>0.01</v>
      </c>
      <c r="CO1660">
        <v>0.01</v>
      </c>
      <c r="CP1660">
        <v>0.01</v>
      </c>
      <c r="CQ1660">
        <v>0.01</v>
      </c>
      <c r="CR1660">
        <v>0.01</v>
      </c>
      <c r="CS1660">
        <v>0.01</v>
      </c>
      <c r="CT1660">
        <v>0.01</v>
      </c>
      <c r="CU1660">
        <v>0.01</v>
      </c>
      <c r="CV1660">
        <v>0.01</v>
      </c>
      <c r="CW1660">
        <v>0.01</v>
      </c>
      <c r="CX1660">
        <v>0.01</v>
      </c>
      <c r="CY1660">
        <v>0.01</v>
      </c>
      <c r="CZ1660">
        <v>0.01</v>
      </c>
      <c r="DA1660">
        <v>0.01</v>
      </c>
      <c r="DB1660">
        <v>0</v>
      </c>
      <c r="DC1660">
        <v>0</v>
      </c>
      <c r="DD1660">
        <v>0</v>
      </c>
      <c r="DE1660">
        <v>0</v>
      </c>
      <c r="DF1660">
        <v>0</v>
      </c>
      <c r="DG1660">
        <v>0</v>
      </c>
      <c r="DH1660">
        <v>0</v>
      </c>
      <c r="DI1660">
        <v>0</v>
      </c>
      <c r="DJ1660">
        <v>0</v>
      </c>
      <c r="DK1660">
        <v>0</v>
      </c>
      <c r="DL1660">
        <v>0</v>
      </c>
      <c r="DM1660">
        <v>0</v>
      </c>
      <c r="DN1660">
        <v>0</v>
      </c>
      <c r="DO1660">
        <v>0</v>
      </c>
      <c r="DP1660">
        <v>0</v>
      </c>
      <c r="DQ1660">
        <v>0</v>
      </c>
      <c r="DR1660">
        <v>0</v>
      </c>
      <c r="DS1660">
        <v>0</v>
      </c>
      <c r="DT1660">
        <v>0</v>
      </c>
    </row>
    <row r="1661" spans="1:124">
      <c r="A1661" s="111">
        <v>1656</v>
      </c>
      <c r="B1661" t="s">
        <v>91</v>
      </c>
      <c r="C1661" t="s">
        <v>3129</v>
      </c>
      <c r="D1661" s="170" t="str">
        <f t="shared" si="25"/>
        <v>D:USHX</v>
      </c>
      <c r="AU1661">
        <v>41.32</v>
      </c>
      <c r="AV1661">
        <v>1.91</v>
      </c>
      <c r="AW1661">
        <v>0.34</v>
      </c>
      <c r="AX1661">
        <v>0.59</v>
      </c>
      <c r="AY1661">
        <v>0.43</v>
      </c>
      <c r="AZ1661">
        <v>0.41</v>
      </c>
      <c r="BA1661">
        <v>0.46</v>
      </c>
      <c r="BB1661">
        <v>0.49</v>
      </c>
      <c r="BC1661">
        <v>0.48</v>
      </c>
      <c r="BD1661">
        <v>0.49</v>
      </c>
      <c r="BE1661">
        <v>0.47</v>
      </c>
      <c r="BF1661">
        <v>0.51</v>
      </c>
      <c r="BG1661">
        <v>0.52</v>
      </c>
      <c r="BH1661">
        <v>0.51</v>
      </c>
      <c r="BI1661">
        <v>0.5</v>
      </c>
      <c r="BJ1661">
        <v>0.5</v>
      </c>
      <c r="BK1661">
        <v>0.43</v>
      </c>
      <c r="BL1661">
        <v>0.44</v>
      </c>
      <c r="BM1661">
        <v>0.45</v>
      </c>
      <c r="BN1661">
        <v>0.43</v>
      </c>
      <c r="BO1661">
        <v>0.43</v>
      </c>
      <c r="BP1661">
        <v>0.43</v>
      </c>
      <c r="BQ1661">
        <v>0.43</v>
      </c>
      <c r="BR1661">
        <v>0.43</v>
      </c>
      <c r="BS1661">
        <v>0.43</v>
      </c>
      <c r="BT1661">
        <v>0.43</v>
      </c>
      <c r="BU1661">
        <v>0.43</v>
      </c>
      <c r="BV1661">
        <v>0.43</v>
      </c>
      <c r="BW1661">
        <v>0.43</v>
      </c>
      <c r="BX1661">
        <v>0.43</v>
      </c>
      <c r="BY1661">
        <v>0.43</v>
      </c>
      <c r="BZ1661">
        <v>0.43</v>
      </c>
      <c r="CA1661">
        <v>0.43</v>
      </c>
      <c r="CB1661">
        <v>0.43</v>
      </c>
      <c r="CC1661">
        <v>0.43</v>
      </c>
      <c r="CD1661">
        <v>0.43</v>
      </c>
      <c r="CE1661">
        <v>0.43</v>
      </c>
      <c r="CF1661">
        <v>0.43</v>
      </c>
      <c r="CG1661">
        <v>0.43</v>
      </c>
      <c r="CH1661">
        <v>0.43</v>
      </c>
      <c r="CI1661">
        <v>0.43</v>
      </c>
      <c r="CJ1661">
        <v>0.43</v>
      </c>
      <c r="CK1661">
        <v>0.43</v>
      </c>
      <c r="CL1661">
        <v>0.43</v>
      </c>
      <c r="CM1661">
        <v>0.43</v>
      </c>
      <c r="CN1661">
        <v>0.43</v>
      </c>
      <c r="CO1661">
        <v>0.43</v>
      </c>
      <c r="CP1661">
        <v>0.43</v>
      </c>
      <c r="CQ1661">
        <v>0.43</v>
      </c>
      <c r="CR1661">
        <v>0.43</v>
      </c>
      <c r="CS1661">
        <v>0.43</v>
      </c>
      <c r="CT1661">
        <v>0.43</v>
      </c>
      <c r="CU1661">
        <v>0.43</v>
      </c>
      <c r="CV1661">
        <v>0.43</v>
      </c>
      <c r="CW1661">
        <v>0.43</v>
      </c>
      <c r="CX1661">
        <v>0.43</v>
      </c>
      <c r="CY1661">
        <v>0.43</v>
      </c>
      <c r="CZ1661">
        <v>0.43</v>
      </c>
      <c r="DA1661">
        <v>0.43</v>
      </c>
      <c r="DB1661">
        <v>0.33</v>
      </c>
      <c r="DC1661">
        <v>0.35</v>
      </c>
      <c r="DD1661">
        <v>0.36</v>
      </c>
      <c r="DE1661">
        <v>0.39</v>
      </c>
      <c r="DF1661">
        <v>0.4</v>
      </c>
      <c r="DG1661">
        <v>0.35</v>
      </c>
      <c r="DH1661">
        <v>0.41</v>
      </c>
      <c r="DI1661">
        <v>0.37</v>
      </c>
      <c r="DJ1661">
        <v>0.28000000000000003</v>
      </c>
      <c r="DK1661">
        <v>0.28999999999999998</v>
      </c>
      <c r="DL1661">
        <v>0.25</v>
      </c>
      <c r="DM1661">
        <v>0.26</v>
      </c>
      <c r="DN1661">
        <v>-0.08</v>
      </c>
      <c r="DO1661">
        <v>-0.03</v>
      </c>
      <c r="DP1661">
        <v>0.02</v>
      </c>
      <c r="DQ1661">
        <v>0.17</v>
      </c>
      <c r="DR1661">
        <v>0.2</v>
      </c>
      <c r="DS1661">
        <v>0.59</v>
      </c>
      <c r="DT1661">
        <v>-1.29</v>
      </c>
    </row>
    <row r="1662" spans="1:124">
      <c r="A1662" s="111">
        <v>1657</v>
      </c>
      <c r="B1662" t="s">
        <v>101</v>
      </c>
      <c r="D1662" s="170" t="str">
        <f t="shared" si="25"/>
        <v/>
      </c>
      <c r="F1662" t="s">
        <v>102</v>
      </c>
    </row>
    <row r="1663" spans="1:124">
      <c r="A1663" s="111">
        <v>1658</v>
      </c>
      <c r="B1663" t="s">
        <v>101</v>
      </c>
      <c r="D1663" s="170" t="str">
        <f t="shared" si="25"/>
        <v/>
      </c>
      <c r="F1663" t="s">
        <v>102</v>
      </c>
    </row>
    <row r="1664" spans="1:124">
      <c r="A1664" s="111">
        <v>1659</v>
      </c>
      <c r="B1664" t="s">
        <v>89</v>
      </c>
      <c r="C1664" t="s">
        <v>3130</v>
      </c>
      <c r="D1664" s="170" t="str">
        <f t="shared" si="25"/>
        <v>D:WHW</v>
      </c>
      <c r="F1664">
        <v>0.51</v>
      </c>
      <c r="G1664">
        <v>0.56000000000000005</v>
      </c>
      <c r="H1664">
        <v>0.56000000000000005</v>
      </c>
      <c r="I1664">
        <v>0.49</v>
      </c>
      <c r="J1664">
        <v>0.49</v>
      </c>
      <c r="K1664">
        <v>0.49</v>
      </c>
      <c r="L1664">
        <v>0.49</v>
      </c>
      <c r="M1664">
        <v>0.49</v>
      </c>
      <c r="N1664">
        <v>0.49</v>
      </c>
      <c r="O1664">
        <v>0.43</v>
      </c>
      <c r="P1664">
        <v>0.39</v>
      </c>
      <c r="Q1664">
        <v>0.39</v>
      </c>
      <c r="R1664">
        <v>0.48</v>
      </c>
      <c r="S1664">
        <v>0.46</v>
      </c>
      <c r="T1664">
        <v>0.33</v>
      </c>
      <c r="U1664">
        <v>0.28999999999999998</v>
      </c>
      <c r="V1664">
        <v>0.08</v>
      </c>
      <c r="W1664">
        <v>0.22</v>
      </c>
      <c r="X1664">
        <v>0.22</v>
      </c>
      <c r="Y1664">
        <v>0.31</v>
      </c>
      <c r="Z1664">
        <v>0.4</v>
      </c>
      <c r="AA1664">
        <v>0.47</v>
      </c>
      <c r="AB1664">
        <v>0.47</v>
      </c>
      <c r="AC1664">
        <v>0.33</v>
      </c>
      <c r="AD1664">
        <v>0.32</v>
      </c>
      <c r="AE1664">
        <v>0.43</v>
      </c>
      <c r="AF1664">
        <v>0.43</v>
      </c>
      <c r="AG1664">
        <v>0.42</v>
      </c>
      <c r="AH1664">
        <v>0.66</v>
      </c>
      <c r="AI1664">
        <v>1.1499999999999999</v>
      </c>
      <c r="AJ1664">
        <v>1.1399999999999999</v>
      </c>
      <c r="AK1664">
        <v>1.1399999999999999</v>
      </c>
      <c r="AL1664">
        <v>1.1100000000000001</v>
      </c>
      <c r="AM1664">
        <v>1.01</v>
      </c>
      <c r="AN1664">
        <v>0.94</v>
      </c>
      <c r="AO1664">
        <v>0.94</v>
      </c>
      <c r="AP1664">
        <v>1.26</v>
      </c>
      <c r="AQ1664">
        <v>1.22</v>
      </c>
      <c r="AR1664">
        <v>1.17</v>
      </c>
      <c r="AS1664">
        <v>1.17</v>
      </c>
      <c r="AT1664">
        <v>1.18</v>
      </c>
      <c r="AU1664">
        <v>1.2</v>
      </c>
      <c r="AV1664">
        <v>1.21</v>
      </c>
      <c r="AW1664">
        <v>1.22</v>
      </c>
      <c r="AX1664">
        <v>1.18</v>
      </c>
      <c r="AY1664">
        <v>1.17</v>
      </c>
      <c r="AZ1664">
        <v>1.19</v>
      </c>
      <c r="BA1664">
        <v>1.19</v>
      </c>
      <c r="BB1664">
        <v>1.18</v>
      </c>
      <c r="BC1664">
        <v>1.19</v>
      </c>
      <c r="BD1664">
        <v>1.22</v>
      </c>
      <c r="BE1664">
        <v>1.22</v>
      </c>
      <c r="BF1664">
        <v>1.21</v>
      </c>
      <c r="BG1664">
        <v>1.27</v>
      </c>
      <c r="BH1664">
        <v>1.3</v>
      </c>
      <c r="BI1664">
        <v>1.31</v>
      </c>
      <c r="BJ1664">
        <v>1.27</v>
      </c>
      <c r="BK1664">
        <v>1.26</v>
      </c>
      <c r="BL1664">
        <v>1.25</v>
      </c>
      <c r="BM1664">
        <v>1.24</v>
      </c>
      <c r="BN1664">
        <v>1.3</v>
      </c>
      <c r="BO1664">
        <v>1.3</v>
      </c>
      <c r="BP1664">
        <v>1.31</v>
      </c>
      <c r="BQ1664">
        <v>1.33</v>
      </c>
      <c r="BR1664">
        <v>1.34</v>
      </c>
      <c r="BS1664">
        <v>1.35</v>
      </c>
      <c r="BT1664">
        <v>1.36</v>
      </c>
      <c r="BU1664">
        <v>1.36</v>
      </c>
      <c r="BV1664">
        <v>1.37</v>
      </c>
      <c r="BW1664">
        <v>1.38</v>
      </c>
      <c r="BX1664">
        <v>1.43</v>
      </c>
      <c r="BY1664">
        <v>1.44</v>
      </c>
      <c r="BZ1664">
        <v>1.37</v>
      </c>
      <c r="CA1664">
        <v>1.39</v>
      </c>
      <c r="CB1664">
        <v>1.45</v>
      </c>
      <c r="CC1664">
        <v>1.44</v>
      </c>
      <c r="CD1664">
        <v>1.55</v>
      </c>
      <c r="CE1664">
        <v>1.53</v>
      </c>
      <c r="CF1664">
        <v>1.54</v>
      </c>
      <c r="CG1664">
        <v>1.53</v>
      </c>
      <c r="CH1664">
        <v>1.56</v>
      </c>
      <c r="CI1664">
        <v>1.56</v>
      </c>
      <c r="CJ1664">
        <v>1.57</v>
      </c>
      <c r="CK1664">
        <v>1.7</v>
      </c>
      <c r="CL1664">
        <v>1.71</v>
      </c>
      <c r="CM1664">
        <v>1.71</v>
      </c>
      <c r="CN1664">
        <v>1.74</v>
      </c>
      <c r="CO1664">
        <v>1.75</v>
      </c>
      <c r="CP1664">
        <v>1.93</v>
      </c>
      <c r="CQ1664">
        <v>1.0900000000000001</v>
      </c>
      <c r="CR1664">
        <v>1.1100000000000001</v>
      </c>
      <c r="CS1664">
        <v>1.1000000000000001</v>
      </c>
      <c r="CT1664">
        <v>1.1100000000000001</v>
      </c>
      <c r="CU1664">
        <v>1.26</v>
      </c>
      <c r="CV1664">
        <v>1.65</v>
      </c>
      <c r="CW1664">
        <v>1.72</v>
      </c>
      <c r="CX1664">
        <v>0.87</v>
      </c>
      <c r="CY1664">
        <v>0.95</v>
      </c>
      <c r="CZ1664">
        <v>1.24</v>
      </c>
      <c r="DA1664">
        <v>1.24</v>
      </c>
      <c r="DB1664">
        <v>1.23</v>
      </c>
      <c r="DC1664">
        <v>1.22</v>
      </c>
      <c r="DD1664">
        <v>1.22</v>
      </c>
      <c r="DE1664">
        <v>1.1100000000000001</v>
      </c>
      <c r="DF1664">
        <v>1.6</v>
      </c>
      <c r="DG1664">
        <v>1.74</v>
      </c>
      <c r="DH1664">
        <v>1.56</v>
      </c>
      <c r="DI1664">
        <v>1.49</v>
      </c>
      <c r="DJ1664">
        <v>1.85</v>
      </c>
      <c r="DK1664">
        <v>1.84</v>
      </c>
      <c r="DL1664">
        <v>1.61</v>
      </c>
      <c r="DM1664">
        <v>1.64</v>
      </c>
      <c r="DN1664">
        <v>1.79</v>
      </c>
      <c r="DO1664">
        <v>0.87</v>
      </c>
      <c r="DP1664">
        <v>0.1</v>
      </c>
      <c r="DQ1664">
        <v>0.03</v>
      </c>
      <c r="DR1664">
        <v>0.54</v>
      </c>
      <c r="DS1664">
        <v>1.36</v>
      </c>
      <c r="DT1664">
        <v>1.33</v>
      </c>
    </row>
    <row r="1665" spans="1:124">
      <c r="A1665" s="111">
        <v>1660</v>
      </c>
      <c r="B1665" t="s">
        <v>91</v>
      </c>
      <c r="C1665" t="s">
        <v>3131</v>
      </c>
      <c r="D1665" s="170" t="str">
        <f t="shared" si="25"/>
        <v>D:WHW</v>
      </c>
      <c r="F1665">
        <v>0.31</v>
      </c>
      <c r="G1665">
        <v>0.43</v>
      </c>
      <c r="H1665">
        <v>0.43</v>
      </c>
      <c r="I1665">
        <v>0.42</v>
      </c>
      <c r="J1665">
        <v>0.4</v>
      </c>
      <c r="K1665">
        <v>0.4</v>
      </c>
      <c r="L1665">
        <v>0.39</v>
      </c>
      <c r="M1665">
        <v>0.39</v>
      </c>
      <c r="N1665">
        <v>0.4</v>
      </c>
      <c r="O1665">
        <v>0.31</v>
      </c>
      <c r="P1665">
        <v>0.3</v>
      </c>
      <c r="Q1665">
        <v>0.3</v>
      </c>
      <c r="R1665">
        <v>-0.32</v>
      </c>
      <c r="S1665">
        <v>-0.32</v>
      </c>
      <c r="T1665">
        <v>-0.28999999999999998</v>
      </c>
      <c r="U1665">
        <v>-0.22</v>
      </c>
      <c r="V1665">
        <v>-0.46</v>
      </c>
      <c r="W1665">
        <v>-0.16</v>
      </c>
      <c r="X1665">
        <v>-0.14000000000000001</v>
      </c>
      <c r="Y1665">
        <v>-0.06</v>
      </c>
      <c r="Z1665">
        <v>0.09</v>
      </c>
      <c r="AA1665">
        <v>0.15</v>
      </c>
      <c r="AB1665">
        <v>0.14000000000000001</v>
      </c>
      <c r="AC1665">
        <v>-0.05</v>
      </c>
      <c r="AD1665">
        <v>-0.03</v>
      </c>
      <c r="AE1665">
        <v>0.19</v>
      </c>
      <c r="AF1665">
        <v>0.18</v>
      </c>
      <c r="AG1665">
        <v>0.18</v>
      </c>
      <c r="AH1665">
        <v>0.57999999999999996</v>
      </c>
      <c r="AI1665">
        <v>0.75</v>
      </c>
      <c r="AJ1665">
        <v>0.81</v>
      </c>
      <c r="AK1665">
        <v>0.81</v>
      </c>
      <c r="AL1665">
        <v>0.8</v>
      </c>
      <c r="AM1665">
        <v>0.71</v>
      </c>
      <c r="AN1665">
        <v>0.67</v>
      </c>
      <c r="AO1665">
        <v>0.64</v>
      </c>
      <c r="AP1665">
        <v>0.93</v>
      </c>
      <c r="AQ1665">
        <v>0.9</v>
      </c>
      <c r="AR1665">
        <v>0.85</v>
      </c>
      <c r="AS1665">
        <v>0.85</v>
      </c>
      <c r="AT1665">
        <v>0.88</v>
      </c>
      <c r="AU1665">
        <v>0.9</v>
      </c>
      <c r="AV1665">
        <v>0.87</v>
      </c>
      <c r="AW1665">
        <v>0.9</v>
      </c>
      <c r="AX1665">
        <v>0.91</v>
      </c>
      <c r="AY1665">
        <v>0.91</v>
      </c>
      <c r="AZ1665">
        <v>0.91</v>
      </c>
      <c r="BA1665">
        <v>0.96</v>
      </c>
      <c r="BB1665">
        <v>0.96</v>
      </c>
      <c r="BC1665">
        <v>0.97</v>
      </c>
      <c r="BD1665">
        <v>0.98</v>
      </c>
      <c r="BE1665">
        <v>0.96</v>
      </c>
      <c r="BF1665">
        <v>0.94</v>
      </c>
      <c r="BG1665">
        <v>0.97</v>
      </c>
      <c r="BH1665">
        <v>0.99</v>
      </c>
      <c r="BI1665">
        <v>1.01</v>
      </c>
      <c r="BJ1665">
        <v>1</v>
      </c>
      <c r="BK1665">
        <v>1.01</v>
      </c>
      <c r="BL1665">
        <v>1</v>
      </c>
      <c r="BM1665">
        <v>0.99</v>
      </c>
      <c r="BN1665">
        <v>1.01</v>
      </c>
      <c r="BO1665">
        <v>1.01</v>
      </c>
      <c r="BP1665">
        <v>1.01</v>
      </c>
      <c r="BQ1665">
        <v>1.02</v>
      </c>
      <c r="BR1665">
        <v>1.05</v>
      </c>
      <c r="BS1665">
        <v>1.05</v>
      </c>
      <c r="BT1665">
        <v>1.05</v>
      </c>
      <c r="BU1665">
        <v>1.06</v>
      </c>
      <c r="BV1665">
        <v>1.06</v>
      </c>
      <c r="BW1665">
        <v>1.07</v>
      </c>
      <c r="BX1665">
        <v>1.1000000000000001</v>
      </c>
      <c r="BY1665">
        <v>1.1000000000000001</v>
      </c>
      <c r="BZ1665">
        <v>1.1299999999999999</v>
      </c>
      <c r="CA1665">
        <v>1.1299999999999999</v>
      </c>
      <c r="CB1665">
        <v>1.17</v>
      </c>
      <c r="CC1665">
        <v>1.1499999999999999</v>
      </c>
      <c r="CD1665">
        <v>1.24</v>
      </c>
      <c r="CE1665">
        <v>1.21</v>
      </c>
      <c r="CF1665">
        <v>1.21</v>
      </c>
      <c r="CG1665">
        <v>1.19</v>
      </c>
      <c r="CH1665">
        <v>1.17</v>
      </c>
      <c r="CI1665">
        <v>1.1499999999999999</v>
      </c>
      <c r="CJ1665">
        <v>1.17</v>
      </c>
      <c r="CK1665">
        <v>1.27</v>
      </c>
      <c r="CL1665">
        <v>1.28</v>
      </c>
      <c r="CM1665">
        <v>1.24</v>
      </c>
      <c r="CN1665">
        <v>1.28</v>
      </c>
      <c r="CO1665">
        <v>1.27</v>
      </c>
      <c r="CP1665">
        <v>1.19</v>
      </c>
      <c r="CQ1665">
        <v>0.82</v>
      </c>
      <c r="CR1665">
        <v>0.8</v>
      </c>
      <c r="CS1665">
        <v>0.82</v>
      </c>
      <c r="CT1665">
        <v>0.78</v>
      </c>
      <c r="CU1665">
        <v>0.83</v>
      </c>
      <c r="CV1665">
        <v>0.99</v>
      </c>
      <c r="CW1665">
        <v>1.22</v>
      </c>
      <c r="CX1665">
        <v>0.82</v>
      </c>
      <c r="CY1665">
        <v>0.86</v>
      </c>
      <c r="CZ1665">
        <v>1.18</v>
      </c>
      <c r="DA1665">
        <v>1.21</v>
      </c>
      <c r="DB1665">
        <v>1.1000000000000001</v>
      </c>
      <c r="DC1665">
        <v>1.1599999999999999</v>
      </c>
      <c r="DD1665">
        <v>1.42</v>
      </c>
      <c r="DE1665">
        <v>1.3</v>
      </c>
      <c r="DF1665">
        <v>1.46</v>
      </c>
      <c r="DG1665">
        <v>1.56</v>
      </c>
      <c r="DH1665">
        <v>1.45</v>
      </c>
      <c r="DI1665">
        <v>0.83</v>
      </c>
      <c r="DJ1665">
        <v>1.1599999999999999</v>
      </c>
      <c r="DK1665">
        <v>1.1399999999999999</v>
      </c>
      <c r="DL1665">
        <v>0.9</v>
      </c>
      <c r="DM1665">
        <v>1.41</v>
      </c>
      <c r="DN1665">
        <v>2.12</v>
      </c>
      <c r="DO1665">
        <v>1.75</v>
      </c>
      <c r="DP1665">
        <v>1.06</v>
      </c>
      <c r="DQ1665">
        <v>0.32</v>
      </c>
      <c r="DR1665">
        <v>0.72</v>
      </c>
      <c r="DS1665">
        <v>2.04</v>
      </c>
      <c r="DT1665">
        <v>4.3</v>
      </c>
    </row>
    <row r="1666" spans="1:124">
      <c r="A1666" s="111">
        <v>1661</v>
      </c>
      <c r="B1666" t="s">
        <v>89</v>
      </c>
      <c r="C1666" t="s">
        <v>3132</v>
      </c>
      <c r="D1666" s="170" t="str">
        <f t="shared" si="25"/>
        <v>K:WORA</v>
      </c>
      <c r="F1666">
        <v>0.69900000000000007</v>
      </c>
      <c r="G1666">
        <v>0.66600000000000004</v>
      </c>
      <c r="H1666">
        <v>0.61799999999999999</v>
      </c>
      <c r="I1666">
        <v>0.64700000000000002</v>
      </c>
      <c r="J1666">
        <v>0.626</v>
      </c>
      <c r="K1666">
        <v>0.60399999999999998</v>
      </c>
      <c r="L1666">
        <v>0.64500000000000002</v>
      </c>
      <c r="M1666">
        <v>0.65100000000000002</v>
      </c>
      <c r="N1666">
        <v>0.66700000000000004</v>
      </c>
      <c r="O1666">
        <v>0.64600000000000002</v>
      </c>
      <c r="P1666">
        <v>0.70499999999999996</v>
      </c>
      <c r="Q1666">
        <v>0.48</v>
      </c>
      <c r="R1666">
        <v>0.47700000000000004</v>
      </c>
      <c r="S1666">
        <v>0.373</v>
      </c>
      <c r="T1666">
        <v>0.27900000000000003</v>
      </c>
      <c r="U1666">
        <v>0.38600000000000001</v>
      </c>
      <c r="V1666">
        <v>0.11700000000000001</v>
      </c>
      <c r="W1666">
        <v>0.17200000000000001</v>
      </c>
      <c r="X1666">
        <v>0.17100000000000001</v>
      </c>
      <c r="Y1666">
        <v>0.215</v>
      </c>
      <c r="Z1666">
        <v>0.35100000000000003</v>
      </c>
      <c r="AA1666">
        <v>0.33300000000000002</v>
      </c>
      <c r="AB1666">
        <v>0.29499999999999998</v>
      </c>
      <c r="AC1666">
        <v>0.28000000000000003</v>
      </c>
      <c r="AD1666">
        <v>0.215</v>
      </c>
      <c r="AE1666">
        <v>0.224</v>
      </c>
      <c r="AF1666">
        <v>0.23</v>
      </c>
      <c r="AG1666">
        <v>0.21099999999999999</v>
      </c>
      <c r="AH1666">
        <v>0.46</v>
      </c>
      <c r="AI1666">
        <v>0.872</v>
      </c>
      <c r="AJ1666">
        <v>1.0369999999999999</v>
      </c>
      <c r="AK1666">
        <v>1.01</v>
      </c>
      <c r="AL1666">
        <v>1.0090000000000001</v>
      </c>
      <c r="AM1666">
        <v>0.92200000000000004</v>
      </c>
      <c r="AN1666">
        <v>0.79700000000000004</v>
      </c>
      <c r="AO1666">
        <v>0.83399999999999996</v>
      </c>
      <c r="AP1666">
        <v>0.95800000000000007</v>
      </c>
      <c r="AQ1666">
        <v>0.94</v>
      </c>
      <c r="AR1666">
        <v>0.92600000000000005</v>
      </c>
      <c r="AS1666">
        <v>0.93100000000000005</v>
      </c>
      <c r="AT1666">
        <v>0.93100000000000005</v>
      </c>
      <c r="AU1666">
        <v>0.93400000000000005</v>
      </c>
      <c r="AV1666">
        <v>0.89100000000000001</v>
      </c>
      <c r="AW1666">
        <v>0.879</v>
      </c>
      <c r="AX1666">
        <v>0.88</v>
      </c>
      <c r="AY1666">
        <v>0.88300000000000001</v>
      </c>
      <c r="AZ1666">
        <v>0.88300000000000001</v>
      </c>
      <c r="BA1666">
        <v>0.90300000000000002</v>
      </c>
      <c r="BB1666">
        <v>0.90600000000000003</v>
      </c>
      <c r="BC1666">
        <v>0.90900000000000003</v>
      </c>
      <c r="BD1666">
        <v>0.91900000000000004</v>
      </c>
      <c r="BE1666">
        <v>0.92300000000000004</v>
      </c>
      <c r="BF1666">
        <v>0.89800000000000002</v>
      </c>
      <c r="BG1666">
        <v>0.91800000000000004</v>
      </c>
      <c r="BH1666">
        <v>0.92300000000000004</v>
      </c>
      <c r="BI1666">
        <v>0.93400000000000005</v>
      </c>
      <c r="BJ1666">
        <v>0.95300000000000007</v>
      </c>
      <c r="BK1666">
        <v>0.95400000000000007</v>
      </c>
      <c r="BL1666">
        <v>0.94499999999999995</v>
      </c>
      <c r="BM1666">
        <v>0.94900000000000007</v>
      </c>
      <c r="BN1666">
        <v>0.95600000000000007</v>
      </c>
      <c r="BO1666">
        <v>0.96599999999999997</v>
      </c>
      <c r="BP1666">
        <v>0.97499999999999998</v>
      </c>
      <c r="BQ1666">
        <v>0.97399999999999998</v>
      </c>
      <c r="BR1666">
        <v>0.97899999999999998</v>
      </c>
      <c r="BS1666">
        <v>0.98599999999999999</v>
      </c>
      <c r="BT1666">
        <v>0.98599999999999999</v>
      </c>
      <c r="BU1666">
        <v>0.99199999999999999</v>
      </c>
      <c r="BV1666">
        <v>0.99399999999999999</v>
      </c>
      <c r="BW1666">
        <v>0.998</v>
      </c>
      <c r="BX1666">
        <v>1.006</v>
      </c>
      <c r="BY1666">
        <v>1.006</v>
      </c>
      <c r="BZ1666">
        <v>0.999</v>
      </c>
      <c r="CA1666">
        <v>1.06</v>
      </c>
      <c r="CB1666">
        <v>1.075</v>
      </c>
      <c r="CC1666">
        <v>1.077</v>
      </c>
      <c r="CD1666">
        <v>1.248</v>
      </c>
      <c r="CE1666">
        <v>1.2350000000000001</v>
      </c>
      <c r="CF1666">
        <v>1.2350000000000001</v>
      </c>
      <c r="CG1666">
        <v>1.2270000000000001</v>
      </c>
      <c r="CH1666">
        <v>1.264</v>
      </c>
      <c r="CI1666">
        <v>1.2670000000000001</v>
      </c>
      <c r="CJ1666">
        <v>1.341</v>
      </c>
      <c r="CK1666">
        <v>1.3840000000000001</v>
      </c>
      <c r="CL1666">
        <v>1.4450000000000001</v>
      </c>
      <c r="CM1666">
        <v>1.44</v>
      </c>
      <c r="CN1666">
        <v>1.423</v>
      </c>
      <c r="CO1666">
        <v>1.4710000000000001</v>
      </c>
      <c r="CP1666">
        <v>1.395</v>
      </c>
      <c r="CQ1666">
        <v>0.84</v>
      </c>
      <c r="CR1666">
        <v>0.59799999999999998</v>
      </c>
      <c r="CS1666">
        <v>0.60699999999999998</v>
      </c>
      <c r="CT1666">
        <v>0.54700000000000004</v>
      </c>
      <c r="CU1666">
        <v>0.72799999999999998</v>
      </c>
      <c r="CV1666">
        <v>1.1120000000000001</v>
      </c>
      <c r="CW1666">
        <v>1.0940000000000001</v>
      </c>
      <c r="CX1666">
        <v>0.73299999999999998</v>
      </c>
      <c r="CY1666">
        <v>0.71299999999999997</v>
      </c>
      <c r="CZ1666">
        <v>0.86</v>
      </c>
      <c r="DA1666">
        <v>0.84799999999999998</v>
      </c>
      <c r="DB1666">
        <v>0.83</v>
      </c>
      <c r="DC1666">
        <v>0.90200000000000002</v>
      </c>
      <c r="DD1666">
        <v>1.232</v>
      </c>
      <c r="DE1666">
        <v>1.28</v>
      </c>
      <c r="DF1666">
        <v>1.359</v>
      </c>
      <c r="DG1666">
        <v>1.3360000000000001</v>
      </c>
      <c r="DH1666">
        <v>1.3069999999999999</v>
      </c>
      <c r="DI1666">
        <v>1.1320000000000001</v>
      </c>
      <c r="DJ1666">
        <v>1.0940000000000001</v>
      </c>
      <c r="DK1666">
        <v>1.0880000000000001</v>
      </c>
      <c r="DL1666">
        <v>1.31</v>
      </c>
      <c r="DM1666">
        <v>1.367</v>
      </c>
      <c r="DN1666">
        <v>2.3940000000000001</v>
      </c>
      <c r="DO1666">
        <v>1.3940000000000001</v>
      </c>
      <c r="DP1666">
        <v>1.341</v>
      </c>
      <c r="DQ1666">
        <v>1.004</v>
      </c>
      <c r="DR1666">
        <v>0.88400000000000001</v>
      </c>
      <c r="DS1666">
        <v>0.55000000000000004</v>
      </c>
      <c r="DT1666">
        <v>-21.074000000000002</v>
      </c>
    </row>
    <row r="1667" spans="1:124">
      <c r="A1667" s="111">
        <v>1662</v>
      </c>
      <c r="B1667" t="s">
        <v>91</v>
      </c>
      <c r="C1667" t="s">
        <v>3133</v>
      </c>
      <c r="D1667" s="170" t="str">
        <f t="shared" si="25"/>
        <v>K:WORA</v>
      </c>
      <c r="F1667">
        <v>0.54300000000000004</v>
      </c>
      <c r="G1667">
        <v>0.48499999999999999</v>
      </c>
      <c r="H1667">
        <v>0.45</v>
      </c>
      <c r="I1667">
        <v>0.33700000000000002</v>
      </c>
      <c r="J1667">
        <v>0.30399999999999999</v>
      </c>
      <c r="K1667">
        <v>0.27400000000000002</v>
      </c>
      <c r="L1667">
        <v>0.26</v>
      </c>
      <c r="M1667">
        <v>0.254</v>
      </c>
      <c r="N1667">
        <v>0.26600000000000001</v>
      </c>
      <c r="O1667">
        <v>0.23900000000000002</v>
      </c>
      <c r="P1667">
        <v>0.251</v>
      </c>
      <c r="Q1667">
        <v>0.24</v>
      </c>
      <c r="R1667">
        <v>7.1000000000000008E-2</v>
      </c>
      <c r="S1667">
        <v>-0.13600000000000001</v>
      </c>
      <c r="T1667">
        <v>-0.188</v>
      </c>
      <c r="U1667">
        <v>-8.8999999999999996E-2</v>
      </c>
      <c r="V1667">
        <v>-0.28499999999999998</v>
      </c>
      <c r="W1667">
        <v>-0.09</v>
      </c>
      <c r="X1667">
        <v>-6.7000000000000004E-2</v>
      </c>
      <c r="Y1667">
        <v>-4.1000000000000002E-2</v>
      </c>
      <c r="Z1667">
        <v>0.248</v>
      </c>
      <c r="AA1667">
        <v>0.23300000000000001</v>
      </c>
      <c r="AB1667">
        <v>0.24099999999999999</v>
      </c>
      <c r="AC1667">
        <v>0.13200000000000001</v>
      </c>
      <c r="AD1667">
        <v>7.0000000000000007E-2</v>
      </c>
      <c r="AE1667">
        <v>0.19800000000000001</v>
      </c>
      <c r="AF1667">
        <v>5.6000000000000001E-2</v>
      </c>
      <c r="AG1667">
        <v>4.5999999999999999E-2</v>
      </c>
      <c r="AH1667">
        <v>0.51500000000000001</v>
      </c>
      <c r="AI1667">
        <v>0.627</v>
      </c>
      <c r="AJ1667">
        <v>0.74099999999999999</v>
      </c>
      <c r="AK1667">
        <v>0.749</v>
      </c>
      <c r="AL1667">
        <v>0.82300000000000006</v>
      </c>
      <c r="AM1667">
        <v>0.52600000000000002</v>
      </c>
      <c r="AN1667">
        <v>0.434</v>
      </c>
      <c r="AO1667">
        <v>0.51200000000000001</v>
      </c>
      <c r="AP1667">
        <v>0.59799999999999998</v>
      </c>
      <c r="AQ1667">
        <v>0.58399999999999996</v>
      </c>
      <c r="AR1667">
        <v>0.59199999999999997</v>
      </c>
      <c r="AS1667">
        <v>0.60299999999999998</v>
      </c>
      <c r="AT1667">
        <v>0.629</v>
      </c>
      <c r="AU1667">
        <v>0.63900000000000001</v>
      </c>
      <c r="AV1667">
        <v>0.59799999999999998</v>
      </c>
      <c r="AW1667">
        <v>0.64200000000000002</v>
      </c>
      <c r="AX1667">
        <v>0.65800000000000003</v>
      </c>
      <c r="AY1667">
        <v>0.66400000000000003</v>
      </c>
      <c r="AZ1667">
        <v>0.66100000000000003</v>
      </c>
      <c r="BA1667">
        <v>0.68900000000000006</v>
      </c>
      <c r="BB1667">
        <v>0.70399999999999996</v>
      </c>
      <c r="BC1667">
        <v>0.71099999999999997</v>
      </c>
      <c r="BD1667">
        <v>0.72599999999999998</v>
      </c>
      <c r="BE1667">
        <v>0.70799999999999996</v>
      </c>
      <c r="BF1667">
        <v>0.68500000000000005</v>
      </c>
      <c r="BG1667">
        <v>0.72799999999999998</v>
      </c>
      <c r="BH1667">
        <v>0.72</v>
      </c>
      <c r="BI1667">
        <v>0.74</v>
      </c>
      <c r="BJ1667">
        <v>0.73</v>
      </c>
      <c r="BK1667">
        <v>0.72799999999999998</v>
      </c>
      <c r="BL1667">
        <v>0.71299999999999997</v>
      </c>
      <c r="BM1667">
        <v>0.70300000000000007</v>
      </c>
      <c r="BN1667">
        <v>0.70100000000000007</v>
      </c>
      <c r="BO1667">
        <v>0.71499999999999997</v>
      </c>
      <c r="BP1667">
        <v>0.71799999999999997</v>
      </c>
      <c r="BQ1667">
        <v>0.72399999999999998</v>
      </c>
      <c r="BR1667">
        <v>0.74099999999999999</v>
      </c>
      <c r="BS1667">
        <v>0.745</v>
      </c>
      <c r="BT1667">
        <v>0.746</v>
      </c>
      <c r="BU1667">
        <v>0.748</v>
      </c>
      <c r="BV1667">
        <v>0.75600000000000001</v>
      </c>
      <c r="BW1667">
        <v>0.754</v>
      </c>
      <c r="BX1667">
        <v>0.78500000000000003</v>
      </c>
      <c r="BY1667">
        <v>0.78900000000000003</v>
      </c>
      <c r="BZ1667">
        <v>0.83</v>
      </c>
      <c r="CA1667">
        <v>0.85</v>
      </c>
      <c r="CB1667">
        <v>0.89100000000000001</v>
      </c>
      <c r="CC1667">
        <v>0.88100000000000001</v>
      </c>
      <c r="CD1667">
        <v>0.94800000000000006</v>
      </c>
      <c r="CE1667">
        <v>0.89800000000000002</v>
      </c>
      <c r="CF1667">
        <v>0.9</v>
      </c>
      <c r="CG1667">
        <v>0.88500000000000001</v>
      </c>
      <c r="CH1667">
        <v>0.86</v>
      </c>
      <c r="CI1667">
        <v>0.84899999999999998</v>
      </c>
      <c r="CJ1667">
        <v>0.86499999999999999</v>
      </c>
      <c r="CK1667">
        <v>0.96299999999999997</v>
      </c>
      <c r="CL1667">
        <v>0.96299999999999997</v>
      </c>
      <c r="CM1667">
        <v>0.93400000000000005</v>
      </c>
      <c r="CN1667">
        <v>0.98199999999999998</v>
      </c>
      <c r="CO1667">
        <v>0.98199999999999998</v>
      </c>
      <c r="CP1667">
        <v>0.73399999999999999</v>
      </c>
      <c r="CQ1667">
        <v>0.46900000000000003</v>
      </c>
      <c r="CR1667">
        <v>0.40100000000000002</v>
      </c>
      <c r="CS1667">
        <v>0.41100000000000003</v>
      </c>
      <c r="CT1667">
        <v>0.19500000000000001</v>
      </c>
      <c r="CU1667">
        <v>0.71899999999999997</v>
      </c>
      <c r="CV1667">
        <v>0.95100000000000007</v>
      </c>
      <c r="CW1667">
        <v>0.86299999999999999</v>
      </c>
      <c r="CX1667">
        <v>0.745</v>
      </c>
      <c r="CY1667">
        <v>0.70899999999999996</v>
      </c>
      <c r="CZ1667">
        <v>0.80600000000000005</v>
      </c>
      <c r="DA1667">
        <v>0.81400000000000006</v>
      </c>
      <c r="DB1667">
        <v>0.73799999999999999</v>
      </c>
      <c r="DC1667">
        <v>0.78700000000000003</v>
      </c>
      <c r="DD1667">
        <v>1.1120000000000001</v>
      </c>
      <c r="DE1667">
        <v>0.9</v>
      </c>
      <c r="DF1667">
        <v>0.98599999999999999</v>
      </c>
      <c r="DG1667">
        <v>0.87</v>
      </c>
      <c r="DH1667">
        <v>0.80600000000000005</v>
      </c>
      <c r="DI1667">
        <v>0.51300000000000001</v>
      </c>
      <c r="DJ1667">
        <v>0.34900000000000003</v>
      </c>
      <c r="DK1667">
        <v>0.374</v>
      </c>
      <c r="DL1667">
        <v>0.11900000000000001</v>
      </c>
      <c r="DM1667">
        <v>0.27900000000000003</v>
      </c>
      <c r="DN1667">
        <v>0.82600000000000007</v>
      </c>
      <c r="DO1667">
        <v>0.36199999999999999</v>
      </c>
      <c r="DP1667">
        <v>0.54400000000000004</v>
      </c>
      <c r="DQ1667">
        <v>-0.71</v>
      </c>
      <c r="DR1667">
        <v>-0.40200000000000002</v>
      </c>
      <c r="DS1667">
        <v>0.88100000000000001</v>
      </c>
      <c r="DT1667">
        <v>3.9340000000000002</v>
      </c>
    </row>
    <row r="1668" spans="1:124">
      <c r="A1668" s="111">
        <v>1663</v>
      </c>
      <c r="B1668" t="s">
        <v>101</v>
      </c>
      <c r="D1668" s="170" t="str">
        <f t="shared" si="25"/>
        <v/>
      </c>
      <c r="F1668" t="s">
        <v>102</v>
      </c>
    </row>
    <row r="1669" spans="1:124">
      <c r="A1669" s="111">
        <v>1664</v>
      </c>
      <c r="B1669" t="s">
        <v>101</v>
      </c>
      <c r="D1669" s="170" t="str">
        <f t="shared" si="25"/>
        <v/>
      </c>
      <c r="F1669" t="s">
        <v>102</v>
      </c>
    </row>
    <row r="1670" spans="1:124">
      <c r="A1670" s="111">
        <v>1665</v>
      </c>
      <c r="B1670" t="s">
        <v>89</v>
      </c>
      <c r="C1670" t="s">
        <v>3134</v>
      </c>
      <c r="D1670" s="170" t="str">
        <f t="shared" si="25"/>
        <v>CN:WDE</v>
      </c>
      <c r="BC1670">
        <v>1.4770000000000001</v>
      </c>
      <c r="BD1670">
        <v>0.53400000000000003</v>
      </c>
      <c r="BE1670">
        <v>0.41100000000000003</v>
      </c>
      <c r="BF1670">
        <v>0.45300000000000001</v>
      </c>
      <c r="BG1670">
        <v>0.44400000000000001</v>
      </c>
      <c r="BH1670">
        <v>0.41499999999999998</v>
      </c>
      <c r="BI1670">
        <v>0.67</v>
      </c>
      <c r="BJ1670">
        <v>0.72</v>
      </c>
      <c r="BK1670">
        <v>0.78400000000000003</v>
      </c>
      <c r="BL1670">
        <v>0.85299999999999998</v>
      </c>
      <c r="BM1670">
        <v>0.89900000000000002</v>
      </c>
      <c r="BN1670">
        <v>1.0609999999999999</v>
      </c>
      <c r="BO1670">
        <v>1.0609999999999999</v>
      </c>
      <c r="BP1670">
        <v>1.0609999999999999</v>
      </c>
      <c r="BQ1670">
        <v>1.0609999999999999</v>
      </c>
      <c r="BR1670">
        <v>1.0609999999999999</v>
      </c>
      <c r="BS1670">
        <v>1.0609999999999999</v>
      </c>
      <c r="BT1670">
        <v>1.0609999999999999</v>
      </c>
      <c r="BU1670">
        <v>1.0609999999999999</v>
      </c>
      <c r="BV1670">
        <v>1.0609999999999999</v>
      </c>
      <c r="BW1670">
        <v>1.0609999999999999</v>
      </c>
      <c r="BX1670">
        <v>1.0609999999999999</v>
      </c>
      <c r="BY1670">
        <v>1.0609999999999999</v>
      </c>
      <c r="BZ1670">
        <v>1.0609999999999999</v>
      </c>
      <c r="CA1670">
        <v>1.0609999999999999</v>
      </c>
      <c r="CB1670">
        <v>1.0609999999999999</v>
      </c>
      <c r="CC1670">
        <v>1.0609999999999999</v>
      </c>
      <c r="CD1670">
        <v>1.0609999999999999</v>
      </c>
      <c r="CE1670">
        <v>1.0609999999999999</v>
      </c>
      <c r="CF1670">
        <v>1.0609999999999999</v>
      </c>
      <c r="CG1670">
        <v>1.0609999999999999</v>
      </c>
      <c r="CH1670">
        <v>1.0609999999999999</v>
      </c>
      <c r="CI1670">
        <v>1.0609999999999999</v>
      </c>
      <c r="CJ1670">
        <v>1.0609999999999999</v>
      </c>
      <c r="CK1670">
        <v>1.0609999999999999</v>
      </c>
      <c r="CL1670">
        <v>1.0609999999999999</v>
      </c>
      <c r="CM1670">
        <v>1.0609999999999999</v>
      </c>
      <c r="CN1670">
        <v>1.0609999999999999</v>
      </c>
      <c r="CO1670">
        <v>1.0609999999999999</v>
      </c>
      <c r="CP1670">
        <v>1.0609999999999999</v>
      </c>
      <c r="CQ1670">
        <v>1.0609999999999999</v>
      </c>
      <c r="CR1670">
        <v>1.0609999999999999</v>
      </c>
      <c r="CS1670">
        <v>1.0609999999999999</v>
      </c>
      <c r="CT1670">
        <v>1.0609999999999999</v>
      </c>
      <c r="CU1670">
        <v>1.0609999999999999</v>
      </c>
      <c r="CV1670">
        <v>1.0609999999999999</v>
      </c>
      <c r="CW1670">
        <v>1.0609999999999999</v>
      </c>
      <c r="CX1670">
        <v>1.0609999999999999</v>
      </c>
      <c r="CY1670">
        <v>1.0609999999999999</v>
      </c>
      <c r="CZ1670">
        <v>1.0609999999999999</v>
      </c>
      <c r="DA1670">
        <v>1.0609999999999999</v>
      </c>
      <c r="DB1670">
        <v>1.0609999999999999</v>
      </c>
      <c r="DC1670">
        <v>1.0609999999999999</v>
      </c>
      <c r="DD1670">
        <v>1.0609999999999999</v>
      </c>
      <c r="DE1670">
        <v>1.0609999999999999</v>
      </c>
      <c r="DF1670">
        <v>1.0609999999999999</v>
      </c>
      <c r="DG1670">
        <v>1.0609999999999999</v>
      </c>
      <c r="DH1670">
        <v>1.0609999999999999</v>
      </c>
      <c r="DI1670">
        <v>1.0609999999999999</v>
      </c>
      <c r="DJ1670">
        <v>1.014</v>
      </c>
      <c r="DK1670">
        <v>1.1460000000000001</v>
      </c>
      <c r="DL1670">
        <v>1.373</v>
      </c>
      <c r="DM1670">
        <v>1.7590000000000001</v>
      </c>
      <c r="DN1670">
        <v>1.8580000000000001</v>
      </c>
      <c r="DO1670">
        <v>2.2789999999999999</v>
      </c>
      <c r="DP1670">
        <v>1.8120000000000001</v>
      </c>
      <c r="DQ1670">
        <v>1.889</v>
      </c>
      <c r="DR1670">
        <v>1.893</v>
      </c>
      <c r="DS1670">
        <v>0.82800000000000007</v>
      </c>
      <c r="DT1670">
        <v>10.025</v>
      </c>
    </row>
    <row r="1671" spans="1:124">
      <c r="A1671" s="111">
        <v>1666</v>
      </c>
      <c r="B1671" t="s">
        <v>91</v>
      </c>
      <c r="C1671" t="s">
        <v>3135</v>
      </c>
      <c r="D1671" s="170" t="str">
        <f t="shared" ref="D1671:D1734" si="26">IFERROR(RIGHT(LEFT(C1671,LEN(C1671)-1),LEN(C1671)-FIND("(",C1671)-1),"")</f>
        <v>CN:WDE</v>
      </c>
      <c r="BC1671">
        <v>-2.96</v>
      </c>
      <c r="BD1671">
        <v>-2.84</v>
      </c>
      <c r="BE1671">
        <v>-1.19</v>
      </c>
      <c r="BF1671">
        <v>-1.35</v>
      </c>
      <c r="BG1671">
        <v>-1.34</v>
      </c>
      <c r="BH1671">
        <v>-1.21</v>
      </c>
      <c r="BI1671">
        <v>-1.44</v>
      </c>
      <c r="BJ1671">
        <v>-1.35</v>
      </c>
      <c r="BK1671">
        <v>-1.57</v>
      </c>
      <c r="BL1671">
        <v>-1.73</v>
      </c>
      <c r="BM1671">
        <v>-1.55</v>
      </c>
      <c r="BN1671">
        <v>-0.94</v>
      </c>
      <c r="BO1671">
        <v>-0.94</v>
      </c>
      <c r="BP1671">
        <v>-0.94</v>
      </c>
      <c r="BQ1671">
        <v>-0.94</v>
      </c>
      <c r="BR1671">
        <v>-0.94</v>
      </c>
      <c r="BS1671">
        <v>-0.94</v>
      </c>
      <c r="BT1671">
        <v>-0.94</v>
      </c>
      <c r="BU1671">
        <v>-0.94</v>
      </c>
      <c r="BV1671">
        <v>-0.94</v>
      </c>
      <c r="BW1671">
        <v>-0.94</v>
      </c>
      <c r="BX1671">
        <v>-0.94</v>
      </c>
      <c r="BY1671">
        <v>-0.94</v>
      </c>
      <c r="BZ1671">
        <v>-0.94</v>
      </c>
      <c r="CA1671">
        <v>-0.94</v>
      </c>
      <c r="CB1671">
        <v>-0.94</v>
      </c>
      <c r="CC1671">
        <v>-0.94</v>
      </c>
      <c r="CD1671">
        <v>-0.94</v>
      </c>
      <c r="CE1671">
        <v>-0.94</v>
      </c>
      <c r="CF1671">
        <v>-0.94</v>
      </c>
      <c r="CG1671">
        <v>-0.94</v>
      </c>
      <c r="CH1671">
        <v>-0.94</v>
      </c>
      <c r="CI1671">
        <v>-0.94</v>
      </c>
      <c r="CJ1671">
        <v>-0.94</v>
      </c>
      <c r="CK1671">
        <v>-0.94</v>
      </c>
      <c r="CL1671">
        <v>-0.94</v>
      </c>
      <c r="CM1671">
        <v>-0.94</v>
      </c>
      <c r="CN1671">
        <v>-0.94</v>
      </c>
      <c r="CO1671">
        <v>-0.94</v>
      </c>
      <c r="CP1671">
        <v>-0.94</v>
      </c>
      <c r="CQ1671">
        <v>-0.94</v>
      </c>
      <c r="CR1671">
        <v>-0.94</v>
      </c>
      <c r="CS1671">
        <v>-0.94</v>
      </c>
      <c r="CT1671">
        <v>-0.94</v>
      </c>
      <c r="CU1671">
        <v>-0.94</v>
      </c>
      <c r="CV1671">
        <v>-0.94</v>
      </c>
      <c r="CW1671">
        <v>-0.94</v>
      </c>
      <c r="CX1671">
        <v>-0.94</v>
      </c>
      <c r="CY1671">
        <v>-0.94</v>
      </c>
      <c r="CZ1671">
        <v>-0.94</v>
      </c>
      <c r="DA1671">
        <v>-0.94</v>
      </c>
      <c r="DB1671">
        <v>-0.94</v>
      </c>
      <c r="DC1671">
        <v>-0.94</v>
      </c>
      <c r="DD1671">
        <v>-0.94</v>
      </c>
      <c r="DE1671">
        <v>-0.94</v>
      </c>
      <c r="DF1671">
        <v>-0.94</v>
      </c>
      <c r="DG1671">
        <v>-0.94</v>
      </c>
      <c r="DH1671">
        <v>-0.94</v>
      </c>
      <c r="DI1671">
        <v>-0.94</v>
      </c>
      <c r="DJ1671">
        <v>-0.24</v>
      </c>
      <c r="DK1671">
        <v>-0.14000000000000001</v>
      </c>
      <c r="DL1671">
        <v>-0.1</v>
      </c>
      <c r="DM1671">
        <v>-0.65</v>
      </c>
      <c r="DN1671">
        <v>-0.53</v>
      </c>
      <c r="DO1671">
        <v>-0.55000000000000004</v>
      </c>
      <c r="DP1671">
        <v>-1.63</v>
      </c>
      <c r="DQ1671">
        <v>-1.9</v>
      </c>
      <c r="DR1671">
        <v>-2.02</v>
      </c>
      <c r="DS1671">
        <v>1.02</v>
      </c>
      <c r="DT1671">
        <v>5.61</v>
      </c>
    </row>
    <row r="1672" spans="1:124">
      <c r="A1672" s="111">
        <v>1667</v>
      </c>
      <c r="B1672" t="s">
        <v>89</v>
      </c>
      <c r="C1672" t="s">
        <v>3136</v>
      </c>
      <c r="D1672" s="170" t="str">
        <f t="shared" si="26"/>
        <v>CN:WXL</v>
      </c>
      <c r="F1672">
        <v>1.2490000000000001</v>
      </c>
      <c r="G1672">
        <v>1.246</v>
      </c>
      <c r="H1672">
        <v>1.298</v>
      </c>
      <c r="I1672">
        <v>1.2969999999999999</v>
      </c>
      <c r="J1672">
        <v>1.363</v>
      </c>
      <c r="K1672">
        <v>1.369</v>
      </c>
      <c r="L1672">
        <v>1.266</v>
      </c>
      <c r="M1672">
        <v>1.278</v>
      </c>
      <c r="N1672">
        <v>1.26</v>
      </c>
      <c r="O1672">
        <v>1.296</v>
      </c>
      <c r="P1672">
        <v>1.3460000000000001</v>
      </c>
      <c r="Q1672">
        <v>1.337</v>
      </c>
      <c r="R1672">
        <v>1.2969999999999999</v>
      </c>
      <c r="S1672">
        <v>1.252</v>
      </c>
      <c r="T1672">
        <v>1.2809999999999999</v>
      </c>
      <c r="U1672">
        <v>1.288</v>
      </c>
      <c r="V1672">
        <v>1.3049999999999999</v>
      </c>
      <c r="W1672">
        <v>1.24</v>
      </c>
      <c r="X1672">
        <v>1.2450000000000001</v>
      </c>
      <c r="Y1672">
        <v>1.2450000000000001</v>
      </c>
      <c r="Z1672">
        <v>1.2050000000000001</v>
      </c>
      <c r="AA1672">
        <v>1.2310000000000001</v>
      </c>
      <c r="AB1672">
        <v>1.181</v>
      </c>
      <c r="AC1672">
        <v>1.1420000000000001</v>
      </c>
      <c r="AD1672">
        <v>1.18</v>
      </c>
      <c r="AE1672">
        <v>1.173</v>
      </c>
      <c r="AF1672">
        <v>1.21</v>
      </c>
      <c r="AG1672">
        <v>1.1679999999999999</v>
      </c>
      <c r="AH1672">
        <v>1.177</v>
      </c>
      <c r="AI1672">
        <v>1.1639999999999999</v>
      </c>
      <c r="AJ1672">
        <v>1.179</v>
      </c>
      <c r="AK1672">
        <v>1.173</v>
      </c>
      <c r="AL1672">
        <v>1.1930000000000001</v>
      </c>
      <c r="AM1672">
        <v>1.2050000000000001</v>
      </c>
      <c r="AN1672">
        <v>1.2210000000000001</v>
      </c>
      <c r="AO1672">
        <v>1.2110000000000001</v>
      </c>
      <c r="AP1672">
        <v>1.2010000000000001</v>
      </c>
      <c r="AQ1672">
        <v>1.1819999999999999</v>
      </c>
      <c r="AR1672">
        <v>1.1779999999999999</v>
      </c>
      <c r="AS1672">
        <v>1.1739999999999999</v>
      </c>
      <c r="AT1672">
        <v>1.1890000000000001</v>
      </c>
      <c r="AU1672">
        <v>1.252</v>
      </c>
      <c r="AV1672">
        <v>1.2430000000000001</v>
      </c>
      <c r="AW1672">
        <v>1.244</v>
      </c>
      <c r="AX1672">
        <v>1.2310000000000001</v>
      </c>
      <c r="AY1672">
        <v>1.2290000000000001</v>
      </c>
      <c r="AZ1672">
        <v>1.22</v>
      </c>
      <c r="BA1672">
        <v>1.2210000000000001</v>
      </c>
      <c r="BB1672">
        <v>1.2230000000000001</v>
      </c>
      <c r="BC1672">
        <v>1.1870000000000001</v>
      </c>
      <c r="BD1672">
        <v>1.1850000000000001</v>
      </c>
      <c r="BE1672">
        <v>1.1850000000000001</v>
      </c>
      <c r="BF1672">
        <v>1.1859999999999999</v>
      </c>
      <c r="BG1672">
        <v>1.18</v>
      </c>
      <c r="BH1672">
        <v>1.181</v>
      </c>
      <c r="BI1672">
        <v>1.19</v>
      </c>
      <c r="BJ1672">
        <v>1.1870000000000001</v>
      </c>
      <c r="BK1672">
        <v>1.18</v>
      </c>
      <c r="BL1672">
        <v>1.1819999999999999</v>
      </c>
      <c r="BM1672">
        <v>1.1830000000000001</v>
      </c>
      <c r="BN1672">
        <v>1.1839999999999999</v>
      </c>
      <c r="BO1672">
        <v>1.1850000000000001</v>
      </c>
      <c r="BP1672">
        <v>1.151</v>
      </c>
      <c r="BQ1672">
        <v>1.1539999999999999</v>
      </c>
      <c r="BR1672">
        <v>1.145</v>
      </c>
      <c r="BS1672">
        <v>1.1460000000000001</v>
      </c>
      <c r="BT1672">
        <v>1.1819999999999999</v>
      </c>
      <c r="BU1672">
        <v>1.1919999999999999</v>
      </c>
      <c r="BV1672">
        <v>1.2050000000000001</v>
      </c>
      <c r="BW1672">
        <v>1.196</v>
      </c>
      <c r="BX1672">
        <v>1.17</v>
      </c>
      <c r="BY1672">
        <v>1.1779999999999999</v>
      </c>
      <c r="BZ1672">
        <v>1.2110000000000001</v>
      </c>
      <c r="CA1672">
        <v>1.2170000000000001</v>
      </c>
      <c r="CB1672">
        <v>1.2130000000000001</v>
      </c>
      <c r="CC1672">
        <v>1.214</v>
      </c>
      <c r="CD1672">
        <v>1.214</v>
      </c>
      <c r="CE1672">
        <v>1.2630000000000001</v>
      </c>
      <c r="CF1672">
        <v>1.2590000000000001</v>
      </c>
      <c r="CG1672">
        <v>1.274</v>
      </c>
      <c r="CH1672">
        <v>1.319</v>
      </c>
      <c r="CI1672">
        <v>1.2869999999999999</v>
      </c>
      <c r="CJ1672">
        <v>1.3460000000000001</v>
      </c>
      <c r="CK1672">
        <v>1.36</v>
      </c>
      <c r="CL1672">
        <v>1.296</v>
      </c>
      <c r="CM1672">
        <v>1.296</v>
      </c>
      <c r="CN1672">
        <v>1.228</v>
      </c>
      <c r="CO1672">
        <v>1.3280000000000001</v>
      </c>
      <c r="CP1672">
        <v>1.288</v>
      </c>
      <c r="CQ1672">
        <v>1.32</v>
      </c>
      <c r="CR1672">
        <v>1.2949999999999999</v>
      </c>
      <c r="CS1672">
        <v>1.3080000000000001</v>
      </c>
      <c r="CT1672">
        <v>1.3069999999999999</v>
      </c>
      <c r="CU1672">
        <v>1.248</v>
      </c>
      <c r="CV1672">
        <v>1.1759999999999999</v>
      </c>
      <c r="CW1672">
        <v>1.1910000000000001</v>
      </c>
      <c r="CX1672">
        <v>1.1830000000000001</v>
      </c>
      <c r="CY1672">
        <v>1.452</v>
      </c>
      <c r="CZ1672">
        <v>1.4570000000000001</v>
      </c>
      <c r="DA1672">
        <v>1.4370000000000001</v>
      </c>
      <c r="DB1672">
        <v>1.4410000000000001</v>
      </c>
      <c r="DC1672">
        <v>0.98699999999999999</v>
      </c>
      <c r="DD1672">
        <v>1.0680000000000001</v>
      </c>
      <c r="DE1672">
        <v>1.0649999999999999</v>
      </c>
      <c r="DF1672">
        <v>1.115</v>
      </c>
      <c r="DG1672">
        <v>1.1000000000000001</v>
      </c>
      <c r="DH1672">
        <v>1.159</v>
      </c>
      <c r="DI1672">
        <v>1.0369999999999999</v>
      </c>
      <c r="DJ1672">
        <v>0.999</v>
      </c>
      <c r="DK1672">
        <v>1.1280000000000001</v>
      </c>
      <c r="DL1672">
        <v>1.272</v>
      </c>
      <c r="DM1672">
        <v>0.88200000000000001</v>
      </c>
      <c r="DN1672">
        <v>0.872</v>
      </c>
      <c r="DO1672">
        <v>0.76500000000000001</v>
      </c>
      <c r="DP1672">
        <v>1.202</v>
      </c>
      <c r="DQ1672">
        <v>1.266</v>
      </c>
      <c r="DR1672">
        <v>1.2370000000000001</v>
      </c>
      <c r="DS1672">
        <v>1.056</v>
      </c>
      <c r="DT1672">
        <v>-2.4609999999999999</v>
      </c>
    </row>
    <row r="1673" spans="1:124">
      <c r="A1673" s="111">
        <v>1668</v>
      </c>
      <c r="B1673" t="s">
        <v>91</v>
      </c>
      <c r="C1673" t="s">
        <v>3137</v>
      </c>
      <c r="D1673" s="170" t="str">
        <f t="shared" si="26"/>
        <v>CN:WXL</v>
      </c>
      <c r="F1673">
        <v>-0.01</v>
      </c>
      <c r="G1673">
        <v>0</v>
      </c>
      <c r="H1673">
        <v>-0.05</v>
      </c>
      <c r="I1673">
        <v>-0.15</v>
      </c>
      <c r="J1673">
        <v>0.03</v>
      </c>
      <c r="K1673">
        <v>0.03</v>
      </c>
      <c r="L1673">
        <v>7.0000000000000007E-2</v>
      </c>
      <c r="M1673">
        <v>0.1</v>
      </c>
      <c r="N1673">
        <v>0.13</v>
      </c>
      <c r="O1673">
        <v>0.01</v>
      </c>
      <c r="P1673">
        <v>0.2</v>
      </c>
      <c r="Q1673">
        <v>0.22</v>
      </c>
      <c r="R1673">
        <v>0.11</v>
      </c>
      <c r="S1673">
        <v>0.45</v>
      </c>
      <c r="T1673">
        <v>0.06</v>
      </c>
      <c r="U1673">
        <v>0.05</v>
      </c>
      <c r="V1673">
        <v>0.06</v>
      </c>
      <c r="W1673">
        <v>0.13</v>
      </c>
      <c r="X1673">
        <v>0.02</v>
      </c>
      <c r="Y1673">
        <v>-0.13</v>
      </c>
      <c r="Z1673">
        <v>-0.28999999999999998</v>
      </c>
      <c r="AA1673">
        <v>-0.2</v>
      </c>
      <c r="AB1673">
        <v>-0.13</v>
      </c>
      <c r="AC1673">
        <v>0.05</v>
      </c>
      <c r="AD1673">
        <v>0.37</v>
      </c>
      <c r="AE1673">
        <v>0.3</v>
      </c>
      <c r="AF1673">
        <v>0.14000000000000001</v>
      </c>
      <c r="AG1673">
        <v>0.15</v>
      </c>
      <c r="AH1673">
        <v>0.42</v>
      </c>
      <c r="AI1673">
        <v>0.33</v>
      </c>
      <c r="AJ1673">
        <v>0.37</v>
      </c>
      <c r="AK1673">
        <v>0.38</v>
      </c>
      <c r="AL1673">
        <v>0.22</v>
      </c>
      <c r="AM1673">
        <v>0.33</v>
      </c>
      <c r="AN1673">
        <v>0.45</v>
      </c>
      <c r="AO1673">
        <v>0.39</v>
      </c>
      <c r="AP1673">
        <v>0.4</v>
      </c>
      <c r="AQ1673">
        <v>0.4</v>
      </c>
      <c r="AR1673">
        <v>0.28000000000000003</v>
      </c>
      <c r="AS1673">
        <v>0.28999999999999998</v>
      </c>
      <c r="AT1673">
        <v>0.31</v>
      </c>
      <c r="AU1673">
        <v>0.39</v>
      </c>
      <c r="AV1673">
        <v>0.38</v>
      </c>
      <c r="AW1673">
        <v>0.37</v>
      </c>
      <c r="AX1673">
        <v>0.38</v>
      </c>
      <c r="AY1673">
        <v>0.42</v>
      </c>
      <c r="AZ1673">
        <v>0.41</v>
      </c>
      <c r="BA1673">
        <v>0.44</v>
      </c>
      <c r="BB1673">
        <v>0.38</v>
      </c>
      <c r="BC1673">
        <v>0.42</v>
      </c>
      <c r="BD1673">
        <v>0.42</v>
      </c>
      <c r="BE1673">
        <v>0.47</v>
      </c>
      <c r="BF1673">
        <v>0.45</v>
      </c>
      <c r="BG1673">
        <v>0.49</v>
      </c>
      <c r="BH1673">
        <v>0.48</v>
      </c>
      <c r="BI1673">
        <v>0.47</v>
      </c>
      <c r="BJ1673">
        <v>0.47</v>
      </c>
      <c r="BK1673">
        <v>0.49</v>
      </c>
      <c r="BL1673">
        <v>0.47</v>
      </c>
      <c r="BM1673">
        <v>0.49</v>
      </c>
      <c r="BN1673">
        <v>0.51</v>
      </c>
      <c r="BO1673">
        <v>0.52</v>
      </c>
      <c r="BP1673">
        <v>0.54</v>
      </c>
      <c r="BQ1673">
        <v>0.54</v>
      </c>
      <c r="BR1673">
        <v>0.48</v>
      </c>
      <c r="BS1673">
        <v>0.49</v>
      </c>
      <c r="BT1673">
        <v>0.49</v>
      </c>
      <c r="BU1673">
        <v>0.48</v>
      </c>
      <c r="BV1673">
        <v>0.46</v>
      </c>
      <c r="BW1673">
        <v>0.5</v>
      </c>
      <c r="BX1673">
        <v>0.41</v>
      </c>
      <c r="BY1673">
        <v>0.39</v>
      </c>
      <c r="BZ1673">
        <v>0.39</v>
      </c>
      <c r="CA1673">
        <v>0.42</v>
      </c>
      <c r="CB1673">
        <v>0.55000000000000004</v>
      </c>
      <c r="CC1673">
        <v>0.53</v>
      </c>
      <c r="CD1673">
        <v>0.53</v>
      </c>
      <c r="CE1673">
        <v>0.51</v>
      </c>
      <c r="CF1673">
        <v>0.51</v>
      </c>
      <c r="CG1673">
        <v>0.56999999999999995</v>
      </c>
      <c r="CH1673">
        <v>0.56999999999999995</v>
      </c>
      <c r="CI1673">
        <v>0.51</v>
      </c>
      <c r="CJ1673">
        <v>0.52</v>
      </c>
      <c r="CK1673">
        <v>0.57999999999999996</v>
      </c>
      <c r="CL1673">
        <v>0.41</v>
      </c>
      <c r="CM1673">
        <v>0.41</v>
      </c>
      <c r="CN1673">
        <v>0.5</v>
      </c>
      <c r="CO1673">
        <v>0.49</v>
      </c>
      <c r="CP1673">
        <v>0.2</v>
      </c>
      <c r="CQ1673">
        <v>0.37</v>
      </c>
      <c r="CR1673">
        <v>0.35</v>
      </c>
      <c r="CS1673">
        <v>0.34</v>
      </c>
      <c r="CT1673">
        <v>0.68</v>
      </c>
      <c r="CU1673">
        <v>0.46</v>
      </c>
      <c r="CV1673">
        <v>0.25</v>
      </c>
      <c r="CW1673">
        <v>0.31</v>
      </c>
      <c r="CX1673">
        <v>0.31</v>
      </c>
      <c r="CY1673">
        <v>0.28999999999999998</v>
      </c>
      <c r="CZ1673">
        <v>0.74</v>
      </c>
      <c r="DA1673">
        <v>1.03</v>
      </c>
      <c r="DB1673">
        <v>0.98</v>
      </c>
      <c r="DC1673">
        <v>0.65</v>
      </c>
      <c r="DD1673">
        <v>0.62</v>
      </c>
      <c r="DE1673">
        <v>0.72</v>
      </c>
      <c r="DF1673">
        <v>1.06</v>
      </c>
      <c r="DG1673">
        <v>0.79</v>
      </c>
      <c r="DH1673">
        <v>0.8</v>
      </c>
      <c r="DI1673">
        <v>0.13</v>
      </c>
      <c r="DJ1673">
        <v>1.19</v>
      </c>
      <c r="DK1673">
        <v>1.31</v>
      </c>
      <c r="DL1673">
        <v>1.42</v>
      </c>
      <c r="DM1673">
        <v>-0.32</v>
      </c>
      <c r="DN1673">
        <v>-0.54</v>
      </c>
      <c r="DO1673">
        <v>-0.63</v>
      </c>
      <c r="DP1673">
        <v>-0.53</v>
      </c>
      <c r="DQ1673">
        <v>-0.59</v>
      </c>
      <c r="DR1673">
        <v>-0.92</v>
      </c>
      <c r="DS1673">
        <v>1.01</v>
      </c>
      <c r="DT1673">
        <v>-0.44</v>
      </c>
    </row>
    <row r="1674" spans="1:124">
      <c r="A1674" s="111">
        <v>1669</v>
      </c>
      <c r="B1674" t="s">
        <v>89</v>
      </c>
      <c r="C1674" t="s">
        <v>3138</v>
      </c>
      <c r="D1674" s="170" t="str">
        <f t="shared" si="26"/>
        <v>CN:WLS</v>
      </c>
      <c r="F1674">
        <v>0.84499999999999997</v>
      </c>
      <c r="G1674">
        <v>0.82800000000000007</v>
      </c>
      <c r="H1674">
        <v>0.81499999999999995</v>
      </c>
      <c r="I1674">
        <v>0.81400000000000006</v>
      </c>
      <c r="J1674">
        <v>0.875</v>
      </c>
      <c r="K1674">
        <v>0.879</v>
      </c>
      <c r="L1674">
        <v>0.83100000000000007</v>
      </c>
      <c r="M1674">
        <v>0.88500000000000001</v>
      </c>
      <c r="N1674">
        <v>0.89</v>
      </c>
      <c r="O1674">
        <v>0.88100000000000001</v>
      </c>
      <c r="P1674">
        <v>0.91500000000000004</v>
      </c>
      <c r="Q1674">
        <v>0.88500000000000001</v>
      </c>
      <c r="R1674">
        <v>0.86399999999999999</v>
      </c>
      <c r="S1674">
        <v>0.85299999999999998</v>
      </c>
      <c r="T1674">
        <v>0.86</v>
      </c>
      <c r="U1674">
        <v>0.85399999999999998</v>
      </c>
      <c r="V1674">
        <v>0.85599999999999998</v>
      </c>
      <c r="W1674">
        <v>0.82700000000000007</v>
      </c>
      <c r="X1674">
        <v>0.82</v>
      </c>
      <c r="Y1674">
        <v>0.82200000000000006</v>
      </c>
      <c r="Z1674">
        <v>0.81100000000000005</v>
      </c>
      <c r="AA1674">
        <v>0.86099999999999999</v>
      </c>
      <c r="AB1674">
        <v>0.878</v>
      </c>
      <c r="AC1674">
        <v>0.873</v>
      </c>
      <c r="AD1674">
        <v>0.88500000000000001</v>
      </c>
      <c r="AE1674">
        <v>0.872</v>
      </c>
      <c r="AF1674">
        <v>0.91100000000000003</v>
      </c>
      <c r="AG1674">
        <v>0.88500000000000001</v>
      </c>
      <c r="AH1674">
        <v>0.95400000000000007</v>
      </c>
      <c r="AI1674">
        <v>0.92500000000000004</v>
      </c>
      <c r="AJ1674">
        <v>0.93400000000000005</v>
      </c>
      <c r="AK1674">
        <v>0.93600000000000005</v>
      </c>
      <c r="AL1674">
        <v>0.95499999999999996</v>
      </c>
      <c r="AM1674">
        <v>0.96199999999999997</v>
      </c>
      <c r="AN1674">
        <v>0.94900000000000007</v>
      </c>
      <c r="AO1674">
        <v>0.92800000000000005</v>
      </c>
      <c r="AP1674">
        <v>0.94600000000000006</v>
      </c>
      <c r="AQ1674">
        <v>0.93700000000000006</v>
      </c>
      <c r="AR1674">
        <v>0.93100000000000005</v>
      </c>
      <c r="AS1674">
        <v>0.92400000000000004</v>
      </c>
      <c r="AT1674">
        <v>0.95200000000000007</v>
      </c>
      <c r="AU1674">
        <v>1.016</v>
      </c>
      <c r="AV1674">
        <v>1.0149999999999999</v>
      </c>
      <c r="AW1674">
        <v>1.0110000000000001</v>
      </c>
      <c r="AX1674">
        <v>1.0210000000000001</v>
      </c>
      <c r="AY1674">
        <v>1.0289999999999999</v>
      </c>
      <c r="AZ1674">
        <v>1.0289999999999999</v>
      </c>
      <c r="BA1674">
        <v>1.0230000000000001</v>
      </c>
      <c r="BB1674">
        <v>1.0210000000000001</v>
      </c>
      <c r="BC1674">
        <v>1.0110000000000001</v>
      </c>
      <c r="BD1674">
        <v>1.026</v>
      </c>
      <c r="BE1674">
        <v>1.0649999999999999</v>
      </c>
      <c r="BF1674">
        <v>1.0649999999999999</v>
      </c>
      <c r="BG1674">
        <v>1.0580000000000001</v>
      </c>
      <c r="BH1674">
        <v>1.0609999999999999</v>
      </c>
      <c r="BI1674">
        <v>1.0760000000000001</v>
      </c>
      <c r="BJ1674">
        <v>1.087</v>
      </c>
      <c r="BK1674">
        <v>1.08</v>
      </c>
      <c r="BL1674">
        <v>1.083</v>
      </c>
      <c r="BM1674">
        <v>1.0880000000000001</v>
      </c>
      <c r="BN1674">
        <v>1.077</v>
      </c>
      <c r="BO1674">
        <v>1.08</v>
      </c>
      <c r="BP1674">
        <v>1.077</v>
      </c>
      <c r="BQ1674">
        <v>1.077</v>
      </c>
      <c r="BR1674">
        <v>1.054</v>
      </c>
      <c r="BS1674">
        <v>1.0569999999999999</v>
      </c>
      <c r="BT1674">
        <v>1.0920000000000001</v>
      </c>
      <c r="BU1674">
        <v>1.105</v>
      </c>
      <c r="BV1674">
        <v>1.1100000000000001</v>
      </c>
      <c r="BW1674">
        <v>1.115</v>
      </c>
      <c r="BX1674">
        <v>1.0940000000000001</v>
      </c>
      <c r="BY1674">
        <v>1.194</v>
      </c>
      <c r="BZ1674">
        <v>1.198</v>
      </c>
      <c r="CA1674">
        <v>1.1990000000000001</v>
      </c>
      <c r="CB1674">
        <v>1.1910000000000001</v>
      </c>
      <c r="CC1674">
        <v>1.1930000000000001</v>
      </c>
      <c r="CD1674">
        <v>1.1950000000000001</v>
      </c>
      <c r="CE1674">
        <v>1.2210000000000001</v>
      </c>
      <c r="CF1674">
        <v>1.2250000000000001</v>
      </c>
      <c r="CG1674">
        <v>1.2270000000000001</v>
      </c>
      <c r="CH1674">
        <v>1.25</v>
      </c>
      <c r="CI1674">
        <v>1.202</v>
      </c>
      <c r="CJ1674">
        <v>1.2130000000000001</v>
      </c>
      <c r="CK1674">
        <v>1.206</v>
      </c>
      <c r="CL1674">
        <v>1.177</v>
      </c>
      <c r="CM1674">
        <v>1.1930000000000001</v>
      </c>
      <c r="CN1674">
        <v>1.151</v>
      </c>
      <c r="CO1674">
        <v>1.2250000000000001</v>
      </c>
      <c r="CP1674">
        <v>1.0880000000000001</v>
      </c>
      <c r="CQ1674">
        <v>1.2150000000000001</v>
      </c>
      <c r="CR1674">
        <v>1.2150000000000001</v>
      </c>
      <c r="CS1674">
        <v>1.216</v>
      </c>
      <c r="CT1674">
        <v>1.21</v>
      </c>
      <c r="CU1674">
        <v>1.1639999999999999</v>
      </c>
      <c r="CV1674">
        <v>1.2670000000000001</v>
      </c>
      <c r="CW1674">
        <v>1.2889999999999999</v>
      </c>
      <c r="CX1674">
        <v>1.264</v>
      </c>
      <c r="CY1674">
        <v>1.3680000000000001</v>
      </c>
      <c r="CZ1674">
        <v>1.37</v>
      </c>
      <c r="DA1674">
        <v>1.363</v>
      </c>
      <c r="DB1674">
        <v>1.36</v>
      </c>
      <c r="DC1674">
        <v>1.097</v>
      </c>
      <c r="DD1674">
        <v>1.1080000000000001</v>
      </c>
      <c r="DE1674">
        <v>1.119</v>
      </c>
      <c r="DF1674">
        <v>1.0920000000000001</v>
      </c>
      <c r="DG1674">
        <v>1.0860000000000001</v>
      </c>
      <c r="DH1674">
        <v>1.0669999999999999</v>
      </c>
      <c r="DI1674">
        <v>0.93700000000000006</v>
      </c>
      <c r="DJ1674">
        <v>0.97099999999999997</v>
      </c>
      <c r="DK1674">
        <v>1.06</v>
      </c>
      <c r="DL1674">
        <v>1.226</v>
      </c>
      <c r="DM1674">
        <v>0.85799999999999998</v>
      </c>
      <c r="DN1674">
        <v>0.879</v>
      </c>
      <c r="DO1674">
        <v>0.31900000000000001</v>
      </c>
      <c r="DP1674">
        <v>0.64800000000000002</v>
      </c>
      <c r="DQ1674">
        <v>0.63100000000000001</v>
      </c>
      <c r="DR1674">
        <v>0.75600000000000001</v>
      </c>
      <c r="DS1674">
        <v>0.45500000000000002</v>
      </c>
      <c r="DT1674">
        <v>-0.40700000000000003</v>
      </c>
    </row>
    <row r="1675" spans="1:124">
      <c r="A1675" s="111">
        <v>1670</v>
      </c>
      <c r="B1675" t="s">
        <v>91</v>
      </c>
      <c r="C1675" t="s">
        <v>3139</v>
      </c>
      <c r="D1675" s="170" t="str">
        <f t="shared" si="26"/>
        <v>CN:WLS</v>
      </c>
      <c r="F1675">
        <v>0.1</v>
      </c>
      <c r="G1675">
        <v>0.02</v>
      </c>
      <c r="H1675">
        <v>-0.02</v>
      </c>
      <c r="I1675">
        <v>-0.06</v>
      </c>
      <c r="J1675">
        <v>0.13</v>
      </c>
      <c r="K1675">
        <v>0.15</v>
      </c>
      <c r="L1675">
        <v>0.23</v>
      </c>
      <c r="M1675">
        <v>0.25</v>
      </c>
      <c r="N1675">
        <v>0.25</v>
      </c>
      <c r="O1675">
        <v>0.21</v>
      </c>
      <c r="P1675">
        <v>0.31</v>
      </c>
      <c r="Q1675">
        <v>0.34</v>
      </c>
      <c r="R1675">
        <v>0.2</v>
      </c>
      <c r="S1675">
        <v>0.5</v>
      </c>
      <c r="T1675">
        <v>0.25</v>
      </c>
      <c r="U1675">
        <v>0.2</v>
      </c>
      <c r="V1675">
        <v>0.18</v>
      </c>
      <c r="W1675">
        <v>0.22</v>
      </c>
      <c r="X1675">
        <v>0.23</v>
      </c>
      <c r="Y1675">
        <v>0.17</v>
      </c>
      <c r="Z1675">
        <v>0.14000000000000001</v>
      </c>
      <c r="AA1675">
        <v>0.27</v>
      </c>
      <c r="AB1675">
        <v>0.44</v>
      </c>
      <c r="AC1675">
        <v>0.51</v>
      </c>
      <c r="AD1675">
        <v>0.64</v>
      </c>
      <c r="AE1675">
        <v>0.52</v>
      </c>
      <c r="AF1675">
        <v>0.38</v>
      </c>
      <c r="AG1675">
        <v>0.39</v>
      </c>
      <c r="AH1675">
        <v>0.73</v>
      </c>
      <c r="AI1675">
        <v>0.63</v>
      </c>
      <c r="AJ1675">
        <v>0.65</v>
      </c>
      <c r="AK1675">
        <v>0.67</v>
      </c>
      <c r="AL1675">
        <v>0.56000000000000005</v>
      </c>
      <c r="AM1675">
        <v>0.6</v>
      </c>
      <c r="AN1675">
        <v>0.57999999999999996</v>
      </c>
      <c r="AO1675">
        <v>0.54</v>
      </c>
      <c r="AP1675">
        <v>0.56999999999999995</v>
      </c>
      <c r="AQ1675">
        <v>0.52</v>
      </c>
      <c r="AR1675">
        <v>0.48</v>
      </c>
      <c r="AS1675">
        <v>0.5</v>
      </c>
      <c r="AT1675">
        <v>0.51</v>
      </c>
      <c r="AU1675">
        <v>0.56999999999999995</v>
      </c>
      <c r="AV1675">
        <v>0.56000000000000005</v>
      </c>
      <c r="AW1675">
        <v>0.56000000000000005</v>
      </c>
      <c r="AX1675">
        <v>0.59</v>
      </c>
      <c r="AY1675">
        <v>0.61</v>
      </c>
      <c r="AZ1675">
        <v>0.62</v>
      </c>
      <c r="BA1675">
        <v>0.62</v>
      </c>
      <c r="BB1675">
        <v>0.59</v>
      </c>
      <c r="BC1675">
        <v>0.61</v>
      </c>
      <c r="BD1675">
        <v>0.62</v>
      </c>
      <c r="BE1675">
        <v>0.71</v>
      </c>
      <c r="BF1675">
        <v>0.71</v>
      </c>
      <c r="BG1675">
        <v>0.75</v>
      </c>
      <c r="BH1675">
        <v>0.75</v>
      </c>
      <c r="BI1675">
        <v>0.74</v>
      </c>
      <c r="BJ1675">
        <v>0.73</v>
      </c>
      <c r="BK1675">
        <v>0.74</v>
      </c>
      <c r="BL1675">
        <v>0.72</v>
      </c>
      <c r="BM1675">
        <v>0.73</v>
      </c>
      <c r="BN1675">
        <v>0.73</v>
      </c>
      <c r="BO1675">
        <v>0.75</v>
      </c>
      <c r="BP1675">
        <v>0.76</v>
      </c>
      <c r="BQ1675">
        <v>0.76</v>
      </c>
      <c r="BR1675">
        <v>0.7</v>
      </c>
      <c r="BS1675">
        <v>0.7</v>
      </c>
      <c r="BT1675">
        <v>0.7</v>
      </c>
      <c r="BU1675">
        <v>0.69</v>
      </c>
      <c r="BV1675">
        <v>0.7</v>
      </c>
      <c r="BW1675">
        <v>0.7</v>
      </c>
      <c r="BX1675">
        <v>0.65</v>
      </c>
      <c r="BY1675">
        <v>0.64</v>
      </c>
      <c r="BZ1675">
        <v>0.65</v>
      </c>
      <c r="CA1675">
        <v>0.67</v>
      </c>
      <c r="CB1675">
        <v>0.75</v>
      </c>
      <c r="CC1675">
        <v>0.76</v>
      </c>
      <c r="CD1675">
        <v>0.76</v>
      </c>
      <c r="CE1675">
        <v>0.76</v>
      </c>
      <c r="CF1675">
        <v>0.77</v>
      </c>
      <c r="CG1675">
        <v>0.79</v>
      </c>
      <c r="CH1675">
        <v>0.78</v>
      </c>
      <c r="CI1675">
        <v>0.73</v>
      </c>
      <c r="CJ1675">
        <v>0.72</v>
      </c>
      <c r="CK1675">
        <v>0.78</v>
      </c>
      <c r="CL1675">
        <v>0.7</v>
      </c>
      <c r="CM1675">
        <v>0.72</v>
      </c>
      <c r="CN1675">
        <v>0.81</v>
      </c>
      <c r="CO1675">
        <v>0.8</v>
      </c>
      <c r="CP1675">
        <v>0.38</v>
      </c>
      <c r="CQ1675">
        <v>0.54</v>
      </c>
      <c r="CR1675">
        <v>0.53</v>
      </c>
      <c r="CS1675">
        <v>0.54</v>
      </c>
      <c r="CT1675">
        <v>0.73</v>
      </c>
      <c r="CU1675">
        <v>0.6</v>
      </c>
      <c r="CV1675">
        <v>0.65</v>
      </c>
      <c r="CW1675">
        <v>0.76</v>
      </c>
      <c r="CX1675">
        <v>0.73</v>
      </c>
      <c r="CY1675">
        <v>0.85</v>
      </c>
      <c r="CZ1675">
        <v>1.26</v>
      </c>
      <c r="DA1675">
        <v>1.5</v>
      </c>
      <c r="DB1675">
        <v>1.52</v>
      </c>
      <c r="DC1675">
        <v>1.33</v>
      </c>
      <c r="DD1675">
        <v>1.33</v>
      </c>
      <c r="DE1675">
        <v>1.41</v>
      </c>
      <c r="DF1675">
        <v>1.49</v>
      </c>
      <c r="DG1675">
        <v>1.75</v>
      </c>
      <c r="DH1675">
        <v>1.7</v>
      </c>
      <c r="DI1675">
        <v>1.42</v>
      </c>
      <c r="DJ1675">
        <v>2.29</v>
      </c>
      <c r="DK1675">
        <v>2.4500000000000002</v>
      </c>
      <c r="DL1675">
        <v>2.48</v>
      </c>
      <c r="DM1675">
        <v>0.45</v>
      </c>
      <c r="DN1675">
        <v>0</v>
      </c>
      <c r="DO1675">
        <v>-0.28999999999999998</v>
      </c>
      <c r="DP1675">
        <v>-0.04</v>
      </c>
      <c r="DQ1675">
        <v>-0.81</v>
      </c>
      <c r="DR1675">
        <v>-0.73</v>
      </c>
      <c r="DS1675">
        <v>1.1100000000000001</v>
      </c>
      <c r="DT1675">
        <v>-0.66</v>
      </c>
    </row>
    <row r="1676" spans="1:124">
      <c r="A1676" s="111">
        <v>1671</v>
      </c>
      <c r="B1676" t="s">
        <v>101</v>
      </c>
      <c r="D1676" s="170" t="str">
        <f t="shared" si="26"/>
        <v/>
      </c>
      <c r="F1676" t="s">
        <v>102</v>
      </c>
    </row>
    <row r="1677" spans="1:124">
      <c r="A1677" s="111">
        <v>1672</v>
      </c>
      <c r="B1677" t="s">
        <v>101</v>
      </c>
      <c r="D1677" s="170" t="str">
        <f t="shared" si="26"/>
        <v/>
      </c>
      <c r="F1677" t="s">
        <v>102</v>
      </c>
    </row>
    <row r="1678" spans="1:124">
      <c r="A1678" s="111">
        <v>1673</v>
      </c>
      <c r="B1678" t="s">
        <v>89</v>
      </c>
      <c r="C1678" t="s">
        <v>3140</v>
      </c>
      <c r="D1678" s="170" t="str">
        <f t="shared" si="26"/>
        <v>CN:XAA</v>
      </c>
      <c r="F1678">
        <v>1.2210000000000001</v>
      </c>
      <c r="G1678">
        <v>1.238</v>
      </c>
      <c r="H1678">
        <v>1.2809999999999999</v>
      </c>
      <c r="I1678">
        <v>1.2610000000000001</v>
      </c>
      <c r="J1678">
        <v>1.256</v>
      </c>
      <c r="K1678">
        <v>1.2829999999999999</v>
      </c>
      <c r="L1678">
        <v>1.117</v>
      </c>
      <c r="M1678">
        <v>1.056</v>
      </c>
      <c r="N1678">
        <v>1.0649999999999999</v>
      </c>
      <c r="O1678">
        <v>1.0840000000000001</v>
      </c>
      <c r="P1678">
        <v>1.1440000000000001</v>
      </c>
      <c r="Q1678">
        <v>1.236</v>
      </c>
      <c r="R1678">
        <v>1.1619999999999999</v>
      </c>
      <c r="S1678">
        <v>1.216</v>
      </c>
      <c r="T1678">
        <v>1.1599999999999999</v>
      </c>
      <c r="U1678">
        <v>1.1420000000000001</v>
      </c>
      <c r="V1678">
        <v>1.1420000000000001</v>
      </c>
      <c r="W1678">
        <v>1.1360000000000001</v>
      </c>
      <c r="X1678">
        <v>1.1320000000000001</v>
      </c>
      <c r="Y1678">
        <v>1.1599999999999999</v>
      </c>
      <c r="Z1678">
        <v>1.1499999999999999</v>
      </c>
      <c r="AA1678">
        <v>1.1160000000000001</v>
      </c>
      <c r="AB1678">
        <v>1.0549999999999999</v>
      </c>
      <c r="AC1678">
        <v>1.054</v>
      </c>
      <c r="AD1678">
        <v>1.137</v>
      </c>
      <c r="AE1678">
        <v>1.1280000000000001</v>
      </c>
      <c r="AF1678">
        <v>1.1420000000000001</v>
      </c>
      <c r="AG1678">
        <v>1.1380000000000001</v>
      </c>
      <c r="AH1678">
        <v>1.139</v>
      </c>
      <c r="AI1678">
        <v>1.141</v>
      </c>
      <c r="AJ1678">
        <v>1.139</v>
      </c>
      <c r="AK1678">
        <v>1.137</v>
      </c>
      <c r="AL1678">
        <v>1.1180000000000001</v>
      </c>
      <c r="AM1678">
        <v>1.117</v>
      </c>
      <c r="AN1678">
        <v>1.121</v>
      </c>
      <c r="AO1678">
        <v>1.1280000000000001</v>
      </c>
      <c r="AP1678">
        <v>1.127</v>
      </c>
      <c r="AQ1678">
        <v>1.1060000000000001</v>
      </c>
      <c r="AR1678">
        <v>1.105</v>
      </c>
      <c r="AS1678">
        <v>1.077</v>
      </c>
      <c r="AT1678">
        <v>1.0529999999999999</v>
      </c>
      <c r="AU1678">
        <v>1.056</v>
      </c>
      <c r="AV1678">
        <v>1.0529999999999999</v>
      </c>
      <c r="AW1678">
        <v>1.05</v>
      </c>
      <c r="AX1678">
        <v>1.0569999999999999</v>
      </c>
      <c r="AY1678">
        <v>1.056</v>
      </c>
      <c r="AZ1678">
        <v>1.0549999999999999</v>
      </c>
      <c r="BA1678">
        <v>1.0629999999999999</v>
      </c>
      <c r="BB1678">
        <v>1.0629999999999999</v>
      </c>
      <c r="BC1678">
        <v>1.0569999999999999</v>
      </c>
      <c r="BD1678">
        <v>1.044</v>
      </c>
      <c r="BE1678">
        <v>1.042</v>
      </c>
      <c r="BF1678">
        <v>1.0489999999999999</v>
      </c>
      <c r="BG1678">
        <v>1.0680000000000001</v>
      </c>
      <c r="BH1678">
        <v>1.0620000000000001</v>
      </c>
      <c r="BI1678">
        <v>1.083</v>
      </c>
      <c r="BJ1678">
        <v>1.081</v>
      </c>
      <c r="BK1678">
        <v>1.0840000000000001</v>
      </c>
      <c r="BL1678">
        <v>1.0740000000000001</v>
      </c>
      <c r="BM1678">
        <v>1.075</v>
      </c>
      <c r="BN1678">
        <v>1.073</v>
      </c>
      <c r="BO1678">
        <v>1.07</v>
      </c>
      <c r="BP1678">
        <v>1.0589999999999999</v>
      </c>
      <c r="BQ1678">
        <v>1.0620000000000001</v>
      </c>
      <c r="BR1678">
        <v>1.0620000000000001</v>
      </c>
      <c r="BS1678">
        <v>1.054</v>
      </c>
      <c r="BT1678">
        <v>1.089</v>
      </c>
      <c r="BU1678">
        <v>1.1100000000000001</v>
      </c>
      <c r="BV1678">
        <v>1.1140000000000001</v>
      </c>
      <c r="BW1678">
        <v>1.109</v>
      </c>
      <c r="BX1678">
        <v>1.089</v>
      </c>
      <c r="BY1678">
        <v>1.0389999999999999</v>
      </c>
      <c r="BZ1678">
        <v>1.0900000000000001</v>
      </c>
      <c r="CA1678">
        <v>1.0609999999999999</v>
      </c>
      <c r="CB1678">
        <v>1.103</v>
      </c>
      <c r="CC1678">
        <v>1.1280000000000001</v>
      </c>
      <c r="CD1678">
        <v>1.127</v>
      </c>
      <c r="CE1678">
        <v>1.117</v>
      </c>
      <c r="CF1678">
        <v>1.1080000000000001</v>
      </c>
      <c r="CG1678">
        <v>1.0860000000000001</v>
      </c>
      <c r="CH1678">
        <v>1.083</v>
      </c>
      <c r="CI1678">
        <v>1.101</v>
      </c>
      <c r="CJ1678">
        <v>1.153</v>
      </c>
      <c r="CK1678">
        <v>1.159</v>
      </c>
      <c r="CL1678">
        <v>1.044</v>
      </c>
      <c r="CM1678">
        <v>1.0449999999999999</v>
      </c>
      <c r="CN1678">
        <v>1.002</v>
      </c>
      <c r="CO1678">
        <v>0.98599999999999999</v>
      </c>
      <c r="CP1678">
        <v>0.97599999999999998</v>
      </c>
      <c r="CQ1678">
        <v>0.96499999999999997</v>
      </c>
      <c r="CR1678">
        <v>0.96699999999999997</v>
      </c>
      <c r="CS1678">
        <v>0.97199999999999998</v>
      </c>
      <c r="CT1678">
        <v>1.002</v>
      </c>
      <c r="CU1678">
        <v>0.995</v>
      </c>
      <c r="CV1678">
        <v>0.95300000000000007</v>
      </c>
      <c r="CW1678">
        <v>0.90600000000000003</v>
      </c>
      <c r="CX1678">
        <v>0.91600000000000004</v>
      </c>
      <c r="CY1678">
        <v>1.046</v>
      </c>
      <c r="CZ1678">
        <v>1.0429999999999999</v>
      </c>
      <c r="DA1678">
        <v>1.0740000000000001</v>
      </c>
      <c r="DB1678">
        <v>1.083</v>
      </c>
      <c r="DC1678">
        <v>1.0920000000000001</v>
      </c>
      <c r="DD1678">
        <v>1.117</v>
      </c>
      <c r="DE1678">
        <v>1.105</v>
      </c>
      <c r="DF1678">
        <v>1.0489999999999999</v>
      </c>
      <c r="DG1678">
        <v>1.046</v>
      </c>
      <c r="DH1678">
        <v>1.079</v>
      </c>
      <c r="DI1678">
        <v>0.82700000000000007</v>
      </c>
      <c r="DJ1678">
        <v>0.85399999999999998</v>
      </c>
      <c r="DK1678">
        <v>1.296</v>
      </c>
      <c r="DL1678">
        <v>1.8240000000000001</v>
      </c>
      <c r="DM1678">
        <v>2.395</v>
      </c>
      <c r="DN1678">
        <v>2.456</v>
      </c>
      <c r="DO1678">
        <v>1.5489999999999999</v>
      </c>
      <c r="DP1678">
        <v>2.2189999999999999</v>
      </c>
      <c r="DQ1678">
        <v>2.004</v>
      </c>
      <c r="DR1678">
        <v>1.964</v>
      </c>
      <c r="DS1678">
        <v>3.38</v>
      </c>
      <c r="DT1678">
        <v>-12.775</v>
      </c>
    </row>
    <row r="1679" spans="1:124">
      <c r="A1679" s="111">
        <v>1674</v>
      </c>
      <c r="B1679" t="s">
        <v>91</v>
      </c>
      <c r="C1679" t="s">
        <v>3141</v>
      </c>
      <c r="D1679" s="170" t="str">
        <f t="shared" si="26"/>
        <v>CN:XAA</v>
      </c>
      <c r="F1679">
        <v>-1.36</v>
      </c>
      <c r="G1679">
        <v>-1.1299999999999999</v>
      </c>
      <c r="H1679">
        <v>-1.1000000000000001</v>
      </c>
      <c r="I1679">
        <v>-1.1000000000000001</v>
      </c>
      <c r="J1679">
        <v>-0.93</v>
      </c>
      <c r="K1679">
        <v>-0.89</v>
      </c>
      <c r="L1679">
        <v>-0.88</v>
      </c>
      <c r="M1679">
        <v>-0.89</v>
      </c>
      <c r="N1679">
        <v>-0.79</v>
      </c>
      <c r="O1679">
        <v>-1</v>
      </c>
      <c r="P1679">
        <v>-0.56000000000000005</v>
      </c>
      <c r="Q1679">
        <v>-0.54</v>
      </c>
      <c r="R1679">
        <v>-0.39</v>
      </c>
      <c r="S1679">
        <v>-0.5</v>
      </c>
      <c r="T1679">
        <v>-0.55000000000000004</v>
      </c>
      <c r="U1679">
        <v>-0.55000000000000004</v>
      </c>
      <c r="V1679">
        <v>-0.49</v>
      </c>
      <c r="W1679">
        <v>-0.05</v>
      </c>
      <c r="X1679">
        <v>-0.17</v>
      </c>
      <c r="Y1679">
        <v>-0.47</v>
      </c>
      <c r="Z1679">
        <v>-0.25</v>
      </c>
      <c r="AA1679">
        <v>-0.22</v>
      </c>
      <c r="AB1679">
        <v>-0.22</v>
      </c>
      <c r="AC1679">
        <v>-0.27</v>
      </c>
      <c r="AD1679">
        <v>0.28999999999999998</v>
      </c>
      <c r="AE1679">
        <v>-0.52</v>
      </c>
      <c r="AF1679">
        <v>-0.64</v>
      </c>
      <c r="AG1679">
        <v>-0.61</v>
      </c>
      <c r="AH1679">
        <v>-0.19</v>
      </c>
      <c r="AI1679">
        <v>-0.2</v>
      </c>
      <c r="AJ1679">
        <v>-0.19</v>
      </c>
      <c r="AK1679">
        <v>-0.18</v>
      </c>
      <c r="AL1679">
        <v>-0.28000000000000003</v>
      </c>
      <c r="AM1679">
        <v>-0.19</v>
      </c>
      <c r="AN1679">
        <v>-0.1</v>
      </c>
      <c r="AO1679">
        <v>0</v>
      </c>
      <c r="AP1679">
        <v>-0.04</v>
      </c>
      <c r="AQ1679">
        <v>-0.04</v>
      </c>
      <c r="AR1679">
        <v>-0.06</v>
      </c>
      <c r="AS1679">
        <v>0.02</v>
      </c>
      <c r="AT1679">
        <v>0.03</v>
      </c>
      <c r="AU1679">
        <v>0.05</v>
      </c>
      <c r="AV1679">
        <v>0.04</v>
      </c>
      <c r="AW1679">
        <v>0.02</v>
      </c>
      <c r="AX1679">
        <v>0.11</v>
      </c>
      <c r="AY1679">
        <v>0.12</v>
      </c>
      <c r="AZ1679">
        <v>0.11</v>
      </c>
      <c r="BA1679">
        <v>0.15</v>
      </c>
      <c r="BB1679">
        <v>0.17</v>
      </c>
      <c r="BC1679">
        <v>0.17</v>
      </c>
      <c r="BD1679">
        <v>0.17</v>
      </c>
      <c r="BE1679">
        <v>0.17</v>
      </c>
      <c r="BF1679">
        <v>0.17</v>
      </c>
      <c r="BG1679">
        <v>0.19</v>
      </c>
      <c r="BH1679">
        <v>0.2</v>
      </c>
      <c r="BI1679">
        <v>0.18</v>
      </c>
      <c r="BJ1679">
        <v>0.18</v>
      </c>
      <c r="BK1679">
        <v>0.18</v>
      </c>
      <c r="BL1679">
        <v>0.17</v>
      </c>
      <c r="BM1679">
        <v>0.2</v>
      </c>
      <c r="BN1679">
        <v>0.3</v>
      </c>
      <c r="BO1679">
        <v>0.28000000000000003</v>
      </c>
      <c r="BP1679">
        <v>0.28999999999999998</v>
      </c>
      <c r="BQ1679">
        <v>0.28999999999999998</v>
      </c>
      <c r="BR1679">
        <v>0.28999999999999998</v>
      </c>
      <c r="BS1679">
        <v>0.3</v>
      </c>
      <c r="BT1679">
        <v>0.3</v>
      </c>
      <c r="BU1679">
        <v>0.3</v>
      </c>
      <c r="BV1679">
        <v>0.27</v>
      </c>
      <c r="BW1679">
        <v>0.3</v>
      </c>
      <c r="BX1679">
        <v>0.22</v>
      </c>
      <c r="BY1679">
        <v>0.18</v>
      </c>
      <c r="BZ1679">
        <v>0.17</v>
      </c>
      <c r="CA1679">
        <v>0.22</v>
      </c>
      <c r="CB1679">
        <v>0.25</v>
      </c>
      <c r="CC1679">
        <v>0.25</v>
      </c>
      <c r="CD1679">
        <v>0.24</v>
      </c>
      <c r="CE1679">
        <v>0.17</v>
      </c>
      <c r="CF1679">
        <v>0.18</v>
      </c>
      <c r="CG1679">
        <v>0.25</v>
      </c>
      <c r="CH1679">
        <v>0.21</v>
      </c>
      <c r="CI1679">
        <v>0.21</v>
      </c>
      <c r="CJ1679">
        <v>0.21</v>
      </c>
      <c r="CK1679">
        <v>0.23</v>
      </c>
      <c r="CL1679">
        <v>0.05</v>
      </c>
      <c r="CM1679">
        <v>0.43</v>
      </c>
      <c r="CN1679">
        <v>0.5</v>
      </c>
      <c r="CO1679">
        <v>0.48</v>
      </c>
      <c r="CP1679">
        <v>0.51</v>
      </c>
      <c r="CQ1679">
        <v>0.56000000000000005</v>
      </c>
      <c r="CR1679">
        <v>0.55000000000000004</v>
      </c>
      <c r="CS1679">
        <v>0.56000000000000005</v>
      </c>
      <c r="CT1679">
        <v>0.79</v>
      </c>
      <c r="CU1679">
        <v>0.81</v>
      </c>
      <c r="CV1679">
        <v>0.7</v>
      </c>
      <c r="CW1679">
        <v>0.52</v>
      </c>
      <c r="CX1679">
        <v>0.56999999999999995</v>
      </c>
      <c r="CY1679">
        <v>0.69</v>
      </c>
      <c r="CZ1679">
        <v>1</v>
      </c>
      <c r="DA1679">
        <v>1.07</v>
      </c>
      <c r="DB1679">
        <v>0.95</v>
      </c>
      <c r="DC1679">
        <v>0.92</v>
      </c>
      <c r="DD1679">
        <v>0.96</v>
      </c>
      <c r="DE1679">
        <v>1.1399999999999999</v>
      </c>
      <c r="DF1679">
        <v>1</v>
      </c>
      <c r="DG1679">
        <v>1.17</v>
      </c>
      <c r="DH1679">
        <v>1.1599999999999999</v>
      </c>
      <c r="DI1679">
        <v>0.47</v>
      </c>
      <c r="DJ1679">
        <v>0.4</v>
      </c>
      <c r="DK1679">
        <v>0.28000000000000003</v>
      </c>
      <c r="DL1679">
        <v>0.23</v>
      </c>
      <c r="DM1679">
        <v>-0.13</v>
      </c>
      <c r="DN1679">
        <v>-0.18</v>
      </c>
      <c r="DO1679">
        <v>-0.69</v>
      </c>
      <c r="DP1679">
        <v>-0.56000000000000005</v>
      </c>
      <c r="DQ1679">
        <v>0.8</v>
      </c>
      <c r="DR1679">
        <v>0.46</v>
      </c>
      <c r="DS1679">
        <v>3.66</v>
      </c>
      <c r="DT1679">
        <v>-5.29</v>
      </c>
    </row>
    <row r="1680" spans="1:124">
      <c r="A1680" s="111">
        <v>1675</v>
      </c>
      <c r="B1680" t="s">
        <v>89</v>
      </c>
      <c r="C1680" t="s">
        <v>3142</v>
      </c>
      <c r="D1680" s="170" t="str">
        <f t="shared" si="26"/>
        <v>CN:XHP</v>
      </c>
      <c r="AE1680">
        <v>1.016</v>
      </c>
      <c r="AF1680">
        <v>1.087</v>
      </c>
      <c r="AG1680">
        <v>1.0960000000000001</v>
      </c>
      <c r="AH1680">
        <v>1.03</v>
      </c>
      <c r="AI1680">
        <v>1.21</v>
      </c>
      <c r="AJ1680">
        <v>1.0920000000000001</v>
      </c>
      <c r="AK1680">
        <v>1.1950000000000001</v>
      </c>
      <c r="AL1680">
        <v>1.127</v>
      </c>
      <c r="AM1680">
        <v>1.1020000000000001</v>
      </c>
      <c r="AN1680">
        <v>1.165</v>
      </c>
      <c r="AO1680">
        <v>1.1499999999999999</v>
      </c>
      <c r="AP1680">
        <v>1.1140000000000001</v>
      </c>
      <c r="AQ1680">
        <v>1.0780000000000001</v>
      </c>
      <c r="AR1680">
        <v>1.075</v>
      </c>
      <c r="AS1680">
        <v>1.0740000000000001</v>
      </c>
      <c r="AT1680">
        <v>1.0740000000000001</v>
      </c>
      <c r="AU1680">
        <v>1.0820000000000001</v>
      </c>
      <c r="AV1680">
        <v>1.075</v>
      </c>
      <c r="AW1680">
        <v>1.079</v>
      </c>
      <c r="AX1680">
        <v>1.0880000000000001</v>
      </c>
      <c r="AY1680">
        <v>1.0860000000000001</v>
      </c>
      <c r="AZ1680">
        <v>1.0860000000000001</v>
      </c>
      <c r="BA1680">
        <v>1.07</v>
      </c>
      <c r="BB1680">
        <v>1.075</v>
      </c>
      <c r="BC1680">
        <v>1.03</v>
      </c>
      <c r="BD1680">
        <v>0.96599999999999997</v>
      </c>
      <c r="BE1680">
        <v>0.94400000000000006</v>
      </c>
      <c r="BF1680">
        <v>0.94</v>
      </c>
      <c r="BG1680">
        <v>0.92700000000000005</v>
      </c>
      <c r="BH1680">
        <v>0.92300000000000004</v>
      </c>
      <c r="BI1680">
        <v>0.92100000000000004</v>
      </c>
      <c r="BJ1680">
        <v>0.92400000000000004</v>
      </c>
      <c r="BK1680">
        <v>0.91900000000000004</v>
      </c>
      <c r="BL1680">
        <v>0.91900000000000004</v>
      </c>
      <c r="BM1680">
        <v>0.92300000000000004</v>
      </c>
      <c r="BN1680">
        <v>0.93900000000000006</v>
      </c>
      <c r="BO1680">
        <v>0.93900000000000006</v>
      </c>
      <c r="BP1680">
        <v>0.93900000000000006</v>
      </c>
      <c r="BQ1680">
        <v>0.93900000000000006</v>
      </c>
      <c r="BR1680">
        <v>0.93900000000000006</v>
      </c>
      <c r="BS1680">
        <v>0.93900000000000006</v>
      </c>
      <c r="BT1680">
        <v>0.93900000000000006</v>
      </c>
      <c r="BU1680">
        <v>0.93900000000000006</v>
      </c>
      <c r="BV1680">
        <v>0.93900000000000006</v>
      </c>
      <c r="BW1680">
        <v>0.93900000000000006</v>
      </c>
      <c r="BX1680">
        <v>0.93900000000000006</v>
      </c>
      <c r="BY1680">
        <v>0.93900000000000006</v>
      </c>
      <c r="BZ1680">
        <v>0.93900000000000006</v>
      </c>
      <c r="CA1680">
        <v>0.93900000000000006</v>
      </c>
      <c r="CB1680">
        <v>0.93900000000000006</v>
      </c>
      <c r="CC1680">
        <v>0.93900000000000006</v>
      </c>
      <c r="CD1680">
        <v>0.93900000000000006</v>
      </c>
      <c r="CE1680">
        <v>0.93900000000000006</v>
      </c>
      <c r="CF1680">
        <v>0.93900000000000006</v>
      </c>
      <c r="CG1680">
        <v>0.93900000000000006</v>
      </c>
      <c r="CH1680">
        <v>0.93900000000000006</v>
      </c>
      <c r="CI1680">
        <v>0.93900000000000006</v>
      </c>
      <c r="CJ1680">
        <v>0.93900000000000006</v>
      </c>
      <c r="CK1680">
        <v>0.93900000000000006</v>
      </c>
      <c r="CL1680">
        <v>0.93400000000000005</v>
      </c>
      <c r="CM1680">
        <v>0.93400000000000005</v>
      </c>
      <c r="CN1680">
        <v>0.89200000000000002</v>
      </c>
      <c r="CO1680">
        <v>0.85599999999999998</v>
      </c>
      <c r="CP1680">
        <v>0.83699999999999997</v>
      </c>
      <c r="CQ1680">
        <v>0.85899999999999999</v>
      </c>
      <c r="CR1680">
        <v>0.85699999999999998</v>
      </c>
      <c r="CS1680">
        <v>0.89400000000000002</v>
      </c>
      <c r="CT1680">
        <v>0.77500000000000002</v>
      </c>
      <c r="CU1680">
        <v>0.88400000000000001</v>
      </c>
      <c r="CV1680">
        <v>0.63900000000000001</v>
      </c>
      <c r="CW1680">
        <v>0.625</v>
      </c>
      <c r="CX1680">
        <v>0.64400000000000002</v>
      </c>
      <c r="CY1680">
        <v>0.58599999999999997</v>
      </c>
      <c r="CZ1680">
        <v>0.58699999999999997</v>
      </c>
      <c r="DA1680">
        <v>0.59899999999999998</v>
      </c>
      <c r="DB1680">
        <v>0.6</v>
      </c>
      <c r="DC1680">
        <v>0.433</v>
      </c>
      <c r="DD1680">
        <v>0.40500000000000003</v>
      </c>
      <c r="DE1680">
        <v>0.40100000000000002</v>
      </c>
      <c r="DF1680">
        <v>0.377</v>
      </c>
      <c r="DG1680">
        <v>0.376</v>
      </c>
      <c r="DH1680">
        <v>0.28200000000000003</v>
      </c>
      <c r="DI1680">
        <v>5.7000000000000002E-2</v>
      </c>
      <c r="DJ1680">
        <v>-4.0000000000000001E-3</v>
      </c>
      <c r="DK1680">
        <v>0.38300000000000001</v>
      </c>
      <c r="DL1680">
        <v>0.59399999999999997</v>
      </c>
      <c r="DM1680">
        <v>0.59</v>
      </c>
      <c r="DN1680">
        <v>0.65700000000000003</v>
      </c>
      <c r="DO1680">
        <v>0.83699999999999997</v>
      </c>
      <c r="DP1680">
        <v>0.97099999999999997</v>
      </c>
      <c r="DQ1680">
        <v>1.1360000000000001</v>
      </c>
      <c r="DR1680">
        <v>1.1420000000000001</v>
      </c>
      <c r="DS1680">
        <v>1.804</v>
      </c>
      <c r="DT1680">
        <v>8.4719999999999995</v>
      </c>
    </row>
    <row r="1681" spans="1:124">
      <c r="A1681" s="111">
        <v>1676</v>
      </c>
      <c r="B1681" t="s">
        <v>91</v>
      </c>
      <c r="C1681" t="s">
        <v>3143</v>
      </c>
      <c r="D1681" s="170" t="str">
        <f t="shared" si="26"/>
        <v>CN:XHP</v>
      </c>
      <c r="AE1681">
        <v>-6.74</v>
      </c>
      <c r="AF1681">
        <v>-0.88</v>
      </c>
      <c r="AG1681">
        <v>-0.87</v>
      </c>
      <c r="AH1681">
        <v>-0.49</v>
      </c>
      <c r="AI1681">
        <v>-0.21</v>
      </c>
      <c r="AJ1681">
        <v>7.0000000000000007E-2</v>
      </c>
      <c r="AK1681">
        <v>0.44</v>
      </c>
      <c r="AL1681">
        <v>0.42</v>
      </c>
      <c r="AM1681">
        <v>0.28000000000000003</v>
      </c>
      <c r="AN1681">
        <v>0.67</v>
      </c>
      <c r="AO1681">
        <v>0.5</v>
      </c>
      <c r="AP1681">
        <v>0.3</v>
      </c>
      <c r="AQ1681">
        <v>0.26</v>
      </c>
      <c r="AR1681">
        <v>0.05</v>
      </c>
      <c r="AS1681">
        <v>0.01</v>
      </c>
      <c r="AT1681">
        <v>0.01</v>
      </c>
      <c r="AU1681">
        <v>0.03</v>
      </c>
      <c r="AV1681">
        <v>0.03</v>
      </c>
      <c r="AW1681">
        <v>-0.02</v>
      </c>
      <c r="AX1681">
        <v>0.03</v>
      </c>
      <c r="AY1681">
        <v>0.01</v>
      </c>
      <c r="AZ1681">
        <v>0.02</v>
      </c>
      <c r="BA1681">
        <v>7.0000000000000007E-2</v>
      </c>
      <c r="BB1681">
        <v>0.04</v>
      </c>
      <c r="BC1681">
        <v>0.05</v>
      </c>
      <c r="BD1681">
        <v>0.05</v>
      </c>
      <c r="BE1681">
        <v>0.04</v>
      </c>
      <c r="BF1681">
        <v>0</v>
      </c>
      <c r="BG1681">
        <v>0</v>
      </c>
      <c r="BH1681">
        <v>0</v>
      </c>
      <c r="BI1681">
        <v>-0.02</v>
      </c>
      <c r="BJ1681">
        <v>-0.02</v>
      </c>
      <c r="BK1681">
        <v>-0.02</v>
      </c>
      <c r="BL1681">
        <v>-0.03</v>
      </c>
      <c r="BM1681">
        <v>-0.02</v>
      </c>
      <c r="BN1681">
        <v>0.01</v>
      </c>
      <c r="BO1681">
        <v>0.01</v>
      </c>
      <c r="BP1681">
        <v>0.01</v>
      </c>
      <c r="BQ1681">
        <v>0.01</v>
      </c>
      <c r="BR1681">
        <v>0.01</v>
      </c>
      <c r="BS1681">
        <v>0.01</v>
      </c>
      <c r="BT1681">
        <v>0.01</v>
      </c>
      <c r="BU1681">
        <v>0.01</v>
      </c>
      <c r="BV1681">
        <v>0.01</v>
      </c>
      <c r="BW1681">
        <v>0.01</v>
      </c>
      <c r="BX1681">
        <v>0.01</v>
      </c>
      <c r="BY1681">
        <v>0.01</v>
      </c>
      <c r="BZ1681">
        <v>0.01</v>
      </c>
      <c r="CA1681">
        <v>0.01</v>
      </c>
      <c r="CB1681">
        <v>0.01</v>
      </c>
      <c r="CC1681">
        <v>0.01</v>
      </c>
      <c r="CD1681">
        <v>0.01</v>
      </c>
      <c r="CE1681">
        <v>0.01</v>
      </c>
      <c r="CF1681">
        <v>0.01</v>
      </c>
      <c r="CG1681">
        <v>0.01</v>
      </c>
      <c r="CH1681">
        <v>0.01</v>
      </c>
      <c r="CI1681">
        <v>0.01</v>
      </c>
      <c r="CJ1681">
        <v>0.01</v>
      </c>
      <c r="CK1681">
        <v>0.01</v>
      </c>
      <c r="CL1681">
        <v>-0.1</v>
      </c>
      <c r="CM1681">
        <v>-0.12</v>
      </c>
      <c r="CN1681">
        <v>-0.06</v>
      </c>
      <c r="CO1681">
        <v>-0.08</v>
      </c>
      <c r="CP1681">
        <v>-0.45</v>
      </c>
      <c r="CQ1681">
        <v>-0.32</v>
      </c>
      <c r="CR1681">
        <v>-0.33</v>
      </c>
      <c r="CS1681">
        <v>-0.39</v>
      </c>
      <c r="CT1681">
        <v>-0.11</v>
      </c>
      <c r="CU1681">
        <v>0.18</v>
      </c>
      <c r="CV1681">
        <v>-0.13</v>
      </c>
      <c r="CW1681">
        <v>-0.21</v>
      </c>
      <c r="CX1681">
        <v>-0.15</v>
      </c>
      <c r="CY1681">
        <v>0.09</v>
      </c>
      <c r="CZ1681">
        <v>0.27</v>
      </c>
      <c r="DA1681">
        <v>0.31</v>
      </c>
      <c r="DB1681">
        <v>0.28000000000000003</v>
      </c>
      <c r="DC1681">
        <v>0.2</v>
      </c>
      <c r="DD1681">
        <v>0.26</v>
      </c>
      <c r="DE1681">
        <v>0.32</v>
      </c>
      <c r="DF1681">
        <v>0.3</v>
      </c>
      <c r="DG1681">
        <v>0.23</v>
      </c>
      <c r="DH1681">
        <v>0.04</v>
      </c>
      <c r="DI1681">
        <v>-0.28000000000000003</v>
      </c>
      <c r="DJ1681">
        <v>0.82</v>
      </c>
      <c r="DK1681">
        <v>0.6</v>
      </c>
      <c r="DL1681">
        <v>0.55000000000000004</v>
      </c>
      <c r="DM1681">
        <v>0.12</v>
      </c>
      <c r="DN1681">
        <v>0.44</v>
      </c>
      <c r="DO1681">
        <v>0.45</v>
      </c>
      <c r="DP1681">
        <v>0.35</v>
      </c>
      <c r="DQ1681">
        <v>0.18</v>
      </c>
      <c r="DR1681">
        <v>0.25</v>
      </c>
      <c r="DS1681">
        <v>2.2000000000000002</v>
      </c>
      <c r="DT1681">
        <v>4.93</v>
      </c>
    </row>
    <row r="1682" spans="1:124">
      <c r="A1682" s="111">
        <v>1677</v>
      </c>
      <c r="B1682" t="s">
        <v>89</v>
      </c>
      <c r="C1682" t="s">
        <v>3144</v>
      </c>
      <c r="D1682" s="170" t="str">
        <f t="shared" si="26"/>
        <v>CN:KGG</v>
      </c>
      <c r="F1682">
        <v>1.052</v>
      </c>
      <c r="G1682">
        <v>1.048</v>
      </c>
      <c r="H1682">
        <v>1.036</v>
      </c>
      <c r="I1682">
        <v>1.04</v>
      </c>
      <c r="J1682">
        <v>1.0840000000000001</v>
      </c>
      <c r="K1682">
        <v>1.0529999999999999</v>
      </c>
      <c r="L1682">
        <v>0.92200000000000004</v>
      </c>
      <c r="M1682">
        <v>0.77200000000000002</v>
      </c>
      <c r="N1682">
        <v>0.77500000000000002</v>
      </c>
      <c r="O1682">
        <v>0.76800000000000002</v>
      </c>
      <c r="P1682">
        <v>0.76100000000000001</v>
      </c>
      <c r="Q1682">
        <v>0.77600000000000002</v>
      </c>
      <c r="R1682">
        <v>0.76100000000000001</v>
      </c>
      <c r="S1682">
        <v>0.79</v>
      </c>
      <c r="T1682">
        <v>0.72499999999999998</v>
      </c>
      <c r="U1682">
        <v>0.75700000000000001</v>
      </c>
      <c r="V1682">
        <v>0.68300000000000005</v>
      </c>
      <c r="W1682">
        <v>0.70300000000000007</v>
      </c>
      <c r="X1682">
        <v>0.67700000000000005</v>
      </c>
      <c r="Y1682">
        <v>0.69400000000000006</v>
      </c>
      <c r="Z1682">
        <v>0.54300000000000004</v>
      </c>
      <c r="AA1682">
        <v>0.51500000000000001</v>
      </c>
      <c r="AB1682">
        <v>0.60299999999999998</v>
      </c>
      <c r="AC1682">
        <v>0.59199999999999997</v>
      </c>
      <c r="AD1682">
        <v>0.64100000000000001</v>
      </c>
      <c r="AE1682">
        <v>0.64800000000000002</v>
      </c>
      <c r="AF1682">
        <v>0.69</v>
      </c>
      <c r="AG1682">
        <v>0.745</v>
      </c>
      <c r="AH1682">
        <v>0.747</v>
      </c>
      <c r="AI1682">
        <v>0.73899999999999999</v>
      </c>
      <c r="AJ1682">
        <v>0.73099999999999998</v>
      </c>
      <c r="AK1682">
        <v>0.73099999999999998</v>
      </c>
      <c r="AL1682">
        <v>0.81400000000000006</v>
      </c>
      <c r="AM1682">
        <v>0.81</v>
      </c>
      <c r="AN1682">
        <v>0.81300000000000006</v>
      </c>
      <c r="AO1682">
        <v>0.84199999999999997</v>
      </c>
      <c r="AP1682">
        <v>0.81700000000000006</v>
      </c>
      <c r="AQ1682">
        <v>0.81</v>
      </c>
      <c r="AR1682">
        <v>0.81200000000000006</v>
      </c>
      <c r="AS1682">
        <v>0.78500000000000003</v>
      </c>
      <c r="AT1682">
        <v>0.78</v>
      </c>
      <c r="AU1682">
        <v>0.78200000000000003</v>
      </c>
      <c r="AV1682">
        <v>0.78400000000000003</v>
      </c>
      <c r="AW1682">
        <v>0.77400000000000002</v>
      </c>
      <c r="AX1682">
        <v>0.76800000000000002</v>
      </c>
      <c r="AY1682">
        <v>0.76700000000000002</v>
      </c>
      <c r="AZ1682">
        <v>0.76</v>
      </c>
      <c r="BA1682">
        <v>0.72299999999999998</v>
      </c>
      <c r="BB1682">
        <v>0.65700000000000003</v>
      </c>
      <c r="BC1682">
        <v>0.66200000000000003</v>
      </c>
      <c r="BD1682">
        <v>0.64800000000000002</v>
      </c>
      <c r="BE1682">
        <v>0.64800000000000002</v>
      </c>
      <c r="BF1682">
        <v>0.63400000000000001</v>
      </c>
      <c r="BG1682">
        <v>0.629</v>
      </c>
      <c r="BH1682">
        <v>0.625</v>
      </c>
      <c r="BI1682">
        <v>0.6</v>
      </c>
      <c r="BJ1682">
        <v>0.59699999999999998</v>
      </c>
      <c r="BK1682">
        <v>0.59</v>
      </c>
      <c r="BL1682">
        <v>0.59899999999999998</v>
      </c>
      <c r="BM1682">
        <v>0.68100000000000005</v>
      </c>
      <c r="BN1682">
        <v>0.72799999999999998</v>
      </c>
      <c r="BO1682">
        <v>0.72799999999999998</v>
      </c>
      <c r="BP1682">
        <v>0.72899999999999998</v>
      </c>
      <c r="BQ1682">
        <v>0.73599999999999999</v>
      </c>
      <c r="BR1682">
        <v>0.72499999999999998</v>
      </c>
      <c r="BS1682">
        <v>0.73199999999999998</v>
      </c>
      <c r="BT1682">
        <v>0.77700000000000002</v>
      </c>
      <c r="BU1682">
        <v>0.85399999999999998</v>
      </c>
      <c r="BV1682">
        <v>0.85</v>
      </c>
      <c r="BW1682">
        <v>0.82900000000000007</v>
      </c>
      <c r="BX1682">
        <v>0.84199999999999997</v>
      </c>
      <c r="BY1682">
        <v>0.83599999999999997</v>
      </c>
      <c r="BZ1682">
        <v>0.84599999999999997</v>
      </c>
      <c r="CA1682">
        <v>0.80900000000000005</v>
      </c>
      <c r="CB1682">
        <v>0.88800000000000001</v>
      </c>
      <c r="CC1682">
        <v>0.86699999999999999</v>
      </c>
      <c r="CD1682">
        <v>0.95100000000000007</v>
      </c>
      <c r="CE1682">
        <v>0.93200000000000005</v>
      </c>
      <c r="CF1682">
        <v>0.94</v>
      </c>
      <c r="CG1682">
        <v>0.93700000000000006</v>
      </c>
      <c r="CH1682">
        <v>1.109</v>
      </c>
      <c r="CI1682">
        <v>1.1559999999999999</v>
      </c>
      <c r="CJ1682">
        <v>1.0740000000000001</v>
      </c>
      <c r="CK1682">
        <v>1.0960000000000001</v>
      </c>
      <c r="CL1682">
        <v>1.0529999999999999</v>
      </c>
      <c r="CM1682">
        <v>1.052</v>
      </c>
      <c r="CN1682">
        <v>0.98899999999999999</v>
      </c>
      <c r="CO1682">
        <v>0.79800000000000004</v>
      </c>
      <c r="CP1682">
        <v>0.78900000000000003</v>
      </c>
      <c r="CQ1682">
        <v>0.71199999999999997</v>
      </c>
      <c r="CR1682">
        <v>0.70899999999999996</v>
      </c>
      <c r="CS1682">
        <v>0.73299999999999998</v>
      </c>
      <c r="CT1682">
        <v>0.40600000000000003</v>
      </c>
      <c r="CU1682">
        <v>0.34600000000000003</v>
      </c>
      <c r="CV1682">
        <v>0.27100000000000002</v>
      </c>
      <c r="CW1682">
        <v>0.121</v>
      </c>
      <c r="CX1682">
        <v>0.13</v>
      </c>
      <c r="CY1682">
        <v>0.20100000000000001</v>
      </c>
      <c r="CZ1682">
        <v>0.21299999999999999</v>
      </c>
      <c r="DA1682">
        <v>0.20200000000000001</v>
      </c>
      <c r="DB1682">
        <v>0.19600000000000001</v>
      </c>
      <c r="DC1682">
        <v>0.26900000000000002</v>
      </c>
      <c r="DD1682">
        <v>0.28899999999999998</v>
      </c>
      <c r="DE1682">
        <v>0.28200000000000003</v>
      </c>
      <c r="DF1682">
        <v>0.26400000000000001</v>
      </c>
      <c r="DG1682">
        <v>0.26800000000000002</v>
      </c>
      <c r="DH1682">
        <v>0.33</v>
      </c>
      <c r="DI1682">
        <v>0.373</v>
      </c>
      <c r="DJ1682">
        <v>1.6540000000000001</v>
      </c>
      <c r="DK1682">
        <v>1.5330000000000001</v>
      </c>
      <c r="DL1682">
        <v>1.589</v>
      </c>
      <c r="DM1682">
        <v>1.631</v>
      </c>
      <c r="DN1682">
        <v>2.6480000000000001</v>
      </c>
      <c r="DO1682">
        <v>3.3140000000000001</v>
      </c>
      <c r="DP1682">
        <v>3.3490000000000002</v>
      </c>
      <c r="DQ1682">
        <v>3.9570000000000003</v>
      </c>
      <c r="DR1682">
        <v>3.7850000000000001</v>
      </c>
      <c r="DS1682">
        <v>5.4340000000000002</v>
      </c>
      <c r="DT1682">
        <v>1.9890000000000001</v>
      </c>
    </row>
    <row r="1683" spans="1:124">
      <c r="A1683" s="111">
        <v>1678</v>
      </c>
      <c r="B1683" t="s">
        <v>91</v>
      </c>
      <c r="C1683" t="s">
        <v>3145</v>
      </c>
      <c r="D1683" s="170" t="str">
        <f t="shared" si="26"/>
        <v>CN:KGG</v>
      </c>
      <c r="F1683">
        <v>-0.56999999999999995</v>
      </c>
      <c r="G1683">
        <v>-0.56999999999999995</v>
      </c>
      <c r="H1683">
        <v>-0.6</v>
      </c>
      <c r="I1683">
        <v>-0.66</v>
      </c>
      <c r="J1683">
        <v>-0.53</v>
      </c>
      <c r="K1683">
        <v>-0.51</v>
      </c>
      <c r="L1683">
        <v>-0.49</v>
      </c>
      <c r="M1683">
        <v>-0.46</v>
      </c>
      <c r="N1683">
        <v>-0.45</v>
      </c>
      <c r="O1683">
        <v>-0.65</v>
      </c>
      <c r="P1683">
        <v>-0.61</v>
      </c>
      <c r="Q1683">
        <v>-0.59</v>
      </c>
      <c r="R1683">
        <v>-0.75</v>
      </c>
      <c r="S1683">
        <v>-0.67</v>
      </c>
      <c r="T1683">
        <v>-0.66</v>
      </c>
      <c r="U1683">
        <v>-0.62</v>
      </c>
      <c r="V1683">
        <v>-0.78</v>
      </c>
      <c r="W1683">
        <v>-0.56000000000000005</v>
      </c>
      <c r="X1683">
        <v>-0.66</v>
      </c>
      <c r="Y1683">
        <v>-0.75</v>
      </c>
      <c r="Z1683">
        <v>-0.68</v>
      </c>
      <c r="AA1683">
        <v>-0.73</v>
      </c>
      <c r="AB1683">
        <v>-0.89</v>
      </c>
      <c r="AC1683">
        <v>-0.93</v>
      </c>
      <c r="AD1683">
        <v>-0.62</v>
      </c>
      <c r="AE1683">
        <v>-0.35</v>
      </c>
      <c r="AF1683">
        <v>-0.46</v>
      </c>
      <c r="AG1683">
        <v>-0.4</v>
      </c>
      <c r="AH1683">
        <v>-0.09</v>
      </c>
      <c r="AI1683">
        <v>-0.09</v>
      </c>
      <c r="AJ1683">
        <v>-0.04</v>
      </c>
      <c r="AK1683">
        <v>0</v>
      </c>
      <c r="AL1683">
        <v>-0.17</v>
      </c>
      <c r="AM1683">
        <v>-0.13</v>
      </c>
      <c r="AN1683">
        <v>-0.1</v>
      </c>
      <c r="AO1683">
        <v>7.0000000000000007E-2</v>
      </c>
      <c r="AP1683">
        <v>7.0000000000000007E-2</v>
      </c>
      <c r="AQ1683">
        <v>0.05</v>
      </c>
      <c r="AR1683">
        <v>0.02</v>
      </c>
      <c r="AS1683">
        <v>0.08</v>
      </c>
      <c r="AT1683">
        <v>0.08</v>
      </c>
      <c r="AU1683">
        <v>0.06</v>
      </c>
      <c r="AV1683">
        <v>0.06</v>
      </c>
      <c r="AW1683">
        <v>7.0000000000000007E-2</v>
      </c>
      <c r="AX1683">
        <v>0.08</v>
      </c>
      <c r="AY1683">
        <v>0.09</v>
      </c>
      <c r="AZ1683">
        <v>0.08</v>
      </c>
      <c r="BA1683">
        <v>0.05</v>
      </c>
      <c r="BB1683">
        <v>-0.2</v>
      </c>
      <c r="BC1683">
        <v>-0.2</v>
      </c>
      <c r="BD1683">
        <v>-0.22</v>
      </c>
      <c r="BE1683">
        <v>-0.21</v>
      </c>
      <c r="BF1683">
        <v>-0.24</v>
      </c>
      <c r="BG1683">
        <v>-0.22</v>
      </c>
      <c r="BH1683">
        <v>-0.22</v>
      </c>
      <c r="BI1683">
        <v>-0.21</v>
      </c>
      <c r="BJ1683">
        <v>-0.21</v>
      </c>
      <c r="BK1683">
        <v>-0.17</v>
      </c>
      <c r="BL1683">
        <v>-0.13</v>
      </c>
      <c r="BM1683">
        <v>-0.13</v>
      </c>
      <c r="BN1683">
        <v>0.03</v>
      </c>
      <c r="BO1683">
        <v>0.03</v>
      </c>
      <c r="BP1683">
        <v>0.03</v>
      </c>
      <c r="BQ1683">
        <v>0.03</v>
      </c>
      <c r="BR1683">
        <v>-0.02</v>
      </c>
      <c r="BS1683">
        <v>-0.01</v>
      </c>
      <c r="BT1683">
        <v>-0.01</v>
      </c>
      <c r="BU1683">
        <v>0</v>
      </c>
      <c r="BV1683">
        <v>-0.02</v>
      </c>
      <c r="BW1683">
        <v>0.04</v>
      </c>
      <c r="BX1683">
        <v>0.02</v>
      </c>
      <c r="BY1683">
        <v>0</v>
      </c>
      <c r="BZ1683">
        <v>0</v>
      </c>
      <c r="CA1683">
        <v>0.05</v>
      </c>
      <c r="CB1683">
        <v>0.06</v>
      </c>
      <c r="CC1683">
        <v>0.04</v>
      </c>
      <c r="CD1683">
        <v>0.09</v>
      </c>
      <c r="CE1683">
        <v>0.03</v>
      </c>
      <c r="CF1683">
        <v>0.04</v>
      </c>
      <c r="CG1683">
        <v>7.0000000000000007E-2</v>
      </c>
      <c r="CH1683">
        <v>0.09</v>
      </c>
      <c r="CI1683">
        <v>0.09</v>
      </c>
      <c r="CJ1683">
        <v>0.14000000000000001</v>
      </c>
      <c r="CK1683">
        <v>0.21</v>
      </c>
      <c r="CL1683">
        <v>0.09</v>
      </c>
      <c r="CM1683">
        <v>-0.01</v>
      </c>
      <c r="CN1683">
        <v>0.04</v>
      </c>
      <c r="CO1683">
        <v>0.02</v>
      </c>
      <c r="CP1683">
        <v>-0.38</v>
      </c>
      <c r="CQ1683">
        <v>-0.44</v>
      </c>
      <c r="CR1683">
        <v>-0.46</v>
      </c>
      <c r="CS1683">
        <v>-0.47</v>
      </c>
      <c r="CT1683">
        <v>-0.17</v>
      </c>
      <c r="CU1683">
        <v>-0.37</v>
      </c>
      <c r="CV1683">
        <v>-0.42</v>
      </c>
      <c r="CW1683">
        <v>-0.76</v>
      </c>
      <c r="CX1683">
        <v>-0.73</v>
      </c>
      <c r="CY1683">
        <v>-0.83</v>
      </c>
      <c r="CZ1683">
        <v>-0.95</v>
      </c>
      <c r="DA1683">
        <v>-0.94</v>
      </c>
      <c r="DB1683">
        <v>-0.96</v>
      </c>
      <c r="DC1683">
        <v>-0.92</v>
      </c>
      <c r="DD1683">
        <v>-0.94</v>
      </c>
      <c r="DE1683">
        <v>-0.91</v>
      </c>
      <c r="DF1683">
        <v>-1.1499999999999999</v>
      </c>
      <c r="DG1683">
        <v>-1.58</v>
      </c>
      <c r="DH1683">
        <v>-1.52</v>
      </c>
      <c r="DI1683">
        <v>-2.0099999999999998</v>
      </c>
      <c r="DJ1683">
        <v>2.82</v>
      </c>
      <c r="DK1683">
        <v>3.12</v>
      </c>
      <c r="DL1683">
        <v>3.21</v>
      </c>
      <c r="DM1683">
        <v>4.57</v>
      </c>
      <c r="DN1683">
        <v>6.45</v>
      </c>
      <c r="DO1683">
        <v>6.51</v>
      </c>
      <c r="DP1683">
        <v>6.85</v>
      </c>
      <c r="DQ1683">
        <v>7.16</v>
      </c>
      <c r="DR1683">
        <v>6.65</v>
      </c>
      <c r="DS1683">
        <v>10.93</v>
      </c>
      <c r="DT1683">
        <v>0.68</v>
      </c>
    </row>
    <row r="1684" spans="1:124">
      <c r="A1684" s="111">
        <v>1679</v>
      </c>
      <c r="B1684" t="s">
        <v>89</v>
      </c>
      <c r="C1684" t="s">
        <v>3146</v>
      </c>
      <c r="D1684" s="170" t="str">
        <f t="shared" si="26"/>
        <v>CN:AUT</v>
      </c>
      <c r="AZ1684">
        <v>-0.27400000000000002</v>
      </c>
      <c r="BA1684">
        <v>0.91100000000000003</v>
      </c>
      <c r="BB1684">
        <v>0.98</v>
      </c>
      <c r="BC1684">
        <v>0.98599999999999999</v>
      </c>
      <c r="BD1684">
        <v>0.86499999999999999</v>
      </c>
      <c r="BE1684">
        <v>0.79800000000000004</v>
      </c>
      <c r="BF1684">
        <v>0.79100000000000004</v>
      </c>
      <c r="BG1684">
        <v>0.86599999999999999</v>
      </c>
      <c r="BH1684">
        <v>0.88</v>
      </c>
      <c r="BI1684">
        <v>0.90700000000000003</v>
      </c>
      <c r="BJ1684">
        <v>0.92500000000000004</v>
      </c>
      <c r="BK1684">
        <v>0.94400000000000006</v>
      </c>
      <c r="BL1684">
        <v>0.96199999999999997</v>
      </c>
      <c r="BM1684">
        <v>0.99299999999999999</v>
      </c>
      <c r="BN1684">
        <v>0.98799999999999999</v>
      </c>
      <c r="BO1684">
        <v>0.98799999999999999</v>
      </c>
      <c r="BP1684">
        <v>0.98799999999999999</v>
      </c>
      <c r="BQ1684">
        <v>0.98799999999999999</v>
      </c>
      <c r="BR1684">
        <v>0.98799999999999999</v>
      </c>
      <c r="BS1684">
        <v>0.98799999999999999</v>
      </c>
      <c r="BT1684">
        <v>0.98799999999999999</v>
      </c>
      <c r="BU1684">
        <v>0.98799999999999999</v>
      </c>
      <c r="BV1684">
        <v>0.98799999999999999</v>
      </c>
      <c r="BW1684">
        <v>0.98799999999999999</v>
      </c>
      <c r="BX1684">
        <v>0.98799999999999999</v>
      </c>
      <c r="BY1684">
        <v>0.98799999999999999</v>
      </c>
      <c r="BZ1684">
        <v>0.98799999999999999</v>
      </c>
      <c r="CA1684">
        <v>0.98799999999999999</v>
      </c>
      <c r="CB1684">
        <v>0.98799999999999999</v>
      </c>
      <c r="CC1684">
        <v>0.98799999999999999</v>
      </c>
      <c r="CD1684">
        <v>0.98799999999999999</v>
      </c>
      <c r="CE1684">
        <v>0.98799999999999999</v>
      </c>
      <c r="CF1684">
        <v>0.98799999999999999</v>
      </c>
      <c r="CG1684">
        <v>0.98799999999999999</v>
      </c>
      <c r="CH1684">
        <v>0.98799999999999999</v>
      </c>
      <c r="CI1684">
        <v>0.98799999999999999</v>
      </c>
      <c r="CJ1684">
        <v>0.98799999999999999</v>
      </c>
      <c r="CK1684">
        <v>0.98799999999999999</v>
      </c>
      <c r="CL1684">
        <v>0.98799999999999999</v>
      </c>
      <c r="CM1684">
        <v>0.98799999999999999</v>
      </c>
      <c r="CN1684">
        <v>0.98799999999999999</v>
      </c>
      <c r="CO1684">
        <v>0.98799999999999999</v>
      </c>
      <c r="CP1684">
        <v>0.98799999999999999</v>
      </c>
      <c r="CQ1684">
        <v>0.98799999999999999</v>
      </c>
      <c r="CR1684">
        <v>0.98799999999999999</v>
      </c>
      <c r="CS1684">
        <v>0.98799999999999999</v>
      </c>
      <c r="CT1684">
        <v>0.98799999999999999</v>
      </c>
      <c r="CU1684">
        <v>0.98799999999999999</v>
      </c>
      <c r="CV1684">
        <v>0.98799999999999999</v>
      </c>
      <c r="CW1684">
        <v>0.98799999999999999</v>
      </c>
      <c r="CX1684">
        <v>0.98799999999999999</v>
      </c>
      <c r="CY1684">
        <v>0.98799999999999999</v>
      </c>
      <c r="CZ1684">
        <v>0.98799999999999999</v>
      </c>
      <c r="DA1684">
        <v>0.98799999999999999</v>
      </c>
      <c r="DB1684">
        <v>0.98799999999999999</v>
      </c>
      <c r="DC1684">
        <v>0.98799999999999999</v>
      </c>
      <c r="DD1684">
        <v>0.98799999999999999</v>
      </c>
      <c r="DE1684">
        <v>0.98799999999999999</v>
      </c>
      <c r="DF1684">
        <v>0.98799999999999999</v>
      </c>
      <c r="DG1684">
        <v>0.98</v>
      </c>
      <c r="DH1684">
        <v>1.0130000000000001</v>
      </c>
      <c r="DI1684">
        <v>1.0469999999999999</v>
      </c>
      <c r="DJ1684">
        <v>1.0190000000000001</v>
      </c>
      <c r="DK1684">
        <v>1.0740000000000001</v>
      </c>
      <c r="DL1684">
        <v>1.2390000000000001</v>
      </c>
      <c r="DM1684">
        <v>1.5940000000000001</v>
      </c>
      <c r="DN1684">
        <v>1.7150000000000001</v>
      </c>
      <c r="DO1684">
        <v>1.427</v>
      </c>
      <c r="DP1684">
        <v>1.175</v>
      </c>
      <c r="DQ1684">
        <v>1.23</v>
      </c>
      <c r="DR1684">
        <v>1.246</v>
      </c>
      <c r="DS1684">
        <v>7.0000000000000007E-2</v>
      </c>
      <c r="DT1684">
        <v>-3.2</v>
      </c>
    </row>
    <row r="1685" spans="1:124">
      <c r="A1685" s="111">
        <v>1680</v>
      </c>
      <c r="B1685" t="s">
        <v>91</v>
      </c>
      <c r="C1685" t="s">
        <v>3147</v>
      </c>
      <c r="D1685" s="170" t="str">
        <f t="shared" si="26"/>
        <v>CN:AUT</v>
      </c>
      <c r="AZ1685">
        <v>0.98</v>
      </c>
      <c r="BA1685">
        <v>1.47</v>
      </c>
      <c r="BB1685">
        <v>0.66</v>
      </c>
      <c r="BC1685">
        <v>0.54</v>
      </c>
      <c r="BD1685">
        <v>0.51</v>
      </c>
      <c r="BE1685">
        <v>0.54</v>
      </c>
      <c r="BF1685">
        <v>0.46</v>
      </c>
      <c r="BG1685">
        <v>0.38</v>
      </c>
      <c r="BH1685">
        <v>0.38</v>
      </c>
      <c r="BI1685">
        <v>0.31</v>
      </c>
      <c r="BJ1685">
        <v>0.36</v>
      </c>
      <c r="BK1685">
        <v>0.13</v>
      </c>
      <c r="BL1685">
        <v>0.04</v>
      </c>
      <c r="BM1685">
        <v>0.13</v>
      </c>
      <c r="BN1685">
        <v>0.25</v>
      </c>
      <c r="BO1685">
        <v>0.25</v>
      </c>
      <c r="BP1685">
        <v>0.25</v>
      </c>
      <c r="BQ1685">
        <v>0.25</v>
      </c>
      <c r="BR1685">
        <v>0.25</v>
      </c>
      <c r="BS1685">
        <v>0.25</v>
      </c>
      <c r="BT1685">
        <v>0.25</v>
      </c>
      <c r="BU1685">
        <v>0.25</v>
      </c>
      <c r="BV1685">
        <v>0.25</v>
      </c>
      <c r="BW1685">
        <v>0.25</v>
      </c>
      <c r="BX1685">
        <v>0.25</v>
      </c>
      <c r="BY1685">
        <v>0.25</v>
      </c>
      <c r="BZ1685">
        <v>0.25</v>
      </c>
      <c r="CA1685">
        <v>0.25</v>
      </c>
      <c r="CB1685">
        <v>0.25</v>
      </c>
      <c r="CC1685">
        <v>0.25</v>
      </c>
      <c r="CD1685">
        <v>0.25</v>
      </c>
      <c r="CE1685">
        <v>0.25</v>
      </c>
      <c r="CF1685">
        <v>0.25</v>
      </c>
      <c r="CG1685">
        <v>0.25</v>
      </c>
      <c r="CH1685">
        <v>0.25</v>
      </c>
      <c r="CI1685">
        <v>0.25</v>
      </c>
      <c r="CJ1685">
        <v>0.25</v>
      </c>
      <c r="CK1685">
        <v>0.25</v>
      </c>
      <c r="CL1685">
        <v>0.25</v>
      </c>
      <c r="CM1685">
        <v>0.25</v>
      </c>
      <c r="CN1685">
        <v>0.25</v>
      </c>
      <c r="CO1685">
        <v>0.25</v>
      </c>
      <c r="CP1685">
        <v>0.25</v>
      </c>
      <c r="CQ1685">
        <v>0.25</v>
      </c>
      <c r="CR1685">
        <v>0.25</v>
      </c>
      <c r="CS1685">
        <v>0.25</v>
      </c>
      <c r="CT1685">
        <v>0.25</v>
      </c>
      <c r="CU1685">
        <v>0.25</v>
      </c>
      <c r="CV1685">
        <v>0.25</v>
      </c>
      <c r="CW1685">
        <v>0.25</v>
      </c>
      <c r="CX1685">
        <v>0.25</v>
      </c>
      <c r="CY1685">
        <v>0.25</v>
      </c>
      <c r="CZ1685">
        <v>0.25</v>
      </c>
      <c r="DA1685">
        <v>0.25</v>
      </c>
      <c r="DB1685">
        <v>0.25</v>
      </c>
      <c r="DC1685">
        <v>0.25</v>
      </c>
      <c r="DD1685">
        <v>0.25</v>
      </c>
      <c r="DE1685">
        <v>0.25</v>
      </c>
      <c r="DF1685">
        <v>0.25</v>
      </c>
      <c r="DG1685">
        <v>-0.18</v>
      </c>
      <c r="DH1685">
        <v>-0.24</v>
      </c>
      <c r="DI1685">
        <v>-0.87</v>
      </c>
      <c r="DJ1685">
        <v>-0.48</v>
      </c>
      <c r="DK1685">
        <v>-0.34</v>
      </c>
      <c r="DL1685">
        <v>-0.27</v>
      </c>
      <c r="DM1685">
        <v>-0.89</v>
      </c>
      <c r="DN1685">
        <v>-0.68</v>
      </c>
      <c r="DO1685">
        <v>-0.9</v>
      </c>
      <c r="DP1685">
        <v>-1.57</v>
      </c>
      <c r="DQ1685">
        <v>-2.0299999999999998</v>
      </c>
      <c r="DR1685">
        <v>-2.0499999999999998</v>
      </c>
      <c r="DS1685">
        <v>-0.2</v>
      </c>
      <c r="DT1685">
        <v>-0.82</v>
      </c>
    </row>
    <row r="1686" spans="1:124">
      <c r="A1686" s="111">
        <v>1681</v>
      </c>
      <c r="B1686" t="s">
        <v>101</v>
      </c>
      <c r="D1686" s="170" t="str">
        <f t="shared" si="26"/>
        <v/>
      </c>
      <c r="F1686" t="s">
        <v>102</v>
      </c>
    </row>
    <row r="1687" spans="1:124">
      <c r="A1687" s="111">
        <v>1682</v>
      </c>
      <c r="B1687" t="s">
        <v>101</v>
      </c>
      <c r="D1687" s="170" t="str">
        <f t="shared" si="26"/>
        <v/>
      </c>
      <c r="F1687" t="s">
        <v>102</v>
      </c>
    </row>
    <row r="1688" spans="1:124">
      <c r="A1688" s="111">
        <v>1683</v>
      </c>
      <c r="B1688" t="s">
        <v>101</v>
      </c>
      <c r="D1688" s="170" t="str">
        <f t="shared" si="26"/>
        <v/>
      </c>
      <c r="F1688" t="s">
        <v>102</v>
      </c>
    </row>
    <row r="1689" spans="1:124">
      <c r="A1689" s="111">
        <v>1684</v>
      </c>
      <c r="B1689" t="s">
        <v>101</v>
      </c>
      <c r="D1689" s="170" t="str">
        <f t="shared" si="26"/>
        <v/>
      </c>
      <c r="F1689" t="s">
        <v>102</v>
      </c>
    </row>
    <row r="1690" spans="1:124">
      <c r="A1690" s="111">
        <v>1685</v>
      </c>
      <c r="B1690" t="s">
        <v>89</v>
      </c>
      <c r="C1690" t="s">
        <v>3148</v>
      </c>
      <c r="D1690" s="170" t="str">
        <f t="shared" si="26"/>
        <v>CN:HUI</v>
      </c>
      <c r="F1690">
        <v>1.2989999999999999</v>
      </c>
      <c r="G1690">
        <v>1.25</v>
      </c>
      <c r="H1690">
        <v>1.272</v>
      </c>
      <c r="I1690">
        <v>1.2969999999999999</v>
      </c>
      <c r="J1690">
        <v>1.2909999999999999</v>
      </c>
      <c r="K1690">
        <v>1.2969999999999999</v>
      </c>
      <c r="L1690">
        <v>1.2110000000000001</v>
      </c>
      <c r="M1690">
        <v>1.1970000000000001</v>
      </c>
      <c r="N1690">
        <v>1.2210000000000001</v>
      </c>
      <c r="O1690">
        <v>1.3540000000000001</v>
      </c>
      <c r="P1690">
        <v>1.242</v>
      </c>
      <c r="Q1690">
        <v>1.258</v>
      </c>
      <c r="R1690">
        <v>1.1870000000000001</v>
      </c>
      <c r="S1690">
        <v>1.161</v>
      </c>
      <c r="T1690">
        <v>1.0980000000000001</v>
      </c>
      <c r="U1690">
        <v>1.147</v>
      </c>
      <c r="V1690">
        <v>1.133</v>
      </c>
      <c r="W1690">
        <v>1.107</v>
      </c>
      <c r="X1690">
        <v>1.109</v>
      </c>
      <c r="Y1690">
        <v>1.1100000000000001</v>
      </c>
      <c r="Z1690">
        <v>1.097</v>
      </c>
      <c r="AA1690">
        <v>1.0569999999999999</v>
      </c>
      <c r="AB1690">
        <v>1.0980000000000001</v>
      </c>
      <c r="AC1690">
        <v>1.0780000000000001</v>
      </c>
      <c r="AD1690">
        <v>1.1040000000000001</v>
      </c>
      <c r="AE1690">
        <v>1.099</v>
      </c>
      <c r="AF1690">
        <v>1.0210000000000001</v>
      </c>
      <c r="AG1690">
        <v>0.96799999999999997</v>
      </c>
      <c r="AH1690">
        <v>0.96099999999999997</v>
      </c>
      <c r="AI1690">
        <v>0.93800000000000006</v>
      </c>
      <c r="AJ1690">
        <v>0.873</v>
      </c>
      <c r="AK1690">
        <v>0.88600000000000001</v>
      </c>
      <c r="AL1690">
        <v>0.91300000000000003</v>
      </c>
      <c r="AM1690">
        <v>0.91700000000000004</v>
      </c>
      <c r="AN1690">
        <v>0.90800000000000003</v>
      </c>
      <c r="AO1690">
        <v>0.91600000000000004</v>
      </c>
      <c r="AP1690">
        <v>0.90900000000000003</v>
      </c>
      <c r="AQ1690">
        <v>0.91100000000000003</v>
      </c>
      <c r="AR1690">
        <v>0.91300000000000003</v>
      </c>
      <c r="AS1690">
        <v>0.92400000000000004</v>
      </c>
      <c r="AT1690">
        <v>0.93900000000000006</v>
      </c>
      <c r="AU1690">
        <v>0.94400000000000006</v>
      </c>
      <c r="AV1690">
        <v>0.94499999999999995</v>
      </c>
      <c r="AW1690">
        <v>0.93600000000000005</v>
      </c>
      <c r="AX1690">
        <v>0.93100000000000005</v>
      </c>
      <c r="AY1690">
        <v>0.93100000000000005</v>
      </c>
      <c r="AZ1690">
        <v>0.92</v>
      </c>
      <c r="BA1690">
        <v>0.83899999999999997</v>
      </c>
      <c r="BB1690">
        <v>0.84299999999999997</v>
      </c>
      <c r="BC1690">
        <v>0.82100000000000006</v>
      </c>
      <c r="BD1690">
        <v>0.83599999999999997</v>
      </c>
      <c r="BE1690">
        <v>0.83200000000000007</v>
      </c>
      <c r="BF1690">
        <v>0.82600000000000007</v>
      </c>
      <c r="BG1690">
        <v>0.81900000000000006</v>
      </c>
      <c r="BH1690">
        <v>0.81900000000000006</v>
      </c>
      <c r="BI1690">
        <v>0.80700000000000005</v>
      </c>
      <c r="BJ1690">
        <v>0.80300000000000005</v>
      </c>
      <c r="BK1690">
        <v>0.80200000000000005</v>
      </c>
      <c r="BL1690">
        <v>0.80400000000000005</v>
      </c>
      <c r="BM1690">
        <v>0.78</v>
      </c>
      <c r="BN1690">
        <v>0.78500000000000003</v>
      </c>
      <c r="BO1690">
        <v>0.79600000000000004</v>
      </c>
      <c r="BP1690">
        <v>0.78500000000000003</v>
      </c>
      <c r="BQ1690">
        <v>0.78400000000000003</v>
      </c>
      <c r="BR1690">
        <v>0.78</v>
      </c>
      <c r="BS1690">
        <v>0.77200000000000002</v>
      </c>
      <c r="BT1690">
        <v>0.79100000000000004</v>
      </c>
      <c r="BU1690">
        <v>0.79700000000000004</v>
      </c>
      <c r="BV1690">
        <v>0.77400000000000002</v>
      </c>
      <c r="BW1690">
        <v>0.70599999999999996</v>
      </c>
      <c r="BX1690">
        <v>0.73299999999999998</v>
      </c>
      <c r="BY1690">
        <v>0.70300000000000007</v>
      </c>
      <c r="BZ1690">
        <v>0.76400000000000001</v>
      </c>
      <c r="CA1690">
        <v>0.77700000000000002</v>
      </c>
      <c r="CB1690">
        <v>0.82400000000000007</v>
      </c>
      <c r="CC1690">
        <v>0.77300000000000002</v>
      </c>
      <c r="CD1690">
        <v>0.79</v>
      </c>
      <c r="CE1690">
        <v>0.77900000000000003</v>
      </c>
      <c r="CF1690">
        <v>0.76800000000000002</v>
      </c>
      <c r="CG1690">
        <v>0.751</v>
      </c>
      <c r="CH1690">
        <v>0.73899999999999999</v>
      </c>
      <c r="CI1690">
        <v>0.76100000000000001</v>
      </c>
      <c r="CJ1690">
        <v>0.69499999999999995</v>
      </c>
      <c r="CK1690">
        <v>0.68300000000000005</v>
      </c>
      <c r="CL1690">
        <v>0.54</v>
      </c>
      <c r="CM1690">
        <v>0.54</v>
      </c>
      <c r="CN1690">
        <v>0.61299999999999999</v>
      </c>
      <c r="CO1690">
        <v>0.69499999999999995</v>
      </c>
      <c r="CP1690">
        <v>0.70799999999999996</v>
      </c>
      <c r="CQ1690">
        <v>0.71299999999999997</v>
      </c>
      <c r="CR1690">
        <v>0.84</v>
      </c>
      <c r="CS1690">
        <v>0.80400000000000005</v>
      </c>
      <c r="CT1690">
        <v>0.623</v>
      </c>
      <c r="CU1690">
        <v>0.57799999999999996</v>
      </c>
      <c r="CV1690">
        <v>0.58199999999999996</v>
      </c>
      <c r="CW1690">
        <v>0.56999999999999995</v>
      </c>
      <c r="CX1690">
        <v>0.56800000000000006</v>
      </c>
      <c r="CY1690">
        <v>0.497</v>
      </c>
      <c r="CZ1690">
        <v>0.51300000000000001</v>
      </c>
      <c r="DA1690">
        <v>0.47499999999999998</v>
      </c>
      <c r="DB1690">
        <v>0.47400000000000003</v>
      </c>
      <c r="DC1690">
        <v>0.41899999999999998</v>
      </c>
      <c r="DD1690">
        <v>0.41400000000000003</v>
      </c>
      <c r="DE1690">
        <v>0.42699999999999999</v>
      </c>
      <c r="DF1690">
        <v>0.42799999999999999</v>
      </c>
      <c r="DG1690">
        <v>0.434</v>
      </c>
      <c r="DH1690">
        <v>0.49299999999999999</v>
      </c>
      <c r="DI1690">
        <v>0.69600000000000006</v>
      </c>
      <c r="DJ1690">
        <v>0.72399999999999998</v>
      </c>
      <c r="DK1690">
        <v>0.72099999999999997</v>
      </c>
      <c r="DL1690">
        <v>0.32300000000000001</v>
      </c>
      <c r="DM1690">
        <v>0.38400000000000001</v>
      </c>
      <c r="DN1690">
        <v>0.47100000000000003</v>
      </c>
      <c r="DO1690">
        <v>0.48199999999999998</v>
      </c>
      <c r="DP1690">
        <v>0.82100000000000006</v>
      </c>
      <c r="DQ1690">
        <v>1.2290000000000001</v>
      </c>
      <c r="DR1690">
        <v>1.2170000000000001</v>
      </c>
      <c r="DS1690">
        <v>-3.7999999999999999E-2</v>
      </c>
      <c r="DT1690">
        <v>11.816000000000001</v>
      </c>
    </row>
    <row r="1691" spans="1:124">
      <c r="A1691" s="111">
        <v>1686</v>
      </c>
      <c r="B1691" t="s">
        <v>91</v>
      </c>
      <c r="C1691" t="s">
        <v>3149</v>
      </c>
      <c r="D1691" s="170" t="str">
        <f t="shared" si="26"/>
        <v>CN:HUI</v>
      </c>
      <c r="F1691">
        <v>0.06</v>
      </c>
      <c r="G1691">
        <v>-0.04</v>
      </c>
      <c r="H1691">
        <v>-7.0000000000000007E-2</v>
      </c>
      <c r="I1691">
        <v>-0.09</v>
      </c>
      <c r="J1691">
        <v>0.06</v>
      </c>
      <c r="K1691">
        <v>7.0000000000000007E-2</v>
      </c>
      <c r="L1691">
        <v>0.11</v>
      </c>
      <c r="M1691">
        <v>0.14000000000000001</v>
      </c>
      <c r="N1691">
        <v>0.2</v>
      </c>
      <c r="O1691">
        <v>-0.21</v>
      </c>
      <c r="P1691">
        <v>-0.14000000000000001</v>
      </c>
      <c r="Q1691">
        <v>-0.1</v>
      </c>
      <c r="R1691">
        <v>-0.12</v>
      </c>
      <c r="S1691">
        <v>-0.25</v>
      </c>
      <c r="T1691">
        <v>-0.25</v>
      </c>
      <c r="U1691">
        <v>-0.24</v>
      </c>
      <c r="V1691">
        <v>-0.43</v>
      </c>
      <c r="W1691">
        <v>-0.22</v>
      </c>
      <c r="X1691">
        <v>-0.38</v>
      </c>
      <c r="Y1691">
        <v>-0.51</v>
      </c>
      <c r="Z1691">
        <v>-0.3</v>
      </c>
      <c r="AA1691">
        <v>-0.4</v>
      </c>
      <c r="AB1691">
        <v>-0.51</v>
      </c>
      <c r="AC1691">
        <v>-0.11</v>
      </c>
      <c r="AD1691">
        <v>0.25</v>
      </c>
      <c r="AE1691">
        <v>0.26</v>
      </c>
      <c r="AF1691">
        <v>0.3</v>
      </c>
      <c r="AG1691">
        <v>0.31</v>
      </c>
      <c r="AH1691">
        <v>0.21</v>
      </c>
      <c r="AI1691">
        <v>0.16</v>
      </c>
      <c r="AJ1691">
        <v>0.12</v>
      </c>
      <c r="AK1691">
        <v>0.1</v>
      </c>
      <c r="AL1691">
        <v>-0.05</v>
      </c>
      <c r="AM1691">
        <v>0.03</v>
      </c>
      <c r="AN1691">
        <v>0.05</v>
      </c>
      <c r="AO1691">
        <v>0.06</v>
      </c>
      <c r="AP1691">
        <v>0.06</v>
      </c>
      <c r="AQ1691">
        <v>-0.03</v>
      </c>
      <c r="AR1691">
        <v>-0.2</v>
      </c>
      <c r="AS1691">
        <v>-0.23</v>
      </c>
      <c r="AT1691">
        <v>-0.22</v>
      </c>
      <c r="AU1691">
        <v>-0.2</v>
      </c>
      <c r="AV1691">
        <v>-0.21</v>
      </c>
      <c r="AW1691">
        <v>-0.19</v>
      </c>
      <c r="AX1691">
        <v>-0.17</v>
      </c>
      <c r="AY1691">
        <v>-0.17</v>
      </c>
      <c r="AZ1691">
        <v>-0.19</v>
      </c>
      <c r="BA1691">
        <v>-0.23</v>
      </c>
      <c r="BB1691">
        <v>-0.31</v>
      </c>
      <c r="BC1691">
        <v>-0.28999999999999998</v>
      </c>
      <c r="BD1691">
        <v>-0.28999999999999998</v>
      </c>
      <c r="BE1691">
        <v>-0.28999999999999998</v>
      </c>
      <c r="BF1691">
        <v>-0.31</v>
      </c>
      <c r="BG1691">
        <v>-0.28000000000000003</v>
      </c>
      <c r="BH1691">
        <v>-0.28999999999999998</v>
      </c>
      <c r="BI1691">
        <v>-0.27</v>
      </c>
      <c r="BJ1691">
        <v>-0.28000000000000003</v>
      </c>
      <c r="BK1691">
        <v>-0.28000000000000003</v>
      </c>
      <c r="BL1691">
        <v>-0.3</v>
      </c>
      <c r="BM1691">
        <v>-0.28999999999999998</v>
      </c>
      <c r="BN1691">
        <v>-0.28000000000000003</v>
      </c>
      <c r="BO1691">
        <v>-0.24</v>
      </c>
      <c r="BP1691">
        <v>-0.23</v>
      </c>
      <c r="BQ1691">
        <v>-0.23</v>
      </c>
      <c r="BR1691">
        <v>-0.27</v>
      </c>
      <c r="BS1691">
        <v>-0.26</v>
      </c>
      <c r="BT1691">
        <v>-0.26</v>
      </c>
      <c r="BU1691">
        <v>-0.26</v>
      </c>
      <c r="BV1691">
        <v>-0.3</v>
      </c>
      <c r="BW1691">
        <v>-0.14000000000000001</v>
      </c>
      <c r="BX1691">
        <v>-0.15</v>
      </c>
      <c r="BY1691">
        <v>-0.17</v>
      </c>
      <c r="BZ1691">
        <v>-0.18</v>
      </c>
      <c r="CA1691">
        <v>-0.17</v>
      </c>
      <c r="CB1691">
        <v>-0.18</v>
      </c>
      <c r="CC1691">
        <v>-0.22</v>
      </c>
      <c r="CD1691">
        <v>-0.17</v>
      </c>
      <c r="CE1691">
        <v>-0.24</v>
      </c>
      <c r="CF1691">
        <v>-0.22</v>
      </c>
      <c r="CG1691">
        <v>-0.17</v>
      </c>
      <c r="CH1691">
        <v>-0.22</v>
      </c>
      <c r="CI1691">
        <v>-0.21</v>
      </c>
      <c r="CJ1691">
        <v>-0.16</v>
      </c>
      <c r="CK1691">
        <v>-0.24</v>
      </c>
      <c r="CL1691">
        <v>-0.4</v>
      </c>
      <c r="CM1691">
        <v>-0.48</v>
      </c>
      <c r="CN1691">
        <v>-0.49</v>
      </c>
      <c r="CO1691">
        <v>-0.49</v>
      </c>
      <c r="CP1691">
        <v>-0.81</v>
      </c>
      <c r="CQ1691">
        <v>-0.75</v>
      </c>
      <c r="CR1691">
        <v>-0.72</v>
      </c>
      <c r="CS1691">
        <v>-0.67</v>
      </c>
      <c r="CT1691">
        <v>-0.38</v>
      </c>
      <c r="CU1691">
        <v>-0.67</v>
      </c>
      <c r="CV1691">
        <v>-0.74</v>
      </c>
      <c r="CW1691">
        <v>-0.86</v>
      </c>
      <c r="CX1691">
        <v>-0.85</v>
      </c>
      <c r="CY1691">
        <v>-0.69</v>
      </c>
      <c r="CZ1691">
        <v>-0.27</v>
      </c>
      <c r="DA1691">
        <v>-0.08</v>
      </c>
      <c r="DB1691">
        <v>-0.1</v>
      </c>
      <c r="DC1691">
        <v>-0.12</v>
      </c>
      <c r="DD1691">
        <v>-0.09</v>
      </c>
      <c r="DE1691">
        <v>-0.18</v>
      </c>
      <c r="DF1691">
        <v>-0.17</v>
      </c>
      <c r="DG1691">
        <v>-0.3</v>
      </c>
      <c r="DH1691">
        <v>-0.24</v>
      </c>
      <c r="DI1691">
        <v>-0.22</v>
      </c>
      <c r="DJ1691">
        <v>-0.63</v>
      </c>
      <c r="DK1691">
        <v>-0.49</v>
      </c>
      <c r="DL1691">
        <v>-0.22</v>
      </c>
      <c r="DM1691">
        <v>-0.64</v>
      </c>
      <c r="DN1691">
        <v>-0.31</v>
      </c>
      <c r="DO1691">
        <v>-0.33</v>
      </c>
      <c r="DP1691">
        <v>-0.21</v>
      </c>
      <c r="DQ1691">
        <v>-1.7</v>
      </c>
      <c r="DR1691">
        <v>-1.94</v>
      </c>
      <c r="DS1691">
        <v>0.08</v>
      </c>
      <c r="DT1691">
        <v>7.07</v>
      </c>
    </row>
    <row r="1692" spans="1:124">
      <c r="A1692" s="111">
        <v>1687</v>
      </c>
      <c r="B1692" t="s">
        <v>89</v>
      </c>
      <c r="C1692" t="s">
        <v>3150</v>
      </c>
      <c r="D1692" s="170" t="str">
        <f t="shared" si="26"/>
        <v>CN:XTW</v>
      </c>
      <c r="F1692">
        <v>1.347</v>
      </c>
      <c r="G1692">
        <v>1.35</v>
      </c>
      <c r="H1692">
        <v>1.335</v>
      </c>
      <c r="I1692">
        <v>1.3460000000000001</v>
      </c>
      <c r="J1692">
        <v>1.3280000000000001</v>
      </c>
      <c r="K1692">
        <v>1.3460000000000001</v>
      </c>
      <c r="L1692">
        <v>1.2730000000000001</v>
      </c>
      <c r="M1692">
        <v>1.242</v>
      </c>
      <c r="N1692">
        <v>1.369</v>
      </c>
      <c r="O1692">
        <v>1.397</v>
      </c>
      <c r="P1692">
        <v>1.365</v>
      </c>
      <c r="Q1692">
        <v>1.4319999999999999</v>
      </c>
      <c r="R1692">
        <v>1.355</v>
      </c>
      <c r="S1692">
        <v>1.349</v>
      </c>
      <c r="T1692">
        <v>1.28</v>
      </c>
      <c r="U1692">
        <v>1.2610000000000001</v>
      </c>
      <c r="V1692">
        <v>1.266</v>
      </c>
      <c r="W1692">
        <v>1.242</v>
      </c>
      <c r="X1692">
        <v>1.248</v>
      </c>
      <c r="Y1692">
        <v>1.2450000000000001</v>
      </c>
      <c r="Z1692">
        <v>1.226</v>
      </c>
      <c r="AA1692">
        <v>1.177</v>
      </c>
      <c r="AB1692">
        <v>1.1990000000000001</v>
      </c>
      <c r="AC1692">
        <v>1.1950000000000001</v>
      </c>
      <c r="AD1692">
        <v>1.115</v>
      </c>
      <c r="AE1692">
        <v>1.113</v>
      </c>
      <c r="AF1692">
        <v>1.119</v>
      </c>
      <c r="AG1692">
        <v>1.101</v>
      </c>
      <c r="AH1692">
        <v>1.093</v>
      </c>
      <c r="AI1692">
        <v>1.0820000000000001</v>
      </c>
      <c r="AJ1692">
        <v>1.0880000000000001</v>
      </c>
      <c r="AK1692">
        <v>1.097</v>
      </c>
      <c r="AL1692">
        <v>1.085</v>
      </c>
      <c r="AM1692">
        <v>1.087</v>
      </c>
      <c r="AN1692">
        <v>1.075</v>
      </c>
      <c r="AO1692">
        <v>1.0760000000000001</v>
      </c>
      <c r="AP1692">
        <v>1.0820000000000001</v>
      </c>
      <c r="AQ1692">
        <v>1.093</v>
      </c>
      <c r="AR1692">
        <v>1.0860000000000001</v>
      </c>
      <c r="AS1692">
        <v>1.1340000000000001</v>
      </c>
      <c r="AT1692">
        <v>1.139</v>
      </c>
      <c r="AU1692">
        <v>1.117</v>
      </c>
      <c r="AV1692">
        <v>1.115</v>
      </c>
      <c r="AW1692">
        <v>1.107</v>
      </c>
      <c r="AX1692">
        <v>1.1020000000000001</v>
      </c>
      <c r="AY1692">
        <v>1.101</v>
      </c>
      <c r="AZ1692">
        <v>1.08</v>
      </c>
      <c r="BA1692">
        <v>0.95200000000000007</v>
      </c>
      <c r="BB1692">
        <v>0.95300000000000007</v>
      </c>
      <c r="BC1692">
        <v>0.84299999999999997</v>
      </c>
      <c r="BD1692">
        <v>0.83100000000000007</v>
      </c>
      <c r="BE1692">
        <v>0.83499999999999996</v>
      </c>
      <c r="BF1692">
        <v>0.83100000000000007</v>
      </c>
      <c r="BG1692">
        <v>0.82800000000000007</v>
      </c>
      <c r="BH1692">
        <v>0.82600000000000007</v>
      </c>
      <c r="BI1692">
        <v>0.83100000000000007</v>
      </c>
      <c r="BJ1692">
        <v>0.82700000000000007</v>
      </c>
      <c r="BK1692">
        <v>0.82800000000000007</v>
      </c>
      <c r="BL1692">
        <v>0.83</v>
      </c>
      <c r="BM1692">
        <v>0.82499999999999996</v>
      </c>
      <c r="BN1692">
        <v>0.82</v>
      </c>
      <c r="BO1692">
        <v>0.82100000000000006</v>
      </c>
      <c r="BP1692">
        <v>0.82900000000000007</v>
      </c>
      <c r="BQ1692">
        <v>0.83</v>
      </c>
      <c r="BR1692">
        <v>0.83200000000000007</v>
      </c>
      <c r="BS1692">
        <v>0.82200000000000006</v>
      </c>
      <c r="BT1692">
        <v>0.84199999999999997</v>
      </c>
      <c r="BU1692">
        <v>0.84199999999999997</v>
      </c>
      <c r="BV1692">
        <v>0.76900000000000002</v>
      </c>
      <c r="BW1692">
        <v>0.751</v>
      </c>
      <c r="BX1692">
        <v>0.74</v>
      </c>
      <c r="BY1692">
        <v>0.67600000000000005</v>
      </c>
      <c r="BZ1692">
        <v>0.73599999999999999</v>
      </c>
      <c r="CA1692">
        <v>0.71599999999999997</v>
      </c>
      <c r="CB1692">
        <v>0.748</v>
      </c>
      <c r="CC1692">
        <v>0.76600000000000001</v>
      </c>
      <c r="CD1692">
        <v>0.77</v>
      </c>
      <c r="CE1692">
        <v>0.74299999999999999</v>
      </c>
      <c r="CF1692">
        <v>0.74199999999999999</v>
      </c>
      <c r="CG1692">
        <v>0.73</v>
      </c>
      <c r="CH1692">
        <v>0.71899999999999997</v>
      </c>
      <c r="CI1692">
        <v>0.75800000000000001</v>
      </c>
      <c r="CJ1692">
        <v>0.70399999999999996</v>
      </c>
      <c r="CK1692">
        <v>0.71599999999999997</v>
      </c>
      <c r="CL1692">
        <v>0.71799999999999997</v>
      </c>
      <c r="CM1692">
        <v>0.71799999999999997</v>
      </c>
      <c r="CN1692">
        <v>0.623</v>
      </c>
      <c r="CO1692">
        <v>0.55200000000000005</v>
      </c>
      <c r="CP1692">
        <v>0.54900000000000004</v>
      </c>
      <c r="CQ1692">
        <v>0.502</v>
      </c>
      <c r="CR1692">
        <v>0.46400000000000002</v>
      </c>
      <c r="CS1692">
        <v>0.442</v>
      </c>
      <c r="CT1692">
        <v>0.27400000000000002</v>
      </c>
      <c r="CU1692">
        <v>0.19900000000000001</v>
      </c>
      <c r="CV1692">
        <v>0.128</v>
      </c>
      <c r="CW1692">
        <v>0.128</v>
      </c>
      <c r="CX1692">
        <v>0.124</v>
      </c>
      <c r="CY1692">
        <v>-0.12</v>
      </c>
      <c r="CZ1692">
        <v>-0.126</v>
      </c>
      <c r="DA1692">
        <v>-0.14499999999999999</v>
      </c>
      <c r="DB1692">
        <v>-0.14799999999999999</v>
      </c>
      <c r="DC1692">
        <v>-0.115</v>
      </c>
      <c r="DD1692">
        <v>-8.8999999999999996E-2</v>
      </c>
      <c r="DE1692">
        <v>-9.8000000000000004E-2</v>
      </c>
      <c r="DF1692">
        <v>-0.13100000000000001</v>
      </c>
      <c r="DG1692">
        <v>-0.121</v>
      </c>
      <c r="DH1692">
        <v>-7.2000000000000008E-2</v>
      </c>
      <c r="DI1692">
        <v>-0.32900000000000001</v>
      </c>
      <c r="DJ1692">
        <v>-0.30199999999999999</v>
      </c>
      <c r="DK1692">
        <v>0.68400000000000005</v>
      </c>
      <c r="DL1692">
        <v>0.94700000000000006</v>
      </c>
      <c r="DM1692">
        <v>8.7999999999999995E-2</v>
      </c>
      <c r="DN1692">
        <v>8.7000000000000008E-2</v>
      </c>
      <c r="DO1692">
        <v>0.154</v>
      </c>
      <c r="DP1692">
        <v>0.45800000000000002</v>
      </c>
      <c r="DQ1692">
        <v>0.09</v>
      </c>
      <c r="DR1692">
        <v>8.4000000000000005E-2</v>
      </c>
      <c r="DS1692">
        <v>-5.27</v>
      </c>
      <c r="DT1692">
        <v>17.155999999999999</v>
      </c>
    </row>
    <row r="1693" spans="1:124">
      <c r="A1693" s="111">
        <v>1688</v>
      </c>
      <c r="B1693" t="s">
        <v>91</v>
      </c>
      <c r="C1693" t="s">
        <v>3151</v>
      </c>
      <c r="D1693" s="170" t="str">
        <f t="shared" si="26"/>
        <v>CN:XTW</v>
      </c>
      <c r="F1693">
        <v>0.37</v>
      </c>
      <c r="G1693">
        <v>0.42</v>
      </c>
      <c r="H1693">
        <v>0.4</v>
      </c>
      <c r="I1693">
        <v>0.38</v>
      </c>
      <c r="J1693">
        <v>0.46</v>
      </c>
      <c r="K1693">
        <v>0.46</v>
      </c>
      <c r="L1693">
        <v>0.48</v>
      </c>
      <c r="M1693">
        <v>0.54</v>
      </c>
      <c r="N1693">
        <v>0.67</v>
      </c>
      <c r="O1693">
        <v>0.51</v>
      </c>
      <c r="P1693">
        <v>0.6</v>
      </c>
      <c r="Q1693">
        <v>0.65</v>
      </c>
      <c r="R1693">
        <v>0.67</v>
      </c>
      <c r="S1693">
        <v>0.94</v>
      </c>
      <c r="T1693">
        <v>0.77</v>
      </c>
      <c r="U1693">
        <v>0.79</v>
      </c>
      <c r="V1693">
        <v>0.73</v>
      </c>
      <c r="W1693">
        <v>0.89</v>
      </c>
      <c r="X1693">
        <v>0.82</v>
      </c>
      <c r="Y1693">
        <v>0.66</v>
      </c>
      <c r="Z1693">
        <v>0.84</v>
      </c>
      <c r="AA1693">
        <v>0.79</v>
      </c>
      <c r="AB1693">
        <v>0.92</v>
      </c>
      <c r="AC1693">
        <v>0.97</v>
      </c>
      <c r="AD1693">
        <v>1.07</v>
      </c>
      <c r="AE1693">
        <v>1.02</v>
      </c>
      <c r="AF1693">
        <v>0.9</v>
      </c>
      <c r="AG1693">
        <v>0.94</v>
      </c>
      <c r="AH1693">
        <v>0.56000000000000005</v>
      </c>
      <c r="AI1693">
        <v>0.56000000000000005</v>
      </c>
      <c r="AJ1693">
        <v>0.61</v>
      </c>
      <c r="AK1693">
        <v>0.62</v>
      </c>
      <c r="AL1693">
        <v>0.49</v>
      </c>
      <c r="AM1693">
        <v>0.52</v>
      </c>
      <c r="AN1693">
        <v>0.54</v>
      </c>
      <c r="AO1693">
        <v>0.5</v>
      </c>
      <c r="AP1693">
        <v>0.51</v>
      </c>
      <c r="AQ1693">
        <v>0.35</v>
      </c>
      <c r="AR1693">
        <v>0.33</v>
      </c>
      <c r="AS1693">
        <v>0.19</v>
      </c>
      <c r="AT1693">
        <v>0.19</v>
      </c>
      <c r="AU1693">
        <v>0.21</v>
      </c>
      <c r="AV1693">
        <v>0.2</v>
      </c>
      <c r="AW1693">
        <v>0.21</v>
      </c>
      <c r="AX1693">
        <v>0.21</v>
      </c>
      <c r="AY1693">
        <v>0.2</v>
      </c>
      <c r="AZ1693">
        <v>0.18</v>
      </c>
      <c r="BA1693">
        <v>0.11</v>
      </c>
      <c r="BB1693">
        <v>0.1</v>
      </c>
      <c r="BC1693">
        <v>0.21</v>
      </c>
      <c r="BD1693">
        <v>0.2</v>
      </c>
      <c r="BE1693">
        <v>0.3</v>
      </c>
      <c r="BF1693">
        <v>0.28000000000000003</v>
      </c>
      <c r="BG1693">
        <v>0.3</v>
      </c>
      <c r="BH1693">
        <v>0.3</v>
      </c>
      <c r="BI1693">
        <v>0.26</v>
      </c>
      <c r="BJ1693">
        <v>0.26</v>
      </c>
      <c r="BK1693">
        <v>0.24</v>
      </c>
      <c r="BL1693">
        <v>0.18</v>
      </c>
      <c r="BM1693">
        <v>0.16</v>
      </c>
      <c r="BN1693">
        <v>0.11</v>
      </c>
      <c r="BO1693">
        <v>0.12</v>
      </c>
      <c r="BP1693">
        <v>0.12</v>
      </c>
      <c r="BQ1693">
        <v>0.12</v>
      </c>
      <c r="BR1693">
        <v>0.12</v>
      </c>
      <c r="BS1693">
        <v>0.13</v>
      </c>
      <c r="BT1693">
        <v>0.13</v>
      </c>
      <c r="BU1693">
        <v>0.13</v>
      </c>
      <c r="BV1693">
        <v>0.05</v>
      </c>
      <c r="BW1693">
        <v>0.09</v>
      </c>
      <c r="BX1693">
        <v>0.04</v>
      </c>
      <c r="BY1693">
        <v>0</v>
      </c>
      <c r="BZ1693">
        <v>0</v>
      </c>
      <c r="CA1693">
        <v>0.03</v>
      </c>
      <c r="CB1693">
        <v>0.04</v>
      </c>
      <c r="CC1693">
        <v>0.04</v>
      </c>
      <c r="CD1693">
        <v>0.05</v>
      </c>
      <c r="CE1693">
        <v>-0.02</v>
      </c>
      <c r="CF1693">
        <v>-0.02</v>
      </c>
      <c r="CG1693">
        <v>0.03</v>
      </c>
      <c r="CH1693">
        <v>-0.02</v>
      </c>
      <c r="CI1693">
        <v>0.01</v>
      </c>
      <c r="CJ1693">
        <v>0.06</v>
      </c>
      <c r="CK1693">
        <v>0.1</v>
      </c>
      <c r="CL1693">
        <v>0.02</v>
      </c>
      <c r="CM1693">
        <v>-0.08</v>
      </c>
      <c r="CN1693">
        <v>-0.02</v>
      </c>
      <c r="CO1693">
        <v>-0.03</v>
      </c>
      <c r="CP1693">
        <v>-0.18</v>
      </c>
      <c r="CQ1693">
        <v>-0.24</v>
      </c>
      <c r="CR1693">
        <v>-0.26</v>
      </c>
      <c r="CS1693">
        <v>-0.23</v>
      </c>
      <c r="CT1693">
        <v>-0.03</v>
      </c>
      <c r="CU1693">
        <v>-0.28999999999999998</v>
      </c>
      <c r="CV1693">
        <v>-0.33</v>
      </c>
      <c r="CW1693">
        <v>-0.32</v>
      </c>
      <c r="CX1693">
        <v>-0.31</v>
      </c>
      <c r="CY1693">
        <v>0.05</v>
      </c>
      <c r="CZ1693">
        <v>0</v>
      </c>
      <c r="DA1693">
        <v>0.1</v>
      </c>
      <c r="DB1693">
        <v>0.11</v>
      </c>
      <c r="DC1693">
        <v>0.17</v>
      </c>
      <c r="DD1693">
        <v>0.15</v>
      </c>
      <c r="DE1693">
        <v>0.25</v>
      </c>
      <c r="DF1693">
        <v>0.21</v>
      </c>
      <c r="DG1693">
        <v>0.56000000000000005</v>
      </c>
      <c r="DH1693">
        <v>0.73</v>
      </c>
      <c r="DI1693">
        <v>0.76</v>
      </c>
      <c r="DJ1693">
        <v>0.5</v>
      </c>
      <c r="DK1693">
        <v>-0.35</v>
      </c>
      <c r="DL1693">
        <v>-0.41</v>
      </c>
      <c r="DM1693">
        <v>-4.03</v>
      </c>
      <c r="DN1693">
        <v>-4.8</v>
      </c>
      <c r="DO1693">
        <v>-4.78</v>
      </c>
      <c r="DP1693">
        <v>-4.8600000000000003</v>
      </c>
      <c r="DQ1693">
        <v>-5.28</v>
      </c>
      <c r="DR1693">
        <v>-5.65</v>
      </c>
      <c r="DS1693">
        <v>-5.89</v>
      </c>
      <c r="DT1693">
        <v>11.32</v>
      </c>
    </row>
    <row r="1694" spans="1:124">
      <c r="A1694" s="111">
        <v>1689</v>
      </c>
      <c r="B1694" t="s">
        <v>101</v>
      </c>
      <c r="D1694" s="170" t="str">
        <f t="shared" si="26"/>
        <v/>
      </c>
      <c r="F1694" t="s">
        <v>102</v>
      </c>
    </row>
    <row r="1695" spans="1:124">
      <c r="A1695" s="111">
        <v>1690</v>
      </c>
      <c r="B1695" t="s">
        <v>101</v>
      </c>
      <c r="D1695" s="170" t="str">
        <f t="shared" si="26"/>
        <v/>
      </c>
      <c r="F1695" t="s">
        <v>102</v>
      </c>
    </row>
    <row r="1696" spans="1:124">
      <c r="A1696" s="111">
        <v>1691</v>
      </c>
      <c r="B1696" t="s">
        <v>89</v>
      </c>
      <c r="C1696" t="s">
        <v>3152</v>
      </c>
      <c r="D1696" s="170" t="str">
        <f t="shared" si="26"/>
        <v>D:4Q1X</v>
      </c>
      <c r="AU1696">
        <v>-4.32</v>
      </c>
      <c r="AV1696">
        <v>-3</v>
      </c>
      <c r="AW1696">
        <v>-0.14000000000000001</v>
      </c>
      <c r="AX1696">
        <v>-0.23</v>
      </c>
      <c r="AY1696">
        <v>-0.04</v>
      </c>
      <c r="AZ1696">
        <v>-0.01</v>
      </c>
      <c r="BA1696">
        <v>-0.02</v>
      </c>
      <c r="BB1696">
        <v>-0.04</v>
      </c>
      <c r="BC1696">
        <v>-0.03</v>
      </c>
      <c r="BD1696">
        <v>-0.04</v>
      </c>
      <c r="BE1696">
        <v>0.62</v>
      </c>
      <c r="BF1696">
        <v>0.42</v>
      </c>
      <c r="BG1696">
        <v>0.55000000000000004</v>
      </c>
      <c r="BH1696">
        <v>0.46</v>
      </c>
      <c r="BI1696">
        <v>0.67</v>
      </c>
      <c r="BJ1696">
        <v>0.78</v>
      </c>
      <c r="BK1696">
        <v>0.68</v>
      </c>
      <c r="BL1696">
        <v>0.67</v>
      </c>
      <c r="BM1696">
        <v>0.65</v>
      </c>
      <c r="BN1696">
        <v>0.6</v>
      </c>
      <c r="BO1696">
        <v>0.6</v>
      </c>
      <c r="BP1696">
        <v>0.6</v>
      </c>
      <c r="BQ1696">
        <v>0.6</v>
      </c>
      <c r="BR1696">
        <v>0.6</v>
      </c>
      <c r="BS1696">
        <v>0.6</v>
      </c>
      <c r="BT1696">
        <v>0.6</v>
      </c>
      <c r="BU1696">
        <v>0.6</v>
      </c>
      <c r="BV1696">
        <v>0.6</v>
      </c>
      <c r="BW1696">
        <v>0.6</v>
      </c>
      <c r="BX1696">
        <v>0.6</v>
      </c>
      <c r="BY1696">
        <v>0.6</v>
      </c>
      <c r="BZ1696">
        <v>0.6</v>
      </c>
      <c r="CA1696">
        <v>0.6</v>
      </c>
      <c r="CB1696">
        <v>0.6</v>
      </c>
      <c r="CC1696">
        <v>0.6</v>
      </c>
      <c r="CD1696">
        <v>0.6</v>
      </c>
      <c r="CE1696">
        <v>0.6</v>
      </c>
      <c r="CF1696">
        <v>0.6</v>
      </c>
      <c r="CG1696">
        <v>0.6</v>
      </c>
      <c r="CH1696">
        <v>0.6</v>
      </c>
      <c r="CI1696">
        <v>0.6</v>
      </c>
      <c r="CJ1696">
        <v>0.6</v>
      </c>
      <c r="CK1696">
        <v>0.6</v>
      </c>
      <c r="CL1696">
        <v>0.6</v>
      </c>
      <c r="CM1696">
        <v>0.6</v>
      </c>
      <c r="CN1696">
        <v>0.6</v>
      </c>
      <c r="CO1696">
        <v>0.6</v>
      </c>
      <c r="CP1696">
        <v>0.6</v>
      </c>
      <c r="CQ1696">
        <v>0.6</v>
      </c>
      <c r="CR1696">
        <v>0.6</v>
      </c>
      <c r="CS1696">
        <v>0.6</v>
      </c>
      <c r="CT1696">
        <v>0.6</v>
      </c>
      <c r="CU1696">
        <v>0.6</v>
      </c>
      <c r="CV1696">
        <v>0.6</v>
      </c>
      <c r="CW1696">
        <v>0.6</v>
      </c>
      <c r="CX1696">
        <v>0.6</v>
      </c>
      <c r="CY1696">
        <v>0.6</v>
      </c>
      <c r="CZ1696">
        <v>0.6</v>
      </c>
      <c r="DA1696">
        <v>0.6</v>
      </c>
      <c r="DB1696">
        <v>0.62</v>
      </c>
      <c r="DC1696">
        <v>0.62</v>
      </c>
      <c r="DD1696">
        <v>0.62</v>
      </c>
      <c r="DE1696">
        <v>0.65</v>
      </c>
      <c r="DF1696">
        <v>0.84</v>
      </c>
      <c r="DG1696">
        <v>1.1499999999999999</v>
      </c>
      <c r="DH1696">
        <v>1.31</v>
      </c>
      <c r="DI1696">
        <v>1.31</v>
      </c>
      <c r="DJ1696">
        <v>1.42</v>
      </c>
      <c r="DK1696">
        <v>1.46</v>
      </c>
      <c r="DL1696">
        <v>1.48</v>
      </c>
      <c r="DM1696">
        <v>0.8</v>
      </c>
      <c r="DN1696">
        <v>0.95</v>
      </c>
      <c r="DO1696">
        <v>0.45</v>
      </c>
      <c r="DP1696">
        <v>0.24</v>
      </c>
      <c r="DQ1696">
        <v>0.57999999999999996</v>
      </c>
      <c r="DR1696">
        <v>0</v>
      </c>
      <c r="DS1696">
        <v>0</v>
      </c>
      <c r="DT1696">
        <v>0</v>
      </c>
    </row>
    <row r="1697" spans="1:124">
      <c r="A1697" s="111">
        <v>1692</v>
      </c>
      <c r="B1697" t="s">
        <v>91</v>
      </c>
      <c r="C1697" t="s">
        <v>3153</v>
      </c>
      <c r="D1697" s="170" t="str">
        <f t="shared" si="26"/>
        <v>D:4Q1X</v>
      </c>
      <c r="AU1697">
        <v>4.63</v>
      </c>
      <c r="AV1697">
        <v>-1.1000000000000001</v>
      </c>
      <c r="AW1697">
        <v>-0.48</v>
      </c>
      <c r="AX1697">
        <v>-0.04</v>
      </c>
      <c r="AY1697">
        <v>0.32</v>
      </c>
      <c r="AZ1697">
        <v>0.31</v>
      </c>
      <c r="BA1697">
        <v>0.3</v>
      </c>
      <c r="BB1697">
        <v>0.28999999999999998</v>
      </c>
      <c r="BC1697">
        <v>0.3</v>
      </c>
      <c r="BD1697">
        <v>0.3</v>
      </c>
      <c r="BE1697">
        <v>2.6</v>
      </c>
      <c r="BF1697">
        <v>2.4</v>
      </c>
      <c r="BG1697">
        <v>2.39</v>
      </c>
      <c r="BH1697">
        <v>2.38</v>
      </c>
      <c r="BI1697">
        <v>2.0299999999999998</v>
      </c>
      <c r="BJ1697">
        <v>2</v>
      </c>
      <c r="BK1697">
        <v>1.87</v>
      </c>
      <c r="BL1697">
        <v>1.84</v>
      </c>
      <c r="BM1697">
        <v>1.85</v>
      </c>
      <c r="BN1697">
        <v>1.82</v>
      </c>
      <c r="BO1697">
        <v>1.82</v>
      </c>
      <c r="BP1697">
        <v>1.82</v>
      </c>
      <c r="BQ1697">
        <v>1.82</v>
      </c>
      <c r="BR1697">
        <v>1.82</v>
      </c>
      <c r="BS1697">
        <v>1.82</v>
      </c>
      <c r="BT1697">
        <v>1.82</v>
      </c>
      <c r="BU1697">
        <v>1.82</v>
      </c>
      <c r="BV1697">
        <v>1.82</v>
      </c>
      <c r="BW1697">
        <v>1.82</v>
      </c>
      <c r="BX1697">
        <v>1.82</v>
      </c>
      <c r="BY1697">
        <v>1.82</v>
      </c>
      <c r="BZ1697">
        <v>1.82</v>
      </c>
      <c r="CA1697">
        <v>1.82</v>
      </c>
      <c r="CB1697">
        <v>1.82</v>
      </c>
      <c r="CC1697">
        <v>1.82</v>
      </c>
      <c r="CD1697">
        <v>1.82</v>
      </c>
      <c r="CE1697">
        <v>1.82</v>
      </c>
      <c r="CF1697">
        <v>1.82</v>
      </c>
      <c r="CG1697">
        <v>1.82</v>
      </c>
      <c r="CH1697">
        <v>1.82</v>
      </c>
      <c r="CI1697">
        <v>1.82</v>
      </c>
      <c r="CJ1697">
        <v>1.82</v>
      </c>
      <c r="CK1697">
        <v>1.82</v>
      </c>
      <c r="CL1697">
        <v>1.82</v>
      </c>
      <c r="CM1697">
        <v>1.82</v>
      </c>
      <c r="CN1697">
        <v>1.82</v>
      </c>
      <c r="CO1697">
        <v>1.82</v>
      </c>
      <c r="CP1697">
        <v>1.82</v>
      </c>
      <c r="CQ1697">
        <v>1.82</v>
      </c>
      <c r="CR1697">
        <v>1.82</v>
      </c>
      <c r="CS1697">
        <v>1.82</v>
      </c>
      <c r="CT1697">
        <v>1.82</v>
      </c>
      <c r="CU1697">
        <v>1.82</v>
      </c>
      <c r="CV1697">
        <v>1.82</v>
      </c>
      <c r="CW1697">
        <v>1.82</v>
      </c>
      <c r="CX1697">
        <v>1.82</v>
      </c>
      <c r="CY1697">
        <v>1.82</v>
      </c>
      <c r="CZ1697">
        <v>1.82</v>
      </c>
      <c r="DA1697">
        <v>1.82</v>
      </c>
      <c r="DB1697">
        <v>1.89</v>
      </c>
      <c r="DC1697">
        <v>1.95</v>
      </c>
      <c r="DD1697">
        <v>1.95</v>
      </c>
      <c r="DE1697">
        <v>2.13</v>
      </c>
      <c r="DF1697">
        <v>2.3199999999999998</v>
      </c>
      <c r="DG1697">
        <v>3.6</v>
      </c>
      <c r="DH1697">
        <v>3.9</v>
      </c>
      <c r="DI1697">
        <v>4.47</v>
      </c>
      <c r="DJ1697">
        <v>5.76</v>
      </c>
      <c r="DK1697">
        <v>5.97</v>
      </c>
      <c r="DL1697">
        <v>5.9</v>
      </c>
      <c r="DM1697">
        <v>-2.44</v>
      </c>
      <c r="DN1697">
        <v>-2.5299999999999998</v>
      </c>
      <c r="DO1697">
        <v>-2.69</v>
      </c>
      <c r="DP1697">
        <v>-2.98</v>
      </c>
      <c r="DQ1697">
        <v>0.77</v>
      </c>
      <c r="DR1697">
        <v>0.2</v>
      </c>
      <c r="DS1697">
        <v>0.59</v>
      </c>
      <c r="DT1697">
        <v>-1.29</v>
      </c>
    </row>
    <row r="1698" spans="1:124">
      <c r="A1698" s="111">
        <v>1693</v>
      </c>
      <c r="B1698" t="s">
        <v>89</v>
      </c>
      <c r="C1698" t="s">
        <v>3154</v>
      </c>
      <c r="D1698" s="170" t="str">
        <f t="shared" si="26"/>
        <v>K:XREP</v>
      </c>
      <c r="AF1698">
        <v>13.827</v>
      </c>
      <c r="AG1698">
        <v>-3.7160000000000002</v>
      </c>
      <c r="AH1698">
        <v>-1.2929999999999999</v>
      </c>
      <c r="AI1698">
        <v>-0.26700000000000002</v>
      </c>
      <c r="AJ1698">
        <v>0.68</v>
      </c>
      <c r="AK1698">
        <v>0.66200000000000003</v>
      </c>
      <c r="AL1698">
        <v>0.68800000000000006</v>
      </c>
      <c r="AM1698">
        <v>0.65200000000000002</v>
      </c>
      <c r="AN1698">
        <v>1.087</v>
      </c>
      <c r="AO1698">
        <v>1.2310000000000001</v>
      </c>
      <c r="AP1698">
        <v>1.222</v>
      </c>
      <c r="AQ1698">
        <v>1.2350000000000001</v>
      </c>
      <c r="AR1698">
        <v>1.1839999999999999</v>
      </c>
      <c r="AS1698">
        <v>1.175</v>
      </c>
      <c r="AT1698">
        <v>1.17</v>
      </c>
      <c r="AU1698">
        <v>1.1420000000000001</v>
      </c>
      <c r="AV1698">
        <v>1.123</v>
      </c>
      <c r="AW1698">
        <v>1.119</v>
      </c>
      <c r="AX1698">
        <v>1.113</v>
      </c>
      <c r="AY1698">
        <v>1.1100000000000001</v>
      </c>
      <c r="AZ1698">
        <v>1.131</v>
      </c>
      <c r="BA1698">
        <v>1.1060000000000001</v>
      </c>
      <c r="BB1698">
        <v>1.1060000000000001</v>
      </c>
      <c r="BC1698">
        <v>1.075</v>
      </c>
      <c r="BD1698">
        <v>1.073</v>
      </c>
      <c r="BE1698">
        <v>1.0760000000000001</v>
      </c>
      <c r="BF1698">
        <v>1.0640000000000001</v>
      </c>
      <c r="BG1698">
        <v>1.0620000000000001</v>
      </c>
      <c r="BH1698">
        <v>1.0840000000000001</v>
      </c>
      <c r="BI1698">
        <v>1.0629999999999999</v>
      </c>
      <c r="BJ1698">
        <v>1.054</v>
      </c>
      <c r="BK1698">
        <v>1.0469999999999999</v>
      </c>
      <c r="BL1698">
        <v>1.0569999999999999</v>
      </c>
      <c r="BM1698">
        <v>1.0509999999999999</v>
      </c>
      <c r="BN1698">
        <v>1.052</v>
      </c>
      <c r="BO1698">
        <v>1.052</v>
      </c>
      <c r="BP1698">
        <v>1.052</v>
      </c>
      <c r="BQ1698">
        <v>1.052</v>
      </c>
      <c r="BR1698">
        <v>1.052</v>
      </c>
      <c r="BS1698">
        <v>1.052</v>
      </c>
      <c r="BT1698">
        <v>1.052</v>
      </c>
      <c r="BU1698">
        <v>1.052</v>
      </c>
      <c r="BV1698">
        <v>1.052</v>
      </c>
      <c r="BW1698">
        <v>1.052</v>
      </c>
      <c r="BX1698">
        <v>1.052</v>
      </c>
      <c r="BY1698">
        <v>1.052</v>
      </c>
      <c r="BZ1698">
        <v>1.052</v>
      </c>
      <c r="CA1698">
        <v>1.052</v>
      </c>
      <c r="CB1698">
        <v>1.052</v>
      </c>
      <c r="CC1698">
        <v>1.052</v>
      </c>
      <c r="CD1698">
        <v>1.052</v>
      </c>
      <c r="CE1698">
        <v>1.052</v>
      </c>
      <c r="CF1698">
        <v>1.052</v>
      </c>
      <c r="CG1698">
        <v>1.052</v>
      </c>
      <c r="CH1698">
        <v>1.052</v>
      </c>
      <c r="CI1698">
        <v>1.052</v>
      </c>
      <c r="CJ1698">
        <v>1.052</v>
      </c>
      <c r="CK1698">
        <v>1.052</v>
      </c>
      <c r="CL1698">
        <v>1.052</v>
      </c>
      <c r="CM1698">
        <v>1.042</v>
      </c>
      <c r="CN1698">
        <v>0.97</v>
      </c>
      <c r="CO1698">
        <v>1.02</v>
      </c>
      <c r="CP1698">
        <v>1.056</v>
      </c>
      <c r="CQ1698">
        <v>0.96299999999999997</v>
      </c>
      <c r="CR1698">
        <v>0.97799999999999998</v>
      </c>
      <c r="CS1698">
        <v>1.075</v>
      </c>
      <c r="CT1698">
        <v>1.0680000000000001</v>
      </c>
      <c r="CU1698">
        <v>1.1819999999999999</v>
      </c>
      <c r="CV1698">
        <v>1.0170000000000001</v>
      </c>
      <c r="CW1698">
        <v>0.81900000000000006</v>
      </c>
      <c r="CX1698">
        <v>0.76</v>
      </c>
      <c r="CY1698">
        <v>0.69</v>
      </c>
      <c r="CZ1698">
        <v>0.38300000000000001</v>
      </c>
      <c r="DA1698">
        <v>0.40500000000000003</v>
      </c>
      <c r="DB1698">
        <v>0.41699999999999998</v>
      </c>
      <c r="DC1698">
        <v>0.53300000000000003</v>
      </c>
      <c r="DD1698">
        <v>0.63300000000000001</v>
      </c>
      <c r="DE1698">
        <v>0.67700000000000005</v>
      </c>
      <c r="DF1698">
        <v>0.70100000000000007</v>
      </c>
      <c r="DG1698">
        <v>0.66</v>
      </c>
      <c r="DH1698">
        <v>0.435</v>
      </c>
      <c r="DI1698">
        <v>0.70300000000000007</v>
      </c>
      <c r="DJ1698">
        <v>0.77700000000000002</v>
      </c>
      <c r="DK1698">
        <v>0.94300000000000006</v>
      </c>
      <c r="DL1698">
        <v>0.91400000000000003</v>
      </c>
      <c r="DM1698">
        <v>0.83200000000000007</v>
      </c>
      <c r="DN1698">
        <v>0.65100000000000002</v>
      </c>
      <c r="DO1698">
        <v>0.48899999999999999</v>
      </c>
      <c r="DP1698">
        <v>8.7999999999999995E-2</v>
      </c>
      <c r="DQ1698">
        <v>0.72099999999999997</v>
      </c>
      <c r="DR1698">
        <v>0.89300000000000002</v>
      </c>
      <c r="DS1698">
        <v>1.706</v>
      </c>
      <c r="DT1698">
        <v>-14.696</v>
      </c>
    </row>
    <row r="1699" spans="1:124">
      <c r="A1699" s="111">
        <v>1694</v>
      </c>
      <c r="B1699" t="s">
        <v>91</v>
      </c>
      <c r="C1699" t="s">
        <v>3155</v>
      </c>
      <c r="D1699" s="170" t="str">
        <f t="shared" si="26"/>
        <v>K:XREP</v>
      </c>
      <c r="AF1699">
        <v>-1.232</v>
      </c>
      <c r="AG1699">
        <v>-0.74099999999999999</v>
      </c>
      <c r="AH1699">
        <v>-0.37</v>
      </c>
      <c r="AI1699">
        <v>-0.35199999999999998</v>
      </c>
      <c r="AJ1699">
        <v>2.4E-2</v>
      </c>
      <c r="AK1699">
        <v>0.29299999999999998</v>
      </c>
      <c r="AL1699">
        <v>0.28999999999999998</v>
      </c>
      <c r="AM1699">
        <v>0.11</v>
      </c>
      <c r="AN1699">
        <v>0.61599999999999999</v>
      </c>
      <c r="AO1699">
        <v>0.92300000000000004</v>
      </c>
      <c r="AP1699">
        <v>0.91</v>
      </c>
      <c r="AQ1699">
        <v>0.94900000000000007</v>
      </c>
      <c r="AR1699">
        <v>0.96499999999999997</v>
      </c>
      <c r="AS1699">
        <v>0.86399999999999999</v>
      </c>
      <c r="AT1699">
        <v>0.85499999999999998</v>
      </c>
      <c r="AU1699">
        <v>0.82100000000000006</v>
      </c>
      <c r="AV1699">
        <v>0.80900000000000005</v>
      </c>
      <c r="AW1699">
        <v>0.85799999999999998</v>
      </c>
      <c r="AX1699">
        <v>0.85499999999999998</v>
      </c>
      <c r="AY1699">
        <v>0.83499999999999996</v>
      </c>
      <c r="AZ1699">
        <v>0.85799999999999998</v>
      </c>
      <c r="BA1699">
        <v>0.83499999999999996</v>
      </c>
      <c r="BB1699">
        <v>0.83499999999999996</v>
      </c>
      <c r="BC1699">
        <v>0.79300000000000004</v>
      </c>
      <c r="BD1699">
        <v>0.79300000000000004</v>
      </c>
      <c r="BE1699">
        <v>0.79600000000000004</v>
      </c>
      <c r="BF1699">
        <v>0.79200000000000004</v>
      </c>
      <c r="BG1699">
        <v>0.79100000000000004</v>
      </c>
      <c r="BH1699">
        <v>0.77400000000000002</v>
      </c>
      <c r="BI1699">
        <v>0.749</v>
      </c>
      <c r="BJ1699">
        <v>0.748</v>
      </c>
      <c r="BK1699">
        <v>0.76700000000000002</v>
      </c>
      <c r="BL1699">
        <v>0.77800000000000002</v>
      </c>
      <c r="BM1699">
        <v>0.77900000000000003</v>
      </c>
      <c r="BN1699">
        <v>0.78700000000000003</v>
      </c>
      <c r="BO1699">
        <v>0.78700000000000003</v>
      </c>
      <c r="BP1699">
        <v>0.78700000000000003</v>
      </c>
      <c r="BQ1699">
        <v>0.78700000000000003</v>
      </c>
      <c r="BR1699">
        <v>0.78700000000000003</v>
      </c>
      <c r="BS1699">
        <v>0.78700000000000003</v>
      </c>
      <c r="BT1699">
        <v>0.78700000000000003</v>
      </c>
      <c r="BU1699">
        <v>0.78700000000000003</v>
      </c>
      <c r="BV1699">
        <v>0.78700000000000003</v>
      </c>
      <c r="BW1699">
        <v>0.78700000000000003</v>
      </c>
      <c r="BX1699">
        <v>0.78700000000000003</v>
      </c>
      <c r="BY1699">
        <v>0.78700000000000003</v>
      </c>
      <c r="BZ1699">
        <v>0.78700000000000003</v>
      </c>
      <c r="CA1699">
        <v>0.78700000000000003</v>
      </c>
      <c r="CB1699">
        <v>0.78700000000000003</v>
      </c>
      <c r="CC1699">
        <v>0.78700000000000003</v>
      </c>
      <c r="CD1699">
        <v>0.78700000000000003</v>
      </c>
      <c r="CE1699">
        <v>0.78700000000000003</v>
      </c>
      <c r="CF1699">
        <v>0.78700000000000003</v>
      </c>
      <c r="CG1699">
        <v>0.78700000000000003</v>
      </c>
      <c r="CH1699">
        <v>0.78700000000000003</v>
      </c>
      <c r="CI1699">
        <v>0.78700000000000003</v>
      </c>
      <c r="CJ1699">
        <v>0.78700000000000003</v>
      </c>
      <c r="CK1699">
        <v>0.78700000000000003</v>
      </c>
      <c r="CL1699">
        <v>0.78700000000000003</v>
      </c>
      <c r="CM1699">
        <v>0.71299999999999997</v>
      </c>
      <c r="CN1699">
        <v>0.82800000000000007</v>
      </c>
      <c r="CO1699">
        <v>0.83499999999999996</v>
      </c>
      <c r="CP1699">
        <v>1.032</v>
      </c>
      <c r="CQ1699">
        <v>0.97399999999999998</v>
      </c>
      <c r="CR1699">
        <v>0.96799999999999997</v>
      </c>
      <c r="CS1699">
        <v>0.95100000000000007</v>
      </c>
      <c r="CT1699">
        <v>0.94600000000000006</v>
      </c>
      <c r="CU1699">
        <v>1.3149999999999999</v>
      </c>
      <c r="CV1699">
        <v>1.1160000000000001</v>
      </c>
      <c r="CW1699">
        <v>0.83399999999999996</v>
      </c>
      <c r="CX1699">
        <v>0.82400000000000007</v>
      </c>
      <c r="CY1699">
        <v>0.75</v>
      </c>
      <c r="CZ1699">
        <v>0.42699999999999999</v>
      </c>
      <c r="DA1699">
        <v>0.60499999999999998</v>
      </c>
      <c r="DB1699">
        <v>0.60399999999999998</v>
      </c>
      <c r="DC1699">
        <v>0.67700000000000005</v>
      </c>
      <c r="DD1699">
        <v>0.77300000000000002</v>
      </c>
      <c r="DE1699">
        <v>0.55000000000000004</v>
      </c>
      <c r="DF1699">
        <v>0.63900000000000001</v>
      </c>
      <c r="DG1699">
        <v>0.41400000000000003</v>
      </c>
      <c r="DH1699">
        <v>0.106</v>
      </c>
      <c r="DI1699">
        <v>0.51400000000000001</v>
      </c>
      <c r="DJ1699">
        <v>0.96099999999999997</v>
      </c>
      <c r="DK1699">
        <v>1.2370000000000001</v>
      </c>
      <c r="DL1699">
        <v>1.292</v>
      </c>
      <c r="DM1699">
        <v>0.88400000000000001</v>
      </c>
      <c r="DN1699">
        <v>0.54900000000000004</v>
      </c>
      <c r="DO1699">
        <v>0.49299999999999999</v>
      </c>
      <c r="DP1699">
        <v>0.96899999999999997</v>
      </c>
      <c r="DQ1699">
        <v>2.2840000000000003</v>
      </c>
      <c r="DR1699">
        <v>2.6430000000000002</v>
      </c>
      <c r="DS1699">
        <v>2.617</v>
      </c>
      <c r="DT1699">
        <v>3.1070000000000002</v>
      </c>
    </row>
    <row r="1700" spans="1:124">
      <c r="A1700" s="111">
        <v>1695</v>
      </c>
      <c r="B1700" t="s">
        <v>89</v>
      </c>
      <c r="C1700" t="s">
        <v>3156</v>
      </c>
      <c r="D1700" s="170" t="str">
        <f t="shared" si="26"/>
        <v>D:4QI</v>
      </c>
      <c r="AI1700">
        <v>1.74</v>
      </c>
      <c r="AJ1700">
        <v>1.31</v>
      </c>
      <c r="AK1700">
        <v>1.44</v>
      </c>
      <c r="AL1700">
        <v>1.39</v>
      </c>
      <c r="AM1700">
        <v>1.17</v>
      </c>
      <c r="AN1700">
        <v>1.36</v>
      </c>
      <c r="AO1700">
        <v>1.52</v>
      </c>
      <c r="AP1700">
        <v>1.4</v>
      </c>
      <c r="AQ1700">
        <v>1.45</v>
      </c>
      <c r="AR1700">
        <v>1.32</v>
      </c>
      <c r="AS1700">
        <v>1.22</v>
      </c>
      <c r="AT1700">
        <v>1.2</v>
      </c>
      <c r="AU1700">
        <v>1.2</v>
      </c>
      <c r="AV1700">
        <v>1.21</v>
      </c>
      <c r="AW1700">
        <v>1.25</v>
      </c>
      <c r="AX1700">
        <v>1.21</v>
      </c>
      <c r="AY1700">
        <v>1.1499999999999999</v>
      </c>
      <c r="AZ1700">
        <v>1.18</v>
      </c>
      <c r="BA1700">
        <v>1.18</v>
      </c>
      <c r="BB1700">
        <v>1.17</v>
      </c>
      <c r="BC1700">
        <v>1.1200000000000001</v>
      </c>
      <c r="BD1700">
        <v>1.1200000000000001</v>
      </c>
      <c r="BE1700">
        <v>1.1299999999999999</v>
      </c>
      <c r="BF1700">
        <v>1.1100000000000001</v>
      </c>
      <c r="BG1700">
        <v>1.1000000000000001</v>
      </c>
      <c r="BH1700">
        <v>1.04</v>
      </c>
      <c r="BI1700">
        <v>1.04</v>
      </c>
      <c r="BJ1700">
        <v>1.01</v>
      </c>
      <c r="BK1700">
        <v>1.04</v>
      </c>
      <c r="BL1700">
        <v>1.04</v>
      </c>
      <c r="BM1700">
        <v>1.03</v>
      </c>
      <c r="BN1700">
        <v>1.03</v>
      </c>
      <c r="BO1700">
        <v>1.03</v>
      </c>
      <c r="BP1700">
        <v>1.03</v>
      </c>
      <c r="BQ1700">
        <v>1.03</v>
      </c>
      <c r="BR1700">
        <v>1.03</v>
      </c>
      <c r="BS1700">
        <v>1.03</v>
      </c>
      <c r="BT1700">
        <v>1.03</v>
      </c>
      <c r="BU1700">
        <v>1.03</v>
      </c>
      <c r="BV1700">
        <v>1.03</v>
      </c>
      <c r="BW1700">
        <v>1.03</v>
      </c>
      <c r="BX1700">
        <v>1.03</v>
      </c>
      <c r="BY1700">
        <v>1.03</v>
      </c>
      <c r="BZ1700">
        <v>1.03</v>
      </c>
      <c r="CA1700">
        <v>1.03</v>
      </c>
      <c r="CB1700">
        <v>1.03</v>
      </c>
      <c r="CC1700">
        <v>1.03</v>
      </c>
      <c r="CD1700">
        <v>1.03</v>
      </c>
      <c r="CE1700">
        <v>1.03</v>
      </c>
      <c r="CF1700">
        <v>1.03</v>
      </c>
      <c r="CG1700">
        <v>1.03</v>
      </c>
      <c r="CH1700">
        <v>1.03</v>
      </c>
      <c r="CI1700">
        <v>1.03</v>
      </c>
      <c r="CJ1700">
        <v>1.03</v>
      </c>
      <c r="CK1700">
        <v>1.03</v>
      </c>
      <c r="CL1700">
        <v>1.03</v>
      </c>
      <c r="CM1700">
        <v>1.03</v>
      </c>
      <c r="CN1700">
        <v>1.03</v>
      </c>
      <c r="CO1700">
        <v>1.03</v>
      </c>
      <c r="CP1700">
        <v>0.93</v>
      </c>
      <c r="CQ1700">
        <v>0.97</v>
      </c>
      <c r="CR1700">
        <v>0.97</v>
      </c>
      <c r="CS1700">
        <v>0.98</v>
      </c>
      <c r="CT1700">
        <v>0.95</v>
      </c>
      <c r="CU1700">
        <v>1.3</v>
      </c>
      <c r="CV1700">
        <v>1.07</v>
      </c>
      <c r="CW1700">
        <v>0.92</v>
      </c>
      <c r="CX1700">
        <v>0.87</v>
      </c>
      <c r="CY1700">
        <v>0.81</v>
      </c>
      <c r="CZ1700">
        <v>0.5</v>
      </c>
      <c r="DA1700">
        <v>0.61</v>
      </c>
      <c r="DB1700">
        <v>0.61</v>
      </c>
      <c r="DC1700">
        <v>0.56999999999999995</v>
      </c>
      <c r="DD1700">
        <v>0.56999999999999995</v>
      </c>
      <c r="DE1700">
        <v>0.4</v>
      </c>
      <c r="DF1700">
        <v>0.67</v>
      </c>
      <c r="DG1700">
        <v>0.6</v>
      </c>
      <c r="DH1700">
        <v>0.16</v>
      </c>
      <c r="DI1700">
        <v>0.2</v>
      </c>
      <c r="DJ1700">
        <v>0.51</v>
      </c>
      <c r="DK1700">
        <v>0.67</v>
      </c>
      <c r="DL1700">
        <v>0.78</v>
      </c>
      <c r="DM1700">
        <v>0.65</v>
      </c>
      <c r="DN1700">
        <v>0.7</v>
      </c>
      <c r="DO1700">
        <v>0.36</v>
      </c>
      <c r="DP1700">
        <v>0.74</v>
      </c>
      <c r="DQ1700">
        <v>0.81</v>
      </c>
      <c r="DR1700">
        <v>1.38</v>
      </c>
      <c r="DS1700">
        <v>0.95</v>
      </c>
      <c r="DT1700">
        <v>0.66</v>
      </c>
    </row>
    <row r="1701" spans="1:124">
      <c r="A1701" s="111">
        <v>1696</v>
      </c>
      <c r="B1701" t="s">
        <v>91</v>
      </c>
      <c r="C1701" t="s">
        <v>3157</v>
      </c>
      <c r="D1701" s="170" t="str">
        <f t="shared" si="26"/>
        <v>D:4QI</v>
      </c>
      <c r="AI1701">
        <v>1.61</v>
      </c>
      <c r="AJ1701">
        <v>1.4</v>
      </c>
      <c r="AK1701">
        <v>1.37</v>
      </c>
      <c r="AL1701">
        <v>1.36</v>
      </c>
      <c r="AM1701">
        <v>1.1399999999999999</v>
      </c>
      <c r="AN1701">
        <v>1.43</v>
      </c>
      <c r="AO1701">
        <v>1.6</v>
      </c>
      <c r="AP1701">
        <v>1.53</v>
      </c>
      <c r="AQ1701">
        <v>1.58</v>
      </c>
      <c r="AR1701">
        <v>1.39</v>
      </c>
      <c r="AS1701">
        <v>1.24</v>
      </c>
      <c r="AT1701">
        <v>1.22</v>
      </c>
      <c r="AU1701">
        <v>1.18</v>
      </c>
      <c r="AV1701">
        <v>1.17</v>
      </c>
      <c r="AW1701">
        <v>1.21</v>
      </c>
      <c r="AX1701">
        <v>1.21</v>
      </c>
      <c r="AY1701">
        <v>1.1499999999999999</v>
      </c>
      <c r="AZ1701">
        <v>1.17</v>
      </c>
      <c r="BA1701">
        <v>1.1499999999999999</v>
      </c>
      <c r="BB1701">
        <v>1.1399999999999999</v>
      </c>
      <c r="BC1701">
        <v>1.1000000000000001</v>
      </c>
      <c r="BD1701">
        <v>1.1000000000000001</v>
      </c>
      <c r="BE1701">
        <v>1.1200000000000001</v>
      </c>
      <c r="BF1701">
        <v>1.0900000000000001</v>
      </c>
      <c r="BG1701">
        <v>1.0900000000000001</v>
      </c>
      <c r="BH1701">
        <v>1.08</v>
      </c>
      <c r="BI1701">
        <v>1.04</v>
      </c>
      <c r="BJ1701">
        <v>1.04</v>
      </c>
      <c r="BK1701">
        <v>1.07</v>
      </c>
      <c r="BL1701">
        <v>1.08</v>
      </c>
      <c r="BM1701">
        <v>1.08</v>
      </c>
      <c r="BN1701">
        <v>1.08</v>
      </c>
      <c r="BO1701">
        <v>1.08</v>
      </c>
      <c r="BP1701">
        <v>1.08</v>
      </c>
      <c r="BQ1701">
        <v>1.08</v>
      </c>
      <c r="BR1701">
        <v>1.08</v>
      </c>
      <c r="BS1701">
        <v>1.08</v>
      </c>
      <c r="BT1701">
        <v>1.08</v>
      </c>
      <c r="BU1701">
        <v>1.08</v>
      </c>
      <c r="BV1701">
        <v>1.08</v>
      </c>
      <c r="BW1701">
        <v>1.08</v>
      </c>
      <c r="BX1701">
        <v>1.08</v>
      </c>
      <c r="BY1701">
        <v>1.08</v>
      </c>
      <c r="BZ1701">
        <v>1.08</v>
      </c>
      <c r="CA1701">
        <v>1.08</v>
      </c>
      <c r="CB1701">
        <v>1.08</v>
      </c>
      <c r="CC1701">
        <v>1.08</v>
      </c>
      <c r="CD1701">
        <v>1.08</v>
      </c>
      <c r="CE1701">
        <v>1.08</v>
      </c>
      <c r="CF1701">
        <v>1.08</v>
      </c>
      <c r="CG1701">
        <v>1.08</v>
      </c>
      <c r="CH1701">
        <v>1.08</v>
      </c>
      <c r="CI1701">
        <v>1.08</v>
      </c>
      <c r="CJ1701">
        <v>1.08</v>
      </c>
      <c r="CK1701">
        <v>1.08</v>
      </c>
      <c r="CL1701">
        <v>1.08</v>
      </c>
      <c r="CM1701">
        <v>1.08</v>
      </c>
      <c r="CN1701">
        <v>1.08</v>
      </c>
      <c r="CO1701">
        <v>1.08</v>
      </c>
      <c r="CP1701">
        <v>1.01</v>
      </c>
      <c r="CQ1701">
        <v>1.05</v>
      </c>
      <c r="CR1701">
        <v>1.04</v>
      </c>
      <c r="CS1701">
        <v>1.03</v>
      </c>
      <c r="CT1701">
        <v>0.98</v>
      </c>
      <c r="CU1701">
        <v>1.38</v>
      </c>
      <c r="CV1701">
        <v>1.19</v>
      </c>
      <c r="CW1701">
        <v>0.88</v>
      </c>
      <c r="CX1701">
        <v>0.87</v>
      </c>
      <c r="CY1701">
        <v>0.82</v>
      </c>
      <c r="CZ1701">
        <v>0.51</v>
      </c>
      <c r="DA1701">
        <v>0.7</v>
      </c>
      <c r="DB1701">
        <v>0.7</v>
      </c>
      <c r="DC1701">
        <v>0.78</v>
      </c>
      <c r="DD1701">
        <v>0.87</v>
      </c>
      <c r="DE1701">
        <v>0.62</v>
      </c>
      <c r="DF1701">
        <v>0.71</v>
      </c>
      <c r="DG1701">
        <v>0.47</v>
      </c>
      <c r="DH1701">
        <v>0.19</v>
      </c>
      <c r="DI1701">
        <v>0.56999999999999995</v>
      </c>
      <c r="DJ1701">
        <v>1.1399999999999999</v>
      </c>
      <c r="DK1701">
        <v>1.4</v>
      </c>
      <c r="DL1701">
        <v>1.42</v>
      </c>
      <c r="DM1701">
        <v>0.43</v>
      </c>
      <c r="DN1701">
        <v>0.33</v>
      </c>
      <c r="DO1701">
        <v>0.24</v>
      </c>
      <c r="DP1701">
        <v>0.56999999999999995</v>
      </c>
      <c r="DQ1701">
        <v>2.1</v>
      </c>
      <c r="DR1701">
        <v>2.52</v>
      </c>
      <c r="DS1701">
        <v>2.34</v>
      </c>
      <c r="DT1701">
        <v>1.65</v>
      </c>
    </row>
    <row r="1702" spans="1:124">
      <c r="A1702" s="111">
        <v>1697</v>
      </c>
      <c r="B1702" t="s">
        <v>89</v>
      </c>
      <c r="C1702" t="s">
        <v>3158</v>
      </c>
      <c r="D1702" s="170" t="str">
        <f t="shared" si="26"/>
        <v>@XTPEF</v>
      </c>
      <c r="BK1702">
        <v>-2.4834000000000001</v>
      </c>
      <c r="BL1702">
        <v>-2.4893000000000001</v>
      </c>
      <c r="BM1702">
        <v>-1.6387</v>
      </c>
      <c r="BN1702">
        <v>-0.47850000000000004</v>
      </c>
      <c r="BO1702">
        <v>-0.47850000000000004</v>
      </c>
      <c r="BP1702">
        <v>-0.47850000000000004</v>
      </c>
      <c r="BQ1702">
        <v>-0.47850000000000004</v>
      </c>
      <c r="BR1702">
        <v>-0.47850000000000004</v>
      </c>
      <c r="BS1702">
        <v>-0.47850000000000004</v>
      </c>
      <c r="BT1702">
        <v>-0.47850000000000004</v>
      </c>
      <c r="BU1702">
        <v>-0.47850000000000004</v>
      </c>
      <c r="BV1702">
        <v>-0.47850000000000004</v>
      </c>
      <c r="BW1702">
        <v>-0.47850000000000004</v>
      </c>
      <c r="BX1702">
        <v>-0.47850000000000004</v>
      </c>
      <c r="BY1702">
        <v>-0.47850000000000004</v>
      </c>
      <c r="BZ1702">
        <v>-0.47850000000000004</v>
      </c>
      <c r="CA1702">
        <v>-0.47850000000000004</v>
      </c>
      <c r="CB1702">
        <v>-0.47850000000000004</v>
      </c>
      <c r="CC1702">
        <v>-0.47850000000000004</v>
      </c>
      <c r="CD1702">
        <v>-0.47850000000000004</v>
      </c>
      <c r="CE1702">
        <v>-0.47850000000000004</v>
      </c>
      <c r="CF1702">
        <v>-0.47850000000000004</v>
      </c>
      <c r="CG1702">
        <v>-0.47850000000000004</v>
      </c>
      <c r="CH1702">
        <v>-0.47850000000000004</v>
      </c>
      <c r="CI1702">
        <v>-0.47850000000000004</v>
      </c>
      <c r="CJ1702">
        <v>-0.47850000000000004</v>
      </c>
      <c r="CK1702">
        <v>-0.47850000000000004</v>
      </c>
      <c r="CL1702">
        <v>-0.47850000000000004</v>
      </c>
      <c r="CM1702">
        <v>-0.47850000000000004</v>
      </c>
      <c r="CN1702">
        <v>-0.47850000000000004</v>
      </c>
      <c r="CO1702">
        <v>-0.47850000000000004</v>
      </c>
      <c r="CP1702">
        <v>-0.47850000000000004</v>
      </c>
      <c r="CQ1702">
        <v>-0.47850000000000004</v>
      </c>
      <c r="CR1702">
        <v>-0.47850000000000004</v>
      </c>
      <c r="CS1702">
        <v>-0.47850000000000004</v>
      </c>
      <c r="CT1702">
        <v>-0.47850000000000004</v>
      </c>
      <c r="CU1702">
        <v>-0.47850000000000004</v>
      </c>
      <c r="CV1702">
        <v>-0.47850000000000004</v>
      </c>
      <c r="CW1702">
        <v>-0.47850000000000004</v>
      </c>
      <c r="CX1702">
        <v>-0.47850000000000004</v>
      </c>
      <c r="CY1702">
        <v>-0.47850000000000004</v>
      </c>
      <c r="CZ1702">
        <v>-0.47850000000000004</v>
      </c>
      <c r="DA1702">
        <v>-0.47850000000000004</v>
      </c>
      <c r="DB1702">
        <v>-0.47850000000000004</v>
      </c>
      <c r="DC1702">
        <v>-0.47850000000000004</v>
      </c>
      <c r="DD1702">
        <v>-0.47850000000000004</v>
      </c>
      <c r="DE1702">
        <v>-0.47850000000000004</v>
      </c>
      <c r="DF1702">
        <v>-0.47850000000000004</v>
      </c>
      <c r="DG1702">
        <v>-0.47850000000000004</v>
      </c>
      <c r="DH1702">
        <v>-0.47850000000000004</v>
      </c>
      <c r="DI1702">
        <v>-0.47850000000000004</v>
      </c>
      <c r="DJ1702">
        <v>-0.47850000000000004</v>
      </c>
      <c r="DK1702">
        <v>-0.47850000000000004</v>
      </c>
      <c r="DL1702">
        <v>-0.47850000000000004</v>
      </c>
      <c r="DM1702">
        <v>-0.47850000000000004</v>
      </c>
      <c r="DN1702">
        <v>-0.47850000000000004</v>
      </c>
      <c r="DO1702">
        <v>-0.47850000000000004</v>
      </c>
      <c r="DP1702">
        <v>-0.47850000000000004</v>
      </c>
      <c r="DQ1702">
        <v>-0.47850000000000004</v>
      </c>
      <c r="DR1702">
        <v>1.284</v>
      </c>
      <c r="DS1702">
        <v>1.2327000000000001</v>
      </c>
      <c r="DT1702">
        <v>1.7644000000000002</v>
      </c>
    </row>
    <row r="1703" spans="1:124">
      <c r="A1703" s="111">
        <v>1698</v>
      </c>
      <c r="B1703" t="s">
        <v>91</v>
      </c>
      <c r="C1703" t="s">
        <v>3159</v>
      </c>
      <c r="D1703" s="170" t="str">
        <f t="shared" si="26"/>
        <v>@XTPEF</v>
      </c>
      <c r="BK1703">
        <v>-3.0516000000000001</v>
      </c>
      <c r="BL1703">
        <v>-0.59470000000000001</v>
      </c>
      <c r="BM1703">
        <v>-0.95310000000000006</v>
      </c>
      <c r="BN1703">
        <v>-0.74690000000000001</v>
      </c>
      <c r="BO1703">
        <v>-0.74690000000000001</v>
      </c>
      <c r="BP1703">
        <v>-0.74690000000000001</v>
      </c>
      <c r="BQ1703">
        <v>-0.74690000000000001</v>
      </c>
      <c r="BR1703">
        <v>-0.74690000000000001</v>
      </c>
      <c r="BS1703">
        <v>-0.74690000000000001</v>
      </c>
      <c r="BT1703">
        <v>-0.74690000000000001</v>
      </c>
      <c r="BU1703">
        <v>-0.74690000000000001</v>
      </c>
      <c r="BV1703">
        <v>-0.74690000000000001</v>
      </c>
      <c r="BW1703">
        <v>-0.74690000000000001</v>
      </c>
      <c r="BX1703">
        <v>-0.74690000000000001</v>
      </c>
      <c r="BY1703">
        <v>-0.74690000000000001</v>
      </c>
      <c r="BZ1703">
        <v>-0.74690000000000001</v>
      </c>
      <c r="CA1703">
        <v>-0.74690000000000001</v>
      </c>
      <c r="CB1703">
        <v>-0.74690000000000001</v>
      </c>
      <c r="CC1703">
        <v>-0.74690000000000001</v>
      </c>
      <c r="CD1703">
        <v>-0.74690000000000001</v>
      </c>
      <c r="CE1703">
        <v>-0.74690000000000001</v>
      </c>
      <c r="CF1703">
        <v>-0.74690000000000001</v>
      </c>
      <c r="CG1703">
        <v>-0.74690000000000001</v>
      </c>
      <c r="CH1703">
        <v>-0.74690000000000001</v>
      </c>
      <c r="CI1703">
        <v>-0.74690000000000001</v>
      </c>
      <c r="CJ1703">
        <v>-0.74690000000000001</v>
      </c>
      <c r="CK1703">
        <v>-0.74690000000000001</v>
      </c>
      <c r="CL1703">
        <v>-0.74690000000000001</v>
      </c>
      <c r="CM1703">
        <v>-0.74690000000000001</v>
      </c>
      <c r="CN1703">
        <v>-0.74690000000000001</v>
      </c>
      <c r="CO1703">
        <v>-0.74690000000000001</v>
      </c>
      <c r="CP1703">
        <v>-0.74690000000000001</v>
      </c>
      <c r="CQ1703">
        <v>-0.74690000000000001</v>
      </c>
      <c r="CR1703">
        <v>-0.74690000000000001</v>
      </c>
      <c r="CS1703">
        <v>-0.74690000000000001</v>
      </c>
      <c r="CT1703">
        <v>-0.74690000000000001</v>
      </c>
      <c r="CU1703">
        <v>-0.74690000000000001</v>
      </c>
      <c r="CV1703">
        <v>-0.74690000000000001</v>
      </c>
      <c r="CW1703">
        <v>-0.74690000000000001</v>
      </c>
      <c r="CX1703">
        <v>-0.74690000000000001</v>
      </c>
      <c r="CY1703">
        <v>-0.74690000000000001</v>
      </c>
      <c r="CZ1703">
        <v>-0.74690000000000001</v>
      </c>
      <c r="DA1703">
        <v>-0.74690000000000001</v>
      </c>
      <c r="DB1703">
        <v>-0.74690000000000001</v>
      </c>
      <c r="DC1703">
        <v>-0.74690000000000001</v>
      </c>
      <c r="DD1703">
        <v>-0.74690000000000001</v>
      </c>
      <c r="DE1703">
        <v>-0.74690000000000001</v>
      </c>
      <c r="DF1703">
        <v>-0.74690000000000001</v>
      </c>
      <c r="DG1703">
        <v>-0.74690000000000001</v>
      </c>
      <c r="DH1703">
        <v>-0.74690000000000001</v>
      </c>
      <c r="DI1703">
        <v>-0.74690000000000001</v>
      </c>
      <c r="DJ1703">
        <v>-0.74690000000000001</v>
      </c>
      <c r="DK1703">
        <v>-0.74690000000000001</v>
      </c>
      <c r="DL1703">
        <v>-0.74690000000000001</v>
      </c>
      <c r="DM1703">
        <v>-0.74690000000000001</v>
      </c>
      <c r="DN1703">
        <v>-0.74690000000000001</v>
      </c>
      <c r="DO1703">
        <v>-0.74690000000000001</v>
      </c>
      <c r="DP1703">
        <v>-0.74690000000000001</v>
      </c>
      <c r="DQ1703">
        <v>-0.74690000000000001</v>
      </c>
      <c r="DR1703">
        <v>-2.7600000000000003E-2</v>
      </c>
      <c r="DS1703">
        <v>-0.5675</v>
      </c>
      <c r="DT1703">
        <v>8.2774999999999999</v>
      </c>
    </row>
    <row r="1704" spans="1:124">
      <c r="A1704" s="111">
        <v>1699</v>
      </c>
      <c r="B1704" t="s">
        <v>89</v>
      </c>
      <c r="C1704" t="s">
        <v>3160</v>
      </c>
      <c r="D1704" s="170" t="str">
        <f t="shared" si="26"/>
        <v>CN:YMH</v>
      </c>
      <c r="AX1704">
        <v>-1.0569999999999999</v>
      </c>
      <c r="AY1704">
        <v>5.1470000000000002</v>
      </c>
      <c r="AZ1704">
        <v>3.4390000000000001</v>
      </c>
      <c r="BA1704">
        <v>1.958</v>
      </c>
      <c r="BB1704">
        <v>1.823</v>
      </c>
      <c r="BC1704">
        <v>1.786</v>
      </c>
      <c r="BD1704">
        <v>1.851</v>
      </c>
      <c r="BE1704">
        <v>1.7350000000000001</v>
      </c>
      <c r="BF1704">
        <v>1.4419999999999999</v>
      </c>
      <c r="BG1704">
        <v>1.4239999999999999</v>
      </c>
      <c r="BH1704">
        <v>1.401</v>
      </c>
      <c r="BI1704">
        <v>1.383</v>
      </c>
      <c r="BJ1704">
        <v>1.385</v>
      </c>
      <c r="BK1704">
        <v>1.476</v>
      </c>
      <c r="BL1704">
        <v>1.393</v>
      </c>
      <c r="BM1704">
        <v>1.32</v>
      </c>
      <c r="BN1704">
        <v>1.329</v>
      </c>
      <c r="BO1704">
        <v>1.329</v>
      </c>
      <c r="BP1704">
        <v>1.329</v>
      </c>
      <c r="BQ1704">
        <v>1.329</v>
      </c>
      <c r="BR1704">
        <v>1.329</v>
      </c>
      <c r="BS1704">
        <v>1.329</v>
      </c>
      <c r="BT1704">
        <v>1.329</v>
      </c>
      <c r="BU1704">
        <v>1.329</v>
      </c>
      <c r="BV1704">
        <v>1.329</v>
      </c>
      <c r="BW1704">
        <v>1.329</v>
      </c>
      <c r="BX1704">
        <v>1.329</v>
      </c>
      <c r="BY1704">
        <v>1.329</v>
      </c>
      <c r="BZ1704">
        <v>1.329</v>
      </c>
      <c r="CA1704">
        <v>1.329</v>
      </c>
      <c r="CB1704">
        <v>1.329</v>
      </c>
      <c r="CC1704">
        <v>1.329</v>
      </c>
      <c r="CD1704">
        <v>1.329</v>
      </c>
      <c r="CE1704">
        <v>1.329</v>
      </c>
      <c r="CF1704">
        <v>1.329</v>
      </c>
      <c r="CG1704">
        <v>1.329</v>
      </c>
      <c r="CH1704">
        <v>1.329</v>
      </c>
      <c r="CI1704">
        <v>1.329</v>
      </c>
      <c r="CJ1704">
        <v>1.329</v>
      </c>
      <c r="CK1704">
        <v>1.329</v>
      </c>
      <c r="CL1704">
        <v>1.329</v>
      </c>
      <c r="CM1704">
        <v>1.329</v>
      </c>
      <c r="CN1704">
        <v>1.329</v>
      </c>
      <c r="CO1704">
        <v>1.329</v>
      </c>
      <c r="CP1704">
        <v>1.329</v>
      </c>
      <c r="CQ1704">
        <v>1.329</v>
      </c>
      <c r="CR1704">
        <v>1.329</v>
      </c>
      <c r="CS1704">
        <v>1.329</v>
      </c>
      <c r="CT1704">
        <v>1.329</v>
      </c>
      <c r="CU1704">
        <v>1.329</v>
      </c>
      <c r="CV1704">
        <v>1.329</v>
      </c>
      <c r="CW1704">
        <v>1.329</v>
      </c>
      <c r="CX1704">
        <v>1.329</v>
      </c>
      <c r="CY1704">
        <v>1.329</v>
      </c>
      <c r="CZ1704">
        <v>1.329</v>
      </c>
      <c r="DA1704">
        <v>1.329</v>
      </c>
      <c r="DB1704">
        <v>1.329</v>
      </c>
      <c r="DC1704">
        <v>1.329</v>
      </c>
      <c r="DD1704">
        <v>1.329</v>
      </c>
      <c r="DE1704">
        <v>1.2809999999999999</v>
      </c>
      <c r="DF1704">
        <v>1.171</v>
      </c>
      <c r="DG1704">
        <v>1.165</v>
      </c>
      <c r="DH1704">
        <v>1.125</v>
      </c>
      <c r="DI1704">
        <v>0.46300000000000002</v>
      </c>
      <c r="DJ1704">
        <v>0.65700000000000003</v>
      </c>
      <c r="DK1704">
        <v>0.77</v>
      </c>
      <c r="DL1704">
        <v>0.47700000000000004</v>
      </c>
      <c r="DM1704">
        <v>0.505</v>
      </c>
      <c r="DN1704">
        <v>0.91700000000000004</v>
      </c>
      <c r="DO1704">
        <v>1.0249999999999999</v>
      </c>
      <c r="DP1704">
        <v>1.0580000000000001</v>
      </c>
      <c r="DQ1704">
        <v>1.0680000000000001</v>
      </c>
      <c r="DR1704">
        <v>1.0780000000000001</v>
      </c>
      <c r="DS1704">
        <v>0.19500000000000001</v>
      </c>
      <c r="DT1704">
        <v>909.55100000000004</v>
      </c>
    </row>
    <row r="1705" spans="1:124">
      <c r="A1705" s="111">
        <v>1700</v>
      </c>
      <c r="B1705" t="s">
        <v>91</v>
      </c>
      <c r="C1705" t="s">
        <v>3161</v>
      </c>
      <c r="D1705" s="170" t="str">
        <f t="shared" si="26"/>
        <v>CN:YMH</v>
      </c>
      <c r="AX1705">
        <v>-0.54</v>
      </c>
      <c r="AY1705">
        <v>1.27</v>
      </c>
      <c r="AZ1705">
        <v>1.28</v>
      </c>
      <c r="BA1705">
        <v>1.54</v>
      </c>
      <c r="BB1705">
        <v>0.9</v>
      </c>
      <c r="BC1705">
        <v>0.92</v>
      </c>
      <c r="BD1705">
        <v>0.88</v>
      </c>
      <c r="BE1705">
        <v>0.84</v>
      </c>
      <c r="BF1705">
        <v>0.79</v>
      </c>
      <c r="BG1705">
        <v>0.78</v>
      </c>
      <c r="BH1705">
        <v>0.79</v>
      </c>
      <c r="BI1705">
        <v>0.78</v>
      </c>
      <c r="BJ1705">
        <v>0.78</v>
      </c>
      <c r="BK1705">
        <v>0.43</v>
      </c>
      <c r="BL1705">
        <v>0.39</v>
      </c>
      <c r="BM1705">
        <v>0.39</v>
      </c>
      <c r="BN1705">
        <v>0.47</v>
      </c>
      <c r="BO1705">
        <v>0.47</v>
      </c>
      <c r="BP1705">
        <v>0.47</v>
      </c>
      <c r="BQ1705">
        <v>0.47</v>
      </c>
      <c r="BR1705">
        <v>0.47</v>
      </c>
      <c r="BS1705">
        <v>0.47</v>
      </c>
      <c r="BT1705">
        <v>0.47</v>
      </c>
      <c r="BU1705">
        <v>0.47</v>
      </c>
      <c r="BV1705">
        <v>0.47</v>
      </c>
      <c r="BW1705">
        <v>0.47</v>
      </c>
      <c r="BX1705">
        <v>0.47</v>
      </c>
      <c r="BY1705">
        <v>0.47</v>
      </c>
      <c r="BZ1705">
        <v>0.47</v>
      </c>
      <c r="CA1705">
        <v>0.47</v>
      </c>
      <c r="CB1705">
        <v>0.47</v>
      </c>
      <c r="CC1705">
        <v>0.47</v>
      </c>
      <c r="CD1705">
        <v>0.47</v>
      </c>
      <c r="CE1705">
        <v>0.47</v>
      </c>
      <c r="CF1705">
        <v>0.47</v>
      </c>
      <c r="CG1705">
        <v>0.47</v>
      </c>
      <c r="CH1705">
        <v>0.47</v>
      </c>
      <c r="CI1705">
        <v>0.47</v>
      </c>
      <c r="CJ1705">
        <v>0.47</v>
      </c>
      <c r="CK1705">
        <v>0.47</v>
      </c>
      <c r="CL1705">
        <v>0.47</v>
      </c>
      <c r="CM1705">
        <v>0.47</v>
      </c>
      <c r="CN1705">
        <v>0.47</v>
      </c>
      <c r="CO1705">
        <v>0.47</v>
      </c>
      <c r="CP1705">
        <v>0.47</v>
      </c>
      <c r="CQ1705">
        <v>0.47</v>
      </c>
      <c r="CR1705">
        <v>0.47</v>
      </c>
      <c r="CS1705">
        <v>0.47</v>
      </c>
      <c r="CT1705">
        <v>0.47</v>
      </c>
      <c r="CU1705">
        <v>0.47</v>
      </c>
      <c r="CV1705">
        <v>0.47</v>
      </c>
      <c r="CW1705">
        <v>0.47</v>
      </c>
      <c r="CX1705">
        <v>0.47</v>
      </c>
      <c r="CY1705">
        <v>0.47</v>
      </c>
      <c r="CZ1705">
        <v>0.47</v>
      </c>
      <c r="DA1705">
        <v>0.47</v>
      </c>
      <c r="DB1705">
        <v>0.47</v>
      </c>
      <c r="DC1705">
        <v>0.47</v>
      </c>
      <c r="DD1705">
        <v>0.47</v>
      </c>
      <c r="DE1705">
        <v>0.75</v>
      </c>
      <c r="DF1705">
        <v>0.47</v>
      </c>
      <c r="DG1705">
        <v>0.15</v>
      </c>
      <c r="DH1705">
        <v>0.01</v>
      </c>
      <c r="DI1705">
        <v>-1.02</v>
      </c>
      <c r="DJ1705">
        <v>-0.94</v>
      </c>
      <c r="DK1705">
        <v>-0.92</v>
      </c>
      <c r="DL1705">
        <v>-0.76</v>
      </c>
      <c r="DM1705">
        <v>-1.23</v>
      </c>
      <c r="DN1705">
        <v>-1.07</v>
      </c>
      <c r="DO1705">
        <v>-1.0900000000000001</v>
      </c>
      <c r="DP1705">
        <v>-1.34</v>
      </c>
      <c r="DQ1705">
        <v>-1.75</v>
      </c>
      <c r="DR1705">
        <v>-1.84</v>
      </c>
      <c r="DS1705">
        <v>0.53</v>
      </c>
      <c r="DT1705">
        <v>4.84</v>
      </c>
    </row>
    <row r="1706" spans="1:124">
      <c r="A1706" s="111">
        <v>1701</v>
      </c>
      <c r="B1706" t="s">
        <v>89</v>
      </c>
      <c r="C1706" t="s">
        <v>3162</v>
      </c>
      <c r="D1706" s="170" t="str">
        <f t="shared" si="26"/>
        <v>K:YANG</v>
      </c>
      <c r="F1706">
        <v>0.36499999999999999</v>
      </c>
      <c r="G1706">
        <v>0.373</v>
      </c>
      <c r="H1706">
        <v>0.373</v>
      </c>
      <c r="I1706">
        <v>0.41899999999999998</v>
      </c>
      <c r="J1706">
        <v>0.46500000000000002</v>
      </c>
      <c r="K1706">
        <v>0.45100000000000001</v>
      </c>
      <c r="L1706">
        <v>0.44600000000000001</v>
      </c>
      <c r="M1706">
        <v>0.47</v>
      </c>
      <c r="N1706">
        <v>0.46800000000000003</v>
      </c>
      <c r="O1706">
        <v>0.45300000000000001</v>
      </c>
      <c r="P1706">
        <v>0.441</v>
      </c>
      <c r="Q1706">
        <v>0.39900000000000002</v>
      </c>
      <c r="R1706">
        <v>0.48499999999999999</v>
      </c>
      <c r="S1706">
        <v>0.56100000000000005</v>
      </c>
      <c r="T1706">
        <v>0.42799999999999999</v>
      </c>
      <c r="U1706">
        <v>0.33500000000000002</v>
      </c>
      <c r="V1706">
        <v>0.318</v>
      </c>
      <c r="W1706">
        <v>0.29699999999999999</v>
      </c>
      <c r="X1706">
        <v>0.29599999999999999</v>
      </c>
      <c r="Y1706">
        <v>0.34700000000000003</v>
      </c>
      <c r="Z1706">
        <v>0.44400000000000001</v>
      </c>
      <c r="AA1706">
        <v>0.438</v>
      </c>
      <c r="AB1706">
        <v>0.438</v>
      </c>
      <c r="AC1706">
        <v>0.436</v>
      </c>
      <c r="AD1706">
        <v>0.36499999999999999</v>
      </c>
      <c r="AE1706">
        <v>0.379</v>
      </c>
      <c r="AF1706">
        <v>0.35299999999999998</v>
      </c>
      <c r="AG1706">
        <v>0.41899999999999998</v>
      </c>
      <c r="AH1706">
        <v>0.54</v>
      </c>
      <c r="AI1706">
        <v>0.6</v>
      </c>
      <c r="AJ1706">
        <v>0.629</v>
      </c>
      <c r="AK1706">
        <v>0.71199999999999997</v>
      </c>
      <c r="AL1706">
        <v>0.70699999999999996</v>
      </c>
      <c r="AM1706">
        <v>0.72299999999999998</v>
      </c>
      <c r="AN1706">
        <v>0.70399999999999996</v>
      </c>
      <c r="AO1706">
        <v>0.68400000000000005</v>
      </c>
      <c r="AP1706">
        <v>0.69400000000000006</v>
      </c>
      <c r="AQ1706">
        <v>0.67400000000000004</v>
      </c>
      <c r="AR1706">
        <v>0.64400000000000002</v>
      </c>
      <c r="AS1706">
        <v>0.66700000000000004</v>
      </c>
      <c r="AT1706">
        <v>0.66600000000000004</v>
      </c>
      <c r="AU1706">
        <v>0.65800000000000003</v>
      </c>
      <c r="AV1706">
        <v>0.64800000000000002</v>
      </c>
      <c r="AW1706">
        <v>0.64400000000000002</v>
      </c>
      <c r="AX1706">
        <v>0.628</v>
      </c>
      <c r="AY1706">
        <v>0.623</v>
      </c>
      <c r="AZ1706">
        <v>0.63</v>
      </c>
      <c r="BA1706">
        <v>0.63100000000000001</v>
      </c>
      <c r="BB1706">
        <v>0.628</v>
      </c>
      <c r="BC1706">
        <v>0.63100000000000001</v>
      </c>
      <c r="BD1706">
        <v>0.63700000000000001</v>
      </c>
      <c r="BE1706">
        <v>0.63300000000000001</v>
      </c>
      <c r="BF1706">
        <v>0.65100000000000002</v>
      </c>
      <c r="BG1706">
        <v>0.64900000000000002</v>
      </c>
      <c r="BH1706">
        <v>0.64200000000000002</v>
      </c>
      <c r="BI1706">
        <v>0.67800000000000005</v>
      </c>
      <c r="BJ1706">
        <v>0.67100000000000004</v>
      </c>
      <c r="BK1706">
        <v>0.67</v>
      </c>
      <c r="BL1706">
        <v>0.67600000000000005</v>
      </c>
      <c r="BM1706">
        <v>0.67200000000000004</v>
      </c>
      <c r="BN1706">
        <v>0.67600000000000005</v>
      </c>
      <c r="BO1706">
        <v>0.68100000000000005</v>
      </c>
      <c r="BP1706">
        <v>0.67700000000000005</v>
      </c>
      <c r="BQ1706">
        <v>0.67600000000000005</v>
      </c>
      <c r="BR1706">
        <v>0.68200000000000005</v>
      </c>
      <c r="BS1706">
        <v>0.69200000000000006</v>
      </c>
      <c r="BT1706">
        <v>0.69200000000000006</v>
      </c>
      <c r="BU1706">
        <v>0.68400000000000005</v>
      </c>
      <c r="BV1706">
        <v>0.68400000000000005</v>
      </c>
      <c r="BW1706">
        <v>0.68800000000000006</v>
      </c>
      <c r="BX1706">
        <v>0.69600000000000006</v>
      </c>
      <c r="BY1706">
        <v>0.69499999999999995</v>
      </c>
      <c r="BZ1706">
        <v>0.69400000000000006</v>
      </c>
      <c r="CA1706">
        <v>0.66200000000000003</v>
      </c>
      <c r="CB1706">
        <v>0.68400000000000005</v>
      </c>
      <c r="CC1706">
        <v>0.73299999999999998</v>
      </c>
      <c r="CD1706">
        <v>0.77700000000000002</v>
      </c>
      <c r="CE1706">
        <v>0.78700000000000003</v>
      </c>
      <c r="CF1706">
        <v>0.78700000000000003</v>
      </c>
      <c r="CG1706">
        <v>0.77400000000000002</v>
      </c>
      <c r="CH1706">
        <v>0.75800000000000001</v>
      </c>
      <c r="CI1706">
        <v>0.76400000000000001</v>
      </c>
      <c r="CJ1706">
        <v>0.77400000000000002</v>
      </c>
      <c r="CK1706">
        <v>0.78</v>
      </c>
      <c r="CL1706">
        <v>0.83200000000000007</v>
      </c>
      <c r="CM1706">
        <v>0.83</v>
      </c>
      <c r="CN1706">
        <v>0.83899999999999997</v>
      </c>
      <c r="CO1706">
        <v>0.82600000000000007</v>
      </c>
      <c r="CP1706">
        <v>0.76100000000000001</v>
      </c>
      <c r="CQ1706">
        <v>0.69900000000000007</v>
      </c>
      <c r="CR1706">
        <v>0.66100000000000003</v>
      </c>
      <c r="CS1706">
        <v>0.48599999999999999</v>
      </c>
      <c r="CT1706">
        <v>0.49299999999999999</v>
      </c>
      <c r="CU1706">
        <v>0.438</v>
      </c>
      <c r="CV1706">
        <v>0.46200000000000002</v>
      </c>
      <c r="CW1706">
        <v>0.36899999999999999</v>
      </c>
      <c r="CX1706">
        <v>0.32500000000000001</v>
      </c>
      <c r="CY1706">
        <v>0.41200000000000003</v>
      </c>
      <c r="CZ1706">
        <v>0.46200000000000002</v>
      </c>
      <c r="DA1706">
        <v>0.45500000000000002</v>
      </c>
      <c r="DB1706">
        <v>0.47</v>
      </c>
      <c r="DC1706">
        <v>0.48099999999999998</v>
      </c>
      <c r="DD1706">
        <v>0.54</v>
      </c>
      <c r="DE1706">
        <v>0.50600000000000001</v>
      </c>
      <c r="DF1706">
        <v>0.59099999999999997</v>
      </c>
      <c r="DG1706">
        <v>0.70300000000000007</v>
      </c>
      <c r="DH1706">
        <v>0.63100000000000001</v>
      </c>
      <c r="DI1706">
        <v>0.49099999999999999</v>
      </c>
      <c r="DJ1706">
        <v>0.48199999999999998</v>
      </c>
      <c r="DK1706">
        <v>0.495</v>
      </c>
      <c r="DL1706">
        <v>0.54900000000000004</v>
      </c>
      <c r="DM1706">
        <v>0.60599999999999998</v>
      </c>
      <c r="DN1706">
        <v>0.13700000000000001</v>
      </c>
      <c r="DO1706">
        <v>0.28000000000000003</v>
      </c>
      <c r="DP1706">
        <v>0.26900000000000002</v>
      </c>
      <c r="DQ1706">
        <v>-0.379</v>
      </c>
      <c r="DR1706">
        <v>-0.81800000000000006</v>
      </c>
      <c r="DS1706">
        <v>-0.48299999999999998</v>
      </c>
      <c r="DT1706">
        <v>1.0170000000000001</v>
      </c>
    </row>
    <row r="1707" spans="1:124">
      <c r="A1707" s="111">
        <v>1702</v>
      </c>
      <c r="B1707" t="s">
        <v>91</v>
      </c>
      <c r="C1707" t="s">
        <v>3163</v>
      </c>
      <c r="D1707" s="170" t="str">
        <f t="shared" si="26"/>
        <v>K:YANG</v>
      </c>
      <c r="F1707">
        <v>-4.9000000000000002E-2</v>
      </c>
      <c r="G1707">
        <v>-4.7E-2</v>
      </c>
      <c r="H1707">
        <v>-6.2E-2</v>
      </c>
      <c r="I1707">
        <v>-0.16200000000000001</v>
      </c>
      <c r="J1707">
        <v>-0.13700000000000001</v>
      </c>
      <c r="K1707">
        <v>-0.14400000000000002</v>
      </c>
      <c r="L1707">
        <v>-0.129</v>
      </c>
      <c r="M1707">
        <v>-0.11900000000000001</v>
      </c>
      <c r="N1707">
        <v>-0.11800000000000001</v>
      </c>
      <c r="O1707">
        <v>-0.13600000000000001</v>
      </c>
      <c r="P1707">
        <v>-0.16700000000000001</v>
      </c>
      <c r="Q1707">
        <v>-0.16300000000000001</v>
      </c>
      <c r="R1707">
        <v>-2.7E-2</v>
      </c>
      <c r="S1707">
        <v>-0.23400000000000001</v>
      </c>
      <c r="T1707">
        <v>-0.378</v>
      </c>
      <c r="U1707">
        <v>-0.48399999999999999</v>
      </c>
      <c r="V1707">
        <v>-0.47600000000000003</v>
      </c>
      <c r="W1707">
        <v>-0.47499999999999998</v>
      </c>
      <c r="X1707">
        <v>-0.49199999999999999</v>
      </c>
      <c r="Y1707">
        <v>-0.41200000000000003</v>
      </c>
      <c r="Z1707">
        <v>-0.35100000000000003</v>
      </c>
      <c r="AA1707">
        <v>-0.34200000000000003</v>
      </c>
      <c r="AB1707">
        <v>-0.30599999999999999</v>
      </c>
      <c r="AC1707">
        <v>-0.30499999999999999</v>
      </c>
      <c r="AD1707">
        <v>-0.32900000000000001</v>
      </c>
      <c r="AE1707">
        <v>-0.106</v>
      </c>
      <c r="AF1707">
        <v>-0.11600000000000001</v>
      </c>
      <c r="AG1707">
        <v>-8.3000000000000004E-2</v>
      </c>
      <c r="AH1707">
        <v>0.27600000000000002</v>
      </c>
      <c r="AI1707">
        <v>0.28400000000000003</v>
      </c>
      <c r="AJ1707">
        <v>0.309</v>
      </c>
      <c r="AK1707">
        <v>0.26400000000000001</v>
      </c>
      <c r="AL1707">
        <v>0.23800000000000002</v>
      </c>
      <c r="AM1707">
        <v>0.26100000000000001</v>
      </c>
      <c r="AN1707">
        <v>0.26400000000000001</v>
      </c>
      <c r="AO1707">
        <v>0.307</v>
      </c>
      <c r="AP1707">
        <v>0.30599999999999999</v>
      </c>
      <c r="AQ1707">
        <v>0.29299999999999998</v>
      </c>
      <c r="AR1707">
        <v>0.35</v>
      </c>
      <c r="AS1707">
        <v>0.39700000000000002</v>
      </c>
      <c r="AT1707">
        <v>0.39900000000000002</v>
      </c>
      <c r="AU1707">
        <v>0.38300000000000001</v>
      </c>
      <c r="AV1707">
        <v>0.373</v>
      </c>
      <c r="AW1707">
        <v>0.34900000000000003</v>
      </c>
      <c r="AX1707">
        <v>0.31900000000000001</v>
      </c>
      <c r="AY1707">
        <v>0.30099999999999999</v>
      </c>
      <c r="AZ1707">
        <v>0.31</v>
      </c>
      <c r="BA1707">
        <v>0.31</v>
      </c>
      <c r="BB1707">
        <v>0.29199999999999998</v>
      </c>
      <c r="BC1707">
        <v>0.29199999999999998</v>
      </c>
      <c r="BD1707">
        <v>0.29599999999999999</v>
      </c>
      <c r="BE1707">
        <v>0.29299999999999998</v>
      </c>
      <c r="BF1707">
        <v>0.312</v>
      </c>
      <c r="BG1707">
        <v>0.33500000000000002</v>
      </c>
      <c r="BH1707">
        <v>0.32800000000000001</v>
      </c>
      <c r="BI1707">
        <v>0.38400000000000001</v>
      </c>
      <c r="BJ1707">
        <v>0.38700000000000001</v>
      </c>
      <c r="BK1707">
        <v>0.4</v>
      </c>
      <c r="BL1707">
        <v>0.4</v>
      </c>
      <c r="BM1707">
        <v>0.38700000000000001</v>
      </c>
      <c r="BN1707">
        <v>0.38700000000000001</v>
      </c>
      <c r="BO1707">
        <v>0.39200000000000002</v>
      </c>
      <c r="BP1707">
        <v>0.39100000000000001</v>
      </c>
      <c r="BQ1707">
        <v>0.39600000000000002</v>
      </c>
      <c r="BR1707">
        <v>0.40700000000000003</v>
      </c>
      <c r="BS1707">
        <v>0.41200000000000003</v>
      </c>
      <c r="BT1707">
        <v>0.41300000000000003</v>
      </c>
      <c r="BU1707">
        <v>0.40800000000000003</v>
      </c>
      <c r="BV1707">
        <v>0.40800000000000003</v>
      </c>
      <c r="BW1707">
        <v>0.41100000000000003</v>
      </c>
      <c r="BX1707">
        <v>0.434</v>
      </c>
      <c r="BY1707">
        <v>0.43099999999999999</v>
      </c>
      <c r="BZ1707">
        <v>0.437</v>
      </c>
      <c r="CA1707">
        <v>0.41600000000000004</v>
      </c>
      <c r="CB1707">
        <v>0.48299999999999998</v>
      </c>
      <c r="CC1707">
        <v>0.49299999999999999</v>
      </c>
      <c r="CD1707">
        <v>0.49</v>
      </c>
      <c r="CE1707">
        <v>0.51200000000000001</v>
      </c>
      <c r="CF1707">
        <v>0.51500000000000001</v>
      </c>
      <c r="CG1707">
        <v>0.49299999999999999</v>
      </c>
      <c r="CH1707">
        <v>0.45800000000000002</v>
      </c>
      <c r="CI1707">
        <v>0.45600000000000002</v>
      </c>
      <c r="CJ1707">
        <v>0.443</v>
      </c>
      <c r="CK1707">
        <v>0.45600000000000002</v>
      </c>
      <c r="CL1707">
        <v>0.47200000000000003</v>
      </c>
      <c r="CM1707">
        <v>0.45300000000000001</v>
      </c>
      <c r="CN1707">
        <v>0.434</v>
      </c>
      <c r="CO1707">
        <v>0.42699999999999999</v>
      </c>
      <c r="CP1707">
        <v>0.17799999999999999</v>
      </c>
      <c r="CQ1707">
        <v>0.15</v>
      </c>
      <c r="CR1707">
        <v>0.13500000000000001</v>
      </c>
      <c r="CS1707">
        <v>0.20499999999999999</v>
      </c>
      <c r="CT1707">
        <v>0.24199999999999999</v>
      </c>
      <c r="CU1707">
        <v>0.13400000000000001</v>
      </c>
      <c r="CV1707">
        <v>0.14300000000000002</v>
      </c>
      <c r="CW1707">
        <v>4.0000000000000001E-3</v>
      </c>
      <c r="CX1707">
        <v>7.0000000000000001E-3</v>
      </c>
      <c r="CY1707">
        <v>8.7000000000000008E-2</v>
      </c>
      <c r="CZ1707">
        <v>-5.0000000000000001E-3</v>
      </c>
      <c r="DA1707">
        <v>-0.04</v>
      </c>
      <c r="DB1707">
        <v>-4.7E-2</v>
      </c>
      <c r="DC1707">
        <v>-2.6000000000000002E-2</v>
      </c>
      <c r="DD1707">
        <v>0.03</v>
      </c>
      <c r="DE1707">
        <v>0.22500000000000001</v>
      </c>
      <c r="DF1707">
        <v>0.376</v>
      </c>
      <c r="DG1707">
        <v>0.71199999999999997</v>
      </c>
      <c r="DH1707">
        <v>0.61499999999999999</v>
      </c>
      <c r="DI1707">
        <v>0.58699999999999997</v>
      </c>
      <c r="DJ1707">
        <v>0.79900000000000004</v>
      </c>
      <c r="DK1707">
        <v>0.86799999999999999</v>
      </c>
      <c r="DL1707">
        <v>0.79900000000000004</v>
      </c>
      <c r="DM1707">
        <v>1.3960000000000001</v>
      </c>
      <c r="DN1707">
        <v>0.94700000000000006</v>
      </c>
      <c r="DO1707">
        <v>1.0110000000000001</v>
      </c>
      <c r="DP1707">
        <v>1.05</v>
      </c>
      <c r="DQ1707">
        <v>7.1000000000000008E-2</v>
      </c>
      <c r="DR1707">
        <v>0.214</v>
      </c>
      <c r="DS1707">
        <v>-0.95300000000000007</v>
      </c>
      <c r="DT1707">
        <v>0.63600000000000001</v>
      </c>
    </row>
    <row r="1708" spans="1:124">
      <c r="A1708" s="111">
        <v>1703</v>
      </c>
      <c r="B1708" t="s">
        <v>89</v>
      </c>
      <c r="C1708" t="s">
        <v>3164</v>
      </c>
      <c r="D1708" s="170" t="str">
        <f t="shared" si="26"/>
        <v>D:YAN</v>
      </c>
      <c r="F1708">
        <v>0.37</v>
      </c>
      <c r="G1708">
        <v>0.48</v>
      </c>
      <c r="H1708">
        <v>0.49</v>
      </c>
      <c r="I1708">
        <v>0.47</v>
      </c>
      <c r="J1708">
        <v>0.44</v>
      </c>
      <c r="K1708">
        <v>0.41</v>
      </c>
      <c r="L1708">
        <v>0.41</v>
      </c>
      <c r="M1708">
        <v>0.45</v>
      </c>
      <c r="N1708">
        <v>0.46</v>
      </c>
      <c r="O1708">
        <v>0.43</v>
      </c>
      <c r="P1708">
        <v>0.28999999999999998</v>
      </c>
      <c r="Q1708">
        <v>0.31</v>
      </c>
      <c r="R1708">
        <v>0.34</v>
      </c>
      <c r="S1708">
        <v>0.4</v>
      </c>
      <c r="T1708">
        <v>-0.17</v>
      </c>
      <c r="U1708">
        <v>-0.14000000000000001</v>
      </c>
      <c r="V1708">
        <v>-0.06</v>
      </c>
      <c r="W1708">
        <v>-0.11</v>
      </c>
      <c r="X1708">
        <v>-0.11</v>
      </c>
      <c r="Y1708">
        <v>0.11</v>
      </c>
      <c r="Z1708">
        <v>0.3</v>
      </c>
      <c r="AA1708">
        <v>0.32</v>
      </c>
      <c r="AB1708">
        <v>0.32</v>
      </c>
      <c r="AC1708">
        <v>0.31</v>
      </c>
      <c r="AD1708">
        <v>0.28999999999999998</v>
      </c>
      <c r="AE1708">
        <v>0.3</v>
      </c>
      <c r="AF1708">
        <v>0.32</v>
      </c>
      <c r="AG1708">
        <v>0.34</v>
      </c>
      <c r="AH1708">
        <v>0.53</v>
      </c>
      <c r="AI1708">
        <v>0.55000000000000004</v>
      </c>
      <c r="AJ1708">
        <v>0.55000000000000004</v>
      </c>
      <c r="AK1708">
        <v>0.56000000000000005</v>
      </c>
      <c r="AL1708">
        <v>0.52</v>
      </c>
      <c r="AM1708">
        <v>0.55000000000000004</v>
      </c>
      <c r="AN1708">
        <v>0.54</v>
      </c>
      <c r="AO1708">
        <v>0.57999999999999996</v>
      </c>
      <c r="AP1708">
        <v>0.59</v>
      </c>
      <c r="AQ1708">
        <v>0.54</v>
      </c>
      <c r="AR1708">
        <v>0.51</v>
      </c>
      <c r="AS1708">
        <v>0.51</v>
      </c>
      <c r="AT1708">
        <v>0.51</v>
      </c>
      <c r="AU1708">
        <v>0.51</v>
      </c>
      <c r="AV1708">
        <v>0.51</v>
      </c>
      <c r="AW1708">
        <v>0.5</v>
      </c>
      <c r="AX1708">
        <v>0.45</v>
      </c>
      <c r="AY1708">
        <v>0.43</v>
      </c>
      <c r="AZ1708">
        <v>0.45</v>
      </c>
      <c r="BA1708">
        <v>0.44</v>
      </c>
      <c r="BB1708">
        <v>0.45</v>
      </c>
      <c r="BC1708">
        <v>0.46</v>
      </c>
      <c r="BD1708">
        <v>0.48</v>
      </c>
      <c r="BE1708">
        <v>0.48</v>
      </c>
      <c r="BF1708">
        <v>0.49</v>
      </c>
      <c r="BG1708">
        <v>0.49</v>
      </c>
      <c r="BH1708">
        <v>0.51</v>
      </c>
      <c r="BI1708">
        <v>0.54</v>
      </c>
      <c r="BJ1708">
        <v>0.54</v>
      </c>
      <c r="BK1708">
        <v>0.55000000000000004</v>
      </c>
      <c r="BL1708">
        <v>0.54</v>
      </c>
      <c r="BM1708">
        <v>0.54</v>
      </c>
      <c r="BN1708">
        <v>0.52</v>
      </c>
      <c r="BO1708">
        <v>0.51</v>
      </c>
      <c r="BP1708">
        <v>0.5</v>
      </c>
      <c r="BQ1708">
        <v>0.51</v>
      </c>
      <c r="BR1708">
        <v>0.52</v>
      </c>
      <c r="BS1708">
        <v>0.54</v>
      </c>
      <c r="BT1708">
        <v>0.55000000000000004</v>
      </c>
      <c r="BU1708">
        <v>0.53</v>
      </c>
      <c r="BV1708">
        <v>0.53</v>
      </c>
      <c r="BW1708">
        <v>0.53</v>
      </c>
      <c r="BX1708">
        <v>0.57999999999999996</v>
      </c>
      <c r="BY1708">
        <v>0.57999999999999996</v>
      </c>
      <c r="BZ1708">
        <v>0.55000000000000004</v>
      </c>
      <c r="CA1708">
        <v>0.54</v>
      </c>
      <c r="CB1708">
        <v>0.66</v>
      </c>
      <c r="CC1708">
        <v>0.67</v>
      </c>
      <c r="CD1708">
        <v>0.65</v>
      </c>
      <c r="CE1708">
        <v>0.66</v>
      </c>
      <c r="CF1708">
        <v>0.66</v>
      </c>
      <c r="CG1708">
        <v>0.63</v>
      </c>
      <c r="CH1708">
        <v>0.57999999999999996</v>
      </c>
      <c r="CI1708">
        <v>0.57999999999999996</v>
      </c>
      <c r="CJ1708">
        <v>0.57999999999999996</v>
      </c>
      <c r="CK1708">
        <v>0.6</v>
      </c>
      <c r="CL1708">
        <v>0.61</v>
      </c>
      <c r="CM1708">
        <v>0.61</v>
      </c>
      <c r="CN1708">
        <v>0.6</v>
      </c>
      <c r="CO1708">
        <v>0.59</v>
      </c>
      <c r="CP1708">
        <v>0.39</v>
      </c>
      <c r="CQ1708">
        <v>0.32</v>
      </c>
      <c r="CR1708">
        <v>0.33</v>
      </c>
      <c r="CS1708">
        <v>0.26</v>
      </c>
      <c r="CT1708">
        <v>0.31</v>
      </c>
      <c r="CU1708">
        <v>0.12</v>
      </c>
      <c r="CV1708">
        <v>0.11</v>
      </c>
      <c r="CW1708">
        <v>0.04</v>
      </c>
      <c r="CX1708">
        <v>0.01</v>
      </c>
      <c r="CY1708">
        <v>0.14000000000000001</v>
      </c>
      <c r="CZ1708">
        <v>0.2</v>
      </c>
      <c r="DA1708">
        <v>0.19</v>
      </c>
      <c r="DB1708">
        <v>0.21</v>
      </c>
      <c r="DC1708">
        <v>0.21</v>
      </c>
      <c r="DD1708">
        <v>0.21</v>
      </c>
      <c r="DE1708">
        <v>0.32</v>
      </c>
      <c r="DF1708">
        <v>0.56000000000000005</v>
      </c>
      <c r="DG1708">
        <v>0.9</v>
      </c>
      <c r="DH1708">
        <v>0.8</v>
      </c>
      <c r="DI1708">
        <v>0.79</v>
      </c>
      <c r="DJ1708">
        <v>0.86</v>
      </c>
      <c r="DK1708">
        <v>0.89</v>
      </c>
      <c r="DL1708">
        <v>0.87</v>
      </c>
      <c r="DM1708">
        <v>0.91</v>
      </c>
      <c r="DN1708">
        <v>0.89</v>
      </c>
      <c r="DO1708">
        <v>1.03</v>
      </c>
      <c r="DP1708">
        <v>0.44</v>
      </c>
      <c r="DQ1708">
        <v>0.37</v>
      </c>
      <c r="DR1708">
        <v>0.6</v>
      </c>
      <c r="DS1708">
        <v>0.31</v>
      </c>
      <c r="DT1708">
        <v>1.0900000000000001</v>
      </c>
    </row>
    <row r="1709" spans="1:124">
      <c r="A1709" s="111">
        <v>1704</v>
      </c>
      <c r="B1709" t="s">
        <v>91</v>
      </c>
      <c r="C1709" t="s">
        <v>3165</v>
      </c>
      <c r="D1709" s="170" t="str">
        <f t="shared" si="26"/>
        <v>D:YAN</v>
      </c>
      <c r="F1709">
        <v>0.12</v>
      </c>
      <c r="G1709">
        <v>0.37</v>
      </c>
      <c r="H1709">
        <v>0.36</v>
      </c>
      <c r="I1709">
        <v>0.36</v>
      </c>
      <c r="J1709">
        <v>0.28000000000000003</v>
      </c>
      <c r="K1709">
        <v>0.28999999999999998</v>
      </c>
      <c r="L1709">
        <v>0.3</v>
      </c>
      <c r="M1709">
        <v>0.28000000000000003</v>
      </c>
      <c r="N1709">
        <v>0.32</v>
      </c>
      <c r="O1709">
        <v>0.27</v>
      </c>
      <c r="P1709">
        <v>0.17</v>
      </c>
      <c r="Q1709">
        <v>0.17</v>
      </c>
      <c r="R1709">
        <v>0.01</v>
      </c>
      <c r="S1709">
        <v>0.06</v>
      </c>
      <c r="T1709">
        <v>-0.73</v>
      </c>
      <c r="U1709">
        <v>-0.77</v>
      </c>
      <c r="V1709">
        <v>-0.57999999999999996</v>
      </c>
      <c r="W1709">
        <v>-0.63</v>
      </c>
      <c r="X1709">
        <v>-0.64</v>
      </c>
      <c r="Y1709">
        <v>-0.42</v>
      </c>
      <c r="Z1709">
        <v>-0.21</v>
      </c>
      <c r="AA1709">
        <v>-0.19</v>
      </c>
      <c r="AB1709">
        <v>-0.13</v>
      </c>
      <c r="AC1709">
        <v>-0.14000000000000001</v>
      </c>
      <c r="AD1709">
        <v>-0.13</v>
      </c>
      <c r="AE1709">
        <v>-0.04</v>
      </c>
      <c r="AF1709">
        <v>0</v>
      </c>
      <c r="AG1709">
        <v>0.01</v>
      </c>
      <c r="AH1709">
        <v>0.41</v>
      </c>
      <c r="AI1709">
        <v>0.4</v>
      </c>
      <c r="AJ1709">
        <v>0.43</v>
      </c>
      <c r="AK1709">
        <v>0.35</v>
      </c>
      <c r="AL1709">
        <v>0.32</v>
      </c>
      <c r="AM1709">
        <v>0.36</v>
      </c>
      <c r="AN1709">
        <v>0.36</v>
      </c>
      <c r="AO1709">
        <v>0.44</v>
      </c>
      <c r="AP1709">
        <v>0.43</v>
      </c>
      <c r="AQ1709">
        <v>0.38</v>
      </c>
      <c r="AR1709">
        <v>0.35</v>
      </c>
      <c r="AS1709">
        <v>0.36</v>
      </c>
      <c r="AT1709">
        <v>0.36</v>
      </c>
      <c r="AU1709">
        <v>0.36</v>
      </c>
      <c r="AV1709">
        <v>0.35</v>
      </c>
      <c r="AW1709">
        <v>0.32</v>
      </c>
      <c r="AX1709">
        <v>0.28999999999999998</v>
      </c>
      <c r="AY1709">
        <v>0.28999999999999998</v>
      </c>
      <c r="AZ1709">
        <v>0.31</v>
      </c>
      <c r="BA1709">
        <v>0.31</v>
      </c>
      <c r="BB1709">
        <v>0.32</v>
      </c>
      <c r="BC1709">
        <v>0.34</v>
      </c>
      <c r="BD1709">
        <v>0.35</v>
      </c>
      <c r="BE1709">
        <v>0.35</v>
      </c>
      <c r="BF1709">
        <v>0.36</v>
      </c>
      <c r="BG1709">
        <v>0.37</v>
      </c>
      <c r="BH1709">
        <v>0.38</v>
      </c>
      <c r="BI1709">
        <v>0.44</v>
      </c>
      <c r="BJ1709">
        <v>0.44</v>
      </c>
      <c r="BK1709">
        <v>0.45</v>
      </c>
      <c r="BL1709">
        <v>0.44</v>
      </c>
      <c r="BM1709">
        <v>0.43</v>
      </c>
      <c r="BN1709">
        <v>0.4</v>
      </c>
      <c r="BO1709">
        <v>0.38</v>
      </c>
      <c r="BP1709">
        <v>0.38</v>
      </c>
      <c r="BQ1709">
        <v>0.38</v>
      </c>
      <c r="BR1709">
        <v>0.4</v>
      </c>
      <c r="BS1709">
        <v>0.41</v>
      </c>
      <c r="BT1709">
        <v>0.41</v>
      </c>
      <c r="BU1709">
        <v>0.4</v>
      </c>
      <c r="BV1709">
        <v>0.4</v>
      </c>
      <c r="BW1709">
        <v>0.4</v>
      </c>
      <c r="BX1709">
        <v>0.43</v>
      </c>
      <c r="BY1709">
        <v>0.42</v>
      </c>
      <c r="BZ1709">
        <v>0.43</v>
      </c>
      <c r="CA1709">
        <v>0.42</v>
      </c>
      <c r="CB1709">
        <v>0.55000000000000004</v>
      </c>
      <c r="CC1709">
        <v>0.56999999999999995</v>
      </c>
      <c r="CD1709">
        <v>0.55000000000000004</v>
      </c>
      <c r="CE1709">
        <v>0.57999999999999996</v>
      </c>
      <c r="CF1709">
        <v>0.57999999999999996</v>
      </c>
      <c r="CG1709">
        <v>0.55000000000000004</v>
      </c>
      <c r="CH1709">
        <v>0.51</v>
      </c>
      <c r="CI1709">
        <v>0.51</v>
      </c>
      <c r="CJ1709">
        <v>0.5</v>
      </c>
      <c r="CK1709">
        <v>0.51</v>
      </c>
      <c r="CL1709">
        <v>0.53</v>
      </c>
      <c r="CM1709">
        <v>0.53</v>
      </c>
      <c r="CN1709">
        <v>0.52</v>
      </c>
      <c r="CO1709">
        <v>0.52</v>
      </c>
      <c r="CP1709">
        <v>0.22</v>
      </c>
      <c r="CQ1709">
        <v>0.21</v>
      </c>
      <c r="CR1709">
        <v>0.2</v>
      </c>
      <c r="CS1709">
        <v>0.27</v>
      </c>
      <c r="CT1709">
        <v>0.3</v>
      </c>
      <c r="CU1709">
        <v>0.17</v>
      </c>
      <c r="CV1709">
        <v>0.18</v>
      </c>
      <c r="CW1709">
        <v>0.04</v>
      </c>
      <c r="CX1709">
        <v>0.04</v>
      </c>
      <c r="CY1709">
        <v>0.18</v>
      </c>
      <c r="CZ1709">
        <v>0.28999999999999998</v>
      </c>
      <c r="DA1709">
        <v>0.27</v>
      </c>
      <c r="DB1709">
        <v>0.28999999999999998</v>
      </c>
      <c r="DC1709">
        <v>0.31</v>
      </c>
      <c r="DD1709">
        <v>0.36</v>
      </c>
      <c r="DE1709">
        <v>0.55000000000000004</v>
      </c>
      <c r="DF1709">
        <v>0.64</v>
      </c>
      <c r="DG1709">
        <v>1.02</v>
      </c>
      <c r="DH1709">
        <v>0.97</v>
      </c>
      <c r="DI1709">
        <v>0.94</v>
      </c>
      <c r="DJ1709">
        <v>0.98</v>
      </c>
      <c r="DK1709">
        <v>1.03</v>
      </c>
      <c r="DL1709">
        <v>0.95</v>
      </c>
      <c r="DM1709">
        <v>1.68</v>
      </c>
      <c r="DN1709">
        <v>1.43</v>
      </c>
      <c r="DO1709">
        <v>1.5</v>
      </c>
      <c r="DP1709">
        <v>0.91</v>
      </c>
      <c r="DQ1709">
        <v>-0.01</v>
      </c>
      <c r="DR1709">
        <v>0.1</v>
      </c>
      <c r="DS1709">
        <v>-0.68</v>
      </c>
      <c r="DT1709">
        <v>3.71</v>
      </c>
    </row>
    <row r="1710" spans="1:124">
      <c r="A1710" s="111">
        <v>1705</v>
      </c>
      <c r="B1710" t="s">
        <v>101</v>
      </c>
      <c r="D1710" s="170" t="str">
        <f t="shared" si="26"/>
        <v/>
      </c>
      <c r="F1710" t="s">
        <v>102</v>
      </c>
    </row>
    <row r="1711" spans="1:124">
      <c r="A1711" s="111">
        <v>1706</v>
      </c>
      <c r="B1711" t="s">
        <v>101</v>
      </c>
      <c r="D1711" s="170" t="str">
        <f t="shared" si="26"/>
        <v/>
      </c>
      <c r="F1711" t="s">
        <v>102</v>
      </c>
    </row>
    <row r="1712" spans="1:124">
      <c r="A1712" s="111">
        <v>1707</v>
      </c>
      <c r="B1712" t="s">
        <v>89</v>
      </c>
      <c r="C1712" t="s">
        <v>3166</v>
      </c>
      <c r="D1712" s="170" t="str">
        <f t="shared" si="26"/>
        <v>CN:YNX</v>
      </c>
      <c r="F1712">
        <v>1.117</v>
      </c>
      <c r="G1712">
        <v>1.091</v>
      </c>
      <c r="H1712">
        <v>1.1080000000000001</v>
      </c>
      <c r="I1712">
        <v>1.131</v>
      </c>
      <c r="J1712">
        <v>1.054</v>
      </c>
      <c r="K1712">
        <v>1.032</v>
      </c>
      <c r="L1712">
        <v>1.004</v>
      </c>
      <c r="M1712">
        <v>0.98199999999999998</v>
      </c>
      <c r="N1712">
        <v>1.002</v>
      </c>
      <c r="O1712">
        <v>1.0070000000000001</v>
      </c>
      <c r="P1712">
        <v>1.085</v>
      </c>
      <c r="Q1712">
        <v>1.111</v>
      </c>
      <c r="R1712">
        <v>1.107</v>
      </c>
      <c r="S1712">
        <v>1.1839999999999999</v>
      </c>
      <c r="T1712">
        <v>1.117</v>
      </c>
      <c r="U1712">
        <v>1.1520000000000001</v>
      </c>
      <c r="V1712">
        <v>1.113</v>
      </c>
      <c r="W1712">
        <v>1.081</v>
      </c>
      <c r="X1712">
        <v>1.0740000000000001</v>
      </c>
      <c r="Y1712">
        <v>1.1280000000000001</v>
      </c>
      <c r="Z1712">
        <v>1.093</v>
      </c>
      <c r="AA1712">
        <v>1.054</v>
      </c>
      <c r="AB1712">
        <v>1.0780000000000001</v>
      </c>
      <c r="AC1712">
        <v>1.0720000000000001</v>
      </c>
      <c r="AD1712">
        <v>1.123</v>
      </c>
      <c r="AE1712">
        <v>1.1180000000000001</v>
      </c>
      <c r="AF1712">
        <v>1.1539999999999999</v>
      </c>
      <c r="AG1712">
        <v>1.1280000000000001</v>
      </c>
      <c r="AH1712">
        <v>1.1280000000000001</v>
      </c>
      <c r="AI1712">
        <v>1.105</v>
      </c>
      <c r="AJ1712">
        <v>1.105</v>
      </c>
      <c r="AK1712">
        <v>1.111</v>
      </c>
      <c r="AL1712">
        <v>1.163</v>
      </c>
      <c r="AM1712">
        <v>1.169</v>
      </c>
      <c r="AN1712">
        <v>1.1890000000000001</v>
      </c>
      <c r="AO1712">
        <v>1.1859999999999999</v>
      </c>
      <c r="AP1712">
        <v>1.1870000000000001</v>
      </c>
      <c r="AQ1712">
        <v>1.1950000000000001</v>
      </c>
      <c r="AR1712">
        <v>1.196</v>
      </c>
      <c r="AS1712">
        <v>1.2050000000000001</v>
      </c>
      <c r="AT1712">
        <v>1.196</v>
      </c>
      <c r="AU1712">
        <v>1.2030000000000001</v>
      </c>
      <c r="AV1712">
        <v>1.2030000000000001</v>
      </c>
      <c r="AW1712">
        <v>1.216</v>
      </c>
      <c r="AX1712">
        <v>1.2170000000000001</v>
      </c>
      <c r="AY1712">
        <v>1.216</v>
      </c>
      <c r="AZ1712">
        <v>1.206</v>
      </c>
      <c r="BA1712">
        <v>1.1819999999999999</v>
      </c>
      <c r="BB1712">
        <v>1.17</v>
      </c>
      <c r="BC1712">
        <v>1.147</v>
      </c>
      <c r="BD1712">
        <v>1.159</v>
      </c>
      <c r="BE1712">
        <v>1.161</v>
      </c>
      <c r="BF1712">
        <v>1.1520000000000001</v>
      </c>
      <c r="BG1712">
        <v>1.131</v>
      </c>
      <c r="BH1712">
        <v>1.135</v>
      </c>
      <c r="BI1712">
        <v>1.137</v>
      </c>
      <c r="BJ1712">
        <v>1.139</v>
      </c>
      <c r="BK1712">
        <v>1.1399999999999999</v>
      </c>
      <c r="BL1712">
        <v>1.125</v>
      </c>
      <c r="BM1712">
        <v>1.181</v>
      </c>
      <c r="BN1712">
        <v>1.1859999999999999</v>
      </c>
      <c r="BO1712">
        <v>1.196</v>
      </c>
      <c r="BP1712">
        <v>1.194</v>
      </c>
      <c r="BQ1712">
        <v>1.1930000000000001</v>
      </c>
      <c r="BR1712">
        <v>1.198</v>
      </c>
      <c r="BS1712">
        <v>1.208</v>
      </c>
      <c r="BT1712">
        <v>1.234</v>
      </c>
      <c r="BU1712">
        <v>1.272</v>
      </c>
      <c r="BV1712">
        <v>1.2610000000000001</v>
      </c>
      <c r="BW1712">
        <v>1.2450000000000001</v>
      </c>
      <c r="BX1712">
        <v>1.21</v>
      </c>
      <c r="BY1712">
        <v>1.1970000000000001</v>
      </c>
      <c r="BZ1712">
        <v>1.1919999999999999</v>
      </c>
      <c r="CA1712">
        <v>1.157</v>
      </c>
      <c r="CB1712">
        <v>1.238</v>
      </c>
      <c r="CC1712">
        <v>1.1970000000000001</v>
      </c>
      <c r="CD1712">
        <v>1.266</v>
      </c>
      <c r="CE1712">
        <v>1.284</v>
      </c>
      <c r="CF1712">
        <v>1.288</v>
      </c>
      <c r="CG1712">
        <v>1.2190000000000001</v>
      </c>
      <c r="CH1712">
        <v>1.262</v>
      </c>
      <c r="CI1712">
        <v>1.3120000000000001</v>
      </c>
      <c r="CJ1712">
        <v>1.2969999999999999</v>
      </c>
      <c r="CK1712">
        <v>1.3169999999999999</v>
      </c>
      <c r="CL1712">
        <v>1.23</v>
      </c>
      <c r="CM1712">
        <v>1.23</v>
      </c>
      <c r="CN1712">
        <v>1.1380000000000001</v>
      </c>
      <c r="CO1712">
        <v>1.1859999999999999</v>
      </c>
      <c r="CP1712">
        <v>1.1819999999999999</v>
      </c>
      <c r="CQ1712">
        <v>1.252</v>
      </c>
      <c r="CR1712">
        <v>1.2530000000000001</v>
      </c>
      <c r="CS1712">
        <v>1.2630000000000001</v>
      </c>
      <c r="CT1712">
        <v>1.091</v>
      </c>
      <c r="CU1712">
        <v>1.0529999999999999</v>
      </c>
      <c r="CV1712">
        <v>0.89200000000000002</v>
      </c>
      <c r="CW1712">
        <v>0.88200000000000001</v>
      </c>
      <c r="CX1712">
        <v>0.84399999999999997</v>
      </c>
      <c r="CY1712">
        <v>0.621</v>
      </c>
      <c r="CZ1712">
        <v>0.65100000000000002</v>
      </c>
      <c r="DA1712">
        <v>0.59499999999999997</v>
      </c>
      <c r="DB1712">
        <v>0.61099999999999999</v>
      </c>
      <c r="DC1712">
        <v>0.36799999999999999</v>
      </c>
      <c r="DD1712">
        <v>0.34400000000000003</v>
      </c>
      <c r="DE1712">
        <v>0.316</v>
      </c>
      <c r="DF1712">
        <v>0.27100000000000002</v>
      </c>
      <c r="DG1712">
        <v>0.26500000000000001</v>
      </c>
      <c r="DH1712">
        <v>0.23700000000000002</v>
      </c>
      <c r="DI1712">
        <v>0.26800000000000002</v>
      </c>
      <c r="DJ1712">
        <v>0.46700000000000003</v>
      </c>
      <c r="DK1712">
        <v>0.80100000000000005</v>
      </c>
      <c r="DL1712">
        <v>0.81900000000000006</v>
      </c>
      <c r="DM1712">
        <v>0.52</v>
      </c>
      <c r="DN1712">
        <v>0.42</v>
      </c>
      <c r="DO1712">
        <v>1.7730000000000001</v>
      </c>
      <c r="DP1712">
        <v>1.7390000000000001</v>
      </c>
      <c r="DQ1712">
        <v>1.742</v>
      </c>
      <c r="DR1712">
        <v>1.7670000000000001</v>
      </c>
      <c r="DS1712">
        <v>1.7570000000000001</v>
      </c>
      <c r="DT1712">
        <v>-419.97800000000001</v>
      </c>
    </row>
    <row r="1713" spans="1:124">
      <c r="A1713" s="111">
        <v>1708</v>
      </c>
      <c r="B1713" t="s">
        <v>91</v>
      </c>
      <c r="C1713" t="s">
        <v>3167</v>
      </c>
      <c r="D1713" s="170" t="str">
        <f t="shared" si="26"/>
        <v>CN:YNX</v>
      </c>
      <c r="F1713">
        <v>0.04</v>
      </c>
      <c r="G1713">
        <v>0</v>
      </c>
      <c r="H1713">
        <v>-0.02</v>
      </c>
      <c r="I1713">
        <v>-0.05</v>
      </c>
      <c r="J1713">
        <v>0.04</v>
      </c>
      <c r="K1713">
        <v>0.05</v>
      </c>
      <c r="L1713">
        <v>0.09</v>
      </c>
      <c r="M1713">
        <v>0.13</v>
      </c>
      <c r="N1713">
        <v>0.17</v>
      </c>
      <c r="O1713">
        <v>0</v>
      </c>
      <c r="P1713">
        <v>0.18</v>
      </c>
      <c r="Q1713">
        <v>0.21</v>
      </c>
      <c r="R1713">
        <v>0.06</v>
      </c>
      <c r="S1713">
        <v>0.08</v>
      </c>
      <c r="T1713">
        <v>-7.0000000000000007E-2</v>
      </c>
      <c r="U1713">
        <v>-0.11</v>
      </c>
      <c r="V1713">
        <v>-0.21</v>
      </c>
      <c r="W1713">
        <v>-0.05</v>
      </c>
      <c r="X1713">
        <v>-0.11</v>
      </c>
      <c r="Y1713">
        <v>-0.36</v>
      </c>
      <c r="Z1713">
        <v>-0.15</v>
      </c>
      <c r="AA1713">
        <v>-0.15</v>
      </c>
      <c r="AB1713">
        <v>-0.3</v>
      </c>
      <c r="AC1713">
        <v>-0.31</v>
      </c>
      <c r="AD1713">
        <v>0.05</v>
      </c>
      <c r="AE1713">
        <v>0.01</v>
      </c>
      <c r="AF1713">
        <v>-0.09</v>
      </c>
      <c r="AG1713">
        <v>-0.06</v>
      </c>
      <c r="AH1713">
        <v>0.06</v>
      </c>
      <c r="AI1713">
        <v>-0.02</v>
      </c>
      <c r="AJ1713">
        <v>-0.03</v>
      </c>
      <c r="AK1713">
        <v>-0.02</v>
      </c>
      <c r="AL1713">
        <v>-0.19</v>
      </c>
      <c r="AM1713">
        <v>-0.09</v>
      </c>
      <c r="AN1713">
        <v>0.03</v>
      </c>
      <c r="AO1713">
        <v>0.03</v>
      </c>
      <c r="AP1713">
        <v>0.04</v>
      </c>
      <c r="AQ1713">
        <v>-0.08</v>
      </c>
      <c r="AR1713">
        <v>-0.18</v>
      </c>
      <c r="AS1713">
        <v>-0.2</v>
      </c>
      <c r="AT1713">
        <v>-0.19</v>
      </c>
      <c r="AU1713">
        <v>-0.15</v>
      </c>
      <c r="AV1713">
        <v>-0.16</v>
      </c>
      <c r="AW1713">
        <v>-0.19</v>
      </c>
      <c r="AX1713">
        <v>-0.14000000000000001</v>
      </c>
      <c r="AY1713">
        <v>-0.12</v>
      </c>
      <c r="AZ1713">
        <v>-0.13</v>
      </c>
      <c r="BA1713">
        <v>-0.13</v>
      </c>
      <c r="BB1713">
        <v>-0.14000000000000001</v>
      </c>
      <c r="BC1713">
        <v>-0.11</v>
      </c>
      <c r="BD1713">
        <v>-0.11</v>
      </c>
      <c r="BE1713">
        <v>-0.06</v>
      </c>
      <c r="BF1713">
        <v>-0.08</v>
      </c>
      <c r="BG1713">
        <v>-0.06</v>
      </c>
      <c r="BH1713">
        <v>-0.06</v>
      </c>
      <c r="BI1713">
        <v>-0.08</v>
      </c>
      <c r="BJ1713">
        <v>-0.09</v>
      </c>
      <c r="BK1713">
        <v>-0.09</v>
      </c>
      <c r="BL1713">
        <v>-0.1</v>
      </c>
      <c r="BM1713">
        <v>-0.1</v>
      </c>
      <c r="BN1713">
        <v>-0.08</v>
      </c>
      <c r="BO1713">
        <v>-7.0000000000000007E-2</v>
      </c>
      <c r="BP1713">
        <v>-0.06</v>
      </c>
      <c r="BQ1713">
        <v>-7.0000000000000007E-2</v>
      </c>
      <c r="BR1713">
        <v>-0.06</v>
      </c>
      <c r="BS1713">
        <v>-0.06</v>
      </c>
      <c r="BT1713">
        <v>-0.06</v>
      </c>
      <c r="BU1713">
        <v>-0.06</v>
      </c>
      <c r="BV1713">
        <v>-0.09</v>
      </c>
      <c r="BW1713">
        <v>-0.04</v>
      </c>
      <c r="BX1713">
        <v>-0.14000000000000001</v>
      </c>
      <c r="BY1713">
        <v>-0.16</v>
      </c>
      <c r="BZ1713">
        <v>-0.16</v>
      </c>
      <c r="CA1713">
        <v>-0.11</v>
      </c>
      <c r="CB1713">
        <v>-7.0000000000000007E-2</v>
      </c>
      <c r="CC1713">
        <v>-0.1</v>
      </c>
      <c r="CD1713">
        <v>-0.08</v>
      </c>
      <c r="CE1713">
        <v>-0.13</v>
      </c>
      <c r="CF1713">
        <v>-0.12</v>
      </c>
      <c r="CG1713">
        <v>-0.04</v>
      </c>
      <c r="CH1713">
        <v>-0.08</v>
      </c>
      <c r="CI1713">
        <v>-0.09</v>
      </c>
      <c r="CJ1713">
        <v>-0.06</v>
      </c>
      <c r="CK1713">
        <v>-0.01</v>
      </c>
      <c r="CL1713">
        <v>-0.16</v>
      </c>
      <c r="CM1713">
        <v>-0.18</v>
      </c>
      <c r="CN1713">
        <v>-0.11</v>
      </c>
      <c r="CO1713">
        <v>-0.12</v>
      </c>
      <c r="CP1713">
        <v>-0.37</v>
      </c>
      <c r="CQ1713">
        <v>-0.24</v>
      </c>
      <c r="CR1713">
        <v>-0.24</v>
      </c>
      <c r="CS1713">
        <v>-0.23</v>
      </c>
      <c r="CT1713">
        <v>0.11</v>
      </c>
      <c r="CU1713">
        <v>-0.08</v>
      </c>
      <c r="CV1713">
        <v>-0.28999999999999998</v>
      </c>
      <c r="CW1713">
        <v>-0.37</v>
      </c>
      <c r="CX1713">
        <v>-0.39</v>
      </c>
      <c r="CY1713">
        <v>-0.03</v>
      </c>
      <c r="CZ1713">
        <v>0.32</v>
      </c>
      <c r="DA1713">
        <v>0.55000000000000004</v>
      </c>
      <c r="DB1713">
        <v>0.48</v>
      </c>
      <c r="DC1713">
        <v>0.39</v>
      </c>
      <c r="DD1713">
        <v>0.45</v>
      </c>
      <c r="DE1713">
        <v>0.63</v>
      </c>
      <c r="DF1713">
        <v>0.64</v>
      </c>
      <c r="DG1713">
        <v>0.45</v>
      </c>
      <c r="DH1713">
        <v>0.43</v>
      </c>
      <c r="DI1713">
        <v>0.61</v>
      </c>
      <c r="DJ1713">
        <v>1.54</v>
      </c>
      <c r="DK1713">
        <v>1.45</v>
      </c>
      <c r="DL1713">
        <v>1.48</v>
      </c>
      <c r="DM1713">
        <v>-0.1</v>
      </c>
      <c r="DN1713">
        <v>-0.39</v>
      </c>
      <c r="DO1713">
        <v>-0.12</v>
      </c>
      <c r="DP1713">
        <v>0.06</v>
      </c>
      <c r="DQ1713">
        <v>0.44</v>
      </c>
      <c r="DR1713">
        <v>0.56000000000000005</v>
      </c>
      <c r="DS1713">
        <v>3.12</v>
      </c>
      <c r="DT1713">
        <v>-1.07</v>
      </c>
    </row>
    <row r="1714" spans="1:124">
      <c r="A1714" s="111">
        <v>1709</v>
      </c>
      <c r="B1714" t="s">
        <v>89</v>
      </c>
      <c r="C1714" t="s">
        <v>3168</v>
      </c>
      <c r="D1714" s="170" t="str">
        <f t="shared" si="26"/>
        <v>K:YLEE</v>
      </c>
      <c r="F1714">
        <v>0.39300000000000002</v>
      </c>
      <c r="G1714">
        <v>0.41200000000000003</v>
      </c>
      <c r="H1714">
        <v>0.35299999999999998</v>
      </c>
      <c r="I1714">
        <v>0.437</v>
      </c>
      <c r="J1714">
        <v>0.48699999999999999</v>
      </c>
      <c r="K1714">
        <v>0.52200000000000002</v>
      </c>
      <c r="L1714">
        <v>0.60499999999999998</v>
      </c>
      <c r="M1714">
        <v>0.52300000000000002</v>
      </c>
      <c r="N1714">
        <v>0.54200000000000004</v>
      </c>
      <c r="O1714">
        <v>0.56900000000000006</v>
      </c>
      <c r="P1714">
        <v>0.59599999999999997</v>
      </c>
      <c r="Q1714">
        <v>0.66600000000000004</v>
      </c>
      <c r="R1714">
        <v>0.751</v>
      </c>
      <c r="S1714">
        <v>0.58399999999999996</v>
      </c>
      <c r="T1714">
        <v>0.309</v>
      </c>
      <c r="U1714">
        <v>0.57200000000000006</v>
      </c>
      <c r="V1714">
        <v>0.58499999999999996</v>
      </c>
      <c r="W1714">
        <v>0.78600000000000003</v>
      </c>
      <c r="X1714">
        <v>0.81100000000000005</v>
      </c>
      <c r="Y1714">
        <v>0.90500000000000003</v>
      </c>
      <c r="Z1714">
        <v>0.90500000000000003</v>
      </c>
      <c r="AA1714">
        <v>0.82800000000000007</v>
      </c>
      <c r="AB1714">
        <v>0.72299999999999998</v>
      </c>
      <c r="AC1714">
        <v>0.7</v>
      </c>
      <c r="AD1714">
        <v>0.69700000000000006</v>
      </c>
      <c r="AE1714">
        <v>0.67700000000000005</v>
      </c>
      <c r="AF1714">
        <v>0.71899999999999997</v>
      </c>
      <c r="AG1714">
        <v>0.76900000000000002</v>
      </c>
      <c r="AH1714">
        <v>0.89900000000000002</v>
      </c>
      <c r="AI1714">
        <v>0.875</v>
      </c>
      <c r="AJ1714">
        <v>0.89100000000000001</v>
      </c>
      <c r="AK1714">
        <v>0.88700000000000001</v>
      </c>
      <c r="AL1714">
        <v>0.82499999999999996</v>
      </c>
      <c r="AM1714">
        <v>0.73699999999999999</v>
      </c>
      <c r="AN1714">
        <v>0.68900000000000006</v>
      </c>
      <c r="AO1714">
        <v>0.57100000000000006</v>
      </c>
      <c r="AP1714">
        <v>0.60799999999999998</v>
      </c>
      <c r="AQ1714">
        <v>0.59199999999999997</v>
      </c>
      <c r="AR1714">
        <v>0.57600000000000007</v>
      </c>
      <c r="AS1714">
        <v>0.56700000000000006</v>
      </c>
      <c r="AT1714">
        <v>0.56600000000000006</v>
      </c>
      <c r="AU1714">
        <v>0.56300000000000006</v>
      </c>
      <c r="AV1714">
        <v>0.55800000000000005</v>
      </c>
      <c r="AW1714">
        <v>0.56100000000000005</v>
      </c>
      <c r="AX1714">
        <v>0.55100000000000005</v>
      </c>
      <c r="AY1714">
        <v>0.54600000000000004</v>
      </c>
      <c r="AZ1714">
        <v>0.54800000000000004</v>
      </c>
      <c r="BA1714">
        <v>0.55000000000000004</v>
      </c>
      <c r="BB1714">
        <v>0.56000000000000005</v>
      </c>
      <c r="BC1714">
        <v>0.56800000000000006</v>
      </c>
      <c r="BD1714">
        <v>0.57799999999999996</v>
      </c>
      <c r="BE1714">
        <v>0.57899999999999996</v>
      </c>
      <c r="BF1714">
        <v>0.55300000000000005</v>
      </c>
      <c r="BG1714">
        <v>0.55300000000000005</v>
      </c>
      <c r="BH1714">
        <v>0.55400000000000005</v>
      </c>
      <c r="BI1714">
        <v>0.58899999999999997</v>
      </c>
      <c r="BJ1714">
        <v>0.59499999999999997</v>
      </c>
      <c r="BK1714">
        <v>0.59399999999999997</v>
      </c>
      <c r="BL1714">
        <v>0.59</v>
      </c>
      <c r="BM1714">
        <v>0.59</v>
      </c>
      <c r="BN1714">
        <v>0.58799999999999997</v>
      </c>
      <c r="BO1714">
        <v>0.59199999999999997</v>
      </c>
      <c r="BP1714">
        <v>0.61499999999999999</v>
      </c>
      <c r="BQ1714">
        <v>0.61399999999999999</v>
      </c>
      <c r="BR1714">
        <v>0.623</v>
      </c>
      <c r="BS1714">
        <v>0.60699999999999998</v>
      </c>
      <c r="BT1714">
        <v>0.61</v>
      </c>
      <c r="BU1714">
        <v>0.64100000000000001</v>
      </c>
      <c r="BV1714">
        <v>0.63700000000000001</v>
      </c>
      <c r="BW1714">
        <v>0.64</v>
      </c>
      <c r="BX1714">
        <v>0.64400000000000002</v>
      </c>
      <c r="BY1714">
        <v>0.64300000000000002</v>
      </c>
      <c r="BZ1714">
        <v>0.64</v>
      </c>
      <c r="CA1714">
        <v>0.68100000000000005</v>
      </c>
      <c r="CB1714">
        <v>0.77</v>
      </c>
      <c r="CC1714">
        <v>0.67400000000000004</v>
      </c>
      <c r="CD1714">
        <v>0.66600000000000004</v>
      </c>
      <c r="CE1714">
        <v>0.67300000000000004</v>
      </c>
      <c r="CF1714">
        <v>0.67400000000000004</v>
      </c>
      <c r="CG1714">
        <v>0.64800000000000002</v>
      </c>
      <c r="CH1714">
        <v>0.63500000000000001</v>
      </c>
      <c r="CI1714">
        <v>0.64500000000000002</v>
      </c>
      <c r="CJ1714">
        <v>0.69300000000000006</v>
      </c>
      <c r="CK1714">
        <v>0.69600000000000006</v>
      </c>
      <c r="CL1714">
        <v>0.72399999999999998</v>
      </c>
      <c r="CM1714">
        <v>0.73499999999999999</v>
      </c>
      <c r="CN1714">
        <v>0.69700000000000006</v>
      </c>
      <c r="CO1714">
        <v>0.61299999999999999</v>
      </c>
      <c r="CP1714">
        <v>0.53300000000000003</v>
      </c>
      <c r="CQ1714">
        <v>0.47900000000000004</v>
      </c>
      <c r="CR1714">
        <v>0.39600000000000002</v>
      </c>
      <c r="CS1714">
        <v>0.39800000000000002</v>
      </c>
      <c r="CT1714">
        <v>0.41</v>
      </c>
      <c r="CU1714">
        <v>0.52</v>
      </c>
      <c r="CV1714">
        <v>0.58399999999999996</v>
      </c>
      <c r="CW1714">
        <v>0.66300000000000003</v>
      </c>
      <c r="CX1714">
        <v>0.45400000000000001</v>
      </c>
      <c r="CY1714">
        <v>0.52700000000000002</v>
      </c>
      <c r="CZ1714">
        <v>0.495</v>
      </c>
      <c r="DA1714">
        <v>0.52500000000000002</v>
      </c>
      <c r="DB1714">
        <v>0.52700000000000002</v>
      </c>
      <c r="DC1714">
        <v>0.42699999999999999</v>
      </c>
      <c r="DD1714">
        <v>0.48099999999999998</v>
      </c>
      <c r="DE1714">
        <v>0.47200000000000003</v>
      </c>
      <c r="DF1714">
        <v>0.58899999999999997</v>
      </c>
      <c r="DG1714">
        <v>0.64900000000000002</v>
      </c>
      <c r="DH1714">
        <v>0.63100000000000001</v>
      </c>
      <c r="DI1714">
        <v>0.66700000000000004</v>
      </c>
      <c r="DJ1714">
        <v>0.47600000000000003</v>
      </c>
      <c r="DK1714">
        <v>0.41</v>
      </c>
      <c r="DL1714">
        <v>0.44500000000000001</v>
      </c>
      <c r="DM1714">
        <v>0.39300000000000002</v>
      </c>
      <c r="DN1714">
        <v>0.77100000000000002</v>
      </c>
      <c r="DO1714">
        <v>0.81700000000000006</v>
      </c>
      <c r="DP1714">
        <v>0.78700000000000003</v>
      </c>
      <c r="DQ1714">
        <v>0.60199999999999998</v>
      </c>
      <c r="DR1714">
        <v>0.29699999999999999</v>
      </c>
      <c r="DS1714">
        <v>0.22500000000000001</v>
      </c>
      <c r="DT1714">
        <v>-12.834</v>
      </c>
    </row>
    <row r="1715" spans="1:124">
      <c r="A1715" s="111">
        <v>1710</v>
      </c>
      <c r="B1715" t="s">
        <v>91</v>
      </c>
      <c r="C1715" t="s">
        <v>3169</v>
      </c>
      <c r="D1715" s="170" t="str">
        <f t="shared" si="26"/>
        <v>K:YLEE</v>
      </c>
      <c r="F1715">
        <v>0.27700000000000002</v>
      </c>
      <c r="G1715">
        <v>0.28800000000000003</v>
      </c>
      <c r="H1715">
        <v>0.254</v>
      </c>
      <c r="I1715">
        <v>0.219</v>
      </c>
      <c r="J1715">
        <v>0.23100000000000001</v>
      </c>
      <c r="K1715">
        <v>0.23200000000000001</v>
      </c>
      <c r="L1715">
        <v>0.17</v>
      </c>
      <c r="M1715">
        <v>0.17899999999999999</v>
      </c>
      <c r="N1715">
        <v>0.20600000000000002</v>
      </c>
      <c r="O1715">
        <v>0.249</v>
      </c>
      <c r="P1715">
        <v>0.23600000000000002</v>
      </c>
      <c r="Q1715">
        <v>0.246</v>
      </c>
      <c r="R1715">
        <v>0.37</v>
      </c>
      <c r="S1715">
        <v>-5.5E-2</v>
      </c>
      <c r="T1715">
        <v>-0.89200000000000002</v>
      </c>
      <c r="U1715">
        <v>-0.79200000000000004</v>
      </c>
      <c r="V1715">
        <v>-0.76200000000000001</v>
      </c>
      <c r="W1715">
        <v>-0.56900000000000006</v>
      </c>
      <c r="X1715">
        <v>-0.5</v>
      </c>
      <c r="Y1715">
        <v>-0.33</v>
      </c>
      <c r="Z1715">
        <v>-0.39600000000000002</v>
      </c>
      <c r="AA1715">
        <v>-0.54700000000000004</v>
      </c>
      <c r="AB1715">
        <v>-0.38300000000000001</v>
      </c>
      <c r="AC1715">
        <v>-0.503</v>
      </c>
      <c r="AD1715">
        <v>-0.32300000000000001</v>
      </c>
      <c r="AE1715">
        <v>-0.38700000000000001</v>
      </c>
      <c r="AF1715">
        <v>-0.61</v>
      </c>
      <c r="AG1715">
        <v>-0.63400000000000001</v>
      </c>
      <c r="AH1715">
        <v>-4.0000000000000001E-3</v>
      </c>
      <c r="AI1715">
        <v>-1E-3</v>
      </c>
      <c r="AJ1715">
        <v>4.1000000000000002E-2</v>
      </c>
      <c r="AK1715">
        <v>4.4999999999999998E-2</v>
      </c>
      <c r="AL1715">
        <v>1.7000000000000001E-2</v>
      </c>
      <c r="AM1715">
        <v>-7.2999999999999995E-2</v>
      </c>
      <c r="AN1715">
        <v>-8.8999999999999996E-2</v>
      </c>
      <c r="AO1715">
        <v>-0.13700000000000001</v>
      </c>
      <c r="AP1715">
        <v>-0.111</v>
      </c>
      <c r="AQ1715">
        <v>-0.121</v>
      </c>
      <c r="AR1715">
        <v>-5.6000000000000001E-2</v>
      </c>
      <c r="AS1715">
        <v>-0.13600000000000001</v>
      </c>
      <c r="AT1715">
        <v>-0.128</v>
      </c>
      <c r="AU1715">
        <v>-0.14200000000000002</v>
      </c>
      <c r="AV1715">
        <v>-0.14300000000000002</v>
      </c>
      <c r="AW1715">
        <v>-0.161</v>
      </c>
      <c r="AX1715">
        <v>-0.182</v>
      </c>
      <c r="AY1715">
        <v>-0.18099999999999999</v>
      </c>
      <c r="AZ1715">
        <v>-0.17899999999999999</v>
      </c>
      <c r="BA1715">
        <v>-0.17699999999999999</v>
      </c>
      <c r="BB1715">
        <v>-0.13700000000000001</v>
      </c>
      <c r="BC1715">
        <v>-0.122</v>
      </c>
      <c r="BD1715">
        <v>-0.114</v>
      </c>
      <c r="BE1715">
        <v>-9.9000000000000005E-2</v>
      </c>
      <c r="BF1715">
        <v>-0.122</v>
      </c>
      <c r="BG1715">
        <v>-0.112</v>
      </c>
      <c r="BH1715">
        <v>-0.11700000000000001</v>
      </c>
      <c r="BI1715">
        <v>-6.6000000000000003E-2</v>
      </c>
      <c r="BJ1715">
        <v>-6.6000000000000003E-2</v>
      </c>
      <c r="BK1715">
        <v>-6.7000000000000004E-2</v>
      </c>
      <c r="BL1715">
        <v>-7.3999999999999996E-2</v>
      </c>
      <c r="BM1715">
        <v>-8.3000000000000004E-2</v>
      </c>
      <c r="BN1715">
        <v>-0.10200000000000001</v>
      </c>
      <c r="BO1715">
        <v>-0.10300000000000001</v>
      </c>
      <c r="BP1715">
        <v>-9.7000000000000003E-2</v>
      </c>
      <c r="BQ1715">
        <v>-9.6000000000000002E-2</v>
      </c>
      <c r="BR1715">
        <v>-8.2000000000000003E-2</v>
      </c>
      <c r="BS1715">
        <v>-8.8999999999999996E-2</v>
      </c>
      <c r="BT1715">
        <v>-8.8999999999999996E-2</v>
      </c>
      <c r="BU1715">
        <v>-7.8E-2</v>
      </c>
      <c r="BV1715">
        <v>-9.0999999999999998E-2</v>
      </c>
      <c r="BW1715">
        <v>-9.1999999999999998E-2</v>
      </c>
      <c r="BX1715">
        <v>-8.3000000000000004E-2</v>
      </c>
      <c r="BY1715">
        <v>-8.8999999999999996E-2</v>
      </c>
      <c r="BZ1715">
        <v>-7.6999999999999999E-2</v>
      </c>
      <c r="CA1715">
        <v>-6.4000000000000001E-2</v>
      </c>
      <c r="CB1715">
        <v>0.255</v>
      </c>
      <c r="CC1715">
        <v>0.20400000000000001</v>
      </c>
      <c r="CD1715">
        <v>0.16500000000000001</v>
      </c>
      <c r="CE1715">
        <v>0.17300000000000001</v>
      </c>
      <c r="CF1715">
        <v>0.16500000000000001</v>
      </c>
      <c r="CG1715">
        <v>0.121</v>
      </c>
      <c r="CH1715">
        <v>8.6000000000000007E-2</v>
      </c>
      <c r="CI1715">
        <v>8.8999999999999996E-2</v>
      </c>
      <c r="CJ1715">
        <v>9.7000000000000003E-2</v>
      </c>
      <c r="CK1715">
        <v>9.7000000000000003E-2</v>
      </c>
      <c r="CL1715">
        <v>8.3000000000000004E-2</v>
      </c>
      <c r="CM1715">
        <v>0.17799999999999999</v>
      </c>
      <c r="CN1715">
        <v>0.23600000000000002</v>
      </c>
      <c r="CO1715">
        <v>0.217</v>
      </c>
      <c r="CP1715">
        <v>-0.12</v>
      </c>
      <c r="CQ1715">
        <v>-0.121</v>
      </c>
      <c r="CR1715">
        <v>-0.14300000000000002</v>
      </c>
      <c r="CS1715">
        <v>-0.14100000000000001</v>
      </c>
      <c r="CT1715">
        <v>-9.4E-2</v>
      </c>
      <c r="CU1715">
        <v>0.17899999999999999</v>
      </c>
      <c r="CV1715">
        <v>0.20600000000000002</v>
      </c>
      <c r="CW1715">
        <v>0.23900000000000002</v>
      </c>
      <c r="CX1715">
        <v>0.187</v>
      </c>
      <c r="CY1715">
        <v>0.249</v>
      </c>
      <c r="CZ1715">
        <v>7.6999999999999999E-2</v>
      </c>
      <c r="DA1715">
        <v>0.26</v>
      </c>
      <c r="DB1715">
        <v>0.22800000000000001</v>
      </c>
      <c r="DC1715">
        <v>0.2</v>
      </c>
      <c r="DD1715">
        <v>0.255</v>
      </c>
      <c r="DE1715">
        <v>0.32800000000000001</v>
      </c>
      <c r="DF1715">
        <v>0.54600000000000004</v>
      </c>
      <c r="DG1715">
        <v>0.74</v>
      </c>
      <c r="DH1715">
        <v>0.72099999999999997</v>
      </c>
      <c r="DI1715">
        <v>0.93400000000000005</v>
      </c>
      <c r="DJ1715">
        <v>0.55100000000000005</v>
      </c>
      <c r="DK1715">
        <v>0.49</v>
      </c>
      <c r="DL1715">
        <v>0.437</v>
      </c>
      <c r="DM1715">
        <v>-4.3999999999999997E-2</v>
      </c>
      <c r="DN1715">
        <v>0.25600000000000001</v>
      </c>
      <c r="DO1715">
        <v>0.253</v>
      </c>
      <c r="DP1715">
        <v>0.33100000000000002</v>
      </c>
      <c r="DQ1715">
        <v>-0.40800000000000003</v>
      </c>
      <c r="DR1715">
        <v>-9.9000000000000005E-2</v>
      </c>
      <c r="DS1715">
        <v>0.316</v>
      </c>
      <c r="DT1715">
        <v>2.806</v>
      </c>
    </row>
    <row r="1716" spans="1:124">
      <c r="A1716" s="111">
        <v>1711</v>
      </c>
      <c r="B1716" t="s">
        <v>89</v>
      </c>
      <c r="C1716" t="s">
        <v>3170</v>
      </c>
      <c r="D1716" s="170" t="str">
        <f t="shared" si="26"/>
        <v>D:YAI</v>
      </c>
      <c r="F1716">
        <v>0.77</v>
      </c>
      <c r="G1716">
        <v>0.84</v>
      </c>
      <c r="H1716">
        <v>0.82</v>
      </c>
      <c r="I1716">
        <v>0.83</v>
      </c>
      <c r="J1716">
        <v>0.82</v>
      </c>
      <c r="K1716">
        <v>0.83</v>
      </c>
      <c r="L1716">
        <v>0.84</v>
      </c>
      <c r="M1716">
        <v>0.8</v>
      </c>
      <c r="N1716">
        <v>0.82</v>
      </c>
      <c r="O1716">
        <v>0.75</v>
      </c>
      <c r="P1716">
        <v>0.72</v>
      </c>
      <c r="Q1716">
        <v>0.71</v>
      </c>
      <c r="R1716">
        <v>0.77</v>
      </c>
      <c r="S1716">
        <v>0.68</v>
      </c>
      <c r="T1716">
        <v>-0.18</v>
      </c>
      <c r="U1716">
        <v>-0.19</v>
      </c>
      <c r="V1716">
        <v>0.01</v>
      </c>
      <c r="W1716">
        <v>0.04</v>
      </c>
      <c r="X1716">
        <v>0.03</v>
      </c>
      <c r="Y1716">
        <v>0.22</v>
      </c>
      <c r="Z1716">
        <v>0.32</v>
      </c>
      <c r="AA1716">
        <v>0.33</v>
      </c>
      <c r="AB1716">
        <v>0.33</v>
      </c>
      <c r="AC1716">
        <v>0.32</v>
      </c>
      <c r="AD1716">
        <v>0.33</v>
      </c>
      <c r="AE1716">
        <v>0.27</v>
      </c>
      <c r="AF1716">
        <v>0.22</v>
      </c>
      <c r="AG1716">
        <v>0.28999999999999998</v>
      </c>
      <c r="AH1716">
        <v>0.43</v>
      </c>
      <c r="AI1716">
        <v>0.43</v>
      </c>
      <c r="AJ1716">
        <v>0.43</v>
      </c>
      <c r="AK1716">
        <v>0.43</v>
      </c>
      <c r="AL1716">
        <v>0.38</v>
      </c>
      <c r="AM1716">
        <v>0.31</v>
      </c>
      <c r="AN1716">
        <v>0.3</v>
      </c>
      <c r="AO1716">
        <v>0.22</v>
      </c>
      <c r="AP1716">
        <v>0.28999999999999998</v>
      </c>
      <c r="AQ1716">
        <v>0.25</v>
      </c>
      <c r="AR1716">
        <v>0.35</v>
      </c>
      <c r="AS1716">
        <v>0.3</v>
      </c>
      <c r="AT1716">
        <v>0.28999999999999998</v>
      </c>
      <c r="AU1716">
        <v>0.28000000000000003</v>
      </c>
      <c r="AV1716">
        <v>0.27</v>
      </c>
      <c r="AW1716">
        <v>0.27</v>
      </c>
      <c r="AX1716">
        <v>0.25</v>
      </c>
      <c r="AY1716">
        <v>0.23</v>
      </c>
      <c r="AZ1716">
        <v>0.23</v>
      </c>
      <c r="BA1716">
        <v>0.22</v>
      </c>
      <c r="BB1716">
        <v>0.24</v>
      </c>
      <c r="BC1716">
        <v>0.24</v>
      </c>
      <c r="BD1716">
        <v>0.26</v>
      </c>
      <c r="BE1716">
        <v>0.27</v>
      </c>
      <c r="BF1716">
        <v>0.26</v>
      </c>
      <c r="BG1716">
        <v>0.27</v>
      </c>
      <c r="BH1716">
        <v>0.28999999999999998</v>
      </c>
      <c r="BI1716">
        <v>0.32</v>
      </c>
      <c r="BJ1716">
        <v>0.3</v>
      </c>
      <c r="BK1716">
        <v>0.3</v>
      </c>
      <c r="BL1716">
        <v>0.28999999999999998</v>
      </c>
      <c r="BM1716">
        <v>0.28999999999999998</v>
      </c>
      <c r="BN1716">
        <v>0.25</v>
      </c>
      <c r="BO1716">
        <v>0.24</v>
      </c>
      <c r="BP1716">
        <v>0.25</v>
      </c>
      <c r="BQ1716">
        <v>0.25</v>
      </c>
      <c r="BR1716">
        <v>0.25</v>
      </c>
      <c r="BS1716">
        <v>0.25</v>
      </c>
      <c r="BT1716">
        <v>0.24</v>
      </c>
      <c r="BU1716">
        <v>0.27</v>
      </c>
      <c r="BV1716">
        <v>0.26</v>
      </c>
      <c r="BW1716">
        <v>0.26</v>
      </c>
      <c r="BX1716">
        <v>0.27</v>
      </c>
      <c r="BY1716">
        <v>0.28000000000000003</v>
      </c>
      <c r="BZ1716">
        <v>0.23</v>
      </c>
      <c r="CA1716">
        <v>0.27</v>
      </c>
      <c r="CB1716">
        <v>0.52</v>
      </c>
      <c r="CC1716">
        <v>0.51</v>
      </c>
      <c r="CD1716">
        <v>0.4</v>
      </c>
      <c r="CE1716">
        <v>0.4</v>
      </c>
      <c r="CF1716">
        <v>0.42</v>
      </c>
      <c r="CG1716">
        <v>0.38</v>
      </c>
      <c r="CH1716">
        <v>0.34</v>
      </c>
      <c r="CI1716">
        <v>0.34</v>
      </c>
      <c r="CJ1716">
        <v>0.34</v>
      </c>
      <c r="CK1716">
        <v>0.35</v>
      </c>
      <c r="CL1716">
        <v>0.34</v>
      </c>
      <c r="CM1716">
        <v>0.39</v>
      </c>
      <c r="CN1716">
        <v>0.43</v>
      </c>
      <c r="CO1716">
        <v>0.38</v>
      </c>
      <c r="CP1716">
        <v>0.17</v>
      </c>
      <c r="CQ1716">
        <v>0.12</v>
      </c>
      <c r="CR1716">
        <v>0.13</v>
      </c>
      <c r="CS1716">
        <v>0.11</v>
      </c>
      <c r="CT1716">
        <v>0.22</v>
      </c>
      <c r="CU1716">
        <v>0.4</v>
      </c>
      <c r="CV1716">
        <v>0.45</v>
      </c>
      <c r="CW1716">
        <v>0.48</v>
      </c>
      <c r="CX1716">
        <v>0.24</v>
      </c>
      <c r="CY1716">
        <v>0.34</v>
      </c>
      <c r="CZ1716">
        <v>-0.06</v>
      </c>
      <c r="DA1716">
        <v>0.14000000000000001</v>
      </c>
      <c r="DB1716">
        <v>0.14000000000000001</v>
      </c>
      <c r="DC1716">
        <v>0.17</v>
      </c>
      <c r="DD1716">
        <v>0.17</v>
      </c>
      <c r="DE1716">
        <v>0.17</v>
      </c>
      <c r="DF1716">
        <v>0.44</v>
      </c>
      <c r="DG1716">
        <v>0.64</v>
      </c>
      <c r="DH1716">
        <v>0.63</v>
      </c>
      <c r="DI1716">
        <v>0.64</v>
      </c>
      <c r="DJ1716">
        <v>0.37</v>
      </c>
      <c r="DK1716">
        <v>0.34</v>
      </c>
      <c r="DL1716">
        <v>0.25</v>
      </c>
      <c r="DM1716">
        <v>0.2</v>
      </c>
      <c r="DN1716">
        <v>0.35</v>
      </c>
      <c r="DO1716">
        <v>0.16</v>
      </c>
      <c r="DP1716">
        <v>-0.36</v>
      </c>
      <c r="DQ1716">
        <v>-0.43</v>
      </c>
      <c r="DR1716">
        <v>0.04</v>
      </c>
      <c r="DS1716">
        <v>0.28000000000000003</v>
      </c>
      <c r="DT1716">
        <v>0.39</v>
      </c>
    </row>
    <row r="1717" spans="1:124">
      <c r="A1717" s="111">
        <v>1712</v>
      </c>
      <c r="B1717" t="s">
        <v>91</v>
      </c>
      <c r="C1717" t="s">
        <v>3171</v>
      </c>
      <c r="D1717" s="170" t="str">
        <f t="shared" si="26"/>
        <v>D:YAI</v>
      </c>
      <c r="F1717">
        <v>1.08</v>
      </c>
      <c r="G1717">
        <v>1.23</v>
      </c>
      <c r="H1717">
        <v>1.24</v>
      </c>
      <c r="I1717">
        <v>1.25</v>
      </c>
      <c r="J1717">
        <v>1.17</v>
      </c>
      <c r="K1717">
        <v>1.17</v>
      </c>
      <c r="L1717">
        <v>1.1499999999999999</v>
      </c>
      <c r="M1717">
        <v>1.1599999999999999</v>
      </c>
      <c r="N1717">
        <v>1.22</v>
      </c>
      <c r="O1717">
        <v>1.07</v>
      </c>
      <c r="P1717">
        <v>1.04</v>
      </c>
      <c r="Q1717">
        <v>1.03</v>
      </c>
      <c r="R1717">
        <v>0.75</v>
      </c>
      <c r="S1717">
        <v>0.7</v>
      </c>
      <c r="T1717">
        <v>-1.18</v>
      </c>
      <c r="U1717">
        <v>-1.1299999999999999</v>
      </c>
      <c r="V1717">
        <v>-0.68</v>
      </c>
      <c r="W1717">
        <v>-0.52</v>
      </c>
      <c r="X1717">
        <v>-0.44</v>
      </c>
      <c r="Y1717">
        <v>-0.2</v>
      </c>
      <c r="Z1717">
        <v>-0.04</v>
      </c>
      <c r="AA1717">
        <v>-0.03</v>
      </c>
      <c r="AB1717">
        <v>-0.06</v>
      </c>
      <c r="AC1717">
        <v>-0.06</v>
      </c>
      <c r="AD1717">
        <v>0.02</v>
      </c>
      <c r="AE1717">
        <v>-0.05</v>
      </c>
      <c r="AF1717">
        <v>-0.13</v>
      </c>
      <c r="AG1717">
        <v>-0.09</v>
      </c>
      <c r="AH1717">
        <v>0.28999999999999998</v>
      </c>
      <c r="AI1717">
        <v>0.28000000000000003</v>
      </c>
      <c r="AJ1717">
        <v>0.31</v>
      </c>
      <c r="AK1717">
        <v>0.28999999999999998</v>
      </c>
      <c r="AL1717">
        <v>0.23</v>
      </c>
      <c r="AM1717">
        <v>0.14000000000000001</v>
      </c>
      <c r="AN1717">
        <v>0.13</v>
      </c>
      <c r="AO1717">
        <v>7.0000000000000007E-2</v>
      </c>
      <c r="AP1717">
        <v>0.11</v>
      </c>
      <c r="AQ1717">
        <v>0.06</v>
      </c>
      <c r="AR1717">
        <v>0.17</v>
      </c>
      <c r="AS1717">
        <v>7.0000000000000007E-2</v>
      </c>
      <c r="AT1717">
        <v>0.08</v>
      </c>
      <c r="AU1717">
        <v>0.05</v>
      </c>
      <c r="AV1717">
        <v>0.05</v>
      </c>
      <c r="AW1717">
        <v>0.03</v>
      </c>
      <c r="AX1717">
        <v>0.03</v>
      </c>
      <c r="AY1717">
        <v>0.03</v>
      </c>
      <c r="AZ1717">
        <v>0.03</v>
      </c>
      <c r="BA1717">
        <v>0.02</v>
      </c>
      <c r="BB1717">
        <v>7.0000000000000007E-2</v>
      </c>
      <c r="BC1717">
        <v>0.08</v>
      </c>
      <c r="BD1717">
        <v>0.09</v>
      </c>
      <c r="BE1717">
        <v>0.11</v>
      </c>
      <c r="BF1717">
        <v>0.08</v>
      </c>
      <c r="BG1717">
        <v>0.09</v>
      </c>
      <c r="BH1717">
        <v>0.1</v>
      </c>
      <c r="BI1717">
        <v>0.15</v>
      </c>
      <c r="BJ1717">
        <v>0.15</v>
      </c>
      <c r="BK1717">
        <v>0.15</v>
      </c>
      <c r="BL1717">
        <v>0.14000000000000001</v>
      </c>
      <c r="BM1717">
        <v>0.14000000000000001</v>
      </c>
      <c r="BN1717">
        <v>0.1</v>
      </c>
      <c r="BO1717">
        <v>7.0000000000000007E-2</v>
      </c>
      <c r="BP1717">
        <v>0.08</v>
      </c>
      <c r="BQ1717">
        <v>0.08</v>
      </c>
      <c r="BR1717">
        <v>0.09</v>
      </c>
      <c r="BS1717">
        <v>0.09</v>
      </c>
      <c r="BT1717">
        <v>0.09</v>
      </c>
      <c r="BU1717">
        <v>0.1</v>
      </c>
      <c r="BV1717">
        <v>0.09</v>
      </c>
      <c r="BW1717">
        <v>0.09</v>
      </c>
      <c r="BX1717">
        <v>0.1</v>
      </c>
      <c r="BY1717">
        <v>0.1</v>
      </c>
      <c r="BZ1717">
        <v>0.12</v>
      </c>
      <c r="CA1717">
        <v>0.14000000000000001</v>
      </c>
      <c r="CB1717">
        <v>0.48</v>
      </c>
      <c r="CC1717">
        <v>0.46</v>
      </c>
      <c r="CD1717">
        <v>0.34</v>
      </c>
      <c r="CE1717">
        <v>0.34</v>
      </c>
      <c r="CF1717">
        <v>0.33</v>
      </c>
      <c r="CG1717">
        <v>0.28000000000000003</v>
      </c>
      <c r="CH1717">
        <v>0.25</v>
      </c>
      <c r="CI1717">
        <v>0.25</v>
      </c>
      <c r="CJ1717">
        <v>0.26</v>
      </c>
      <c r="CK1717">
        <v>0.27</v>
      </c>
      <c r="CL1717">
        <v>0.25</v>
      </c>
      <c r="CM1717">
        <v>0.31</v>
      </c>
      <c r="CN1717">
        <v>0.36</v>
      </c>
      <c r="CO1717">
        <v>0.34</v>
      </c>
      <c r="CP1717">
        <v>0.01</v>
      </c>
      <c r="CQ1717">
        <v>0.02</v>
      </c>
      <c r="CR1717">
        <v>0</v>
      </c>
      <c r="CS1717">
        <v>0.02</v>
      </c>
      <c r="CT1717">
        <v>0.13</v>
      </c>
      <c r="CU1717">
        <v>0.35</v>
      </c>
      <c r="CV1717">
        <v>0.38</v>
      </c>
      <c r="CW1717">
        <v>0.46</v>
      </c>
      <c r="CX1717">
        <v>0.4</v>
      </c>
      <c r="CY1717">
        <v>0.5</v>
      </c>
      <c r="CZ1717">
        <v>0.18</v>
      </c>
      <c r="DA1717">
        <v>0.5</v>
      </c>
      <c r="DB1717">
        <v>0.47</v>
      </c>
      <c r="DC1717">
        <v>0.47</v>
      </c>
      <c r="DD1717">
        <v>0.53</v>
      </c>
      <c r="DE1717">
        <v>0.57999999999999996</v>
      </c>
      <c r="DF1717">
        <v>0.73</v>
      </c>
      <c r="DG1717">
        <v>1</v>
      </c>
      <c r="DH1717">
        <v>1.04</v>
      </c>
      <c r="DI1717">
        <v>1.3</v>
      </c>
      <c r="DJ1717">
        <v>0.88</v>
      </c>
      <c r="DK1717">
        <v>0.84</v>
      </c>
      <c r="DL1717">
        <v>0.74</v>
      </c>
      <c r="DM1717">
        <v>0.4</v>
      </c>
      <c r="DN1717">
        <v>0.94</v>
      </c>
      <c r="DO1717">
        <v>0.92</v>
      </c>
      <c r="DP1717">
        <v>0.52</v>
      </c>
      <c r="DQ1717">
        <v>-0.38</v>
      </c>
      <c r="DR1717">
        <v>0.06</v>
      </c>
      <c r="DS1717">
        <v>0.65</v>
      </c>
      <c r="DT1717">
        <v>0.45</v>
      </c>
    </row>
    <row r="1718" spans="1:124">
      <c r="A1718" s="111">
        <v>1713</v>
      </c>
      <c r="B1718" t="s">
        <v>89</v>
      </c>
      <c r="C1718" t="s">
        <v>3172</v>
      </c>
      <c r="D1718" s="170" t="str">
        <f t="shared" si="26"/>
        <v>K:YGMT</v>
      </c>
      <c r="F1718">
        <v>0.192</v>
      </c>
      <c r="G1718">
        <v>0.16300000000000001</v>
      </c>
      <c r="H1718">
        <v>0.14400000000000002</v>
      </c>
      <c r="I1718">
        <v>0.13900000000000001</v>
      </c>
      <c r="J1718">
        <v>0.153</v>
      </c>
      <c r="K1718">
        <v>0.14000000000000001</v>
      </c>
      <c r="L1718">
        <v>5.2999999999999999E-2</v>
      </c>
      <c r="M1718">
        <v>-2.1000000000000001E-2</v>
      </c>
      <c r="N1718">
        <v>-1.4999999999999999E-2</v>
      </c>
      <c r="O1718">
        <v>-1E-3</v>
      </c>
      <c r="P1718">
        <v>-1.4E-2</v>
      </c>
      <c r="Q1718">
        <v>7.0000000000000001E-3</v>
      </c>
      <c r="R1718">
        <v>3.1E-2</v>
      </c>
      <c r="S1718">
        <v>0.05</v>
      </c>
      <c r="T1718">
        <v>3.9E-2</v>
      </c>
      <c r="U1718">
        <v>-1.3000000000000001E-2</v>
      </c>
      <c r="V1718">
        <v>-8.8999999999999996E-2</v>
      </c>
      <c r="W1718">
        <v>-3.7999999999999999E-2</v>
      </c>
      <c r="X1718">
        <v>-0.05</v>
      </c>
      <c r="Y1718">
        <v>-3.3000000000000002E-2</v>
      </c>
      <c r="Z1718">
        <v>-1.0999999999999999E-2</v>
      </c>
      <c r="AA1718">
        <v>-1.6E-2</v>
      </c>
      <c r="AB1718">
        <v>-2.6000000000000002E-2</v>
      </c>
      <c r="AC1718">
        <v>-2.5000000000000001E-2</v>
      </c>
      <c r="AD1718">
        <v>-0.10300000000000001</v>
      </c>
      <c r="AE1718">
        <v>-9.2999999999999999E-2</v>
      </c>
      <c r="AF1718">
        <v>-0.20300000000000001</v>
      </c>
      <c r="AG1718">
        <v>-4.0000000000000001E-3</v>
      </c>
      <c r="AH1718">
        <v>0.22500000000000001</v>
      </c>
      <c r="AI1718">
        <v>0.223</v>
      </c>
      <c r="AJ1718">
        <v>0.20600000000000002</v>
      </c>
      <c r="AK1718">
        <v>0.27400000000000002</v>
      </c>
      <c r="AL1718">
        <v>0.27100000000000002</v>
      </c>
      <c r="AM1718">
        <v>0.28100000000000003</v>
      </c>
      <c r="AN1718">
        <v>0.29599999999999999</v>
      </c>
      <c r="AO1718">
        <v>0.33100000000000002</v>
      </c>
      <c r="AP1718">
        <v>0.40400000000000003</v>
      </c>
      <c r="AQ1718">
        <v>0.41300000000000003</v>
      </c>
      <c r="AR1718">
        <v>0.44400000000000001</v>
      </c>
      <c r="AS1718">
        <v>0.45600000000000002</v>
      </c>
      <c r="AT1718">
        <v>0.46300000000000002</v>
      </c>
      <c r="AU1718">
        <v>0.44800000000000001</v>
      </c>
      <c r="AV1718">
        <v>0.44600000000000001</v>
      </c>
      <c r="AW1718">
        <v>0.41899999999999998</v>
      </c>
      <c r="AX1718">
        <v>0.432</v>
      </c>
      <c r="AY1718">
        <v>0.433</v>
      </c>
      <c r="AZ1718">
        <v>0.435</v>
      </c>
      <c r="BA1718">
        <v>0.38900000000000001</v>
      </c>
      <c r="BB1718">
        <v>0.39700000000000002</v>
      </c>
      <c r="BC1718">
        <v>0.40200000000000002</v>
      </c>
      <c r="BD1718">
        <v>0.438</v>
      </c>
      <c r="BE1718">
        <v>0.45</v>
      </c>
      <c r="BF1718">
        <v>0.442</v>
      </c>
      <c r="BG1718">
        <v>0.47100000000000003</v>
      </c>
      <c r="BH1718">
        <v>0.47800000000000004</v>
      </c>
      <c r="BI1718">
        <v>0.49</v>
      </c>
      <c r="BJ1718">
        <v>0.52600000000000002</v>
      </c>
      <c r="BK1718">
        <v>0.52500000000000002</v>
      </c>
      <c r="BL1718">
        <v>0.53900000000000003</v>
      </c>
      <c r="BM1718">
        <v>0.53500000000000003</v>
      </c>
      <c r="BN1718">
        <v>0.51800000000000002</v>
      </c>
      <c r="BO1718">
        <v>0.55100000000000005</v>
      </c>
      <c r="BP1718">
        <v>0.55600000000000005</v>
      </c>
      <c r="BQ1718">
        <v>0.55500000000000005</v>
      </c>
      <c r="BR1718">
        <v>0.55800000000000005</v>
      </c>
      <c r="BS1718">
        <v>0.56999999999999995</v>
      </c>
      <c r="BT1718">
        <v>0.56999999999999995</v>
      </c>
      <c r="BU1718">
        <v>0.59799999999999998</v>
      </c>
      <c r="BV1718">
        <v>0.58799999999999997</v>
      </c>
      <c r="BW1718">
        <v>0.58299999999999996</v>
      </c>
      <c r="BX1718">
        <v>0.59199999999999997</v>
      </c>
      <c r="BY1718">
        <v>0.59199999999999997</v>
      </c>
      <c r="BZ1718">
        <v>0.59199999999999997</v>
      </c>
      <c r="CA1718">
        <v>0.621</v>
      </c>
      <c r="CB1718">
        <v>0.622</v>
      </c>
      <c r="CC1718">
        <v>0.66600000000000004</v>
      </c>
      <c r="CD1718">
        <v>0.78600000000000003</v>
      </c>
      <c r="CE1718">
        <v>0.77600000000000002</v>
      </c>
      <c r="CF1718">
        <v>0.77500000000000002</v>
      </c>
      <c r="CG1718">
        <v>0.76500000000000001</v>
      </c>
      <c r="CH1718">
        <v>0.80400000000000005</v>
      </c>
      <c r="CI1718">
        <v>0.80300000000000005</v>
      </c>
      <c r="CJ1718">
        <v>0.83899999999999997</v>
      </c>
      <c r="CK1718">
        <v>0.84899999999999998</v>
      </c>
      <c r="CL1718">
        <v>0.88900000000000001</v>
      </c>
      <c r="CM1718">
        <v>0.88400000000000001</v>
      </c>
      <c r="CN1718">
        <v>0.91700000000000004</v>
      </c>
      <c r="CO1718">
        <v>0.84399999999999997</v>
      </c>
      <c r="CP1718">
        <v>0.69</v>
      </c>
      <c r="CQ1718">
        <v>0.76400000000000001</v>
      </c>
      <c r="CR1718">
        <v>0.85299999999999998</v>
      </c>
      <c r="CS1718">
        <v>0.71199999999999997</v>
      </c>
      <c r="CT1718">
        <v>0.71399999999999997</v>
      </c>
      <c r="CU1718">
        <v>0.67600000000000005</v>
      </c>
      <c r="CV1718">
        <v>0.82800000000000007</v>
      </c>
      <c r="CW1718">
        <v>0.98099999999999998</v>
      </c>
      <c r="CX1718">
        <v>0.88</v>
      </c>
      <c r="CY1718">
        <v>0.88300000000000001</v>
      </c>
      <c r="CZ1718">
        <v>1.1340000000000001</v>
      </c>
      <c r="DA1718">
        <v>1.18</v>
      </c>
      <c r="DB1718">
        <v>1.163</v>
      </c>
      <c r="DC1718">
        <v>1.2330000000000001</v>
      </c>
      <c r="DD1718">
        <v>1.2050000000000001</v>
      </c>
      <c r="DE1718">
        <v>1.3029999999999999</v>
      </c>
      <c r="DF1718">
        <v>1.1280000000000001</v>
      </c>
      <c r="DG1718">
        <v>1.27</v>
      </c>
      <c r="DH1718">
        <v>1.353</v>
      </c>
      <c r="DI1718">
        <v>2.222</v>
      </c>
      <c r="DJ1718">
        <v>2.0430000000000001</v>
      </c>
      <c r="DK1718">
        <v>2.0009999999999999</v>
      </c>
      <c r="DL1718">
        <v>1.855</v>
      </c>
      <c r="DM1718">
        <v>1.7270000000000001</v>
      </c>
      <c r="DN1718">
        <v>2.8279999999999998</v>
      </c>
      <c r="DO1718">
        <v>1.3460000000000001</v>
      </c>
      <c r="DP1718">
        <v>1.373</v>
      </c>
      <c r="DQ1718">
        <v>2.234</v>
      </c>
      <c r="DR1718">
        <v>0.78500000000000003</v>
      </c>
      <c r="DS1718">
        <v>1.7070000000000001</v>
      </c>
      <c r="DT1718">
        <v>-4.4110000000000005</v>
      </c>
    </row>
    <row r="1719" spans="1:124">
      <c r="A1719" s="111">
        <v>1714</v>
      </c>
      <c r="B1719" t="s">
        <v>91</v>
      </c>
      <c r="C1719" t="s">
        <v>3173</v>
      </c>
      <c r="D1719" s="170" t="str">
        <f t="shared" si="26"/>
        <v>K:YGMT</v>
      </c>
      <c r="F1719">
        <v>-5.3999999999999999E-2</v>
      </c>
      <c r="G1719">
        <v>-0.10300000000000001</v>
      </c>
      <c r="H1719">
        <v>-0.122</v>
      </c>
      <c r="I1719">
        <v>-0.22700000000000001</v>
      </c>
      <c r="J1719">
        <v>-0.215</v>
      </c>
      <c r="K1719">
        <v>-0.214</v>
      </c>
      <c r="L1719">
        <v>-0.13300000000000001</v>
      </c>
      <c r="M1719">
        <v>-0.124</v>
      </c>
      <c r="N1719">
        <v>-8.5000000000000006E-2</v>
      </c>
      <c r="O1719">
        <v>-7.1000000000000008E-2</v>
      </c>
      <c r="P1719">
        <v>-0.108</v>
      </c>
      <c r="Q1719">
        <v>-0.1</v>
      </c>
      <c r="R1719">
        <v>-6.8000000000000005E-2</v>
      </c>
      <c r="S1719">
        <v>-0.10300000000000001</v>
      </c>
      <c r="T1719">
        <v>-9.1999999999999998E-2</v>
      </c>
      <c r="U1719">
        <v>-0.187</v>
      </c>
      <c r="V1719">
        <v>-0.245</v>
      </c>
      <c r="W1719">
        <v>-9.8000000000000004E-2</v>
      </c>
      <c r="X1719">
        <v>-9.7000000000000003E-2</v>
      </c>
      <c r="Y1719">
        <v>-8.0000000000000002E-3</v>
      </c>
      <c r="Z1719">
        <v>7.0000000000000001E-3</v>
      </c>
      <c r="AA1719">
        <v>2.1000000000000001E-2</v>
      </c>
      <c r="AB1719">
        <v>0.13500000000000001</v>
      </c>
      <c r="AC1719">
        <v>0.16700000000000001</v>
      </c>
      <c r="AD1719">
        <v>2.3E-2</v>
      </c>
      <c r="AE1719">
        <v>0.14699999999999999</v>
      </c>
      <c r="AF1719">
        <v>0.04</v>
      </c>
      <c r="AG1719">
        <v>0.125</v>
      </c>
      <c r="AH1719">
        <v>0.52200000000000002</v>
      </c>
      <c r="AI1719">
        <v>0.48099999999999998</v>
      </c>
      <c r="AJ1719">
        <v>0.47499999999999998</v>
      </c>
      <c r="AK1719">
        <v>0.44400000000000001</v>
      </c>
      <c r="AL1719">
        <v>0.41200000000000003</v>
      </c>
      <c r="AM1719">
        <v>0.39700000000000002</v>
      </c>
      <c r="AN1719">
        <v>0.38600000000000001</v>
      </c>
      <c r="AO1719">
        <v>0.39</v>
      </c>
      <c r="AP1719">
        <v>0.42399999999999999</v>
      </c>
      <c r="AQ1719">
        <v>0.44</v>
      </c>
      <c r="AR1719">
        <v>0.58799999999999997</v>
      </c>
      <c r="AS1719">
        <v>0.57600000000000007</v>
      </c>
      <c r="AT1719">
        <v>0.58499999999999996</v>
      </c>
      <c r="AU1719">
        <v>0.54900000000000004</v>
      </c>
      <c r="AV1719">
        <v>0.55000000000000004</v>
      </c>
      <c r="AW1719">
        <v>0.69200000000000006</v>
      </c>
      <c r="AX1719">
        <v>0.68500000000000005</v>
      </c>
      <c r="AY1719">
        <v>0.67800000000000005</v>
      </c>
      <c r="AZ1719">
        <v>0.67900000000000005</v>
      </c>
      <c r="BA1719">
        <v>0.59599999999999997</v>
      </c>
      <c r="BB1719">
        <v>0.62</v>
      </c>
      <c r="BC1719">
        <v>0.61799999999999999</v>
      </c>
      <c r="BD1719">
        <v>0.628</v>
      </c>
      <c r="BE1719">
        <v>0.68</v>
      </c>
      <c r="BF1719">
        <v>0.67100000000000004</v>
      </c>
      <c r="BG1719">
        <v>0.71299999999999997</v>
      </c>
      <c r="BH1719">
        <v>0.71199999999999997</v>
      </c>
      <c r="BI1719">
        <v>0.73099999999999998</v>
      </c>
      <c r="BJ1719">
        <v>0.72799999999999998</v>
      </c>
      <c r="BK1719">
        <v>0.749</v>
      </c>
      <c r="BL1719">
        <v>0.76700000000000002</v>
      </c>
      <c r="BM1719">
        <v>0.75800000000000001</v>
      </c>
      <c r="BN1719">
        <v>0.74299999999999999</v>
      </c>
      <c r="BO1719">
        <v>0.79400000000000004</v>
      </c>
      <c r="BP1719">
        <v>0.79600000000000004</v>
      </c>
      <c r="BQ1719">
        <v>0.80300000000000005</v>
      </c>
      <c r="BR1719">
        <v>0.81700000000000006</v>
      </c>
      <c r="BS1719">
        <v>0.82400000000000007</v>
      </c>
      <c r="BT1719">
        <v>0.82499999999999996</v>
      </c>
      <c r="BU1719">
        <v>0.83699999999999997</v>
      </c>
      <c r="BV1719">
        <v>0.81300000000000006</v>
      </c>
      <c r="BW1719">
        <v>0.80300000000000005</v>
      </c>
      <c r="BX1719">
        <v>0.84</v>
      </c>
      <c r="BY1719">
        <v>0.83799999999999997</v>
      </c>
      <c r="BZ1719">
        <v>0.83699999999999997</v>
      </c>
      <c r="CA1719">
        <v>0.84899999999999998</v>
      </c>
      <c r="CB1719">
        <v>0.86199999999999999</v>
      </c>
      <c r="CC1719">
        <v>0.873</v>
      </c>
      <c r="CD1719">
        <v>0.93100000000000005</v>
      </c>
      <c r="CE1719">
        <v>0.89300000000000002</v>
      </c>
      <c r="CF1719">
        <v>0.9</v>
      </c>
      <c r="CG1719">
        <v>0.88500000000000001</v>
      </c>
      <c r="CH1719">
        <v>0.88</v>
      </c>
      <c r="CI1719">
        <v>0.86699999999999999</v>
      </c>
      <c r="CJ1719">
        <v>0.872</v>
      </c>
      <c r="CK1719">
        <v>0.90300000000000002</v>
      </c>
      <c r="CL1719">
        <v>0.91200000000000003</v>
      </c>
      <c r="CM1719">
        <v>0.89700000000000002</v>
      </c>
      <c r="CN1719">
        <v>0.83699999999999997</v>
      </c>
      <c r="CO1719">
        <v>0.81700000000000006</v>
      </c>
      <c r="CP1719">
        <v>0.51800000000000002</v>
      </c>
      <c r="CQ1719">
        <v>0.56800000000000006</v>
      </c>
      <c r="CR1719">
        <v>0.57899999999999996</v>
      </c>
      <c r="CS1719">
        <v>0.65</v>
      </c>
      <c r="CT1719">
        <v>0.67500000000000004</v>
      </c>
      <c r="CU1719">
        <v>0.63500000000000001</v>
      </c>
      <c r="CV1719">
        <v>0.73199999999999998</v>
      </c>
      <c r="CW1719">
        <v>0.86899999999999999</v>
      </c>
      <c r="CX1719">
        <v>0.84399999999999997</v>
      </c>
      <c r="CY1719">
        <v>0.81200000000000006</v>
      </c>
      <c r="CZ1719">
        <v>0.93200000000000005</v>
      </c>
      <c r="DA1719">
        <v>1.3080000000000001</v>
      </c>
      <c r="DB1719">
        <v>1.238</v>
      </c>
      <c r="DC1719">
        <v>1.286</v>
      </c>
      <c r="DD1719">
        <v>1.26</v>
      </c>
      <c r="DE1719">
        <v>0.64100000000000001</v>
      </c>
      <c r="DF1719">
        <v>0.34300000000000003</v>
      </c>
      <c r="DG1719">
        <v>0.73799999999999999</v>
      </c>
      <c r="DH1719">
        <v>0.82800000000000007</v>
      </c>
      <c r="DI1719">
        <v>1.8120000000000001</v>
      </c>
      <c r="DJ1719">
        <v>1.3089999999999999</v>
      </c>
      <c r="DK1719">
        <v>1.2749999999999999</v>
      </c>
      <c r="DL1719">
        <v>1.518</v>
      </c>
      <c r="DM1719">
        <v>0.64400000000000002</v>
      </c>
      <c r="DN1719">
        <v>1.2210000000000001</v>
      </c>
      <c r="DO1719">
        <v>0.51800000000000002</v>
      </c>
      <c r="DP1719">
        <v>0.624</v>
      </c>
      <c r="DQ1719">
        <v>1.48</v>
      </c>
      <c r="DR1719">
        <v>2.8370000000000002</v>
      </c>
      <c r="DS1719">
        <v>2.5310000000000001</v>
      </c>
      <c r="DT1719">
        <v>1.514</v>
      </c>
    </row>
    <row r="1720" spans="1:124">
      <c r="A1720" s="111">
        <v>1715</v>
      </c>
      <c r="B1720" t="s">
        <v>89</v>
      </c>
      <c r="C1720" t="s">
        <v>3174</v>
      </c>
      <c r="D1720" s="170" t="str">
        <f t="shared" si="26"/>
        <v>D:YGM</v>
      </c>
      <c r="F1720">
        <v>-0.68</v>
      </c>
      <c r="G1720">
        <v>-0.75</v>
      </c>
      <c r="H1720">
        <v>-0.75</v>
      </c>
      <c r="I1720">
        <v>-0.76</v>
      </c>
      <c r="J1720">
        <v>-0.74</v>
      </c>
      <c r="K1720">
        <v>-0.77</v>
      </c>
      <c r="L1720">
        <v>-0.77</v>
      </c>
      <c r="M1720">
        <v>-0.81</v>
      </c>
      <c r="N1720">
        <v>-0.76</v>
      </c>
      <c r="O1720">
        <v>-0.65</v>
      </c>
      <c r="P1720">
        <v>-0.66</v>
      </c>
      <c r="Q1720">
        <v>-0.64</v>
      </c>
      <c r="R1720">
        <v>-0.64</v>
      </c>
      <c r="S1720">
        <v>-0.62</v>
      </c>
      <c r="T1720">
        <v>-0.53</v>
      </c>
      <c r="U1720">
        <v>-0.52</v>
      </c>
      <c r="V1720">
        <v>-0.55000000000000004</v>
      </c>
      <c r="W1720">
        <v>-0.44</v>
      </c>
      <c r="X1720">
        <v>-0.44</v>
      </c>
      <c r="Y1720">
        <v>-0.4</v>
      </c>
      <c r="Z1720">
        <v>-0.36</v>
      </c>
      <c r="AA1720">
        <v>-0.31</v>
      </c>
      <c r="AB1720">
        <v>-0.31</v>
      </c>
      <c r="AC1720">
        <v>-0.28999999999999998</v>
      </c>
      <c r="AD1720">
        <v>-0.28999999999999998</v>
      </c>
      <c r="AE1720">
        <v>-0.22</v>
      </c>
      <c r="AF1720">
        <v>-0.13</v>
      </c>
      <c r="AG1720">
        <v>-0.05</v>
      </c>
      <c r="AH1720">
        <v>0.24</v>
      </c>
      <c r="AI1720">
        <v>0.2</v>
      </c>
      <c r="AJ1720">
        <v>0.2</v>
      </c>
      <c r="AK1720">
        <v>0.21</v>
      </c>
      <c r="AL1720">
        <v>0.2</v>
      </c>
      <c r="AM1720">
        <v>0.21</v>
      </c>
      <c r="AN1720">
        <v>0.23</v>
      </c>
      <c r="AO1720">
        <v>0.24</v>
      </c>
      <c r="AP1720">
        <v>0.32</v>
      </c>
      <c r="AQ1720">
        <v>0.31</v>
      </c>
      <c r="AR1720">
        <v>0.52</v>
      </c>
      <c r="AS1720">
        <v>0.54</v>
      </c>
      <c r="AT1720">
        <v>0.54</v>
      </c>
      <c r="AU1720">
        <v>0.51</v>
      </c>
      <c r="AV1720">
        <v>0.5</v>
      </c>
      <c r="AW1720">
        <v>0.56000000000000005</v>
      </c>
      <c r="AX1720">
        <v>0.52</v>
      </c>
      <c r="AY1720">
        <v>0.52</v>
      </c>
      <c r="AZ1720">
        <v>0.53</v>
      </c>
      <c r="BA1720">
        <v>0.53</v>
      </c>
      <c r="BB1720">
        <v>0.53</v>
      </c>
      <c r="BC1720">
        <v>0.54</v>
      </c>
      <c r="BD1720">
        <v>0.56999999999999995</v>
      </c>
      <c r="BE1720">
        <v>0.59</v>
      </c>
      <c r="BF1720">
        <v>0.57999999999999996</v>
      </c>
      <c r="BG1720">
        <v>0.7</v>
      </c>
      <c r="BH1720">
        <v>0.69</v>
      </c>
      <c r="BI1720">
        <v>0.71</v>
      </c>
      <c r="BJ1720">
        <v>0.68</v>
      </c>
      <c r="BK1720">
        <v>0.68</v>
      </c>
      <c r="BL1720">
        <v>0.69</v>
      </c>
      <c r="BM1720">
        <v>0.69</v>
      </c>
      <c r="BN1720">
        <v>0.65</v>
      </c>
      <c r="BO1720">
        <v>0.68</v>
      </c>
      <c r="BP1720">
        <v>0.68</v>
      </c>
      <c r="BQ1720">
        <v>0.7</v>
      </c>
      <c r="BR1720">
        <v>0.7</v>
      </c>
      <c r="BS1720">
        <v>0.72</v>
      </c>
      <c r="BT1720">
        <v>0.73</v>
      </c>
      <c r="BU1720">
        <v>0.76</v>
      </c>
      <c r="BV1720">
        <v>0.74</v>
      </c>
      <c r="BW1720">
        <v>0.72</v>
      </c>
      <c r="BX1720">
        <v>0.78</v>
      </c>
      <c r="BY1720">
        <v>0.78</v>
      </c>
      <c r="BZ1720">
        <v>0.79</v>
      </c>
      <c r="CA1720">
        <v>0.81</v>
      </c>
      <c r="CB1720">
        <v>0.82</v>
      </c>
      <c r="CC1720">
        <v>0.82</v>
      </c>
      <c r="CD1720">
        <v>0.88</v>
      </c>
      <c r="CE1720">
        <v>0.86</v>
      </c>
      <c r="CF1720">
        <v>0.86</v>
      </c>
      <c r="CG1720">
        <v>0.85</v>
      </c>
      <c r="CH1720">
        <v>0.88</v>
      </c>
      <c r="CI1720">
        <v>0.88</v>
      </c>
      <c r="CJ1720">
        <v>0.89</v>
      </c>
      <c r="CK1720">
        <v>0.92</v>
      </c>
      <c r="CL1720">
        <v>0.93</v>
      </c>
      <c r="CM1720">
        <v>0.92</v>
      </c>
      <c r="CN1720">
        <v>0.87</v>
      </c>
      <c r="CO1720">
        <v>0.81</v>
      </c>
      <c r="CP1720">
        <v>0.62</v>
      </c>
      <c r="CQ1720">
        <v>0.68</v>
      </c>
      <c r="CR1720">
        <v>0.66</v>
      </c>
      <c r="CS1720">
        <v>0.62</v>
      </c>
      <c r="CT1720">
        <v>0.61</v>
      </c>
      <c r="CU1720">
        <v>0.53</v>
      </c>
      <c r="CV1720">
        <v>0.69</v>
      </c>
      <c r="CW1720">
        <v>0.73</v>
      </c>
      <c r="CX1720">
        <v>0.62</v>
      </c>
      <c r="CY1720">
        <v>0.64</v>
      </c>
      <c r="CZ1720">
        <v>0.75</v>
      </c>
      <c r="DA1720">
        <v>0.88</v>
      </c>
      <c r="DB1720">
        <v>0.89</v>
      </c>
      <c r="DC1720">
        <v>0.92</v>
      </c>
      <c r="DD1720">
        <v>0.92</v>
      </c>
      <c r="DE1720">
        <v>0.62</v>
      </c>
      <c r="DF1720">
        <v>0.7</v>
      </c>
      <c r="DG1720">
        <v>1.07</v>
      </c>
      <c r="DH1720">
        <v>1.22</v>
      </c>
      <c r="DI1720">
        <v>1.28</v>
      </c>
      <c r="DJ1720">
        <v>1.03</v>
      </c>
      <c r="DK1720">
        <v>0.97</v>
      </c>
      <c r="DL1720">
        <v>1.3</v>
      </c>
      <c r="DM1720">
        <v>1.17</v>
      </c>
      <c r="DN1720">
        <v>1.32</v>
      </c>
      <c r="DO1720">
        <v>-0.69</v>
      </c>
      <c r="DP1720">
        <v>-0.66</v>
      </c>
      <c r="DQ1720">
        <v>-0.65</v>
      </c>
      <c r="DR1720">
        <v>0.76</v>
      </c>
      <c r="DS1720">
        <v>0.25</v>
      </c>
      <c r="DT1720">
        <v>0.35</v>
      </c>
    </row>
    <row r="1721" spans="1:124">
      <c r="A1721" s="111">
        <v>1716</v>
      </c>
      <c r="B1721" t="s">
        <v>91</v>
      </c>
      <c r="C1721" t="s">
        <v>3175</v>
      </c>
      <c r="D1721" s="170" t="str">
        <f t="shared" si="26"/>
        <v>D:YGM</v>
      </c>
      <c r="F1721">
        <v>-0.49</v>
      </c>
      <c r="G1721">
        <v>-0.65</v>
      </c>
      <c r="H1721">
        <v>-0.65</v>
      </c>
      <c r="I1721">
        <v>-0.66</v>
      </c>
      <c r="J1721">
        <v>-0.61</v>
      </c>
      <c r="K1721">
        <v>-0.6</v>
      </c>
      <c r="L1721">
        <v>-0.59</v>
      </c>
      <c r="M1721">
        <v>-0.56999999999999995</v>
      </c>
      <c r="N1721">
        <v>-0.46</v>
      </c>
      <c r="O1721">
        <v>-0.33</v>
      </c>
      <c r="P1721">
        <v>-0.41</v>
      </c>
      <c r="Q1721">
        <v>-0.4</v>
      </c>
      <c r="R1721">
        <v>-0.38</v>
      </c>
      <c r="S1721">
        <v>-0.38</v>
      </c>
      <c r="T1721">
        <v>-0.25</v>
      </c>
      <c r="U1721">
        <v>-0.27</v>
      </c>
      <c r="V1721">
        <v>-0.33</v>
      </c>
      <c r="W1721">
        <v>-0.09</v>
      </c>
      <c r="X1721">
        <v>-0.12</v>
      </c>
      <c r="Y1721">
        <v>-0.11</v>
      </c>
      <c r="Z1721">
        <v>-0.09</v>
      </c>
      <c r="AA1721">
        <v>-0.08</v>
      </c>
      <c r="AB1721">
        <v>-7.0000000000000007E-2</v>
      </c>
      <c r="AC1721">
        <v>-7.0000000000000007E-2</v>
      </c>
      <c r="AD1721">
        <v>-7.0000000000000007E-2</v>
      </c>
      <c r="AE1721">
        <v>0.02</v>
      </c>
      <c r="AF1721">
        <v>0.2</v>
      </c>
      <c r="AG1721">
        <v>0.23</v>
      </c>
      <c r="AH1721">
        <v>0.54</v>
      </c>
      <c r="AI1721">
        <v>0.49</v>
      </c>
      <c r="AJ1721">
        <v>0.48</v>
      </c>
      <c r="AK1721">
        <v>0.44</v>
      </c>
      <c r="AL1721">
        <v>0.44</v>
      </c>
      <c r="AM1721">
        <v>0.42</v>
      </c>
      <c r="AN1721">
        <v>0.42</v>
      </c>
      <c r="AO1721">
        <v>0.41</v>
      </c>
      <c r="AP1721">
        <v>0.45</v>
      </c>
      <c r="AQ1721">
        <v>0.43</v>
      </c>
      <c r="AR1721">
        <v>0.55000000000000004</v>
      </c>
      <c r="AS1721">
        <v>0.56000000000000005</v>
      </c>
      <c r="AT1721">
        <v>0.55000000000000004</v>
      </c>
      <c r="AU1721">
        <v>0.52</v>
      </c>
      <c r="AV1721">
        <v>0.52</v>
      </c>
      <c r="AW1721">
        <v>0.66</v>
      </c>
      <c r="AX1721">
        <v>0.63</v>
      </c>
      <c r="AY1721">
        <v>0.65</v>
      </c>
      <c r="AZ1721">
        <v>0.64</v>
      </c>
      <c r="BA1721">
        <v>0.56999999999999995</v>
      </c>
      <c r="BB1721">
        <v>0.6</v>
      </c>
      <c r="BC1721">
        <v>0.6</v>
      </c>
      <c r="BD1721">
        <v>0.61</v>
      </c>
      <c r="BE1721">
        <v>0.67</v>
      </c>
      <c r="BF1721">
        <v>0.66</v>
      </c>
      <c r="BG1721">
        <v>0.71</v>
      </c>
      <c r="BH1721">
        <v>0.7</v>
      </c>
      <c r="BI1721">
        <v>0.73</v>
      </c>
      <c r="BJ1721">
        <v>0.72</v>
      </c>
      <c r="BK1721">
        <v>0.74</v>
      </c>
      <c r="BL1721">
        <v>0.75</v>
      </c>
      <c r="BM1721">
        <v>0.74</v>
      </c>
      <c r="BN1721">
        <v>0.7</v>
      </c>
      <c r="BO1721">
        <v>0.74</v>
      </c>
      <c r="BP1721">
        <v>0.75</v>
      </c>
      <c r="BQ1721">
        <v>0.75</v>
      </c>
      <c r="BR1721">
        <v>0.76</v>
      </c>
      <c r="BS1721">
        <v>0.77</v>
      </c>
      <c r="BT1721">
        <v>0.77</v>
      </c>
      <c r="BU1721">
        <v>0.78</v>
      </c>
      <c r="BV1721">
        <v>0.76</v>
      </c>
      <c r="BW1721">
        <v>0.75</v>
      </c>
      <c r="BX1721">
        <v>0.79</v>
      </c>
      <c r="BY1721">
        <v>0.79</v>
      </c>
      <c r="BZ1721">
        <v>0.78</v>
      </c>
      <c r="CA1721">
        <v>0.79</v>
      </c>
      <c r="CB1721">
        <v>0.79</v>
      </c>
      <c r="CC1721">
        <v>0.81</v>
      </c>
      <c r="CD1721">
        <v>0.86</v>
      </c>
      <c r="CE1721">
        <v>0.81</v>
      </c>
      <c r="CF1721">
        <v>0.81</v>
      </c>
      <c r="CG1721">
        <v>0.81</v>
      </c>
      <c r="CH1721">
        <v>0.8</v>
      </c>
      <c r="CI1721">
        <v>0.79</v>
      </c>
      <c r="CJ1721">
        <v>0.81</v>
      </c>
      <c r="CK1721">
        <v>0.84</v>
      </c>
      <c r="CL1721">
        <v>0.84</v>
      </c>
      <c r="CM1721">
        <v>0.83</v>
      </c>
      <c r="CN1721">
        <v>0.77</v>
      </c>
      <c r="CO1721">
        <v>0.74</v>
      </c>
      <c r="CP1721">
        <v>0.44</v>
      </c>
      <c r="CQ1721">
        <v>0.5</v>
      </c>
      <c r="CR1721">
        <v>0.51</v>
      </c>
      <c r="CS1721">
        <v>0.56000000000000005</v>
      </c>
      <c r="CT1721">
        <v>0.53</v>
      </c>
      <c r="CU1721">
        <v>0.45</v>
      </c>
      <c r="CV1721">
        <v>0.53</v>
      </c>
      <c r="CW1721">
        <v>0.67</v>
      </c>
      <c r="CX1721">
        <v>0.64</v>
      </c>
      <c r="CY1721">
        <v>0.65</v>
      </c>
      <c r="CZ1721">
        <v>0.85</v>
      </c>
      <c r="DA1721">
        <v>1.1000000000000001</v>
      </c>
      <c r="DB1721">
        <v>1.1299999999999999</v>
      </c>
      <c r="DC1721">
        <v>1.1599999999999999</v>
      </c>
      <c r="DD1721">
        <v>1.1100000000000001</v>
      </c>
      <c r="DE1721">
        <v>0.53</v>
      </c>
      <c r="DF1721">
        <v>0.39</v>
      </c>
      <c r="DG1721">
        <v>0.72</v>
      </c>
      <c r="DH1721">
        <v>0.86</v>
      </c>
      <c r="DI1721">
        <v>1.65</v>
      </c>
      <c r="DJ1721">
        <v>1.04</v>
      </c>
      <c r="DK1721">
        <v>0.95</v>
      </c>
      <c r="DL1721">
        <v>1.0900000000000001</v>
      </c>
      <c r="DM1721">
        <v>-0.05</v>
      </c>
      <c r="DN1721">
        <v>0.47</v>
      </c>
      <c r="DO1721">
        <v>-0.42</v>
      </c>
      <c r="DP1721">
        <v>-0.26</v>
      </c>
      <c r="DQ1721">
        <v>0.06</v>
      </c>
      <c r="DR1721">
        <v>1.23</v>
      </c>
      <c r="DS1721">
        <v>0.69</v>
      </c>
      <c r="DT1721">
        <v>0.28999999999999998</v>
      </c>
    </row>
    <row r="1722" spans="1:124">
      <c r="A1722" s="111">
        <v>1717</v>
      </c>
      <c r="B1722" t="s">
        <v>101</v>
      </c>
      <c r="D1722" s="170" t="str">
        <f t="shared" si="26"/>
        <v/>
      </c>
      <c r="F1722" t="s">
        <v>102</v>
      </c>
    </row>
    <row r="1723" spans="1:124">
      <c r="A1723" s="111">
        <v>1718</v>
      </c>
      <c r="B1723" t="s">
        <v>101</v>
      </c>
      <c r="D1723" s="170" t="str">
        <f t="shared" si="26"/>
        <v/>
      </c>
      <c r="F1723" t="s">
        <v>102</v>
      </c>
    </row>
    <row r="1724" spans="1:124">
      <c r="A1724" s="111">
        <v>1719</v>
      </c>
      <c r="B1724" t="s">
        <v>89</v>
      </c>
      <c r="C1724" t="s">
        <v>3176</v>
      </c>
      <c r="D1724" s="170" t="str">
        <f t="shared" si="26"/>
        <v>CN:YTG</v>
      </c>
      <c r="BI1724">
        <v>1.012</v>
      </c>
      <c r="BJ1724">
        <v>1.016</v>
      </c>
      <c r="BK1724">
        <v>0.67400000000000004</v>
      </c>
      <c r="BL1724">
        <v>0.7</v>
      </c>
      <c r="BM1724">
        <v>0.48899999999999999</v>
      </c>
      <c r="BN1724">
        <v>0.63800000000000001</v>
      </c>
      <c r="BO1724">
        <v>0.63800000000000001</v>
      </c>
      <c r="BP1724">
        <v>0.63800000000000001</v>
      </c>
      <c r="BQ1724">
        <v>0.63800000000000001</v>
      </c>
      <c r="BR1724">
        <v>0.63800000000000001</v>
      </c>
      <c r="BS1724">
        <v>0.63800000000000001</v>
      </c>
      <c r="BT1724">
        <v>0.63800000000000001</v>
      </c>
      <c r="BU1724">
        <v>0.63800000000000001</v>
      </c>
      <c r="BV1724">
        <v>0.63800000000000001</v>
      </c>
      <c r="BW1724">
        <v>0.63800000000000001</v>
      </c>
      <c r="BX1724">
        <v>0.63800000000000001</v>
      </c>
      <c r="BY1724">
        <v>0.63800000000000001</v>
      </c>
      <c r="BZ1724">
        <v>0.63800000000000001</v>
      </c>
      <c r="CA1724">
        <v>0.63800000000000001</v>
      </c>
      <c r="CB1724">
        <v>0.63800000000000001</v>
      </c>
      <c r="CC1724">
        <v>0.63800000000000001</v>
      </c>
      <c r="CD1724">
        <v>0.63800000000000001</v>
      </c>
      <c r="CE1724">
        <v>0.63800000000000001</v>
      </c>
      <c r="CF1724">
        <v>0.63800000000000001</v>
      </c>
      <c r="CG1724">
        <v>0.63800000000000001</v>
      </c>
      <c r="CH1724">
        <v>0.63800000000000001</v>
      </c>
      <c r="CI1724">
        <v>0.63800000000000001</v>
      </c>
      <c r="CJ1724">
        <v>0.63800000000000001</v>
      </c>
      <c r="CK1724">
        <v>0.63800000000000001</v>
      </c>
      <c r="CL1724">
        <v>0.63800000000000001</v>
      </c>
      <c r="CM1724">
        <v>0.63800000000000001</v>
      </c>
      <c r="CN1724">
        <v>0.63800000000000001</v>
      </c>
      <c r="CO1724">
        <v>0.63800000000000001</v>
      </c>
      <c r="CP1724">
        <v>0.63800000000000001</v>
      </c>
      <c r="CQ1724">
        <v>0.63800000000000001</v>
      </c>
      <c r="CR1724">
        <v>0.63800000000000001</v>
      </c>
      <c r="CS1724">
        <v>0.63800000000000001</v>
      </c>
      <c r="CT1724">
        <v>0.63800000000000001</v>
      </c>
      <c r="CU1724">
        <v>0.63800000000000001</v>
      </c>
      <c r="CV1724">
        <v>0.63800000000000001</v>
      </c>
      <c r="CW1724">
        <v>0.63800000000000001</v>
      </c>
      <c r="CX1724">
        <v>0.63800000000000001</v>
      </c>
      <c r="CY1724">
        <v>0.63800000000000001</v>
      </c>
      <c r="CZ1724">
        <v>0.63800000000000001</v>
      </c>
      <c r="DA1724">
        <v>0.63800000000000001</v>
      </c>
      <c r="DB1724">
        <v>0.63800000000000001</v>
      </c>
      <c r="DC1724">
        <v>0.63800000000000001</v>
      </c>
      <c r="DD1724">
        <v>0.63800000000000001</v>
      </c>
      <c r="DE1724">
        <v>0.63800000000000001</v>
      </c>
      <c r="DF1724">
        <v>0.63800000000000001</v>
      </c>
      <c r="DG1724">
        <v>0.63800000000000001</v>
      </c>
      <c r="DH1724">
        <v>0.63800000000000001</v>
      </c>
      <c r="DI1724">
        <v>0.63800000000000001</v>
      </c>
      <c r="DJ1724">
        <v>0.63800000000000001</v>
      </c>
      <c r="DK1724">
        <v>0.63800000000000001</v>
      </c>
      <c r="DL1724">
        <v>0.63800000000000001</v>
      </c>
      <c r="DM1724">
        <v>0.63800000000000001</v>
      </c>
      <c r="DN1724">
        <v>0.63800000000000001</v>
      </c>
      <c r="DO1724">
        <v>0.63800000000000001</v>
      </c>
      <c r="DP1724">
        <v>0.48099999999999998</v>
      </c>
      <c r="DQ1724">
        <v>0.46400000000000002</v>
      </c>
      <c r="DR1724">
        <v>0.45800000000000002</v>
      </c>
      <c r="DS1724">
        <v>0.315</v>
      </c>
      <c r="DT1724">
        <v>7.9550000000000001</v>
      </c>
    </row>
    <row r="1725" spans="1:124">
      <c r="A1725" s="111">
        <v>1720</v>
      </c>
      <c r="B1725" t="s">
        <v>91</v>
      </c>
      <c r="C1725" t="s">
        <v>1286</v>
      </c>
      <c r="D1725" s="170" t="str">
        <f t="shared" si="26"/>
        <v>CN:YTG</v>
      </c>
      <c r="BI1725">
        <v>-7.14</v>
      </c>
      <c r="BJ1725">
        <v>-1.19</v>
      </c>
      <c r="BK1725">
        <v>-0.33</v>
      </c>
      <c r="BL1725">
        <v>-0.59</v>
      </c>
      <c r="BM1725">
        <v>-0.57999999999999996</v>
      </c>
      <c r="BN1725">
        <v>0.02</v>
      </c>
      <c r="BO1725">
        <v>0.02</v>
      </c>
      <c r="BP1725">
        <v>0.02</v>
      </c>
      <c r="BQ1725">
        <v>0.02</v>
      </c>
      <c r="BR1725">
        <v>0.02</v>
      </c>
      <c r="BS1725">
        <v>0.02</v>
      </c>
      <c r="BT1725">
        <v>0.02</v>
      </c>
      <c r="BU1725">
        <v>0.02</v>
      </c>
      <c r="BV1725">
        <v>0.02</v>
      </c>
      <c r="BW1725">
        <v>0.02</v>
      </c>
      <c r="BX1725">
        <v>0.02</v>
      </c>
      <c r="BY1725">
        <v>0.02</v>
      </c>
      <c r="BZ1725">
        <v>0.02</v>
      </c>
      <c r="CA1725">
        <v>0.02</v>
      </c>
      <c r="CB1725">
        <v>0.02</v>
      </c>
      <c r="CC1725">
        <v>0.02</v>
      </c>
      <c r="CD1725">
        <v>0.02</v>
      </c>
      <c r="CE1725">
        <v>0.02</v>
      </c>
      <c r="CF1725">
        <v>0.02</v>
      </c>
      <c r="CG1725">
        <v>0.02</v>
      </c>
      <c r="CH1725">
        <v>0.02</v>
      </c>
      <c r="CI1725">
        <v>0.02</v>
      </c>
      <c r="CJ1725">
        <v>0.02</v>
      </c>
      <c r="CK1725">
        <v>0.02</v>
      </c>
      <c r="CL1725">
        <v>0.02</v>
      </c>
      <c r="CM1725">
        <v>0.02</v>
      </c>
      <c r="CN1725">
        <v>0.02</v>
      </c>
      <c r="CO1725">
        <v>0.02</v>
      </c>
      <c r="CP1725">
        <v>0.02</v>
      </c>
      <c r="CQ1725">
        <v>0.02</v>
      </c>
      <c r="CR1725">
        <v>0.02</v>
      </c>
      <c r="CS1725">
        <v>0.02</v>
      </c>
      <c r="CT1725">
        <v>0.02</v>
      </c>
      <c r="CU1725">
        <v>0.02</v>
      </c>
      <c r="CV1725">
        <v>0.02</v>
      </c>
      <c r="CW1725">
        <v>0.02</v>
      </c>
      <c r="CX1725">
        <v>0.02</v>
      </c>
      <c r="CY1725">
        <v>0.02</v>
      </c>
      <c r="CZ1725">
        <v>0.02</v>
      </c>
      <c r="DA1725">
        <v>0.02</v>
      </c>
      <c r="DB1725">
        <v>0.02</v>
      </c>
      <c r="DC1725">
        <v>0.02</v>
      </c>
      <c r="DD1725">
        <v>0.02</v>
      </c>
      <c r="DE1725">
        <v>0.02</v>
      </c>
      <c r="DF1725">
        <v>0.02</v>
      </c>
      <c r="DG1725">
        <v>0.02</v>
      </c>
      <c r="DH1725">
        <v>0.02</v>
      </c>
      <c r="DI1725">
        <v>0.02</v>
      </c>
      <c r="DJ1725">
        <v>0.02</v>
      </c>
      <c r="DK1725">
        <v>0.02</v>
      </c>
      <c r="DL1725">
        <v>0.02</v>
      </c>
      <c r="DM1725">
        <v>0.02</v>
      </c>
      <c r="DN1725">
        <v>0.02</v>
      </c>
      <c r="DO1725">
        <v>0.02</v>
      </c>
      <c r="DP1725">
        <v>-0.31</v>
      </c>
      <c r="DQ1725">
        <v>-0.28999999999999998</v>
      </c>
      <c r="DR1725">
        <v>-0.35</v>
      </c>
      <c r="DS1725">
        <v>0.4</v>
      </c>
      <c r="DT1725">
        <v>4.8899999999999997</v>
      </c>
    </row>
    <row r="1726" spans="1:124">
      <c r="A1726" s="111">
        <v>1721</v>
      </c>
      <c r="B1726" t="s">
        <v>101</v>
      </c>
      <c r="D1726" s="170" t="str">
        <f t="shared" si="26"/>
        <v/>
      </c>
      <c r="F1726" t="s">
        <v>102</v>
      </c>
    </row>
    <row r="1727" spans="1:124">
      <c r="A1727" s="111">
        <v>1722</v>
      </c>
      <c r="B1727" t="s">
        <v>101</v>
      </c>
      <c r="D1727" s="170" t="str">
        <f t="shared" si="26"/>
        <v/>
      </c>
      <c r="F1727" t="s">
        <v>102</v>
      </c>
    </row>
    <row r="1728" spans="1:124">
      <c r="A1728" s="111">
        <v>1723</v>
      </c>
      <c r="B1728" t="s">
        <v>89</v>
      </c>
      <c r="C1728" t="s">
        <v>1287</v>
      </c>
      <c r="D1728" s="170" t="str">
        <f t="shared" si="26"/>
        <v>CN:YOG</v>
      </c>
      <c r="F1728">
        <v>0.81499999999999995</v>
      </c>
      <c r="G1728">
        <v>0.80100000000000005</v>
      </c>
      <c r="H1728">
        <v>0.81</v>
      </c>
      <c r="I1728">
        <v>0.79800000000000004</v>
      </c>
      <c r="J1728">
        <v>0.753</v>
      </c>
      <c r="K1728">
        <v>0.747</v>
      </c>
      <c r="L1728">
        <v>0.77600000000000002</v>
      </c>
      <c r="M1728">
        <v>0.93200000000000005</v>
      </c>
      <c r="N1728">
        <v>0.95400000000000007</v>
      </c>
      <c r="O1728">
        <v>0.96299999999999997</v>
      </c>
      <c r="P1728">
        <v>0.99099999999999999</v>
      </c>
      <c r="Q1728">
        <v>1.089</v>
      </c>
      <c r="R1728">
        <v>1.095</v>
      </c>
      <c r="S1728">
        <v>1.0920000000000001</v>
      </c>
      <c r="T1728">
        <v>0.97399999999999998</v>
      </c>
      <c r="U1728">
        <v>0.95600000000000007</v>
      </c>
      <c r="V1728">
        <v>0.92200000000000004</v>
      </c>
      <c r="W1728">
        <v>0.94400000000000006</v>
      </c>
      <c r="X1728">
        <v>0.94600000000000006</v>
      </c>
      <c r="Y1728">
        <v>0.94900000000000007</v>
      </c>
      <c r="Z1728">
        <v>0.94700000000000006</v>
      </c>
      <c r="AA1728">
        <v>0.96</v>
      </c>
      <c r="AB1728">
        <v>0.96599999999999997</v>
      </c>
      <c r="AC1728">
        <v>0.95600000000000007</v>
      </c>
      <c r="AD1728">
        <v>1.008</v>
      </c>
      <c r="AE1728">
        <v>1.006</v>
      </c>
      <c r="AF1728">
        <v>1.038</v>
      </c>
      <c r="AG1728">
        <v>0.98199999999999998</v>
      </c>
      <c r="AH1728">
        <v>0.98</v>
      </c>
      <c r="AI1728">
        <v>0.99299999999999999</v>
      </c>
      <c r="AJ1728">
        <v>1.0110000000000001</v>
      </c>
      <c r="AK1728">
        <v>1.0010000000000001</v>
      </c>
      <c r="AL1728">
        <v>1.038</v>
      </c>
      <c r="AM1728">
        <v>1.0469999999999999</v>
      </c>
      <c r="AN1728">
        <v>1.0489999999999999</v>
      </c>
      <c r="AO1728">
        <v>1.04</v>
      </c>
      <c r="AP1728">
        <v>1.048</v>
      </c>
      <c r="AQ1728">
        <v>1.0569999999999999</v>
      </c>
      <c r="AR1728">
        <v>1.0609999999999999</v>
      </c>
      <c r="AS1728">
        <v>1.0509999999999999</v>
      </c>
      <c r="AT1728">
        <v>1.0489999999999999</v>
      </c>
      <c r="AU1728">
        <v>1.046</v>
      </c>
      <c r="AV1728">
        <v>1.044</v>
      </c>
      <c r="AW1728">
        <v>1.046</v>
      </c>
      <c r="AX1728">
        <v>1.038</v>
      </c>
      <c r="AY1728">
        <v>1.038</v>
      </c>
      <c r="AZ1728">
        <v>1.0369999999999999</v>
      </c>
      <c r="BA1728">
        <v>1.1020000000000001</v>
      </c>
      <c r="BB1728">
        <v>1.1000000000000001</v>
      </c>
      <c r="BC1728">
        <v>1.0940000000000001</v>
      </c>
      <c r="BD1728">
        <v>1.101</v>
      </c>
      <c r="BE1728">
        <v>1.1000000000000001</v>
      </c>
      <c r="BF1728">
        <v>1.093</v>
      </c>
      <c r="BG1728">
        <v>1.085</v>
      </c>
      <c r="BH1728">
        <v>1.0880000000000001</v>
      </c>
      <c r="BI1728">
        <v>1.0820000000000001</v>
      </c>
      <c r="BJ1728">
        <v>1.0840000000000001</v>
      </c>
      <c r="BK1728">
        <v>1.0880000000000001</v>
      </c>
      <c r="BL1728">
        <v>1.0920000000000001</v>
      </c>
      <c r="BM1728">
        <v>1.1559999999999999</v>
      </c>
      <c r="BN1728">
        <v>1.2</v>
      </c>
      <c r="BO1728">
        <v>1.2090000000000001</v>
      </c>
      <c r="BP1728">
        <v>1.21</v>
      </c>
      <c r="BQ1728">
        <v>1.214</v>
      </c>
      <c r="BR1728">
        <v>1.218</v>
      </c>
      <c r="BS1728">
        <v>1.2230000000000001</v>
      </c>
      <c r="BT1728">
        <v>1.234</v>
      </c>
      <c r="BU1728">
        <v>1.175</v>
      </c>
      <c r="BV1728">
        <v>1.1599999999999999</v>
      </c>
      <c r="BW1728">
        <v>1.1520000000000001</v>
      </c>
      <c r="BX1728">
        <v>1.141</v>
      </c>
      <c r="BY1728">
        <v>1.0569999999999999</v>
      </c>
      <c r="BZ1728">
        <v>1.0369999999999999</v>
      </c>
      <c r="CA1728">
        <v>1.0509999999999999</v>
      </c>
      <c r="CB1728">
        <v>1.1499999999999999</v>
      </c>
      <c r="CC1728">
        <v>1.171</v>
      </c>
      <c r="CD1728">
        <v>1.2270000000000001</v>
      </c>
      <c r="CE1728">
        <v>1.2270000000000001</v>
      </c>
      <c r="CF1728">
        <v>1.228</v>
      </c>
      <c r="CG1728">
        <v>1.2190000000000001</v>
      </c>
      <c r="CH1728">
        <v>1.2710000000000001</v>
      </c>
      <c r="CI1728">
        <v>1.2710000000000001</v>
      </c>
      <c r="CJ1728">
        <v>1.2730000000000001</v>
      </c>
      <c r="CK1728">
        <v>1.2770000000000001</v>
      </c>
      <c r="CL1728">
        <v>1.2490000000000001</v>
      </c>
      <c r="CM1728">
        <v>1.2490000000000001</v>
      </c>
      <c r="CN1728">
        <v>1.214</v>
      </c>
      <c r="CO1728">
        <v>1.4279999999999999</v>
      </c>
      <c r="CP1728">
        <v>1.4319999999999999</v>
      </c>
      <c r="CQ1728">
        <v>1.391</v>
      </c>
      <c r="CR1728">
        <v>1.391</v>
      </c>
      <c r="CS1728">
        <v>1.3980000000000001</v>
      </c>
      <c r="CT1728">
        <v>1.3460000000000001</v>
      </c>
      <c r="CU1728">
        <v>1.3260000000000001</v>
      </c>
      <c r="CV1728">
        <v>1.3560000000000001</v>
      </c>
      <c r="CW1728">
        <v>1.331</v>
      </c>
      <c r="CX1728">
        <v>1.3240000000000001</v>
      </c>
      <c r="CY1728">
        <v>1.294</v>
      </c>
      <c r="CZ1728">
        <v>1.337</v>
      </c>
      <c r="DA1728">
        <v>1.3580000000000001</v>
      </c>
      <c r="DB1728">
        <v>1.373</v>
      </c>
      <c r="DC1728">
        <v>1.3680000000000001</v>
      </c>
      <c r="DD1728">
        <v>1.389</v>
      </c>
      <c r="DE1728">
        <v>1.393</v>
      </c>
      <c r="DF1728">
        <v>1.4870000000000001</v>
      </c>
      <c r="DG1728">
        <v>1.4850000000000001</v>
      </c>
      <c r="DH1728">
        <v>1.452</v>
      </c>
      <c r="DI1728">
        <v>0.99199999999999999</v>
      </c>
      <c r="DJ1728">
        <v>1.024</v>
      </c>
      <c r="DK1728">
        <v>1.2790000000000001</v>
      </c>
      <c r="DL1728">
        <v>1.2</v>
      </c>
      <c r="DM1728">
        <v>1.262</v>
      </c>
      <c r="DN1728">
        <v>1.341</v>
      </c>
      <c r="DO1728">
        <v>1.6679999999999999</v>
      </c>
      <c r="DP1728">
        <v>1.667</v>
      </c>
      <c r="DQ1728">
        <v>1.7810000000000001</v>
      </c>
      <c r="DR1728">
        <v>1.8260000000000001</v>
      </c>
      <c r="DS1728">
        <v>1.6380000000000001</v>
      </c>
      <c r="DT1728">
        <v>1888.6780000000001</v>
      </c>
    </row>
    <row r="1729" spans="1:124">
      <c r="A1729" s="111">
        <v>1724</v>
      </c>
      <c r="B1729" t="s">
        <v>91</v>
      </c>
      <c r="C1729" t="s">
        <v>1288</v>
      </c>
      <c r="D1729" s="170" t="str">
        <f t="shared" si="26"/>
        <v>CN:YOG</v>
      </c>
      <c r="F1729">
        <v>-0.09</v>
      </c>
      <c r="G1729">
        <v>-0.1</v>
      </c>
      <c r="H1729">
        <v>-0.12</v>
      </c>
      <c r="I1729">
        <v>-0.23</v>
      </c>
      <c r="J1729">
        <v>-0.16</v>
      </c>
      <c r="K1729">
        <v>-0.16</v>
      </c>
      <c r="L1729">
        <v>-0.13</v>
      </c>
      <c r="M1729">
        <v>-0.09</v>
      </c>
      <c r="N1729">
        <v>-0.05</v>
      </c>
      <c r="O1729">
        <v>-0.13</v>
      </c>
      <c r="P1729">
        <v>-0.03</v>
      </c>
      <c r="Q1729">
        <v>0.02</v>
      </c>
      <c r="R1729">
        <v>-0.15</v>
      </c>
      <c r="S1729">
        <v>-0.2</v>
      </c>
      <c r="T1729">
        <v>-0.19</v>
      </c>
      <c r="U1729">
        <v>-0.27</v>
      </c>
      <c r="V1729">
        <v>-0.36</v>
      </c>
      <c r="W1729">
        <v>-0.12</v>
      </c>
      <c r="X1729">
        <v>-0.17</v>
      </c>
      <c r="Y1729">
        <v>-0.26</v>
      </c>
      <c r="Z1729">
        <v>-0.09</v>
      </c>
      <c r="AA1729">
        <v>-0.03</v>
      </c>
      <c r="AB1729">
        <v>-0.37</v>
      </c>
      <c r="AC1729">
        <v>-0.26</v>
      </c>
      <c r="AD1729">
        <v>0.13</v>
      </c>
      <c r="AE1729">
        <v>0.19</v>
      </c>
      <c r="AF1729">
        <v>0.09</v>
      </c>
      <c r="AG1729">
        <v>0.1</v>
      </c>
      <c r="AH1729">
        <v>-0.04</v>
      </c>
      <c r="AI1729">
        <v>-0.02</v>
      </c>
      <c r="AJ1729">
        <v>-0.03</v>
      </c>
      <c r="AK1729">
        <v>-0.06</v>
      </c>
      <c r="AL1729">
        <v>-0.2</v>
      </c>
      <c r="AM1729">
        <v>-0.08</v>
      </c>
      <c r="AN1729">
        <v>-0.02</v>
      </c>
      <c r="AO1729">
        <v>-0.01</v>
      </c>
      <c r="AP1729">
        <v>-0.02</v>
      </c>
      <c r="AQ1729">
        <v>-0.09</v>
      </c>
      <c r="AR1729">
        <v>-0.21</v>
      </c>
      <c r="AS1729">
        <v>-0.19</v>
      </c>
      <c r="AT1729">
        <v>-0.18</v>
      </c>
      <c r="AU1729">
        <v>-0.15</v>
      </c>
      <c r="AV1729">
        <v>-0.16</v>
      </c>
      <c r="AW1729">
        <v>-0.17</v>
      </c>
      <c r="AX1729">
        <v>-0.2</v>
      </c>
      <c r="AY1729">
        <v>-0.19</v>
      </c>
      <c r="AZ1729">
        <v>-0.19</v>
      </c>
      <c r="BA1729">
        <v>-0.11</v>
      </c>
      <c r="BB1729">
        <v>-7.0000000000000007E-2</v>
      </c>
      <c r="BC1729">
        <v>-0.06</v>
      </c>
      <c r="BD1729">
        <v>-7.0000000000000007E-2</v>
      </c>
      <c r="BE1729">
        <v>-0.08</v>
      </c>
      <c r="BF1729">
        <v>-0.09</v>
      </c>
      <c r="BG1729">
        <v>-7.0000000000000007E-2</v>
      </c>
      <c r="BH1729">
        <v>-7.0000000000000007E-2</v>
      </c>
      <c r="BI1729">
        <v>-0.1</v>
      </c>
      <c r="BJ1729">
        <v>-0.1</v>
      </c>
      <c r="BK1729">
        <v>-0.11</v>
      </c>
      <c r="BL1729">
        <v>-0.11</v>
      </c>
      <c r="BM1729">
        <v>-0.11</v>
      </c>
      <c r="BN1729">
        <v>0.1</v>
      </c>
      <c r="BO1729">
        <v>0.11</v>
      </c>
      <c r="BP1729">
        <v>0.11</v>
      </c>
      <c r="BQ1729">
        <v>0.12</v>
      </c>
      <c r="BR1729">
        <v>0.11</v>
      </c>
      <c r="BS1729">
        <v>0.12</v>
      </c>
      <c r="BT1729">
        <v>0.12</v>
      </c>
      <c r="BU1729">
        <v>0.09</v>
      </c>
      <c r="BV1729">
        <v>0.06</v>
      </c>
      <c r="BW1729">
        <v>0.09</v>
      </c>
      <c r="BX1729">
        <v>0.03</v>
      </c>
      <c r="BY1729">
        <v>-0.02</v>
      </c>
      <c r="BZ1729">
        <v>-0.01</v>
      </c>
      <c r="CA1729">
        <v>-0.02</v>
      </c>
      <c r="CB1729">
        <v>0.01</v>
      </c>
      <c r="CC1729">
        <v>0</v>
      </c>
      <c r="CD1729">
        <v>0.01</v>
      </c>
      <c r="CE1729">
        <v>-0.04</v>
      </c>
      <c r="CF1729">
        <v>-0.04</v>
      </c>
      <c r="CG1729">
        <v>0</v>
      </c>
      <c r="CH1729">
        <v>-0.04</v>
      </c>
      <c r="CI1729">
        <v>-0.08</v>
      </c>
      <c r="CJ1729">
        <v>-0.05</v>
      </c>
      <c r="CK1729">
        <v>-0.05</v>
      </c>
      <c r="CL1729">
        <v>-0.18</v>
      </c>
      <c r="CM1729">
        <v>-0.23</v>
      </c>
      <c r="CN1729">
        <v>-0.18</v>
      </c>
      <c r="CO1729">
        <v>-0.17</v>
      </c>
      <c r="CP1729">
        <v>-0.04</v>
      </c>
      <c r="CQ1729">
        <v>-7.0000000000000007E-2</v>
      </c>
      <c r="CR1729">
        <v>-7.0000000000000007E-2</v>
      </c>
      <c r="CS1729">
        <v>-0.06</v>
      </c>
      <c r="CT1729">
        <v>0.24</v>
      </c>
      <c r="CU1729">
        <v>0.08</v>
      </c>
      <c r="CV1729">
        <v>-0.06</v>
      </c>
      <c r="CW1729">
        <v>-0.18</v>
      </c>
      <c r="CX1729">
        <v>-0.18</v>
      </c>
      <c r="CY1729">
        <v>0.11</v>
      </c>
      <c r="CZ1729">
        <v>0.57999999999999996</v>
      </c>
      <c r="DA1729">
        <v>0.69</v>
      </c>
      <c r="DB1729">
        <v>0.63</v>
      </c>
      <c r="DC1729">
        <v>0.6</v>
      </c>
      <c r="DD1729">
        <v>0.62</v>
      </c>
      <c r="DE1729">
        <v>0.66</v>
      </c>
      <c r="DF1729">
        <v>1.08</v>
      </c>
      <c r="DG1729">
        <v>1.3</v>
      </c>
      <c r="DH1729">
        <v>1.19</v>
      </c>
      <c r="DI1729">
        <v>0.42</v>
      </c>
      <c r="DJ1729">
        <v>0.39</v>
      </c>
      <c r="DK1729">
        <v>0.38</v>
      </c>
      <c r="DL1729">
        <v>0.49</v>
      </c>
      <c r="DM1729">
        <v>0.63</v>
      </c>
      <c r="DN1729">
        <v>0.38</v>
      </c>
      <c r="DO1729">
        <v>0.39</v>
      </c>
      <c r="DP1729">
        <v>0.44</v>
      </c>
      <c r="DQ1729">
        <v>0.38</v>
      </c>
      <c r="DR1729">
        <v>0.61</v>
      </c>
      <c r="DS1729">
        <v>3.67</v>
      </c>
      <c r="DT1729">
        <v>8.9499999999999993</v>
      </c>
    </row>
    <row r="1730" spans="1:124">
      <c r="A1730" s="111">
        <v>1725</v>
      </c>
      <c r="B1730" t="s">
        <v>89</v>
      </c>
      <c r="C1730" t="s">
        <v>1289</v>
      </c>
      <c r="D1730" s="170" t="str">
        <f t="shared" si="26"/>
        <v>K:YUEN</v>
      </c>
      <c r="F1730">
        <v>0.35499999999999998</v>
      </c>
      <c r="G1730">
        <v>0.40200000000000002</v>
      </c>
      <c r="H1730">
        <v>0.38</v>
      </c>
      <c r="I1730">
        <v>0.48199999999999998</v>
      </c>
      <c r="J1730">
        <v>0.52700000000000002</v>
      </c>
      <c r="K1730">
        <v>0.49399999999999999</v>
      </c>
      <c r="L1730">
        <v>0.54</v>
      </c>
      <c r="M1730">
        <v>0.59299999999999997</v>
      </c>
      <c r="N1730">
        <v>0.63700000000000001</v>
      </c>
      <c r="O1730">
        <v>0.67300000000000004</v>
      </c>
      <c r="P1730">
        <v>0.69</v>
      </c>
      <c r="Q1730">
        <v>0.622</v>
      </c>
      <c r="R1730">
        <v>0.67900000000000005</v>
      </c>
      <c r="S1730">
        <v>0.56999999999999995</v>
      </c>
      <c r="T1730">
        <v>0.53300000000000003</v>
      </c>
      <c r="U1730">
        <v>0.45400000000000001</v>
      </c>
      <c r="V1730">
        <v>0.40300000000000002</v>
      </c>
      <c r="W1730">
        <v>0.373</v>
      </c>
      <c r="X1730">
        <v>0.372</v>
      </c>
      <c r="Y1730">
        <v>0.40300000000000002</v>
      </c>
      <c r="Z1730">
        <v>0.48399999999999999</v>
      </c>
      <c r="AA1730">
        <v>0.49399999999999999</v>
      </c>
      <c r="AB1730">
        <v>0.503</v>
      </c>
      <c r="AC1730">
        <v>0.496</v>
      </c>
      <c r="AD1730">
        <v>0.44900000000000001</v>
      </c>
      <c r="AE1730">
        <v>0.46900000000000003</v>
      </c>
      <c r="AF1730">
        <v>0.436</v>
      </c>
      <c r="AG1730">
        <v>0.40100000000000002</v>
      </c>
      <c r="AH1730">
        <v>0.46600000000000003</v>
      </c>
      <c r="AI1730">
        <v>0.56000000000000005</v>
      </c>
      <c r="AJ1730">
        <v>0.498</v>
      </c>
      <c r="AK1730">
        <v>0.47100000000000003</v>
      </c>
      <c r="AL1730">
        <v>0.46900000000000003</v>
      </c>
      <c r="AM1730">
        <v>0.45300000000000001</v>
      </c>
      <c r="AN1730">
        <v>0.49</v>
      </c>
      <c r="AO1730">
        <v>0.36599999999999999</v>
      </c>
      <c r="AP1730">
        <v>0.377</v>
      </c>
      <c r="AQ1730">
        <v>0.35499999999999998</v>
      </c>
      <c r="AR1730">
        <v>0.45100000000000001</v>
      </c>
      <c r="AS1730">
        <v>0.45300000000000001</v>
      </c>
      <c r="AT1730">
        <v>0.45400000000000001</v>
      </c>
      <c r="AU1730">
        <v>0.46300000000000002</v>
      </c>
      <c r="AV1730">
        <v>0.47100000000000003</v>
      </c>
      <c r="AW1730">
        <v>0.47300000000000003</v>
      </c>
      <c r="AX1730">
        <v>0.47700000000000004</v>
      </c>
      <c r="AY1730">
        <v>0.47600000000000003</v>
      </c>
      <c r="AZ1730">
        <v>0.47600000000000003</v>
      </c>
      <c r="BA1730">
        <v>0.45400000000000001</v>
      </c>
      <c r="BB1730">
        <v>0.46400000000000002</v>
      </c>
      <c r="BC1730">
        <v>0.46700000000000003</v>
      </c>
      <c r="BD1730">
        <v>0.46200000000000002</v>
      </c>
      <c r="BE1730">
        <v>0.45700000000000002</v>
      </c>
      <c r="BF1730">
        <v>0.46900000000000003</v>
      </c>
      <c r="BG1730">
        <v>0.46500000000000002</v>
      </c>
      <c r="BH1730">
        <v>0.45700000000000002</v>
      </c>
      <c r="BI1730">
        <v>0.45</v>
      </c>
      <c r="BJ1730">
        <v>0.46600000000000003</v>
      </c>
      <c r="BK1730">
        <v>0.46600000000000003</v>
      </c>
      <c r="BL1730">
        <v>0.47300000000000003</v>
      </c>
      <c r="BM1730">
        <v>0.46800000000000003</v>
      </c>
      <c r="BN1730">
        <v>0.46500000000000002</v>
      </c>
      <c r="BO1730">
        <v>0.45500000000000002</v>
      </c>
      <c r="BP1730">
        <v>0.46100000000000002</v>
      </c>
      <c r="BQ1730">
        <v>0.46200000000000002</v>
      </c>
      <c r="BR1730">
        <v>0.45800000000000002</v>
      </c>
      <c r="BS1730">
        <v>0.46700000000000003</v>
      </c>
      <c r="BT1730">
        <v>0.47</v>
      </c>
      <c r="BU1730">
        <v>0.46700000000000003</v>
      </c>
      <c r="BV1730">
        <v>0.46200000000000002</v>
      </c>
      <c r="BW1730">
        <v>0.45400000000000001</v>
      </c>
      <c r="BX1730">
        <v>0.44900000000000001</v>
      </c>
      <c r="BY1730">
        <v>0.44900000000000001</v>
      </c>
      <c r="BZ1730">
        <v>0.45</v>
      </c>
      <c r="CA1730">
        <v>0.48699999999999999</v>
      </c>
      <c r="CB1730">
        <v>0.49299999999999999</v>
      </c>
      <c r="CC1730">
        <v>0.53500000000000003</v>
      </c>
      <c r="CD1730">
        <v>0.55500000000000005</v>
      </c>
      <c r="CE1730">
        <v>0.56800000000000006</v>
      </c>
      <c r="CF1730">
        <v>0.56800000000000006</v>
      </c>
      <c r="CG1730">
        <v>0.56100000000000005</v>
      </c>
      <c r="CH1730">
        <v>0.54100000000000004</v>
      </c>
      <c r="CI1730">
        <v>0.54700000000000004</v>
      </c>
      <c r="CJ1730">
        <v>0.55400000000000005</v>
      </c>
      <c r="CK1730">
        <v>0.55800000000000005</v>
      </c>
      <c r="CL1730">
        <v>0.53700000000000003</v>
      </c>
      <c r="CM1730">
        <v>0.52800000000000002</v>
      </c>
      <c r="CN1730">
        <v>0.54900000000000004</v>
      </c>
      <c r="CO1730">
        <v>0.57799999999999996</v>
      </c>
      <c r="CP1730">
        <v>0.55200000000000005</v>
      </c>
      <c r="CQ1730">
        <v>0.39300000000000002</v>
      </c>
      <c r="CR1730">
        <v>0.496</v>
      </c>
      <c r="CS1730">
        <v>0.55200000000000005</v>
      </c>
      <c r="CT1730">
        <v>0.55300000000000005</v>
      </c>
      <c r="CU1730">
        <v>0.61499999999999999</v>
      </c>
      <c r="CV1730">
        <v>0.56999999999999995</v>
      </c>
      <c r="CW1730">
        <v>0.83100000000000007</v>
      </c>
      <c r="CX1730">
        <v>0.82900000000000007</v>
      </c>
      <c r="CY1730">
        <v>0.96199999999999997</v>
      </c>
      <c r="CZ1730">
        <v>0.60699999999999998</v>
      </c>
      <c r="DA1730">
        <v>0.63100000000000001</v>
      </c>
      <c r="DB1730">
        <v>0.628</v>
      </c>
      <c r="DC1730">
        <v>0.55900000000000005</v>
      </c>
      <c r="DD1730">
        <v>0.49</v>
      </c>
      <c r="DE1730">
        <v>0.52300000000000002</v>
      </c>
      <c r="DF1730">
        <v>0.51600000000000001</v>
      </c>
      <c r="DG1730">
        <v>0.54600000000000004</v>
      </c>
      <c r="DH1730">
        <v>0.54800000000000004</v>
      </c>
      <c r="DI1730">
        <v>0.98799999999999999</v>
      </c>
      <c r="DJ1730">
        <v>0.79700000000000004</v>
      </c>
      <c r="DK1730">
        <v>0.75800000000000001</v>
      </c>
      <c r="DL1730">
        <v>0.77100000000000002</v>
      </c>
      <c r="DM1730">
        <v>0.77900000000000003</v>
      </c>
      <c r="DN1730">
        <v>0.26200000000000001</v>
      </c>
      <c r="DO1730">
        <v>0.42399999999999999</v>
      </c>
      <c r="DP1730">
        <v>0.67500000000000004</v>
      </c>
      <c r="DQ1730">
        <v>1.0640000000000001</v>
      </c>
      <c r="DR1730">
        <v>0.74</v>
      </c>
      <c r="DS1730">
        <v>1.032</v>
      </c>
      <c r="DT1730">
        <v>-67.724000000000004</v>
      </c>
    </row>
    <row r="1731" spans="1:124">
      <c r="A1731" s="111">
        <v>1726</v>
      </c>
      <c r="B1731" t="s">
        <v>91</v>
      </c>
      <c r="C1731" t="s">
        <v>1290</v>
      </c>
      <c r="D1731" s="170" t="str">
        <f t="shared" si="26"/>
        <v>K:YUEN</v>
      </c>
      <c r="F1731">
        <v>0.45600000000000002</v>
      </c>
      <c r="G1731">
        <v>0.52600000000000002</v>
      </c>
      <c r="H1731">
        <v>0.51</v>
      </c>
      <c r="I1731">
        <v>0.53200000000000003</v>
      </c>
      <c r="J1731">
        <v>0.56300000000000006</v>
      </c>
      <c r="K1731">
        <v>0.54100000000000004</v>
      </c>
      <c r="L1731">
        <v>0.51900000000000002</v>
      </c>
      <c r="M1731">
        <v>0.47600000000000003</v>
      </c>
      <c r="N1731">
        <v>0.52500000000000002</v>
      </c>
      <c r="O1731">
        <v>0.56600000000000006</v>
      </c>
      <c r="P1731">
        <v>0.56100000000000005</v>
      </c>
      <c r="Q1731">
        <v>0.55900000000000005</v>
      </c>
      <c r="R1731">
        <v>0.69600000000000006</v>
      </c>
      <c r="S1731">
        <v>0.66900000000000004</v>
      </c>
      <c r="T1731">
        <v>0.58199999999999996</v>
      </c>
      <c r="U1731">
        <v>0.58099999999999996</v>
      </c>
      <c r="V1731">
        <v>0.55700000000000005</v>
      </c>
      <c r="W1731">
        <v>0.45100000000000001</v>
      </c>
      <c r="X1731">
        <v>0.51400000000000001</v>
      </c>
      <c r="Y1731">
        <v>0.52400000000000002</v>
      </c>
      <c r="Z1731">
        <v>0.69300000000000006</v>
      </c>
      <c r="AA1731">
        <v>0.75</v>
      </c>
      <c r="AB1731">
        <v>0.72599999999999998</v>
      </c>
      <c r="AC1731">
        <v>0.71399999999999997</v>
      </c>
      <c r="AD1731">
        <v>0.63600000000000001</v>
      </c>
      <c r="AE1731">
        <v>0.75900000000000001</v>
      </c>
      <c r="AF1731">
        <v>0.86099999999999999</v>
      </c>
      <c r="AG1731">
        <v>0.84399999999999997</v>
      </c>
      <c r="AH1731">
        <v>0.68800000000000006</v>
      </c>
      <c r="AI1731">
        <v>0.69800000000000006</v>
      </c>
      <c r="AJ1731">
        <v>0.67700000000000005</v>
      </c>
      <c r="AK1731">
        <v>0.70599999999999996</v>
      </c>
      <c r="AL1731">
        <v>0.68700000000000006</v>
      </c>
      <c r="AM1731">
        <v>0.56999999999999995</v>
      </c>
      <c r="AN1731">
        <v>0.59799999999999998</v>
      </c>
      <c r="AO1731">
        <v>0.47</v>
      </c>
      <c r="AP1731">
        <v>0.46900000000000003</v>
      </c>
      <c r="AQ1731">
        <v>0.43</v>
      </c>
      <c r="AR1731">
        <v>0.59699999999999998</v>
      </c>
      <c r="AS1731">
        <v>0.56000000000000005</v>
      </c>
      <c r="AT1731">
        <v>0.56700000000000006</v>
      </c>
      <c r="AU1731">
        <v>0.57899999999999996</v>
      </c>
      <c r="AV1731">
        <v>0.58299999999999996</v>
      </c>
      <c r="AW1731">
        <v>0.60199999999999998</v>
      </c>
      <c r="AX1731">
        <v>0.623</v>
      </c>
      <c r="AY1731">
        <v>0.61099999999999999</v>
      </c>
      <c r="AZ1731">
        <v>0.61</v>
      </c>
      <c r="BA1731">
        <v>0.57699999999999996</v>
      </c>
      <c r="BB1731">
        <v>0.60799999999999998</v>
      </c>
      <c r="BC1731">
        <v>0.60499999999999998</v>
      </c>
      <c r="BD1731">
        <v>0.60399999999999998</v>
      </c>
      <c r="BE1731">
        <v>0.59799999999999998</v>
      </c>
      <c r="BF1731">
        <v>0.61</v>
      </c>
      <c r="BG1731">
        <v>0.61699999999999999</v>
      </c>
      <c r="BH1731">
        <v>0.61799999999999999</v>
      </c>
      <c r="BI1731">
        <v>0.60599999999999998</v>
      </c>
      <c r="BJ1731">
        <v>0.60099999999999998</v>
      </c>
      <c r="BK1731">
        <v>0.60299999999999998</v>
      </c>
      <c r="BL1731">
        <v>0.60899999999999999</v>
      </c>
      <c r="BM1731">
        <v>0.59299999999999997</v>
      </c>
      <c r="BN1731">
        <v>0.59799999999999998</v>
      </c>
      <c r="BO1731">
        <v>0.58299999999999996</v>
      </c>
      <c r="BP1731">
        <v>0.58499999999999996</v>
      </c>
      <c r="BQ1731">
        <v>0.57999999999999996</v>
      </c>
      <c r="BR1731">
        <v>0.57300000000000006</v>
      </c>
      <c r="BS1731">
        <v>0.57799999999999996</v>
      </c>
      <c r="BT1731">
        <v>0.57699999999999996</v>
      </c>
      <c r="BU1731">
        <v>0.57499999999999996</v>
      </c>
      <c r="BV1731">
        <v>0.56499999999999995</v>
      </c>
      <c r="BW1731">
        <v>0.55200000000000005</v>
      </c>
      <c r="BX1731">
        <v>0.55200000000000005</v>
      </c>
      <c r="BY1731">
        <v>0.55100000000000005</v>
      </c>
      <c r="BZ1731">
        <v>0.54800000000000004</v>
      </c>
      <c r="CA1731">
        <v>0.56400000000000006</v>
      </c>
      <c r="CB1731">
        <v>0.58699999999999997</v>
      </c>
      <c r="CC1731">
        <v>0.59699999999999998</v>
      </c>
      <c r="CD1731">
        <v>0.59299999999999997</v>
      </c>
      <c r="CE1731">
        <v>0.63500000000000001</v>
      </c>
      <c r="CF1731">
        <v>0.63800000000000001</v>
      </c>
      <c r="CG1731">
        <v>0.63100000000000001</v>
      </c>
      <c r="CH1731">
        <v>0.60299999999999998</v>
      </c>
      <c r="CI1731">
        <v>0.60199999999999998</v>
      </c>
      <c r="CJ1731">
        <v>0.59399999999999997</v>
      </c>
      <c r="CK1731">
        <v>0.60699999999999998</v>
      </c>
      <c r="CL1731">
        <v>0.56999999999999995</v>
      </c>
      <c r="CM1731">
        <v>0.498</v>
      </c>
      <c r="CN1731">
        <v>0.45100000000000001</v>
      </c>
      <c r="CO1731">
        <v>0.45600000000000002</v>
      </c>
      <c r="CP1731">
        <v>0.44700000000000001</v>
      </c>
      <c r="CQ1731">
        <v>0.41400000000000003</v>
      </c>
      <c r="CR1731">
        <v>0.43</v>
      </c>
      <c r="CS1731">
        <v>0.41400000000000003</v>
      </c>
      <c r="CT1731">
        <v>0.434</v>
      </c>
      <c r="CU1731">
        <v>0.65600000000000003</v>
      </c>
      <c r="CV1731">
        <v>0.61899999999999999</v>
      </c>
      <c r="CW1731">
        <v>0.86899999999999999</v>
      </c>
      <c r="CX1731">
        <v>0.875</v>
      </c>
      <c r="CY1731">
        <v>1.012</v>
      </c>
      <c r="CZ1731">
        <v>0.52500000000000002</v>
      </c>
      <c r="DA1731">
        <v>0.71899999999999997</v>
      </c>
      <c r="DB1731">
        <v>0.67900000000000005</v>
      </c>
      <c r="DC1731">
        <v>0.66800000000000004</v>
      </c>
      <c r="DD1731">
        <v>0.628</v>
      </c>
      <c r="DE1731">
        <v>0.47200000000000003</v>
      </c>
      <c r="DF1731">
        <v>0.54800000000000004</v>
      </c>
      <c r="DG1731">
        <v>0.63700000000000001</v>
      </c>
      <c r="DH1731">
        <v>0.64700000000000002</v>
      </c>
      <c r="DI1731">
        <v>1.3840000000000001</v>
      </c>
      <c r="DJ1731">
        <v>1.1180000000000001</v>
      </c>
      <c r="DK1731">
        <v>1.103</v>
      </c>
      <c r="DL1731">
        <v>1.0980000000000001</v>
      </c>
      <c r="DM1731">
        <v>1.399</v>
      </c>
      <c r="DN1731">
        <v>0.82</v>
      </c>
      <c r="DO1731">
        <v>0.88100000000000001</v>
      </c>
      <c r="DP1731">
        <v>0.60899999999999999</v>
      </c>
      <c r="DQ1731">
        <v>1.06</v>
      </c>
      <c r="DR1731">
        <v>1.63</v>
      </c>
      <c r="DS1731">
        <v>2.31</v>
      </c>
      <c r="DT1731">
        <v>11.431000000000001</v>
      </c>
    </row>
    <row r="1732" spans="1:124">
      <c r="A1732" s="111">
        <v>1727</v>
      </c>
      <c r="B1732" t="s">
        <v>89</v>
      </c>
      <c r="C1732" t="s">
        <v>1291</v>
      </c>
      <c r="D1732" s="170" t="str">
        <f t="shared" si="26"/>
        <v>D:YUE1</v>
      </c>
      <c r="F1732">
        <v>0.28999999999999998</v>
      </c>
      <c r="G1732">
        <v>0.3</v>
      </c>
      <c r="H1732">
        <v>0.28999999999999998</v>
      </c>
      <c r="I1732">
        <v>0.23</v>
      </c>
      <c r="J1732">
        <v>0.25</v>
      </c>
      <c r="K1732">
        <v>0.22</v>
      </c>
      <c r="L1732">
        <v>0.22</v>
      </c>
      <c r="M1732">
        <v>0.25</v>
      </c>
      <c r="N1732">
        <v>0.34</v>
      </c>
      <c r="O1732">
        <v>0.34</v>
      </c>
      <c r="P1732">
        <v>0.33</v>
      </c>
      <c r="Q1732">
        <v>0.37</v>
      </c>
      <c r="R1732">
        <v>0.41</v>
      </c>
      <c r="S1732">
        <v>0.39</v>
      </c>
      <c r="T1732">
        <v>0.35</v>
      </c>
      <c r="U1732">
        <v>0.41</v>
      </c>
      <c r="V1732">
        <v>0.41</v>
      </c>
      <c r="W1732">
        <v>0.4</v>
      </c>
      <c r="X1732">
        <v>0.4</v>
      </c>
      <c r="Y1732">
        <v>0.43</v>
      </c>
      <c r="Z1732">
        <v>0.61</v>
      </c>
      <c r="AA1732">
        <v>0.69</v>
      </c>
      <c r="AB1732">
        <v>0.75</v>
      </c>
      <c r="AC1732">
        <v>0.78</v>
      </c>
      <c r="AD1732">
        <v>0.71</v>
      </c>
      <c r="AE1732">
        <v>0.75</v>
      </c>
      <c r="AF1732">
        <v>0.79</v>
      </c>
      <c r="AG1732">
        <v>0.77</v>
      </c>
      <c r="AH1732">
        <v>0.65</v>
      </c>
      <c r="AI1732">
        <v>0.71</v>
      </c>
      <c r="AJ1732">
        <v>0.71</v>
      </c>
      <c r="AK1732">
        <v>0.71</v>
      </c>
      <c r="AL1732">
        <v>0.68</v>
      </c>
      <c r="AM1732">
        <v>0.64</v>
      </c>
      <c r="AN1732">
        <v>0.67</v>
      </c>
      <c r="AO1732">
        <v>0.57999999999999996</v>
      </c>
      <c r="AP1732">
        <v>0.59</v>
      </c>
      <c r="AQ1732">
        <v>0.53</v>
      </c>
      <c r="AR1732">
        <v>0.65</v>
      </c>
      <c r="AS1732">
        <v>0.63</v>
      </c>
      <c r="AT1732">
        <v>0.63</v>
      </c>
      <c r="AU1732">
        <v>0.63</v>
      </c>
      <c r="AV1732">
        <v>0.63</v>
      </c>
      <c r="AW1732">
        <v>0.65</v>
      </c>
      <c r="AX1732">
        <v>0.63</v>
      </c>
      <c r="AY1732">
        <v>0.61</v>
      </c>
      <c r="AZ1732">
        <v>0.62</v>
      </c>
      <c r="BA1732">
        <v>0.63</v>
      </c>
      <c r="BB1732">
        <v>0.64</v>
      </c>
      <c r="BC1732">
        <v>0.64</v>
      </c>
      <c r="BD1732">
        <v>0.64</v>
      </c>
      <c r="BE1732">
        <v>0.64</v>
      </c>
      <c r="BF1732">
        <v>0.64</v>
      </c>
      <c r="BG1732">
        <v>0.64</v>
      </c>
      <c r="BH1732">
        <v>0.63</v>
      </c>
      <c r="BI1732">
        <v>0.63</v>
      </c>
      <c r="BJ1732">
        <v>0.61</v>
      </c>
      <c r="BK1732">
        <v>0.61</v>
      </c>
      <c r="BL1732">
        <v>0.61</v>
      </c>
      <c r="BM1732">
        <v>0.62</v>
      </c>
      <c r="BN1732">
        <v>0.62</v>
      </c>
      <c r="BO1732">
        <v>0.62</v>
      </c>
      <c r="BP1732">
        <v>0.62</v>
      </c>
      <c r="BQ1732">
        <v>0.61</v>
      </c>
      <c r="BR1732">
        <v>0.6</v>
      </c>
      <c r="BS1732">
        <v>0.61</v>
      </c>
      <c r="BT1732">
        <v>0.61</v>
      </c>
      <c r="BU1732">
        <v>0.6</v>
      </c>
      <c r="BV1732">
        <v>0.6</v>
      </c>
      <c r="BW1732">
        <v>0.57999999999999996</v>
      </c>
      <c r="BX1732">
        <v>0.6</v>
      </c>
      <c r="BY1732">
        <v>0.59</v>
      </c>
      <c r="BZ1732">
        <v>0.6</v>
      </c>
      <c r="CA1732">
        <v>0.63</v>
      </c>
      <c r="CB1732">
        <v>0.64</v>
      </c>
      <c r="CC1732">
        <v>0.64</v>
      </c>
      <c r="CD1732">
        <v>0.64</v>
      </c>
      <c r="CE1732">
        <v>0.65</v>
      </c>
      <c r="CF1732">
        <v>0.65</v>
      </c>
      <c r="CG1732">
        <v>0.64</v>
      </c>
      <c r="CH1732">
        <v>0.61</v>
      </c>
      <c r="CI1732">
        <v>0.61</v>
      </c>
      <c r="CJ1732">
        <v>0.61</v>
      </c>
      <c r="CK1732">
        <v>0.61</v>
      </c>
      <c r="CL1732">
        <v>0.56999999999999995</v>
      </c>
      <c r="CM1732">
        <v>0.5</v>
      </c>
      <c r="CN1732">
        <v>0.45</v>
      </c>
      <c r="CO1732">
        <v>0.47</v>
      </c>
      <c r="CP1732">
        <v>0.51</v>
      </c>
      <c r="CQ1732">
        <v>0.4</v>
      </c>
      <c r="CR1732">
        <v>0.38</v>
      </c>
      <c r="CS1732">
        <v>0.39</v>
      </c>
      <c r="CT1732">
        <v>0.44</v>
      </c>
      <c r="CU1732">
        <v>0.56999999999999995</v>
      </c>
      <c r="CV1732">
        <v>0.49</v>
      </c>
      <c r="CW1732">
        <v>0.59</v>
      </c>
      <c r="CX1732">
        <v>0.57999999999999996</v>
      </c>
      <c r="CY1732">
        <v>0.82</v>
      </c>
      <c r="CZ1732">
        <v>0.33</v>
      </c>
      <c r="DA1732">
        <v>0.47</v>
      </c>
      <c r="DB1732">
        <v>0.47</v>
      </c>
      <c r="DC1732">
        <v>0.52</v>
      </c>
      <c r="DD1732">
        <v>0.52</v>
      </c>
      <c r="DE1732">
        <v>0.41</v>
      </c>
      <c r="DF1732">
        <v>0.7</v>
      </c>
      <c r="DG1732">
        <v>0.9</v>
      </c>
      <c r="DH1732">
        <v>0.84</v>
      </c>
      <c r="DI1732">
        <v>0.9</v>
      </c>
      <c r="DJ1732">
        <v>0.72</v>
      </c>
      <c r="DK1732">
        <v>0.7</v>
      </c>
      <c r="DL1732">
        <v>0.73</v>
      </c>
      <c r="DM1732">
        <v>0.71</v>
      </c>
      <c r="DN1732">
        <v>0.66</v>
      </c>
      <c r="DO1732">
        <v>0.73</v>
      </c>
      <c r="DP1732">
        <v>0.4</v>
      </c>
      <c r="DQ1732">
        <v>0.4</v>
      </c>
      <c r="DR1732">
        <v>1.25</v>
      </c>
      <c r="DS1732">
        <v>1.73</v>
      </c>
      <c r="DT1732">
        <v>2.0099999999999998</v>
      </c>
    </row>
    <row r="1733" spans="1:124">
      <c r="A1733" s="111">
        <v>1728</v>
      </c>
      <c r="B1733" t="s">
        <v>91</v>
      </c>
      <c r="C1733" t="s">
        <v>1292</v>
      </c>
      <c r="D1733" s="170" t="str">
        <f t="shared" si="26"/>
        <v>D:YUE1</v>
      </c>
      <c r="F1733">
        <v>0.41</v>
      </c>
      <c r="G1733">
        <v>0.45</v>
      </c>
      <c r="H1733">
        <v>0.44</v>
      </c>
      <c r="I1733">
        <v>0.33</v>
      </c>
      <c r="J1733">
        <v>0.37</v>
      </c>
      <c r="K1733">
        <v>0.35</v>
      </c>
      <c r="L1733">
        <v>0.37</v>
      </c>
      <c r="M1733">
        <v>0.4</v>
      </c>
      <c r="N1733">
        <v>0.5</v>
      </c>
      <c r="O1733">
        <v>0.5</v>
      </c>
      <c r="P1733">
        <v>0.48</v>
      </c>
      <c r="Q1733">
        <v>0.48</v>
      </c>
      <c r="R1733">
        <v>0.63</v>
      </c>
      <c r="S1733">
        <v>0.63</v>
      </c>
      <c r="T1733">
        <v>0.61</v>
      </c>
      <c r="U1733">
        <v>0.67</v>
      </c>
      <c r="V1733">
        <v>0.67</v>
      </c>
      <c r="W1733">
        <v>0.56999999999999995</v>
      </c>
      <c r="X1733">
        <v>0.62</v>
      </c>
      <c r="Y1733">
        <v>0.63</v>
      </c>
      <c r="Z1733">
        <v>0.81</v>
      </c>
      <c r="AA1733">
        <v>0.88</v>
      </c>
      <c r="AB1733">
        <v>0.94</v>
      </c>
      <c r="AC1733">
        <v>0.97</v>
      </c>
      <c r="AD1733">
        <v>0.93</v>
      </c>
      <c r="AE1733">
        <v>1</v>
      </c>
      <c r="AF1733">
        <v>1.0900000000000001</v>
      </c>
      <c r="AG1733">
        <v>1.08</v>
      </c>
      <c r="AH1733">
        <v>0.83</v>
      </c>
      <c r="AI1733">
        <v>0.84</v>
      </c>
      <c r="AJ1733">
        <v>0.82</v>
      </c>
      <c r="AK1733">
        <v>0.84</v>
      </c>
      <c r="AL1733">
        <v>0.81</v>
      </c>
      <c r="AM1733">
        <v>0.7</v>
      </c>
      <c r="AN1733">
        <v>0.73</v>
      </c>
      <c r="AO1733">
        <v>0.59</v>
      </c>
      <c r="AP1733">
        <v>0.59</v>
      </c>
      <c r="AQ1733">
        <v>0.53</v>
      </c>
      <c r="AR1733">
        <v>0.68</v>
      </c>
      <c r="AS1733">
        <v>0.62</v>
      </c>
      <c r="AT1733">
        <v>0.63</v>
      </c>
      <c r="AU1733">
        <v>0.64</v>
      </c>
      <c r="AV1733">
        <v>0.64</v>
      </c>
      <c r="AW1733">
        <v>0.66</v>
      </c>
      <c r="AX1733">
        <v>0.67</v>
      </c>
      <c r="AY1733">
        <v>0.66</v>
      </c>
      <c r="AZ1733">
        <v>0.66</v>
      </c>
      <c r="BA1733">
        <v>0.63</v>
      </c>
      <c r="BB1733">
        <v>0.66</v>
      </c>
      <c r="BC1733">
        <v>0.65</v>
      </c>
      <c r="BD1733">
        <v>0.66</v>
      </c>
      <c r="BE1733">
        <v>0.66</v>
      </c>
      <c r="BF1733">
        <v>0.66</v>
      </c>
      <c r="BG1733">
        <v>0.67</v>
      </c>
      <c r="BH1733">
        <v>0.67</v>
      </c>
      <c r="BI1733">
        <v>0.66</v>
      </c>
      <c r="BJ1733">
        <v>0.65</v>
      </c>
      <c r="BK1733">
        <v>0.66</v>
      </c>
      <c r="BL1733">
        <v>0.66</v>
      </c>
      <c r="BM1733">
        <v>0.65</v>
      </c>
      <c r="BN1733">
        <v>0.65</v>
      </c>
      <c r="BO1733">
        <v>0.64</v>
      </c>
      <c r="BP1733">
        <v>0.64</v>
      </c>
      <c r="BQ1733">
        <v>0.64</v>
      </c>
      <c r="BR1733">
        <v>0.62</v>
      </c>
      <c r="BS1733">
        <v>0.63</v>
      </c>
      <c r="BT1733">
        <v>0.63</v>
      </c>
      <c r="BU1733">
        <v>0.62</v>
      </c>
      <c r="BV1733">
        <v>0.61</v>
      </c>
      <c r="BW1733">
        <v>0.6</v>
      </c>
      <c r="BX1733">
        <v>0.61</v>
      </c>
      <c r="BY1733">
        <v>0.61</v>
      </c>
      <c r="BZ1733">
        <v>0.6</v>
      </c>
      <c r="CA1733">
        <v>0.61</v>
      </c>
      <c r="CB1733">
        <v>0.61</v>
      </c>
      <c r="CC1733">
        <v>0.63</v>
      </c>
      <c r="CD1733">
        <v>0.62</v>
      </c>
      <c r="CE1733">
        <v>0.66</v>
      </c>
      <c r="CF1733">
        <v>0.66</v>
      </c>
      <c r="CG1733">
        <v>0.65</v>
      </c>
      <c r="CH1733">
        <v>0.62</v>
      </c>
      <c r="CI1733">
        <v>0.62</v>
      </c>
      <c r="CJ1733">
        <v>0.61</v>
      </c>
      <c r="CK1733">
        <v>0.61</v>
      </c>
      <c r="CL1733">
        <v>0.55000000000000004</v>
      </c>
      <c r="CM1733">
        <v>0.48</v>
      </c>
      <c r="CN1733">
        <v>0.42</v>
      </c>
      <c r="CO1733">
        <v>0.43</v>
      </c>
      <c r="CP1733">
        <v>0.41</v>
      </c>
      <c r="CQ1733">
        <v>0.38</v>
      </c>
      <c r="CR1733">
        <v>0.39</v>
      </c>
      <c r="CS1733">
        <v>0.38</v>
      </c>
      <c r="CT1733">
        <v>0.41</v>
      </c>
      <c r="CU1733">
        <v>0.57999999999999996</v>
      </c>
      <c r="CV1733">
        <v>0.53</v>
      </c>
      <c r="CW1733">
        <v>0.78</v>
      </c>
      <c r="CX1733">
        <v>0.79</v>
      </c>
      <c r="CY1733">
        <v>1.01</v>
      </c>
      <c r="CZ1733">
        <v>0.55000000000000004</v>
      </c>
      <c r="DA1733">
        <v>0.8</v>
      </c>
      <c r="DB1733">
        <v>0.76</v>
      </c>
      <c r="DC1733">
        <v>0.75</v>
      </c>
      <c r="DD1733">
        <v>0.71</v>
      </c>
      <c r="DE1733">
        <v>0.55000000000000004</v>
      </c>
      <c r="DF1733">
        <v>0.64</v>
      </c>
      <c r="DG1733">
        <v>0.75</v>
      </c>
      <c r="DH1733">
        <v>0.74</v>
      </c>
      <c r="DI1733">
        <v>1.38</v>
      </c>
      <c r="DJ1733">
        <v>1.1200000000000001</v>
      </c>
      <c r="DK1733">
        <v>1.08</v>
      </c>
      <c r="DL1733">
        <v>1.05</v>
      </c>
      <c r="DM1733">
        <v>1.1599999999999999</v>
      </c>
      <c r="DN1733">
        <v>0.69</v>
      </c>
      <c r="DO1733">
        <v>0.74</v>
      </c>
      <c r="DP1733">
        <v>0.43</v>
      </c>
      <c r="DQ1733">
        <v>0.78</v>
      </c>
      <c r="DR1733">
        <v>1.39</v>
      </c>
      <c r="DS1733">
        <v>1.89</v>
      </c>
      <c r="DT1733">
        <v>7.62</v>
      </c>
    </row>
    <row r="1734" spans="1:124">
      <c r="A1734" s="111">
        <v>1729</v>
      </c>
      <c r="B1734" t="s">
        <v>89</v>
      </c>
      <c r="C1734" t="s">
        <v>1293</v>
      </c>
      <c r="D1734" s="170" t="str">
        <f t="shared" si="26"/>
        <v>@YUEIF</v>
      </c>
      <c r="F1734">
        <v>0.56669999999999998</v>
      </c>
      <c r="G1734">
        <v>0.57930000000000004</v>
      </c>
      <c r="H1734">
        <v>0.56930000000000003</v>
      </c>
      <c r="I1734">
        <v>0.60370000000000001</v>
      </c>
      <c r="J1734">
        <v>0.5988</v>
      </c>
      <c r="K1734">
        <v>0.59630000000000005</v>
      </c>
      <c r="L1734">
        <v>0.61199999999999999</v>
      </c>
      <c r="M1734">
        <v>0.61230000000000007</v>
      </c>
      <c r="N1734">
        <v>0.60750000000000004</v>
      </c>
      <c r="O1734">
        <v>0.63550000000000006</v>
      </c>
      <c r="P1734">
        <v>0.61260000000000003</v>
      </c>
      <c r="Q1734">
        <v>0.61360000000000003</v>
      </c>
      <c r="R1734">
        <v>0.62890000000000001</v>
      </c>
      <c r="S1734">
        <v>0.61099999999999999</v>
      </c>
      <c r="T1734">
        <v>0.55049999999999999</v>
      </c>
      <c r="U1734">
        <v>0.53700000000000003</v>
      </c>
      <c r="V1734">
        <v>0.62709999999999999</v>
      </c>
      <c r="W1734">
        <v>0.50950000000000006</v>
      </c>
      <c r="X1734">
        <v>0.52290000000000003</v>
      </c>
      <c r="Y1734">
        <v>0.41190000000000004</v>
      </c>
      <c r="Z1734">
        <v>0.49030000000000001</v>
      </c>
      <c r="AA1734">
        <v>0.4783</v>
      </c>
      <c r="AB1734">
        <v>0.4985</v>
      </c>
      <c r="AC1734">
        <v>0.50829999999999997</v>
      </c>
      <c r="AD1734">
        <v>0.3473</v>
      </c>
      <c r="AE1734">
        <v>0.46340000000000003</v>
      </c>
      <c r="AF1734">
        <v>0.48230000000000001</v>
      </c>
      <c r="AG1734">
        <v>0.40700000000000003</v>
      </c>
      <c r="AH1734">
        <v>0.45100000000000001</v>
      </c>
      <c r="AI1734">
        <v>0.62009999999999998</v>
      </c>
      <c r="AJ1734">
        <v>0.62480000000000002</v>
      </c>
      <c r="AK1734">
        <v>0.60940000000000005</v>
      </c>
      <c r="AL1734">
        <v>0.54500000000000004</v>
      </c>
      <c r="AM1734">
        <v>0.48800000000000004</v>
      </c>
      <c r="AN1734">
        <v>0.50150000000000006</v>
      </c>
      <c r="AO1734">
        <v>0.44940000000000002</v>
      </c>
      <c r="AP1734">
        <v>0.4748</v>
      </c>
      <c r="AQ1734">
        <v>0.44890000000000002</v>
      </c>
      <c r="AR1734">
        <v>0.57510000000000006</v>
      </c>
      <c r="AS1734">
        <v>0.57069999999999999</v>
      </c>
      <c r="AT1734">
        <v>0.58450000000000002</v>
      </c>
      <c r="AU1734">
        <v>0.63560000000000005</v>
      </c>
      <c r="AV1734">
        <v>0.62709999999999999</v>
      </c>
      <c r="AW1734">
        <v>0.65760000000000007</v>
      </c>
      <c r="AX1734">
        <v>0.6603</v>
      </c>
      <c r="AY1734">
        <v>0.64660000000000006</v>
      </c>
      <c r="AZ1734">
        <v>0.64029999999999998</v>
      </c>
      <c r="BA1734">
        <v>0.62860000000000005</v>
      </c>
      <c r="BB1734">
        <v>0.65910000000000002</v>
      </c>
      <c r="BC1734">
        <v>0.6532</v>
      </c>
      <c r="BD1734">
        <v>0.65</v>
      </c>
      <c r="BE1734">
        <v>0.65039999999999998</v>
      </c>
      <c r="BF1734">
        <v>0.65620000000000001</v>
      </c>
      <c r="BG1734">
        <v>0.65270000000000006</v>
      </c>
      <c r="BH1734">
        <v>0.63840000000000008</v>
      </c>
      <c r="BI1734">
        <v>0.63670000000000004</v>
      </c>
      <c r="BJ1734">
        <v>0.6159</v>
      </c>
      <c r="BK1734">
        <v>0.62160000000000004</v>
      </c>
      <c r="BL1734">
        <v>0.62360000000000004</v>
      </c>
      <c r="BM1734">
        <v>0.628</v>
      </c>
      <c r="BN1734">
        <v>0.61840000000000006</v>
      </c>
      <c r="BO1734">
        <v>0.61109999999999998</v>
      </c>
      <c r="BP1734">
        <v>0.61540000000000006</v>
      </c>
      <c r="BQ1734">
        <v>0.60550000000000004</v>
      </c>
      <c r="BR1734">
        <v>0.60680000000000001</v>
      </c>
      <c r="BS1734">
        <v>0.61060000000000003</v>
      </c>
      <c r="BT1734">
        <v>0.60189999999999999</v>
      </c>
      <c r="BU1734">
        <v>0.6</v>
      </c>
      <c r="BV1734">
        <v>0.59440000000000004</v>
      </c>
      <c r="BW1734">
        <v>0.59060000000000001</v>
      </c>
      <c r="BX1734">
        <v>0.59589999999999999</v>
      </c>
      <c r="BY1734">
        <v>0.59420000000000006</v>
      </c>
      <c r="BZ1734">
        <v>0.60170000000000001</v>
      </c>
      <c r="CA1734">
        <v>0.61280000000000001</v>
      </c>
      <c r="CB1734">
        <v>0.62709999999999999</v>
      </c>
      <c r="CC1734">
        <v>0.63740000000000008</v>
      </c>
      <c r="CD1734">
        <v>0.59899999999999998</v>
      </c>
      <c r="CE1734">
        <v>0.63150000000000006</v>
      </c>
      <c r="CF1734">
        <v>0.63919999999999999</v>
      </c>
      <c r="CG1734">
        <v>0.67880000000000007</v>
      </c>
      <c r="CH1734">
        <v>0.65860000000000007</v>
      </c>
      <c r="CI1734">
        <v>0.66390000000000005</v>
      </c>
      <c r="CJ1734">
        <v>0.65710000000000002</v>
      </c>
      <c r="CK1734">
        <v>0.68180000000000007</v>
      </c>
      <c r="CL1734">
        <v>0.66220000000000001</v>
      </c>
      <c r="CM1734">
        <v>0.62219999999999998</v>
      </c>
      <c r="CN1734">
        <v>0.62260000000000004</v>
      </c>
      <c r="CO1734">
        <v>0.6401</v>
      </c>
      <c r="CP1734">
        <v>0.68320000000000003</v>
      </c>
      <c r="CQ1734">
        <v>0.40749999999999997</v>
      </c>
      <c r="CR1734">
        <v>0.38250000000000001</v>
      </c>
      <c r="CS1734">
        <v>0.37020000000000003</v>
      </c>
      <c r="CT1734">
        <v>0.52739999999999998</v>
      </c>
      <c r="CU1734">
        <v>0.70900000000000007</v>
      </c>
      <c r="CV1734">
        <v>0.77580000000000005</v>
      </c>
      <c r="CW1734">
        <v>0.81990000000000007</v>
      </c>
      <c r="CX1734">
        <v>0.8004</v>
      </c>
      <c r="CY1734">
        <v>0.99860000000000004</v>
      </c>
      <c r="CZ1734">
        <v>0.55359999999999998</v>
      </c>
      <c r="DA1734">
        <v>0.6159</v>
      </c>
      <c r="DB1734">
        <v>0.58920000000000006</v>
      </c>
      <c r="DC1734">
        <v>0.57310000000000005</v>
      </c>
      <c r="DD1734">
        <v>0.58679999999999999</v>
      </c>
      <c r="DE1734">
        <v>0.47160000000000002</v>
      </c>
      <c r="DF1734">
        <v>0.56800000000000006</v>
      </c>
      <c r="DG1734">
        <v>0.65060000000000007</v>
      </c>
      <c r="DH1734">
        <v>0.74470000000000003</v>
      </c>
      <c r="DI1734">
        <v>0.9718</v>
      </c>
      <c r="DJ1734">
        <v>0.79820000000000002</v>
      </c>
      <c r="DK1734">
        <v>0.83400000000000007</v>
      </c>
      <c r="DL1734">
        <v>1.01</v>
      </c>
      <c r="DM1734">
        <v>1.0024</v>
      </c>
      <c r="DN1734">
        <v>0.48700000000000004</v>
      </c>
      <c r="DO1734">
        <v>0.4466</v>
      </c>
      <c r="DP1734">
        <v>0.65529999999999999</v>
      </c>
      <c r="DQ1734">
        <v>0.44730000000000003</v>
      </c>
      <c r="DR1734">
        <v>2.3502000000000001</v>
      </c>
      <c r="DS1734">
        <v>2.3789000000000002</v>
      </c>
      <c r="DT1734">
        <v>2.3161</v>
      </c>
    </row>
    <row r="1735" spans="1:124">
      <c r="A1735" s="111">
        <v>1730</v>
      </c>
      <c r="B1735" t="s">
        <v>91</v>
      </c>
      <c r="C1735" t="s">
        <v>1294</v>
      </c>
      <c r="D1735" s="170" t="str">
        <f t="shared" ref="D1735:D1787" si="27">IFERROR(RIGHT(LEFT(C1735,LEN(C1735)-1),LEN(C1735)-FIND("(",C1735)-1),"")</f>
        <v>@YUEIF</v>
      </c>
      <c r="F1735">
        <v>0.88600000000000001</v>
      </c>
      <c r="G1735">
        <v>0.94530000000000003</v>
      </c>
      <c r="H1735">
        <v>0.95440000000000003</v>
      </c>
      <c r="I1735">
        <v>0.96090000000000009</v>
      </c>
      <c r="J1735">
        <v>0.94600000000000006</v>
      </c>
      <c r="K1735">
        <v>0.95510000000000006</v>
      </c>
      <c r="L1735">
        <v>0.93970000000000009</v>
      </c>
      <c r="M1735">
        <v>0.93500000000000005</v>
      </c>
      <c r="N1735">
        <v>0.95660000000000001</v>
      </c>
      <c r="O1735">
        <v>0.96190000000000009</v>
      </c>
      <c r="P1735">
        <v>0.91220000000000001</v>
      </c>
      <c r="Q1735">
        <v>0.9123</v>
      </c>
      <c r="R1735">
        <v>0.9638000000000001</v>
      </c>
      <c r="S1735">
        <v>0.94270000000000009</v>
      </c>
      <c r="T1735">
        <v>0.7923</v>
      </c>
      <c r="U1735">
        <v>0.7833</v>
      </c>
      <c r="V1735">
        <v>0.87630000000000008</v>
      </c>
      <c r="W1735">
        <v>0.74099999999999999</v>
      </c>
      <c r="X1735">
        <v>0.7833</v>
      </c>
      <c r="Y1735">
        <v>0.68470000000000009</v>
      </c>
      <c r="Z1735">
        <v>0.78900000000000003</v>
      </c>
      <c r="AA1735">
        <v>0.79449999999999998</v>
      </c>
      <c r="AB1735">
        <v>0.90470000000000006</v>
      </c>
      <c r="AC1735">
        <v>0.9234</v>
      </c>
      <c r="AD1735">
        <v>0.7893</v>
      </c>
      <c r="AE1735">
        <v>0.8589</v>
      </c>
      <c r="AF1735">
        <v>0.88480000000000003</v>
      </c>
      <c r="AG1735">
        <v>0.84460000000000002</v>
      </c>
      <c r="AH1735">
        <v>0.67230000000000001</v>
      </c>
      <c r="AI1735">
        <v>0.69330000000000003</v>
      </c>
      <c r="AJ1735">
        <v>0.6804</v>
      </c>
      <c r="AK1735">
        <v>0.67570000000000008</v>
      </c>
      <c r="AL1735">
        <v>0.60110000000000008</v>
      </c>
      <c r="AM1735">
        <v>0.47550000000000003</v>
      </c>
      <c r="AN1735">
        <v>0.4703</v>
      </c>
      <c r="AO1735">
        <v>0.35100000000000003</v>
      </c>
      <c r="AP1735">
        <v>0.34950000000000003</v>
      </c>
      <c r="AQ1735">
        <v>0.3054</v>
      </c>
      <c r="AR1735">
        <v>0.44750000000000001</v>
      </c>
      <c r="AS1735">
        <v>0.41390000000000005</v>
      </c>
      <c r="AT1735">
        <v>0.41950000000000004</v>
      </c>
      <c r="AU1735">
        <v>0.44440000000000002</v>
      </c>
      <c r="AV1735">
        <v>0.44850000000000001</v>
      </c>
      <c r="AW1735">
        <v>0.46580000000000005</v>
      </c>
      <c r="AX1735">
        <v>0.47499999999999998</v>
      </c>
      <c r="AY1735">
        <v>0.47310000000000002</v>
      </c>
      <c r="AZ1735">
        <v>0.46830000000000005</v>
      </c>
      <c r="BA1735">
        <v>0.437</v>
      </c>
      <c r="BB1735">
        <v>0.4612</v>
      </c>
      <c r="BC1735">
        <v>0.44210000000000005</v>
      </c>
      <c r="BD1735">
        <v>0.44480000000000003</v>
      </c>
      <c r="BE1735">
        <v>0.44540000000000002</v>
      </c>
      <c r="BF1735">
        <v>0.45240000000000002</v>
      </c>
      <c r="BG1735">
        <v>0.44630000000000003</v>
      </c>
      <c r="BH1735">
        <v>0.44400000000000001</v>
      </c>
      <c r="BI1735">
        <v>0.44240000000000002</v>
      </c>
      <c r="BJ1735">
        <v>0.43370000000000003</v>
      </c>
      <c r="BK1735">
        <v>0.44210000000000005</v>
      </c>
      <c r="BL1735">
        <v>0.44670000000000004</v>
      </c>
      <c r="BM1735">
        <v>0.43620000000000003</v>
      </c>
      <c r="BN1735">
        <v>0.42</v>
      </c>
      <c r="BO1735">
        <v>0.40100000000000002</v>
      </c>
      <c r="BP1735">
        <v>0.40350000000000003</v>
      </c>
      <c r="BQ1735">
        <v>0.39700000000000002</v>
      </c>
      <c r="BR1735">
        <v>0.39660000000000001</v>
      </c>
      <c r="BS1735">
        <v>0.40040000000000003</v>
      </c>
      <c r="BT1735">
        <v>0.39950000000000002</v>
      </c>
      <c r="BU1735">
        <v>0.3982</v>
      </c>
      <c r="BV1735">
        <v>0.38570000000000004</v>
      </c>
      <c r="BW1735">
        <v>0.38</v>
      </c>
      <c r="BX1735">
        <v>0.39080000000000004</v>
      </c>
      <c r="BY1735">
        <v>0.38920000000000005</v>
      </c>
      <c r="BZ1735">
        <v>0.38530000000000003</v>
      </c>
      <c r="CA1735">
        <v>0.39930000000000004</v>
      </c>
      <c r="CB1735">
        <v>0.41240000000000004</v>
      </c>
      <c r="CC1735">
        <v>0.42150000000000004</v>
      </c>
      <c r="CD1735">
        <v>0.37959999999999999</v>
      </c>
      <c r="CE1735">
        <v>0.40440000000000004</v>
      </c>
      <c r="CF1735">
        <v>0.3967</v>
      </c>
      <c r="CG1735">
        <v>0.41920000000000002</v>
      </c>
      <c r="CH1735">
        <v>0.37970000000000004</v>
      </c>
      <c r="CI1735">
        <v>0.37260000000000004</v>
      </c>
      <c r="CJ1735">
        <v>0.35320000000000001</v>
      </c>
      <c r="CK1735">
        <v>0.36970000000000003</v>
      </c>
      <c r="CL1735">
        <v>0.32340000000000002</v>
      </c>
      <c r="CM1735">
        <v>0.23530000000000001</v>
      </c>
      <c r="CN1735">
        <v>0.2137</v>
      </c>
      <c r="CO1735">
        <v>0.22440000000000002</v>
      </c>
      <c r="CP1735">
        <v>7.1000000000000008E-2</v>
      </c>
      <c r="CQ1735">
        <v>6.5000000000000006E-3</v>
      </c>
      <c r="CR1735">
        <v>1.4E-2</v>
      </c>
      <c r="CS1735">
        <v>2.06E-2</v>
      </c>
      <c r="CT1735">
        <v>0.14410000000000001</v>
      </c>
      <c r="CU1735">
        <v>0.33050000000000002</v>
      </c>
      <c r="CV1735">
        <v>0.35289999999999999</v>
      </c>
      <c r="CW1735">
        <v>0.58030000000000004</v>
      </c>
      <c r="CX1735">
        <v>0.59</v>
      </c>
      <c r="CY1735">
        <v>0.78870000000000007</v>
      </c>
      <c r="CZ1735">
        <v>0.35589999999999999</v>
      </c>
      <c r="DA1735">
        <v>0.52639999999999998</v>
      </c>
      <c r="DB1735">
        <v>0.4612</v>
      </c>
      <c r="DC1735">
        <v>0.46910000000000002</v>
      </c>
      <c r="DD1735">
        <v>0.43390000000000001</v>
      </c>
      <c r="DE1735">
        <v>0.28340000000000004</v>
      </c>
      <c r="DF1735">
        <v>0.43620000000000003</v>
      </c>
      <c r="DG1735">
        <v>0.41190000000000004</v>
      </c>
      <c r="DH1735">
        <v>0.47870000000000001</v>
      </c>
      <c r="DI1735">
        <v>1.1220000000000001</v>
      </c>
      <c r="DJ1735">
        <v>1.0846</v>
      </c>
      <c r="DK1735">
        <v>1.1166</v>
      </c>
      <c r="DL1735">
        <v>1.1377000000000002</v>
      </c>
      <c r="DM1735">
        <v>1.2978000000000001</v>
      </c>
      <c r="DN1735">
        <v>0.7944</v>
      </c>
      <c r="DO1735">
        <v>0.78210000000000002</v>
      </c>
      <c r="DP1735">
        <v>0.87380000000000002</v>
      </c>
      <c r="DQ1735">
        <v>0.58289999999999997</v>
      </c>
      <c r="DR1735">
        <v>1.2541</v>
      </c>
      <c r="DS1735">
        <v>1.8756000000000002</v>
      </c>
      <c r="DT1735">
        <v>9.9647000000000006</v>
      </c>
    </row>
    <row r="1736" spans="1:124">
      <c r="A1736" s="111">
        <v>1731</v>
      </c>
      <c r="B1736" t="s">
        <v>89</v>
      </c>
      <c r="C1736" t="s">
        <v>1295</v>
      </c>
      <c r="D1736" s="170" t="str">
        <f t="shared" si="27"/>
        <v>D:YUEX</v>
      </c>
      <c r="F1736">
        <v>7.0000000000000007E-2</v>
      </c>
      <c r="G1736">
        <v>7.0000000000000007E-2</v>
      </c>
      <c r="H1736">
        <v>0.06</v>
      </c>
      <c r="I1736">
        <v>0.06</v>
      </c>
      <c r="J1736">
        <v>0.09</v>
      </c>
      <c r="K1736">
        <v>0.09</v>
      </c>
      <c r="L1736">
        <v>0.08</v>
      </c>
      <c r="M1736">
        <v>0.08</v>
      </c>
      <c r="N1736">
        <v>0.09</v>
      </c>
      <c r="O1736">
        <v>0.12</v>
      </c>
      <c r="P1736">
        <v>0.11</v>
      </c>
      <c r="Q1736">
        <v>0.11</v>
      </c>
      <c r="R1736">
        <v>0.11</v>
      </c>
      <c r="S1736">
        <v>0.1</v>
      </c>
      <c r="T1736">
        <v>0.12</v>
      </c>
      <c r="U1736">
        <v>0.12</v>
      </c>
      <c r="V1736">
        <v>0.12</v>
      </c>
      <c r="W1736">
        <v>0.13</v>
      </c>
      <c r="X1736">
        <v>0.13</v>
      </c>
      <c r="Y1736">
        <v>0.1</v>
      </c>
      <c r="Z1736">
        <v>0.21</v>
      </c>
      <c r="AA1736">
        <v>0.32</v>
      </c>
      <c r="AB1736">
        <v>0.38</v>
      </c>
      <c r="AC1736">
        <v>0.28000000000000003</v>
      </c>
      <c r="AD1736">
        <v>0.47</v>
      </c>
      <c r="AE1736">
        <v>0.43</v>
      </c>
      <c r="AF1736">
        <v>0.45</v>
      </c>
      <c r="AG1736">
        <v>0.45</v>
      </c>
      <c r="AH1736">
        <v>0.33</v>
      </c>
      <c r="AI1736">
        <v>0.33</v>
      </c>
      <c r="AJ1736">
        <v>0.33</v>
      </c>
      <c r="AK1736">
        <v>0.33</v>
      </c>
      <c r="AL1736">
        <v>0.32</v>
      </c>
      <c r="AM1736">
        <v>0.31</v>
      </c>
      <c r="AN1736">
        <v>0.28999999999999998</v>
      </c>
      <c r="AO1736">
        <v>0.28000000000000003</v>
      </c>
      <c r="AP1736">
        <v>0.28000000000000003</v>
      </c>
      <c r="AQ1736">
        <v>0.28000000000000003</v>
      </c>
      <c r="AR1736">
        <v>0.25</v>
      </c>
      <c r="AS1736">
        <v>0.28000000000000003</v>
      </c>
      <c r="AT1736">
        <v>0.28000000000000003</v>
      </c>
      <c r="AU1736">
        <v>0.2</v>
      </c>
      <c r="AV1736">
        <v>0.2</v>
      </c>
      <c r="AW1736">
        <v>0.2</v>
      </c>
      <c r="AX1736">
        <v>0.13</v>
      </c>
      <c r="AY1736">
        <v>0.09</v>
      </c>
      <c r="AZ1736">
        <v>0.16</v>
      </c>
      <c r="BA1736">
        <v>0.17</v>
      </c>
      <c r="BB1736">
        <v>0.19</v>
      </c>
      <c r="BC1736">
        <v>0.19</v>
      </c>
      <c r="BD1736">
        <v>0.2</v>
      </c>
      <c r="BE1736">
        <v>0.21</v>
      </c>
      <c r="BF1736">
        <v>0.21</v>
      </c>
      <c r="BG1736">
        <v>0.19</v>
      </c>
      <c r="BH1736">
        <v>0.22</v>
      </c>
      <c r="BI1736">
        <v>0.22</v>
      </c>
      <c r="BJ1736">
        <v>0.21</v>
      </c>
      <c r="BK1736">
        <v>0.26</v>
      </c>
      <c r="BL1736">
        <v>0.27</v>
      </c>
      <c r="BM1736">
        <v>0.24</v>
      </c>
      <c r="BN1736">
        <v>0.19</v>
      </c>
      <c r="BO1736">
        <v>0.19</v>
      </c>
      <c r="BP1736">
        <v>0.19</v>
      </c>
      <c r="BQ1736">
        <v>0.19</v>
      </c>
      <c r="BR1736">
        <v>0.17</v>
      </c>
      <c r="BS1736">
        <v>0.18</v>
      </c>
      <c r="BT1736">
        <v>0.18</v>
      </c>
      <c r="BU1736">
        <v>0.18</v>
      </c>
      <c r="BV1736">
        <v>0.17</v>
      </c>
      <c r="BW1736">
        <v>0.14000000000000001</v>
      </c>
      <c r="BX1736">
        <v>0.15</v>
      </c>
      <c r="BY1736">
        <v>0.15</v>
      </c>
      <c r="BZ1736">
        <v>0.16</v>
      </c>
      <c r="CA1736">
        <v>0.16</v>
      </c>
      <c r="CB1736">
        <v>0.15</v>
      </c>
      <c r="CC1736">
        <v>0.16</v>
      </c>
      <c r="CD1736">
        <v>0.17</v>
      </c>
      <c r="CE1736">
        <v>0.17</v>
      </c>
      <c r="CF1736">
        <v>0.15</v>
      </c>
      <c r="CG1736">
        <v>0.17</v>
      </c>
      <c r="CH1736">
        <v>0.11</v>
      </c>
      <c r="CI1736">
        <v>0.05</v>
      </c>
      <c r="CJ1736">
        <v>0.03</v>
      </c>
      <c r="CK1736">
        <v>0.12</v>
      </c>
      <c r="CL1736">
        <v>0.03</v>
      </c>
      <c r="CM1736">
        <v>0.02</v>
      </c>
      <c r="CN1736">
        <v>0</v>
      </c>
      <c r="CO1736">
        <v>0</v>
      </c>
      <c r="CP1736">
        <v>-0.03</v>
      </c>
      <c r="CQ1736">
        <v>-0.04</v>
      </c>
      <c r="CR1736">
        <v>-0.05</v>
      </c>
      <c r="CS1736">
        <v>-0.02</v>
      </c>
      <c r="CT1736">
        <v>-0.03</v>
      </c>
      <c r="CU1736">
        <v>-0.06</v>
      </c>
      <c r="CV1736">
        <v>-0.06</v>
      </c>
      <c r="CW1736">
        <v>-0.06</v>
      </c>
      <c r="CX1736">
        <v>-0.05</v>
      </c>
      <c r="CY1736">
        <v>-0.08</v>
      </c>
      <c r="CZ1736">
        <v>-7.0000000000000007E-2</v>
      </c>
      <c r="DA1736">
        <v>-0.18</v>
      </c>
      <c r="DB1736">
        <v>-0.18</v>
      </c>
      <c r="DC1736">
        <v>-0.18</v>
      </c>
      <c r="DD1736">
        <v>-0.18</v>
      </c>
      <c r="DE1736">
        <v>-0.15</v>
      </c>
      <c r="DF1736">
        <v>0.61</v>
      </c>
      <c r="DG1736">
        <v>1.17</v>
      </c>
      <c r="DH1736">
        <v>0.26</v>
      </c>
      <c r="DI1736">
        <v>0.21</v>
      </c>
      <c r="DJ1736">
        <v>-0.13</v>
      </c>
      <c r="DK1736">
        <v>-0.17</v>
      </c>
      <c r="DL1736">
        <v>-0.35</v>
      </c>
      <c r="DM1736">
        <v>-0.36</v>
      </c>
      <c r="DN1736">
        <v>-0.39</v>
      </c>
      <c r="DO1736">
        <v>-0.08</v>
      </c>
      <c r="DP1736">
        <v>-0.85</v>
      </c>
      <c r="DQ1736">
        <v>-0.9</v>
      </c>
      <c r="DR1736">
        <v>-1.43</v>
      </c>
      <c r="DS1736">
        <v>-5.16</v>
      </c>
      <c r="DT1736">
        <v>-7.48</v>
      </c>
    </row>
    <row r="1737" spans="1:124">
      <c r="A1737" s="111">
        <v>1732</v>
      </c>
      <c r="B1737" t="s">
        <v>91</v>
      </c>
      <c r="C1737" t="s">
        <v>1296</v>
      </c>
      <c r="D1737" s="170" t="str">
        <f t="shared" si="27"/>
        <v>D:YUEX</v>
      </c>
      <c r="F1737">
        <v>0.28999999999999998</v>
      </c>
      <c r="G1737">
        <v>0.27</v>
      </c>
      <c r="H1737">
        <v>0.27</v>
      </c>
      <c r="I1737">
        <v>0.26</v>
      </c>
      <c r="J1737">
        <v>0.34</v>
      </c>
      <c r="K1737">
        <v>0.35</v>
      </c>
      <c r="L1737">
        <v>0.35</v>
      </c>
      <c r="M1737">
        <v>0.35</v>
      </c>
      <c r="N1737">
        <v>0.37</v>
      </c>
      <c r="O1737">
        <v>0.42</v>
      </c>
      <c r="P1737">
        <v>0.39</v>
      </c>
      <c r="Q1737">
        <v>0.39</v>
      </c>
      <c r="R1737">
        <v>0.45</v>
      </c>
      <c r="S1737">
        <v>0.51</v>
      </c>
      <c r="T1737">
        <v>0.51</v>
      </c>
      <c r="U1737">
        <v>0.49</v>
      </c>
      <c r="V1737">
        <v>0.48</v>
      </c>
      <c r="W1737">
        <v>0.46</v>
      </c>
      <c r="X1737">
        <v>0.43</v>
      </c>
      <c r="Y1737">
        <v>0.32</v>
      </c>
      <c r="Z1737">
        <v>0.47</v>
      </c>
      <c r="AA1737">
        <v>0.56999999999999995</v>
      </c>
      <c r="AB1737">
        <v>0.78</v>
      </c>
      <c r="AC1737">
        <v>0.57999999999999996</v>
      </c>
      <c r="AD1737">
        <v>0.95</v>
      </c>
      <c r="AE1737">
        <v>0.79</v>
      </c>
      <c r="AF1737">
        <v>0.82</v>
      </c>
      <c r="AG1737">
        <v>0.82</v>
      </c>
      <c r="AH1737">
        <v>0.55000000000000004</v>
      </c>
      <c r="AI1737">
        <v>0.52</v>
      </c>
      <c r="AJ1737">
        <v>0.53</v>
      </c>
      <c r="AK1737">
        <v>0.56999999999999995</v>
      </c>
      <c r="AL1737">
        <v>0.56999999999999995</v>
      </c>
      <c r="AM1737">
        <v>0.52</v>
      </c>
      <c r="AN1737">
        <v>0.48</v>
      </c>
      <c r="AO1737">
        <v>0.45</v>
      </c>
      <c r="AP1737">
        <v>0.43</v>
      </c>
      <c r="AQ1737">
        <v>0.42</v>
      </c>
      <c r="AR1737">
        <v>0.36</v>
      </c>
      <c r="AS1737">
        <v>0.4</v>
      </c>
      <c r="AT1737">
        <v>0.41</v>
      </c>
      <c r="AU1737">
        <v>0.28000000000000003</v>
      </c>
      <c r="AV1737">
        <v>0.28000000000000003</v>
      </c>
      <c r="AW1737">
        <v>0.25</v>
      </c>
      <c r="AX1737">
        <v>0.2</v>
      </c>
      <c r="AY1737">
        <v>0.16</v>
      </c>
      <c r="AZ1737">
        <v>0.21</v>
      </c>
      <c r="BA1737">
        <v>0.26</v>
      </c>
      <c r="BB1737">
        <v>0.31</v>
      </c>
      <c r="BC1737">
        <v>0.31</v>
      </c>
      <c r="BD1737">
        <v>0.31</v>
      </c>
      <c r="BE1737">
        <v>0.31</v>
      </c>
      <c r="BF1737">
        <v>0.32</v>
      </c>
      <c r="BG1737">
        <v>0.33</v>
      </c>
      <c r="BH1737">
        <v>0.34</v>
      </c>
      <c r="BI1737">
        <v>0.35</v>
      </c>
      <c r="BJ1737">
        <v>0.35</v>
      </c>
      <c r="BK1737">
        <v>0.38</v>
      </c>
      <c r="BL1737">
        <v>0.41</v>
      </c>
      <c r="BM1737">
        <v>0.42</v>
      </c>
      <c r="BN1737">
        <v>0.38</v>
      </c>
      <c r="BO1737">
        <v>0.38</v>
      </c>
      <c r="BP1737">
        <v>0.39</v>
      </c>
      <c r="BQ1737">
        <v>0.39</v>
      </c>
      <c r="BR1737">
        <v>0.35</v>
      </c>
      <c r="BS1737">
        <v>0.36</v>
      </c>
      <c r="BT1737">
        <v>0.36</v>
      </c>
      <c r="BU1737">
        <v>0.36</v>
      </c>
      <c r="BV1737">
        <v>0.35</v>
      </c>
      <c r="BW1737">
        <v>0.33</v>
      </c>
      <c r="BX1737">
        <v>0.34</v>
      </c>
      <c r="BY1737">
        <v>0.34</v>
      </c>
      <c r="BZ1737">
        <v>0.34</v>
      </c>
      <c r="CA1737">
        <v>0.34</v>
      </c>
      <c r="CB1737">
        <v>0.33</v>
      </c>
      <c r="CC1737">
        <v>0.35</v>
      </c>
      <c r="CD1737">
        <v>0.36</v>
      </c>
      <c r="CE1737">
        <v>0.36</v>
      </c>
      <c r="CF1737">
        <v>0.37</v>
      </c>
      <c r="CG1737">
        <v>0.41</v>
      </c>
      <c r="CH1737">
        <v>0.37</v>
      </c>
      <c r="CI1737">
        <v>0.35</v>
      </c>
      <c r="CJ1737">
        <v>0.28000000000000003</v>
      </c>
      <c r="CK1737">
        <v>0.36</v>
      </c>
      <c r="CL1737">
        <v>0.22</v>
      </c>
      <c r="CM1737">
        <v>0.23</v>
      </c>
      <c r="CN1737">
        <v>0.22</v>
      </c>
      <c r="CO1737">
        <v>0.22</v>
      </c>
      <c r="CP1737">
        <v>0.23</v>
      </c>
      <c r="CQ1737">
        <v>0.28000000000000003</v>
      </c>
      <c r="CR1737">
        <v>0.28000000000000003</v>
      </c>
      <c r="CS1737">
        <v>0.25</v>
      </c>
      <c r="CT1737">
        <v>0.23</v>
      </c>
      <c r="CU1737">
        <v>0.31</v>
      </c>
      <c r="CV1737">
        <v>0.36</v>
      </c>
      <c r="CW1737">
        <v>0.43</v>
      </c>
      <c r="CX1737">
        <v>0.45</v>
      </c>
      <c r="CY1737">
        <v>0.49</v>
      </c>
      <c r="CZ1737">
        <v>0.85</v>
      </c>
      <c r="DA1737">
        <v>0.71</v>
      </c>
      <c r="DB1737">
        <v>0.68</v>
      </c>
      <c r="DC1737">
        <v>0.72</v>
      </c>
      <c r="DD1737">
        <v>0.72</v>
      </c>
      <c r="DE1737">
        <v>0.84</v>
      </c>
      <c r="DF1737">
        <v>1.44</v>
      </c>
      <c r="DG1737">
        <v>2.61</v>
      </c>
      <c r="DH1737">
        <v>1.97</v>
      </c>
      <c r="DI1737">
        <v>1.72</v>
      </c>
      <c r="DJ1737">
        <v>1.44</v>
      </c>
      <c r="DK1737">
        <v>1.42</v>
      </c>
      <c r="DL1737">
        <v>1.28</v>
      </c>
      <c r="DM1737">
        <v>1.88</v>
      </c>
      <c r="DN1737">
        <v>1.82</v>
      </c>
      <c r="DO1737">
        <v>2.02</v>
      </c>
      <c r="DP1737">
        <v>1.55</v>
      </c>
      <c r="DQ1737">
        <v>1.68</v>
      </c>
      <c r="DR1737">
        <v>1.79</v>
      </c>
      <c r="DS1737">
        <v>-1.04</v>
      </c>
      <c r="DT1737">
        <v>-34.71</v>
      </c>
    </row>
    <row r="1738" spans="1:124">
      <c r="A1738" s="111">
        <v>1733</v>
      </c>
      <c r="B1738" t="s">
        <v>89</v>
      </c>
      <c r="C1738" t="s">
        <v>1297</v>
      </c>
      <c r="D1738" s="170" t="str">
        <f t="shared" si="27"/>
        <v>CN:ZGS</v>
      </c>
      <c r="AH1738">
        <v>0.78400000000000003</v>
      </c>
      <c r="AI1738">
        <v>1.472</v>
      </c>
      <c r="AJ1738">
        <v>1.37</v>
      </c>
      <c r="AK1738">
        <v>1.4330000000000001</v>
      </c>
      <c r="AL1738">
        <v>1.163</v>
      </c>
      <c r="AM1738">
        <v>1.0309999999999999</v>
      </c>
      <c r="AN1738">
        <v>0.92100000000000004</v>
      </c>
      <c r="AO1738">
        <v>0.90700000000000003</v>
      </c>
      <c r="AP1738">
        <v>0.90800000000000003</v>
      </c>
      <c r="AQ1738">
        <v>0.86299999999999999</v>
      </c>
      <c r="AR1738">
        <v>0.86899999999999999</v>
      </c>
      <c r="AS1738">
        <v>0.874</v>
      </c>
      <c r="AT1738">
        <v>0.88100000000000001</v>
      </c>
      <c r="AU1738">
        <v>0.86599999999999999</v>
      </c>
      <c r="AV1738">
        <v>0.873</v>
      </c>
      <c r="AW1738">
        <v>0.876</v>
      </c>
      <c r="AX1738">
        <v>0.89</v>
      </c>
      <c r="AY1738">
        <v>0.88600000000000001</v>
      </c>
      <c r="AZ1738">
        <v>0.89400000000000002</v>
      </c>
      <c r="BA1738">
        <v>0.91</v>
      </c>
      <c r="BB1738">
        <v>0.90900000000000003</v>
      </c>
      <c r="BC1738">
        <v>0.93100000000000005</v>
      </c>
      <c r="BD1738">
        <v>0.94</v>
      </c>
      <c r="BE1738">
        <v>0.95800000000000007</v>
      </c>
      <c r="BF1738">
        <v>0.95900000000000007</v>
      </c>
      <c r="BG1738">
        <v>0.97</v>
      </c>
      <c r="BH1738">
        <v>0.96599999999999997</v>
      </c>
      <c r="BI1738">
        <v>0.97</v>
      </c>
      <c r="BJ1738">
        <v>0.95</v>
      </c>
      <c r="BK1738">
        <v>0.94499999999999995</v>
      </c>
      <c r="BL1738">
        <v>0.94499999999999995</v>
      </c>
      <c r="BM1738">
        <v>0.92300000000000004</v>
      </c>
      <c r="BN1738">
        <v>0.95</v>
      </c>
      <c r="BO1738">
        <v>0.95</v>
      </c>
      <c r="BP1738">
        <v>0.95</v>
      </c>
      <c r="BQ1738">
        <v>0.95</v>
      </c>
      <c r="BR1738">
        <v>0.95</v>
      </c>
      <c r="BS1738">
        <v>0.95</v>
      </c>
      <c r="BT1738">
        <v>0.95</v>
      </c>
      <c r="BU1738">
        <v>0.95</v>
      </c>
      <c r="BV1738">
        <v>0.95</v>
      </c>
      <c r="BW1738">
        <v>0.95</v>
      </c>
      <c r="BX1738">
        <v>0.95</v>
      </c>
      <c r="BY1738">
        <v>0.95</v>
      </c>
      <c r="BZ1738">
        <v>0.95</v>
      </c>
      <c r="CA1738">
        <v>0.95</v>
      </c>
      <c r="CB1738">
        <v>0.95</v>
      </c>
      <c r="CC1738">
        <v>0.95</v>
      </c>
      <c r="CD1738">
        <v>0.95</v>
      </c>
      <c r="CE1738">
        <v>0.95</v>
      </c>
      <c r="CF1738">
        <v>0.95</v>
      </c>
      <c r="CG1738">
        <v>0.95</v>
      </c>
      <c r="CH1738">
        <v>0.95</v>
      </c>
      <c r="CI1738">
        <v>0.95</v>
      </c>
      <c r="CJ1738">
        <v>0.95</v>
      </c>
      <c r="CK1738">
        <v>0.95</v>
      </c>
      <c r="CL1738">
        <v>0.95</v>
      </c>
      <c r="CM1738">
        <v>0.95</v>
      </c>
      <c r="CN1738">
        <v>0.95</v>
      </c>
      <c r="CO1738">
        <v>0.88700000000000001</v>
      </c>
      <c r="CP1738">
        <v>0.84899999999999998</v>
      </c>
      <c r="CQ1738">
        <v>0.85599999999999998</v>
      </c>
      <c r="CR1738">
        <v>0.84299999999999997</v>
      </c>
      <c r="CS1738">
        <v>0.872</v>
      </c>
      <c r="CT1738">
        <v>0.79800000000000004</v>
      </c>
      <c r="CU1738">
        <v>0.91800000000000004</v>
      </c>
      <c r="CV1738">
        <v>0.96299999999999997</v>
      </c>
      <c r="CW1738">
        <v>0.98</v>
      </c>
      <c r="CX1738">
        <v>0.98699999999999999</v>
      </c>
      <c r="CY1738">
        <v>1.0720000000000001</v>
      </c>
      <c r="CZ1738">
        <v>1.0760000000000001</v>
      </c>
      <c r="DA1738">
        <v>1.0760000000000001</v>
      </c>
      <c r="DB1738">
        <v>1.0740000000000001</v>
      </c>
      <c r="DC1738">
        <v>1.151</v>
      </c>
      <c r="DD1738">
        <v>1.125</v>
      </c>
      <c r="DE1738">
        <v>1.1240000000000001</v>
      </c>
      <c r="DF1738">
        <v>1.109</v>
      </c>
      <c r="DG1738">
        <v>1.097</v>
      </c>
      <c r="DH1738">
        <v>1.0740000000000001</v>
      </c>
      <c r="DI1738">
        <v>1.133</v>
      </c>
      <c r="DJ1738">
        <v>1.1460000000000001</v>
      </c>
      <c r="DK1738">
        <v>1.071</v>
      </c>
      <c r="DL1738">
        <v>1.0549999999999999</v>
      </c>
      <c r="DM1738">
        <v>0.78800000000000003</v>
      </c>
      <c r="DN1738">
        <v>0.874</v>
      </c>
      <c r="DO1738">
        <v>0.36</v>
      </c>
      <c r="DP1738">
        <v>0.89</v>
      </c>
      <c r="DQ1738">
        <v>0.78300000000000003</v>
      </c>
      <c r="DR1738">
        <v>0.69900000000000007</v>
      </c>
      <c r="DS1738">
        <v>1.2649999999999999</v>
      </c>
      <c r="DT1738">
        <v>18.923999999999999</v>
      </c>
    </row>
    <row r="1739" spans="1:124">
      <c r="A1739" s="111">
        <v>1734</v>
      </c>
      <c r="B1739" t="s">
        <v>91</v>
      </c>
      <c r="C1739" t="s">
        <v>1298</v>
      </c>
      <c r="D1739" s="170" t="str">
        <f t="shared" si="27"/>
        <v>CN:ZGS</v>
      </c>
      <c r="AH1739">
        <v>-0.32</v>
      </c>
      <c r="AI1739">
        <v>0.42</v>
      </c>
      <c r="AJ1739">
        <v>0.75</v>
      </c>
      <c r="AK1739">
        <v>0.95</v>
      </c>
      <c r="AL1739">
        <v>0.93</v>
      </c>
      <c r="AM1739">
        <v>0.75</v>
      </c>
      <c r="AN1739">
        <v>0.53</v>
      </c>
      <c r="AO1739">
        <v>0.22</v>
      </c>
      <c r="AP1739">
        <v>0.09</v>
      </c>
      <c r="AQ1739">
        <v>7.0000000000000007E-2</v>
      </c>
      <c r="AR1739">
        <v>-0.14000000000000001</v>
      </c>
      <c r="AS1739">
        <v>-0.2</v>
      </c>
      <c r="AT1739">
        <v>-0.21</v>
      </c>
      <c r="AU1739">
        <v>-0.21</v>
      </c>
      <c r="AV1739">
        <v>-0.23</v>
      </c>
      <c r="AW1739">
        <v>-0.25</v>
      </c>
      <c r="AX1739">
        <v>-0.19</v>
      </c>
      <c r="AY1739">
        <v>-0.11</v>
      </c>
      <c r="AZ1739">
        <v>-0.1</v>
      </c>
      <c r="BA1739">
        <v>-0.02</v>
      </c>
      <c r="BB1739">
        <v>-0.01</v>
      </c>
      <c r="BC1739">
        <v>-0.04</v>
      </c>
      <c r="BD1739">
        <v>-0.04</v>
      </c>
      <c r="BE1739">
        <v>0.03</v>
      </c>
      <c r="BF1739">
        <v>0</v>
      </c>
      <c r="BG1739">
        <v>0.01</v>
      </c>
      <c r="BH1739">
        <v>-0.01</v>
      </c>
      <c r="BI1739">
        <v>-0.02</v>
      </c>
      <c r="BJ1739">
        <v>-0.03</v>
      </c>
      <c r="BK1739">
        <v>-0.01</v>
      </c>
      <c r="BL1739">
        <v>-0.02</v>
      </c>
      <c r="BM1739">
        <v>-0.02</v>
      </c>
      <c r="BN1739">
        <v>0.02</v>
      </c>
      <c r="BO1739">
        <v>0.02</v>
      </c>
      <c r="BP1739">
        <v>0.02</v>
      </c>
      <c r="BQ1739">
        <v>0.02</v>
      </c>
      <c r="BR1739">
        <v>0.02</v>
      </c>
      <c r="BS1739">
        <v>0.02</v>
      </c>
      <c r="BT1739">
        <v>0.02</v>
      </c>
      <c r="BU1739">
        <v>0.02</v>
      </c>
      <c r="BV1739">
        <v>0.02</v>
      </c>
      <c r="BW1739">
        <v>0.02</v>
      </c>
      <c r="BX1739">
        <v>0.02</v>
      </c>
      <c r="BY1739">
        <v>0.02</v>
      </c>
      <c r="BZ1739">
        <v>0.02</v>
      </c>
      <c r="CA1739">
        <v>0.02</v>
      </c>
      <c r="CB1739">
        <v>0.02</v>
      </c>
      <c r="CC1739">
        <v>0.02</v>
      </c>
      <c r="CD1739">
        <v>0.02</v>
      </c>
      <c r="CE1739">
        <v>0.02</v>
      </c>
      <c r="CF1739">
        <v>0.02</v>
      </c>
      <c r="CG1739">
        <v>0.02</v>
      </c>
      <c r="CH1739">
        <v>0.02</v>
      </c>
      <c r="CI1739">
        <v>0.02</v>
      </c>
      <c r="CJ1739">
        <v>0.02</v>
      </c>
      <c r="CK1739">
        <v>0.02</v>
      </c>
      <c r="CL1739">
        <v>0.02</v>
      </c>
      <c r="CM1739">
        <v>0.02</v>
      </c>
      <c r="CN1739">
        <v>0.02</v>
      </c>
      <c r="CO1739">
        <v>0</v>
      </c>
      <c r="CP1739">
        <v>-0.47</v>
      </c>
      <c r="CQ1739">
        <v>-0.39</v>
      </c>
      <c r="CR1739">
        <v>-0.4</v>
      </c>
      <c r="CS1739">
        <v>-0.44</v>
      </c>
      <c r="CT1739">
        <v>-0.2</v>
      </c>
      <c r="CU1739">
        <v>0.11</v>
      </c>
      <c r="CV1739">
        <v>0.05</v>
      </c>
      <c r="CW1739">
        <v>0.1</v>
      </c>
      <c r="CX1739">
        <v>0.14000000000000001</v>
      </c>
      <c r="CY1739">
        <v>0.28999999999999998</v>
      </c>
      <c r="CZ1739">
        <v>0.7</v>
      </c>
      <c r="DA1739">
        <v>0.87</v>
      </c>
      <c r="DB1739">
        <v>0.88</v>
      </c>
      <c r="DC1739">
        <v>0.88</v>
      </c>
      <c r="DD1739">
        <v>0.98</v>
      </c>
      <c r="DE1739">
        <v>1.08</v>
      </c>
      <c r="DF1739">
        <v>1.1299999999999999</v>
      </c>
      <c r="DG1739">
        <v>1.01</v>
      </c>
      <c r="DH1739">
        <v>0.88</v>
      </c>
      <c r="DI1739">
        <v>0.51</v>
      </c>
      <c r="DJ1739">
        <v>0.76</v>
      </c>
      <c r="DK1739">
        <v>1.03</v>
      </c>
      <c r="DL1739">
        <v>1.19</v>
      </c>
      <c r="DM1739">
        <v>-0.09</v>
      </c>
      <c r="DN1739">
        <v>0.27</v>
      </c>
      <c r="DO1739">
        <v>7.0000000000000007E-2</v>
      </c>
      <c r="DP1739">
        <v>0.39</v>
      </c>
      <c r="DQ1739">
        <v>1.24</v>
      </c>
      <c r="DR1739">
        <v>0.51</v>
      </c>
      <c r="DS1739">
        <v>1.84</v>
      </c>
      <c r="DT1739">
        <v>10.56</v>
      </c>
    </row>
    <row r="1740" spans="1:124">
      <c r="A1740" s="111">
        <v>1735</v>
      </c>
      <c r="B1740" t="s">
        <v>89</v>
      </c>
      <c r="C1740" t="s">
        <v>1299</v>
      </c>
      <c r="D1740" s="170" t="str">
        <f t="shared" si="27"/>
        <v>CN:ZSP</v>
      </c>
      <c r="X1740">
        <v>2.63</v>
      </c>
      <c r="Y1740">
        <v>1.6659999999999999</v>
      </c>
      <c r="Z1740">
        <v>1.54</v>
      </c>
      <c r="AA1740">
        <v>1.5030000000000001</v>
      </c>
      <c r="AB1740">
        <v>1.4319999999999999</v>
      </c>
      <c r="AC1740">
        <v>1.4379999999999999</v>
      </c>
      <c r="AD1740">
        <v>1.1240000000000001</v>
      </c>
      <c r="AE1740">
        <v>1.2410000000000001</v>
      </c>
      <c r="AF1740">
        <v>1.3029999999999999</v>
      </c>
      <c r="AG1740">
        <v>1.363</v>
      </c>
      <c r="AH1740">
        <v>1.357</v>
      </c>
      <c r="AI1740">
        <v>1.371</v>
      </c>
      <c r="AJ1740">
        <v>1.262</v>
      </c>
      <c r="AK1740">
        <v>1.3080000000000001</v>
      </c>
      <c r="AL1740">
        <v>1.1020000000000001</v>
      </c>
      <c r="AM1740">
        <v>1.0920000000000001</v>
      </c>
      <c r="AN1740">
        <v>1.1599999999999999</v>
      </c>
      <c r="AO1740">
        <v>1.1280000000000001</v>
      </c>
      <c r="AP1740">
        <v>1.1140000000000001</v>
      </c>
      <c r="AQ1740">
        <v>1.0740000000000001</v>
      </c>
      <c r="AR1740">
        <v>1.0820000000000001</v>
      </c>
      <c r="AS1740">
        <v>1.089</v>
      </c>
      <c r="AT1740">
        <v>1.091</v>
      </c>
      <c r="AU1740">
        <v>1.105</v>
      </c>
      <c r="AV1740">
        <v>1.097</v>
      </c>
      <c r="AW1740">
        <v>1.0960000000000001</v>
      </c>
      <c r="AX1740">
        <v>1.1000000000000001</v>
      </c>
      <c r="AY1740">
        <v>1.101</v>
      </c>
      <c r="AZ1740">
        <v>1.093</v>
      </c>
      <c r="BA1740">
        <v>1.095</v>
      </c>
      <c r="BB1740">
        <v>1.0980000000000001</v>
      </c>
      <c r="BC1740">
        <v>1.0820000000000001</v>
      </c>
      <c r="BD1740">
        <v>1.097</v>
      </c>
      <c r="BE1740">
        <v>1.107</v>
      </c>
      <c r="BF1740">
        <v>1.1040000000000001</v>
      </c>
      <c r="BG1740">
        <v>1.0980000000000001</v>
      </c>
      <c r="BH1740">
        <v>1.0960000000000001</v>
      </c>
      <c r="BI1740">
        <v>1.0960000000000001</v>
      </c>
      <c r="BJ1740">
        <v>1.0980000000000001</v>
      </c>
      <c r="BK1740">
        <v>1.1000000000000001</v>
      </c>
      <c r="BL1740">
        <v>1.097</v>
      </c>
      <c r="BM1740">
        <v>1.0620000000000001</v>
      </c>
      <c r="BN1740">
        <v>1.0660000000000001</v>
      </c>
      <c r="BO1740">
        <v>1.0660000000000001</v>
      </c>
      <c r="BP1740">
        <v>1.0660000000000001</v>
      </c>
      <c r="BQ1740">
        <v>1.0660000000000001</v>
      </c>
      <c r="BR1740">
        <v>1.0660000000000001</v>
      </c>
      <c r="BS1740">
        <v>1.0660000000000001</v>
      </c>
      <c r="BT1740">
        <v>1.0660000000000001</v>
      </c>
      <c r="BU1740">
        <v>1.0660000000000001</v>
      </c>
      <c r="BV1740">
        <v>1.0660000000000001</v>
      </c>
      <c r="BW1740">
        <v>1.0660000000000001</v>
      </c>
      <c r="BX1740">
        <v>1.0660000000000001</v>
      </c>
      <c r="BY1740">
        <v>1.0660000000000001</v>
      </c>
      <c r="BZ1740">
        <v>1.0660000000000001</v>
      </c>
      <c r="CA1740">
        <v>1.0660000000000001</v>
      </c>
      <c r="CB1740">
        <v>1.0660000000000001</v>
      </c>
      <c r="CC1740">
        <v>1.0660000000000001</v>
      </c>
      <c r="CD1740">
        <v>1.0660000000000001</v>
      </c>
      <c r="CE1740">
        <v>0.98499999999999999</v>
      </c>
      <c r="CF1740">
        <v>0.98</v>
      </c>
      <c r="CG1740">
        <v>0.99</v>
      </c>
      <c r="CH1740">
        <v>0.97099999999999997</v>
      </c>
      <c r="CI1740">
        <v>0.96499999999999997</v>
      </c>
      <c r="CJ1740">
        <v>0.94800000000000006</v>
      </c>
      <c r="CK1740">
        <v>0.94900000000000007</v>
      </c>
      <c r="CL1740">
        <v>1.0030000000000001</v>
      </c>
      <c r="CM1740">
        <v>1.004</v>
      </c>
      <c r="CN1740">
        <v>0.92400000000000004</v>
      </c>
      <c r="CO1740">
        <v>0.79200000000000004</v>
      </c>
      <c r="CP1740">
        <v>0.76200000000000001</v>
      </c>
      <c r="CQ1740">
        <v>0.76800000000000002</v>
      </c>
      <c r="CR1740">
        <v>0.79200000000000004</v>
      </c>
      <c r="CS1740">
        <v>0.83100000000000007</v>
      </c>
      <c r="CT1740">
        <v>0.94200000000000006</v>
      </c>
      <c r="CU1740">
        <v>0.98099999999999998</v>
      </c>
      <c r="CV1740">
        <v>0.81499999999999995</v>
      </c>
      <c r="CW1740">
        <v>0.85699999999999998</v>
      </c>
      <c r="CX1740">
        <v>0.87</v>
      </c>
      <c r="CY1740">
        <v>0.97799999999999998</v>
      </c>
      <c r="CZ1740">
        <v>0.96899999999999997</v>
      </c>
      <c r="DA1740">
        <v>0.91</v>
      </c>
      <c r="DB1740">
        <v>0.91</v>
      </c>
      <c r="DC1740">
        <v>0.86</v>
      </c>
      <c r="DD1740">
        <v>0.90300000000000002</v>
      </c>
      <c r="DE1740">
        <v>0.90500000000000003</v>
      </c>
      <c r="DF1740">
        <v>0.85799999999999998</v>
      </c>
      <c r="DG1740">
        <v>0.86099999999999999</v>
      </c>
      <c r="DH1740">
        <v>0.92500000000000004</v>
      </c>
      <c r="DI1740">
        <v>0.64900000000000002</v>
      </c>
      <c r="DJ1740">
        <v>0.65</v>
      </c>
      <c r="DK1740">
        <v>0.68600000000000005</v>
      </c>
      <c r="DL1740">
        <v>0.44700000000000001</v>
      </c>
      <c r="DM1740">
        <v>0.115</v>
      </c>
      <c r="DN1740">
        <v>0.222</v>
      </c>
      <c r="DO1740">
        <v>0.4</v>
      </c>
      <c r="DP1740">
        <v>0.70100000000000007</v>
      </c>
      <c r="DQ1740">
        <v>0.374</v>
      </c>
      <c r="DR1740">
        <v>0.47600000000000003</v>
      </c>
      <c r="DS1740">
        <v>3.141</v>
      </c>
      <c r="DT1740">
        <v>36.447000000000003</v>
      </c>
    </row>
    <row r="1741" spans="1:124">
      <c r="A1741" s="111">
        <v>1736</v>
      </c>
      <c r="B1741" t="s">
        <v>91</v>
      </c>
      <c r="C1741" t="s">
        <v>1300</v>
      </c>
      <c r="D1741" s="170" t="str">
        <f t="shared" si="27"/>
        <v>CN:ZSP</v>
      </c>
      <c r="X1741">
        <v>11.16</v>
      </c>
      <c r="Y1741">
        <v>11.93</v>
      </c>
      <c r="Z1741">
        <v>12.3</v>
      </c>
      <c r="AA1741">
        <v>11.88</v>
      </c>
      <c r="AB1741">
        <v>1.95</v>
      </c>
      <c r="AC1741">
        <v>1.71</v>
      </c>
      <c r="AD1741">
        <v>1.72</v>
      </c>
      <c r="AE1741">
        <v>-0.13</v>
      </c>
      <c r="AF1741">
        <v>-0.68</v>
      </c>
      <c r="AG1741">
        <v>-0.79</v>
      </c>
      <c r="AH1741">
        <v>-0.22</v>
      </c>
      <c r="AI1741">
        <v>-0.22</v>
      </c>
      <c r="AJ1741">
        <v>-0.14000000000000001</v>
      </c>
      <c r="AK1741">
        <v>0.15</v>
      </c>
      <c r="AL1741">
        <v>0.1</v>
      </c>
      <c r="AM1741">
        <v>0.05</v>
      </c>
      <c r="AN1741">
        <v>0.42</v>
      </c>
      <c r="AO1741">
        <v>0.23</v>
      </c>
      <c r="AP1741">
        <v>0.15</v>
      </c>
      <c r="AQ1741">
        <v>0.12</v>
      </c>
      <c r="AR1741">
        <v>0.21</v>
      </c>
      <c r="AS1741">
        <v>0.11</v>
      </c>
      <c r="AT1741">
        <v>0.13</v>
      </c>
      <c r="AU1741">
        <v>0.16</v>
      </c>
      <c r="AV1741">
        <v>0.15</v>
      </c>
      <c r="AW1741">
        <v>0.15</v>
      </c>
      <c r="AX1741">
        <v>0.18</v>
      </c>
      <c r="AY1741">
        <v>0.2</v>
      </c>
      <c r="AZ1741">
        <v>0.21</v>
      </c>
      <c r="BA1741">
        <v>0.25</v>
      </c>
      <c r="BB1741">
        <v>0.23</v>
      </c>
      <c r="BC1741">
        <v>0.22</v>
      </c>
      <c r="BD1741">
        <v>0.23</v>
      </c>
      <c r="BE1741">
        <v>0.28999999999999998</v>
      </c>
      <c r="BF1741">
        <v>0.27</v>
      </c>
      <c r="BG1741">
        <v>0.27</v>
      </c>
      <c r="BH1741">
        <v>0.27</v>
      </c>
      <c r="BI1741">
        <v>0.25</v>
      </c>
      <c r="BJ1741">
        <v>0.25</v>
      </c>
      <c r="BK1741">
        <v>0.23</v>
      </c>
      <c r="BL1741">
        <v>0.27</v>
      </c>
      <c r="BM1741">
        <v>0.26</v>
      </c>
      <c r="BN1741">
        <v>0.28000000000000003</v>
      </c>
      <c r="BO1741">
        <v>0.28000000000000003</v>
      </c>
      <c r="BP1741">
        <v>0.28000000000000003</v>
      </c>
      <c r="BQ1741">
        <v>0.28000000000000003</v>
      </c>
      <c r="BR1741">
        <v>0.28000000000000003</v>
      </c>
      <c r="BS1741">
        <v>0.28000000000000003</v>
      </c>
      <c r="BT1741">
        <v>0.28000000000000003</v>
      </c>
      <c r="BU1741">
        <v>0.28000000000000003</v>
      </c>
      <c r="BV1741">
        <v>0.28000000000000003</v>
      </c>
      <c r="BW1741">
        <v>0.28000000000000003</v>
      </c>
      <c r="BX1741">
        <v>0.28000000000000003</v>
      </c>
      <c r="BY1741">
        <v>0.28000000000000003</v>
      </c>
      <c r="BZ1741">
        <v>0.28000000000000003</v>
      </c>
      <c r="CA1741">
        <v>0.28000000000000003</v>
      </c>
      <c r="CB1741">
        <v>0.28000000000000003</v>
      </c>
      <c r="CC1741">
        <v>0.28000000000000003</v>
      </c>
      <c r="CD1741">
        <v>0.28000000000000003</v>
      </c>
      <c r="CE1741">
        <v>0.15</v>
      </c>
      <c r="CF1741">
        <v>0.16</v>
      </c>
      <c r="CG1741">
        <v>0.2</v>
      </c>
      <c r="CH1741">
        <v>0.15</v>
      </c>
      <c r="CI1741">
        <v>0.12</v>
      </c>
      <c r="CJ1741">
        <v>0.15</v>
      </c>
      <c r="CK1741">
        <v>0.15</v>
      </c>
      <c r="CL1741">
        <v>7.0000000000000007E-2</v>
      </c>
      <c r="CM1741">
        <v>0.26</v>
      </c>
      <c r="CN1741">
        <v>0.34</v>
      </c>
      <c r="CO1741">
        <v>0.31</v>
      </c>
      <c r="CP1741">
        <v>0.12</v>
      </c>
      <c r="CQ1741">
        <v>0.22</v>
      </c>
      <c r="CR1741">
        <v>0.22</v>
      </c>
      <c r="CS1741">
        <v>0.16</v>
      </c>
      <c r="CT1741">
        <v>0.28999999999999998</v>
      </c>
      <c r="CU1741">
        <v>0.37</v>
      </c>
      <c r="CV1741">
        <v>0.12</v>
      </c>
      <c r="CW1741">
        <v>0.3</v>
      </c>
      <c r="CX1741">
        <v>0.35</v>
      </c>
      <c r="CY1741">
        <v>0.47</v>
      </c>
      <c r="CZ1741">
        <v>0.44</v>
      </c>
      <c r="DA1741">
        <v>0.8</v>
      </c>
      <c r="DB1741">
        <v>0.78</v>
      </c>
      <c r="DC1741">
        <v>0.73</v>
      </c>
      <c r="DD1741">
        <v>0.74</v>
      </c>
      <c r="DE1741">
        <v>0.8</v>
      </c>
      <c r="DF1741">
        <v>0.67</v>
      </c>
      <c r="DG1741">
        <v>0.85</v>
      </c>
      <c r="DH1741">
        <v>0.91</v>
      </c>
      <c r="DI1741">
        <v>0.21</v>
      </c>
      <c r="DJ1741">
        <v>0.46</v>
      </c>
      <c r="DK1741">
        <v>0.59</v>
      </c>
      <c r="DL1741">
        <v>0.78</v>
      </c>
      <c r="DM1741">
        <v>-0.22</v>
      </c>
      <c r="DN1741">
        <v>0.4</v>
      </c>
      <c r="DO1741">
        <v>0.46</v>
      </c>
      <c r="DP1741">
        <v>0.64</v>
      </c>
      <c r="DQ1741">
        <v>2.4700000000000002</v>
      </c>
      <c r="DR1741">
        <v>3.74</v>
      </c>
      <c r="DS1741">
        <v>5.24</v>
      </c>
      <c r="DT1741">
        <v>22.2</v>
      </c>
    </row>
    <row r="1742" spans="1:124">
      <c r="A1742" s="111">
        <v>1737</v>
      </c>
      <c r="B1742" t="s">
        <v>101</v>
      </c>
      <c r="D1742" s="170" t="str">
        <f t="shared" si="27"/>
        <v/>
      </c>
      <c r="F1742" t="s">
        <v>102</v>
      </c>
    </row>
    <row r="1743" spans="1:124">
      <c r="A1743" s="111">
        <v>1738</v>
      </c>
      <c r="B1743" t="s">
        <v>101</v>
      </c>
      <c r="D1743" s="170" t="str">
        <f t="shared" si="27"/>
        <v/>
      </c>
      <c r="F1743" t="s">
        <v>102</v>
      </c>
    </row>
    <row r="1744" spans="1:124">
      <c r="A1744" s="111">
        <v>1739</v>
      </c>
      <c r="B1744" t="s">
        <v>89</v>
      </c>
      <c r="C1744" t="s">
        <v>1301</v>
      </c>
      <c r="D1744" s="170" t="str">
        <f t="shared" si="27"/>
        <v>CN:ZAE</v>
      </c>
      <c r="BC1744">
        <v>0.89800000000000002</v>
      </c>
      <c r="BD1744">
        <v>0.75700000000000001</v>
      </c>
      <c r="BE1744">
        <v>0.69700000000000006</v>
      </c>
      <c r="BF1744">
        <v>0.71799999999999997</v>
      </c>
      <c r="BG1744">
        <v>0.70899999999999996</v>
      </c>
      <c r="BH1744">
        <v>0.69499999999999995</v>
      </c>
      <c r="BI1744">
        <v>0.70399999999999996</v>
      </c>
      <c r="BJ1744">
        <v>0.69</v>
      </c>
      <c r="BK1744">
        <v>0.70599999999999996</v>
      </c>
      <c r="BL1744">
        <v>0.70899999999999996</v>
      </c>
      <c r="BM1744">
        <v>0.64500000000000002</v>
      </c>
      <c r="BN1744">
        <v>0.76</v>
      </c>
      <c r="BO1744">
        <v>0.76</v>
      </c>
      <c r="BP1744">
        <v>0.76</v>
      </c>
      <c r="BQ1744">
        <v>0.76</v>
      </c>
      <c r="BR1744">
        <v>0.76</v>
      </c>
      <c r="BS1744">
        <v>0.76</v>
      </c>
      <c r="BT1744">
        <v>0.76</v>
      </c>
      <c r="BU1744">
        <v>0.76</v>
      </c>
      <c r="BV1744">
        <v>0.76</v>
      </c>
      <c r="BW1744">
        <v>0.76</v>
      </c>
      <c r="BX1744">
        <v>0.76</v>
      </c>
      <c r="BY1744">
        <v>0.76</v>
      </c>
      <c r="BZ1744">
        <v>0.76</v>
      </c>
      <c r="CA1744">
        <v>0.76</v>
      </c>
      <c r="CB1744">
        <v>0.76</v>
      </c>
      <c r="CC1744">
        <v>0.76</v>
      </c>
      <c r="CD1744">
        <v>0.76</v>
      </c>
      <c r="CE1744">
        <v>0.76</v>
      </c>
      <c r="CF1744">
        <v>0.76</v>
      </c>
      <c r="CG1744">
        <v>0.76</v>
      </c>
      <c r="CH1744">
        <v>0.76</v>
      </c>
      <c r="CI1744">
        <v>0.76</v>
      </c>
      <c r="CJ1744">
        <v>0.76</v>
      </c>
      <c r="CK1744">
        <v>0.76</v>
      </c>
      <c r="CL1744">
        <v>0.76</v>
      </c>
      <c r="CM1744">
        <v>0.76</v>
      </c>
      <c r="CN1744">
        <v>0.76</v>
      </c>
      <c r="CO1744">
        <v>0.76</v>
      </c>
      <c r="CP1744">
        <v>0.76</v>
      </c>
      <c r="CQ1744">
        <v>0.76</v>
      </c>
      <c r="CR1744">
        <v>0.76</v>
      </c>
      <c r="CS1744">
        <v>0.76</v>
      </c>
      <c r="CT1744">
        <v>0.76</v>
      </c>
      <c r="CU1744">
        <v>0.76</v>
      </c>
      <c r="CV1744">
        <v>0.76</v>
      </c>
      <c r="CW1744">
        <v>0.76</v>
      </c>
      <c r="CX1744">
        <v>0.76</v>
      </c>
      <c r="CY1744">
        <v>0.76</v>
      </c>
      <c r="CZ1744">
        <v>0.76</v>
      </c>
      <c r="DA1744">
        <v>0.76</v>
      </c>
      <c r="DB1744">
        <v>0.76</v>
      </c>
      <c r="DC1744">
        <v>0.76</v>
      </c>
      <c r="DD1744">
        <v>0.76</v>
      </c>
      <c r="DE1744">
        <v>0.76</v>
      </c>
      <c r="DF1744">
        <v>0.76</v>
      </c>
      <c r="DG1744">
        <v>0.76</v>
      </c>
      <c r="DH1744">
        <v>0.76</v>
      </c>
      <c r="DI1744">
        <v>0.76</v>
      </c>
      <c r="DJ1744">
        <v>0.754</v>
      </c>
      <c r="DK1744">
        <v>0.748</v>
      </c>
      <c r="DL1744">
        <v>0.75900000000000001</v>
      </c>
      <c r="DM1744">
        <v>0.88300000000000001</v>
      </c>
      <c r="DN1744">
        <v>0.94900000000000007</v>
      </c>
      <c r="DO1744">
        <v>1.1739999999999999</v>
      </c>
      <c r="DP1744">
        <v>0.98499999999999999</v>
      </c>
      <c r="DQ1744">
        <v>1.002</v>
      </c>
      <c r="DR1744">
        <v>0.996</v>
      </c>
      <c r="DS1744">
        <v>1.044</v>
      </c>
      <c r="DT1744">
        <v>11.641999999999999</v>
      </c>
    </row>
    <row r="1745" spans="1:124">
      <c r="A1745" s="111">
        <v>1740</v>
      </c>
      <c r="B1745" t="s">
        <v>91</v>
      </c>
      <c r="C1745" t="s">
        <v>1302</v>
      </c>
      <c r="D1745" s="170" t="str">
        <f t="shared" si="27"/>
        <v>CN:ZAE</v>
      </c>
      <c r="BC1745">
        <v>-1.86</v>
      </c>
      <c r="BD1745">
        <v>-1.51</v>
      </c>
      <c r="BE1745">
        <v>-0.22</v>
      </c>
      <c r="BF1745">
        <v>-0.35</v>
      </c>
      <c r="BG1745">
        <v>-0.35</v>
      </c>
      <c r="BH1745">
        <v>-0.28999999999999998</v>
      </c>
      <c r="BI1745">
        <v>-0.4</v>
      </c>
      <c r="BJ1745">
        <v>-0.37</v>
      </c>
      <c r="BK1745">
        <v>-0.52</v>
      </c>
      <c r="BL1745">
        <v>-0.56999999999999995</v>
      </c>
      <c r="BM1745">
        <v>-0.53</v>
      </c>
      <c r="BN1745">
        <v>-0.15</v>
      </c>
      <c r="BO1745">
        <v>-0.15</v>
      </c>
      <c r="BP1745">
        <v>-0.15</v>
      </c>
      <c r="BQ1745">
        <v>-0.15</v>
      </c>
      <c r="BR1745">
        <v>-0.15</v>
      </c>
      <c r="BS1745">
        <v>-0.15</v>
      </c>
      <c r="BT1745">
        <v>-0.15</v>
      </c>
      <c r="BU1745">
        <v>-0.15</v>
      </c>
      <c r="BV1745">
        <v>-0.15</v>
      </c>
      <c r="BW1745">
        <v>-0.15</v>
      </c>
      <c r="BX1745">
        <v>-0.15</v>
      </c>
      <c r="BY1745">
        <v>-0.15</v>
      </c>
      <c r="BZ1745">
        <v>-0.15</v>
      </c>
      <c r="CA1745">
        <v>-0.15</v>
      </c>
      <c r="CB1745">
        <v>-0.15</v>
      </c>
      <c r="CC1745">
        <v>-0.15</v>
      </c>
      <c r="CD1745">
        <v>-0.15</v>
      </c>
      <c r="CE1745">
        <v>-0.15</v>
      </c>
      <c r="CF1745">
        <v>-0.15</v>
      </c>
      <c r="CG1745">
        <v>-0.15</v>
      </c>
      <c r="CH1745">
        <v>-0.15</v>
      </c>
      <c r="CI1745">
        <v>-0.15</v>
      </c>
      <c r="CJ1745">
        <v>-0.15</v>
      </c>
      <c r="CK1745">
        <v>-0.15</v>
      </c>
      <c r="CL1745">
        <v>-0.15</v>
      </c>
      <c r="CM1745">
        <v>-0.15</v>
      </c>
      <c r="CN1745">
        <v>-0.15</v>
      </c>
      <c r="CO1745">
        <v>-0.15</v>
      </c>
      <c r="CP1745">
        <v>-0.15</v>
      </c>
      <c r="CQ1745">
        <v>-0.15</v>
      </c>
      <c r="CR1745">
        <v>-0.15</v>
      </c>
      <c r="CS1745">
        <v>-0.15</v>
      </c>
      <c r="CT1745">
        <v>-0.15</v>
      </c>
      <c r="CU1745">
        <v>-0.15</v>
      </c>
      <c r="CV1745">
        <v>-0.15</v>
      </c>
      <c r="CW1745">
        <v>-0.15</v>
      </c>
      <c r="CX1745">
        <v>-0.15</v>
      </c>
      <c r="CY1745">
        <v>-0.15</v>
      </c>
      <c r="CZ1745">
        <v>-0.15</v>
      </c>
      <c r="DA1745">
        <v>-0.15</v>
      </c>
      <c r="DB1745">
        <v>-0.15</v>
      </c>
      <c r="DC1745">
        <v>-0.15</v>
      </c>
      <c r="DD1745">
        <v>-0.15</v>
      </c>
      <c r="DE1745">
        <v>-0.15</v>
      </c>
      <c r="DF1745">
        <v>-0.15</v>
      </c>
      <c r="DG1745">
        <v>-0.15</v>
      </c>
      <c r="DH1745">
        <v>-0.15</v>
      </c>
      <c r="DI1745">
        <v>-0.15</v>
      </c>
      <c r="DJ1745">
        <v>0.09</v>
      </c>
      <c r="DK1745">
        <v>0.24</v>
      </c>
      <c r="DL1745">
        <v>0.32</v>
      </c>
      <c r="DM1745">
        <v>-0.09</v>
      </c>
      <c r="DN1745">
        <v>0.14000000000000001</v>
      </c>
      <c r="DO1745">
        <v>0.14000000000000001</v>
      </c>
      <c r="DP1745">
        <v>-0.34</v>
      </c>
      <c r="DQ1745">
        <v>-0.25</v>
      </c>
      <c r="DR1745">
        <v>-0.32</v>
      </c>
      <c r="DS1745">
        <v>1.36</v>
      </c>
      <c r="DT1745">
        <v>6.62</v>
      </c>
    </row>
    <row r="1746" spans="1:124">
      <c r="A1746" s="111">
        <v>1741</v>
      </c>
      <c r="B1746" t="s">
        <v>89</v>
      </c>
      <c r="C1746" t="s">
        <v>1303</v>
      </c>
      <c r="D1746" s="170" t="str">
        <f t="shared" si="27"/>
        <v>CN:BUE</v>
      </c>
      <c r="BN1746">
        <v>-20.847999999999999</v>
      </c>
      <c r="BO1746">
        <v>-20.847999999999999</v>
      </c>
      <c r="BP1746">
        <v>-20.847999999999999</v>
      </c>
      <c r="BQ1746">
        <v>-20.847999999999999</v>
      </c>
      <c r="BR1746">
        <v>-20.847999999999999</v>
      </c>
      <c r="BS1746">
        <v>-20.847999999999999</v>
      </c>
      <c r="BT1746">
        <v>-20.847999999999999</v>
      </c>
      <c r="BU1746">
        <v>-20.847999999999999</v>
      </c>
      <c r="BV1746">
        <v>-20.847999999999999</v>
      </c>
      <c r="BW1746">
        <v>-20.847999999999999</v>
      </c>
      <c r="BX1746">
        <v>-20.847999999999999</v>
      </c>
      <c r="BY1746">
        <v>-20.847999999999999</v>
      </c>
      <c r="BZ1746">
        <v>-20.847999999999999</v>
      </c>
      <c r="CA1746">
        <v>-20.847999999999999</v>
      </c>
      <c r="CB1746">
        <v>-20.847999999999999</v>
      </c>
      <c r="CC1746">
        <v>-20.847999999999999</v>
      </c>
      <c r="CD1746">
        <v>-20.847999999999999</v>
      </c>
      <c r="CE1746">
        <v>-20.847999999999999</v>
      </c>
      <c r="CF1746">
        <v>-20.847999999999999</v>
      </c>
      <c r="CG1746">
        <v>-20.847999999999999</v>
      </c>
      <c r="CH1746">
        <v>-20.847999999999999</v>
      </c>
      <c r="CI1746">
        <v>-20.847999999999999</v>
      </c>
      <c r="CJ1746">
        <v>-20.847999999999999</v>
      </c>
      <c r="CK1746">
        <v>-20.847999999999999</v>
      </c>
      <c r="CL1746">
        <v>-20.847999999999999</v>
      </c>
      <c r="CM1746">
        <v>-20.847999999999999</v>
      </c>
      <c r="CN1746">
        <v>-20.847999999999999</v>
      </c>
      <c r="CO1746">
        <v>-20.847999999999999</v>
      </c>
      <c r="CP1746">
        <v>-20.847999999999999</v>
      </c>
      <c r="CQ1746">
        <v>-20.847999999999999</v>
      </c>
      <c r="CR1746">
        <v>-20.847999999999999</v>
      </c>
      <c r="CS1746">
        <v>-20.847999999999999</v>
      </c>
      <c r="CT1746">
        <v>-20.847999999999999</v>
      </c>
      <c r="CU1746">
        <v>-20.847999999999999</v>
      </c>
      <c r="CV1746">
        <v>-20.847999999999999</v>
      </c>
      <c r="CW1746">
        <v>-20.847999999999999</v>
      </c>
      <c r="CX1746">
        <v>-20.847999999999999</v>
      </c>
      <c r="CY1746">
        <v>-20.847999999999999</v>
      </c>
      <c r="CZ1746">
        <v>-20.847999999999999</v>
      </c>
      <c r="DA1746">
        <v>-20.847999999999999</v>
      </c>
      <c r="DB1746">
        <v>-20.847999999999999</v>
      </c>
      <c r="DC1746">
        <v>-20.847999999999999</v>
      </c>
      <c r="DD1746">
        <v>-20.847999999999999</v>
      </c>
      <c r="DE1746">
        <v>-20.847999999999999</v>
      </c>
      <c r="DF1746">
        <v>-20.847999999999999</v>
      </c>
      <c r="DG1746">
        <v>-20.847999999999999</v>
      </c>
      <c r="DH1746">
        <v>-20.847999999999999</v>
      </c>
      <c r="DI1746">
        <v>-20.847999999999999</v>
      </c>
      <c r="DJ1746">
        <v>-20.847999999999999</v>
      </c>
      <c r="DK1746">
        <v>-20.847999999999999</v>
      </c>
      <c r="DL1746">
        <v>-20.847999999999999</v>
      </c>
      <c r="DM1746">
        <v>-20.847999999999999</v>
      </c>
      <c r="DN1746">
        <v>-20.847999999999999</v>
      </c>
      <c r="DO1746">
        <v>-20.847999999999999</v>
      </c>
      <c r="DP1746">
        <v>-20.847999999999999</v>
      </c>
      <c r="DQ1746">
        <v>-20.847999999999999</v>
      </c>
      <c r="DR1746">
        <v>-20.847999999999999</v>
      </c>
      <c r="DS1746">
        <v>-20.847999999999999</v>
      </c>
      <c r="DT1746">
        <v>-20.847999999999999</v>
      </c>
    </row>
    <row r="1747" spans="1:124">
      <c r="A1747" s="111">
        <v>1742</v>
      </c>
      <c r="B1747" t="s">
        <v>91</v>
      </c>
      <c r="C1747" t="s">
        <v>1304</v>
      </c>
      <c r="D1747" s="170" t="str">
        <f t="shared" si="27"/>
        <v>CN:BUE</v>
      </c>
      <c r="BN1747">
        <v>-8.48</v>
      </c>
      <c r="BO1747">
        <v>-8.48</v>
      </c>
      <c r="BP1747">
        <v>-8.48</v>
      </c>
      <c r="BQ1747">
        <v>-8.48</v>
      </c>
      <c r="BR1747">
        <v>-8.48</v>
      </c>
      <c r="BS1747">
        <v>-8.48</v>
      </c>
      <c r="BT1747">
        <v>-8.48</v>
      </c>
      <c r="BU1747">
        <v>-8.48</v>
      </c>
      <c r="BV1747">
        <v>-8.48</v>
      </c>
      <c r="BW1747">
        <v>-8.48</v>
      </c>
      <c r="BX1747">
        <v>-8.48</v>
      </c>
      <c r="BY1747">
        <v>-8.48</v>
      </c>
      <c r="BZ1747">
        <v>-8.48</v>
      </c>
      <c r="CA1747">
        <v>-8.48</v>
      </c>
      <c r="CB1747">
        <v>-8.48</v>
      </c>
      <c r="CC1747">
        <v>-8.48</v>
      </c>
      <c r="CD1747">
        <v>-8.48</v>
      </c>
      <c r="CE1747">
        <v>-8.48</v>
      </c>
      <c r="CF1747">
        <v>-8.48</v>
      </c>
      <c r="CG1747">
        <v>-8.48</v>
      </c>
      <c r="CH1747">
        <v>-8.48</v>
      </c>
      <c r="CI1747">
        <v>-8.48</v>
      </c>
      <c r="CJ1747">
        <v>-8.48</v>
      </c>
      <c r="CK1747">
        <v>-8.48</v>
      </c>
      <c r="CL1747">
        <v>-8.48</v>
      </c>
      <c r="CM1747">
        <v>-8.48</v>
      </c>
      <c r="CN1747">
        <v>-8.48</v>
      </c>
      <c r="CO1747">
        <v>-8.48</v>
      </c>
      <c r="CP1747">
        <v>-8.48</v>
      </c>
      <c r="CQ1747">
        <v>-8.48</v>
      </c>
      <c r="CR1747">
        <v>-8.48</v>
      </c>
      <c r="CS1747">
        <v>-8.48</v>
      </c>
      <c r="CT1747">
        <v>-8.48</v>
      </c>
      <c r="CU1747">
        <v>-8.48</v>
      </c>
      <c r="CV1747">
        <v>-8.48</v>
      </c>
      <c r="CW1747">
        <v>-8.48</v>
      </c>
      <c r="CX1747">
        <v>-8.48</v>
      </c>
      <c r="CY1747">
        <v>-8.48</v>
      </c>
      <c r="CZ1747">
        <v>-8.48</v>
      </c>
      <c r="DA1747">
        <v>-8.48</v>
      </c>
      <c r="DB1747">
        <v>-8.48</v>
      </c>
      <c r="DC1747">
        <v>-8.48</v>
      </c>
      <c r="DD1747">
        <v>-8.48</v>
      </c>
      <c r="DE1747">
        <v>-8.48</v>
      </c>
      <c r="DF1747">
        <v>-8.48</v>
      </c>
      <c r="DG1747">
        <v>-8.48</v>
      </c>
      <c r="DH1747">
        <v>-8.48</v>
      </c>
      <c r="DI1747">
        <v>-8.48</v>
      </c>
      <c r="DJ1747">
        <v>-8.48</v>
      </c>
      <c r="DK1747">
        <v>-8.48</v>
      </c>
      <c r="DL1747">
        <v>-8.48</v>
      </c>
      <c r="DM1747">
        <v>-8.48</v>
      </c>
      <c r="DN1747">
        <v>-8.48</v>
      </c>
      <c r="DO1747">
        <v>-8.48</v>
      </c>
      <c r="DP1747">
        <v>-8.48</v>
      </c>
      <c r="DQ1747">
        <v>-8.48</v>
      </c>
      <c r="DR1747">
        <v>-8.48</v>
      </c>
      <c r="DS1747">
        <v>-8.48</v>
      </c>
      <c r="DT1747">
        <v>-8.48</v>
      </c>
    </row>
    <row r="1748" spans="1:124">
      <c r="A1748" s="111">
        <v>1743</v>
      </c>
      <c r="B1748" t="s">
        <v>89</v>
      </c>
      <c r="C1748" t="s">
        <v>1305</v>
      </c>
      <c r="D1748" s="170" t="str">
        <f t="shared" si="27"/>
        <v>CN:ZFA</v>
      </c>
      <c r="F1748">
        <v>1.056</v>
      </c>
      <c r="G1748">
        <v>1.0289999999999999</v>
      </c>
      <c r="H1748">
        <v>1.034</v>
      </c>
      <c r="I1748">
        <v>1.0389999999999999</v>
      </c>
      <c r="J1748">
        <v>1.0449999999999999</v>
      </c>
      <c r="K1748">
        <v>1.0269999999999999</v>
      </c>
      <c r="L1748">
        <v>0.95100000000000007</v>
      </c>
      <c r="M1748">
        <v>0.92500000000000004</v>
      </c>
      <c r="N1748">
        <v>0.96499999999999997</v>
      </c>
      <c r="O1748">
        <v>0.98399999999999999</v>
      </c>
      <c r="P1748">
        <v>1.04</v>
      </c>
      <c r="Q1748">
        <v>1.115</v>
      </c>
      <c r="R1748">
        <v>1.105</v>
      </c>
      <c r="S1748">
        <v>1.179</v>
      </c>
      <c r="T1748">
        <v>1.1360000000000001</v>
      </c>
      <c r="U1748">
        <v>1.1460000000000001</v>
      </c>
      <c r="V1748">
        <v>1.129</v>
      </c>
      <c r="W1748">
        <v>1.105</v>
      </c>
      <c r="X1748">
        <v>1.0569999999999999</v>
      </c>
      <c r="Y1748">
        <v>1.0780000000000001</v>
      </c>
      <c r="Z1748">
        <v>1.004</v>
      </c>
      <c r="AA1748">
        <v>0.96099999999999997</v>
      </c>
      <c r="AB1748">
        <v>0.96799999999999997</v>
      </c>
      <c r="AC1748">
        <v>0.95300000000000007</v>
      </c>
      <c r="AD1748">
        <v>0.97</v>
      </c>
      <c r="AE1748">
        <v>0.97299999999999998</v>
      </c>
      <c r="AF1748">
        <v>1.004</v>
      </c>
      <c r="AG1748">
        <v>0.93300000000000005</v>
      </c>
      <c r="AH1748">
        <v>0.93100000000000005</v>
      </c>
      <c r="AI1748">
        <v>0.92900000000000005</v>
      </c>
      <c r="AJ1748">
        <v>0.91900000000000004</v>
      </c>
      <c r="AK1748">
        <v>0.91700000000000004</v>
      </c>
      <c r="AL1748">
        <v>0.94300000000000006</v>
      </c>
      <c r="AM1748">
        <v>0.93100000000000005</v>
      </c>
      <c r="AN1748">
        <v>0.91500000000000004</v>
      </c>
      <c r="AO1748">
        <v>0.92</v>
      </c>
      <c r="AP1748">
        <v>0.91500000000000004</v>
      </c>
      <c r="AQ1748">
        <v>0.91600000000000004</v>
      </c>
      <c r="AR1748">
        <v>0.91600000000000004</v>
      </c>
      <c r="AS1748">
        <v>0.92800000000000005</v>
      </c>
      <c r="AT1748">
        <v>0.92100000000000004</v>
      </c>
      <c r="AU1748">
        <v>0.91500000000000004</v>
      </c>
      <c r="AV1748">
        <v>0.91700000000000004</v>
      </c>
      <c r="AW1748">
        <v>0.91200000000000003</v>
      </c>
      <c r="AX1748">
        <v>0.91100000000000003</v>
      </c>
      <c r="AY1748">
        <v>0.91</v>
      </c>
      <c r="AZ1748">
        <v>0.90800000000000003</v>
      </c>
      <c r="BA1748">
        <v>0.88900000000000001</v>
      </c>
      <c r="BB1748">
        <v>0.9</v>
      </c>
      <c r="BC1748">
        <v>0.872</v>
      </c>
      <c r="BD1748">
        <v>0.88700000000000001</v>
      </c>
      <c r="BE1748">
        <v>0.88500000000000001</v>
      </c>
      <c r="BF1748">
        <v>0.878</v>
      </c>
      <c r="BG1748">
        <v>0.873</v>
      </c>
      <c r="BH1748">
        <v>0.86499999999999999</v>
      </c>
      <c r="BI1748">
        <v>0.87</v>
      </c>
      <c r="BJ1748">
        <v>0.872</v>
      </c>
      <c r="BK1748">
        <v>0.874</v>
      </c>
      <c r="BL1748">
        <v>0.86299999999999999</v>
      </c>
      <c r="BM1748">
        <v>0.875</v>
      </c>
      <c r="BN1748">
        <v>0.88700000000000001</v>
      </c>
      <c r="BO1748">
        <v>0.89800000000000002</v>
      </c>
      <c r="BP1748">
        <v>0.89300000000000002</v>
      </c>
      <c r="BQ1748">
        <v>0.89600000000000002</v>
      </c>
      <c r="BR1748">
        <v>0.89600000000000002</v>
      </c>
      <c r="BS1748">
        <v>0.90800000000000003</v>
      </c>
      <c r="BT1748">
        <v>0.95</v>
      </c>
      <c r="BU1748">
        <v>1.002</v>
      </c>
      <c r="BV1748">
        <v>0.97699999999999998</v>
      </c>
      <c r="BW1748">
        <v>0.96499999999999997</v>
      </c>
      <c r="BX1748">
        <v>0.93400000000000005</v>
      </c>
      <c r="BY1748">
        <v>0.878</v>
      </c>
      <c r="BZ1748">
        <v>0.91</v>
      </c>
      <c r="CA1748">
        <v>0.88200000000000001</v>
      </c>
      <c r="CB1748">
        <v>0.92300000000000004</v>
      </c>
      <c r="CC1748">
        <v>0.92100000000000004</v>
      </c>
      <c r="CD1748">
        <v>0.97699999999999998</v>
      </c>
      <c r="CE1748">
        <v>0.97099999999999997</v>
      </c>
      <c r="CF1748">
        <v>0.98599999999999999</v>
      </c>
      <c r="CG1748">
        <v>0.96</v>
      </c>
      <c r="CH1748">
        <v>1.01</v>
      </c>
      <c r="CI1748">
        <v>1.0509999999999999</v>
      </c>
      <c r="CJ1748">
        <v>1.026</v>
      </c>
      <c r="CK1748">
        <v>1.032</v>
      </c>
      <c r="CL1748">
        <v>0.97199999999999998</v>
      </c>
      <c r="CM1748">
        <v>0.97199999999999998</v>
      </c>
      <c r="CN1748">
        <v>0.86899999999999999</v>
      </c>
      <c r="CO1748">
        <v>1.0409999999999999</v>
      </c>
      <c r="CP1748">
        <v>1.0309999999999999</v>
      </c>
      <c r="CQ1748">
        <v>0.99399999999999999</v>
      </c>
      <c r="CR1748">
        <v>0.99399999999999999</v>
      </c>
      <c r="CS1748">
        <v>1.01</v>
      </c>
      <c r="CT1748">
        <v>0.97099999999999997</v>
      </c>
      <c r="CU1748">
        <v>1.0230000000000001</v>
      </c>
      <c r="CV1748">
        <v>1.2230000000000001</v>
      </c>
      <c r="CW1748">
        <v>1.161</v>
      </c>
      <c r="CX1748">
        <v>1.155</v>
      </c>
      <c r="CY1748">
        <v>1.131</v>
      </c>
      <c r="CZ1748">
        <v>1.1040000000000001</v>
      </c>
      <c r="DA1748">
        <v>1.0880000000000001</v>
      </c>
      <c r="DB1748">
        <v>1.1120000000000001</v>
      </c>
      <c r="DC1748">
        <v>1.1970000000000001</v>
      </c>
      <c r="DD1748">
        <v>1.2010000000000001</v>
      </c>
      <c r="DE1748">
        <v>1.1839999999999999</v>
      </c>
      <c r="DF1748">
        <v>1.1850000000000001</v>
      </c>
      <c r="DG1748">
        <v>1.1839999999999999</v>
      </c>
      <c r="DH1748">
        <v>1.1739999999999999</v>
      </c>
      <c r="DI1748">
        <v>1.274</v>
      </c>
      <c r="DJ1748">
        <v>1.1499999999999999</v>
      </c>
      <c r="DK1748">
        <v>1.429</v>
      </c>
      <c r="DL1748">
        <v>1.532</v>
      </c>
      <c r="DM1748">
        <v>1.492</v>
      </c>
      <c r="DN1748">
        <v>2.0070000000000001</v>
      </c>
      <c r="DO1748">
        <v>2.3919999999999999</v>
      </c>
      <c r="DP1748">
        <v>2.484</v>
      </c>
      <c r="DQ1748">
        <v>2.5529999999999999</v>
      </c>
      <c r="DR1748">
        <v>2.597</v>
      </c>
      <c r="DS1748">
        <v>2.6510000000000002</v>
      </c>
      <c r="DT1748">
        <v>2054.491</v>
      </c>
    </row>
    <row r="1749" spans="1:124">
      <c r="A1749" s="111">
        <v>1744</v>
      </c>
      <c r="B1749" t="s">
        <v>91</v>
      </c>
      <c r="C1749" t="s">
        <v>1306</v>
      </c>
      <c r="D1749" s="170" t="str">
        <f t="shared" si="27"/>
        <v>CN:ZFA</v>
      </c>
      <c r="F1749">
        <v>0.36</v>
      </c>
      <c r="G1749">
        <v>0.33</v>
      </c>
      <c r="H1749">
        <v>0.3</v>
      </c>
      <c r="I1749">
        <v>0.28000000000000003</v>
      </c>
      <c r="J1749">
        <v>0.35</v>
      </c>
      <c r="K1749">
        <v>0.34</v>
      </c>
      <c r="L1749">
        <v>0.36</v>
      </c>
      <c r="M1749">
        <v>0.37</v>
      </c>
      <c r="N1749">
        <v>0.44</v>
      </c>
      <c r="O1749">
        <v>0.32</v>
      </c>
      <c r="P1749">
        <v>0.46</v>
      </c>
      <c r="Q1749">
        <v>0.5</v>
      </c>
      <c r="R1749">
        <v>0.5</v>
      </c>
      <c r="S1749">
        <v>0.49</v>
      </c>
      <c r="T1749">
        <v>0.26</v>
      </c>
      <c r="U1749">
        <v>0.28000000000000003</v>
      </c>
      <c r="V1749">
        <v>0.24</v>
      </c>
      <c r="W1749">
        <v>0.36</v>
      </c>
      <c r="X1749">
        <v>0.22</v>
      </c>
      <c r="Y1749">
        <v>0.08</v>
      </c>
      <c r="Z1749">
        <v>0.24</v>
      </c>
      <c r="AA1749">
        <v>0.23</v>
      </c>
      <c r="AB1749">
        <v>0.02</v>
      </c>
      <c r="AC1749">
        <v>0.18</v>
      </c>
      <c r="AD1749">
        <v>0.43</v>
      </c>
      <c r="AE1749">
        <v>0.46</v>
      </c>
      <c r="AF1749">
        <v>0.37</v>
      </c>
      <c r="AG1749">
        <v>0.36</v>
      </c>
      <c r="AH1749">
        <v>0.49</v>
      </c>
      <c r="AI1749">
        <v>0.47</v>
      </c>
      <c r="AJ1749">
        <v>0.49</v>
      </c>
      <c r="AK1749">
        <v>0.5</v>
      </c>
      <c r="AL1749">
        <v>0.38</v>
      </c>
      <c r="AM1749">
        <v>0.34</v>
      </c>
      <c r="AN1749">
        <v>0.34</v>
      </c>
      <c r="AO1749">
        <v>0.4</v>
      </c>
      <c r="AP1749">
        <v>0.4</v>
      </c>
      <c r="AQ1749">
        <v>0.28999999999999998</v>
      </c>
      <c r="AR1749">
        <v>0.3</v>
      </c>
      <c r="AS1749">
        <v>0.27</v>
      </c>
      <c r="AT1749">
        <v>0.28999999999999998</v>
      </c>
      <c r="AU1749">
        <v>0.31</v>
      </c>
      <c r="AV1749">
        <v>0.31</v>
      </c>
      <c r="AW1749">
        <v>0.28999999999999998</v>
      </c>
      <c r="AX1749">
        <v>0.33</v>
      </c>
      <c r="AY1749">
        <v>0.32</v>
      </c>
      <c r="AZ1749">
        <v>0.32</v>
      </c>
      <c r="BA1749">
        <v>0.33</v>
      </c>
      <c r="BB1749">
        <v>0.33</v>
      </c>
      <c r="BC1749">
        <v>0.36</v>
      </c>
      <c r="BD1749">
        <v>0.37</v>
      </c>
      <c r="BE1749">
        <v>0.38</v>
      </c>
      <c r="BF1749">
        <v>0.37</v>
      </c>
      <c r="BG1749">
        <v>0.39</v>
      </c>
      <c r="BH1749">
        <v>0.4</v>
      </c>
      <c r="BI1749">
        <v>0.39</v>
      </c>
      <c r="BJ1749">
        <v>0.39</v>
      </c>
      <c r="BK1749">
        <v>0.37</v>
      </c>
      <c r="BL1749">
        <v>0.37</v>
      </c>
      <c r="BM1749">
        <v>0.38</v>
      </c>
      <c r="BN1749">
        <v>0.37</v>
      </c>
      <c r="BO1749">
        <v>0.39</v>
      </c>
      <c r="BP1749">
        <v>0.39</v>
      </c>
      <c r="BQ1749">
        <v>0.39</v>
      </c>
      <c r="BR1749">
        <v>0.39</v>
      </c>
      <c r="BS1749">
        <v>0.4</v>
      </c>
      <c r="BT1749">
        <v>0.4</v>
      </c>
      <c r="BU1749">
        <v>0.39</v>
      </c>
      <c r="BV1749">
        <v>0.35</v>
      </c>
      <c r="BW1749">
        <v>0.39</v>
      </c>
      <c r="BX1749">
        <v>0.32</v>
      </c>
      <c r="BY1749">
        <v>0.28999999999999998</v>
      </c>
      <c r="BZ1749">
        <v>0.28000000000000003</v>
      </c>
      <c r="CA1749">
        <v>0.32</v>
      </c>
      <c r="CB1749">
        <v>0.39</v>
      </c>
      <c r="CC1749">
        <v>0.37</v>
      </c>
      <c r="CD1749">
        <v>0.4</v>
      </c>
      <c r="CE1749">
        <v>0.36</v>
      </c>
      <c r="CF1749">
        <v>0.37</v>
      </c>
      <c r="CG1749">
        <v>0.42</v>
      </c>
      <c r="CH1749">
        <v>0.4</v>
      </c>
      <c r="CI1749">
        <v>0.39</v>
      </c>
      <c r="CJ1749">
        <v>0.42</v>
      </c>
      <c r="CK1749">
        <v>0.44</v>
      </c>
      <c r="CL1749">
        <v>0.34</v>
      </c>
      <c r="CM1749">
        <v>0.28999999999999998</v>
      </c>
      <c r="CN1749">
        <v>0.36</v>
      </c>
      <c r="CO1749">
        <v>0.37</v>
      </c>
      <c r="CP1749">
        <v>0.15</v>
      </c>
      <c r="CQ1749">
        <v>0.15</v>
      </c>
      <c r="CR1749">
        <v>0.15</v>
      </c>
      <c r="CS1749">
        <v>0.14000000000000001</v>
      </c>
      <c r="CT1749">
        <v>0.37</v>
      </c>
      <c r="CU1749">
        <v>0.46</v>
      </c>
      <c r="CV1749">
        <v>0.48</v>
      </c>
      <c r="CW1749">
        <v>0.33</v>
      </c>
      <c r="CX1749">
        <v>0.34</v>
      </c>
      <c r="CY1749">
        <v>0.65</v>
      </c>
      <c r="CZ1749">
        <v>0.7</v>
      </c>
      <c r="DA1749">
        <v>0.9</v>
      </c>
      <c r="DB1749">
        <v>0.81</v>
      </c>
      <c r="DC1749">
        <v>0.82</v>
      </c>
      <c r="DD1749">
        <v>0.86</v>
      </c>
      <c r="DE1749">
        <v>1.03</v>
      </c>
      <c r="DF1749">
        <v>1.18</v>
      </c>
      <c r="DG1749">
        <v>1.54</v>
      </c>
      <c r="DH1749">
        <v>1.49</v>
      </c>
      <c r="DI1749">
        <v>1.37</v>
      </c>
      <c r="DJ1749">
        <v>1.1200000000000001</v>
      </c>
      <c r="DK1749">
        <v>1.1200000000000001</v>
      </c>
      <c r="DL1749">
        <v>1.1599999999999999</v>
      </c>
      <c r="DM1749">
        <v>0.9</v>
      </c>
      <c r="DN1749">
        <v>1.25</v>
      </c>
      <c r="DO1749">
        <v>1.24</v>
      </c>
      <c r="DP1749">
        <v>0.84</v>
      </c>
      <c r="DQ1749">
        <v>1.44</v>
      </c>
      <c r="DR1749">
        <v>1.74</v>
      </c>
      <c r="DS1749">
        <v>5.87</v>
      </c>
      <c r="DT1749">
        <v>9.5399999999999991</v>
      </c>
    </row>
    <row r="1750" spans="1:124">
      <c r="A1750" s="111">
        <v>1745</v>
      </c>
      <c r="B1750" t="s">
        <v>89</v>
      </c>
      <c r="C1750" t="s">
        <v>1307</v>
      </c>
      <c r="D1750" s="170" t="str">
        <f t="shared" si="27"/>
        <v>CN:ZGC</v>
      </c>
      <c r="F1750">
        <v>1.012</v>
      </c>
      <c r="G1750">
        <v>1.01</v>
      </c>
      <c r="H1750">
        <v>1.036</v>
      </c>
      <c r="I1750">
        <v>1.081</v>
      </c>
      <c r="J1750">
        <v>1.0289999999999999</v>
      </c>
      <c r="K1750">
        <v>0.96199999999999997</v>
      </c>
      <c r="L1750">
        <v>0.878</v>
      </c>
      <c r="M1750">
        <v>0.84599999999999997</v>
      </c>
      <c r="N1750">
        <v>0.90300000000000002</v>
      </c>
      <c r="O1750">
        <v>0.89200000000000002</v>
      </c>
      <c r="P1750">
        <v>0.90500000000000003</v>
      </c>
      <c r="Q1750">
        <v>0.86799999999999999</v>
      </c>
      <c r="R1750">
        <v>0.84799999999999998</v>
      </c>
      <c r="S1750">
        <v>0.89700000000000002</v>
      </c>
      <c r="T1750">
        <v>0.84299999999999997</v>
      </c>
      <c r="U1750">
        <v>0.84099999999999997</v>
      </c>
      <c r="V1750">
        <v>0.80200000000000005</v>
      </c>
      <c r="W1750">
        <v>0.79900000000000004</v>
      </c>
      <c r="X1750">
        <v>0.79300000000000004</v>
      </c>
      <c r="Y1750">
        <v>0.83599999999999997</v>
      </c>
      <c r="Z1750">
        <v>0.81100000000000005</v>
      </c>
      <c r="AA1750">
        <v>0.78500000000000003</v>
      </c>
      <c r="AB1750">
        <v>0.82499999999999996</v>
      </c>
      <c r="AC1750">
        <v>0.81499999999999995</v>
      </c>
      <c r="AD1750">
        <v>0.83799999999999997</v>
      </c>
      <c r="AE1750">
        <v>0.84099999999999997</v>
      </c>
      <c r="AF1750">
        <v>0.85299999999999998</v>
      </c>
      <c r="AG1750">
        <v>0.81600000000000006</v>
      </c>
      <c r="AH1750">
        <v>0.81900000000000006</v>
      </c>
      <c r="AI1750">
        <v>0.79200000000000004</v>
      </c>
      <c r="AJ1750">
        <v>0.79500000000000004</v>
      </c>
      <c r="AK1750">
        <v>0.79700000000000004</v>
      </c>
      <c r="AL1750">
        <v>0.89700000000000002</v>
      </c>
      <c r="AM1750">
        <v>0.89100000000000001</v>
      </c>
      <c r="AN1750">
        <v>0.88900000000000001</v>
      </c>
      <c r="AO1750">
        <v>0.90200000000000002</v>
      </c>
      <c r="AP1750">
        <v>0.90300000000000002</v>
      </c>
      <c r="AQ1750">
        <v>0.90100000000000002</v>
      </c>
      <c r="AR1750">
        <v>0.89900000000000002</v>
      </c>
      <c r="AS1750">
        <v>0.88900000000000001</v>
      </c>
      <c r="AT1750">
        <v>0.86599999999999999</v>
      </c>
      <c r="AU1750">
        <v>0.875</v>
      </c>
      <c r="AV1750">
        <v>0.876</v>
      </c>
      <c r="AW1750">
        <v>0.88</v>
      </c>
      <c r="AX1750">
        <v>0.877</v>
      </c>
      <c r="AY1750">
        <v>0.875</v>
      </c>
      <c r="AZ1750">
        <v>0.879</v>
      </c>
      <c r="BA1750">
        <v>0.89700000000000002</v>
      </c>
      <c r="BB1750">
        <v>0.89400000000000002</v>
      </c>
      <c r="BC1750">
        <v>0.88400000000000001</v>
      </c>
      <c r="BD1750">
        <v>0.88600000000000001</v>
      </c>
      <c r="BE1750">
        <v>0.88800000000000001</v>
      </c>
      <c r="BF1750">
        <v>0.88</v>
      </c>
      <c r="BG1750">
        <v>0.873</v>
      </c>
      <c r="BH1750">
        <v>0.86799999999999999</v>
      </c>
      <c r="BI1750">
        <v>0.86399999999999999</v>
      </c>
      <c r="BJ1750">
        <v>0.88100000000000001</v>
      </c>
      <c r="BK1750">
        <v>0.88800000000000001</v>
      </c>
      <c r="BL1750">
        <v>0.88500000000000001</v>
      </c>
      <c r="BM1750">
        <v>0.872</v>
      </c>
      <c r="BN1750">
        <v>0.89400000000000002</v>
      </c>
      <c r="BO1750">
        <v>0.89800000000000002</v>
      </c>
      <c r="BP1750">
        <v>0.9</v>
      </c>
      <c r="BQ1750">
        <v>0.89900000000000002</v>
      </c>
      <c r="BR1750">
        <v>0.89500000000000002</v>
      </c>
      <c r="BS1750">
        <v>0.90700000000000003</v>
      </c>
      <c r="BT1750">
        <v>0.94700000000000006</v>
      </c>
      <c r="BU1750">
        <v>0.95900000000000007</v>
      </c>
      <c r="BV1750">
        <v>0.91900000000000004</v>
      </c>
      <c r="BW1750">
        <v>0.91600000000000004</v>
      </c>
      <c r="BX1750">
        <v>0.91</v>
      </c>
      <c r="BY1750">
        <v>0.94400000000000006</v>
      </c>
      <c r="BZ1750">
        <v>0.96</v>
      </c>
      <c r="CA1750">
        <v>0.93400000000000005</v>
      </c>
      <c r="CB1750">
        <v>1.008</v>
      </c>
      <c r="CC1750">
        <v>1.0210000000000001</v>
      </c>
      <c r="CD1750">
        <v>1.1020000000000001</v>
      </c>
      <c r="CE1750">
        <v>1.097</v>
      </c>
      <c r="CF1750">
        <v>1.103</v>
      </c>
      <c r="CG1750">
        <v>1.0620000000000001</v>
      </c>
      <c r="CH1750">
        <v>1.1000000000000001</v>
      </c>
      <c r="CI1750">
        <v>1.149</v>
      </c>
      <c r="CJ1750">
        <v>1.1140000000000001</v>
      </c>
      <c r="CK1750">
        <v>1.125</v>
      </c>
      <c r="CL1750">
        <v>1.113</v>
      </c>
      <c r="CM1750">
        <v>1.113</v>
      </c>
      <c r="CN1750">
        <v>1.079</v>
      </c>
      <c r="CO1750">
        <v>1.2090000000000001</v>
      </c>
      <c r="CP1750">
        <v>1.196</v>
      </c>
      <c r="CQ1750">
        <v>1.268</v>
      </c>
      <c r="CR1750">
        <v>1.2670000000000001</v>
      </c>
      <c r="CS1750">
        <v>1.2710000000000001</v>
      </c>
      <c r="CT1750">
        <v>0.99199999999999999</v>
      </c>
      <c r="CU1750">
        <v>1.0130000000000001</v>
      </c>
      <c r="CV1750">
        <v>1.089</v>
      </c>
      <c r="CW1750">
        <v>1.143</v>
      </c>
      <c r="CX1750">
        <v>1.159</v>
      </c>
      <c r="CY1750">
        <v>1.3160000000000001</v>
      </c>
      <c r="CZ1750">
        <v>1.353</v>
      </c>
      <c r="DA1750">
        <v>1.363</v>
      </c>
      <c r="DB1750">
        <v>1.365</v>
      </c>
      <c r="DC1750">
        <v>1.41</v>
      </c>
      <c r="DD1750">
        <v>1.373</v>
      </c>
      <c r="DE1750">
        <v>1.381</v>
      </c>
      <c r="DF1750">
        <v>1.391</v>
      </c>
      <c r="DG1750">
        <v>1.3860000000000001</v>
      </c>
      <c r="DH1750">
        <v>1.349</v>
      </c>
      <c r="DI1750">
        <v>1.0680000000000001</v>
      </c>
      <c r="DJ1750">
        <v>1.0130000000000001</v>
      </c>
      <c r="DK1750">
        <v>0.98799999999999999</v>
      </c>
      <c r="DL1750">
        <v>0.88600000000000001</v>
      </c>
      <c r="DM1750">
        <v>0.82400000000000007</v>
      </c>
      <c r="DN1750">
        <v>1.1839999999999999</v>
      </c>
      <c r="DO1750">
        <v>1.4410000000000001</v>
      </c>
      <c r="DP1750">
        <v>1.4530000000000001</v>
      </c>
      <c r="DQ1750">
        <v>1.41</v>
      </c>
      <c r="DR1750">
        <v>1.4730000000000001</v>
      </c>
      <c r="DS1750">
        <v>-0.252</v>
      </c>
      <c r="DT1750">
        <v>4832.5950000000003</v>
      </c>
    </row>
    <row r="1751" spans="1:124">
      <c r="A1751" s="111">
        <v>1746</v>
      </c>
      <c r="B1751" t="s">
        <v>91</v>
      </c>
      <c r="C1751" t="s">
        <v>1308</v>
      </c>
      <c r="D1751" s="170" t="str">
        <f t="shared" si="27"/>
        <v>CN:ZGC</v>
      </c>
      <c r="F1751">
        <v>-0.55000000000000004</v>
      </c>
      <c r="G1751">
        <v>-0.53</v>
      </c>
      <c r="H1751">
        <v>-0.54</v>
      </c>
      <c r="I1751">
        <v>-0.51</v>
      </c>
      <c r="J1751">
        <v>-0.37</v>
      </c>
      <c r="K1751">
        <v>-0.32</v>
      </c>
      <c r="L1751">
        <v>-0.28000000000000003</v>
      </c>
      <c r="M1751">
        <v>-0.23</v>
      </c>
      <c r="N1751">
        <v>-0.12</v>
      </c>
      <c r="O1751">
        <v>-0.2</v>
      </c>
      <c r="P1751">
        <v>-0.1</v>
      </c>
      <c r="Q1751">
        <v>-0.1</v>
      </c>
      <c r="R1751">
        <v>-0.22</v>
      </c>
      <c r="S1751">
        <v>-0.27</v>
      </c>
      <c r="T1751">
        <v>-0.35</v>
      </c>
      <c r="U1751">
        <v>-0.42</v>
      </c>
      <c r="V1751">
        <v>-0.51</v>
      </c>
      <c r="W1751">
        <v>-0.31</v>
      </c>
      <c r="X1751">
        <v>-0.36</v>
      </c>
      <c r="Y1751">
        <v>-0.54</v>
      </c>
      <c r="Z1751">
        <v>-0.42</v>
      </c>
      <c r="AA1751">
        <v>-0.34</v>
      </c>
      <c r="AB1751">
        <v>-0.45</v>
      </c>
      <c r="AC1751">
        <v>-0.38</v>
      </c>
      <c r="AD1751">
        <v>-0.08</v>
      </c>
      <c r="AE1751">
        <v>0.01</v>
      </c>
      <c r="AF1751">
        <v>-0.03</v>
      </c>
      <c r="AG1751">
        <v>-0.03</v>
      </c>
      <c r="AH1751">
        <v>0.27</v>
      </c>
      <c r="AI1751">
        <v>0.19</v>
      </c>
      <c r="AJ1751">
        <v>0.21</v>
      </c>
      <c r="AK1751">
        <v>0.21</v>
      </c>
      <c r="AL1751">
        <v>0</v>
      </c>
      <c r="AM1751">
        <v>0.02</v>
      </c>
      <c r="AN1751">
        <v>0.05</v>
      </c>
      <c r="AO1751">
        <v>0.03</v>
      </c>
      <c r="AP1751">
        <v>0.02</v>
      </c>
      <c r="AQ1751">
        <v>-0.02</v>
      </c>
      <c r="AR1751">
        <v>-0.1</v>
      </c>
      <c r="AS1751">
        <v>-7.0000000000000007E-2</v>
      </c>
      <c r="AT1751">
        <v>-0.08</v>
      </c>
      <c r="AU1751">
        <v>-7.0000000000000007E-2</v>
      </c>
      <c r="AV1751">
        <v>-0.09</v>
      </c>
      <c r="AW1751">
        <v>-0.09</v>
      </c>
      <c r="AX1751">
        <v>-0.03</v>
      </c>
      <c r="AY1751">
        <v>0.02</v>
      </c>
      <c r="AZ1751">
        <v>0.02</v>
      </c>
      <c r="BA1751">
        <v>0.06</v>
      </c>
      <c r="BB1751">
        <v>0.12</v>
      </c>
      <c r="BC1751">
        <v>0.14000000000000001</v>
      </c>
      <c r="BD1751">
        <v>0.13</v>
      </c>
      <c r="BE1751">
        <v>0.15</v>
      </c>
      <c r="BF1751">
        <v>0.13</v>
      </c>
      <c r="BG1751">
        <v>0.16</v>
      </c>
      <c r="BH1751">
        <v>0.16</v>
      </c>
      <c r="BI1751">
        <v>0.13</v>
      </c>
      <c r="BJ1751">
        <v>0.15</v>
      </c>
      <c r="BK1751">
        <v>0.1</v>
      </c>
      <c r="BL1751">
        <v>0.08</v>
      </c>
      <c r="BM1751">
        <v>0.08</v>
      </c>
      <c r="BN1751">
        <v>0.1</v>
      </c>
      <c r="BO1751">
        <v>0.1</v>
      </c>
      <c r="BP1751">
        <v>0.1</v>
      </c>
      <c r="BQ1751">
        <v>0.1</v>
      </c>
      <c r="BR1751">
        <v>7.0000000000000007E-2</v>
      </c>
      <c r="BS1751">
        <v>0.08</v>
      </c>
      <c r="BT1751">
        <v>0.08</v>
      </c>
      <c r="BU1751">
        <v>0.08</v>
      </c>
      <c r="BV1751">
        <v>0.01</v>
      </c>
      <c r="BW1751">
        <v>0.02</v>
      </c>
      <c r="BX1751">
        <v>-0.02</v>
      </c>
      <c r="BY1751">
        <v>-0.02</v>
      </c>
      <c r="BZ1751">
        <v>-0.02</v>
      </c>
      <c r="CA1751">
        <v>0.01</v>
      </c>
      <c r="CB1751">
        <v>0.04</v>
      </c>
      <c r="CC1751">
        <v>0.04</v>
      </c>
      <c r="CD1751">
        <v>0.08</v>
      </c>
      <c r="CE1751">
        <v>0.02</v>
      </c>
      <c r="CF1751">
        <v>0.03</v>
      </c>
      <c r="CG1751">
        <v>0.09</v>
      </c>
      <c r="CH1751">
        <v>0.05</v>
      </c>
      <c r="CI1751">
        <v>0.05</v>
      </c>
      <c r="CJ1751">
        <v>0.08</v>
      </c>
      <c r="CK1751">
        <v>0.11</v>
      </c>
      <c r="CL1751">
        <v>0</v>
      </c>
      <c r="CM1751">
        <v>-0.06</v>
      </c>
      <c r="CN1751">
        <v>-0.01</v>
      </c>
      <c r="CO1751">
        <v>-0.01</v>
      </c>
      <c r="CP1751">
        <v>-0.56000000000000005</v>
      </c>
      <c r="CQ1751">
        <v>-0.44</v>
      </c>
      <c r="CR1751">
        <v>-0.45</v>
      </c>
      <c r="CS1751">
        <v>-0.44</v>
      </c>
      <c r="CT1751">
        <v>-0.03</v>
      </c>
      <c r="CU1751">
        <v>-0.12</v>
      </c>
      <c r="CV1751">
        <v>-0.19</v>
      </c>
      <c r="CW1751">
        <v>-0.14000000000000001</v>
      </c>
      <c r="CX1751">
        <v>-0.12</v>
      </c>
      <c r="CY1751">
        <v>-0.03</v>
      </c>
      <c r="CZ1751">
        <v>0.33</v>
      </c>
      <c r="DA1751">
        <v>0.46</v>
      </c>
      <c r="DB1751">
        <v>0.44</v>
      </c>
      <c r="DC1751">
        <v>0.43</v>
      </c>
      <c r="DD1751">
        <v>0.52</v>
      </c>
      <c r="DE1751">
        <v>0.55000000000000004</v>
      </c>
      <c r="DF1751">
        <v>0.6</v>
      </c>
      <c r="DG1751">
        <v>0.46</v>
      </c>
      <c r="DH1751">
        <v>0.32</v>
      </c>
      <c r="DI1751">
        <v>-0.54</v>
      </c>
      <c r="DJ1751">
        <v>-1.4</v>
      </c>
      <c r="DK1751">
        <v>-1.27</v>
      </c>
      <c r="DL1751">
        <v>-1.21</v>
      </c>
      <c r="DM1751">
        <v>-2.5299999999999998</v>
      </c>
      <c r="DN1751">
        <v>-2.8</v>
      </c>
      <c r="DO1751">
        <v>-2.79</v>
      </c>
      <c r="DP1751">
        <v>-2.98</v>
      </c>
      <c r="DQ1751">
        <v>-3.51</v>
      </c>
      <c r="DR1751">
        <v>-3.38</v>
      </c>
      <c r="DS1751">
        <v>1.04</v>
      </c>
      <c r="DT1751">
        <v>23.41</v>
      </c>
    </row>
    <row r="1752" spans="1:124">
      <c r="A1752" s="111">
        <v>1747</v>
      </c>
      <c r="B1752" t="s">
        <v>89</v>
      </c>
      <c r="C1752" t="s">
        <v>1309</v>
      </c>
      <c r="D1752" s="170" t="str">
        <f t="shared" si="27"/>
        <v>CN:HAG</v>
      </c>
      <c r="F1752">
        <v>0.92200000000000004</v>
      </c>
      <c r="G1752">
        <v>0.92</v>
      </c>
      <c r="H1752">
        <v>0.89100000000000001</v>
      </c>
      <c r="I1752">
        <v>0.88300000000000001</v>
      </c>
      <c r="J1752">
        <v>0.89900000000000002</v>
      </c>
      <c r="K1752">
        <v>0.86699999999999999</v>
      </c>
      <c r="L1752">
        <v>0.82700000000000007</v>
      </c>
      <c r="M1752">
        <v>0.80100000000000005</v>
      </c>
      <c r="N1752">
        <v>0.879</v>
      </c>
      <c r="O1752">
        <v>0.88200000000000001</v>
      </c>
      <c r="P1752">
        <v>0.96399999999999997</v>
      </c>
      <c r="Q1752">
        <v>1.0980000000000001</v>
      </c>
      <c r="R1752">
        <v>1.093</v>
      </c>
      <c r="S1752">
        <v>1.1539999999999999</v>
      </c>
      <c r="T1752">
        <v>1.0980000000000001</v>
      </c>
      <c r="U1752">
        <v>1.099</v>
      </c>
      <c r="V1752">
        <v>1.0549999999999999</v>
      </c>
      <c r="W1752">
        <v>1.0289999999999999</v>
      </c>
      <c r="X1752">
        <v>0.98899999999999999</v>
      </c>
      <c r="Y1752">
        <v>0.997</v>
      </c>
      <c r="Z1752">
        <v>0.90500000000000003</v>
      </c>
      <c r="AA1752">
        <v>0.84399999999999997</v>
      </c>
      <c r="AB1752">
        <v>0.74099999999999999</v>
      </c>
      <c r="AC1752">
        <v>0.74099999999999999</v>
      </c>
      <c r="AD1752">
        <v>0.88200000000000001</v>
      </c>
      <c r="AE1752">
        <v>0.88300000000000001</v>
      </c>
      <c r="AF1752">
        <v>0.873</v>
      </c>
      <c r="AG1752">
        <v>0.86499999999999999</v>
      </c>
      <c r="AH1752">
        <v>0.86499999999999999</v>
      </c>
      <c r="AI1752">
        <v>0.84699999999999998</v>
      </c>
      <c r="AJ1752">
        <v>0.84799999999999998</v>
      </c>
      <c r="AK1752">
        <v>0.84099999999999997</v>
      </c>
      <c r="AL1752">
        <v>0.85699999999999998</v>
      </c>
      <c r="AM1752">
        <v>0.85299999999999998</v>
      </c>
      <c r="AN1752">
        <v>0.86499999999999999</v>
      </c>
      <c r="AO1752">
        <v>0.86899999999999999</v>
      </c>
      <c r="AP1752">
        <v>0.86699999999999999</v>
      </c>
      <c r="AQ1752">
        <v>0.874</v>
      </c>
      <c r="AR1752">
        <v>0.874</v>
      </c>
      <c r="AS1752">
        <v>0.84099999999999997</v>
      </c>
      <c r="AT1752">
        <v>0.83899999999999997</v>
      </c>
      <c r="AU1752">
        <v>0.84299999999999997</v>
      </c>
      <c r="AV1752">
        <v>0.84399999999999997</v>
      </c>
      <c r="AW1752">
        <v>0.83200000000000007</v>
      </c>
      <c r="AX1752">
        <v>0.83399999999999996</v>
      </c>
      <c r="AY1752">
        <v>0.83399999999999996</v>
      </c>
      <c r="AZ1752">
        <v>0.82800000000000007</v>
      </c>
      <c r="BA1752">
        <v>0.83</v>
      </c>
      <c r="BB1752">
        <v>0.83</v>
      </c>
      <c r="BC1752">
        <v>0.83399999999999996</v>
      </c>
      <c r="BD1752">
        <v>0.86499999999999999</v>
      </c>
      <c r="BE1752">
        <v>0.86399999999999999</v>
      </c>
      <c r="BF1752">
        <v>0.85599999999999998</v>
      </c>
      <c r="BG1752">
        <v>0.84099999999999997</v>
      </c>
      <c r="BH1752">
        <v>0.83899999999999997</v>
      </c>
      <c r="BI1752">
        <v>0.85299999999999998</v>
      </c>
      <c r="BJ1752">
        <v>0.85499999999999998</v>
      </c>
      <c r="BK1752">
        <v>0.85199999999999998</v>
      </c>
      <c r="BL1752">
        <v>0.84899999999999998</v>
      </c>
      <c r="BM1752">
        <v>0.89500000000000002</v>
      </c>
      <c r="BN1752">
        <v>0.90700000000000003</v>
      </c>
      <c r="BO1752">
        <v>0.91200000000000003</v>
      </c>
      <c r="BP1752">
        <v>0.91500000000000004</v>
      </c>
      <c r="BQ1752">
        <v>0.92</v>
      </c>
      <c r="BR1752">
        <v>0.92</v>
      </c>
      <c r="BS1752">
        <v>0.93</v>
      </c>
      <c r="BT1752">
        <v>0.96099999999999997</v>
      </c>
      <c r="BU1752">
        <v>0.999</v>
      </c>
      <c r="BV1752">
        <v>0.96</v>
      </c>
      <c r="BW1752">
        <v>0.96099999999999997</v>
      </c>
      <c r="BX1752">
        <v>0.93700000000000006</v>
      </c>
      <c r="BY1752">
        <v>0.85799999999999998</v>
      </c>
      <c r="BZ1752">
        <v>0.88400000000000001</v>
      </c>
      <c r="CA1752">
        <v>0.86</v>
      </c>
      <c r="CB1752">
        <v>0.89500000000000002</v>
      </c>
      <c r="CC1752">
        <v>0.90100000000000002</v>
      </c>
      <c r="CD1752">
        <v>0.96399999999999997</v>
      </c>
      <c r="CE1752">
        <v>0.95600000000000007</v>
      </c>
      <c r="CF1752">
        <v>0.96399999999999997</v>
      </c>
      <c r="CG1752">
        <v>0.96599999999999997</v>
      </c>
      <c r="CH1752">
        <v>1.022</v>
      </c>
      <c r="CI1752">
        <v>1.073</v>
      </c>
      <c r="CJ1752">
        <v>1.194</v>
      </c>
      <c r="CK1752">
        <v>1.202</v>
      </c>
      <c r="CL1752">
        <v>1.024</v>
      </c>
      <c r="CM1752">
        <v>1.024</v>
      </c>
      <c r="CN1752">
        <v>1.038</v>
      </c>
      <c r="CO1752">
        <v>1.0549999999999999</v>
      </c>
      <c r="CP1752">
        <v>1.052</v>
      </c>
      <c r="CQ1752">
        <v>1.101</v>
      </c>
      <c r="CR1752">
        <v>1.101</v>
      </c>
      <c r="CS1752">
        <v>1.119</v>
      </c>
      <c r="CT1752">
        <v>1.196</v>
      </c>
      <c r="CU1752">
        <v>1.2230000000000001</v>
      </c>
      <c r="CV1752">
        <v>1.2889999999999999</v>
      </c>
      <c r="CW1752">
        <v>1.2869999999999999</v>
      </c>
      <c r="CX1752">
        <v>1.323</v>
      </c>
      <c r="CY1752">
        <v>1.3980000000000001</v>
      </c>
      <c r="CZ1752">
        <v>1.3920000000000001</v>
      </c>
      <c r="DA1752">
        <v>1.5090000000000001</v>
      </c>
      <c r="DB1752">
        <v>1.5130000000000001</v>
      </c>
      <c r="DC1752">
        <v>1.512</v>
      </c>
      <c r="DD1752">
        <v>1.508</v>
      </c>
      <c r="DE1752">
        <v>1.542</v>
      </c>
      <c r="DF1752">
        <v>1.556</v>
      </c>
      <c r="DG1752">
        <v>1.556</v>
      </c>
      <c r="DH1752">
        <v>1.554</v>
      </c>
      <c r="DI1752">
        <v>1.4530000000000001</v>
      </c>
      <c r="DJ1752">
        <v>1.5660000000000001</v>
      </c>
      <c r="DK1752">
        <v>1.649</v>
      </c>
      <c r="DL1752">
        <v>1.4350000000000001</v>
      </c>
      <c r="DM1752">
        <v>1.2770000000000001</v>
      </c>
      <c r="DN1752">
        <v>1.3340000000000001</v>
      </c>
      <c r="DO1752">
        <v>1.796</v>
      </c>
      <c r="DP1752">
        <v>1.82</v>
      </c>
      <c r="DQ1752">
        <v>1.7390000000000001</v>
      </c>
      <c r="DR1752">
        <v>1.7370000000000001</v>
      </c>
      <c r="DS1752">
        <v>1.7210000000000001</v>
      </c>
      <c r="DT1752">
        <v>1700.039</v>
      </c>
    </row>
    <row r="1753" spans="1:124">
      <c r="A1753" s="111">
        <v>1748</v>
      </c>
      <c r="B1753" t="s">
        <v>91</v>
      </c>
      <c r="C1753" t="s">
        <v>1310</v>
      </c>
      <c r="D1753" s="170" t="str">
        <f t="shared" si="27"/>
        <v>CN:HAG</v>
      </c>
      <c r="F1753">
        <v>0.14000000000000001</v>
      </c>
      <c r="G1753">
        <v>0.2</v>
      </c>
      <c r="H1753">
        <v>0.2</v>
      </c>
      <c r="I1753">
        <v>0.2</v>
      </c>
      <c r="J1753">
        <v>0.34</v>
      </c>
      <c r="K1753">
        <v>0.37</v>
      </c>
      <c r="L1753">
        <v>0.33</v>
      </c>
      <c r="M1753">
        <v>0.3</v>
      </c>
      <c r="N1753">
        <v>0.52</v>
      </c>
      <c r="O1753">
        <v>0.37</v>
      </c>
      <c r="P1753">
        <v>0.68</v>
      </c>
      <c r="Q1753">
        <v>0.68</v>
      </c>
      <c r="R1753">
        <v>0.83</v>
      </c>
      <c r="S1753">
        <v>0.74</v>
      </c>
      <c r="T1753">
        <v>0.23</v>
      </c>
      <c r="U1753">
        <v>0.24</v>
      </c>
      <c r="V1753">
        <v>0.14000000000000001</v>
      </c>
      <c r="W1753">
        <v>0.38</v>
      </c>
      <c r="X1753">
        <v>0.32</v>
      </c>
      <c r="Y1753">
        <v>0.15</v>
      </c>
      <c r="Z1753">
        <v>0.26</v>
      </c>
      <c r="AA1753">
        <v>0.26</v>
      </c>
      <c r="AB1753">
        <v>0.35</v>
      </c>
      <c r="AC1753">
        <v>0.28999999999999998</v>
      </c>
      <c r="AD1753">
        <v>0.77</v>
      </c>
      <c r="AE1753">
        <v>0.77</v>
      </c>
      <c r="AF1753">
        <v>0.72</v>
      </c>
      <c r="AG1753">
        <v>0.73</v>
      </c>
      <c r="AH1753">
        <v>0.45</v>
      </c>
      <c r="AI1753">
        <v>0.37</v>
      </c>
      <c r="AJ1753">
        <v>0.37</v>
      </c>
      <c r="AK1753">
        <v>0.38</v>
      </c>
      <c r="AL1753">
        <v>0.28000000000000003</v>
      </c>
      <c r="AM1753">
        <v>0.28999999999999998</v>
      </c>
      <c r="AN1753">
        <v>0.34</v>
      </c>
      <c r="AO1753">
        <v>0.36</v>
      </c>
      <c r="AP1753">
        <v>0.33</v>
      </c>
      <c r="AQ1753">
        <v>0.27</v>
      </c>
      <c r="AR1753">
        <v>0.25</v>
      </c>
      <c r="AS1753">
        <v>0.34</v>
      </c>
      <c r="AT1753">
        <v>0.34</v>
      </c>
      <c r="AU1753">
        <v>0.37</v>
      </c>
      <c r="AV1753">
        <v>0.36</v>
      </c>
      <c r="AW1753">
        <v>0.39</v>
      </c>
      <c r="AX1753">
        <v>0.43</v>
      </c>
      <c r="AY1753">
        <v>0.4</v>
      </c>
      <c r="AZ1753">
        <v>0.4</v>
      </c>
      <c r="BA1753">
        <v>0.43</v>
      </c>
      <c r="BB1753">
        <v>0.44</v>
      </c>
      <c r="BC1753">
        <v>0.43</v>
      </c>
      <c r="BD1753">
        <v>0.44</v>
      </c>
      <c r="BE1753">
        <v>0.47</v>
      </c>
      <c r="BF1753">
        <v>0.46</v>
      </c>
      <c r="BG1753">
        <v>0.49</v>
      </c>
      <c r="BH1753">
        <v>0.48</v>
      </c>
      <c r="BI1753">
        <v>0.47</v>
      </c>
      <c r="BJ1753">
        <v>0.47</v>
      </c>
      <c r="BK1753">
        <v>0.47</v>
      </c>
      <c r="BL1753">
        <v>0.47</v>
      </c>
      <c r="BM1753">
        <v>0.46</v>
      </c>
      <c r="BN1753">
        <v>0.47</v>
      </c>
      <c r="BO1753">
        <v>0.48</v>
      </c>
      <c r="BP1753">
        <v>0.48</v>
      </c>
      <c r="BQ1753">
        <v>0.48</v>
      </c>
      <c r="BR1753">
        <v>0.48</v>
      </c>
      <c r="BS1753">
        <v>0.49</v>
      </c>
      <c r="BT1753">
        <v>0.48</v>
      </c>
      <c r="BU1753">
        <v>0.48</v>
      </c>
      <c r="BV1753">
        <v>0.42</v>
      </c>
      <c r="BW1753">
        <v>0.42</v>
      </c>
      <c r="BX1753">
        <v>0.36</v>
      </c>
      <c r="BY1753">
        <v>0.32</v>
      </c>
      <c r="BZ1753">
        <v>0.32</v>
      </c>
      <c r="CA1753">
        <v>0.35</v>
      </c>
      <c r="CB1753">
        <v>0.42</v>
      </c>
      <c r="CC1753">
        <v>0.42</v>
      </c>
      <c r="CD1753">
        <v>0.45</v>
      </c>
      <c r="CE1753">
        <v>0.41</v>
      </c>
      <c r="CF1753">
        <v>0.41</v>
      </c>
      <c r="CG1753">
        <v>0.45</v>
      </c>
      <c r="CH1753">
        <v>0.43</v>
      </c>
      <c r="CI1753">
        <v>0.42</v>
      </c>
      <c r="CJ1753">
        <v>0.39</v>
      </c>
      <c r="CK1753">
        <v>0.41</v>
      </c>
      <c r="CL1753">
        <v>0.25</v>
      </c>
      <c r="CM1753">
        <v>0.19</v>
      </c>
      <c r="CN1753">
        <v>0.22</v>
      </c>
      <c r="CO1753">
        <v>0.21</v>
      </c>
      <c r="CP1753">
        <v>0.24</v>
      </c>
      <c r="CQ1753">
        <v>0.37</v>
      </c>
      <c r="CR1753">
        <v>0.37</v>
      </c>
      <c r="CS1753">
        <v>0.37</v>
      </c>
      <c r="CT1753">
        <v>0.56000000000000005</v>
      </c>
      <c r="CU1753">
        <v>0.57999999999999996</v>
      </c>
      <c r="CV1753">
        <v>0.51</v>
      </c>
      <c r="CW1753">
        <v>0.49</v>
      </c>
      <c r="CX1753">
        <v>0.53</v>
      </c>
      <c r="CY1753">
        <v>0.79</v>
      </c>
      <c r="CZ1753">
        <v>1.1200000000000001</v>
      </c>
      <c r="DA1753">
        <v>1.04</v>
      </c>
      <c r="DB1753">
        <v>1.02</v>
      </c>
      <c r="DC1753">
        <v>0.98</v>
      </c>
      <c r="DD1753">
        <v>1.04</v>
      </c>
      <c r="DE1753">
        <v>0.94</v>
      </c>
      <c r="DF1753">
        <v>1.08</v>
      </c>
      <c r="DG1753">
        <v>1.43</v>
      </c>
      <c r="DH1753">
        <v>1.36</v>
      </c>
      <c r="DI1753">
        <v>0.82</v>
      </c>
      <c r="DJ1753">
        <v>1.03</v>
      </c>
      <c r="DK1753">
        <v>1.18</v>
      </c>
      <c r="DL1753">
        <v>1.41</v>
      </c>
      <c r="DM1753">
        <v>0.51</v>
      </c>
      <c r="DN1753">
        <v>0.18</v>
      </c>
      <c r="DO1753">
        <v>0.23</v>
      </c>
      <c r="DP1753">
        <v>0.13</v>
      </c>
      <c r="DQ1753">
        <v>1</v>
      </c>
      <c r="DR1753">
        <v>1.03</v>
      </c>
      <c r="DS1753">
        <v>3.81</v>
      </c>
      <c r="DT1753">
        <v>8.2200000000000006</v>
      </c>
    </row>
    <row r="1754" spans="1:124">
      <c r="A1754" s="111">
        <v>1749</v>
      </c>
      <c r="B1754" t="s">
        <v>89</v>
      </c>
      <c r="C1754" t="s">
        <v>1311</v>
      </c>
      <c r="D1754" s="170" t="str">
        <f t="shared" si="27"/>
        <v>CN:ZSK</v>
      </c>
      <c r="BC1754">
        <v>0.68700000000000006</v>
      </c>
      <c r="BD1754">
        <v>0.83100000000000007</v>
      </c>
      <c r="BE1754">
        <v>0.752</v>
      </c>
      <c r="BF1754">
        <v>0.77800000000000002</v>
      </c>
      <c r="BG1754">
        <v>0.81100000000000005</v>
      </c>
      <c r="BH1754">
        <v>0.78900000000000003</v>
      </c>
      <c r="BI1754">
        <v>0.88400000000000001</v>
      </c>
      <c r="BJ1754">
        <v>0.89900000000000002</v>
      </c>
      <c r="BK1754">
        <v>0.92500000000000004</v>
      </c>
      <c r="BL1754">
        <v>0.93600000000000005</v>
      </c>
      <c r="BM1754">
        <v>0.871</v>
      </c>
      <c r="BN1754">
        <v>1.087</v>
      </c>
      <c r="BO1754">
        <v>1.087</v>
      </c>
      <c r="BP1754">
        <v>1.087</v>
      </c>
      <c r="BQ1754">
        <v>1.087</v>
      </c>
      <c r="BR1754">
        <v>1.087</v>
      </c>
      <c r="BS1754">
        <v>1.087</v>
      </c>
      <c r="BT1754">
        <v>1.087</v>
      </c>
      <c r="BU1754">
        <v>1.087</v>
      </c>
      <c r="BV1754">
        <v>1.087</v>
      </c>
      <c r="BW1754">
        <v>1.087</v>
      </c>
      <c r="BX1754">
        <v>1.087</v>
      </c>
      <c r="BY1754">
        <v>1.087</v>
      </c>
      <c r="BZ1754">
        <v>1.087</v>
      </c>
      <c r="CA1754">
        <v>1.087</v>
      </c>
      <c r="CB1754">
        <v>1.087</v>
      </c>
      <c r="CC1754">
        <v>1.087</v>
      </c>
      <c r="CD1754">
        <v>1.087</v>
      </c>
      <c r="CE1754">
        <v>1.087</v>
      </c>
      <c r="CF1754">
        <v>1.087</v>
      </c>
      <c r="CG1754">
        <v>1.087</v>
      </c>
      <c r="CH1754">
        <v>1.087</v>
      </c>
      <c r="CI1754">
        <v>1.087</v>
      </c>
      <c r="CJ1754">
        <v>1.087</v>
      </c>
      <c r="CK1754">
        <v>1.087</v>
      </c>
      <c r="CL1754">
        <v>1.087</v>
      </c>
      <c r="CM1754">
        <v>1.087</v>
      </c>
      <c r="CN1754">
        <v>1.087</v>
      </c>
      <c r="CO1754">
        <v>1.087</v>
      </c>
      <c r="CP1754">
        <v>1.087</v>
      </c>
      <c r="CQ1754">
        <v>1.087</v>
      </c>
      <c r="CR1754">
        <v>1.087</v>
      </c>
      <c r="CS1754">
        <v>1.087</v>
      </c>
      <c r="CT1754">
        <v>1.087</v>
      </c>
      <c r="CU1754">
        <v>1.087</v>
      </c>
      <c r="CV1754">
        <v>1.087</v>
      </c>
      <c r="CW1754">
        <v>1.087</v>
      </c>
      <c r="CX1754">
        <v>1.087</v>
      </c>
      <c r="CY1754">
        <v>1.087</v>
      </c>
      <c r="CZ1754">
        <v>1.087</v>
      </c>
      <c r="DA1754">
        <v>1.087</v>
      </c>
      <c r="DB1754">
        <v>1.087</v>
      </c>
      <c r="DC1754">
        <v>1.087</v>
      </c>
      <c r="DD1754">
        <v>1.087</v>
      </c>
      <c r="DE1754">
        <v>1.087</v>
      </c>
      <c r="DF1754">
        <v>1.087</v>
      </c>
      <c r="DG1754">
        <v>1.087</v>
      </c>
      <c r="DH1754">
        <v>1.087</v>
      </c>
      <c r="DI1754">
        <v>1.087</v>
      </c>
      <c r="DJ1754">
        <v>1.093</v>
      </c>
      <c r="DK1754">
        <v>1.165</v>
      </c>
      <c r="DL1754">
        <v>1.2670000000000001</v>
      </c>
      <c r="DM1754">
        <v>1.5980000000000001</v>
      </c>
      <c r="DN1754">
        <v>1.7030000000000001</v>
      </c>
      <c r="DO1754">
        <v>1.8560000000000001</v>
      </c>
      <c r="DP1754">
        <v>1.5330000000000001</v>
      </c>
      <c r="DQ1754">
        <v>1.591</v>
      </c>
      <c r="DR1754">
        <v>1.59</v>
      </c>
      <c r="DS1754">
        <v>1.736</v>
      </c>
      <c r="DT1754">
        <v>18.911000000000001</v>
      </c>
    </row>
    <row r="1755" spans="1:124">
      <c r="A1755" s="111">
        <v>1750</v>
      </c>
      <c r="B1755" t="s">
        <v>91</v>
      </c>
      <c r="C1755" t="s">
        <v>1312</v>
      </c>
      <c r="D1755" s="170" t="str">
        <f t="shared" si="27"/>
        <v>CN:ZSK</v>
      </c>
      <c r="BC1755">
        <v>-1.54</v>
      </c>
      <c r="BD1755">
        <v>-1.0900000000000001</v>
      </c>
      <c r="BE1755">
        <v>-0.06</v>
      </c>
      <c r="BF1755">
        <v>-0.24</v>
      </c>
      <c r="BG1755">
        <v>-0.28000000000000003</v>
      </c>
      <c r="BH1755">
        <v>-0.19</v>
      </c>
      <c r="BI1755">
        <v>-0.4</v>
      </c>
      <c r="BJ1755">
        <v>-0.34</v>
      </c>
      <c r="BK1755">
        <v>-0.59</v>
      </c>
      <c r="BL1755">
        <v>-0.66</v>
      </c>
      <c r="BM1755">
        <v>-0.59</v>
      </c>
      <c r="BN1755">
        <v>-0.02</v>
      </c>
      <c r="BO1755">
        <v>-0.02</v>
      </c>
      <c r="BP1755">
        <v>-0.02</v>
      </c>
      <c r="BQ1755">
        <v>-0.02</v>
      </c>
      <c r="BR1755">
        <v>-0.02</v>
      </c>
      <c r="BS1755">
        <v>-0.02</v>
      </c>
      <c r="BT1755">
        <v>-0.02</v>
      </c>
      <c r="BU1755">
        <v>-0.02</v>
      </c>
      <c r="BV1755">
        <v>-0.02</v>
      </c>
      <c r="BW1755">
        <v>-0.02</v>
      </c>
      <c r="BX1755">
        <v>-0.02</v>
      </c>
      <c r="BY1755">
        <v>-0.02</v>
      </c>
      <c r="BZ1755">
        <v>-0.02</v>
      </c>
      <c r="CA1755">
        <v>-0.02</v>
      </c>
      <c r="CB1755">
        <v>-0.02</v>
      </c>
      <c r="CC1755">
        <v>-0.02</v>
      </c>
      <c r="CD1755">
        <v>-0.02</v>
      </c>
      <c r="CE1755">
        <v>-0.02</v>
      </c>
      <c r="CF1755">
        <v>-0.02</v>
      </c>
      <c r="CG1755">
        <v>-0.02</v>
      </c>
      <c r="CH1755">
        <v>-0.02</v>
      </c>
      <c r="CI1755">
        <v>-0.02</v>
      </c>
      <c r="CJ1755">
        <v>-0.02</v>
      </c>
      <c r="CK1755">
        <v>-0.02</v>
      </c>
      <c r="CL1755">
        <v>-0.02</v>
      </c>
      <c r="CM1755">
        <v>-0.02</v>
      </c>
      <c r="CN1755">
        <v>-0.02</v>
      </c>
      <c r="CO1755">
        <v>-0.02</v>
      </c>
      <c r="CP1755">
        <v>-0.02</v>
      </c>
      <c r="CQ1755">
        <v>-0.02</v>
      </c>
      <c r="CR1755">
        <v>-0.02</v>
      </c>
      <c r="CS1755">
        <v>-0.02</v>
      </c>
      <c r="CT1755">
        <v>-0.02</v>
      </c>
      <c r="CU1755">
        <v>-0.02</v>
      </c>
      <c r="CV1755">
        <v>-0.02</v>
      </c>
      <c r="CW1755">
        <v>-0.02</v>
      </c>
      <c r="CX1755">
        <v>-0.02</v>
      </c>
      <c r="CY1755">
        <v>-0.02</v>
      </c>
      <c r="CZ1755">
        <v>-0.02</v>
      </c>
      <c r="DA1755">
        <v>-0.02</v>
      </c>
      <c r="DB1755">
        <v>-0.02</v>
      </c>
      <c r="DC1755">
        <v>-0.02</v>
      </c>
      <c r="DD1755">
        <v>-0.02</v>
      </c>
      <c r="DE1755">
        <v>-0.02</v>
      </c>
      <c r="DF1755">
        <v>-0.02</v>
      </c>
      <c r="DG1755">
        <v>-0.02</v>
      </c>
      <c r="DH1755">
        <v>-0.02</v>
      </c>
      <c r="DI1755">
        <v>-0.02</v>
      </c>
      <c r="DJ1755">
        <v>0.13</v>
      </c>
      <c r="DK1755">
        <v>0.27</v>
      </c>
      <c r="DL1755">
        <v>0.39</v>
      </c>
      <c r="DM1755">
        <v>0.04</v>
      </c>
      <c r="DN1755">
        <v>0.35</v>
      </c>
      <c r="DO1755">
        <v>0.27</v>
      </c>
      <c r="DP1755">
        <v>-0.48</v>
      </c>
      <c r="DQ1755">
        <v>-0.35</v>
      </c>
      <c r="DR1755">
        <v>-0.38</v>
      </c>
      <c r="DS1755">
        <v>2.2799999999999998</v>
      </c>
      <c r="DT1755">
        <v>9.82</v>
      </c>
    </row>
    <row r="1756" spans="1:124">
      <c r="A1756" s="111">
        <v>1751</v>
      </c>
      <c r="B1756" t="s">
        <v>101</v>
      </c>
      <c r="D1756" s="170" t="str">
        <f t="shared" si="27"/>
        <v/>
      </c>
      <c r="F1756" t="s">
        <v>131</v>
      </c>
    </row>
    <row r="1757" spans="1:124">
      <c r="A1757" s="111">
        <v>1752</v>
      </c>
      <c r="B1757" t="s">
        <v>101</v>
      </c>
      <c r="D1757" s="170" t="str">
        <f t="shared" si="27"/>
        <v/>
      </c>
      <c r="F1757" t="s">
        <v>131</v>
      </c>
    </row>
    <row r="1758" spans="1:124">
      <c r="A1758" s="111">
        <v>1753</v>
      </c>
      <c r="B1758" t="s">
        <v>89</v>
      </c>
      <c r="C1758" t="s">
        <v>1313</v>
      </c>
      <c r="D1758" s="170" t="str">
        <f t="shared" si="27"/>
        <v>CN:ZMP</v>
      </c>
      <c r="F1758">
        <v>1.2790000000000001</v>
      </c>
      <c r="G1758">
        <v>1.266</v>
      </c>
      <c r="H1758">
        <v>1.198</v>
      </c>
      <c r="I1758">
        <v>1.2</v>
      </c>
      <c r="J1758">
        <v>1.1819999999999999</v>
      </c>
      <c r="K1758">
        <v>1.173</v>
      </c>
      <c r="L1758">
        <v>1.0840000000000001</v>
      </c>
      <c r="M1758">
        <v>0.98299999999999998</v>
      </c>
      <c r="N1758">
        <v>1.006</v>
      </c>
      <c r="O1758">
        <v>1.014</v>
      </c>
      <c r="P1758">
        <v>0.98599999999999999</v>
      </c>
      <c r="Q1758">
        <v>0.96</v>
      </c>
      <c r="R1758">
        <v>0.92300000000000004</v>
      </c>
      <c r="S1758">
        <v>0.94100000000000006</v>
      </c>
      <c r="T1758">
        <v>0.97699999999999998</v>
      </c>
      <c r="U1758">
        <v>0.95900000000000007</v>
      </c>
      <c r="V1758">
        <v>0.95700000000000007</v>
      </c>
      <c r="W1758">
        <v>0.97599999999999998</v>
      </c>
      <c r="X1758">
        <v>0.97099999999999997</v>
      </c>
      <c r="Y1758">
        <v>0.95700000000000007</v>
      </c>
      <c r="Z1758">
        <v>0.93400000000000005</v>
      </c>
      <c r="AA1758">
        <v>0.878</v>
      </c>
      <c r="AB1758">
        <v>0.89500000000000002</v>
      </c>
      <c r="AC1758">
        <v>0.89400000000000002</v>
      </c>
      <c r="AD1758">
        <v>0.879</v>
      </c>
      <c r="AE1758">
        <v>0.88</v>
      </c>
      <c r="AF1758">
        <v>0.91</v>
      </c>
      <c r="AG1758">
        <v>0.871</v>
      </c>
      <c r="AH1758">
        <v>0.88200000000000001</v>
      </c>
      <c r="AI1758">
        <v>0.877</v>
      </c>
      <c r="AJ1758">
        <v>0.91500000000000004</v>
      </c>
      <c r="AK1758">
        <v>0.92100000000000004</v>
      </c>
      <c r="AL1758">
        <v>0.92900000000000005</v>
      </c>
      <c r="AM1758">
        <v>0.91800000000000004</v>
      </c>
      <c r="AN1758">
        <v>0.90800000000000003</v>
      </c>
      <c r="AO1758">
        <v>0.91100000000000003</v>
      </c>
      <c r="AP1758">
        <v>0.91200000000000003</v>
      </c>
      <c r="AQ1758">
        <v>0.89</v>
      </c>
      <c r="AR1758">
        <v>0.89</v>
      </c>
      <c r="AS1758">
        <v>0.88400000000000001</v>
      </c>
      <c r="AT1758">
        <v>0.86499999999999999</v>
      </c>
      <c r="AU1758">
        <v>0.89</v>
      </c>
      <c r="AV1758">
        <v>0.89300000000000002</v>
      </c>
      <c r="AW1758">
        <v>0.89100000000000001</v>
      </c>
      <c r="AX1758">
        <v>0.89300000000000002</v>
      </c>
      <c r="AY1758">
        <v>0.89100000000000001</v>
      </c>
      <c r="AZ1758">
        <v>0.89200000000000002</v>
      </c>
      <c r="BA1758">
        <v>0.86599999999999999</v>
      </c>
      <c r="BB1758">
        <v>0.86599999999999999</v>
      </c>
      <c r="BC1758">
        <v>0.88600000000000001</v>
      </c>
      <c r="BD1758">
        <v>0.89100000000000001</v>
      </c>
      <c r="BE1758">
        <v>0.88300000000000001</v>
      </c>
      <c r="BF1758">
        <v>0.89</v>
      </c>
      <c r="BG1758">
        <v>0.84199999999999997</v>
      </c>
      <c r="BH1758">
        <v>0.84199999999999997</v>
      </c>
      <c r="BI1758">
        <v>0.83299999999999996</v>
      </c>
      <c r="BJ1758">
        <v>0.83899999999999997</v>
      </c>
      <c r="BK1758">
        <v>0.83299999999999996</v>
      </c>
      <c r="BL1758">
        <v>0.83200000000000007</v>
      </c>
      <c r="BM1758">
        <v>0.78300000000000003</v>
      </c>
      <c r="BN1758">
        <v>0.80300000000000005</v>
      </c>
      <c r="BO1758">
        <v>0.80600000000000005</v>
      </c>
      <c r="BP1758">
        <v>0.81200000000000006</v>
      </c>
      <c r="BQ1758">
        <v>0.81200000000000006</v>
      </c>
      <c r="BR1758">
        <v>0.81600000000000006</v>
      </c>
      <c r="BS1758">
        <v>0.81400000000000006</v>
      </c>
      <c r="BT1758">
        <v>0.83</v>
      </c>
      <c r="BU1758">
        <v>0.85899999999999999</v>
      </c>
      <c r="BV1758">
        <v>0.85599999999999998</v>
      </c>
      <c r="BW1758">
        <v>0.85599999999999998</v>
      </c>
      <c r="BX1758">
        <v>0.872</v>
      </c>
      <c r="BY1758">
        <v>0.89400000000000002</v>
      </c>
      <c r="BZ1758">
        <v>0.92700000000000005</v>
      </c>
      <c r="CA1758">
        <v>0.90900000000000003</v>
      </c>
      <c r="CB1758">
        <v>0.9</v>
      </c>
      <c r="CC1758">
        <v>0.92900000000000005</v>
      </c>
      <c r="CD1758">
        <v>0.91900000000000004</v>
      </c>
      <c r="CE1758">
        <v>0.88700000000000001</v>
      </c>
      <c r="CF1758">
        <v>0.88200000000000001</v>
      </c>
      <c r="CG1758">
        <v>0.91200000000000003</v>
      </c>
      <c r="CH1758">
        <v>0.91100000000000003</v>
      </c>
      <c r="CI1758">
        <v>0.93900000000000006</v>
      </c>
      <c r="CJ1758">
        <v>0.91200000000000003</v>
      </c>
      <c r="CK1758">
        <v>0.92200000000000004</v>
      </c>
      <c r="CL1758">
        <v>0.91100000000000003</v>
      </c>
      <c r="CM1758">
        <v>0.91100000000000003</v>
      </c>
      <c r="CN1758">
        <v>0.82100000000000006</v>
      </c>
      <c r="CO1758">
        <v>0.85899999999999999</v>
      </c>
      <c r="CP1758">
        <v>0.80700000000000005</v>
      </c>
      <c r="CQ1758">
        <v>0.81200000000000006</v>
      </c>
      <c r="CR1758">
        <v>0.73699999999999999</v>
      </c>
      <c r="CS1758">
        <v>0.70499999999999996</v>
      </c>
      <c r="CT1758">
        <v>0.67200000000000004</v>
      </c>
      <c r="CU1758">
        <v>0.67600000000000005</v>
      </c>
      <c r="CV1758">
        <v>0.748</v>
      </c>
      <c r="CW1758">
        <v>0.73899999999999999</v>
      </c>
      <c r="CX1758">
        <v>0.72399999999999998</v>
      </c>
      <c r="CY1758">
        <v>0.92300000000000004</v>
      </c>
      <c r="CZ1758">
        <v>0.93200000000000005</v>
      </c>
      <c r="DA1758">
        <v>0.93800000000000006</v>
      </c>
      <c r="DB1758">
        <v>0.94</v>
      </c>
      <c r="DC1758">
        <v>0.79100000000000004</v>
      </c>
      <c r="DD1758">
        <v>0.753</v>
      </c>
      <c r="DE1758">
        <v>0.74399999999999999</v>
      </c>
      <c r="DF1758">
        <v>0.69200000000000006</v>
      </c>
      <c r="DG1758">
        <v>0.69100000000000006</v>
      </c>
      <c r="DH1758">
        <v>0.68400000000000005</v>
      </c>
      <c r="DI1758">
        <v>0.41400000000000003</v>
      </c>
      <c r="DJ1758">
        <v>0.45300000000000001</v>
      </c>
      <c r="DK1758">
        <v>0.17300000000000001</v>
      </c>
      <c r="DL1758">
        <v>-0.24299999999999999</v>
      </c>
      <c r="DM1758">
        <v>-0.47900000000000004</v>
      </c>
      <c r="DN1758">
        <v>-0.35199999999999998</v>
      </c>
      <c r="DO1758">
        <v>0.10300000000000001</v>
      </c>
      <c r="DP1758">
        <v>0.193</v>
      </c>
      <c r="DQ1758">
        <v>1.0999999999999999E-2</v>
      </c>
      <c r="DR1758">
        <v>0.13500000000000001</v>
      </c>
      <c r="DS1758">
        <v>0.93800000000000006</v>
      </c>
      <c r="DT1758">
        <v>82.239000000000004</v>
      </c>
    </row>
    <row r="1759" spans="1:124">
      <c r="A1759" s="111">
        <v>1754</v>
      </c>
      <c r="B1759" t="s">
        <v>91</v>
      </c>
      <c r="C1759" t="s">
        <v>1314</v>
      </c>
      <c r="D1759" s="170" t="str">
        <f t="shared" si="27"/>
        <v>CN:ZMP</v>
      </c>
      <c r="F1759">
        <v>-1.17</v>
      </c>
      <c r="G1759">
        <v>-1.0900000000000001</v>
      </c>
      <c r="H1759">
        <v>-1.0900000000000001</v>
      </c>
      <c r="I1759">
        <v>-1.07</v>
      </c>
      <c r="J1759">
        <v>-0.96</v>
      </c>
      <c r="K1759">
        <v>-0.94</v>
      </c>
      <c r="L1759">
        <v>-0.96</v>
      </c>
      <c r="M1759">
        <v>-0.96</v>
      </c>
      <c r="N1759">
        <v>-0.84</v>
      </c>
      <c r="O1759">
        <v>-0.97</v>
      </c>
      <c r="P1759">
        <v>-0.74</v>
      </c>
      <c r="Q1759">
        <v>-0.74</v>
      </c>
      <c r="R1759">
        <v>-0.66</v>
      </c>
      <c r="S1759">
        <v>-0.74</v>
      </c>
      <c r="T1759">
        <v>-1.24</v>
      </c>
      <c r="U1759">
        <v>-1.24</v>
      </c>
      <c r="V1759">
        <v>-0.96</v>
      </c>
      <c r="W1759">
        <v>-0.43</v>
      </c>
      <c r="X1759">
        <v>-0.51</v>
      </c>
      <c r="Y1759">
        <v>-0.64</v>
      </c>
      <c r="Z1759">
        <v>-0.47</v>
      </c>
      <c r="AA1759">
        <v>-0.51</v>
      </c>
      <c r="AB1759">
        <v>-0.59</v>
      </c>
      <c r="AC1759">
        <v>-0.65</v>
      </c>
      <c r="AD1759">
        <v>-0.27</v>
      </c>
      <c r="AE1759">
        <v>-0.12</v>
      </c>
      <c r="AF1759">
        <v>-0.24</v>
      </c>
      <c r="AG1759">
        <v>-0.24</v>
      </c>
      <c r="AH1759">
        <v>0.14000000000000001</v>
      </c>
      <c r="AI1759">
        <v>7.0000000000000007E-2</v>
      </c>
      <c r="AJ1759">
        <v>0.14000000000000001</v>
      </c>
      <c r="AK1759">
        <v>0.1</v>
      </c>
      <c r="AL1759">
        <v>-0.01</v>
      </c>
      <c r="AM1759">
        <v>-0.01</v>
      </c>
      <c r="AN1759">
        <v>0.01</v>
      </c>
      <c r="AO1759">
        <v>0.05</v>
      </c>
      <c r="AP1759">
        <v>7.0000000000000007E-2</v>
      </c>
      <c r="AQ1759">
        <v>7.0000000000000007E-2</v>
      </c>
      <c r="AR1759">
        <v>0</v>
      </c>
      <c r="AS1759">
        <v>-0.01</v>
      </c>
      <c r="AT1759">
        <v>0</v>
      </c>
      <c r="AU1759">
        <v>0.04</v>
      </c>
      <c r="AV1759">
        <v>0.02</v>
      </c>
      <c r="AW1759">
        <v>0.01</v>
      </c>
      <c r="AX1759">
        <v>0.06</v>
      </c>
      <c r="AY1759">
        <v>0.1</v>
      </c>
      <c r="AZ1759">
        <v>0.1</v>
      </c>
      <c r="BA1759">
        <v>0.11</v>
      </c>
      <c r="BB1759">
        <v>0.12</v>
      </c>
      <c r="BC1759">
        <v>0.1</v>
      </c>
      <c r="BD1759">
        <v>0.09</v>
      </c>
      <c r="BE1759">
        <v>0.11</v>
      </c>
      <c r="BF1759">
        <v>0.1</v>
      </c>
      <c r="BG1759">
        <v>0.18</v>
      </c>
      <c r="BH1759">
        <v>0.19</v>
      </c>
      <c r="BI1759">
        <v>0.18</v>
      </c>
      <c r="BJ1759">
        <v>0.18</v>
      </c>
      <c r="BK1759">
        <v>0.18</v>
      </c>
      <c r="BL1759">
        <v>0.2</v>
      </c>
      <c r="BM1759">
        <v>0.15</v>
      </c>
      <c r="BN1759">
        <v>0.25</v>
      </c>
      <c r="BO1759">
        <v>0.26</v>
      </c>
      <c r="BP1759">
        <v>0.26</v>
      </c>
      <c r="BQ1759">
        <v>0.26</v>
      </c>
      <c r="BR1759">
        <v>0.27</v>
      </c>
      <c r="BS1759">
        <v>0.28000000000000003</v>
      </c>
      <c r="BT1759">
        <v>0.28000000000000003</v>
      </c>
      <c r="BU1759">
        <v>0.28000000000000003</v>
      </c>
      <c r="BV1759">
        <v>0.26</v>
      </c>
      <c r="BW1759">
        <v>0.27</v>
      </c>
      <c r="BX1759">
        <v>0.25</v>
      </c>
      <c r="BY1759">
        <v>0.25</v>
      </c>
      <c r="BZ1759">
        <v>0.24</v>
      </c>
      <c r="CA1759">
        <v>0.28000000000000003</v>
      </c>
      <c r="CB1759">
        <v>0.38</v>
      </c>
      <c r="CC1759">
        <v>0.39</v>
      </c>
      <c r="CD1759">
        <v>0.35</v>
      </c>
      <c r="CE1759">
        <v>0.26</v>
      </c>
      <c r="CF1759">
        <v>0.27</v>
      </c>
      <c r="CG1759">
        <v>0.3</v>
      </c>
      <c r="CH1759">
        <v>0.26</v>
      </c>
      <c r="CI1759">
        <v>0.28000000000000003</v>
      </c>
      <c r="CJ1759">
        <v>0.31</v>
      </c>
      <c r="CK1759">
        <v>0.36</v>
      </c>
      <c r="CL1759">
        <v>0.25</v>
      </c>
      <c r="CM1759">
        <v>0.19</v>
      </c>
      <c r="CN1759">
        <v>0.27</v>
      </c>
      <c r="CO1759">
        <v>0.26</v>
      </c>
      <c r="CP1759">
        <v>-0.17</v>
      </c>
      <c r="CQ1759">
        <v>-0.08</v>
      </c>
      <c r="CR1759">
        <v>-0.12</v>
      </c>
      <c r="CS1759">
        <v>-7.0000000000000007E-2</v>
      </c>
      <c r="CT1759">
        <v>0.11</v>
      </c>
      <c r="CU1759">
        <v>0.06</v>
      </c>
      <c r="CV1759">
        <v>7.0000000000000007E-2</v>
      </c>
      <c r="CW1759">
        <v>0.04</v>
      </c>
      <c r="CX1759">
        <v>0.02</v>
      </c>
      <c r="CY1759">
        <v>-0.05</v>
      </c>
      <c r="CZ1759">
        <v>0.42</v>
      </c>
      <c r="DA1759">
        <v>0.54</v>
      </c>
      <c r="DB1759">
        <v>0.5</v>
      </c>
      <c r="DC1759">
        <v>0.4</v>
      </c>
      <c r="DD1759">
        <v>0.49</v>
      </c>
      <c r="DE1759">
        <v>0.63</v>
      </c>
      <c r="DF1759">
        <v>0.44</v>
      </c>
      <c r="DG1759">
        <v>0.43</v>
      </c>
      <c r="DH1759">
        <v>0.39</v>
      </c>
      <c r="DI1759">
        <v>-0.31</v>
      </c>
      <c r="DJ1759">
        <v>-1.1200000000000001</v>
      </c>
      <c r="DK1759">
        <v>-0.83</v>
      </c>
      <c r="DL1759">
        <v>-0.7</v>
      </c>
      <c r="DM1759">
        <v>-1.31</v>
      </c>
      <c r="DN1759">
        <v>-0.56999999999999995</v>
      </c>
      <c r="DO1759">
        <v>-0.37</v>
      </c>
      <c r="DP1759">
        <v>-0.27</v>
      </c>
      <c r="DQ1759">
        <v>0.74</v>
      </c>
      <c r="DR1759">
        <v>2.27</v>
      </c>
      <c r="DS1759">
        <v>2.5499999999999998</v>
      </c>
      <c r="DT1759">
        <v>54.39</v>
      </c>
    </row>
    <row r="1760" spans="1:124">
      <c r="A1760" s="111">
        <v>1755</v>
      </c>
      <c r="B1760" t="s">
        <v>89</v>
      </c>
      <c r="C1760" t="s">
        <v>1315</v>
      </c>
      <c r="D1760" s="170" t="str">
        <f t="shared" si="27"/>
        <v>CN:ZOG</v>
      </c>
      <c r="F1760">
        <v>0.434</v>
      </c>
      <c r="G1760">
        <v>0.437</v>
      </c>
      <c r="H1760">
        <v>0.39800000000000002</v>
      </c>
      <c r="I1760">
        <v>0.38800000000000001</v>
      </c>
      <c r="J1760">
        <v>0.41699999999999998</v>
      </c>
      <c r="K1760">
        <v>0.39900000000000002</v>
      </c>
      <c r="L1760">
        <v>0.438</v>
      </c>
      <c r="M1760">
        <v>0.52</v>
      </c>
      <c r="N1760">
        <v>0.56499999999999995</v>
      </c>
      <c r="O1760">
        <v>0.58799999999999997</v>
      </c>
      <c r="P1760">
        <v>0.79</v>
      </c>
      <c r="Q1760">
        <v>0.86799999999999999</v>
      </c>
      <c r="R1760">
        <v>0.86299999999999999</v>
      </c>
      <c r="S1760">
        <v>0.93500000000000005</v>
      </c>
      <c r="T1760">
        <v>1.0529999999999999</v>
      </c>
      <c r="U1760">
        <v>1.1080000000000001</v>
      </c>
      <c r="V1760">
        <v>1.0620000000000001</v>
      </c>
      <c r="W1760">
        <v>1.111</v>
      </c>
      <c r="X1760">
        <v>1.1100000000000001</v>
      </c>
      <c r="Y1760">
        <v>1.127</v>
      </c>
      <c r="Z1760">
        <v>1.1020000000000001</v>
      </c>
      <c r="AA1760">
        <v>1.0609999999999999</v>
      </c>
      <c r="AB1760">
        <v>1.111</v>
      </c>
      <c r="AC1760">
        <v>1.121</v>
      </c>
      <c r="AD1760">
        <v>1.1819999999999999</v>
      </c>
      <c r="AE1760">
        <v>1.1830000000000001</v>
      </c>
      <c r="AF1760">
        <v>1.202</v>
      </c>
      <c r="AG1760">
        <v>1.1559999999999999</v>
      </c>
      <c r="AH1760">
        <v>1.163</v>
      </c>
      <c r="AI1760">
        <v>1.147</v>
      </c>
      <c r="AJ1760">
        <v>1.274</v>
      </c>
      <c r="AK1760">
        <v>1.3029999999999999</v>
      </c>
      <c r="AL1760">
        <v>1.333</v>
      </c>
      <c r="AM1760">
        <v>1.3169999999999999</v>
      </c>
      <c r="AN1760">
        <v>1.296</v>
      </c>
      <c r="AO1760">
        <v>1.2889999999999999</v>
      </c>
      <c r="AP1760">
        <v>1.29</v>
      </c>
      <c r="AQ1760">
        <v>1.2670000000000001</v>
      </c>
      <c r="AR1760">
        <v>1.264</v>
      </c>
      <c r="AS1760">
        <v>1.2749999999999999</v>
      </c>
      <c r="AT1760">
        <v>1.2710000000000001</v>
      </c>
      <c r="AU1760">
        <v>1.2869999999999999</v>
      </c>
      <c r="AV1760">
        <v>1.2889999999999999</v>
      </c>
      <c r="AW1760">
        <v>1.2829999999999999</v>
      </c>
      <c r="AX1760">
        <v>1.264</v>
      </c>
      <c r="AY1760">
        <v>1.264</v>
      </c>
      <c r="AZ1760">
        <v>1.2630000000000001</v>
      </c>
      <c r="BA1760">
        <v>1.272</v>
      </c>
      <c r="BB1760">
        <v>1.272</v>
      </c>
      <c r="BC1760">
        <v>1.254</v>
      </c>
      <c r="BD1760">
        <v>1.2710000000000001</v>
      </c>
      <c r="BE1760">
        <v>1.268</v>
      </c>
      <c r="BF1760">
        <v>1.2590000000000001</v>
      </c>
      <c r="BG1760">
        <v>1.2610000000000001</v>
      </c>
      <c r="BH1760">
        <v>1.2649999999999999</v>
      </c>
      <c r="BI1760">
        <v>1.2730000000000001</v>
      </c>
      <c r="BJ1760">
        <v>1.286</v>
      </c>
      <c r="BK1760">
        <v>1.286</v>
      </c>
      <c r="BL1760">
        <v>1.2869999999999999</v>
      </c>
      <c r="BM1760">
        <v>1.341</v>
      </c>
      <c r="BN1760">
        <v>1.363</v>
      </c>
      <c r="BO1760">
        <v>1.3740000000000001</v>
      </c>
      <c r="BP1760">
        <v>1.3780000000000001</v>
      </c>
      <c r="BQ1760">
        <v>1.3860000000000001</v>
      </c>
      <c r="BR1760">
        <v>1.389</v>
      </c>
      <c r="BS1760">
        <v>1.401</v>
      </c>
      <c r="BT1760">
        <v>1.4510000000000001</v>
      </c>
      <c r="BU1760">
        <v>1.5049999999999999</v>
      </c>
      <c r="BV1760">
        <v>1.482</v>
      </c>
      <c r="BW1760">
        <v>1.4710000000000001</v>
      </c>
      <c r="BX1760">
        <v>1.389</v>
      </c>
      <c r="BY1760">
        <v>1.36</v>
      </c>
      <c r="BZ1760">
        <v>1.383</v>
      </c>
      <c r="CA1760">
        <v>1.347</v>
      </c>
      <c r="CB1760">
        <v>1.2989999999999999</v>
      </c>
      <c r="CC1760">
        <v>1.238</v>
      </c>
      <c r="CD1760">
        <v>1.34</v>
      </c>
      <c r="CE1760">
        <v>1.2989999999999999</v>
      </c>
      <c r="CF1760">
        <v>1.31</v>
      </c>
      <c r="CG1760">
        <v>1.302</v>
      </c>
      <c r="CH1760">
        <v>1.347</v>
      </c>
      <c r="CI1760">
        <v>1.4040000000000001</v>
      </c>
      <c r="CJ1760">
        <v>1.3540000000000001</v>
      </c>
      <c r="CK1760">
        <v>1.3460000000000001</v>
      </c>
      <c r="CL1760">
        <v>1.228</v>
      </c>
      <c r="CM1760">
        <v>1.228</v>
      </c>
      <c r="CN1760">
        <v>1.177</v>
      </c>
      <c r="CO1760">
        <v>1.3160000000000001</v>
      </c>
      <c r="CP1760">
        <v>1.3029999999999999</v>
      </c>
      <c r="CQ1760">
        <v>1.321</v>
      </c>
      <c r="CR1760">
        <v>1.3180000000000001</v>
      </c>
      <c r="CS1760">
        <v>1.2869999999999999</v>
      </c>
      <c r="CT1760">
        <v>1.145</v>
      </c>
      <c r="CU1760">
        <v>1.2030000000000001</v>
      </c>
      <c r="CV1760">
        <v>1.3580000000000001</v>
      </c>
      <c r="CW1760">
        <v>1.357</v>
      </c>
      <c r="CX1760">
        <v>1.3560000000000001</v>
      </c>
      <c r="CY1760">
        <v>1.58</v>
      </c>
      <c r="CZ1760">
        <v>1.589</v>
      </c>
      <c r="DA1760">
        <v>1.5860000000000001</v>
      </c>
      <c r="DB1760">
        <v>1.5820000000000001</v>
      </c>
      <c r="DC1760">
        <v>1.3980000000000001</v>
      </c>
      <c r="DD1760">
        <v>1.3680000000000001</v>
      </c>
      <c r="DE1760">
        <v>1.397</v>
      </c>
      <c r="DF1760">
        <v>1.532</v>
      </c>
      <c r="DG1760">
        <v>1.5330000000000001</v>
      </c>
      <c r="DH1760">
        <v>1.498</v>
      </c>
      <c r="DI1760">
        <v>1.6460000000000001</v>
      </c>
      <c r="DJ1760">
        <v>1.792</v>
      </c>
      <c r="DK1760">
        <v>1.6779999999999999</v>
      </c>
      <c r="DL1760">
        <v>1.4910000000000001</v>
      </c>
      <c r="DM1760">
        <v>1.51</v>
      </c>
      <c r="DN1760">
        <v>1.9180000000000001</v>
      </c>
      <c r="DO1760">
        <v>2.036</v>
      </c>
      <c r="DP1760">
        <v>2.0070000000000001</v>
      </c>
      <c r="DQ1760">
        <v>1.99</v>
      </c>
      <c r="DR1760">
        <v>2.0590000000000002</v>
      </c>
      <c r="DS1760">
        <v>2.0260000000000002</v>
      </c>
      <c r="DT1760">
        <v>495.41500000000002</v>
      </c>
    </row>
    <row r="1761" spans="1:124">
      <c r="A1761" s="111">
        <v>1756</v>
      </c>
      <c r="B1761" t="s">
        <v>91</v>
      </c>
      <c r="C1761" t="s">
        <v>1316</v>
      </c>
      <c r="D1761" s="170" t="str">
        <f t="shared" si="27"/>
        <v>CN:ZOG</v>
      </c>
      <c r="F1761">
        <v>-0.01</v>
      </c>
      <c r="G1761">
        <v>0.02</v>
      </c>
      <c r="H1761">
        <v>-0.01</v>
      </c>
      <c r="I1761">
        <v>-0.09</v>
      </c>
      <c r="J1761">
        <v>-0.05</v>
      </c>
      <c r="K1761">
        <v>-0.06</v>
      </c>
      <c r="L1761">
        <v>-0.06</v>
      </c>
      <c r="M1761">
        <v>-7.0000000000000007E-2</v>
      </c>
      <c r="N1761">
        <v>0.01</v>
      </c>
      <c r="O1761">
        <v>-0.11</v>
      </c>
      <c r="P1761">
        <v>0.2</v>
      </c>
      <c r="Q1761">
        <v>0.23</v>
      </c>
      <c r="R1761">
        <v>0.21</v>
      </c>
      <c r="S1761">
        <v>0.27</v>
      </c>
      <c r="T1761">
        <v>-0.32</v>
      </c>
      <c r="U1761">
        <v>-0.33</v>
      </c>
      <c r="V1761">
        <v>-0.45</v>
      </c>
      <c r="W1761">
        <v>-0.15</v>
      </c>
      <c r="X1761">
        <v>-0.18</v>
      </c>
      <c r="Y1761">
        <v>-0.3</v>
      </c>
      <c r="Z1761">
        <v>-0.22</v>
      </c>
      <c r="AA1761">
        <v>-0.19</v>
      </c>
      <c r="AB1761">
        <v>-0.32</v>
      </c>
      <c r="AC1761">
        <v>-0.15</v>
      </c>
      <c r="AD1761">
        <v>0.25</v>
      </c>
      <c r="AE1761">
        <v>0.3</v>
      </c>
      <c r="AF1761">
        <v>0.2</v>
      </c>
      <c r="AG1761">
        <v>0.19</v>
      </c>
      <c r="AH1761">
        <v>0.41</v>
      </c>
      <c r="AI1761">
        <v>0.37</v>
      </c>
      <c r="AJ1761">
        <v>0.38</v>
      </c>
      <c r="AK1761">
        <v>0.37</v>
      </c>
      <c r="AL1761">
        <v>0.2</v>
      </c>
      <c r="AM1761">
        <v>0.19</v>
      </c>
      <c r="AN1761">
        <v>0.21</v>
      </c>
      <c r="AO1761">
        <v>0.21</v>
      </c>
      <c r="AP1761">
        <v>0.21</v>
      </c>
      <c r="AQ1761">
        <v>0.16</v>
      </c>
      <c r="AR1761">
        <v>0.1</v>
      </c>
      <c r="AS1761">
        <v>0.08</v>
      </c>
      <c r="AT1761">
        <v>7.0000000000000007E-2</v>
      </c>
      <c r="AU1761">
        <v>0.12</v>
      </c>
      <c r="AV1761">
        <v>0.11</v>
      </c>
      <c r="AW1761">
        <v>0.13</v>
      </c>
      <c r="AX1761">
        <v>0.14000000000000001</v>
      </c>
      <c r="AY1761">
        <v>0.12</v>
      </c>
      <c r="AZ1761">
        <v>0.12</v>
      </c>
      <c r="BA1761">
        <v>0.16</v>
      </c>
      <c r="BB1761">
        <v>0.16</v>
      </c>
      <c r="BC1761">
        <v>0.19</v>
      </c>
      <c r="BD1761">
        <v>0.19</v>
      </c>
      <c r="BE1761">
        <v>0.18</v>
      </c>
      <c r="BF1761">
        <v>0.16</v>
      </c>
      <c r="BG1761">
        <v>0.18</v>
      </c>
      <c r="BH1761">
        <v>0.18</v>
      </c>
      <c r="BI1761">
        <v>0.16</v>
      </c>
      <c r="BJ1761">
        <v>0.17</v>
      </c>
      <c r="BK1761">
        <v>0.17</v>
      </c>
      <c r="BL1761">
        <v>0.17</v>
      </c>
      <c r="BM1761">
        <v>0.18</v>
      </c>
      <c r="BN1761">
        <v>0.28999999999999998</v>
      </c>
      <c r="BO1761">
        <v>0.3</v>
      </c>
      <c r="BP1761">
        <v>0.3</v>
      </c>
      <c r="BQ1761">
        <v>0.31</v>
      </c>
      <c r="BR1761">
        <v>0.3</v>
      </c>
      <c r="BS1761">
        <v>0.31</v>
      </c>
      <c r="BT1761">
        <v>0.31</v>
      </c>
      <c r="BU1761">
        <v>0.31</v>
      </c>
      <c r="BV1761">
        <v>0.26</v>
      </c>
      <c r="BW1761">
        <v>0.3</v>
      </c>
      <c r="BX1761">
        <v>0.14000000000000001</v>
      </c>
      <c r="BY1761">
        <v>0.11</v>
      </c>
      <c r="BZ1761">
        <v>0.11</v>
      </c>
      <c r="CA1761">
        <v>0.16</v>
      </c>
      <c r="CB1761">
        <v>0.37</v>
      </c>
      <c r="CC1761">
        <v>0.32</v>
      </c>
      <c r="CD1761">
        <v>0.37</v>
      </c>
      <c r="CE1761">
        <v>0.28999999999999998</v>
      </c>
      <c r="CF1761">
        <v>0.3</v>
      </c>
      <c r="CG1761">
        <v>0.34</v>
      </c>
      <c r="CH1761">
        <v>0.3</v>
      </c>
      <c r="CI1761">
        <v>0.28999999999999998</v>
      </c>
      <c r="CJ1761">
        <v>0.34</v>
      </c>
      <c r="CK1761">
        <v>0.3</v>
      </c>
      <c r="CL1761">
        <v>0.14000000000000001</v>
      </c>
      <c r="CM1761">
        <v>0.09</v>
      </c>
      <c r="CN1761">
        <v>0.15</v>
      </c>
      <c r="CO1761">
        <v>0.15</v>
      </c>
      <c r="CP1761">
        <v>-0.33</v>
      </c>
      <c r="CQ1761">
        <v>-0.28999999999999998</v>
      </c>
      <c r="CR1761">
        <v>-0.31</v>
      </c>
      <c r="CS1761">
        <v>-0.27</v>
      </c>
      <c r="CT1761">
        <v>0.05</v>
      </c>
      <c r="CU1761">
        <v>0.05</v>
      </c>
      <c r="CV1761">
        <v>0</v>
      </c>
      <c r="CW1761">
        <v>-7.0000000000000007E-2</v>
      </c>
      <c r="CX1761">
        <v>-0.06</v>
      </c>
      <c r="CY1761">
        <v>0.01</v>
      </c>
      <c r="CZ1761">
        <v>0.1</v>
      </c>
      <c r="DA1761">
        <v>0.25</v>
      </c>
      <c r="DB1761">
        <v>0.25</v>
      </c>
      <c r="DC1761">
        <v>0.13</v>
      </c>
      <c r="DD1761">
        <v>0.21</v>
      </c>
      <c r="DE1761">
        <v>0.09</v>
      </c>
      <c r="DF1761">
        <v>0.56999999999999995</v>
      </c>
      <c r="DG1761">
        <v>0.65</v>
      </c>
      <c r="DH1761">
        <v>0.5</v>
      </c>
      <c r="DI1761">
        <v>-0.04</v>
      </c>
      <c r="DJ1761">
        <v>-0.19</v>
      </c>
      <c r="DK1761">
        <v>0.04</v>
      </c>
      <c r="DL1761">
        <v>0.25</v>
      </c>
      <c r="DM1761">
        <v>-7.0000000000000007E-2</v>
      </c>
      <c r="DN1761">
        <v>-0.12</v>
      </c>
      <c r="DO1761">
        <v>-0.19</v>
      </c>
      <c r="DP1761">
        <v>-0.03</v>
      </c>
      <c r="DQ1761">
        <v>0.5</v>
      </c>
      <c r="DR1761">
        <v>0.86</v>
      </c>
      <c r="DS1761">
        <v>4.04</v>
      </c>
      <c r="DT1761">
        <v>2.95</v>
      </c>
    </row>
    <row r="1762" spans="1:124">
      <c r="A1762" s="111">
        <v>1757</v>
      </c>
      <c r="B1762" t="s">
        <v>89</v>
      </c>
      <c r="C1762" t="s">
        <v>1317</v>
      </c>
      <c r="D1762" s="170" t="str">
        <f t="shared" si="27"/>
        <v>CN:ZCS</v>
      </c>
      <c r="F1762">
        <v>0.56000000000000005</v>
      </c>
      <c r="G1762">
        <v>0.57100000000000006</v>
      </c>
      <c r="H1762">
        <v>0.47499999999999998</v>
      </c>
      <c r="I1762">
        <v>0.45200000000000001</v>
      </c>
      <c r="J1762">
        <v>0.434</v>
      </c>
      <c r="K1762">
        <v>0.45100000000000001</v>
      </c>
      <c r="L1762">
        <v>0.48899999999999999</v>
      </c>
      <c r="M1762">
        <v>0.498</v>
      </c>
      <c r="N1762">
        <v>0.52600000000000002</v>
      </c>
      <c r="O1762">
        <v>0.51200000000000001</v>
      </c>
      <c r="P1762">
        <v>0.64800000000000002</v>
      </c>
      <c r="Q1762">
        <v>0.56300000000000006</v>
      </c>
      <c r="R1762">
        <v>0.59699999999999998</v>
      </c>
      <c r="S1762">
        <v>0.61699999999999999</v>
      </c>
      <c r="T1762">
        <v>0.65900000000000003</v>
      </c>
      <c r="U1762">
        <v>0.60799999999999998</v>
      </c>
      <c r="V1762">
        <v>0.60799999999999998</v>
      </c>
      <c r="W1762">
        <v>0.55000000000000004</v>
      </c>
      <c r="X1762">
        <v>0.54800000000000004</v>
      </c>
      <c r="Y1762">
        <v>0.54300000000000004</v>
      </c>
      <c r="Z1762">
        <v>0.52200000000000002</v>
      </c>
      <c r="AA1762">
        <v>0.51800000000000002</v>
      </c>
      <c r="AB1762">
        <v>0.64</v>
      </c>
      <c r="AC1762">
        <v>0.64</v>
      </c>
      <c r="AD1762">
        <v>0.60599999999999998</v>
      </c>
      <c r="AE1762">
        <v>0.60099999999999998</v>
      </c>
      <c r="AF1762">
        <v>0.63700000000000001</v>
      </c>
      <c r="AG1762">
        <v>0.67600000000000005</v>
      </c>
      <c r="AH1762">
        <v>0.68900000000000006</v>
      </c>
      <c r="AI1762">
        <v>0.68200000000000005</v>
      </c>
      <c r="AJ1762">
        <v>0.68100000000000005</v>
      </c>
      <c r="AK1762">
        <v>0.68</v>
      </c>
      <c r="AL1762">
        <v>0.67400000000000004</v>
      </c>
      <c r="AM1762">
        <v>0.68300000000000005</v>
      </c>
      <c r="AN1762">
        <v>0.67</v>
      </c>
      <c r="AO1762">
        <v>0.66800000000000004</v>
      </c>
      <c r="AP1762">
        <v>0.66800000000000004</v>
      </c>
      <c r="AQ1762">
        <v>0.66800000000000004</v>
      </c>
      <c r="AR1762">
        <v>0.66800000000000004</v>
      </c>
      <c r="AS1762">
        <v>0.66400000000000003</v>
      </c>
      <c r="AT1762">
        <v>0.64800000000000002</v>
      </c>
      <c r="AU1762">
        <v>0.65</v>
      </c>
      <c r="AV1762">
        <v>0.64100000000000001</v>
      </c>
      <c r="AW1762">
        <v>0.64500000000000002</v>
      </c>
      <c r="AX1762">
        <v>0.64500000000000002</v>
      </c>
      <c r="AY1762">
        <v>0.64600000000000002</v>
      </c>
      <c r="AZ1762">
        <v>0.66200000000000003</v>
      </c>
      <c r="BA1762">
        <v>0.64300000000000002</v>
      </c>
      <c r="BB1762">
        <v>0.64300000000000002</v>
      </c>
      <c r="BC1762">
        <v>0.65400000000000003</v>
      </c>
      <c r="BD1762">
        <v>0.67</v>
      </c>
      <c r="BE1762">
        <v>0.68500000000000005</v>
      </c>
      <c r="BF1762">
        <v>0.69100000000000006</v>
      </c>
      <c r="BG1762">
        <v>0.67300000000000004</v>
      </c>
      <c r="BH1762">
        <v>0.67100000000000004</v>
      </c>
      <c r="BI1762">
        <v>0.67900000000000005</v>
      </c>
      <c r="BJ1762">
        <v>0.67500000000000004</v>
      </c>
      <c r="BK1762">
        <v>0.66700000000000004</v>
      </c>
      <c r="BL1762">
        <v>0.66600000000000004</v>
      </c>
      <c r="BM1762">
        <v>0.64900000000000002</v>
      </c>
      <c r="BN1762">
        <v>0.64500000000000002</v>
      </c>
      <c r="BO1762">
        <v>0.64300000000000002</v>
      </c>
      <c r="BP1762">
        <v>0.66400000000000003</v>
      </c>
      <c r="BQ1762">
        <v>0.66700000000000004</v>
      </c>
      <c r="BR1762">
        <v>0.67</v>
      </c>
      <c r="BS1762">
        <v>0.66800000000000004</v>
      </c>
      <c r="BT1762">
        <v>0.66400000000000003</v>
      </c>
      <c r="BU1762">
        <v>0.66500000000000004</v>
      </c>
      <c r="BV1762">
        <v>0.65900000000000003</v>
      </c>
      <c r="BW1762">
        <v>0.66500000000000004</v>
      </c>
      <c r="BX1762">
        <v>0.60899999999999999</v>
      </c>
      <c r="BY1762">
        <v>0.65100000000000002</v>
      </c>
      <c r="BZ1762">
        <v>0.626</v>
      </c>
      <c r="CA1762">
        <v>0.623</v>
      </c>
      <c r="CB1762">
        <v>0.58699999999999997</v>
      </c>
      <c r="CC1762">
        <v>0.63300000000000001</v>
      </c>
      <c r="CD1762">
        <v>0.63400000000000001</v>
      </c>
      <c r="CE1762">
        <v>0.67200000000000004</v>
      </c>
      <c r="CF1762">
        <v>0.66700000000000004</v>
      </c>
      <c r="CG1762">
        <v>0.67400000000000004</v>
      </c>
      <c r="CH1762">
        <v>0.69800000000000006</v>
      </c>
      <c r="CI1762">
        <v>0.70799999999999996</v>
      </c>
      <c r="CJ1762">
        <v>0.61499999999999999</v>
      </c>
      <c r="CK1762">
        <v>0.622</v>
      </c>
      <c r="CL1762">
        <v>0.66900000000000004</v>
      </c>
      <c r="CM1762">
        <v>0.66900000000000004</v>
      </c>
      <c r="CN1762">
        <v>0.62</v>
      </c>
      <c r="CO1762">
        <v>0.52600000000000002</v>
      </c>
      <c r="CP1762">
        <v>0.48599999999999999</v>
      </c>
      <c r="CQ1762">
        <v>0.504</v>
      </c>
      <c r="CR1762">
        <v>0.501</v>
      </c>
      <c r="CS1762">
        <v>0.503</v>
      </c>
      <c r="CT1762">
        <v>0.46100000000000002</v>
      </c>
      <c r="CU1762">
        <v>0.40800000000000003</v>
      </c>
      <c r="CV1762">
        <v>0.42899999999999999</v>
      </c>
      <c r="CW1762">
        <v>0.438</v>
      </c>
      <c r="CX1762">
        <v>0.443</v>
      </c>
      <c r="CY1762">
        <v>0.41200000000000003</v>
      </c>
      <c r="CZ1762">
        <v>0.41200000000000003</v>
      </c>
      <c r="DA1762">
        <v>0.42299999999999999</v>
      </c>
      <c r="DB1762">
        <v>0.42699999999999999</v>
      </c>
      <c r="DC1762">
        <v>0.36199999999999999</v>
      </c>
      <c r="DD1762">
        <v>0.40800000000000003</v>
      </c>
      <c r="DE1762">
        <v>0.39500000000000002</v>
      </c>
      <c r="DF1762">
        <v>0.36799999999999999</v>
      </c>
      <c r="DG1762">
        <v>0.36899999999999999</v>
      </c>
      <c r="DH1762">
        <v>0.216</v>
      </c>
      <c r="DI1762">
        <v>0.433</v>
      </c>
      <c r="DJ1762">
        <v>0.44600000000000001</v>
      </c>
      <c r="DK1762">
        <v>0.59599999999999997</v>
      </c>
      <c r="DL1762">
        <v>0.94700000000000006</v>
      </c>
      <c r="DM1762">
        <v>0.44</v>
      </c>
      <c r="DN1762">
        <v>0.56900000000000006</v>
      </c>
      <c r="DO1762">
        <v>0.26</v>
      </c>
      <c r="DP1762">
        <v>0.251</v>
      </c>
      <c r="DQ1762">
        <v>0.16300000000000001</v>
      </c>
      <c r="DR1762">
        <v>0.11900000000000001</v>
      </c>
      <c r="DS1762">
        <v>-0.28499999999999998</v>
      </c>
      <c r="DT1762">
        <v>4.8959999999999999</v>
      </c>
    </row>
    <row r="1763" spans="1:124">
      <c r="A1763" s="111">
        <v>1758</v>
      </c>
      <c r="B1763" t="s">
        <v>91</v>
      </c>
      <c r="C1763" t="s">
        <v>1318</v>
      </c>
      <c r="D1763" s="170" t="str">
        <f t="shared" si="27"/>
        <v>CN:ZCS</v>
      </c>
      <c r="F1763">
        <v>-2.31</v>
      </c>
      <c r="G1763">
        <v>-2.0699999999999998</v>
      </c>
      <c r="H1763">
        <v>-2.09</v>
      </c>
      <c r="I1763">
        <v>-2.11</v>
      </c>
      <c r="J1763">
        <v>-1.99</v>
      </c>
      <c r="K1763">
        <v>-1.97</v>
      </c>
      <c r="L1763">
        <v>-2</v>
      </c>
      <c r="M1763">
        <v>-2.0099999999999998</v>
      </c>
      <c r="N1763">
        <v>-1.92</v>
      </c>
      <c r="O1763">
        <v>-1.74</v>
      </c>
      <c r="P1763">
        <v>-1.1499999999999999</v>
      </c>
      <c r="Q1763">
        <v>-1.1499999999999999</v>
      </c>
      <c r="R1763">
        <v>-1.3</v>
      </c>
      <c r="S1763">
        <v>-1.37</v>
      </c>
      <c r="T1763">
        <v>-1.63</v>
      </c>
      <c r="U1763">
        <v>-1.67</v>
      </c>
      <c r="V1763">
        <v>-1.62</v>
      </c>
      <c r="W1763">
        <v>-1.34</v>
      </c>
      <c r="X1763">
        <v>-1.37</v>
      </c>
      <c r="Y1763">
        <v>-1.44</v>
      </c>
      <c r="Z1763">
        <v>-1.29</v>
      </c>
      <c r="AA1763">
        <v>-1.18</v>
      </c>
      <c r="AB1763">
        <v>-1.35</v>
      </c>
      <c r="AC1763">
        <v>-1.39</v>
      </c>
      <c r="AD1763">
        <v>-1.07</v>
      </c>
      <c r="AE1763">
        <v>-1.1000000000000001</v>
      </c>
      <c r="AF1763">
        <v>-1.18</v>
      </c>
      <c r="AG1763">
        <v>-1.1399999999999999</v>
      </c>
      <c r="AH1763">
        <v>-0.38</v>
      </c>
      <c r="AI1763">
        <v>-0.45</v>
      </c>
      <c r="AJ1763">
        <v>-0.44</v>
      </c>
      <c r="AK1763">
        <v>-0.44</v>
      </c>
      <c r="AL1763">
        <v>-0.49</v>
      </c>
      <c r="AM1763">
        <v>-0.36</v>
      </c>
      <c r="AN1763">
        <v>-0.36</v>
      </c>
      <c r="AO1763">
        <v>-0.37</v>
      </c>
      <c r="AP1763">
        <v>-0.39</v>
      </c>
      <c r="AQ1763">
        <v>-0.42</v>
      </c>
      <c r="AR1763">
        <v>-0.4</v>
      </c>
      <c r="AS1763">
        <v>-0.4</v>
      </c>
      <c r="AT1763">
        <v>-0.4</v>
      </c>
      <c r="AU1763">
        <v>-0.37</v>
      </c>
      <c r="AV1763">
        <v>-0.38</v>
      </c>
      <c r="AW1763">
        <v>-0.4</v>
      </c>
      <c r="AX1763">
        <v>-0.35</v>
      </c>
      <c r="AY1763">
        <v>-0.34</v>
      </c>
      <c r="AZ1763">
        <v>-0.31</v>
      </c>
      <c r="BA1763">
        <v>-0.33</v>
      </c>
      <c r="BB1763">
        <v>-0.33</v>
      </c>
      <c r="BC1763">
        <v>-0.35</v>
      </c>
      <c r="BD1763">
        <v>-0.33</v>
      </c>
      <c r="BE1763">
        <v>-0.26</v>
      </c>
      <c r="BF1763">
        <v>-0.28000000000000003</v>
      </c>
      <c r="BG1763">
        <v>-0.23</v>
      </c>
      <c r="BH1763">
        <v>-0.23</v>
      </c>
      <c r="BI1763">
        <v>-0.24</v>
      </c>
      <c r="BJ1763">
        <v>-0.24</v>
      </c>
      <c r="BK1763">
        <v>-0.21</v>
      </c>
      <c r="BL1763">
        <v>-0.23</v>
      </c>
      <c r="BM1763">
        <v>-0.22</v>
      </c>
      <c r="BN1763">
        <v>-0.06</v>
      </c>
      <c r="BO1763">
        <v>-7.0000000000000007E-2</v>
      </c>
      <c r="BP1763">
        <v>-0.08</v>
      </c>
      <c r="BQ1763">
        <v>-7.0000000000000007E-2</v>
      </c>
      <c r="BR1763">
        <v>-7.0000000000000007E-2</v>
      </c>
      <c r="BS1763">
        <v>-7.0000000000000007E-2</v>
      </c>
      <c r="BT1763">
        <v>-7.0000000000000007E-2</v>
      </c>
      <c r="BU1763">
        <v>-7.0000000000000007E-2</v>
      </c>
      <c r="BV1763">
        <v>-0.09</v>
      </c>
      <c r="BW1763">
        <v>-0.09</v>
      </c>
      <c r="BX1763">
        <v>-0.19</v>
      </c>
      <c r="BY1763">
        <v>-0.19</v>
      </c>
      <c r="BZ1763">
        <v>-0.18</v>
      </c>
      <c r="CA1763">
        <v>-0.16</v>
      </c>
      <c r="CB1763">
        <v>-0.05</v>
      </c>
      <c r="CC1763">
        <v>-0.04</v>
      </c>
      <c r="CD1763">
        <v>-0.04</v>
      </c>
      <c r="CE1763">
        <v>-0.05</v>
      </c>
      <c r="CF1763">
        <v>-0.04</v>
      </c>
      <c r="CG1763">
        <v>-0.01</v>
      </c>
      <c r="CH1763">
        <v>-0.01</v>
      </c>
      <c r="CI1763">
        <v>-0.02</v>
      </c>
      <c r="CJ1763">
        <v>0.04</v>
      </c>
      <c r="CK1763">
        <v>7.0000000000000007E-2</v>
      </c>
      <c r="CL1763">
        <v>0.02</v>
      </c>
      <c r="CM1763">
        <v>0.14000000000000001</v>
      </c>
      <c r="CN1763">
        <v>0.19</v>
      </c>
      <c r="CO1763">
        <v>0.17</v>
      </c>
      <c r="CP1763">
        <v>-0.12</v>
      </c>
      <c r="CQ1763">
        <v>0.03</v>
      </c>
      <c r="CR1763">
        <v>0.02</v>
      </c>
      <c r="CS1763">
        <v>0.02</v>
      </c>
      <c r="CT1763">
        <v>0.16</v>
      </c>
      <c r="CU1763">
        <v>0</v>
      </c>
      <c r="CV1763">
        <v>0</v>
      </c>
      <c r="CW1763">
        <v>0.05</v>
      </c>
      <c r="CX1763">
        <v>0.09</v>
      </c>
      <c r="CY1763">
        <v>0.26</v>
      </c>
      <c r="CZ1763">
        <v>0.49</v>
      </c>
      <c r="DA1763">
        <v>0.54</v>
      </c>
      <c r="DB1763">
        <v>0.48</v>
      </c>
      <c r="DC1763">
        <v>0.45</v>
      </c>
      <c r="DD1763">
        <v>0.44</v>
      </c>
      <c r="DE1763">
        <v>0.57999999999999996</v>
      </c>
      <c r="DF1763">
        <v>0.59</v>
      </c>
      <c r="DG1763">
        <v>0.73</v>
      </c>
      <c r="DH1763">
        <v>0.44</v>
      </c>
      <c r="DI1763">
        <v>0.92</v>
      </c>
      <c r="DJ1763">
        <v>1.27</v>
      </c>
      <c r="DK1763">
        <v>1.3</v>
      </c>
      <c r="DL1763">
        <v>1.23</v>
      </c>
      <c r="DM1763">
        <v>-0.59</v>
      </c>
      <c r="DN1763">
        <v>-0.08</v>
      </c>
      <c r="DO1763">
        <v>-0.2</v>
      </c>
      <c r="DP1763">
        <v>-0.33</v>
      </c>
      <c r="DQ1763">
        <v>-0.15</v>
      </c>
      <c r="DR1763">
        <v>-0.56000000000000005</v>
      </c>
      <c r="DS1763">
        <v>-0.41</v>
      </c>
      <c r="DT1763">
        <v>3.46</v>
      </c>
    </row>
    <row r="1764" spans="1:124">
      <c r="A1764" s="111">
        <v>1759</v>
      </c>
      <c r="B1764" t="s">
        <v>89</v>
      </c>
      <c r="C1764" t="s">
        <v>1319</v>
      </c>
      <c r="D1764" s="170" t="str">
        <f t="shared" si="27"/>
        <v>CN:ZWI</v>
      </c>
      <c r="F1764">
        <v>0.82700000000000007</v>
      </c>
      <c r="G1764">
        <v>0.85499999999999998</v>
      </c>
      <c r="H1764">
        <v>0.76900000000000002</v>
      </c>
      <c r="I1764">
        <v>0.77700000000000002</v>
      </c>
      <c r="J1764">
        <v>0.76900000000000002</v>
      </c>
      <c r="K1764">
        <v>0.76600000000000001</v>
      </c>
      <c r="L1764">
        <v>0.78400000000000003</v>
      </c>
      <c r="M1764">
        <v>0.82200000000000006</v>
      </c>
      <c r="N1764">
        <v>0.98499999999999999</v>
      </c>
      <c r="O1764">
        <v>0.96499999999999997</v>
      </c>
      <c r="P1764">
        <v>0.91300000000000003</v>
      </c>
      <c r="Q1764">
        <v>0.80400000000000005</v>
      </c>
      <c r="R1764">
        <v>0.79400000000000004</v>
      </c>
      <c r="S1764">
        <v>0.76900000000000002</v>
      </c>
      <c r="T1764">
        <v>0.78900000000000003</v>
      </c>
      <c r="U1764">
        <v>0.78700000000000003</v>
      </c>
      <c r="V1764">
        <v>0.78800000000000003</v>
      </c>
      <c r="W1764">
        <v>0.68900000000000006</v>
      </c>
      <c r="X1764">
        <v>0.68700000000000006</v>
      </c>
      <c r="Y1764">
        <v>0.68300000000000005</v>
      </c>
      <c r="Z1764">
        <v>0.68300000000000005</v>
      </c>
      <c r="AA1764">
        <v>0.67600000000000005</v>
      </c>
      <c r="AB1764">
        <v>0.71299999999999997</v>
      </c>
      <c r="AC1764">
        <v>0.71299999999999997</v>
      </c>
      <c r="AD1764">
        <v>0.71399999999999997</v>
      </c>
      <c r="AE1764">
        <v>0.71399999999999997</v>
      </c>
      <c r="AF1764">
        <v>0.70300000000000007</v>
      </c>
      <c r="AG1764">
        <v>0.68900000000000006</v>
      </c>
      <c r="AH1764">
        <v>0.72799999999999998</v>
      </c>
      <c r="AI1764">
        <v>0.72599999999999998</v>
      </c>
      <c r="AJ1764">
        <v>0.747</v>
      </c>
      <c r="AK1764">
        <v>0.74199999999999999</v>
      </c>
      <c r="AL1764">
        <v>0.73099999999999998</v>
      </c>
      <c r="AM1764">
        <v>0.72499999999999998</v>
      </c>
      <c r="AN1764">
        <v>0.72199999999999998</v>
      </c>
      <c r="AO1764">
        <v>0.71799999999999997</v>
      </c>
      <c r="AP1764">
        <v>0.71799999999999997</v>
      </c>
      <c r="AQ1764">
        <v>0.71899999999999997</v>
      </c>
      <c r="AR1764">
        <v>0.71599999999999997</v>
      </c>
      <c r="AS1764">
        <v>0.69100000000000006</v>
      </c>
      <c r="AT1764">
        <v>0.64800000000000002</v>
      </c>
      <c r="AU1764">
        <v>0.67400000000000004</v>
      </c>
      <c r="AV1764">
        <v>0.66400000000000003</v>
      </c>
      <c r="AW1764">
        <v>0.64800000000000002</v>
      </c>
      <c r="AX1764">
        <v>0.64700000000000002</v>
      </c>
      <c r="AY1764">
        <v>0.64900000000000002</v>
      </c>
      <c r="AZ1764">
        <v>0.64300000000000002</v>
      </c>
      <c r="BA1764">
        <v>0.63300000000000001</v>
      </c>
      <c r="BB1764">
        <v>0.63300000000000001</v>
      </c>
      <c r="BC1764">
        <v>0.66200000000000003</v>
      </c>
      <c r="BD1764">
        <v>0.68900000000000006</v>
      </c>
      <c r="BE1764">
        <v>0.72299999999999998</v>
      </c>
      <c r="BF1764">
        <v>0.73799999999999999</v>
      </c>
      <c r="BG1764">
        <v>0.74199999999999999</v>
      </c>
      <c r="BH1764">
        <v>0.74199999999999999</v>
      </c>
      <c r="BI1764">
        <v>0.76100000000000001</v>
      </c>
      <c r="BJ1764">
        <v>0.75800000000000001</v>
      </c>
      <c r="BK1764">
        <v>0.748</v>
      </c>
      <c r="BL1764">
        <v>0.755</v>
      </c>
      <c r="BM1764">
        <v>0.77800000000000002</v>
      </c>
      <c r="BN1764">
        <v>0.78700000000000003</v>
      </c>
      <c r="BO1764">
        <v>0.78400000000000003</v>
      </c>
      <c r="BP1764">
        <v>0.80200000000000005</v>
      </c>
      <c r="BQ1764">
        <v>0.80100000000000005</v>
      </c>
      <c r="BR1764">
        <v>0.80300000000000005</v>
      </c>
      <c r="BS1764">
        <v>0.80300000000000005</v>
      </c>
      <c r="BT1764">
        <v>0.80200000000000005</v>
      </c>
      <c r="BU1764">
        <v>0.79400000000000004</v>
      </c>
      <c r="BV1764">
        <v>0.73599999999999999</v>
      </c>
      <c r="BW1764">
        <v>0.74199999999999999</v>
      </c>
      <c r="BX1764">
        <v>0.753</v>
      </c>
      <c r="BY1764">
        <v>0.81</v>
      </c>
      <c r="BZ1764">
        <v>0.81900000000000006</v>
      </c>
      <c r="CA1764">
        <v>0.82700000000000007</v>
      </c>
      <c r="CB1764">
        <v>0.82</v>
      </c>
      <c r="CC1764">
        <v>0.82499999999999996</v>
      </c>
      <c r="CD1764">
        <v>0.82</v>
      </c>
      <c r="CE1764">
        <v>0.88100000000000001</v>
      </c>
      <c r="CF1764">
        <v>0.876</v>
      </c>
      <c r="CG1764">
        <v>0.89100000000000001</v>
      </c>
      <c r="CH1764">
        <v>0.90100000000000002</v>
      </c>
      <c r="CI1764">
        <v>0.91100000000000003</v>
      </c>
      <c r="CJ1764">
        <v>0.89100000000000001</v>
      </c>
      <c r="CK1764">
        <v>0.89600000000000002</v>
      </c>
      <c r="CL1764">
        <v>0.93300000000000005</v>
      </c>
      <c r="CM1764">
        <v>0.93300000000000005</v>
      </c>
      <c r="CN1764">
        <v>0.99199999999999999</v>
      </c>
      <c r="CO1764">
        <v>1.077</v>
      </c>
      <c r="CP1764">
        <v>0.97299999999999998</v>
      </c>
      <c r="CQ1764">
        <v>0.98</v>
      </c>
      <c r="CR1764">
        <v>0.94100000000000006</v>
      </c>
      <c r="CS1764">
        <v>0.96299999999999997</v>
      </c>
      <c r="CT1764">
        <v>1.0820000000000001</v>
      </c>
      <c r="CU1764">
        <v>1.129</v>
      </c>
      <c r="CV1764">
        <v>1.23</v>
      </c>
      <c r="CW1764">
        <v>1.264</v>
      </c>
      <c r="CX1764">
        <v>1.268</v>
      </c>
      <c r="CY1764">
        <v>1.357</v>
      </c>
      <c r="CZ1764">
        <v>1.355</v>
      </c>
      <c r="DA1764">
        <v>1.3580000000000001</v>
      </c>
      <c r="DB1764">
        <v>1.36</v>
      </c>
      <c r="DC1764">
        <v>1.359</v>
      </c>
      <c r="DD1764">
        <v>1.4139999999999999</v>
      </c>
      <c r="DE1764">
        <v>1.4379999999999999</v>
      </c>
      <c r="DF1764">
        <v>1.4610000000000001</v>
      </c>
      <c r="DG1764">
        <v>1.476</v>
      </c>
      <c r="DH1764">
        <v>1.514</v>
      </c>
      <c r="DI1764">
        <v>1.68</v>
      </c>
      <c r="DJ1764">
        <v>1.6879999999999999</v>
      </c>
      <c r="DK1764">
        <v>1.806</v>
      </c>
      <c r="DL1764">
        <v>1.4430000000000001</v>
      </c>
      <c r="DM1764">
        <v>1.054</v>
      </c>
      <c r="DN1764">
        <v>1.1040000000000001</v>
      </c>
      <c r="DO1764">
        <v>1.389</v>
      </c>
      <c r="DP1764">
        <v>1.2549999999999999</v>
      </c>
      <c r="DQ1764">
        <v>0.996</v>
      </c>
      <c r="DR1764">
        <v>0.93700000000000006</v>
      </c>
      <c r="DS1764">
        <v>0.85499999999999998</v>
      </c>
      <c r="DT1764">
        <v>7.5289999999999999</v>
      </c>
    </row>
    <row r="1765" spans="1:124">
      <c r="A1765" s="111">
        <v>1760</v>
      </c>
      <c r="B1765" t="s">
        <v>91</v>
      </c>
      <c r="C1765" t="s">
        <v>1320</v>
      </c>
      <c r="D1765" s="170" t="str">
        <f t="shared" si="27"/>
        <v>CN:ZWI</v>
      </c>
      <c r="F1765">
        <v>-0.01</v>
      </c>
      <c r="G1765">
        <v>0.17</v>
      </c>
      <c r="H1765">
        <v>0.15</v>
      </c>
      <c r="I1765">
        <v>0.17</v>
      </c>
      <c r="J1765">
        <v>0.21</v>
      </c>
      <c r="K1765">
        <v>0.22</v>
      </c>
      <c r="L1765">
        <v>0.17</v>
      </c>
      <c r="M1765">
        <v>0.13</v>
      </c>
      <c r="N1765">
        <v>0.34</v>
      </c>
      <c r="O1765">
        <v>0.31</v>
      </c>
      <c r="P1765">
        <v>0.38</v>
      </c>
      <c r="Q1765">
        <v>0.37</v>
      </c>
      <c r="R1765">
        <v>0.35</v>
      </c>
      <c r="S1765">
        <v>0.31</v>
      </c>
      <c r="T1765">
        <v>-0.2</v>
      </c>
      <c r="U1765">
        <v>-0.19</v>
      </c>
      <c r="V1765">
        <v>-0.12</v>
      </c>
      <c r="W1765">
        <v>-0.09</v>
      </c>
      <c r="X1765">
        <v>-0.14000000000000001</v>
      </c>
      <c r="Y1765">
        <v>-0.27</v>
      </c>
      <c r="Z1765">
        <v>-0.12</v>
      </c>
      <c r="AA1765">
        <v>-0.05</v>
      </c>
      <c r="AB1765">
        <v>-0.14000000000000001</v>
      </c>
      <c r="AC1765">
        <v>-0.18</v>
      </c>
      <c r="AD1765">
        <v>0.1</v>
      </c>
      <c r="AE1765">
        <v>0.11</v>
      </c>
      <c r="AF1765">
        <v>0.06</v>
      </c>
      <c r="AG1765">
        <v>7.0000000000000007E-2</v>
      </c>
      <c r="AH1765">
        <v>0.66</v>
      </c>
      <c r="AI1765">
        <v>0.6</v>
      </c>
      <c r="AJ1765">
        <v>0.64</v>
      </c>
      <c r="AK1765">
        <v>0.66</v>
      </c>
      <c r="AL1765">
        <v>0.59</v>
      </c>
      <c r="AM1765">
        <v>0.55000000000000004</v>
      </c>
      <c r="AN1765">
        <v>0.55000000000000004</v>
      </c>
      <c r="AO1765">
        <v>0.46</v>
      </c>
      <c r="AP1765">
        <v>0.44</v>
      </c>
      <c r="AQ1765">
        <v>0.38</v>
      </c>
      <c r="AR1765">
        <v>0.32</v>
      </c>
      <c r="AS1765">
        <v>0.37</v>
      </c>
      <c r="AT1765">
        <v>0.35</v>
      </c>
      <c r="AU1765">
        <v>0.35</v>
      </c>
      <c r="AV1765">
        <v>0.34</v>
      </c>
      <c r="AW1765">
        <v>0.37</v>
      </c>
      <c r="AX1765">
        <v>0.41</v>
      </c>
      <c r="AY1765">
        <v>0.34</v>
      </c>
      <c r="AZ1765">
        <v>0.34</v>
      </c>
      <c r="BA1765">
        <v>0.36</v>
      </c>
      <c r="BB1765">
        <v>0.35</v>
      </c>
      <c r="BC1765">
        <v>0.32</v>
      </c>
      <c r="BD1765">
        <v>0.31</v>
      </c>
      <c r="BE1765">
        <v>0.36</v>
      </c>
      <c r="BF1765">
        <v>0.36</v>
      </c>
      <c r="BG1765">
        <v>0.36</v>
      </c>
      <c r="BH1765">
        <v>0.37</v>
      </c>
      <c r="BI1765">
        <v>0.34</v>
      </c>
      <c r="BJ1765">
        <v>0.34</v>
      </c>
      <c r="BK1765">
        <v>0.36</v>
      </c>
      <c r="BL1765">
        <v>0.35</v>
      </c>
      <c r="BM1765">
        <v>0.34</v>
      </c>
      <c r="BN1765">
        <v>0.42</v>
      </c>
      <c r="BO1765">
        <v>0.4</v>
      </c>
      <c r="BP1765">
        <v>0.4</v>
      </c>
      <c r="BQ1765">
        <v>0.39</v>
      </c>
      <c r="BR1765">
        <v>0.4</v>
      </c>
      <c r="BS1765">
        <v>0.4</v>
      </c>
      <c r="BT1765">
        <v>0.4</v>
      </c>
      <c r="BU1765">
        <v>0.39</v>
      </c>
      <c r="BV1765">
        <v>0.33</v>
      </c>
      <c r="BW1765">
        <v>0.33</v>
      </c>
      <c r="BX1765">
        <v>0.31</v>
      </c>
      <c r="BY1765">
        <v>0.33</v>
      </c>
      <c r="BZ1765">
        <v>0.33</v>
      </c>
      <c r="CA1765">
        <v>0.34</v>
      </c>
      <c r="CB1765">
        <v>0.44</v>
      </c>
      <c r="CC1765">
        <v>0.43</v>
      </c>
      <c r="CD1765">
        <v>0.41</v>
      </c>
      <c r="CE1765">
        <v>0.43</v>
      </c>
      <c r="CF1765">
        <v>0.44</v>
      </c>
      <c r="CG1765">
        <v>0.47</v>
      </c>
      <c r="CH1765">
        <v>0.46</v>
      </c>
      <c r="CI1765">
        <v>0.45</v>
      </c>
      <c r="CJ1765">
        <v>0.48</v>
      </c>
      <c r="CK1765">
        <v>0.5</v>
      </c>
      <c r="CL1765">
        <v>0.43</v>
      </c>
      <c r="CM1765">
        <v>0.46</v>
      </c>
      <c r="CN1765">
        <v>0.49</v>
      </c>
      <c r="CO1765">
        <v>0.48</v>
      </c>
      <c r="CP1765">
        <v>-0.15</v>
      </c>
      <c r="CQ1765">
        <v>-0.06</v>
      </c>
      <c r="CR1765">
        <v>-0.08</v>
      </c>
      <c r="CS1765">
        <v>-0.11</v>
      </c>
      <c r="CT1765">
        <v>0.03</v>
      </c>
      <c r="CU1765">
        <v>0.05</v>
      </c>
      <c r="CV1765">
        <v>0</v>
      </c>
      <c r="CW1765">
        <v>0.11</v>
      </c>
      <c r="CX1765">
        <v>0.14000000000000001</v>
      </c>
      <c r="CY1765">
        <v>0.35</v>
      </c>
      <c r="CZ1765">
        <v>0.5</v>
      </c>
      <c r="DA1765">
        <v>0.66</v>
      </c>
      <c r="DB1765">
        <v>0.62</v>
      </c>
      <c r="DC1765">
        <v>0.56000000000000005</v>
      </c>
      <c r="DD1765">
        <v>0.57999999999999996</v>
      </c>
      <c r="DE1765">
        <v>0.45</v>
      </c>
      <c r="DF1765">
        <v>0.52</v>
      </c>
      <c r="DG1765">
        <v>0.99</v>
      </c>
      <c r="DH1765">
        <v>0.92</v>
      </c>
      <c r="DI1765">
        <v>0.37</v>
      </c>
      <c r="DJ1765">
        <v>0.75</v>
      </c>
      <c r="DK1765">
        <v>0.96</v>
      </c>
      <c r="DL1765">
        <v>1.46</v>
      </c>
      <c r="DM1765">
        <v>-0.42</v>
      </c>
      <c r="DN1765">
        <v>-0.37</v>
      </c>
      <c r="DO1765">
        <v>-0.37</v>
      </c>
      <c r="DP1765">
        <v>-0.88</v>
      </c>
      <c r="DQ1765">
        <v>7.0000000000000007E-2</v>
      </c>
      <c r="DR1765">
        <v>-0.49</v>
      </c>
      <c r="DS1765">
        <v>1.02</v>
      </c>
      <c r="DT1765">
        <v>4.5199999999999996</v>
      </c>
    </row>
    <row r="1766" spans="1:124">
      <c r="A1766" s="111">
        <v>1761</v>
      </c>
      <c r="B1766" t="s">
        <v>89</v>
      </c>
      <c r="C1766" t="s">
        <v>1321</v>
      </c>
      <c r="D1766" s="170" t="str">
        <f t="shared" si="27"/>
        <v>CN:ZSG</v>
      </c>
      <c r="F1766">
        <v>0.78500000000000003</v>
      </c>
      <c r="G1766">
        <v>0.80500000000000005</v>
      </c>
      <c r="H1766">
        <v>0.83899999999999997</v>
      </c>
      <c r="I1766">
        <v>0.86199999999999999</v>
      </c>
      <c r="J1766">
        <v>0.86699999999999999</v>
      </c>
      <c r="K1766">
        <v>0.83</v>
      </c>
      <c r="L1766">
        <v>0.752</v>
      </c>
      <c r="M1766">
        <v>0.872</v>
      </c>
      <c r="N1766">
        <v>0.86199999999999999</v>
      </c>
      <c r="O1766">
        <v>0.879</v>
      </c>
      <c r="P1766">
        <v>0.89700000000000002</v>
      </c>
      <c r="Q1766">
        <v>0.83299999999999996</v>
      </c>
      <c r="R1766">
        <v>0.83599999999999997</v>
      </c>
      <c r="S1766">
        <v>0.86399999999999999</v>
      </c>
      <c r="T1766">
        <v>0.89300000000000002</v>
      </c>
      <c r="U1766">
        <v>0.85</v>
      </c>
      <c r="V1766">
        <v>0.81100000000000005</v>
      </c>
      <c r="W1766">
        <v>0.82900000000000007</v>
      </c>
      <c r="X1766">
        <v>0.81499999999999995</v>
      </c>
      <c r="Y1766">
        <v>0.82600000000000007</v>
      </c>
      <c r="Z1766">
        <v>0.72199999999999998</v>
      </c>
      <c r="AA1766">
        <v>0.71599999999999997</v>
      </c>
      <c r="AB1766">
        <v>0.71799999999999997</v>
      </c>
      <c r="AC1766">
        <v>0.69900000000000007</v>
      </c>
      <c r="AD1766">
        <v>0.79700000000000004</v>
      </c>
      <c r="AE1766">
        <v>0.79200000000000004</v>
      </c>
      <c r="AF1766">
        <v>0.74</v>
      </c>
      <c r="AG1766">
        <v>0.76500000000000001</v>
      </c>
      <c r="AH1766">
        <v>0.76400000000000001</v>
      </c>
      <c r="AI1766">
        <v>0.747</v>
      </c>
      <c r="AJ1766">
        <v>0.75</v>
      </c>
      <c r="AK1766">
        <v>0.74199999999999999</v>
      </c>
      <c r="AL1766">
        <v>0.78800000000000003</v>
      </c>
      <c r="AM1766">
        <v>0.79500000000000004</v>
      </c>
      <c r="AN1766">
        <v>0.80700000000000005</v>
      </c>
      <c r="AO1766">
        <v>0.79400000000000004</v>
      </c>
      <c r="AP1766">
        <v>0.78300000000000003</v>
      </c>
      <c r="AQ1766">
        <v>0.76700000000000002</v>
      </c>
      <c r="AR1766">
        <v>0.76500000000000001</v>
      </c>
      <c r="AS1766">
        <v>0.76900000000000002</v>
      </c>
      <c r="AT1766">
        <v>0.75600000000000001</v>
      </c>
      <c r="AU1766">
        <v>0.77600000000000002</v>
      </c>
      <c r="AV1766">
        <v>0.77500000000000002</v>
      </c>
      <c r="AW1766">
        <v>0.76900000000000002</v>
      </c>
      <c r="AX1766">
        <v>0.77</v>
      </c>
      <c r="AY1766">
        <v>0.77</v>
      </c>
      <c r="AZ1766">
        <v>0.78</v>
      </c>
      <c r="BA1766">
        <v>0.80700000000000005</v>
      </c>
      <c r="BB1766">
        <v>0.78200000000000003</v>
      </c>
      <c r="BC1766">
        <v>0.80500000000000005</v>
      </c>
      <c r="BD1766">
        <v>0.81700000000000006</v>
      </c>
      <c r="BE1766">
        <v>0.81600000000000006</v>
      </c>
      <c r="BF1766">
        <v>0.81800000000000006</v>
      </c>
      <c r="BG1766">
        <v>0.80500000000000005</v>
      </c>
      <c r="BH1766">
        <v>0.79700000000000004</v>
      </c>
      <c r="BI1766">
        <v>0.80100000000000005</v>
      </c>
      <c r="BJ1766">
        <v>0.80700000000000005</v>
      </c>
      <c r="BK1766">
        <v>0.80400000000000005</v>
      </c>
      <c r="BL1766">
        <v>0.78400000000000003</v>
      </c>
      <c r="BM1766">
        <v>0.78400000000000003</v>
      </c>
      <c r="BN1766">
        <v>0.78400000000000003</v>
      </c>
      <c r="BO1766">
        <v>0.77500000000000002</v>
      </c>
      <c r="BP1766">
        <v>0.76900000000000002</v>
      </c>
      <c r="BQ1766">
        <v>0.76600000000000001</v>
      </c>
      <c r="BR1766">
        <v>0.76800000000000002</v>
      </c>
      <c r="BS1766">
        <v>0.78300000000000003</v>
      </c>
      <c r="BT1766">
        <v>0.82600000000000007</v>
      </c>
      <c r="BU1766">
        <v>0.77500000000000002</v>
      </c>
      <c r="BV1766">
        <v>0.78600000000000003</v>
      </c>
      <c r="BW1766">
        <v>0.78100000000000003</v>
      </c>
      <c r="BX1766">
        <v>0.77400000000000002</v>
      </c>
      <c r="BY1766">
        <v>0.83</v>
      </c>
      <c r="BZ1766">
        <v>0.81400000000000006</v>
      </c>
      <c r="CA1766">
        <v>0.80500000000000005</v>
      </c>
      <c r="CB1766">
        <v>0.78200000000000003</v>
      </c>
      <c r="CC1766">
        <v>0.84399999999999997</v>
      </c>
      <c r="CD1766">
        <v>0.91100000000000003</v>
      </c>
      <c r="CE1766">
        <v>0.879</v>
      </c>
      <c r="CF1766">
        <v>0.88800000000000001</v>
      </c>
      <c r="CG1766">
        <v>0.88200000000000001</v>
      </c>
      <c r="CH1766">
        <v>0.99</v>
      </c>
      <c r="CI1766">
        <v>1.002</v>
      </c>
      <c r="CJ1766">
        <v>1.022</v>
      </c>
      <c r="CK1766">
        <v>1.026</v>
      </c>
      <c r="CL1766">
        <v>0.86499999999999999</v>
      </c>
      <c r="CM1766">
        <v>0.86499999999999999</v>
      </c>
      <c r="CN1766">
        <v>0.98599999999999999</v>
      </c>
      <c r="CO1766">
        <v>0.92500000000000004</v>
      </c>
      <c r="CP1766">
        <v>0.91500000000000004</v>
      </c>
      <c r="CQ1766">
        <v>0.95600000000000007</v>
      </c>
      <c r="CR1766">
        <v>0.95600000000000007</v>
      </c>
      <c r="CS1766">
        <v>1</v>
      </c>
      <c r="CT1766">
        <v>0.90100000000000002</v>
      </c>
      <c r="CU1766">
        <v>0.86299999999999999</v>
      </c>
      <c r="CV1766">
        <v>0.83699999999999997</v>
      </c>
      <c r="CW1766">
        <v>0.90200000000000002</v>
      </c>
      <c r="CX1766">
        <v>0.95100000000000007</v>
      </c>
      <c r="CY1766">
        <v>1.1200000000000001</v>
      </c>
      <c r="CZ1766">
        <v>1.1360000000000001</v>
      </c>
      <c r="DA1766">
        <v>1.123</v>
      </c>
      <c r="DB1766">
        <v>1.117</v>
      </c>
      <c r="DC1766">
        <v>0.95200000000000007</v>
      </c>
      <c r="DD1766">
        <v>0.94400000000000006</v>
      </c>
      <c r="DE1766">
        <v>0.97099999999999997</v>
      </c>
      <c r="DF1766">
        <v>0.95600000000000007</v>
      </c>
      <c r="DG1766">
        <v>0.95800000000000007</v>
      </c>
      <c r="DH1766">
        <v>0.79900000000000004</v>
      </c>
      <c r="DI1766">
        <v>0.747</v>
      </c>
      <c r="DJ1766">
        <v>1.2590000000000001</v>
      </c>
      <c r="DK1766">
        <v>1</v>
      </c>
      <c r="DL1766">
        <v>0.71899999999999997</v>
      </c>
      <c r="DM1766">
        <v>0.68200000000000005</v>
      </c>
      <c r="DN1766">
        <v>0.78200000000000003</v>
      </c>
      <c r="DO1766">
        <v>4.8000000000000001E-2</v>
      </c>
      <c r="DP1766">
        <v>0.192</v>
      </c>
      <c r="DQ1766">
        <v>6.0999999999999999E-2</v>
      </c>
      <c r="DR1766">
        <v>-1E-3</v>
      </c>
      <c r="DS1766">
        <v>-0.36199999999999999</v>
      </c>
      <c r="DT1766">
        <v>1354.7650000000001</v>
      </c>
    </row>
    <row r="1767" spans="1:124">
      <c r="A1767" s="111">
        <v>1762</v>
      </c>
      <c r="B1767" t="s">
        <v>91</v>
      </c>
      <c r="C1767" t="s">
        <v>1322</v>
      </c>
      <c r="D1767" s="170" t="str">
        <f t="shared" si="27"/>
        <v>CN:ZSG</v>
      </c>
      <c r="F1767">
        <v>0.14000000000000001</v>
      </c>
      <c r="G1767">
        <v>0.16</v>
      </c>
      <c r="H1767">
        <v>0.15</v>
      </c>
      <c r="I1767">
        <v>0.14000000000000001</v>
      </c>
      <c r="J1767">
        <v>0.18</v>
      </c>
      <c r="K1767">
        <v>0.18</v>
      </c>
      <c r="L1767">
        <v>0.22</v>
      </c>
      <c r="M1767">
        <v>0.26</v>
      </c>
      <c r="N1767">
        <v>0.25</v>
      </c>
      <c r="O1767">
        <v>0.18</v>
      </c>
      <c r="P1767">
        <v>0.25</v>
      </c>
      <c r="Q1767">
        <v>0.25</v>
      </c>
      <c r="R1767">
        <v>0.11</v>
      </c>
      <c r="S1767">
        <v>7.0000000000000007E-2</v>
      </c>
      <c r="T1767">
        <v>-0.26</v>
      </c>
      <c r="U1767">
        <v>-0.36</v>
      </c>
      <c r="V1767">
        <v>-0.45</v>
      </c>
      <c r="W1767">
        <v>-0.22</v>
      </c>
      <c r="X1767">
        <v>-0.28000000000000003</v>
      </c>
      <c r="Y1767">
        <v>-0.38</v>
      </c>
      <c r="Z1767">
        <v>-0.37</v>
      </c>
      <c r="AA1767">
        <v>-0.32</v>
      </c>
      <c r="AB1767">
        <v>-0.3</v>
      </c>
      <c r="AC1767">
        <v>-0.13</v>
      </c>
      <c r="AD1767">
        <v>0.28000000000000003</v>
      </c>
      <c r="AE1767">
        <v>0.19</v>
      </c>
      <c r="AF1767">
        <v>0.25</v>
      </c>
      <c r="AG1767">
        <v>0.28000000000000003</v>
      </c>
      <c r="AH1767">
        <v>0.41</v>
      </c>
      <c r="AI1767">
        <v>0.34</v>
      </c>
      <c r="AJ1767">
        <v>0.34</v>
      </c>
      <c r="AK1767">
        <v>0.38</v>
      </c>
      <c r="AL1767">
        <v>0.25</v>
      </c>
      <c r="AM1767">
        <v>0.3</v>
      </c>
      <c r="AN1767">
        <v>0.34</v>
      </c>
      <c r="AO1767">
        <v>0.27</v>
      </c>
      <c r="AP1767">
        <v>0.25</v>
      </c>
      <c r="AQ1767">
        <v>0.2</v>
      </c>
      <c r="AR1767">
        <v>0.13</v>
      </c>
      <c r="AS1767">
        <v>0.12</v>
      </c>
      <c r="AT1767">
        <v>0.12</v>
      </c>
      <c r="AU1767">
        <v>0.15</v>
      </c>
      <c r="AV1767">
        <v>0.14000000000000001</v>
      </c>
      <c r="AW1767">
        <v>0.16</v>
      </c>
      <c r="AX1767">
        <v>0.19</v>
      </c>
      <c r="AY1767">
        <v>0.18</v>
      </c>
      <c r="AZ1767">
        <v>0.21</v>
      </c>
      <c r="BA1767">
        <v>0.24</v>
      </c>
      <c r="BB1767">
        <v>0.17</v>
      </c>
      <c r="BC1767">
        <v>0.14000000000000001</v>
      </c>
      <c r="BD1767">
        <v>0.14000000000000001</v>
      </c>
      <c r="BE1767">
        <v>0.14000000000000001</v>
      </c>
      <c r="BF1767">
        <v>0.14000000000000001</v>
      </c>
      <c r="BG1767">
        <v>0.19</v>
      </c>
      <c r="BH1767">
        <v>0.21</v>
      </c>
      <c r="BI1767">
        <v>0.17</v>
      </c>
      <c r="BJ1767">
        <v>0.18</v>
      </c>
      <c r="BK1767">
        <v>0.2</v>
      </c>
      <c r="BL1767">
        <v>0.16</v>
      </c>
      <c r="BM1767">
        <v>0.16</v>
      </c>
      <c r="BN1767">
        <v>0.12</v>
      </c>
      <c r="BO1767">
        <v>0.09</v>
      </c>
      <c r="BP1767">
        <v>0.1</v>
      </c>
      <c r="BQ1767">
        <v>0.09</v>
      </c>
      <c r="BR1767">
        <v>0.09</v>
      </c>
      <c r="BS1767">
        <v>0.1</v>
      </c>
      <c r="BT1767">
        <v>0.1</v>
      </c>
      <c r="BU1767">
        <v>0.09</v>
      </c>
      <c r="BV1767">
        <v>0.09</v>
      </c>
      <c r="BW1767">
        <v>0.11</v>
      </c>
      <c r="BX1767">
        <v>7.0000000000000007E-2</v>
      </c>
      <c r="BY1767">
        <v>0.08</v>
      </c>
      <c r="BZ1767">
        <v>0.09</v>
      </c>
      <c r="CA1767">
        <v>0.11</v>
      </c>
      <c r="CB1767">
        <v>0.22</v>
      </c>
      <c r="CC1767">
        <v>0.24</v>
      </c>
      <c r="CD1767">
        <v>0.28000000000000003</v>
      </c>
      <c r="CE1767">
        <v>0.21</v>
      </c>
      <c r="CF1767">
        <v>0.22</v>
      </c>
      <c r="CG1767">
        <v>0.25</v>
      </c>
      <c r="CH1767">
        <v>0.26</v>
      </c>
      <c r="CI1767">
        <v>0.24</v>
      </c>
      <c r="CJ1767">
        <v>0.25</v>
      </c>
      <c r="CK1767">
        <v>0.26</v>
      </c>
      <c r="CL1767">
        <v>0.1</v>
      </c>
      <c r="CM1767">
        <v>0.1</v>
      </c>
      <c r="CN1767">
        <v>0.08</v>
      </c>
      <c r="CO1767">
        <v>0.06</v>
      </c>
      <c r="CP1767">
        <v>-0.31</v>
      </c>
      <c r="CQ1767">
        <v>-0.21</v>
      </c>
      <c r="CR1767">
        <v>-0.2</v>
      </c>
      <c r="CS1767">
        <v>-0.23</v>
      </c>
      <c r="CT1767">
        <v>0.01</v>
      </c>
      <c r="CU1767">
        <v>-0.18</v>
      </c>
      <c r="CV1767">
        <v>-0.28000000000000003</v>
      </c>
      <c r="CW1767">
        <v>-0.21</v>
      </c>
      <c r="CX1767">
        <v>-0.16</v>
      </c>
      <c r="CY1767">
        <v>-0.12</v>
      </c>
      <c r="CZ1767">
        <v>0.03</v>
      </c>
      <c r="DA1767">
        <v>0.18</v>
      </c>
      <c r="DB1767">
        <v>0.18</v>
      </c>
      <c r="DC1767">
        <v>0.09</v>
      </c>
      <c r="DD1767">
        <v>0.13</v>
      </c>
      <c r="DE1767">
        <v>0.02</v>
      </c>
      <c r="DF1767">
        <v>-7.0000000000000007E-2</v>
      </c>
      <c r="DG1767">
        <v>-0.16</v>
      </c>
      <c r="DH1767">
        <v>-0.5</v>
      </c>
      <c r="DI1767">
        <v>-1.05</v>
      </c>
      <c r="DJ1767">
        <v>0.13</v>
      </c>
      <c r="DK1767">
        <v>0.42</v>
      </c>
      <c r="DL1767">
        <v>0.62</v>
      </c>
      <c r="DM1767">
        <v>0.36</v>
      </c>
      <c r="DN1767">
        <v>0.37</v>
      </c>
      <c r="DO1767">
        <v>0.16</v>
      </c>
      <c r="DP1767">
        <v>-0.71</v>
      </c>
      <c r="DQ1767">
        <v>-0.39</v>
      </c>
      <c r="DR1767">
        <v>-0.73</v>
      </c>
      <c r="DS1767">
        <v>-0.32</v>
      </c>
      <c r="DT1767">
        <v>7.06</v>
      </c>
    </row>
    <row r="1768" spans="1:124">
      <c r="A1768" s="111">
        <v>1763</v>
      </c>
      <c r="B1768" t="s">
        <v>89</v>
      </c>
      <c r="C1768" t="s">
        <v>1323</v>
      </c>
      <c r="D1768" s="170" t="str">
        <f t="shared" si="27"/>
        <v>CN:ZPM</v>
      </c>
      <c r="BJ1768">
        <v>2.4969999999999999</v>
      </c>
      <c r="BK1768">
        <v>-0.73099999999999998</v>
      </c>
      <c r="BL1768">
        <v>-0.72899999999999998</v>
      </c>
      <c r="BM1768">
        <v>-0.64100000000000001</v>
      </c>
      <c r="BN1768">
        <v>5.7000000000000002E-2</v>
      </c>
      <c r="BO1768">
        <v>5.7000000000000002E-2</v>
      </c>
      <c r="BP1768">
        <v>5.7000000000000002E-2</v>
      </c>
      <c r="BQ1768">
        <v>5.7000000000000002E-2</v>
      </c>
      <c r="BR1768">
        <v>5.7000000000000002E-2</v>
      </c>
      <c r="BS1768">
        <v>5.7000000000000002E-2</v>
      </c>
      <c r="BT1768">
        <v>5.7000000000000002E-2</v>
      </c>
      <c r="BU1768">
        <v>5.7000000000000002E-2</v>
      </c>
      <c r="BV1768">
        <v>5.7000000000000002E-2</v>
      </c>
      <c r="BW1768">
        <v>5.7000000000000002E-2</v>
      </c>
      <c r="BX1768">
        <v>5.7000000000000002E-2</v>
      </c>
      <c r="BY1768">
        <v>5.7000000000000002E-2</v>
      </c>
      <c r="BZ1768">
        <v>5.7000000000000002E-2</v>
      </c>
      <c r="CA1768">
        <v>5.7000000000000002E-2</v>
      </c>
      <c r="CB1768">
        <v>5.7000000000000002E-2</v>
      </c>
      <c r="CC1768">
        <v>5.7000000000000002E-2</v>
      </c>
      <c r="CD1768">
        <v>5.7000000000000002E-2</v>
      </c>
      <c r="CE1768">
        <v>5.7000000000000002E-2</v>
      </c>
      <c r="CF1768">
        <v>5.7000000000000002E-2</v>
      </c>
      <c r="CG1768">
        <v>5.7000000000000002E-2</v>
      </c>
      <c r="CH1768">
        <v>5.7000000000000002E-2</v>
      </c>
      <c r="CI1768">
        <v>5.7000000000000002E-2</v>
      </c>
      <c r="CJ1768">
        <v>5.7000000000000002E-2</v>
      </c>
      <c r="CK1768">
        <v>5.7000000000000002E-2</v>
      </c>
      <c r="CL1768">
        <v>5.7000000000000002E-2</v>
      </c>
      <c r="CM1768">
        <v>5.7000000000000002E-2</v>
      </c>
      <c r="CN1768">
        <v>5.7000000000000002E-2</v>
      </c>
      <c r="CO1768">
        <v>5.7000000000000002E-2</v>
      </c>
      <c r="CP1768">
        <v>5.7000000000000002E-2</v>
      </c>
      <c r="CQ1768">
        <v>5.7000000000000002E-2</v>
      </c>
      <c r="CR1768">
        <v>5.7000000000000002E-2</v>
      </c>
      <c r="CS1768">
        <v>5.7000000000000002E-2</v>
      </c>
      <c r="CT1768">
        <v>5.7000000000000002E-2</v>
      </c>
      <c r="CU1768">
        <v>5.7000000000000002E-2</v>
      </c>
      <c r="CV1768">
        <v>5.7000000000000002E-2</v>
      </c>
      <c r="CW1768">
        <v>5.7000000000000002E-2</v>
      </c>
      <c r="CX1768">
        <v>5.7000000000000002E-2</v>
      </c>
      <c r="CY1768">
        <v>5.7000000000000002E-2</v>
      </c>
      <c r="CZ1768">
        <v>5.7000000000000002E-2</v>
      </c>
      <c r="DA1768">
        <v>5.7000000000000002E-2</v>
      </c>
      <c r="DB1768">
        <v>5.7000000000000002E-2</v>
      </c>
      <c r="DC1768">
        <v>5.7000000000000002E-2</v>
      </c>
      <c r="DD1768">
        <v>5.7000000000000002E-2</v>
      </c>
      <c r="DE1768">
        <v>5.7000000000000002E-2</v>
      </c>
      <c r="DF1768">
        <v>5.7000000000000002E-2</v>
      </c>
      <c r="DG1768">
        <v>5.7000000000000002E-2</v>
      </c>
      <c r="DH1768">
        <v>5.7000000000000002E-2</v>
      </c>
      <c r="DI1768">
        <v>5.7000000000000002E-2</v>
      </c>
      <c r="DJ1768">
        <v>5.7000000000000002E-2</v>
      </c>
      <c r="DK1768">
        <v>5.7000000000000002E-2</v>
      </c>
      <c r="DL1768">
        <v>5.7000000000000002E-2</v>
      </c>
      <c r="DM1768">
        <v>5.7000000000000002E-2</v>
      </c>
      <c r="DN1768">
        <v>5.7000000000000002E-2</v>
      </c>
      <c r="DO1768">
        <v>5.7000000000000002E-2</v>
      </c>
      <c r="DP1768">
        <v>5.7000000000000002E-2</v>
      </c>
      <c r="DQ1768">
        <v>0.112</v>
      </c>
      <c r="DR1768">
        <v>2.8000000000000001E-2</v>
      </c>
      <c r="DS1768">
        <v>0.72399999999999998</v>
      </c>
      <c r="DT1768">
        <v>18.286000000000001</v>
      </c>
    </row>
    <row r="1769" spans="1:124">
      <c r="A1769" s="111">
        <v>1764</v>
      </c>
      <c r="B1769" t="s">
        <v>91</v>
      </c>
      <c r="C1769" t="s">
        <v>1324</v>
      </c>
      <c r="D1769" s="170" t="str">
        <f t="shared" si="27"/>
        <v>CN:ZPM</v>
      </c>
      <c r="BJ1769">
        <v>-3.99</v>
      </c>
      <c r="BK1769">
        <v>1.34</v>
      </c>
      <c r="BL1769">
        <v>0.65</v>
      </c>
      <c r="BM1769">
        <v>0.49</v>
      </c>
      <c r="BN1769">
        <v>1.25</v>
      </c>
      <c r="BO1769">
        <v>1.25</v>
      </c>
      <c r="BP1769">
        <v>1.25</v>
      </c>
      <c r="BQ1769">
        <v>1.25</v>
      </c>
      <c r="BR1769">
        <v>1.25</v>
      </c>
      <c r="BS1769">
        <v>1.25</v>
      </c>
      <c r="BT1769">
        <v>1.25</v>
      </c>
      <c r="BU1769">
        <v>1.25</v>
      </c>
      <c r="BV1769">
        <v>1.25</v>
      </c>
      <c r="BW1769">
        <v>1.25</v>
      </c>
      <c r="BX1769">
        <v>1.25</v>
      </c>
      <c r="BY1769">
        <v>1.25</v>
      </c>
      <c r="BZ1769">
        <v>1.25</v>
      </c>
      <c r="CA1769">
        <v>1.25</v>
      </c>
      <c r="CB1769">
        <v>1.25</v>
      </c>
      <c r="CC1769">
        <v>1.25</v>
      </c>
      <c r="CD1769">
        <v>1.25</v>
      </c>
      <c r="CE1769">
        <v>1.25</v>
      </c>
      <c r="CF1769">
        <v>1.25</v>
      </c>
      <c r="CG1769">
        <v>1.25</v>
      </c>
      <c r="CH1769">
        <v>1.25</v>
      </c>
      <c r="CI1769">
        <v>1.25</v>
      </c>
      <c r="CJ1769">
        <v>1.25</v>
      </c>
      <c r="CK1769">
        <v>1.25</v>
      </c>
      <c r="CL1769">
        <v>1.25</v>
      </c>
      <c r="CM1769">
        <v>1.25</v>
      </c>
      <c r="CN1769">
        <v>1.25</v>
      </c>
      <c r="CO1769">
        <v>1.25</v>
      </c>
      <c r="CP1769">
        <v>1.25</v>
      </c>
      <c r="CQ1769">
        <v>1.25</v>
      </c>
      <c r="CR1769">
        <v>1.25</v>
      </c>
      <c r="CS1769">
        <v>1.25</v>
      </c>
      <c r="CT1769">
        <v>1.25</v>
      </c>
      <c r="CU1769">
        <v>1.25</v>
      </c>
      <c r="CV1769">
        <v>1.25</v>
      </c>
      <c r="CW1769">
        <v>1.25</v>
      </c>
      <c r="CX1769">
        <v>1.25</v>
      </c>
      <c r="CY1769">
        <v>1.25</v>
      </c>
      <c r="CZ1769">
        <v>1.25</v>
      </c>
      <c r="DA1769">
        <v>1.25</v>
      </c>
      <c r="DB1769">
        <v>1.25</v>
      </c>
      <c r="DC1769">
        <v>1.25</v>
      </c>
      <c r="DD1769">
        <v>1.25</v>
      </c>
      <c r="DE1769">
        <v>1.25</v>
      </c>
      <c r="DF1769">
        <v>1.25</v>
      </c>
      <c r="DG1769">
        <v>1.25</v>
      </c>
      <c r="DH1769">
        <v>1.25</v>
      </c>
      <c r="DI1769">
        <v>1.25</v>
      </c>
      <c r="DJ1769">
        <v>1.25</v>
      </c>
      <c r="DK1769">
        <v>1.25</v>
      </c>
      <c r="DL1769">
        <v>1.25</v>
      </c>
      <c r="DM1769">
        <v>1.25</v>
      </c>
      <c r="DN1769">
        <v>1.25</v>
      </c>
      <c r="DO1769">
        <v>1.25</v>
      </c>
      <c r="DP1769">
        <v>1.25</v>
      </c>
      <c r="DQ1769">
        <v>1.5</v>
      </c>
      <c r="DR1769">
        <v>0.87</v>
      </c>
      <c r="DS1769">
        <v>1.1100000000000001</v>
      </c>
      <c r="DT1769">
        <v>9.9</v>
      </c>
    </row>
    <row r="1770" spans="1:124">
      <c r="A1770" s="111">
        <v>1765</v>
      </c>
      <c r="B1770" t="s">
        <v>89</v>
      </c>
      <c r="C1770" t="s">
        <v>1325</v>
      </c>
      <c r="D1770" s="170" t="str">
        <f t="shared" si="27"/>
        <v>CN:ZHZ</v>
      </c>
      <c r="F1770">
        <v>0.95800000000000007</v>
      </c>
      <c r="G1770">
        <v>0.94</v>
      </c>
      <c r="H1770">
        <v>0.97599999999999998</v>
      </c>
      <c r="I1770">
        <v>1.012</v>
      </c>
      <c r="J1770">
        <v>0.94499999999999995</v>
      </c>
      <c r="K1770">
        <v>0.92600000000000005</v>
      </c>
      <c r="L1770">
        <v>0.84499999999999997</v>
      </c>
      <c r="M1770">
        <v>0.83899999999999997</v>
      </c>
      <c r="N1770">
        <v>0.89200000000000002</v>
      </c>
      <c r="O1770">
        <v>0.92200000000000004</v>
      </c>
      <c r="P1770">
        <v>0.97699999999999998</v>
      </c>
      <c r="Q1770">
        <v>1.0629999999999999</v>
      </c>
      <c r="R1770">
        <v>1.048</v>
      </c>
      <c r="S1770">
        <v>1.069</v>
      </c>
      <c r="T1770">
        <v>1.159</v>
      </c>
      <c r="U1770">
        <v>1.1380000000000001</v>
      </c>
      <c r="V1770">
        <v>1.109</v>
      </c>
      <c r="W1770">
        <v>1.036</v>
      </c>
      <c r="X1770">
        <v>1.0309999999999999</v>
      </c>
      <c r="Y1770">
        <v>1.079</v>
      </c>
      <c r="Z1770">
        <v>1.125</v>
      </c>
      <c r="AA1770">
        <v>1.075</v>
      </c>
      <c r="AB1770">
        <v>1.1000000000000001</v>
      </c>
      <c r="AC1770">
        <v>1.0880000000000001</v>
      </c>
      <c r="AD1770">
        <v>1.117</v>
      </c>
      <c r="AE1770">
        <v>1.115</v>
      </c>
      <c r="AF1770">
        <v>1.125</v>
      </c>
      <c r="AG1770">
        <v>1.117</v>
      </c>
      <c r="AH1770">
        <v>1.1160000000000001</v>
      </c>
      <c r="AI1770">
        <v>1.1440000000000001</v>
      </c>
      <c r="AJ1770">
        <v>1.1460000000000001</v>
      </c>
      <c r="AK1770">
        <v>1.179</v>
      </c>
      <c r="AL1770">
        <v>1.2050000000000001</v>
      </c>
      <c r="AM1770">
        <v>1.2050000000000001</v>
      </c>
      <c r="AN1770">
        <v>1.1759999999999999</v>
      </c>
      <c r="AO1770">
        <v>1.1739999999999999</v>
      </c>
      <c r="AP1770">
        <v>1.19</v>
      </c>
      <c r="AQ1770">
        <v>1.1779999999999999</v>
      </c>
      <c r="AR1770">
        <v>1.1739999999999999</v>
      </c>
      <c r="AS1770">
        <v>1.1839999999999999</v>
      </c>
      <c r="AT1770">
        <v>1.1859999999999999</v>
      </c>
      <c r="AU1770">
        <v>1.202</v>
      </c>
      <c r="AV1770">
        <v>1.2030000000000001</v>
      </c>
      <c r="AW1770">
        <v>1.206</v>
      </c>
      <c r="AX1770">
        <v>1.208</v>
      </c>
      <c r="AY1770">
        <v>1.2110000000000001</v>
      </c>
      <c r="AZ1770">
        <v>1.2130000000000001</v>
      </c>
      <c r="BA1770">
        <v>1.252</v>
      </c>
      <c r="BB1770">
        <v>1.2549999999999999</v>
      </c>
      <c r="BC1770">
        <v>1.2570000000000001</v>
      </c>
      <c r="BD1770">
        <v>1.276</v>
      </c>
      <c r="BE1770">
        <v>1.274</v>
      </c>
      <c r="BF1770">
        <v>1.266</v>
      </c>
      <c r="BG1770">
        <v>1.26</v>
      </c>
      <c r="BH1770">
        <v>1.266</v>
      </c>
      <c r="BI1770">
        <v>1.27</v>
      </c>
      <c r="BJ1770">
        <v>1.2730000000000001</v>
      </c>
      <c r="BK1770">
        <v>1.26</v>
      </c>
      <c r="BL1770">
        <v>1.2590000000000001</v>
      </c>
      <c r="BM1770">
        <v>1.2869999999999999</v>
      </c>
      <c r="BN1770">
        <v>1.3069999999999999</v>
      </c>
      <c r="BO1770">
        <v>1.321</v>
      </c>
      <c r="BP1770">
        <v>1.3280000000000001</v>
      </c>
      <c r="BQ1770">
        <v>1.3180000000000001</v>
      </c>
      <c r="BR1770">
        <v>1.3280000000000001</v>
      </c>
      <c r="BS1770">
        <v>1.3380000000000001</v>
      </c>
      <c r="BT1770">
        <v>1.4079999999999999</v>
      </c>
      <c r="BU1770">
        <v>1.4530000000000001</v>
      </c>
      <c r="BV1770">
        <v>1.421</v>
      </c>
      <c r="BW1770">
        <v>1.3980000000000001</v>
      </c>
      <c r="BX1770">
        <v>1.3960000000000001</v>
      </c>
      <c r="BY1770">
        <v>1.3440000000000001</v>
      </c>
      <c r="BZ1770">
        <v>1.3620000000000001</v>
      </c>
      <c r="CA1770">
        <v>1.355</v>
      </c>
      <c r="CB1770">
        <v>1.3080000000000001</v>
      </c>
      <c r="CC1770">
        <v>1.3440000000000001</v>
      </c>
      <c r="CD1770">
        <v>1.4040000000000001</v>
      </c>
      <c r="CE1770">
        <v>1.4630000000000001</v>
      </c>
      <c r="CF1770">
        <v>1.466</v>
      </c>
      <c r="CG1770">
        <v>1.403</v>
      </c>
      <c r="CH1770">
        <v>1.3880000000000001</v>
      </c>
      <c r="CI1770">
        <v>1.456</v>
      </c>
      <c r="CJ1770">
        <v>1.4570000000000001</v>
      </c>
      <c r="CK1770">
        <v>1.46</v>
      </c>
      <c r="CL1770">
        <v>1.476</v>
      </c>
      <c r="CM1770">
        <v>1.476</v>
      </c>
      <c r="CN1770">
        <v>1.4950000000000001</v>
      </c>
      <c r="CO1770">
        <v>1.5820000000000001</v>
      </c>
      <c r="CP1770">
        <v>1.583</v>
      </c>
      <c r="CQ1770">
        <v>1.494</v>
      </c>
      <c r="CR1770">
        <v>1.492</v>
      </c>
      <c r="CS1770">
        <v>1.486</v>
      </c>
      <c r="CT1770">
        <v>1.46</v>
      </c>
      <c r="CU1770">
        <v>1.49</v>
      </c>
      <c r="CV1770">
        <v>1.7810000000000001</v>
      </c>
      <c r="CW1770">
        <v>1.752</v>
      </c>
      <c r="CX1770">
        <v>1.7649999999999999</v>
      </c>
      <c r="CY1770">
        <v>1.919</v>
      </c>
      <c r="CZ1770">
        <v>1.9140000000000001</v>
      </c>
      <c r="DA1770">
        <v>1.911</v>
      </c>
      <c r="DB1770">
        <v>1.9080000000000001</v>
      </c>
      <c r="DC1770">
        <v>1.7989999999999999</v>
      </c>
      <c r="DD1770">
        <v>1.7090000000000001</v>
      </c>
      <c r="DE1770">
        <v>1.7230000000000001</v>
      </c>
      <c r="DF1770">
        <v>1.7390000000000001</v>
      </c>
      <c r="DG1770">
        <v>1.75</v>
      </c>
      <c r="DH1770">
        <v>1.67</v>
      </c>
      <c r="DI1770">
        <v>1.782</v>
      </c>
      <c r="DJ1770">
        <v>1.847</v>
      </c>
      <c r="DK1770">
        <v>1.673</v>
      </c>
      <c r="DL1770">
        <v>1.179</v>
      </c>
      <c r="DM1770">
        <v>1.0740000000000001</v>
      </c>
      <c r="DN1770">
        <v>1.07</v>
      </c>
      <c r="DO1770">
        <v>1.417</v>
      </c>
      <c r="DP1770">
        <v>1.373</v>
      </c>
      <c r="DQ1770">
        <v>1.204</v>
      </c>
      <c r="DR1770">
        <v>1.224</v>
      </c>
      <c r="DS1770">
        <v>1.0720000000000001</v>
      </c>
      <c r="DT1770">
        <v>2873.971</v>
      </c>
    </row>
    <row r="1771" spans="1:124">
      <c r="A1771" s="111">
        <v>1766</v>
      </c>
      <c r="B1771" t="s">
        <v>91</v>
      </c>
      <c r="C1771" t="s">
        <v>1326</v>
      </c>
      <c r="D1771" s="170" t="str">
        <f t="shared" si="27"/>
        <v>CN:ZHZ</v>
      </c>
      <c r="F1771">
        <v>-0.13</v>
      </c>
      <c r="G1771">
        <v>-0.13</v>
      </c>
      <c r="H1771">
        <v>-0.12</v>
      </c>
      <c r="I1771">
        <v>-0.2</v>
      </c>
      <c r="J1771">
        <v>-0.15</v>
      </c>
      <c r="K1771">
        <v>-0.14000000000000001</v>
      </c>
      <c r="L1771">
        <v>-0.1</v>
      </c>
      <c r="M1771">
        <v>-0.06</v>
      </c>
      <c r="N1771">
        <v>0.03</v>
      </c>
      <c r="O1771">
        <v>-0.16</v>
      </c>
      <c r="P1771">
        <v>-0.01</v>
      </c>
      <c r="Q1771">
        <v>0.04</v>
      </c>
      <c r="R1771">
        <v>-7.0000000000000007E-2</v>
      </c>
      <c r="S1771">
        <v>-0.05</v>
      </c>
      <c r="T1771">
        <v>-0.6</v>
      </c>
      <c r="U1771">
        <v>-0.7</v>
      </c>
      <c r="V1771">
        <v>-0.77</v>
      </c>
      <c r="W1771">
        <v>-0.66</v>
      </c>
      <c r="X1771">
        <v>-0.74</v>
      </c>
      <c r="Y1771">
        <v>-0.97</v>
      </c>
      <c r="Z1771">
        <v>-0.79</v>
      </c>
      <c r="AA1771">
        <v>-0.83</v>
      </c>
      <c r="AB1771">
        <v>-0.98</v>
      </c>
      <c r="AC1771">
        <v>-0.84</v>
      </c>
      <c r="AD1771">
        <v>-0.42</v>
      </c>
      <c r="AE1771">
        <v>-0.33</v>
      </c>
      <c r="AF1771">
        <v>-0.39</v>
      </c>
      <c r="AG1771">
        <v>-0.36</v>
      </c>
      <c r="AH1771">
        <v>-0.25</v>
      </c>
      <c r="AI1771">
        <v>-0.2</v>
      </c>
      <c r="AJ1771">
        <v>-0.16</v>
      </c>
      <c r="AK1771">
        <v>-0.16</v>
      </c>
      <c r="AL1771">
        <v>-0.3</v>
      </c>
      <c r="AM1771">
        <v>-0.21</v>
      </c>
      <c r="AN1771">
        <v>-0.2</v>
      </c>
      <c r="AO1771">
        <v>-0.15</v>
      </c>
      <c r="AP1771">
        <v>-0.16</v>
      </c>
      <c r="AQ1771">
        <v>-0.24</v>
      </c>
      <c r="AR1771">
        <v>-0.24</v>
      </c>
      <c r="AS1771">
        <v>-0.26</v>
      </c>
      <c r="AT1771">
        <v>-0.27</v>
      </c>
      <c r="AU1771">
        <v>-0.24</v>
      </c>
      <c r="AV1771">
        <v>-0.27</v>
      </c>
      <c r="AW1771">
        <v>-0.27</v>
      </c>
      <c r="AX1771">
        <v>-0.18</v>
      </c>
      <c r="AY1771">
        <v>-0.25</v>
      </c>
      <c r="AZ1771">
        <v>-0.24</v>
      </c>
      <c r="BA1771">
        <v>-0.18</v>
      </c>
      <c r="BB1771">
        <v>-0.15</v>
      </c>
      <c r="BC1771">
        <v>-0.15</v>
      </c>
      <c r="BD1771">
        <v>-0.16</v>
      </c>
      <c r="BE1771">
        <v>-0.14000000000000001</v>
      </c>
      <c r="BF1771">
        <v>-0.15</v>
      </c>
      <c r="BG1771">
        <v>-0.13</v>
      </c>
      <c r="BH1771">
        <v>-0.14000000000000001</v>
      </c>
      <c r="BI1771">
        <v>-0.18</v>
      </c>
      <c r="BJ1771">
        <v>-0.18</v>
      </c>
      <c r="BK1771">
        <v>-0.14000000000000001</v>
      </c>
      <c r="BL1771">
        <v>-0.15</v>
      </c>
      <c r="BM1771">
        <v>-0.15</v>
      </c>
      <c r="BN1771">
        <v>-0.1</v>
      </c>
      <c r="BO1771">
        <v>-0.09</v>
      </c>
      <c r="BP1771">
        <v>-0.09</v>
      </c>
      <c r="BQ1771">
        <v>-0.1</v>
      </c>
      <c r="BR1771">
        <v>-0.09</v>
      </c>
      <c r="BS1771">
        <v>-0.08</v>
      </c>
      <c r="BT1771">
        <v>-0.08</v>
      </c>
      <c r="BU1771">
        <v>-0.09</v>
      </c>
      <c r="BV1771">
        <v>-0.15</v>
      </c>
      <c r="BW1771">
        <v>-0.08</v>
      </c>
      <c r="BX1771">
        <v>-0.16</v>
      </c>
      <c r="BY1771">
        <v>-0.2</v>
      </c>
      <c r="BZ1771">
        <v>-0.2</v>
      </c>
      <c r="CA1771">
        <v>-0.18</v>
      </c>
      <c r="CB1771">
        <v>0.02</v>
      </c>
      <c r="CC1771">
        <v>0.02</v>
      </c>
      <c r="CD1771">
        <v>0.03</v>
      </c>
      <c r="CE1771">
        <v>0.02</v>
      </c>
      <c r="CF1771">
        <v>0.02</v>
      </c>
      <c r="CG1771">
        <v>0.11</v>
      </c>
      <c r="CH1771">
        <v>0.04</v>
      </c>
      <c r="CI1771">
        <v>0.04</v>
      </c>
      <c r="CJ1771">
        <v>7.0000000000000007E-2</v>
      </c>
      <c r="CK1771">
        <v>7.0000000000000007E-2</v>
      </c>
      <c r="CL1771">
        <v>-0.06</v>
      </c>
      <c r="CM1771">
        <v>-7.0000000000000007E-2</v>
      </c>
      <c r="CN1771">
        <v>-0.03</v>
      </c>
      <c r="CO1771">
        <v>-0.04</v>
      </c>
      <c r="CP1771">
        <v>0.01</v>
      </c>
      <c r="CQ1771">
        <v>-0.09</v>
      </c>
      <c r="CR1771">
        <v>-0.11</v>
      </c>
      <c r="CS1771">
        <v>-0.09</v>
      </c>
      <c r="CT1771">
        <v>0.22</v>
      </c>
      <c r="CU1771">
        <v>0.13</v>
      </c>
      <c r="CV1771">
        <v>0.11</v>
      </c>
      <c r="CW1771">
        <v>-0.04</v>
      </c>
      <c r="CX1771">
        <v>-0.02</v>
      </c>
      <c r="CY1771">
        <v>0.2</v>
      </c>
      <c r="CZ1771">
        <v>0.21</v>
      </c>
      <c r="DA1771">
        <v>0.4</v>
      </c>
      <c r="DB1771">
        <v>0.4</v>
      </c>
      <c r="DC1771">
        <v>0.28999999999999998</v>
      </c>
      <c r="DD1771">
        <v>0.47</v>
      </c>
      <c r="DE1771">
        <v>0.46</v>
      </c>
      <c r="DF1771">
        <v>0.49</v>
      </c>
      <c r="DG1771">
        <v>1.1100000000000001</v>
      </c>
      <c r="DH1771">
        <v>0.89</v>
      </c>
      <c r="DI1771">
        <v>0.31</v>
      </c>
      <c r="DJ1771">
        <v>-0.04</v>
      </c>
      <c r="DK1771">
        <v>0.24</v>
      </c>
      <c r="DL1771">
        <v>0.63</v>
      </c>
      <c r="DM1771">
        <v>-0.2</v>
      </c>
      <c r="DN1771">
        <v>-0.66</v>
      </c>
      <c r="DO1771">
        <v>-0.63</v>
      </c>
      <c r="DP1771">
        <v>-0.43</v>
      </c>
      <c r="DQ1771">
        <v>0.55000000000000004</v>
      </c>
      <c r="DR1771">
        <v>0.7</v>
      </c>
      <c r="DS1771">
        <v>3.01</v>
      </c>
      <c r="DT1771">
        <v>14.03</v>
      </c>
    </row>
    <row r="1772" spans="1:124">
      <c r="A1772" s="111">
        <v>1767</v>
      </c>
      <c r="B1772" t="s">
        <v>101</v>
      </c>
      <c r="D1772" s="170" t="str">
        <f t="shared" si="27"/>
        <v/>
      </c>
      <c r="F1772" t="s">
        <v>131</v>
      </c>
    </row>
    <row r="1773" spans="1:124">
      <c r="A1773" s="111">
        <v>1768</v>
      </c>
      <c r="B1773" t="s">
        <v>101</v>
      </c>
      <c r="D1773" s="170" t="str">
        <f t="shared" si="27"/>
        <v/>
      </c>
      <c r="F1773" t="s">
        <v>131</v>
      </c>
    </row>
    <row r="1774" spans="1:124">
      <c r="A1774" s="111">
        <v>1769</v>
      </c>
      <c r="B1774" t="s">
        <v>89</v>
      </c>
      <c r="C1774" t="s">
        <v>1327</v>
      </c>
      <c r="D1774" s="170" t="str">
        <f t="shared" si="27"/>
        <v>CN:ZSD</v>
      </c>
      <c r="BB1774">
        <v>1.7570000000000001</v>
      </c>
      <c r="BC1774">
        <v>1.754</v>
      </c>
      <c r="BD1774">
        <v>1.429</v>
      </c>
      <c r="BE1774">
        <v>1.399</v>
      </c>
      <c r="BF1774">
        <v>1.4040000000000001</v>
      </c>
      <c r="BG1774">
        <v>1.5840000000000001</v>
      </c>
      <c r="BH1774">
        <v>1.615</v>
      </c>
      <c r="BI1774">
        <v>1.651</v>
      </c>
      <c r="BJ1774">
        <v>1.6520000000000001</v>
      </c>
      <c r="BK1774">
        <v>1.607</v>
      </c>
      <c r="BL1774">
        <v>1.611</v>
      </c>
      <c r="BM1774">
        <v>1.59</v>
      </c>
      <c r="BN1774">
        <v>1.518</v>
      </c>
      <c r="BO1774">
        <v>1.518</v>
      </c>
      <c r="BP1774">
        <v>1.518</v>
      </c>
      <c r="BQ1774">
        <v>1.518</v>
      </c>
      <c r="BR1774">
        <v>1.518</v>
      </c>
      <c r="BS1774">
        <v>1.518</v>
      </c>
      <c r="BT1774">
        <v>1.518</v>
      </c>
      <c r="BU1774">
        <v>1.518</v>
      </c>
      <c r="BV1774">
        <v>1.518</v>
      </c>
      <c r="BW1774">
        <v>1.518</v>
      </c>
      <c r="BX1774">
        <v>1.518</v>
      </c>
      <c r="BY1774">
        <v>1.518</v>
      </c>
      <c r="BZ1774">
        <v>1.518</v>
      </c>
      <c r="CA1774">
        <v>1.518</v>
      </c>
      <c r="CB1774">
        <v>1.518</v>
      </c>
      <c r="CC1774">
        <v>1.518</v>
      </c>
      <c r="CD1774">
        <v>1.518</v>
      </c>
      <c r="CE1774">
        <v>1.518</v>
      </c>
      <c r="CF1774">
        <v>1.518</v>
      </c>
      <c r="CG1774">
        <v>1.518</v>
      </c>
      <c r="CH1774">
        <v>1.518</v>
      </c>
      <c r="CI1774">
        <v>1.518</v>
      </c>
      <c r="CJ1774">
        <v>1.518</v>
      </c>
      <c r="CK1774">
        <v>1.518</v>
      </c>
      <c r="CL1774">
        <v>1.518</v>
      </c>
      <c r="CM1774">
        <v>1.518</v>
      </c>
      <c r="CN1774">
        <v>1.518</v>
      </c>
      <c r="CO1774">
        <v>1.518</v>
      </c>
      <c r="CP1774">
        <v>1.518</v>
      </c>
      <c r="CQ1774">
        <v>1.518</v>
      </c>
      <c r="CR1774">
        <v>1.518</v>
      </c>
      <c r="CS1774">
        <v>1.518</v>
      </c>
      <c r="CT1774">
        <v>1.518</v>
      </c>
      <c r="CU1774">
        <v>1.518</v>
      </c>
      <c r="CV1774">
        <v>1.518</v>
      </c>
      <c r="CW1774">
        <v>1.518</v>
      </c>
      <c r="CX1774">
        <v>1.518</v>
      </c>
      <c r="CY1774">
        <v>1.518</v>
      </c>
      <c r="CZ1774">
        <v>1.518</v>
      </c>
      <c r="DA1774">
        <v>1.518</v>
      </c>
      <c r="DB1774">
        <v>1.518</v>
      </c>
      <c r="DC1774">
        <v>1.518</v>
      </c>
      <c r="DD1774">
        <v>1.518</v>
      </c>
      <c r="DE1774">
        <v>1.518</v>
      </c>
      <c r="DF1774">
        <v>1.518</v>
      </c>
      <c r="DG1774">
        <v>1.518</v>
      </c>
      <c r="DH1774">
        <v>1.518</v>
      </c>
      <c r="DI1774">
        <v>1.355</v>
      </c>
      <c r="DJ1774">
        <v>1.3540000000000001</v>
      </c>
      <c r="DK1774">
        <v>1.276</v>
      </c>
      <c r="DL1774">
        <v>1.5230000000000001</v>
      </c>
      <c r="DM1774">
        <v>1.897</v>
      </c>
      <c r="DN1774">
        <v>1.99</v>
      </c>
      <c r="DO1774">
        <v>1.3149999999999999</v>
      </c>
      <c r="DP1774">
        <v>0.84899999999999998</v>
      </c>
      <c r="DQ1774">
        <v>0.65600000000000003</v>
      </c>
      <c r="DR1774">
        <v>0.65500000000000003</v>
      </c>
      <c r="DS1774">
        <v>0.34200000000000003</v>
      </c>
      <c r="DT1774">
        <v>-5.5810000000000004</v>
      </c>
    </row>
    <row r="1775" spans="1:124">
      <c r="A1775" s="111">
        <v>1770</v>
      </c>
      <c r="B1775" t="s">
        <v>91</v>
      </c>
      <c r="C1775" t="s">
        <v>1328</v>
      </c>
      <c r="D1775" s="170" t="str">
        <f t="shared" si="27"/>
        <v>CN:ZSD</v>
      </c>
      <c r="BB1775">
        <v>-397.59</v>
      </c>
      <c r="BC1775">
        <v>-1.06</v>
      </c>
      <c r="BD1775">
        <v>-0.02</v>
      </c>
      <c r="BE1775">
        <v>1.1499999999999999</v>
      </c>
      <c r="BF1775">
        <v>1.0900000000000001</v>
      </c>
      <c r="BG1775">
        <v>1.24</v>
      </c>
      <c r="BH1775">
        <v>1.39</v>
      </c>
      <c r="BI1775">
        <v>0.99</v>
      </c>
      <c r="BJ1775">
        <v>0.99</v>
      </c>
      <c r="BK1775">
        <v>0.82</v>
      </c>
      <c r="BL1775">
        <v>0.66</v>
      </c>
      <c r="BM1775">
        <v>0.73</v>
      </c>
      <c r="BN1775">
        <v>0.78</v>
      </c>
      <c r="BO1775">
        <v>0.78</v>
      </c>
      <c r="BP1775">
        <v>0.78</v>
      </c>
      <c r="BQ1775">
        <v>0.78</v>
      </c>
      <c r="BR1775">
        <v>0.78</v>
      </c>
      <c r="BS1775">
        <v>0.78</v>
      </c>
      <c r="BT1775">
        <v>0.78</v>
      </c>
      <c r="BU1775">
        <v>0.78</v>
      </c>
      <c r="BV1775">
        <v>0.78</v>
      </c>
      <c r="BW1775">
        <v>0.78</v>
      </c>
      <c r="BX1775">
        <v>0.78</v>
      </c>
      <c r="BY1775">
        <v>0.78</v>
      </c>
      <c r="BZ1775">
        <v>0.78</v>
      </c>
      <c r="CA1775">
        <v>0.78</v>
      </c>
      <c r="CB1775">
        <v>0.78</v>
      </c>
      <c r="CC1775">
        <v>0.78</v>
      </c>
      <c r="CD1775">
        <v>0.78</v>
      </c>
      <c r="CE1775">
        <v>0.78</v>
      </c>
      <c r="CF1775">
        <v>0.78</v>
      </c>
      <c r="CG1775">
        <v>0.78</v>
      </c>
      <c r="CH1775">
        <v>0.78</v>
      </c>
      <c r="CI1775">
        <v>0.78</v>
      </c>
      <c r="CJ1775">
        <v>0.78</v>
      </c>
      <c r="CK1775">
        <v>0.78</v>
      </c>
      <c r="CL1775">
        <v>0.78</v>
      </c>
      <c r="CM1775">
        <v>0.78</v>
      </c>
      <c r="CN1775">
        <v>0.78</v>
      </c>
      <c r="CO1775">
        <v>0.78</v>
      </c>
      <c r="CP1775">
        <v>0.78</v>
      </c>
      <c r="CQ1775">
        <v>0.78</v>
      </c>
      <c r="CR1775">
        <v>0.78</v>
      </c>
      <c r="CS1775">
        <v>0.78</v>
      </c>
      <c r="CT1775">
        <v>0.78</v>
      </c>
      <c r="CU1775">
        <v>0.78</v>
      </c>
      <c r="CV1775">
        <v>0.78</v>
      </c>
      <c r="CW1775">
        <v>0.78</v>
      </c>
      <c r="CX1775">
        <v>0.78</v>
      </c>
      <c r="CY1775">
        <v>0.78</v>
      </c>
      <c r="CZ1775">
        <v>0.78</v>
      </c>
      <c r="DA1775">
        <v>0.78</v>
      </c>
      <c r="DB1775">
        <v>0.78</v>
      </c>
      <c r="DC1775">
        <v>0.78</v>
      </c>
      <c r="DD1775">
        <v>0.78</v>
      </c>
      <c r="DE1775">
        <v>0.78</v>
      </c>
      <c r="DF1775">
        <v>0.78</v>
      </c>
      <c r="DG1775">
        <v>0.78</v>
      </c>
      <c r="DH1775">
        <v>0.78</v>
      </c>
      <c r="DI1775">
        <v>-0.23</v>
      </c>
      <c r="DJ1775">
        <v>-0.01</v>
      </c>
      <c r="DK1775">
        <v>0.27</v>
      </c>
      <c r="DL1775">
        <v>0.35</v>
      </c>
      <c r="DM1775">
        <v>-0.2</v>
      </c>
      <c r="DN1775">
        <v>-0.03</v>
      </c>
      <c r="DO1775">
        <v>-0.41</v>
      </c>
      <c r="DP1775">
        <v>-1.24</v>
      </c>
      <c r="DQ1775">
        <v>-0.81</v>
      </c>
      <c r="DR1775">
        <v>-0.88</v>
      </c>
      <c r="DS1775">
        <v>0.06</v>
      </c>
      <c r="DT1775">
        <v>-2.09</v>
      </c>
    </row>
    <row r="1776" spans="1:124">
      <c r="A1776" s="111">
        <v>1771</v>
      </c>
      <c r="B1776" t="s">
        <v>89</v>
      </c>
      <c r="C1776" t="s">
        <v>1329</v>
      </c>
      <c r="D1776" s="170" t="str">
        <f t="shared" si="27"/>
        <v>CN:ZGH</v>
      </c>
      <c r="L1776">
        <v>-0.20400000000000001</v>
      </c>
      <c r="M1776">
        <v>0.27700000000000002</v>
      </c>
      <c r="N1776">
        <v>0.82200000000000006</v>
      </c>
      <c r="O1776">
        <v>0.89900000000000002</v>
      </c>
      <c r="P1776">
        <v>0.67</v>
      </c>
      <c r="Q1776">
        <v>0.56200000000000006</v>
      </c>
      <c r="R1776">
        <v>0.62</v>
      </c>
      <c r="S1776">
        <v>0.73299999999999998</v>
      </c>
      <c r="T1776">
        <v>0.72199999999999998</v>
      </c>
      <c r="U1776">
        <v>0.72299999999999998</v>
      </c>
      <c r="V1776">
        <v>0.78500000000000003</v>
      </c>
      <c r="W1776">
        <v>0.751</v>
      </c>
      <c r="X1776">
        <v>0.71399999999999997</v>
      </c>
      <c r="Y1776">
        <v>0.68300000000000005</v>
      </c>
      <c r="Z1776">
        <v>0.65800000000000003</v>
      </c>
      <c r="AA1776">
        <v>0.67400000000000004</v>
      </c>
      <c r="AB1776">
        <v>0.621</v>
      </c>
      <c r="AC1776">
        <v>0.624</v>
      </c>
      <c r="AD1776">
        <v>0.76</v>
      </c>
      <c r="AE1776">
        <v>0.75900000000000001</v>
      </c>
      <c r="AF1776">
        <v>0.82100000000000006</v>
      </c>
      <c r="AG1776">
        <v>0.69</v>
      </c>
      <c r="AH1776">
        <v>0.68700000000000006</v>
      </c>
      <c r="AI1776">
        <v>0.70599999999999996</v>
      </c>
      <c r="AJ1776">
        <v>0.73699999999999999</v>
      </c>
      <c r="AK1776">
        <v>0.73199999999999998</v>
      </c>
      <c r="AL1776">
        <v>0.77800000000000002</v>
      </c>
      <c r="AM1776">
        <v>0.79</v>
      </c>
      <c r="AN1776">
        <v>0.82</v>
      </c>
      <c r="AO1776">
        <v>0.82700000000000007</v>
      </c>
      <c r="AP1776">
        <v>0.82700000000000007</v>
      </c>
      <c r="AQ1776">
        <v>0.83</v>
      </c>
      <c r="AR1776">
        <v>0.83</v>
      </c>
      <c r="AS1776">
        <v>0.83100000000000007</v>
      </c>
      <c r="AT1776">
        <v>0.82900000000000007</v>
      </c>
      <c r="AU1776">
        <v>0.83200000000000007</v>
      </c>
      <c r="AV1776">
        <v>0.83599999999999997</v>
      </c>
      <c r="AW1776">
        <v>0.82900000000000007</v>
      </c>
      <c r="AX1776">
        <v>0.82100000000000006</v>
      </c>
      <c r="AY1776">
        <v>0.82</v>
      </c>
      <c r="AZ1776">
        <v>0.82100000000000006</v>
      </c>
      <c r="BA1776">
        <v>0.79400000000000004</v>
      </c>
      <c r="BB1776">
        <v>0.79400000000000004</v>
      </c>
      <c r="BC1776">
        <v>0.80100000000000005</v>
      </c>
      <c r="BD1776">
        <v>0.80500000000000005</v>
      </c>
      <c r="BE1776">
        <v>0.81</v>
      </c>
      <c r="BF1776">
        <v>0.81</v>
      </c>
      <c r="BG1776">
        <v>0.80600000000000005</v>
      </c>
      <c r="BH1776">
        <v>0.80600000000000005</v>
      </c>
      <c r="BI1776">
        <v>0.80700000000000005</v>
      </c>
      <c r="BJ1776">
        <v>0.80700000000000005</v>
      </c>
      <c r="BK1776">
        <v>0.80900000000000005</v>
      </c>
      <c r="BL1776">
        <v>0.80700000000000005</v>
      </c>
      <c r="BM1776">
        <v>0.80600000000000005</v>
      </c>
      <c r="BN1776">
        <v>0.80300000000000005</v>
      </c>
      <c r="BO1776">
        <v>0.80300000000000005</v>
      </c>
      <c r="BP1776">
        <v>0.80300000000000005</v>
      </c>
      <c r="BQ1776">
        <v>0.80300000000000005</v>
      </c>
      <c r="BR1776">
        <v>0.80300000000000005</v>
      </c>
      <c r="BS1776">
        <v>0.80700000000000005</v>
      </c>
      <c r="BT1776">
        <v>0.83699999999999997</v>
      </c>
      <c r="BU1776">
        <v>0.82600000000000007</v>
      </c>
      <c r="BV1776">
        <v>0.76900000000000002</v>
      </c>
      <c r="BW1776">
        <v>0.78</v>
      </c>
      <c r="BX1776">
        <v>0.80500000000000005</v>
      </c>
      <c r="BY1776">
        <v>0.84599999999999997</v>
      </c>
      <c r="BZ1776">
        <v>0.86699999999999999</v>
      </c>
      <c r="CA1776">
        <v>0.86099999999999999</v>
      </c>
      <c r="CB1776">
        <v>0.88400000000000001</v>
      </c>
      <c r="CC1776">
        <v>0.88800000000000001</v>
      </c>
      <c r="CD1776">
        <v>0.9</v>
      </c>
      <c r="CE1776">
        <v>0.89900000000000002</v>
      </c>
      <c r="CF1776">
        <v>0.89400000000000002</v>
      </c>
      <c r="CG1776">
        <v>0.94300000000000006</v>
      </c>
      <c r="CH1776">
        <v>0.95200000000000007</v>
      </c>
      <c r="CI1776">
        <v>0.94600000000000006</v>
      </c>
      <c r="CJ1776">
        <v>0.97799999999999998</v>
      </c>
      <c r="CK1776">
        <v>0.98299999999999998</v>
      </c>
      <c r="CL1776">
        <v>0.89500000000000002</v>
      </c>
      <c r="CM1776">
        <v>0.89500000000000002</v>
      </c>
      <c r="CN1776">
        <v>0.79300000000000004</v>
      </c>
      <c r="CO1776">
        <v>1.002</v>
      </c>
      <c r="CP1776">
        <v>1.006</v>
      </c>
      <c r="CQ1776">
        <v>0.94900000000000007</v>
      </c>
      <c r="CR1776">
        <v>0.91800000000000004</v>
      </c>
      <c r="CS1776">
        <v>0.92700000000000005</v>
      </c>
      <c r="CT1776">
        <v>0.89900000000000002</v>
      </c>
      <c r="CU1776">
        <v>0.84199999999999997</v>
      </c>
      <c r="CV1776">
        <v>0.75900000000000001</v>
      </c>
      <c r="CW1776">
        <v>0.72499999999999998</v>
      </c>
      <c r="CX1776">
        <v>0.72899999999999998</v>
      </c>
      <c r="CY1776">
        <v>0.72499999999999998</v>
      </c>
      <c r="CZ1776">
        <v>0.72699999999999998</v>
      </c>
      <c r="DA1776">
        <v>0.71</v>
      </c>
      <c r="DB1776">
        <v>0.71099999999999997</v>
      </c>
      <c r="DC1776">
        <v>0.69800000000000006</v>
      </c>
      <c r="DD1776">
        <v>0.65900000000000003</v>
      </c>
      <c r="DE1776">
        <v>0.67200000000000004</v>
      </c>
      <c r="DF1776">
        <v>0.7</v>
      </c>
      <c r="DG1776">
        <v>0.69900000000000007</v>
      </c>
      <c r="DH1776">
        <v>0.69100000000000006</v>
      </c>
      <c r="DI1776">
        <v>0.91700000000000004</v>
      </c>
      <c r="DJ1776">
        <v>0.95100000000000007</v>
      </c>
      <c r="DK1776">
        <v>0.86</v>
      </c>
      <c r="DL1776">
        <v>0.81700000000000006</v>
      </c>
      <c r="DM1776">
        <v>0.6</v>
      </c>
      <c r="DN1776">
        <v>0.63200000000000001</v>
      </c>
      <c r="DO1776">
        <v>1.04</v>
      </c>
      <c r="DP1776">
        <v>1.23</v>
      </c>
      <c r="DQ1776">
        <v>1.167</v>
      </c>
      <c r="DR1776">
        <v>1.1870000000000001</v>
      </c>
      <c r="DS1776">
        <v>1.4410000000000001</v>
      </c>
      <c r="DT1776">
        <v>-1.339</v>
      </c>
    </row>
    <row r="1777" spans="1:124">
      <c r="A1777" s="111">
        <v>1772</v>
      </c>
      <c r="B1777" t="s">
        <v>91</v>
      </c>
      <c r="C1777" t="s">
        <v>1330</v>
      </c>
      <c r="D1777" s="170" t="str">
        <f t="shared" si="27"/>
        <v>CN:ZGH</v>
      </c>
      <c r="L1777">
        <v>8.3699999999999992</v>
      </c>
      <c r="M1777">
        <v>25.1</v>
      </c>
      <c r="N1777">
        <v>24.84</v>
      </c>
      <c r="O1777">
        <v>6.67</v>
      </c>
      <c r="P1777">
        <v>2.4500000000000002</v>
      </c>
      <c r="Q1777">
        <v>2.31</v>
      </c>
      <c r="R1777">
        <v>2.61</v>
      </c>
      <c r="S1777">
        <v>1.78</v>
      </c>
      <c r="T1777">
        <v>0.31</v>
      </c>
      <c r="U1777">
        <v>0.35</v>
      </c>
      <c r="V1777">
        <v>-0.28999999999999998</v>
      </c>
      <c r="W1777">
        <v>0.49</v>
      </c>
      <c r="X1777">
        <v>0.4</v>
      </c>
      <c r="Y1777">
        <v>0.28000000000000003</v>
      </c>
      <c r="Z1777">
        <v>0.51</v>
      </c>
      <c r="AA1777">
        <v>0.69</v>
      </c>
      <c r="AB1777">
        <v>0.6</v>
      </c>
      <c r="AC1777">
        <v>0.43</v>
      </c>
      <c r="AD1777">
        <v>1.0900000000000001</v>
      </c>
      <c r="AE1777">
        <v>0.91</v>
      </c>
      <c r="AF1777">
        <v>0.56999999999999995</v>
      </c>
      <c r="AG1777">
        <v>0.56000000000000005</v>
      </c>
      <c r="AH1777">
        <v>0.34</v>
      </c>
      <c r="AI1777">
        <v>0.36</v>
      </c>
      <c r="AJ1777">
        <v>0.45</v>
      </c>
      <c r="AK1777">
        <v>0.47</v>
      </c>
      <c r="AL1777">
        <v>0.35</v>
      </c>
      <c r="AM1777">
        <v>0.45</v>
      </c>
      <c r="AN1777">
        <v>0.56999999999999995</v>
      </c>
      <c r="AO1777">
        <v>0.62</v>
      </c>
      <c r="AP1777">
        <v>0.57999999999999996</v>
      </c>
      <c r="AQ1777">
        <v>0.52</v>
      </c>
      <c r="AR1777">
        <v>0.38</v>
      </c>
      <c r="AS1777">
        <v>0.33</v>
      </c>
      <c r="AT1777">
        <v>0.34</v>
      </c>
      <c r="AU1777">
        <v>0.34</v>
      </c>
      <c r="AV1777">
        <v>0.34</v>
      </c>
      <c r="AW1777">
        <v>0.34</v>
      </c>
      <c r="AX1777">
        <v>0.33</v>
      </c>
      <c r="AY1777">
        <v>0.32</v>
      </c>
      <c r="AZ1777">
        <v>0.32</v>
      </c>
      <c r="BA1777">
        <v>0.33</v>
      </c>
      <c r="BB1777">
        <v>0.35</v>
      </c>
      <c r="BC1777">
        <v>0.32</v>
      </c>
      <c r="BD1777">
        <v>0.32</v>
      </c>
      <c r="BE1777">
        <v>0.36</v>
      </c>
      <c r="BF1777">
        <v>0.35</v>
      </c>
      <c r="BG1777">
        <v>0.34</v>
      </c>
      <c r="BH1777">
        <v>0.34</v>
      </c>
      <c r="BI1777">
        <v>0.33</v>
      </c>
      <c r="BJ1777">
        <v>0.33</v>
      </c>
      <c r="BK1777">
        <v>0.3</v>
      </c>
      <c r="BL1777">
        <v>0.3</v>
      </c>
      <c r="BM1777">
        <v>0.31</v>
      </c>
      <c r="BN1777">
        <v>0.32</v>
      </c>
      <c r="BO1777">
        <v>0.32</v>
      </c>
      <c r="BP1777">
        <v>0.32</v>
      </c>
      <c r="BQ1777">
        <v>0.32</v>
      </c>
      <c r="BR1777">
        <v>0.32</v>
      </c>
      <c r="BS1777">
        <v>0.32</v>
      </c>
      <c r="BT1777">
        <v>0.32</v>
      </c>
      <c r="BU1777">
        <v>0.31</v>
      </c>
      <c r="BV1777">
        <v>0.25</v>
      </c>
      <c r="BW1777">
        <v>0.24</v>
      </c>
      <c r="BX1777">
        <v>0.23</v>
      </c>
      <c r="BY1777">
        <v>0.24</v>
      </c>
      <c r="BZ1777">
        <v>0.24</v>
      </c>
      <c r="CA1777">
        <v>0.26</v>
      </c>
      <c r="CB1777">
        <v>0.31</v>
      </c>
      <c r="CC1777">
        <v>0.3</v>
      </c>
      <c r="CD1777">
        <v>0.35</v>
      </c>
      <c r="CE1777">
        <v>0.3</v>
      </c>
      <c r="CF1777">
        <v>0.3</v>
      </c>
      <c r="CG1777">
        <v>0.32</v>
      </c>
      <c r="CH1777">
        <v>0.3</v>
      </c>
      <c r="CI1777">
        <v>0.27</v>
      </c>
      <c r="CJ1777">
        <v>0.28000000000000003</v>
      </c>
      <c r="CK1777">
        <v>0.3</v>
      </c>
      <c r="CL1777">
        <v>0.15</v>
      </c>
      <c r="CM1777">
        <v>0.12</v>
      </c>
      <c r="CN1777">
        <v>0.2</v>
      </c>
      <c r="CO1777">
        <v>0.21</v>
      </c>
      <c r="CP1777">
        <v>0.19</v>
      </c>
      <c r="CQ1777">
        <v>0.1</v>
      </c>
      <c r="CR1777">
        <v>0.08</v>
      </c>
      <c r="CS1777">
        <v>7.0000000000000007E-2</v>
      </c>
      <c r="CT1777">
        <v>0.31</v>
      </c>
      <c r="CU1777">
        <v>0.09</v>
      </c>
      <c r="CV1777">
        <v>-0.06</v>
      </c>
      <c r="CW1777">
        <v>-0.24</v>
      </c>
      <c r="CX1777">
        <v>-0.21</v>
      </c>
      <c r="CY1777">
        <v>-0.03</v>
      </c>
      <c r="CZ1777">
        <v>0.13</v>
      </c>
      <c r="DA1777">
        <v>0.28999999999999998</v>
      </c>
      <c r="DB1777">
        <v>0.25</v>
      </c>
      <c r="DC1777">
        <v>0.22</v>
      </c>
      <c r="DD1777">
        <v>0.31</v>
      </c>
      <c r="DE1777">
        <v>0.24</v>
      </c>
      <c r="DF1777">
        <v>0.43</v>
      </c>
      <c r="DG1777">
        <v>0.38</v>
      </c>
      <c r="DH1777">
        <v>0.31</v>
      </c>
      <c r="DI1777">
        <v>0.35</v>
      </c>
      <c r="DJ1777">
        <v>0.16</v>
      </c>
      <c r="DK1777">
        <v>0.38</v>
      </c>
      <c r="DL1777">
        <v>0.52</v>
      </c>
      <c r="DM1777">
        <v>-0.72</v>
      </c>
      <c r="DN1777">
        <v>-0.75</v>
      </c>
      <c r="DO1777">
        <v>-0.68</v>
      </c>
      <c r="DP1777">
        <v>-0.85</v>
      </c>
      <c r="DQ1777">
        <v>-0.55000000000000004</v>
      </c>
      <c r="DR1777">
        <v>-0.4</v>
      </c>
      <c r="DS1777">
        <v>1.59</v>
      </c>
      <c r="DT1777">
        <v>0.13</v>
      </c>
    </row>
    <row r="1778" spans="1:124">
      <c r="A1778" s="111">
        <v>1773</v>
      </c>
      <c r="B1778" t="s">
        <v>89</v>
      </c>
      <c r="C1778" t="s">
        <v>1331</v>
      </c>
      <c r="D1778" s="170" t="str">
        <f t="shared" si="27"/>
        <v>CN:SFB</v>
      </c>
      <c r="F1778">
        <v>0.90400000000000003</v>
      </c>
      <c r="G1778">
        <v>0.93100000000000005</v>
      </c>
      <c r="H1778">
        <v>0.98699999999999999</v>
      </c>
      <c r="I1778">
        <v>0.98599999999999999</v>
      </c>
      <c r="J1778">
        <v>0.98699999999999999</v>
      </c>
      <c r="K1778">
        <v>0.96499999999999997</v>
      </c>
      <c r="L1778">
        <v>0.84799999999999998</v>
      </c>
      <c r="M1778">
        <v>0.82</v>
      </c>
      <c r="N1778">
        <v>0.83</v>
      </c>
      <c r="O1778">
        <v>0.83599999999999997</v>
      </c>
      <c r="P1778">
        <v>0.873</v>
      </c>
      <c r="Q1778">
        <v>0.96099999999999997</v>
      </c>
      <c r="R1778">
        <v>0.98199999999999998</v>
      </c>
      <c r="S1778">
        <v>0.98099999999999998</v>
      </c>
      <c r="T1778">
        <v>1.0210000000000001</v>
      </c>
      <c r="U1778">
        <v>0.99299999999999999</v>
      </c>
      <c r="V1778">
        <v>0.92900000000000005</v>
      </c>
      <c r="W1778">
        <v>0.96199999999999997</v>
      </c>
      <c r="X1778">
        <v>0.91700000000000004</v>
      </c>
      <c r="Y1778">
        <v>0.95100000000000007</v>
      </c>
      <c r="Z1778">
        <v>0.93300000000000005</v>
      </c>
      <c r="AA1778">
        <v>0.84799999999999998</v>
      </c>
      <c r="AB1778">
        <v>0.88</v>
      </c>
      <c r="AC1778">
        <v>0.86399999999999999</v>
      </c>
      <c r="AD1778">
        <v>0.82700000000000007</v>
      </c>
      <c r="AE1778">
        <v>0.81700000000000006</v>
      </c>
      <c r="AF1778">
        <v>0.88700000000000001</v>
      </c>
      <c r="AG1778">
        <v>0.86799999999999999</v>
      </c>
      <c r="AH1778">
        <v>0.874</v>
      </c>
      <c r="AI1778">
        <v>0.85</v>
      </c>
      <c r="AJ1778">
        <v>0.84799999999999998</v>
      </c>
      <c r="AK1778">
        <v>0.84</v>
      </c>
      <c r="AL1778">
        <v>0.82300000000000006</v>
      </c>
      <c r="AM1778">
        <v>0.84699999999999998</v>
      </c>
      <c r="AN1778">
        <v>0.84699999999999998</v>
      </c>
      <c r="AO1778">
        <v>0.84</v>
      </c>
      <c r="AP1778">
        <v>0.83399999999999996</v>
      </c>
      <c r="AQ1778">
        <v>0.85</v>
      </c>
      <c r="AR1778">
        <v>0.84599999999999997</v>
      </c>
      <c r="AS1778">
        <v>0.85099999999999998</v>
      </c>
      <c r="AT1778">
        <v>0.86499999999999999</v>
      </c>
      <c r="AU1778">
        <v>0.871</v>
      </c>
      <c r="AV1778">
        <v>0.875</v>
      </c>
      <c r="AW1778">
        <v>0.879</v>
      </c>
      <c r="AX1778">
        <v>0.88</v>
      </c>
      <c r="AY1778">
        <v>0.879</v>
      </c>
      <c r="AZ1778">
        <v>0.88</v>
      </c>
      <c r="BA1778">
        <v>0.875</v>
      </c>
      <c r="BB1778">
        <v>0.88100000000000001</v>
      </c>
      <c r="BC1778">
        <v>0.85399999999999998</v>
      </c>
      <c r="BD1778">
        <v>0.81800000000000006</v>
      </c>
      <c r="BE1778">
        <v>0.82</v>
      </c>
      <c r="BF1778">
        <v>0.83299999999999996</v>
      </c>
      <c r="BG1778">
        <v>0.84399999999999997</v>
      </c>
      <c r="BH1778">
        <v>0.85699999999999998</v>
      </c>
      <c r="BI1778">
        <v>0.86499999999999999</v>
      </c>
      <c r="BJ1778">
        <v>0.86499999999999999</v>
      </c>
      <c r="BK1778">
        <v>0.86799999999999999</v>
      </c>
      <c r="BL1778">
        <v>0.85699999999999998</v>
      </c>
      <c r="BM1778">
        <v>0.89100000000000001</v>
      </c>
      <c r="BN1778">
        <v>0.9</v>
      </c>
      <c r="BO1778">
        <v>0.89700000000000002</v>
      </c>
      <c r="BP1778">
        <v>0.89600000000000002</v>
      </c>
      <c r="BQ1778">
        <v>0.89800000000000002</v>
      </c>
      <c r="BR1778">
        <v>0.9</v>
      </c>
      <c r="BS1778">
        <v>0.91100000000000003</v>
      </c>
      <c r="BT1778">
        <v>0.97499999999999998</v>
      </c>
      <c r="BU1778">
        <v>1.0289999999999999</v>
      </c>
      <c r="BV1778">
        <v>1.0210000000000001</v>
      </c>
      <c r="BW1778">
        <v>1.0110000000000001</v>
      </c>
      <c r="BX1778">
        <v>1.0010000000000001</v>
      </c>
      <c r="BY1778">
        <v>0.94900000000000007</v>
      </c>
      <c r="BZ1778">
        <v>0.95600000000000007</v>
      </c>
      <c r="CA1778">
        <v>0.94499999999999995</v>
      </c>
      <c r="CB1778">
        <v>0.92700000000000005</v>
      </c>
      <c r="CC1778">
        <v>0.96899999999999997</v>
      </c>
      <c r="CD1778">
        <v>1.0589999999999999</v>
      </c>
      <c r="CE1778">
        <v>1.022</v>
      </c>
      <c r="CF1778">
        <v>1.0309999999999999</v>
      </c>
      <c r="CG1778">
        <v>1.004</v>
      </c>
      <c r="CH1778">
        <v>1.0130000000000001</v>
      </c>
      <c r="CI1778">
        <v>1.1140000000000001</v>
      </c>
      <c r="CJ1778">
        <v>1.099</v>
      </c>
      <c r="CK1778">
        <v>1.1080000000000001</v>
      </c>
      <c r="CL1778">
        <v>1.21</v>
      </c>
      <c r="CM1778">
        <v>1.2130000000000001</v>
      </c>
      <c r="CN1778">
        <v>1.0660000000000001</v>
      </c>
      <c r="CO1778">
        <v>1.143</v>
      </c>
      <c r="CP1778">
        <v>1.123</v>
      </c>
      <c r="CQ1778">
        <v>1.0820000000000001</v>
      </c>
      <c r="CR1778">
        <v>1.071</v>
      </c>
      <c r="CS1778">
        <v>1.208</v>
      </c>
      <c r="CT1778">
        <v>1.371</v>
      </c>
      <c r="CU1778">
        <v>1.292</v>
      </c>
      <c r="CV1778">
        <v>1.405</v>
      </c>
      <c r="CW1778">
        <v>1.444</v>
      </c>
      <c r="CX1778">
        <v>1.5110000000000001</v>
      </c>
      <c r="CY1778">
        <v>1.351</v>
      </c>
      <c r="CZ1778">
        <v>1.286</v>
      </c>
      <c r="DA1778">
        <v>1.294</v>
      </c>
      <c r="DB1778">
        <v>1.282</v>
      </c>
      <c r="DC1778">
        <v>1.129</v>
      </c>
      <c r="DD1778">
        <v>1.1990000000000001</v>
      </c>
      <c r="DE1778">
        <v>1.181</v>
      </c>
      <c r="DF1778">
        <v>1.196</v>
      </c>
      <c r="DG1778">
        <v>1.194</v>
      </c>
      <c r="DH1778">
        <v>1.2690000000000001</v>
      </c>
      <c r="DI1778">
        <v>1.2590000000000001</v>
      </c>
      <c r="DJ1778">
        <v>1.2730000000000001</v>
      </c>
      <c r="DK1778">
        <v>1.802</v>
      </c>
      <c r="DL1778">
        <v>2.032</v>
      </c>
      <c r="DM1778">
        <v>1.966</v>
      </c>
      <c r="DN1778">
        <v>2.0630000000000002</v>
      </c>
      <c r="DO1778">
        <v>1.6480000000000001</v>
      </c>
      <c r="DP1778">
        <v>1.591</v>
      </c>
      <c r="DQ1778">
        <v>1.5110000000000001</v>
      </c>
      <c r="DR1778">
        <v>1.532</v>
      </c>
      <c r="DS1778">
        <v>8.8999999999999996E-2</v>
      </c>
      <c r="DT1778">
        <v>778.81200000000001</v>
      </c>
    </row>
    <row r="1779" spans="1:124">
      <c r="A1779" s="111">
        <v>1774</v>
      </c>
      <c r="B1779" t="s">
        <v>91</v>
      </c>
      <c r="C1779" t="s">
        <v>1332</v>
      </c>
      <c r="D1779" s="170" t="str">
        <f t="shared" si="27"/>
        <v>CN:SFB</v>
      </c>
      <c r="F1779">
        <v>-7.0000000000000007E-2</v>
      </c>
      <c r="G1779">
        <v>0.04</v>
      </c>
      <c r="H1779">
        <v>0.04</v>
      </c>
      <c r="I1779">
        <v>-0.04</v>
      </c>
      <c r="J1779">
        <v>0</v>
      </c>
      <c r="K1779">
        <v>0</v>
      </c>
      <c r="L1779">
        <v>0</v>
      </c>
      <c r="M1779">
        <v>0</v>
      </c>
      <c r="N1779">
        <v>0.02</v>
      </c>
      <c r="O1779">
        <v>-0.1</v>
      </c>
      <c r="P1779">
        <v>0.04</v>
      </c>
      <c r="Q1779">
        <v>0.08</v>
      </c>
      <c r="R1779">
        <v>7.0000000000000007E-2</v>
      </c>
      <c r="S1779">
        <v>0.26</v>
      </c>
      <c r="T1779">
        <v>-0.09</v>
      </c>
      <c r="U1779">
        <v>-0.17</v>
      </c>
      <c r="V1779">
        <v>-0.32</v>
      </c>
      <c r="W1779">
        <v>-0.08</v>
      </c>
      <c r="X1779">
        <v>-0.22</v>
      </c>
      <c r="Y1779">
        <v>-0.38</v>
      </c>
      <c r="Z1779">
        <v>-0.24</v>
      </c>
      <c r="AA1779">
        <v>-0.33</v>
      </c>
      <c r="AB1779">
        <v>-0.31</v>
      </c>
      <c r="AC1779">
        <v>-0.19</v>
      </c>
      <c r="AD1779">
        <v>-0.04</v>
      </c>
      <c r="AE1779">
        <v>-0.48</v>
      </c>
      <c r="AF1779">
        <v>-0.59</v>
      </c>
      <c r="AG1779">
        <v>-0.57999999999999996</v>
      </c>
      <c r="AH1779">
        <v>0.17</v>
      </c>
      <c r="AI1779">
        <v>0.17</v>
      </c>
      <c r="AJ1779">
        <v>0.36</v>
      </c>
      <c r="AK1779">
        <v>0.48</v>
      </c>
      <c r="AL1779">
        <v>0.42</v>
      </c>
      <c r="AM1779">
        <v>0.54</v>
      </c>
      <c r="AN1779">
        <v>0.56000000000000005</v>
      </c>
      <c r="AO1779">
        <v>0.49</v>
      </c>
      <c r="AP1779">
        <v>0.45</v>
      </c>
      <c r="AQ1779">
        <v>0.3</v>
      </c>
      <c r="AR1779">
        <v>0.35</v>
      </c>
      <c r="AS1779">
        <v>0.34</v>
      </c>
      <c r="AT1779">
        <v>0.33</v>
      </c>
      <c r="AU1779">
        <v>0.38</v>
      </c>
      <c r="AV1779">
        <v>0.39</v>
      </c>
      <c r="AW1779">
        <v>0.35</v>
      </c>
      <c r="AX1779">
        <v>0.38</v>
      </c>
      <c r="AY1779">
        <v>0.37</v>
      </c>
      <c r="AZ1779">
        <v>0.36</v>
      </c>
      <c r="BA1779">
        <v>0.38</v>
      </c>
      <c r="BB1779">
        <v>0.37</v>
      </c>
      <c r="BC1779">
        <v>0.41</v>
      </c>
      <c r="BD1779">
        <v>0.38</v>
      </c>
      <c r="BE1779">
        <v>0.4</v>
      </c>
      <c r="BF1779">
        <v>0.41</v>
      </c>
      <c r="BG1779">
        <v>0.42</v>
      </c>
      <c r="BH1779">
        <v>0.43</v>
      </c>
      <c r="BI1779">
        <v>0.41</v>
      </c>
      <c r="BJ1779">
        <v>0.4</v>
      </c>
      <c r="BK1779">
        <v>0.38</v>
      </c>
      <c r="BL1779">
        <v>0.35</v>
      </c>
      <c r="BM1779">
        <v>0.35</v>
      </c>
      <c r="BN1779">
        <v>0.35</v>
      </c>
      <c r="BO1779">
        <v>0.34</v>
      </c>
      <c r="BP1779">
        <v>0.35</v>
      </c>
      <c r="BQ1779">
        <v>0.35</v>
      </c>
      <c r="BR1779">
        <v>0.35</v>
      </c>
      <c r="BS1779">
        <v>0.36</v>
      </c>
      <c r="BT1779">
        <v>0.36</v>
      </c>
      <c r="BU1779">
        <v>0.36</v>
      </c>
      <c r="BV1779">
        <v>0.34</v>
      </c>
      <c r="BW1779">
        <v>0.37</v>
      </c>
      <c r="BX1779">
        <v>0.33</v>
      </c>
      <c r="BY1779">
        <v>0.28999999999999998</v>
      </c>
      <c r="BZ1779">
        <v>0.28999999999999998</v>
      </c>
      <c r="CA1779">
        <v>0.32</v>
      </c>
      <c r="CB1779">
        <v>0.45</v>
      </c>
      <c r="CC1779">
        <v>0.46</v>
      </c>
      <c r="CD1779">
        <v>0.52</v>
      </c>
      <c r="CE1779">
        <v>0.44</v>
      </c>
      <c r="CF1779">
        <v>0.45</v>
      </c>
      <c r="CG1779">
        <v>0.5</v>
      </c>
      <c r="CH1779">
        <v>0.45</v>
      </c>
      <c r="CI1779">
        <v>0.48</v>
      </c>
      <c r="CJ1779">
        <v>0.51</v>
      </c>
      <c r="CK1779">
        <v>0.54</v>
      </c>
      <c r="CL1779">
        <v>0.5</v>
      </c>
      <c r="CM1779">
        <v>0.75</v>
      </c>
      <c r="CN1779">
        <v>0.85</v>
      </c>
      <c r="CO1779">
        <v>0.84</v>
      </c>
      <c r="CP1779">
        <v>0.51</v>
      </c>
      <c r="CQ1779">
        <v>0.5</v>
      </c>
      <c r="CR1779">
        <v>0.39</v>
      </c>
      <c r="CS1779">
        <v>0.28999999999999998</v>
      </c>
      <c r="CT1779">
        <v>0.44</v>
      </c>
      <c r="CU1779">
        <v>0.2</v>
      </c>
      <c r="CV1779">
        <v>0.12</v>
      </c>
      <c r="CW1779">
        <v>0.14000000000000001</v>
      </c>
      <c r="CX1779">
        <v>0.2</v>
      </c>
      <c r="CY1779">
        <v>0.7</v>
      </c>
      <c r="CZ1779">
        <v>0.36</v>
      </c>
      <c r="DA1779">
        <v>0.49</v>
      </c>
      <c r="DB1779">
        <v>0.51</v>
      </c>
      <c r="DC1779">
        <v>0.43</v>
      </c>
      <c r="DD1779">
        <v>0.38</v>
      </c>
      <c r="DE1779">
        <v>0.53</v>
      </c>
      <c r="DF1779">
        <v>0.63</v>
      </c>
      <c r="DG1779">
        <v>0.63</v>
      </c>
      <c r="DH1779">
        <v>0.68</v>
      </c>
      <c r="DI1779">
        <v>0.19</v>
      </c>
      <c r="DJ1779">
        <v>-0.15</v>
      </c>
      <c r="DK1779">
        <v>-0.32</v>
      </c>
      <c r="DL1779">
        <v>-0.34</v>
      </c>
      <c r="DM1779">
        <v>-1.63</v>
      </c>
      <c r="DN1779">
        <v>-2.68</v>
      </c>
      <c r="DO1779">
        <v>-2.91</v>
      </c>
      <c r="DP1779">
        <v>-2.78</v>
      </c>
      <c r="DQ1779">
        <v>-3.15</v>
      </c>
      <c r="DR1779">
        <v>-3.29</v>
      </c>
      <c r="DS1779">
        <v>0.28000000000000003</v>
      </c>
      <c r="DT1779">
        <v>4.17</v>
      </c>
    </row>
    <row r="1780" spans="1:124">
      <c r="A1780" s="111">
        <v>1775</v>
      </c>
      <c r="B1780" t="s">
        <v>89</v>
      </c>
      <c r="C1780" t="s">
        <v>1333</v>
      </c>
      <c r="D1780" s="170" t="str">
        <f t="shared" si="27"/>
        <v>CN:SAB</v>
      </c>
      <c r="F1780">
        <v>1.0740000000000001</v>
      </c>
      <c r="G1780">
        <v>1.0640000000000001</v>
      </c>
      <c r="H1780">
        <v>1.0860000000000001</v>
      </c>
      <c r="I1780">
        <v>1.093</v>
      </c>
      <c r="J1780">
        <v>1.1260000000000001</v>
      </c>
      <c r="K1780">
        <v>1.121</v>
      </c>
      <c r="L1780">
        <v>1.0680000000000001</v>
      </c>
      <c r="M1780">
        <v>1.032</v>
      </c>
      <c r="N1780">
        <v>1.008</v>
      </c>
      <c r="O1780">
        <v>1</v>
      </c>
      <c r="P1780">
        <v>0.995</v>
      </c>
      <c r="Q1780">
        <v>1.097</v>
      </c>
      <c r="R1780">
        <v>1.0980000000000001</v>
      </c>
      <c r="S1780">
        <v>1.085</v>
      </c>
      <c r="T1780">
        <v>1.1060000000000001</v>
      </c>
      <c r="U1780">
        <v>1.1020000000000001</v>
      </c>
      <c r="V1780">
        <v>1.05</v>
      </c>
      <c r="W1780">
        <v>1.054</v>
      </c>
      <c r="X1780">
        <v>1.0529999999999999</v>
      </c>
      <c r="Y1780">
        <v>1.0549999999999999</v>
      </c>
      <c r="Z1780">
        <v>1.038</v>
      </c>
      <c r="AA1780">
        <v>1.0269999999999999</v>
      </c>
      <c r="AB1780">
        <v>1.05</v>
      </c>
      <c r="AC1780">
        <v>1.048</v>
      </c>
      <c r="AD1780">
        <v>1.0309999999999999</v>
      </c>
      <c r="AE1780">
        <v>1.024</v>
      </c>
      <c r="AF1780">
        <v>1</v>
      </c>
      <c r="AG1780">
        <v>0.96</v>
      </c>
      <c r="AH1780">
        <v>0.997</v>
      </c>
      <c r="AI1780">
        <v>1.018</v>
      </c>
      <c r="AJ1780">
        <v>1.04</v>
      </c>
      <c r="AK1780">
        <v>1.0529999999999999</v>
      </c>
      <c r="AL1780">
        <v>1.016</v>
      </c>
      <c r="AM1780">
        <v>1.0190000000000001</v>
      </c>
      <c r="AN1780">
        <v>1.012</v>
      </c>
      <c r="AO1780">
        <v>1.012</v>
      </c>
      <c r="AP1780">
        <v>1.002</v>
      </c>
      <c r="AQ1780">
        <v>1.006</v>
      </c>
      <c r="AR1780">
        <v>1.0149999999999999</v>
      </c>
      <c r="AS1780">
        <v>1.02</v>
      </c>
      <c r="AT1780">
        <v>1.024</v>
      </c>
      <c r="AU1780">
        <v>1.0269999999999999</v>
      </c>
      <c r="AV1780">
        <v>1.0269999999999999</v>
      </c>
      <c r="AW1780">
        <v>1.0249999999999999</v>
      </c>
      <c r="AX1780">
        <v>1.0289999999999999</v>
      </c>
      <c r="AY1780">
        <v>1.0249999999999999</v>
      </c>
      <c r="AZ1780">
        <v>1.022</v>
      </c>
      <c r="BA1780">
        <v>1.034</v>
      </c>
      <c r="BB1780">
        <v>1.0369999999999999</v>
      </c>
      <c r="BC1780">
        <v>1.0549999999999999</v>
      </c>
      <c r="BD1780">
        <v>1.0620000000000001</v>
      </c>
      <c r="BE1780">
        <v>1.0649999999999999</v>
      </c>
      <c r="BF1780">
        <v>1.0680000000000001</v>
      </c>
      <c r="BG1780">
        <v>1.0760000000000001</v>
      </c>
      <c r="BH1780">
        <v>1.0780000000000001</v>
      </c>
      <c r="BI1780">
        <v>1.07</v>
      </c>
      <c r="BJ1780">
        <v>1.0469999999999999</v>
      </c>
      <c r="BK1780">
        <v>1.042</v>
      </c>
      <c r="BL1780">
        <v>1.042</v>
      </c>
      <c r="BM1780">
        <v>1.0589999999999999</v>
      </c>
      <c r="BN1780">
        <v>1.052</v>
      </c>
      <c r="BO1780">
        <v>1.0529999999999999</v>
      </c>
      <c r="BP1780">
        <v>1.0529999999999999</v>
      </c>
      <c r="BQ1780">
        <v>1.0529999999999999</v>
      </c>
      <c r="BR1780">
        <v>1.0369999999999999</v>
      </c>
      <c r="BS1780">
        <v>1.034</v>
      </c>
      <c r="BT1780">
        <v>1.0489999999999999</v>
      </c>
      <c r="BU1780">
        <v>1.073</v>
      </c>
      <c r="BV1780">
        <v>1.0840000000000001</v>
      </c>
      <c r="BW1780">
        <v>1.0860000000000001</v>
      </c>
      <c r="BX1780">
        <v>1.0900000000000001</v>
      </c>
      <c r="BY1780">
        <v>1.016</v>
      </c>
      <c r="BZ1780">
        <v>1.018</v>
      </c>
      <c r="CA1780">
        <v>1.0010000000000001</v>
      </c>
      <c r="CB1780">
        <v>0.97499999999999998</v>
      </c>
      <c r="CC1780">
        <v>0.98099999999999998</v>
      </c>
      <c r="CD1780">
        <v>1.0409999999999999</v>
      </c>
      <c r="CE1780">
        <v>1.0369999999999999</v>
      </c>
      <c r="CF1780">
        <v>1.0349999999999999</v>
      </c>
      <c r="CG1780">
        <v>1.0329999999999999</v>
      </c>
      <c r="CH1780">
        <v>1.048</v>
      </c>
      <c r="CI1780">
        <v>1.0589999999999999</v>
      </c>
      <c r="CJ1780">
        <v>1.026</v>
      </c>
      <c r="CK1780">
        <v>1.028</v>
      </c>
      <c r="CL1780">
        <v>1.0509999999999999</v>
      </c>
      <c r="CM1780">
        <v>1.0569999999999999</v>
      </c>
      <c r="CN1780">
        <v>1.123</v>
      </c>
      <c r="CO1780">
        <v>1.2510000000000001</v>
      </c>
      <c r="CP1780">
        <v>1.1619999999999999</v>
      </c>
      <c r="CQ1780">
        <v>1.103</v>
      </c>
      <c r="CR1780">
        <v>1.0509999999999999</v>
      </c>
      <c r="CS1780">
        <v>1.0489999999999999</v>
      </c>
      <c r="CT1780">
        <v>1.179</v>
      </c>
      <c r="CU1780">
        <v>1.171</v>
      </c>
      <c r="CV1780">
        <v>1.2210000000000001</v>
      </c>
      <c r="CW1780">
        <v>1.2190000000000001</v>
      </c>
      <c r="CX1780">
        <v>1.2510000000000001</v>
      </c>
      <c r="CY1780">
        <v>1.208</v>
      </c>
      <c r="CZ1780">
        <v>1.1480000000000001</v>
      </c>
      <c r="DA1780">
        <v>1.153</v>
      </c>
      <c r="DB1780">
        <v>1.151</v>
      </c>
      <c r="DC1780">
        <v>1.161</v>
      </c>
      <c r="DD1780">
        <v>1.179</v>
      </c>
      <c r="DE1780">
        <v>1.18</v>
      </c>
      <c r="DF1780">
        <v>1.1739999999999999</v>
      </c>
      <c r="DG1780">
        <v>1.175</v>
      </c>
      <c r="DH1780">
        <v>1.228</v>
      </c>
      <c r="DI1780">
        <v>1.0640000000000001</v>
      </c>
      <c r="DJ1780">
        <v>1.0620000000000001</v>
      </c>
      <c r="DK1780">
        <v>1.0609999999999999</v>
      </c>
      <c r="DL1780">
        <v>1.08</v>
      </c>
      <c r="DM1780">
        <v>1.0170000000000001</v>
      </c>
      <c r="DN1780">
        <v>1.0049999999999999</v>
      </c>
      <c r="DO1780">
        <v>0.79</v>
      </c>
      <c r="DP1780">
        <v>0.78300000000000003</v>
      </c>
      <c r="DQ1780">
        <v>0.81300000000000006</v>
      </c>
      <c r="DR1780">
        <v>0.75700000000000001</v>
      </c>
      <c r="DS1780">
        <v>0.45900000000000002</v>
      </c>
      <c r="DT1780">
        <v>-5.9000000000000004E-2</v>
      </c>
    </row>
    <row r="1781" spans="1:124">
      <c r="A1781" s="111">
        <v>1776</v>
      </c>
      <c r="B1781" t="s">
        <v>91</v>
      </c>
      <c r="C1781" t="s">
        <v>1334</v>
      </c>
      <c r="D1781" s="170" t="str">
        <f t="shared" si="27"/>
        <v>CN:SAB</v>
      </c>
      <c r="F1781">
        <v>-0.39</v>
      </c>
      <c r="G1781">
        <v>-0.32</v>
      </c>
      <c r="H1781">
        <v>-0.37</v>
      </c>
      <c r="I1781">
        <v>-0.2</v>
      </c>
      <c r="J1781">
        <v>0.01</v>
      </c>
      <c r="K1781">
        <v>0.03</v>
      </c>
      <c r="L1781">
        <v>0.09</v>
      </c>
      <c r="M1781">
        <v>0.11</v>
      </c>
      <c r="N1781">
        <v>0.1</v>
      </c>
      <c r="O1781">
        <v>7.0000000000000007E-2</v>
      </c>
      <c r="P1781">
        <v>0.09</v>
      </c>
      <c r="Q1781">
        <v>0.17</v>
      </c>
      <c r="R1781">
        <v>0.16</v>
      </c>
      <c r="S1781">
        <v>0.68</v>
      </c>
      <c r="T1781">
        <v>0.28999999999999998</v>
      </c>
      <c r="U1781">
        <v>0.28000000000000003</v>
      </c>
      <c r="V1781">
        <v>0.13</v>
      </c>
      <c r="W1781">
        <v>0.32</v>
      </c>
      <c r="X1781">
        <v>0.23</v>
      </c>
      <c r="Y1781">
        <v>0.17</v>
      </c>
      <c r="Z1781">
        <v>0.37</v>
      </c>
      <c r="AA1781">
        <v>0.36</v>
      </c>
      <c r="AB1781">
        <v>0.28000000000000003</v>
      </c>
      <c r="AC1781">
        <v>0.37</v>
      </c>
      <c r="AD1781">
        <v>0.44</v>
      </c>
      <c r="AE1781">
        <v>0.15</v>
      </c>
      <c r="AF1781">
        <v>7.0000000000000007E-2</v>
      </c>
      <c r="AG1781">
        <v>0.09</v>
      </c>
      <c r="AH1781">
        <v>0.57999999999999996</v>
      </c>
      <c r="AI1781">
        <v>0.6</v>
      </c>
      <c r="AJ1781">
        <v>0.65</v>
      </c>
      <c r="AK1781">
        <v>0.75</v>
      </c>
      <c r="AL1781">
        <v>0.7</v>
      </c>
      <c r="AM1781">
        <v>0.71</v>
      </c>
      <c r="AN1781">
        <v>0.72</v>
      </c>
      <c r="AO1781">
        <v>0.67</v>
      </c>
      <c r="AP1781">
        <v>0.65</v>
      </c>
      <c r="AQ1781">
        <v>0.53</v>
      </c>
      <c r="AR1781">
        <v>0.65</v>
      </c>
      <c r="AS1781">
        <v>0.63</v>
      </c>
      <c r="AT1781">
        <v>0.62</v>
      </c>
      <c r="AU1781">
        <v>0.67</v>
      </c>
      <c r="AV1781">
        <v>0.67</v>
      </c>
      <c r="AW1781">
        <v>0.65</v>
      </c>
      <c r="AX1781">
        <v>0.67</v>
      </c>
      <c r="AY1781">
        <v>0.63</v>
      </c>
      <c r="AZ1781">
        <v>0.62</v>
      </c>
      <c r="BA1781">
        <v>0.66</v>
      </c>
      <c r="BB1781">
        <v>0.66</v>
      </c>
      <c r="BC1781">
        <v>0.66</v>
      </c>
      <c r="BD1781">
        <v>0.67</v>
      </c>
      <c r="BE1781">
        <v>0.69</v>
      </c>
      <c r="BF1781">
        <v>0.69</v>
      </c>
      <c r="BG1781">
        <v>0.72</v>
      </c>
      <c r="BH1781">
        <v>0.72</v>
      </c>
      <c r="BI1781">
        <v>0.66</v>
      </c>
      <c r="BJ1781">
        <v>0.63</v>
      </c>
      <c r="BK1781">
        <v>0.64</v>
      </c>
      <c r="BL1781">
        <v>0.62</v>
      </c>
      <c r="BM1781">
        <v>0.62</v>
      </c>
      <c r="BN1781">
        <v>0.63</v>
      </c>
      <c r="BO1781">
        <v>0.64</v>
      </c>
      <c r="BP1781">
        <v>0.64</v>
      </c>
      <c r="BQ1781">
        <v>0.65</v>
      </c>
      <c r="BR1781">
        <v>0.56999999999999995</v>
      </c>
      <c r="BS1781">
        <v>0.57999999999999996</v>
      </c>
      <c r="BT1781">
        <v>0.57999999999999996</v>
      </c>
      <c r="BU1781">
        <v>0.56999999999999995</v>
      </c>
      <c r="BV1781">
        <v>0.56000000000000005</v>
      </c>
      <c r="BW1781">
        <v>0.56000000000000005</v>
      </c>
      <c r="BX1781">
        <v>0.56000000000000005</v>
      </c>
      <c r="BY1781">
        <v>0.5</v>
      </c>
      <c r="BZ1781">
        <v>0.5</v>
      </c>
      <c r="CA1781">
        <v>0.53</v>
      </c>
      <c r="CB1781">
        <v>0.67</v>
      </c>
      <c r="CC1781">
        <v>0.67</v>
      </c>
      <c r="CD1781">
        <v>0.72</v>
      </c>
      <c r="CE1781">
        <v>0.67</v>
      </c>
      <c r="CF1781">
        <v>0.67</v>
      </c>
      <c r="CG1781">
        <v>0.7</v>
      </c>
      <c r="CH1781">
        <v>0.67</v>
      </c>
      <c r="CI1781">
        <v>0.67</v>
      </c>
      <c r="CJ1781">
        <v>0.71</v>
      </c>
      <c r="CK1781">
        <v>0.76</v>
      </c>
      <c r="CL1781">
        <v>0.75</v>
      </c>
      <c r="CM1781">
        <v>0.92</v>
      </c>
      <c r="CN1781">
        <v>0.98</v>
      </c>
      <c r="CO1781">
        <v>0.99</v>
      </c>
      <c r="CP1781">
        <v>0.77</v>
      </c>
      <c r="CQ1781">
        <v>0.72</v>
      </c>
      <c r="CR1781">
        <v>0.69</v>
      </c>
      <c r="CS1781">
        <v>0.63</v>
      </c>
      <c r="CT1781">
        <v>0.75</v>
      </c>
      <c r="CU1781">
        <v>0.76</v>
      </c>
      <c r="CV1781">
        <v>0.73</v>
      </c>
      <c r="CW1781">
        <v>0.79</v>
      </c>
      <c r="CX1781">
        <v>0.83</v>
      </c>
      <c r="CY1781">
        <v>1.25</v>
      </c>
      <c r="CZ1781">
        <v>0.88</v>
      </c>
      <c r="DA1781">
        <v>1.01</v>
      </c>
      <c r="DB1781">
        <v>1.02</v>
      </c>
      <c r="DC1781">
        <v>0.91</v>
      </c>
      <c r="DD1781">
        <v>0.88</v>
      </c>
      <c r="DE1781">
        <v>0.95</v>
      </c>
      <c r="DF1781">
        <v>1.0900000000000001</v>
      </c>
      <c r="DG1781">
        <v>1.49</v>
      </c>
      <c r="DH1781">
        <v>1.58</v>
      </c>
      <c r="DI1781">
        <v>0.98</v>
      </c>
      <c r="DJ1781">
        <v>1.3</v>
      </c>
      <c r="DK1781">
        <v>1.27</v>
      </c>
      <c r="DL1781">
        <v>1.39</v>
      </c>
      <c r="DM1781">
        <v>0.54</v>
      </c>
      <c r="DN1781">
        <v>0.31</v>
      </c>
      <c r="DO1781">
        <v>0.08</v>
      </c>
      <c r="DP1781">
        <v>-0.18</v>
      </c>
      <c r="DQ1781">
        <v>-0.46</v>
      </c>
      <c r="DR1781">
        <v>-0.92</v>
      </c>
      <c r="DS1781">
        <v>1.81</v>
      </c>
      <c r="DT1781">
        <v>0.18</v>
      </c>
    </row>
    <row r="1782" spans="1:124">
      <c r="A1782" s="111">
        <v>1777</v>
      </c>
      <c r="B1782" t="s">
        <v>89</v>
      </c>
      <c r="C1782" t="s">
        <v>1335</v>
      </c>
      <c r="D1782" s="170" t="str">
        <f t="shared" si="27"/>
        <v>CN:ZVG</v>
      </c>
      <c r="F1782">
        <v>1.341</v>
      </c>
      <c r="G1782">
        <v>1.339</v>
      </c>
      <c r="H1782">
        <v>1.39</v>
      </c>
      <c r="I1782">
        <v>1.3920000000000001</v>
      </c>
      <c r="J1782">
        <v>1.4</v>
      </c>
      <c r="K1782">
        <v>1.347</v>
      </c>
      <c r="L1782">
        <v>1.2110000000000001</v>
      </c>
      <c r="M1782">
        <v>1.1260000000000001</v>
      </c>
      <c r="N1782">
        <v>1.137</v>
      </c>
      <c r="O1782">
        <v>1.175</v>
      </c>
      <c r="P1782">
        <v>1.1000000000000001</v>
      </c>
      <c r="Q1782">
        <v>1.1000000000000001</v>
      </c>
      <c r="R1782">
        <v>1.0389999999999999</v>
      </c>
      <c r="S1782">
        <v>1.06</v>
      </c>
      <c r="T1782">
        <v>1.0349999999999999</v>
      </c>
      <c r="U1782">
        <v>1.016</v>
      </c>
      <c r="V1782">
        <v>1.0170000000000001</v>
      </c>
      <c r="W1782">
        <v>0.97799999999999998</v>
      </c>
      <c r="X1782">
        <v>0.97399999999999998</v>
      </c>
      <c r="Y1782">
        <v>1.0429999999999999</v>
      </c>
      <c r="Z1782">
        <v>1.03</v>
      </c>
      <c r="AA1782">
        <v>0.95300000000000007</v>
      </c>
      <c r="AB1782">
        <v>0.86099999999999999</v>
      </c>
      <c r="AC1782">
        <v>0.86199999999999999</v>
      </c>
      <c r="AD1782">
        <v>0.93300000000000005</v>
      </c>
      <c r="AE1782">
        <v>0.93200000000000005</v>
      </c>
      <c r="AF1782">
        <v>1.038</v>
      </c>
      <c r="AG1782">
        <v>1.105</v>
      </c>
      <c r="AH1782">
        <v>1.1260000000000001</v>
      </c>
      <c r="AI1782">
        <v>1.1160000000000001</v>
      </c>
      <c r="AJ1782">
        <v>1.1220000000000001</v>
      </c>
      <c r="AK1782">
        <v>1.109</v>
      </c>
      <c r="AL1782">
        <v>1.0680000000000001</v>
      </c>
      <c r="AM1782">
        <v>1.081</v>
      </c>
      <c r="AN1782">
        <v>1.0760000000000001</v>
      </c>
      <c r="AO1782">
        <v>1.0760000000000001</v>
      </c>
      <c r="AP1782">
        <v>1.0760000000000001</v>
      </c>
      <c r="AQ1782">
        <v>1.0549999999999999</v>
      </c>
      <c r="AR1782">
        <v>1.0549999999999999</v>
      </c>
      <c r="AS1782">
        <v>1.0589999999999999</v>
      </c>
      <c r="AT1782">
        <v>1.0409999999999999</v>
      </c>
      <c r="AU1782">
        <v>1.0780000000000001</v>
      </c>
      <c r="AV1782">
        <v>1.08</v>
      </c>
      <c r="AW1782">
        <v>1.081</v>
      </c>
      <c r="AX1782">
        <v>1.046</v>
      </c>
      <c r="AY1782">
        <v>1.0449999999999999</v>
      </c>
      <c r="AZ1782">
        <v>1.0549999999999999</v>
      </c>
      <c r="BA1782">
        <v>1.03</v>
      </c>
      <c r="BB1782">
        <v>1.0289999999999999</v>
      </c>
      <c r="BC1782">
        <v>1.0489999999999999</v>
      </c>
      <c r="BD1782">
        <v>1.0409999999999999</v>
      </c>
      <c r="BE1782">
        <v>1.04</v>
      </c>
      <c r="BF1782">
        <v>1.0369999999999999</v>
      </c>
      <c r="BG1782">
        <v>1.0170000000000001</v>
      </c>
      <c r="BH1782">
        <v>1.0210000000000001</v>
      </c>
      <c r="BI1782">
        <v>1.028</v>
      </c>
      <c r="BJ1782">
        <v>1.032</v>
      </c>
      <c r="BK1782">
        <v>1.02</v>
      </c>
      <c r="BL1782">
        <v>1.0289999999999999</v>
      </c>
      <c r="BM1782">
        <v>1.0329999999999999</v>
      </c>
      <c r="BN1782">
        <v>1.028</v>
      </c>
      <c r="BO1782">
        <v>1.028</v>
      </c>
      <c r="BP1782">
        <v>1.014</v>
      </c>
      <c r="BQ1782">
        <v>1.014</v>
      </c>
      <c r="BR1782">
        <v>1.0130000000000001</v>
      </c>
      <c r="BS1782">
        <v>1.022</v>
      </c>
      <c r="BT1782">
        <v>1.0449999999999999</v>
      </c>
      <c r="BU1782">
        <v>1.0669999999999999</v>
      </c>
      <c r="BV1782">
        <v>1.0660000000000001</v>
      </c>
      <c r="BW1782">
        <v>1.0509999999999999</v>
      </c>
      <c r="BX1782">
        <v>1.0820000000000001</v>
      </c>
      <c r="BY1782">
        <v>1.0860000000000001</v>
      </c>
      <c r="BZ1782">
        <v>1.133</v>
      </c>
      <c r="CA1782">
        <v>1.1220000000000001</v>
      </c>
      <c r="CB1782">
        <v>1.155</v>
      </c>
      <c r="CC1782">
        <v>1.1839999999999999</v>
      </c>
      <c r="CD1782">
        <v>1.1950000000000001</v>
      </c>
      <c r="CE1782">
        <v>1.214</v>
      </c>
      <c r="CF1782">
        <v>1.2110000000000001</v>
      </c>
      <c r="CG1782">
        <v>1.1659999999999999</v>
      </c>
      <c r="CH1782">
        <v>1.171</v>
      </c>
      <c r="CI1782">
        <v>1.2190000000000001</v>
      </c>
      <c r="CJ1782">
        <v>1.3129999999999999</v>
      </c>
      <c r="CK1782">
        <v>1.3089999999999999</v>
      </c>
      <c r="CL1782">
        <v>1.2989999999999999</v>
      </c>
      <c r="CM1782">
        <v>1.2989999999999999</v>
      </c>
      <c r="CN1782">
        <v>1.1499999999999999</v>
      </c>
      <c r="CO1782">
        <v>0.98599999999999999</v>
      </c>
      <c r="CP1782">
        <v>0.91400000000000003</v>
      </c>
      <c r="CQ1782">
        <v>0.93400000000000005</v>
      </c>
      <c r="CR1782">
        <v>0.92400000000000004</v>
      </c>
      <c r="CS1782">
        <v>0.96699999999999997</v>
      </c>
      <c r="CT1782">
        <v>1.111</v>
      </c>
      <c r="CU1782">
        <v>1.038</v>
      </c>
      <c r="CV1782">
        <v>1.101</v>
      </c>
      <c r="CW1782">
        <v>1.107</v>
      </c>
      <c r="CX1782">
        <v>1.115</v>
      </c>
      <c r="CY1782">
        <v>1.333</v>
      </c>
      <c r="CZ1782">
        <v>1.34</v>
      </c>
      <c r="DA1782">
        <v>1.3029999999999999</v>
      </c>
      <c r="DB1782">
        <v>1.304</v>
      </c>
      <c r="DC1782">
        <v>1.056</v>
      </c>
      <c r="DD1782">
        <v>1.0369999999999999</v>
      </c>
      <c r="DE1782">
        <v>1.02</v>
      </c>
      <c r="DF1782">
        <v>1.19</v>
      </c>
      <c r="DG1782">
        <v>1.1910000000000001</v>
      </c>
      <c r="DH1782">
        <v>1.244</v>
      </c>
      <c r="DI1782">
        <v>1.2710000000000001</v>
      </c>
      <c r="DJ1782">
        <v>1.2730000000000001</v>
      </c>
      <c r="DK1782">
        <v>1.4610000000000001</v>
      </c>
      <c r="DL1782">
        <v>1.859</v>
      </c>
      <c r="DM1782">
        <v>2.0499999999999998</v>
      </c>
      <c r="DN1782">
        <v>2.1590000000000003</v>
      </c>
      <c r="DO1782">
        <v>1.7410000000000001</v>
      </c>
      <c r="DP1782">
        <v>0.91</v>
      </c>
      <c r="DQ1782">
        <v>0.94200000000000006</v>
      </c>
      <c r="DR1782">
        <v>0.93400000000000005</v>
      </c>
      <c r="DS1782">
        <v>-0.98899999999999999</v>
      </c>
      <c r="DT1782">
        <v>-10.247</v>
      </c>
    </row>
    <row r="1783" spans="1:124">
      <c r="A1783" s="111">
        <v>1778</v>
      </c>
      <c r="B1783" t="s">
        <v>91</v>
      </c>
      <c r="C1783" t="s">
        <v>1336</v>
      </c>
      <c r="D1783" s="170" t="str">
        <f t="shared" si="27"/>
        <v>CN:ZVG</v>
      </c>
      <c r="F1783">
        <v>-0.71</v>
      </c>
      <c r="G1783">
        <v>-0.59</v>
      </c>
      <c r="H1783">
        <v>-0.55000000000000004</v>
      </c>
      <c r="I1783">
        <v>-0.53</v>
      </c>
      <c r="J1783">
        <v>-0.28000000000000003</v>
      </c>
      <c r="K1783">
        <v>-0.3</v>
      </c>
      <c r="L1783">
        <v>-0.3</v>
      </c>
      <c r="M1783">
        <v>-0.31</v>
      </c>
      <c r="N1783">
        <v>-0.19</v>
      </c>
      <c r="O1783">
        <v>-0.64</v>
      </c>
      <c r="P1783">
        <v>-0.5</v>
      </c>
      <c r="Q1783">
        <v>-0.49</v>
      </c>
      <c r="R1783">
        <v>-0.35</v>
      </c>
      <c r="S1783">
        <v>-0.45</v>
      </c>
      <c r="T1783">
        <v>-0.66</v>
      </c>
      <c r="U1783">
        <v>-0.66</v>
      </c>
      <c r="V1783">
        <v>-0.74</v>
      </c>
      <c r="W1783">
        <v>-0.36</v>
      </c>
      <c r="X1783">
        <v>-0.41</v>
      </c>
      <c r="Y1783">
        <v>-0.85</v>
      </c>
      <c r="Z1783">
        <v>-0.61</v>
      </c>
      <c r="AA1783">
        <v>-0.71</v>
      </c>
      <c r="AB1783">
        <v>-0.64</v>
      </c>
      <c r="AC1783">
        <v>-0.55000000000000004</v>
      </c>
      <c r="AD1783">
        <v>0</v>
      </c>
      <c r="AE1783">
        <v>0.02</v>
      </c>
      <c r="AF1783">
        <v>-0.21</v>
      </c>
      <c r="AG1783">
        <v>-0.14000000000000001</v>
      </c>
      <c r="AH1783">
        <v>0.36</v>
      </c>
      <c r="AI1783">
        <v>0.27</v>
      </c>
      <c r="AJ1783">
        <v>0.3</v>
      </c>
      <c r="AK1783">
        <v>0.37</v>
      </c>
      <c r="AL1783">
        <v>0.28999999999999998</v>
      </c>
      <c r="AM1783">
        <v>0.41</v>
      </c>
      <c r="AN1783">
        <v>0.45</v>
      </c>
      <c r="AO1783">
        <v>0.43</v>
      </c>
      <c r="AP1783">
        <v>0.4</v>
      </c>
      <c r="AQ1783">
        <v>0.39</v>
      </c>
      <c r="AR1783">
        <v>0.28000000000000003</v>
      </c>
      <c r="AS1783">
        <v>0.23</v>
      </c>
      <c r="AT1783">
        <v>0.22</v>
      </c>
      <c r="AU1783">
        <v>0.28999999999999998</v>
      </c>
      <c r="AV1783">
        <v>0.27</v>
      </c>
      <c r="AW1783">
        <v>0.25</v>
      </c>
      <c r="AX1783">
        <v>0.16</v>
      </c>
      <c r="AY1783">
        <v>0.16</v>
      </c>
      <c r="AZ1783">
        <v>0.17</v>
      </c>
      <c r="BA1783">
        <v>0.18</v>
      </c>
      <c r="BB1783">
        <v>0.18</v>
      </c>
      <c r="BC1783">
        <v>0.16</v>
      </c>
      <c r="BD1783">
        <v>0.15</v>
      </c>
      <c r="BE1783">
        <v>0.19</v>
      </c>
      <c r="BF1783">
        <v>0.17</v>
      </c>
      <c r="BG1783">
        <v>0.23</v>
      </c>
      <c r="BH1783">
        <v>0.24</v>
      </c>
      <c r="BI1783">
        <v>0.22</v>
      </c>
      <c r="BJ1783">
        <v>0.23</v>
      </c>
      <c r="BK1783">
        <v>0.25</v>
      </c>
      <c r="BL1783">
        <v>0.22</v>
      </c>
      <c r="BM1783">
        <v>0.24</v>
      </c>
      <c r="BN1783">
        <v>0.28000000000000003</v>
      </c>
      <c r="BO1783">
        <v>0.28000000000000003</v>
      </c>
      <c r="BP1783">
        <v>0.28999999999999998</v>
      </c>
      <c r="BQ1783">
        <v>0.28000000000000003</v>
      </c>
      <c r="BR1783">
        <v>0.26</v>
      </c>
      <c r="BS1783">
        <v>0.26</v>
      </c>
      <c r="BT1783">
        <v>0.26</v>
      </c>
      <c r="BU1783">
        <v>0.26</v>
      </c>
      <c r="BV1783">
        <v>0.23</v>
      </c>
      <c r="BW1783">
        <v>0.28000000000000003</v>
      </c>
      <c r="BX1783">
        <v>0.26</v>
      </c>
      <c r="BY1783">
        <v>0.25</v>
      </c>
      <c r="BZ1783">
        <v>0.24</v>
      </c>
      <c r="CA1783">
        <v>0.28000000000000003</v>
      </c>
      <c r="CB1783">
        <v>0.34</v>
      </c>
      <c r="CC1783">
        <v>0.34</v>
      </c>
      <c r="CD1783">
        <v>0.38</v>
      </c>
      <c r="CE1783">
        <v>0.32</v>
      </c>
      <c r="CF1783">
        <v>0.33</v>
      </c>
      <c r="CG1783">
        <v>0.42</v>
      </c>
      <c r="CH1783">
        <v>0.38</v>
      </c>
      <c r="CI1783">
        <v>0.42</v>
      </c>
      <c r="CJ1783">
        <v>0.4</v>
      </c>
      <c r="CK1783">
        <v>0.37</v>
      </c>
      <c r="CL1783">
        <v>0.23</v>
      </c>
      <c r="CM1783">
        <v>0.24</v>
      </c>
      <c r="CN1783">
        <v>0.36</v>
      </c>
      <c r="CO1783">
        <v>0.32</v>
      </c>
      <c r="CP1783">
        <v>-0.22</v>
      </c>
      <c r="CQ1783">
        <v>-0.09</v>
      </c>
      <c r="CR1783">
        <v>-0.1</v>
      </c>
      <c r="CS1783">
        <v>-0.16</v>
      </c>
      <c r="CT1783">
        <v>-0.04</v>
      </c>
      <c r="CU1783">
        <v>-0.43</v>
      </c>
      <c r="CV1783">
        <v>-0.52</v>
      </c>
      <c r="CW1783">
        <v>-0.56000000000000005</v>
      </c>
      <c r="CX1783">
        <v>-0.52</v>
      </c>
      <c r="CY1783">
        <v>-0.59</v>
      </c>
      <c r="CZ1783">
        <v>-0.48</v>
      </c>
      <c r="DA1783">
        <v>-0.24</v>
      </c>
      <c r="DB1783">
        <v>-0.27</v>
      </c>
      <c r="DC1783">
        <v>-0.47</v>
      </c>
      <c r="DD1783">
        <v>-0.4</v>
      </c>
      <c r="DE1783">
        <v>-0.24</v>
      </c>
      <c r="DF1783">
        <v>0.66</v>
      </c>
      <c r="DG1783">
        <v>0.79</v>
      </c>
      <c r="DH1783">
        <v>0.78</v>
      </c>
      <c r="DI1783">
        <v>0.2</v>
      </c>
      <c r="DJ1783">
        <v>0.54</v>
      </c>
      <c r="DK1783">
        <v>0.65</v>
      </c>
      <c r="DL1783">
        <v>0.69</v>
      </c>
      <c r="DM1783">
        <v>-0.46</v>
      </c>
      <c r="DN1783">
        <v>-0.28000000000000003</v>
      </c>
      <c r="DO1783">
        <v>-0.57999999999999996</v>
      </c>
      <c r="DP1783">
        <v>-1.88</v>
      </c>
      <c r="DQ1783">
        <v>-2.48</v>
      </c>
      <c r="DR1783">
        <v>-2.75</v>
      </c>
      <c r="DS1783">
        <v>-1.62</v>
      </c>
      <c r="DT1783">
        <v>-4.33</v>
      </c>
    </row>
    <row r="1784" spans="1:124">
      <c r="A1784" s="111">
        <v>1779</v>
      </c>
      <c r="B1784" t="s">
        <v>89</v>
      </c>
      <c r="C1784" t="s">
        <v>1337</v>
      </c>
      <c r="D1784" s="170" t="str">
        <f t="shared" si="27"/>
        <v>CN:ZST</v>
      </c>
      <c r="F1784">
        <v>1.069</v>
      </c>
      <c r="G1784">
        <v>1.06</v>
      </c>
      <c r="H1784">
        <v>1.0620000000000001</v>
      </c>
      <c r="I1784">
        <v>1.056</v>
      </c>
      <c r="J1784">
        <v>1.125</v>
      </c>
      <c r="K1784">
        <v>1.1380000000000001</v>
      </c>
      <c r="L1784">
        <v>1.089</v>
      </c>
      <c r="M1784">
        <v>1.0149999999999999</v>
      </c>
      <c r="N1784">
        <v>1.077</v>
      </c>
      <c r="O1784">
        <v>1.145</v>
      </c>
      <c r="P1784">
        <v>1.224</v>
      </c>
      <c r="Q1784">
        <v>1.214</v>
      </c>
      <c r="R1784">
        <v>1.1639999999999999</v>
      </c>
      <c r="S1784">
        <v>1.1100000000000001</v>
      </c>
      <c r="T1784">
        <v>1.141</v>
      </c>
      <c r="U1784">
        <v>1.161</v>
      </c>
      <c r="V1784">
        <v>1.1539999999999999</v>
      </c>
      <c r="W1784">
        <v>1.141</v>
      </c>
      <c r="X1784">
        <v>1.1380000000000001</v>
      </c>
      <c r="Y1784">
        <v>1.137</v>
      </c>
      <c r="Z1784">
        <v>1.1499999999999999</v>
      </c>
      <c r="AA1784">
        <v>1.149</v>
      </c>
      <c r="AB1784">
        <v>1.1599999999999999</v>
      </c>
      <c r="AC1784">
        <v>1.151</v>
      </c>
      <c r="AD1784">
        <v>1.161</v>
      </c>
      <c r="AE1784">
        <v>1.1579999999999999</v>
      </c>
      <c r="AF1784">
        <v>1.1120000000000001</v>
      </c>
      <c r="AG1784">
        <v>1.103</v>
      </c>
      <c r="AH1784">
        <v>1.0920000000000001</v>
      </c>
      <c r="AI1784">
        <v>1.0820000000000001</v>
      </c>
      <c r="AJ1784">
        <v>1.073</v>
      </c>
      <c r="AK1784">
        <v>1.07</v>
      </c>
      <c r="AL1784">
        <v>1.04</v>
      </c>
      <c r="AM1784">
        <v>1.0349999999999999</v>
      </c>
      <c r="AN1784">
        <v>1.002</v>
      </c>
      <c r="AO1784">
        <v>1.0110000000000001</v>
      </c>
      <c r="AP1784">
        <v>1.01</v>
      </c>
      <c r="AQ1784">
        <v>1.0110000000000001</v>
      </c>
      <c r="AR1784">
        <v>1.0110000000000001</v>
      </c>
      <c r="AS1784">
        <v>1.03</v>
      </c>
      <c r="AT1784">
        <v>1.032</v>
      </c>
      <c r="AU1784">
        <v>1.0449999999999999</v>
      </c>
      <c r="AV1784">
        <v>1.044</v>
      </c>
      <c r="AW1784">
        <v>1.046</v>
      </c>
      <c r="AX1784">
        <v>1.0489999999999999</v>
      </c>
      <c r="AY1784">
        <v>1.0509999999999999</v>
      </c>
      <c r="AZ1784">
        <v>1.0509999999999999</v>
      </c>
      <c r="BA1784">
        <v>1.0210000000000001</v>
      </c>
      <c r="BB1784">
        <v>1.02</v>
      </c>
      <c r="BC1784">
        <v>1.016</v>
      </c>
      <c r="BD1784">
        <v>1.016</v>
      </c>
      <c r="BE1784">
        <v>1.0170000000000001</v>
      </c>
      <c r="BF1784">
        <v>1.0170000000000001</v>
      </c>
      <c r="BG1784">
        <v>0.98599999999999999</v>
      </c>
      <c r="BH1784">
        <v>0.98699999999999999</v>
      </c>
      <c r="BI1784">
        <v>0.98699999999999999</v>
      </c>
      <c r="BJ1784">
        <v>0.98699999999999999</v>
      </c>
      <c r="BK1784">
        <v>0.98899999999999999</v>
      </c>
      <c r="BL1784">
        <v>0.98699999999999999</v>
      </c>
      <c r="BM1784">
        <v>0.98499999999999999</v>
      </c>
      <c r="BN1784">
        <v>0.99399999999999999</v>
      </c>
      <c r="BO1784">
        <v>0.996</v>
      </c>
      <c r="BP1784">
        <v>0.99399999999999999</v>
      </c>
      <c r="BQ1784">
        <v>0.99399999999999999</v>
      </c>
      <c r="BR1784">
        <v>0.99099999999999999</v>
      </c>
      <c r="BS1784">
        <v>0.98699999999999999</v>
      </c>
      <c r="BT1784">
        <v>1.0030000000000001</v>
      </c>
      <c r="BU1784">
        <v>1.0210000000000001</v>
      </c>
      <c r="BV1784">
        <v>0.99399999999999999</v>
      </c>
      <c r="BW1784">
        <v>0.96299999999999997</v>
      </c>
      <c r="BX1784">
        <v>0.90400000000000003</v>
      </c>
      <c r="BY1784">
        <v>0.9</v>
      </c>
      <c r="BZ1784">
        <v>0.93300000000000005</v>
      </c>
      <c r="CA1784">
        <v>0.93800000000000006</v>
      </c>
      <c r="CB1784">
        <v>0.90300000000000002</v>
      </c>
      <c r="CC1784">
        <v>0.876</v>
      </c>
      <c r="CD1784">
        <v>0.89600000000000002</v>
      </c>
      <c r="CE1784">
        <v>0.89600000000000002</v>
      </c>
      <c r="CF1784">
        <v>0.89900000000000002</v>
      </c>
      <c r="CG1784">
        <v>0.88900000000000001</v>
      </c>
      <c r="CH1784">
        <v>0.86599999999999999</v>
      </c>
      <c r="CI1784">
        <v>0.86599999999999999</v>
      </c>
      <c r="CJ1784">
        <v>0.83299999999999996</v>
      </c>
      <c r="CK1784">
        <v>0.83699999999999997</v>
      </c>
      <c r="CL1784">
        <v>0.73499999999999999</v>
      </c>
      <c r="CM1784">
        <v>0.73499999999999999</v>
      </c>
      <c r="CN1784">
        <v>0.75900000000000001</v>
      </c>
      <c r="CO1784">
        <v>0.71899999999999997</v>
      </c>
      <c r="CP1784">
        <v>0.74</v>
      </c>
      <c r="CQ1784">
        <v>0.72599999999999998</v>
      </c>
      <c r="CR1784">
        <v>0.73299999999999998</v>
      </c>
      <c r="CS1784">
        <v>0.73299999999999998</v>
      </c>
      <c r="CT1784">
        <v>0.746</v>
      </c>
      <c r="CU1784">
        <v>0.74</v>
      </c>
      <c r="CV1784">
        <v>0.88500000000000001</v>
      </c>
      <c r="CW1784">
        <v>0.89500000000000002</v>
      </c>
      <c r="CX1784">
        <v>0.89900000000000002</v>
      </c>
      <c r="CY1784">
        <v>0.93900000000000006</v>
      </c>
      <c r="CZ1784">
        <v>0.94200000000000006</v>
      </c>
      <c r="DA1784">
        <v>0.92700000000000005</v>
      </c>
      <c r="DB1784">
        <v>0.93200000000000005</v>
      </c>
      <c r="DC1784">
        <v>0.96199999999999997</v>
      </c>
      <c r="DD1784">
        <v>0.95600000000000007</v>
      </c>
      <c r="DE1784">
        <v>0.95400000000000007</v>
      </c>
      <c r="DF1784">
        <v>0.92100000000000004</v>
      </c>
      <c r="DG1784">
        <v>0.91100000000000003</v>
      </c>
      <c r="DH1784">
        <v>0.97</v>
      </c>
      <c r="DI1784">
        <v>1.0509999999999999</v>
      </c>
      <c r="DJ1784">
        <v>1.1100000000000001</v>
      </c>
      <c r="DK1784">
        <v>1.038</v>
      </c>
      <c r="DL1784">
        <v>1.3760000000000001</v>
      </c>
      <c r="DM1784">
        <v>1.726</v>
      </c>
      <c r="DN1784">
        <v>1.8620000000000001</v>
      </c>
      <c r="DO1784">
        <v>2.4569999999999999</v>
      </c>
      <c r="DP1784">
        <v>2.9529999999999998</v>
      </c>
      <c r="DQ1784">
        <v>2.8290000000000002</v>
      </c>
      <c r="DR1784">
        <v>2.903</v>
      </c>
      <c r="DS1784">
        <v>3.665</v>
      </c>
      <c r="DT1784">
        <v>19.38</v>
      </c>
    </row>
    <row r="1785" spans="1:124">
      <c r="A1785" s="111">
        <v>1780</v>
      </c>
      <c r="B1785" t="s">
        <v>91</v>
      </c>
      <c r="C1785" t="s">
        <v>1338</v>
      </c>
      <c r="D1785" s="170" t="str">
        <f t="shared" si="27"/>
        <v>CN:ZST</v>
      </c>
      <c r="F1785">
        <v>0.02</v>
      </c>
      <c r="G1785">
        <v>0</v>
      </c>
      <c r="H1785">
        <v>-0.03</v>
      </c>
      <c r="I1785">
        <v>-0.17</v>
      </c>
      <c r="J1785">
        <v>-0.11</v>
      </c>
      <c r="K1785">
        <v>-0.11</v>
      </c>
      <c r="L1785">
        <v>-0.09</v>
      </c>
      <c r="M1785">
        <v>-0.04</v>
      </c>
      <c r="N1785">
        <v>0.04</v>
      </c>
      <c r="O1785">
        <v>-0.16</v>
      </c>
      <c r="P1785">
        <v>7.0000000000000007E-2</v>
      </c>
      <c r="Q1785">
        <v>0.09</v>
      </c>
      <c r="R1785">
        <v>0</v>
      </c>
      <c r="S1785">
        <v>0.43</v>
      </c>
      <c r="T1785">
        <v>0</v>
      </c>
      <c r="U1785">
        <v>-0.04</v>
      </c>
      <c r="V1785">
        <v>-0.23</v>
      </c>
      <c r="W1785">
        <v>-0.04</v>
      </c>
      <c r="X1785">
        <v>-0.12</v>
      </c>
      <c r="Y1785">
        <v>-0.26</v>
      </c>
      <c r="Z1785">
        <v>-0.1</v>
      </c>
      <c r="AA1785">
        <v>-0.03</v>
      </c>
      <c r="AB1785">
        <v>-0.17</v>
      </c>
      <c r="AC1785">
        <v>-0.03</v>
      </c>
      <c r="AD1785">
        <v>0.31</v>
      </c>
      <c r="AE1785">
        <v>0.26</v>
      </c>
      <c r="AF1785">
        <v>0.23</v>
      </c>
      <c r="AG1785">
        <v>0.26</v>
      </c>
      <c r="AH1785">
        <v>0.09</v>
      </c>
      <c r="AI1785">
        <v>7.0000000000000007E-2</v>
      </c>
      <c r="AJ1785">
        <v>0.08</v>
      </c>
      <c r="AK1785">
        <v>0.08</v>
      </c>
      <c r="AL1785">
        <v>0</v>
      </c>
      <c r="AM1785">
        <v>0.02</v>
      </c>
      <c r="AN1785">
        <v>0</v>
      </c>
      <c r="AO1785">
        <v>-0.01</v>
      </c>
      <c r="AP1785">
        <v>-0.02</v>
      </c>
      <c r="AQ1785">
        <v>-0.08</v>
      </c>
      <c r="AR1785">
        <v>-0.12</v>
      </c>
      <c r="AS1785">
        <v>-0.17</v>
      </c>
      <c r="AT1785">
        <v>-0.15</v>
      </c>
      <c r="AU1785">
        <v>-0.15</v>
      </c>
      <c r="AV1785">
        <v>-0.17</v>
      </c>
      <c r="AW1785">
        <v>-0.17</v>
      </c>
      <c r="AX1785">
        <v>-0.14000000000000001</v>
      </c>
      <c r="AY1785">
        <v>-0.09</v>
      </c>
      <c r="AZ1785">
        <v>-0.09</v>
      </c>
      <c r="BA1785">
        <v>-0.09</v>
      </c>
      <c r="BB1785">
        <v>-0.06</v>
      </c>
      <c r="BC1785">
        <v>-0.05</v>
      </c>
      <c r="BD1785">
        <v>-0.05</v>
      </c>
      <c r="BE1785">
        <v>-0.03</v>
      </c>
      <c r="BF1785">
        <v>-0.04</v>
      </c>
      <c r="BG1785">
        <v>0.03</v>
      </c>
      <c r="BH1785">
        <v>0.03</v>
      </c>
      <c r="BI1785">
        <v>0</v>
      </c>
      <c r="BJ1785">
        <v>-0.01</v>
      </c>
      <c r="BK1785">
        <v>-0.05</v>
      </c>
      <c r="BL1785">
        <v>-0.03</v>
      </c>
      <c r="BM1785">
        <v>-0.04</v>
      </c>
      <c r="BN1785">
        <v>-0.01</v>
      </c>
      <c r="BO1785">
        <v>0</v>
      </c>
      <c r="BP1785">
        <v>0.01</v>
      </c>
      <c r="BQ1785">
        <v>0</v>
      </c>
      <c r="BR1785">
        <v>-0.02</v>
      </c>
      <c r="BS1785">
        <v>-0.01</v>
      </c>
      <c r="BT1785">
        <v>-0.02</v>
      </c>
      <c r="BU1785">
        <v>-0.02</v>
      </c>
      <c r="BV1785">
        <v>-7.0000000000000007E-2</v>
      </c>
      <c r="BW1785">
        <v>0.01</v>
      </c>
      <c r="BX1785">
        <v>-0.12</v>
      </c>
      <c r="BY1785">
        <v>-0.13</v>
      </c>
      <c r="BZ1785">
        <v>-0.14000000000000001</v>
      </c>
      <c r="CA1785">
        <v>-0.12</v>
      </c>
      <c r="CB1785">
        <v>0.02</v>
      </c>
      <c r="CC1785">
        <v>-0.01</v>
      </c>
      <c r="CD1785">
        <v>0.06</v>
      </c>
      <c r="CE1785">
        <v>0</v>
      </c>
      <c r="CF1785">
        <v>0</v>
      </c>
      <c r="CG1785">
        <v>0.05</v>
      </c>
      <c r="CH1785">
        <v>-0.01</v>
      </c>
      <c r="CI1785">
        <v>-0.03</v>
      </c>
      <c r="CJ1785">
        <v>0.01</v>
      </c>
      <c r="CK1785">
        <v>0.02</v>
      </c>
      <c r="CL1785">
        <v>-0.13</v>
      </c>
      <c r="CM1785">
        <v>-0.16</v>
      </c>
      <c r="CN1785">
        <v>-0.14000000000000001</v>
      </c>
      <c r="CO1785">
        <v>-0.16</v>
      </c>
      <c r="CP1785">
        <v>-0.2</v>
      </c>
      <c r="CQ1785">
        <v>-0.17</v>
      </c>
      <c r="CR1785">
        <v>-0.18</v>
      </c>
      <c r="CS1785">
        <v>-0.18</v>
      </c>
      <c r="CT1785">
        <v>-0.02</v>
      </c>
      <c r="CU1785">
        <v>-0.13</v>
      </c>
      <c r="CV1785">
        <v>-0.09</v>
      </c>
      <c r="CW1785">
        <v>-7.0000000000000007E-2</v>
      </c>
      <c r="CX1785">
        <v>-0.04</v>
      </c>
      <c r="CY1785">
        <v>0.13</v>
      </c>
      <c r="CZ1785">
        <v>0.41</v>
      </c>
      <c r="DA1785">
        <v>0.61</v>
      </c>
      <c r="DB1785">
        <v>0.53</v>
      </c>
      <c r="DC1785">
        <v>0.51</v>
      </c>
      <c r="DD1785">
        <v>0.56999999999999995</v>
      </c>
      <c r="DE1785">
        <v>0.66</v>
      </c>
      <c r="DF1785">
        <v>0.56999999999999995</v>
      </c>
      <c r="DG1785">
        <v>0.26</v>
      </c>
      <c r="DH1785">
        <v>0.27</v>
      </c>
      <c r="DI1785">
        <v>-0.16</v>
      </c>
      <c r="DJ1785">
        <v>-1.03</v>
      </c>
      <c r="DK1785">
        <v>-0.8</v>
      </c>
      <c r="DL1785">
        <v>-0.83</v>
      </c>
      <c r="DM1785">
        <v>-1.85</v>
      </c>
      <c r="DN1785">
        <v>-1.76</v>
      </c>
      <c r="DO1785">
        <v>-1.74</v>
      </c>
      <c r="DP1785">
        <v>-2.0299999999999998</v>
      </c>
      <c r="DQ1785">
        <v>-1.1000000000000001</v>
      </c>
      <c r="DR1785">
        <v>-0.46</v>
      </c>
      <c r="DS1785">
        <v>5.21</v>
      </c>
      <c r="DT1785">
        <v>10.92</v>
      </c>
    </row>
    <row r="1786" spans="1:124">
      <c r="A1786" s="111">
        <v>1781</v>
      </c>
      <c r="B1786" t="s">
        <v>101</v>
      </c>
      <c r="D1786" s="170" t="str">
        <f t="shared" si="27"/>
        <v/>
      </c>
      <c r="F1786" t="s">
        <v>102</v>
      </c>
    </row>
    <row r="1787" spans="1:124">
      <c r="A1787" s="111">
        <v>1782</v>
      </c>
      <c r="B1787" t="s">
        <v>101</v>
      </c>
      <c r="D1787" s="170" t="str">
        <f t="shared" si="27"/>
        <v/>
      </c>
      <c r="F1787" t="s">
        <v>102</v>
      </c>
    </row>
  </sheetData>
  <autoFilter ref="A5:EB1787"/>
  <phoneticPr fontId="29" type="noConversion"/>
  <hyperlinks>
    <hyperlink ref="A1" location="Sommaire!A1" display="Sommaire"/>
  </hyperlinks>
  <pageMargins left="0.7" right="0.7" top="0.75" bottom="0.75" header="0.3" footer="0.3"/>
</worksheet>
</file>

<file path=xl/worksheets/sheet16.xml><?xml version="1.0" encoding="utf-8"?>
<worksheet xmlns="http://schemas.openxmlformats.org/spreadsheetml/2006/main" xmlns:r="http://schemas.openxmlformats.org/officeDocument/2006/relationships">
  <sheetPr filterMode="1"/>
  <dimension ref="A1:AA818"/>
  <sheetViews>
    <sheetView showGridLines="0" zoomScale="60" zoomScaleNormal="60" workbookViewId="0">
      <pane ySplit="2" topLeftCell="A35" activePane="bottomLeft" state="frozen"/>
      <selection pane="bottomLeft" activeCell="AA2" sqref="AA2"/>
    </sheetView>
  </sheetViews>
  <sheetFormatPr baseColWidth="10" defaultColWidth="9" defaultRowHeight="12.6"/>
  <cols>
    <col min="1" max="1" width="1.6328125" customWidth="1"/>
    <col min="2" max="2" width="19.08984375" bestFit="1" customWidth="1"/>
    <col min="3" max="3" width="9" customWidth="1"/>
    <col min="4" max="4" width="12.6328125" bestFit="1" customWidth="1"/>
    <col min="5" max="5" width="8.26953125" bestFit="1" customWidth="1"/>
    <col min="6" max="6" width="8.90625" bestFit="1" customWidth="1"/>
    <col min="7" max="7" width="10.6328125" bestFit="1" customWidth="1"/>
    <col min="8" max="8" width="9" customWidth="1"/>
    <col min="9" max="9" width="5.08984375" bestFit="1" customWidth="1"/>
    <col min="10" max="10" width="5.36328125" bestFit="1" customWidth="1"/>
    <col min="11" max="11" width="3.7265625" bestFit="1" customWidth="1"/>
    <col min="12" max="12" width="13.26953125" bestFit="1" customWidth="1"/>
    <col min="13" max="13" width="18.90625" customWidth="1"/>
    <col min="14" max="14" width="13.453125" bestFit="1" customWidth="1"/>
    <col min="15" max="15" width="14.453125" bestFit="1" customWidth="1"/>
    <col min="16" max="16" width="6.36328125" bestFit="1" customWidth="1"/>
    <col min="17" max="17" width="14.453125" customWidth="1"/>
    <col min="18" max="18" width="10.36328125" customWidth="1"/>
    <col min="19" max="20" width="8.90625" bestFit="1" customWidth="1"/>
    <col min="21" max="21" width="9" customWidth="1"/>
    <col min="22" max="22" width="10.6328125" bestFit="1" customWidth="1"/>
    <col min="23" max="23" width="11.08984375" bestFit="1" customWidth="1"/>
    <col min="24" max="24" width="4.26953125" bestFit="1" customWidth="1"/>
    <col min="25" max="25" width="9" style="176"/>
    <col min="26" max="26" width="9" style="169"/>
  </cols>
  <sheetData>
    <row r="1" spans="1:27">
      <c r="A1" s="213" t="s">
        <v>7011</v>
      </c>
      <c r="B1" s="213"/>
      <c r="Y1" s="174"/>
      <c r="AA1" s="10" t="s">
        <v>7054</v>
      </c>
    </row>
    <row r="2" spans="1:27" s="82" customFormat="1" ht="30">
      <c r="B2" s="81" t="s">
        <v>6953</v>
      </c>
      <c r="C2" s="81" t="s">
        <v>6954</v>
      </c>
      <c r="D2" s="117" t="s">
        <v>6955</v>
      </c>
      <c r="E2" s="81" t="s">
        <v>6956</v>
      </c>
      <c r="F2" s="112" t="s">
        <v>6957</v>
      </c>
      <c r="G2" s="81" t="s">
        <v>6958</v>
      </c>
      <c r="H2" s="112" t="s">
        <v>6959</v>
      </c>
      <c r="I2" s="81" t="s">
        <v>6960</v>
      </c>
      <c r="J2" s="81" t="s">
        <v>6961</v>
      </c>
      <c r="K2" s="81" t="s">
        <v>6962</v>
      </c>
      <c r="L2" s="81" t="s">
        <v>6963</v>
      </c>
      <c r="M2" s="81" t="s">
        <v>6964</v>
      </c>
      <c r="N2" s="81" t="s">
        <v>3651</v>
      </c>
      <c r="O2" s="81" t="s">
        <v>3652</v>
      </c>
      <c r="P2" s="81" t="s">
        <v>3653</v>
      </c>
      <c r="Q2" s="81" t="s">
        <v>3654</v>
      </c>
      <c r="R2" s="81" t="s">
        <v>3655</v>
      </c>
      <c r="S2" s="112" t="s">
        <v>3656</v>
      </c>
      <c r="T2" s="81" t="s">
        <v>3657</v>
      </c>
      <c r="U2" s="81" t="s">
        <v>3658</v>
      </c>
      <c r="V2" s="81" t="s">
        <v>3659</v>
      </c>
      <c r="W2" s="81" t="s">
        <v>3660</v>
      </c>
      <c r="X2" s="81" t="s">
        <v>3661</v>
      </c>
      <c r="Y2" s="175" t="s">
        <v>7035</v>
      </c>
      <c r="Z2" s="187"/>
      <c r="AA2" s="183">
        <f>AVERAGEIFS(Y3:Y818,S3:S818,"Household Goods and Home Construction",H3:H818,"Euro",F3:F818,"France",D3:D818,"&lt;&gt;"&amp;"",Y3:Y818,"&lt;&gt;"&amp;"#DIV/0!")</f>
        <v>8.6132075471698086E-2</v>
      </c>
    </row>
    <row r="3" spans="1:27" ht="30" hidden="1">
      <c r="B3" s="78" t="s">
        <v>3662</v>
      </c>
      <c r="C3" s="78" t="s">
        <v>3663</v>
      </c>
      <c r="D3" s="78" t="s">
        <v>3664</v>
      </c>
      <c r="E3" s="78">
        <v>362077</v>
      </c>
      <c r="F3" s="78" t="s">
        <v>3665</v>
      </c>
      <c r="G3" s="78" t="s">
        <v>3666</v>
      </c>
      <c r="H3" s="78" t="s">
        <v>3667</v>
      </c>
      <c r="I3" s="78" t="s">
        <v>3668</v>
      </c>
      <c r="J3" s="78" t="s">
        <v>3669</v>
      </c>
      <c r="K3" s="78" t="s">
        <v>3668</v>
      </c>
      <c r="L3" s="78" t="s">
        <v>3668</v>
      </c>
      <c r="M3" s="78" t="s">
        <v>3670</v>
      </c>
      <c r="N3" s="78" t="s">
        <v>3668</v>
      </c>
      <c r="O3" s="78" t="s">
        <v>3668</v>
      </c>
      <c r="P3" s="78" t="s">
        <v>3671</v>
      </c>
      <c r="Q3" s="78" t="s">
        <v>3672</v>
      </c>
      <c r="R3" s="78" t="s">
        <v>3665</v>
      </c>
      <c r="S3" s="78" t="s">
        <v>3673</v>
      </c>
      <c r="T3" s="78" t="s">
        <v>3674</v>
      </c>
      <c r="U3" s="78" t="s">
        <v>3675</v>
      </c>
      <c r="V3" s="78" t="s">
        <v>3676</v>
      </c>
      <c r="W3" s="78" t="s">
        <v>3677</v>
      </c>
      <c r="X3" s="181"/>
      <c r="Y3" s="182">
        <f>AVERAGEIFS('Construct - Beta'!$BZ$6:$BZ$1787,'Construct - Beta'!$C$6:$C$1787,"458E("&amp;'Construct - Beta ref.'!D3&amp;")")</f>
        <v>0.95200000000000007</v>
      </c>
      <c r="Z3"/>
    </row>
    <row r="4" spans="1:27" ht="45" hidden="1">
      <c r="B4" s="78" t="s">
        <v>3678</v>
      </c>
      <c r="C4" s="78" t="s">
        <v>3679</v>
      </c>
      <c r="D4" s="78" t="s">
        <v>3680</v>
      </c>
      <c r="E4" s="78" t="s">
        <v>3681</v>
      </c>
      <c r="F4" s="78" t="s">
        <v>3665</v>
      </c>
      <c r="G4" s="79">
        <v>39994</v>
      </c>
      <c r="H4" s="78" t="s">
        <v>3667</v>
      </c>
      <c r="I4" s="78" t="s">
        <v>3668</v>
      </c>
      <c r="J4" s="78" t="s">
        <v>3668</v>
      </c>
      <c r="K4" s="78" t="s">
        <v>3668</v>
      </c>
      <c r="L4" s="78" t="s">
        <v>3668</v>
      </c>
      <c r="M4" s="78" t="s">
        <v>3682</v>
      </c>
      <c r="N4" s="78" t="s">
        <v>3668</v>
      </c>
      <c r="O4" s="78" t="s">
        <v>3668</v>
      </c>
      <c r="P4" s="78" t="s">
        <v>3671</v>
      </c>
      <c r="Q4" s="78" t="s">
        <v>3672</v>
      </c>
      <c r="R4" s="78" t="s">
        <v>3665</v>
      </c>
      <c r="S4" s="78" t="s">
        <v>3683</v>
      </c>
      <c r="T4" s="78" t="s">
        <v>3684</v>
      </c>
      <c r="U4" s="78" t="s">
        <v>3685</v>
      </c>
      <c r="V4" s="78" t="s">
        <v>3686</v>
      </c>
      <c r="W4" s="78" t="s">
        <v>3687</v>
      </c>
      <c r="X4" s="181"/>
      <c r="Y4" s="182">
        <f>AVERAGEIFS('Construct - Beta'!$BZ$6:$BZ$1787,'Construct - Beta'!$C$6:$C$1787,"458E("&amp;'Construct - Beta ref.'!D4&amp;")")</f>
        <v>0.58599999999999997</v>
      </c>
      <c r="Z4"/>
    </row>
    <row r="5" spans="1:27" ht="45" hidden="1">
      <c r="B5" s="78" t="s">
        <v>3688</v>
      </c>
      <c r="C5" s="78" t="s">
        <v>3689</v>
      </c>
      <c r="D5" s="78" t="s">
        <v>3690</v>
      </c>
      <c r="E5" s="78" t="s">
        <v>3691</v>
      </c>
      <c r="F5" s="78" t="s">
        <v>3665</v>
      </c>
      <c r="G5" s="79">
        <v>39994</v>
      </c>
      <c r="H5" s="78" t="s">
        <v>3692</v>
      </c>
      <c r="I5" s="78" t="s">
        <v>3669</v>
      </c>
      <c r="J5" s="78" t="s">
        <v>3669</v>
      </c>
      <c r="K5" s="78" t="s">
        <v>3668</v>
      </c>
      <c r="L5" s="78" t="s">
        <v>3669</v>
      </c>
      <c r="M5" s="78" t="s">
        <v>3693</v>
      </c>
      <c r="N5" s="78" t="s">
        <v>3668</v>
      </c>
      <c r="O5" s="78" t="s">
        <v>3668</v>
      </c>
      <c r="P5" s="78" t="s">
        <v>3671</v>
      </c>
      <c r="Q5" s="78" t="s">
        <v>3672</v>
      </c>
      <c r="R5" s="78" t="s">
        <v>3694</v>
      </c>
      <c r="S5" s="78" t="s">
        <v>3683</v>
      </c>
      <c r="T5" s="78" t="s">
        <v>3695</v>
      </c>
      <c r="U5" s="78" t="s">
        <v>3685</v>
      </c>
      <c r="V5" s="78" t="s">
        <v>3696</v>
      </c>
      <c r="W5" s="78" t="s">
        <v>3687</v>
      </c>
      <c r="X5" s="181"/>
      <c r="Y5" s="182">
        <f>AVERAGEIFS('Construct - Beta'!$BZ$6:$BZ$1787,'Construct - Beta'!$C$6:$C$1787,"458E("&amp;'Construct - Beta ref.'!D5&amp;")")</f>
        <v>0.81</v>
      </c>
      <c r="Z5"/>
    </row>
    <row r="6" spans="1:27" ht="60" hidden="1">
      <c r="B6" s="78" t="s">
        <v>3697</v>
      </c>
      <c r="C6" s="78" t="s">
        <v>3698</v>
      </c>
      <c r="D6" s="78" t="s">
        <v>3699</v>
      </c>
      <c r="E6" s="78" t="s">
        <v>3700</v>
      </c>
      <c r="F6" s="78" t="s">
        <v>3665</v>
      </c>
      <c r="G6" s="78" t="s">
        <v>3701</v>
      </c>
      <c r="H6" s="78" t="s">
        <v>3702</v>
      </c>
      <c r="I6" s="78" t="s">
        <v>3669</v>
      </c>
      <c r="J6" s="78" t="s">
        <v>3669</v>
      </c>
      <c r="K6" s="78" t="s">
        <v>3668</v>
      </c>
      <c r="L6" s="78" t="s">
        <v>3669</v>
      </c>
      <c r="M6" s="78" t="s">
        <v>3703</v>
      </c>
      <c r="N6" s="78" t="s">
        <v>3668</v>
      </c>
      <c r="O6" s="78" t="s">
        <v>3668</v>
      </c>
      <c r="P6" s="78" t="s">
        <v>3671</v>
      </c>
      <c r="Q6" s="78" t="s">
        <v>3672</v>
      </c>
      <c r="R6" s="78" t="s">
        <v>3704</v>
      </c>
      <c r="S6" s="78" t="s">
        <v>3683</v>
      </c>
      <c r="T6" s="78" t="s">
        <v>3705</v>
      </c>
      <c r="U6" s="78" t="s">
        <v>3685</v>
      </c>
      <c r="V6" s="78" t="s">
        <v>3706</v>
      </c>
      <c r="W6" s="78" t="s">
        <v>3687</v>
      </c>
      <c r="X6" s="181"/>
      <c r="Y6" s="182">
        <f>AVERAGEIFS('Construct - Beta'!$BZ$6:$BZ$1787,'Construct - Beta'!$C$6:$C$1787,"458E("&amp;'Construct - Beta ref.'!D6&amp;")")</f>
        <v>-0.14749999999999999</v>
      </c>
      <c r="Z6"/>
    </row>
    <row r="7" spans="1:27" ht="45" hidden="1">
      <c r="B7" s="78" t="s">
        <v>3707</v>
      </c>
      <c r="C7" s="78" t="s">
        <v>3708</v>
      </c>
      <c r="D7" s="78" t="s">
        <v>3709</v>
      </c>
      <c r="E7" s="78" t="s">
        <v>3710</v>
      </c>
      <c r="F7" s="78" t="s">
        <v>3665</v>
      </c>
      <c r="G7" s="78" t="s">
        <v>3711</v>
      </c>
      <c r="H7" s="78" t="s">
        <v>3692</v>
      </c>
      <c r="I7" s="78" t="s">
        <v>3669</v>
      </c>
      <c r="J7" s="78" t="s">
        <v>3669</v>
      </c>
      <c r="K7" s="78" t="s">
        <v>3668</v>
      </c>
      <c r="L7" s="78" t="s">
        <v>3669</v>
      </c>
      <c r="M7" s="78" t="s">
        <v>3712</v>
      </c>
      <c r="N7" s="78" t="s">
        <v>3668</v>
      </c>
      <c r="O7" s="78" t="s">
        <v>3668</v>
      </c>
      <c r="P7" s="78" t="s">
        <v>3671</v>
      </c>
      <c r="Q7" s="78" t="s">
        <v>3672</v>
      </c>
      <c r="R7" s="78" t="s">
        <v>3713</v>
      </c>
      <c r="S7" s="78" t="s">
        <v>3683</v>
      </c>
      <c r="T7" s="78" t="s">
        <v>3695</v>
      </c>
      <c r="U7" s="78" t="s">
        <v>3685</v>
      </c>
      <c r="V7" s="78" t="s">
        <v>3696</v>
      </c>
      <c r="W7" s="78" t="s">
        <v>3687</v>
      </c>
      <c r="X7" s="181"/>
      <c r="Y7" s="182">
        <f>AVERAGEIFS('Construct - Beta'!$BZ$6:$BZ$1787,'Construct - Beta'!$C$6:$C$1787,"458E("&amp;'Construct - Beta ref.'!D7&amp;")")</f>
        <v>0.47</v>
      </c>
      <c r="Z7"/>
    </row>
    <row r="8" spans="1:27" ht="45" hidden="1">
      <c r="B8" s="78" t="s">
        <v>3714</v>
      </c>
      <c r="C8" s="78" t="s">
        <v>3714</v>
      </c>
      <c r="D8" s="80"/>
      <c r="E8" s="78" t="s">
        <v>3715</v>
      </c>
      <c r="F8" s="78" t="s">
        <v>3716</v>
      </c>
      <c r="G8" s="78" t="s">
        <v>3717</v>
      </c>
      <c r="H8" s="78" t="s">
        <v>3718</v>
      </c>
      <c r="I8" s="78" t="s">
        <v>3669</v>
      </c>
      <c r="J8" s="78" t="s">
        <v>3669</v>
      </c>
      <c r="K8" s="78" t="s">
        <v>3668</v>
      </c>
      <c r="L8" s="78" t="s">
        <v>3668</v>
      </c>
      <c r="M8" s="78" t="s">
        <v>3719</v>
      </c>
      <c r="N8" s="78" t="s">
        <v>3668</v>
      </c>
      <c r="O8" s="78" t="s">
        <v>3668</v>
      </c>
      <c r="P8" s="78" t="s">
        <v>3671</v>
      </c>
      <c r="Q8" s="78" t="s">
        <v>3672</v>
      </c>
      <c r="R8" s="78" t="s">
        <v>3720</v>
      </c>
      <c r="S8" s="78" t="s">
        <v>3721</v>
      </c>
      <c r="T8" s="78"/>
      <c r="U8" s="78"/>
      <c r="V8" s="78"/>
      <c r="W8" s="78"/>
      <c r="X8" s="181"/>
      <c r="Y8" s="182" t="e">
        <f>AVERAGEIFS('Construct - Beta'!$BZ$6:$BZ$1787,'Construct - Beta'!$C$6:$C$1787,"458E("&amp;'Construct - Beta ref.'!D8&amp;")")</f>
        <v>#DIV/0!</v>
      </c>
      <c r="Z8"/>
    </row>
    <row r="9" spans="1:27" ht="60" hidden="1">
      <c r="B9" s="78" t="s">
        <v>3722</v>
      </c>
      <c r="C9" s="78" t="s">
        <v>3723</v>
      </c>
      <c r="D9" s="80"/>
      <c r="E9" s="78" t="s">
        <v>3724</v>
      </c>
      <c r="F9" s="78" t="s">
        <v>3716</v>
      </c>
      <c r="G9" s="79">
        <v>40200</v>
      </c>
      <c r="H9" s="78" t="s">
        <v>3718</v>
      </c>
      <c r="I9" s="78" t="s">
        <v>3669</v>
      </c>
      <c r="J9" s="78" t="s">
        <v>3669</v>
      </c>
      <c r="K9" s="78" t="s">
        <v>3668</v>
      </c>
      <c r="L9" s="78" t="s">
        <v>3668</v>
      </c>
      <c r="M9" s="78" t="s">
        <v>3719</v>
      </c>
      <c r="N9" s="78" t="s">
        <v>3668</v>
      </c>
      <c r="O9" s="78" t="s">
        <v>3668</v>
      </c>
      <c r="P9" s="78" t="s">
        <v>3671</v>
      </c>
      <c r="Q9" s="78" t="s">
        <v>3672</v>
      </c>
      <c r="R9" s="78" t="s">
        <v>3720</v>
      </c>
      <c r="S9" s="78" t="s">
        <v>3721</v>
      </c>
      <c r="T9" s="78"/>
      <c r="U9" s="78"/>
      <c r="V9" s="78"/>
      <c r="W9" s="78"/>
      <c r="X9" s="181"/>
      <c r="Y9" s="182" t="e">
        <f>AVERAGEIFS('Construct - Beta'!$BZ$6:$BZ$1787,'Construct - Beta'!$C$6:$C$1787,"458E("&amp;'Construct - Beta ref.'!D9&amp;")")</f>
        <v>#DIV/0!</v>
      </c>
      <c r="Z9"/>
    </row>
    <row r="10" spans="1:27" ht="60" hidden="1">
      <c r="B10" s="78" t="s">
        <v>3722</v>
      </c>
      <c r="C10" s="78" t="s">
        <v>3723</v>
      </c>
      <c r="D10" s="80"/>
      <c r="E10" s="78" t="s">
        <v>3725</v>
      </c>
      <c r="F10" s="78" t="s">
        <v>3716</v>
      </c>
      <c r="G10" s="79">
        <v>40200</v>
      </c>
      <c r="H10" s="78" t="s">
        <v>3718</v>
      </c>
      <c r="I10" s="78" t="s">
        <v>3669</v>
      </c>
      <c r="J10" s="78" t="s">
        <v>3669</v>
      </c>
      <c r="K10" s="78" t="s">
        <v>3668</v>
      </c>
      <c r="L10" s="78" t="s">
        <v>3668</v>
      </c>
      <c r="M10" s="78" t="s">
        <v>3719</v>
      </c>
      <c r="N10" s="78" t="s">
        <v>3669</v>
      </c>
      <c r="O10" s="78" t="s">
        <v>3668</v>
      </c>
      <c r="P10" s="78" t="s">
        <v>3671</v>
      </c>
      <c r="Q10" s="78" t="s">
        <v>3672</v>
      </c>
      <c r="R10" s="78" t="s">
        <v>3720</v>
      </c>
      <c r="S10" s="78" t="s">
        <v>3721</v>
      </c>
      <c r="T10" s="78"/>
      <c r="U10" s="78"/>
      <c r="V10" s="78"/>
      <c r="W10" s="78"/>
      <c r="X10" s="181"/>
      <c r="Y10" s="182" t="e">
        <f>AVERAGEIFS('Construct - Beta'!$BZ$6:$BZ$1787,'Construct - Beta'!$C$6:$C$1787,"458E("&amp;'Construct - Beta ref.'!D10&amp;")")</f>
        <v>#DIV/0!</v>
      </c>
      <c r="Z10"/>
    </row>
    <row r="11" spans="1:27" ht="60" hidden="1">
      <c r="B11" s="78" t="s">
        <v>3722</v>
      </c>
      <c r="C11" s="78" t="s">
        <v>3723</v>
      </c>
      <c r="D11" s="80"/>
      <c r="E11" s="78" t="s">
        <v>3726</v>
      </c>
      <c r="F11" s="78" t="s">
        <v>3716</v>
      </c>
      <c r="G11" s="79">
        <v>40200</v>
      </c>
      <c r="H11" s="78" t="s">
        <v>3718</v>
      </c>
      <c r="I11" s="78" t="s">
        <v>3669</v>
      </c>
      <c r="J11" s="78" t="s">
        <v>3669</v>
      </c>
      <c r="K11" s="78" t="s">
        <v>3668</v>
      </c>
      <c r="L11" s="78" t="s">
        <v>3668</v>
      </c>
      <c r="M11" s="78" t="s">
        <v>3719</v>
      </c>
      <c r="N11" s="78" t="s">
        <v>3669</v>
      </c>
      <c r="O11" s="78" t="s">
        <v>3668</v>
      </c>
      <c r="P11" s="78" t="s">
        <v>3671</v>
      </c>
      <c r="Q11" s="78" t="s">
        <v>3672</v>
      </c>
      <c r="R11" s="78" t="s">
        <v>3720</v>
      </c>
      <c r="S11" s="78" t="s">
        <v>3721</v>
      </c>
      <c r="T11" s="78"/>
      <c r="U11" s="78"/>
      <c r="V11" s="78"/>
      <c r="W11" s="78"/>
      <c r="X11" s="181"/>
      <c r="Y11" s="182" t="e">
        <f>AVERAGEIFS('Construct - Beta'!$BZ$6:$BZ$1787,'Construct - Beta'!$C$6:$C$1787,"458E("&amp;'Construct - Beta ref.'!D11&amp;")")</f>
        <v>#DIV/0!</v>
      </c>
      <c r="Z11"/>
    </row>
    <row r="12" spans="1:27" ht="45" hidden="1">
      <c r="B12" s="78" t="s">
        <v>3727</v>
      </c>
      <c r="C12" s="78" t="s">
        <v>3728</v>
      </c>
      <c r="D12" s="80"/>
      <c r="E12" s="78" t="s">
        <v>3729</v>
      </c>
      <c r="F12" s="78" t="s">
        <v>3716</v>
      </c>
      <c r="G12" s="79">
        <v>39834</v>
      </c>
      <c r="H12" s="78" t="s">
        <v>3718</v>
      </c>
      <c r="I12" s="78" t="s">
        <v>3669</v>
      </c>
      <c r="J12" s="78" t="s">
        <v>3669</v>
      </c>
      <c r="K12" s="78" t="s">
        <v>3668</v>
      </c>
      <c r="L12" s="78" t="s">
        <v>3668</v>
      </c>
      <c r="M12" s="78" t="s">
        <v>3719</v>
      </c>
      <c r="N12" s="78" t="s">
        <v>3668</v>
      </c>
      <c r="O12" s="78" t="s">
        <v>3668</v>
      </c>
      <c r="P12" s="78" t="s">
        <v>3671</v>
      </c>
      <c r="Q12" s="78" t="s">
        <v>3672</v>
      </c>
      <c r="R12" s="78" t="s">
        <v>3730</v>
      </c>
      <c r="S12" s="78" t="s">
        <v>3721</v>
      </c>
      <c r="T12" s="78"/>
      <c r="U12" s="78"/>
      <c r="V12" s="78"/>
      <c r="W12" s="78"/>
      <c r="X12" s="181"/>
      <c r="Y12" s="182" t="e">
        <f>AVERAGEIFS('Construct - Beta'!$BZ$6:$BZ$1787,'Construct - Beta'!$C$6:$C$1787,"458E("&amp;'Construct - Beta ref.'!D12&amp;")")</f>
        <v>#DIV/0!</v>
      </c>
      <c r="Z12"/>
    </row>
    <row r="13" spans="1:27" ht="45" hidden="1">
      <c r="B13" s="78" t="s">
        <v>3731</v>
      </c>
      <c r="C13" s="78" t="s">
        <v>3732</v>
      </c>
      <c r="D13" s="80"/>
      <c r="E13" s="78" t="s">
        <v>3733</v>
      </c>
      <c r="F13" s="78" t="s">
        <v>3716</v>
      </c>
      <c r="G13" s="79">
        <v>39336</v>
      </c>
      <c r="H13" s="78" t="s">
        <v>3718</v>
      </c>
      <c r="I13" s="78" t="s">
        <v>3669</v>
      </c>
      <c r="J13" s="78" t="s">
        <v>3669</v>
      </c>
      <c r="K13" s="78" t="s">
        <v>3668</v>
      </c>
      <c r="L13" s="78" t="s">
        <v>3668</v>
      </c>
      <c r="M13" s="78" t="s">
        <v>3719</v>
      </c>
      <c r="N13" s="78" t="s">
        <v>3668</v>
      </c>
      <c r="O13" s="78" t="s">
        <v>3668</v>
      </c>
      <c r="P13" s="78" t="s">
        <v>3671</v>
      </c>
      <c r="Q13" s="78" t="s">
        <v>3672</v>
      </c>
      <c r="R13" s="78" t="s">
        <v>3720</v>
      </c>
      <c r="S13" s="78" t="s">
        <v>3721</v>
      </c>
      <c r="T13" s="78"/>
      <c r="U13" s="78"/>
      <c r="V13" s="78"/>
      <c r="W13" s="78"/>
      <c r="X13" s="181"/>
      <c r="Y13" s="182" t="e">
        <f>AVERAGEIFS('Construct - Beta'!$BZ$6:$BZ$1787,'Construct - Beta'!$C$6:$C$1787,"458E("&amp;'Construct - Beta ref.'!D13&amp;")")</f>
        <v>#DIV/0!</v>
      </c>
      <c r="Z13"/>
    </row>
    <row r="14" spans="1:27" ht="45" hidden="1">
      <c r="B14" s="78" t="s">
        <v>3734</v>
      </c>
      <c r="C14" s="78" t="s">
        <v>3735</v>
      </c>
      <c r="D14" s="78" t="s">
        <v>3736</v>
      </c>
      <c r="E14" s="78" t="s">
        <v>3737</v>
      </c>
      <c r="F14" s="78" t="s">
        <v>3665</v>
      </c>
      <c r="G14" s="79">
        <v>38630</v>
      </c>
      <c r="H14" s="78" t="s">
        <v>3667</v>
      </c>
      <c r="I14" s="78" t="s">
        <v>3669</v>
      </c>
      <c r="J14" s="78" t="s">
        <v>3668</v>
      </c>
      <c r="K14" s="78" t="s">
        <v>3668</v>
      </c>
      <c r="L14" s="78" t="s">
        <v>3668</v>
      </c>
      <c r="M14" s="78" t="s">
        <v>3682</v>
      </c>
      <c r="N14" s="78" t="s">
        <v>3668</v>
      </c>
      <c r="O14" s="78" t="s">
        <v>3668</v>
      </c>
      <c r="P14" s="78" t="s">
        <v>3671</v>
      </c>
      <c r="Q14" s="78" t="s">
        <v>3672</v>
      </c>
      <c r="R14" s="78" t="s">
        <v>3665</v>
      </c>
      <c r="S14" s="78" t="s">
        <v>3683</v>
      </c>
      <c r="T14" s="78" t="s">
        <v>3738</v>
      </c>
      <c r="U14" s="78" t="s">
        <v>3739</v>
      </c>
      <c r="V14" s="78" t="s">
        <v>3740</v>
      </c>
      <c r="W14" s="78"/>
      <c r="X14" s="181"/>
      <c r="Y14" s="182">
        <f>AVERAGEIFS('Construct - Beta'!$BZ$6:$BZ$1787,'Construct - Beta'!$C$6:$C$1787,"458E("&amp;'Construct - Beta ref.'!D14&amp;")")</f>
        <v>9.0000000000000011E-3</v>
      </c>
      <c r="Z14"/>
    </row>
    <row r="15" spans="1:27" ht="60" hidden="1">
      <c r="B15" s="78" t="s">
        <v>3741</v>
      </c>
      <c r="C15" s="78" t="s">
        <v>3742</v>
      </c>
      <c r="D15" s="78" t="s">
        <v>3743</v>
      </c>
      <c r="E15" s="78">
        <v>141145</v>
      </c>
      <c r="F15" s="78" t="s">
        <v>3716</v>
      </c>
      <c r="G15" s="79">
        <v>34240</v>
      </c>
      <c r="H15" s="78" t="s">
        <v>3718</v>
      </c>
      <c r="I15" s="78" t="s">
        <v>3668</v>
      </c>
      <c r="J15" s="78" t="s">
        <v>3668</v>
      </c>
      <c r="K15" s="78" t="s">
        <v>3668</v>
      </c>
      <c r="L15" s="78" t="s">
        <v>3668</v>
      </c>
      <c r="M15" s="78" t="s">
        <v>3682</v>
      </c>
      <c r="N15" s="78" t="s">
        <v>3668</v>
      </c>
      <c r="O15" s="78" t="s">
        <v>3668</v>
      </c>
      <c r="P15" s="78" t="s">
        <v>3671</v>
      </c>
      <c r="Q15" s="78" t="s">
        <v>3672</v>
      </c>
      <c r="R15" s="78" t="s">
        <v>3720</v>
      </c>
      <c r="S15" s="78" t="s">
        <v>3683</v>
      </c>
      <c r="T15" s="78">
        <v>6990020</v>
      </c>
      <c r="U15" s="78" t="s">
        <v>3744</v>
      </c>
      <c r="V15" s="78" t="s">
        <v>3745</v>
      </c>
      <c r="W15" s="78" t="s">
        <v>3746</v>
      </c>
      <c r="X15" s="181"/>
      <c r="Y15" s="182">
        <f>AVERAGEIFS('Construct - Beta'!$BZ$6:$BZ$1787,'Construct - Beta'!$C$6:$C$1787,"458E("&amp;'Construct - Beta ref.'!D15&amp;")")</f>
        <v>0.43</v>
      </c>
      <c r="Z15"/>
    </row>
    <row r="16" spans="1:27" ht="45" hidden="1">
      <c r="B16" s="78" t="s">
        <v>3747</v>
      </c>
      <c r="C16" s="78" t="s">
        <v>3748</v>
      </c>
      <c r="D16" s="80"/>
      <c r="E16" s="78" t="s">
        <v>3749</v>
      </c>
      <c r="F16" s="78" t="s">
        <v>3716</v>
      </c>
      <c r="G16" s="79">
        <v>39477</v>
      </c>
      <c r="H16" s="78" t="s">
        <v>3718</v>
      </c>
      <c r="I16" s="78" t="s">
        <v>3669</v>
      </c>
      <c r="J16" s="78" t="s">
        <v>3669</v>
      </c>
      <c r="K16" s="78" t="s">
        <v>3668</v>
      </c>
      <c r="L16" s="78" t="s">
        <v>3668</v>
      </c>
      <c r="M16" s="78" t="s">
        <v>3719</v>
      </c>
      <c r="N16" s="78" t="s">
        <v>3668</v>
      </c>
      <c r="O16" s="78" t="s">
        <v>3668</v>
      </c>
      <c r="P16" s="78" t="s">
        <v>3671</v>
      </c>
      <c r="Q16" s="78" t="s">
        <v>3672</v>
      </c>
      <c r="R16" s="78" t="s">
        <v>3730</v>
      </c>
      <c r="S16" s="78" t="s">
        <v>3721</v>
      </c>
      <c r="T16" s="78"/>
      <c r="U16" s="78"/>
      <c r="V16" s="78"/>
      <c r="W16" s="78"/>
      <c r="X16" s="181"/>
      <c r="Y16" s="182" t="e">
        <f>AVERAGEIFS('Construct - Beta'!$BZ$6:$BZ$1787,'Construct - Beta'!$C$6:$C$1787,"458E("&amp;'Construct - Beta ref.'!D16&amp;")")</f>
        <v>#DIV/0!</v>
      </c>
      <c r="Z16"/>
    </row>
    <row r="17" spans="2:25" customFormat="1" ht="60" hidden="1">
      <c r="B17" s="78" t="s">
        <v>3750</v>
      </c>
      <c r="C17" s="78" t="s">
        <v>3751</v>
      </c>
      <c r="D17" s="78" t="s">
        <v>3752</v>
      </c>
      <c r="E17" s="78">
        <v>889494</v>
      </c>
      <c r="F17" s="78" t="s">
        <v>3665</v>
      </c>
      <c r="G17" s="79">
        <v>35508</v>
      </c>
      <c r="H17" s="78" t="s">
        <v>3667</v>
      </c>
      <c r="I17" s="78" t="s">
        <v>3668</v>
      </c>
      <c r="J17" s="78" t="s">
        <v>3668</v>
      </c>
      <c r="K17" s="78" t="s">
        <v>3668</v>
      </c>
      <c r="L17" s="78" t="s">
        <v>3668</v>
      </c>
      <c r="M17" s="78" t="s">
        <v>3682</v>
      </c>
      <c r="N17" s="78" t="s">
        <v>3668</v>
      </c>
      <c r="O17" s="78" t="s">
        <v>3668</v>
      </c>
      <c r="P17" s="78" t="s">
        <v>3671</v>
      </c>
      <c r="Q17" s="78" t="s">
        <v>3672</v>
      </c>
      <c r="R17" s="78" t="s">
        <v>3665</v>
      </c>
      <c r="S17" s="78" t="s">
        <v>3683</v>
      </c>
      <c r="T17" s="78">
        <v>6591735</v>
      </c>
      <c r="U17" s="78" t="s">
        <v>3753</v>
      </c>
      <c r="V17" s="78" t="s">
        <v>3754</v>
      </c>
      <c r="W17" s="78" t="s">
        <v>3755</v>
      </c>
      <c r="X17" s="181"/>
      <c r="Y17" s="182">
        <f>AVERAGEIFS('Construct - Beta'!$BZ$6:$BZ$1787,'Construct - Beta'!$C$6:$C$1787,"458E("&amp;'Construct - Beta ref.'!D17&amp;")")</f>
        <v>0.96699999999999997</v>
      </c>
    </row>
    <row r="18" spans="2:25" customFormat="1" ht="60" hidden="1">
      <c r="B18" s="78" t="s">
        <v>3756</v>
      </c>
      <c r="C18" s="78" t="s">
        <v>3757</v>
      </c>
      <c r="D18" s="78" t="s">
        <v>3758</v>
      </c>
      <c r="E18" s="78" t="s">
        <v>3759</v>
      </c>
      <c r="F18" s="78" t="s">
        <v>3665</v>
      </c>
      <c r="G18" s="78" t="s">
        <v>3760</v>
      </c>
      <c r="H18" s="78" t="s">
        <v>3692</v>
      </c>
      <c r="I18" s="78" t="s">
        <v>3669</v>
      </c>
      <c r="J18" s="78" t="s">
        <v>3669</v>
      </c>
      <c r="K18" s="78" t="s">
        <v>3668</v>
      </c>
      <c r="L18" s="78" t="s">
        <v>3669</v>
      </c>
      <c r="M18" s="78" t="s">
        <v>3761</v>
      </c>
      <c r="N18" s="78" t="s">
        <v>3668</v>
      </c>
      <c r="O18" s="78" t="s">
        <v>3668</v>
      </c>
      <c r="P18" s="78" t="s">
        <v>3671</v>
      </c>
      <c r="Q18" s="78" t="s">
        <v>3672</v>
      </c>
      <c r="R18" s="78" t="s">
        <v>3762</v>
      </c>
      <c r="S18" s="78" t="s">
        <v>3683</v>
      </c>
      <c r="T18" s="78" t="s">
        <v>3763</v>
      </c>
      <c r="U18" s="78" t="s">
        <v>3753</v>
      </c>
      <c r="V18" s="78" t="s">
        <v>3764</v>
      </c>
      <c r="W18" s="78" t="s">
        <v>3755</v>
      </c>
      <c r="X18" s="181"/>
      <c r="Y18" s="182">
        <f>AVERAGEIFS('Construct - Beta'!$BZ$6:$BZ$1787,'Construct - Beta'!$C$6:$C$1787,"458E("&amp;'Construct - Beta ref.'!D18&amp;")")</f>
        <v>0.61</v>
      </c>
    </row>
    <row r="19" spans="2:25" customFormat="1" ht="45" hidden="1">
      <c r="B19" s="78" t="s">
        <v>3765</v>
      </c>
      <c r="C19" s="78" t="s">
        <v>3766</v>
      </c>
      <c r="D19" s="80"/>
      <c r="E19" s="78" t="s">
        <v>3767</v>
      </c>
      <c r="F19" s="78" t="s">
        <v>3716</v>
      </c>
      <c r="G19" s="78" t="s">
        <v>3768</v>
      </c>
      <c r="H19" s="78" t="s">
        <v>3718</v>
      </c>
      <c r="I19" s="78" t="s">
        <v>3669</v>
      </c>
      <c r="J19" s="78" t="s">
        <v>3669</v>
      </c>
      <c r="K19" s="78" t="s">
        <v>3668</v>
      </c>
      <c r="L19" s="78" t="s">
        <v>3668</v>
      </c>
      <c r="M19" s="78" t="s">
        <v>3719</v>
      </c>
      <c r="N19" s="78" t="s">
        <v>3668</v>
      </c>
      <c r="O19" s="78" t="s">
        <v>3668</v>
      </c>
      <c r="P19" s="78" t="s">
        <v>3671</v>
      </c>
      <c r="Q19" s="78" t="s">
        <v>3672</v>
      </c>
      <c r="R19" s="78" t="s">
        <v>3730</v>
      </c>
      <c r="S19" s="78" t="s">
        <v>3721</v>
      </c>
      <c r="T19" s="78" t="s">
        <v>3769</v>
      </c>
      <c r="U19" s="78" t="s">
        <v>3770</v>
      </c>
      <c r="V19" s="78"/>
      <c r="W19" s="78"/>
      <c r="X19" s="181"/>
      <c r="Y19" s="182" t="e">
        <f>AVERAGEIFS('Construct - Beta'!$BZ$6:$BZ$1787,'Construct - Beta'!$C$6:$C$1787,"458E("&amp;'Construct - Beta ref.'!D19&amp;")")</f>
        <v>#DIV/0!</v>
      </c>
    </row>
    <row r="20" spans="2:25" customFormat="1" ht="30" hidden="1">
      <c r="B20" s="78" t="s">
        <v>3771</v>
      </c>
      <c r="C20" s="78" t="s">
        <v>3772</v>
      </c>
      <c r="D20" s="78" t="s">
        <v>3773</v>
      </c>
      <c r="E20" s="78">
        <v>316304</v>
      </c>
      <c r="F20" s="78" t="s">
        <v>3665</v>
      </c>
      <c r="G20" s="79">
        <v>33935</v>
      </c>
      <c r="H20" s="78" t="s">
        <v>3667</v>
      </c>
      <c r="I20" s="78" t="s">
        <v>3668</v>
      </c>
      <c r="J20" s="78" t="s">
        <v>3668</v>
      </c>
      <c r="K20" s="78" t="s">
        <v>3668</v>
      </c>
      <c r="L20" s="78" t="s">
        <v>3668</v>
      </c>
      <c r="M20" s="78" t="s">
        <v>3682</v>
      </c>
      <c r="N20" s="78" t="s">
        <v>3668</v>
      </c>
      <c r="O20" s="78" t="s">
        <v>3668</v>
      </c>
      <c r="P20" s="78" t="s">
        <v>3671</v>
      </c>
      <c r="Q20" s="78" t="s">
        <v>3672</v>
      </c>
      <c r="R20" s="78" t="s">
        <v>3665</v>
      </c>
      <c r="S20" s="78" t="s">
        <v>3673</v>
      </c>
      <c r="T20" s="78">
        <v>6032308</v>
      </c>
      <c r="U20" s="78" t="s">
        <v>3774</v>
      </c>
      <c r="V20" s="78" t="s">
        <v>3775</v>
      </c>
      <c r="W20" s="78" t="s">
        <v>3776</v>
      </c>
      <c r="X20" s="181"/>
      <c r="Y20" s="182">
        <f>AVERAGEIFS('Construct - Beta'!$BZ$6:$BZ$1787,'Construct - Beta'!$C$6:$C$1787,"458E("&amp;'Construct - Beta ref.'!D20&amp;")")</f>
        <v>1.1340000000000001</v>
      </c>
    </row>
    <row r="21" spans="2:25" customFormat="1" ht="45" hidden="1">
      <c r="B21" s="78" t="s">
        <v>3777</v>
      </c>
      <c r="C21" s="78" t="s">
        <v>3778</v>
      </c>
      <c r="D21" s="78" t="s">
        <v>3779</v>
      </c>
      <c r="E21" s="78" t="s">
        <v>3780</v>
      </c>
      <c r="F21" s="78" t="s">
        <v>3665</v>
      </c>
      <c r="G21" s="79">
        <v>37994</v>
      </c>
      <c r="H21" s="78" t="s">
        <v>3692</v>
      </c>
      <c r="I21" s="78" t="s">
        <v>3669</v>
      </c>
      <c r="J21" s="78" t="s">
        <v>3669</v>
      </c>
      <c r="K21" s="78" t="s">
        <v>3668</v>
      </c>
      <c r="L21" s="78" t="s">
        <v>3669</v>
      </c>
      <c r="M21" s="78" t="s">
        <v>3781</v>
      </c>
      <c r="N21" s="78" t="s">
        <v>3668</v>
      </c>
      <c r="O21" s="78" t="s">
        <v>3668</v>
      </c>
      <c r="P21" s="78" t="s">
        <v>3671</v>
      </c>
      <c r="Q21" s="78" t="s">
        <v>3672</v>
      </c>
      <c r="R21" s="78" t="s">
        <v>3762</v>
      </c>
      <c r="S21" s="78" t="s">
        <v>3673</v>
      </c>
      <c r="T21" s="78">
        <v>7593310</v>
      </c>
      <c r="U21" s="78" t="s">
        <v>3774</v>
      </c>
      <c r="V21" s="78" t="s">
        <v>3782</v>
      </c>
      <c r="W21" s="78" t="s">
        <v>3776</v>
      </c>
      <c r="X21" s="181"/>
      <c r="Y21" s="182">
        <f>AVERAGEIFS('Construct - Beta'!$BZ$6:$BZ$1787,'Construct - Beta'!$C$6:$C$1787,"458E("&amp;'Construct - Beta ref.'!D21&amp;")")</f>
        <v>1.1599999999999999</v>
      </c>
    </row>
    <row r="22" spans="2:25" customFormat="1" ht="45" hidden="1">
      <c r="B22" s="78" t="s">
        <v>3783</v>
      </c>
      <c r="C22" s="78" t="s">
        <v>3784</v>
      </c>
      <c r="D22" s="78" t="s">
        <v>3785</v>
      </c>
      <c r="E22" s="78" t="s">
        <v>3786</v>
      </c>
      <c r="F22" s="78" t="s">
        <v>3665</v>
      </c>
      <c r="G22" s="79">
        <v>38299</v>
      </c>
      <c r="H22" s="78" t="s">
        <v>3702</v>
      </c>
      <c r="I22" s="78" t="s">
        <v>3669</v>
      </c>
      <c r="J22" s="78" t="s">
        <v>3669</v>
      </c>
      <c r="K22" s="78" t="s">
        <v>3668</v>
      </c>
      <c r="L22" s="78" t="s">
        <v>3669</v>
      </c>
      <c r="M22" s="78" t="s">
        <v>3787</v>
      </c>
      <c r="N22" s="78" t="s">
        <v>3668</v>
      </c>
      <c r="O22" s="78" t="s">
        <v>3668</v>
      </c>
      <c r="P22" s="78" t="s">
        <v>3671</v>
      </c>
      <c r="Q22" s="78" t="s">
        <v>3672</v>
      </c>
      <c r="R22" s="78" t="s">
        <v>3704</v>
      </c>
      <c r="S22" s="78" t="s">
        <v>3673</v>
      </c>
      <c r="T22" s="78" t="s">
        <v>3788</v>
      </c>
      <c r="U22" s="78" t="s">
        <v>3774</v>
      </c>
      <c r="V22" s="78" t="s">
        <v>3789</v>
      </c>
      <c r="W22" s="78" t="s">
        <v>3776</v>
      </c>
      <c r="X22" s="181"/>
      <c r="Y22" s="182">
        <f>AVERAGEIFS('Construct - Beta'!$BZ$6:$BZ$1787,'Construct - Beta'!$C$6:$C$1787,"458E("&amp;'Construct - Beta ref.'!D22&amp;")")</f>
        <v>0.3851</v>
      </c>
    </row>
    <row r="23" spans="2:25" customFormat="1" ht="75" hidden="1">
      <c r="B23" s="78" t="s">
        <v>3790</v>
      </c>
      <c r="C23" s="78" t="s">
        <v>3791</v>
      </c>
      <c r="D23" s="78" t="s">
        <v>3792</v>
      </c>
      <c r="E23" s="78">
        <v>316266</v>
      </c>
      <c r="F23" s="78" t="s">
        <v>3793</v>
      </c>
      <c r="G23" s="79">
        <v>33918</v>
      </c>
      <c r="H23" s="78" t="s">
        <v>3692</v>
      </c>
      <c r="I23" s="78" t="s">
        <v>3668</v>
      </c>
      <c r="J23" s="78" t="s">
        <v>3668</v>
      </c>
      <c r="K23" s="78" t="s">
        <v>3668</v>
      </c>
      <c r="L23" s="78" t="s">
        <v>3668</v>
      </c>
      <c r="M23" s="78" t="s">
        <v>3682</v>
      </c>
      <c r="N23" s="78" t="s">
        <v>3668</v>
      </c>
      <c r="O23" s="78" t="s">
        <v>3668</v>
      </c>
      <c r="P23" s="78" t="s">
        <v>3671</v>
      </c>
      <c r="Q23" s="78" t="s">
        <v>3672</v>
      </c>
      <c r="R23" s="78" t="s">
        <v>3794</v>
      </c>
      <c r="S23" s="78" t="s">
        <v>3795</v>
      </c>
      <c r="T23" s="78">
        <v>6020455</v>
      </c>
      <c r="U23" s="78" t="s">
        <v>3796</v>
      </c>
      <c r="V23" s="78" t="s">
        <v>3797</v>
      </c>
      <c r="W23" s="78" t="s">
        <v>3798</v>
      </c>
      <c r="X23" s="181"/>
      <c r="Y23" s="182">
        <f>AVERAGEIFS('Construct - Beta'!$BZ$6:$BZ$1787,'Construct - Beta'!$C$6:$C$1787,"458E("&amp;'Construct - Beta ref.'!D23&amp;")")</f>
        <v>0.40200000000000002</v>
      </c>
    </row>
    <row r="24" spans="2:25" customFormat="1" ht="75" hidden="1">
      <c r="B24" s="78" t="s">
        <v>3799</v>
      </c>
      <c r="C24" s="78" t="s">
        <v>3800</v>
      </c>
      <c r="D24" s="78" t="s">
        <v>3801</v>
      </c>
      <c r="E24" s="78" t="s">
        <v>3802</v>
      </c>
      <c r="F24" s="78" t="s">
        <v>3793</v>
      </c>
      <c r="G24" s="78" t="s">
        <v>3803</v>
      </c>
      <c r="H24" s="78" t="s">
        <v>3692</v>
      </c>
      <c r="I24" s="78" t="s">
        <v>3669</v>
      </c>
      <c r="J24" s="78" t="s">
        <v>3669</v>
      </c>
      <c r="K24" s="78" t="s">
        <v>3668</v>
      </c>
      <c r="L24" s="78" t="s">
        <v>3669</v>
      </c>
      <c r="M24" s="78" t="s">
        <v>3761</v>
      </c>
      <c r="N24" s="78" t="s">
        <v>3668</v>
      </c>
      <c r="O24" s="78" t="s">
        <v>3668</v>
      </c>
      <c r="P24" s="78" t="s">
        <v>3671</v>
      </c>
      <c r="Q24" s="78" t="s">
        <v>3672</v>
      </c>
      <c r="R24" s="78" t="s">
        <v>3762</v>
      </c>
      <c r="S24" s="78" t="s">
        <v>3795</v>
      </c>
      <c r="T24" s="78" t="s">
        <v>3804</v>
      </c>
      <c r="U24" s="78" t="s">
        <v>3796</v>
      </c>
      <c r="V24" s="78" t="s">
        <v>3805</v>
      </c>
      <c r="W24" s="78" t="s">
        <v>3798</v>
      </c>
      <c r="X24" s="181"/>
      <c r="Y24" s="182">
        <f>AVERAGEIFS('Construct - Beta'!$BZ$6:$BZ$1787,'Construct - Beta'!$C$6:$C$1787,"458E("&amp;'Construct - Beta ref.'!D24&amp;")")</f>
        <v>0.35</v>
      </c>
    </row>
    <row r="25" spans="2:25" customFormat="1" ht="75" hidden="1">
      <c r="B25" s="78" t="s">
        <v>3806</v>
      </c>
      <c r="C25" s="78" t="s">
        <v>3807</v>
      </c>
      <c r="D25" s="78" t="s">
        <v>3808</v>
      </c>
      <c r="E25" s="78" t="s">
        <v>3809</v>
      </c>
      <c r="F25" s="78" t="s">
        <v>3793</v>
      </c>
      <c r="G25" s="79">
        <v>38548</v>
      </c>
      <c r="H25" s="78" t="s">
        <v>3692</v>
      </c>
      <c r="I25" s="78" t="s">
        <v>3669</v>
      </c>
      <c r="J25" s="78" t="s">
        <v>3668</v>
      </c>
      <c r="K25" s="78" t="s">
        <v>3668</v>
      </c>
      <c r="L25" s="78" t="s">
        <v>3668</v>
      </c>
      <c r="M25" s="78" t="s">
        <v>3682</v>
      </c>
      <c r="N25" s="78" t="s">
        <v>3668</v>
      </c>
      <c r="O25" s="78" t="s">
        <v>3668</v>
      </c>
      <c r="P25" s="78" t="s">
        <v>3671</v>
      </c>
      <c r="Q25" s="78" t="s">
        <v>3672</v>
      </c>
      <c r="R25" s="78" t="s">
        <v>3794</v>
      </c>
      <c r="S25" s="78" t="s">
        <v>3795</v>
      </c>
      <c r="T25" s="78" t="s">
        <v>3810</v>
      </c>
      <c r="U25" s="78" t="s">
        <v>3811</v>
      </c>
      <c r="V25" s="78" t="s">
        <v>3812</v>
      </c>
      <c r="W25" s="78"/>
      <c r="X25" s="181"/>
      <c r="Y25" s="182">
        <f>AVERAGEIFS('Construct - Beta'!$BZ$6:$BZ$1787,'Construct - Beta'!$C$6:$C$1787,"458E("&amp;'Construct - Beta ref.'!D25&amp;")")</f>
        <v>1.806</v>
      </c>
    </row>
    <row r="26" spans="2:25" customFormat="1" ht="75" hidden="1">
      <c r="B26" s="78" t="s">
        <v>3813</v>
      </c>
      <c r="C26" s="78" t="s">
        <v>3814</v>
      </c>
      <c r="D26" s="78" t="s">
        <v>3815</v>
      </c>
      <c r="E26" s="78" t="s">
        <v>3816</v>
      </c>
      <c r="F26" s="78" t="s">
        <v>3793</v>
      </c>
      <c r="G26" s="78" t="s">
        <v>3817</v>
      </c>
      <c r="H26" s="78" t="s">
        <v>3692</v>
      </c>
      <c r="I26" s="78" t="s">
        <v>3669</v>
      </c>
      <c r="J26" s="78" t="s">
        <v>3669</v>
      </c>
      <c r="K26" s="78" t="s">
        <v>3668</v>
      </c>
      <c r="L26" s="78" t="s">
        <v>3669</v>
      </c>
      <c r="M26" s="78" t="s">
        <v>3818</v>
      </c>
      <c r="N26" s="78" t="s">
        <v>3668</v>
      </c>
      <c r="O26" s="78" t="s">
        <v>3668</v>
      </c>
      <c r="P26" s="78" t="s">
        <v>3671</v>
      </c>
      <c r="Q26" s="78" t="s">
        <v>3672</v>
      </c>
      <c r="R26" s="78" t="s">
        <v>3762</v>
      </c>
      <c r="S26" s="78" t="s">
        <v>3795</v>
      </c>
      <c r="T26" s="78" t="s">
        <v>3819</v>
      </c>
      <c r="U26" s="78" t="s">
        <v>3811</v>
      </c>
      <c r="V26" s="78" t="s">
        <v>3820</v>
      </c>
      <c r="W26" s="78"/>
      <c r="X26" s="181"/>
      <c r="Y26" s="182">
        <f>AVERAGEIFS('Construct - Beta'!$BZ$6:$BZ$1787,'Construct - Beta'!$C$6:$C$1787,"458E("&amp;'Construct - Beta ref.'!D26&amp;")")</f>
        <v>1.81</v>
      </c>
    </row>
    <row r="27" spans="2:25" customFormat="1" ht="45" hidden="1">
      <c r="B27" s="78" t="s">
        <v>3821</v>
      </c>
      <c r="C27" s="78" t="s">
        <v>3822</v>
      </c>
      <c r="D27" s="80"/>
      <c r="E27" s="78" t="s">
        <v>3823</v>
      </c>
      <c r="F27" s="78" t="s">
        <v>3716</v>
      </c>
      <c r="G27" s="79">
        <v>40470</v>
      </c>
      <c r="H27" s="78" t="s">
        <v>3718</v>
      </c>
      <c r="I27" s="78" t="s">
        <v>3669</v>
      </c>
      <c r="J27" s="78" t="s">
        <v>3669</v>
      </c>
      <c r="K27" s="78" t="s">
        <v>3668</v>
      </c>
      <c r="L27" s="78" t="s">
        <v>3668</v>
      </c>
      <c r="M27" s="78" t="s">
        <v>3719</v>
      </c>
      <c r="N27" s="78" t="s">
        <v>3668</v>
      </c>
      <c r="O27" s="78" t="s">
        <v>3668</v>
      </c>
      <c r="P27" s="78" t="s">
        <v>3671</v>
      </c>
      <c r="Q27" s="78" t="s">
        <v>3672</v>
      </c>
      <c r="R27" s="78" t="s">
        <v>3720</v>
      </c>
      <c r="S27" s="78" t="s">
        <v>3721</v>
      </c>
      <c r="T27" s="78"/>
      <c r="U27" s="78"/>
      <c r="V27" s="78"/>
      <c r="W27" s="78"/>
      <c r="X27" s="181"/>
      <c r="Y27" s="182" t="e">
        <f>AVERAGEIFS('Construct - Beta'!$BZ$6:$BZ$1787,'Construct - Beta'!$C$6:$C$1787,"458E("&amp;'Construct - Beta ref.'!D27&amp;")")</f>
        <v>#DIV/0!</v>
      </c>
    </row>
    <row r="28" spans="2:25" customFormat="1" ht="30" hidden="1">
      <c r="B28" s="78" t="s">
        <v>3824</v>
      </c>
      <c r="C28" s="78" t="s">
        <v>3825</v>
      </c>
      <c r="D28" s="78" t="s">
        <v>3826</v>
      </c>
      <c r="E28" s="78" t="s">
        <v>3827</v>
      </c>
      <c r="F28" s="78" t="s">
        <v>3665</v>
      </c>
      <c r="G28" s="79">
        <v>38072</v>
      </c>
      <c r="H28" s="78" t="s">
        <v>3667</v>
      </c>
      <c r="I28" s="78" t="s">
        <v>3668</v>
      </c>
      <c r="J28" s="78" t="s">
        <v>3668</v>
      </c>
      <c r="K28" s="78" t="s">
        <v>3668</v>
      </c>
      <c r="L28" s="78" t="s">
        <v>3668</v>
      </c>
      <c r="M28" s="78" t="s">
        <v>3682</v>
      </c>
      <c r="N28" s="78" t="s">
        <v>3668</v>
      </c>
      <c r="O28" s="78" t="s">
        <v>3668</v>
      </c>
      <c r="P28" s="78" t="s">
        <v>3671</v>
      </c>
      <c r="Q28" s="78" t="s">
        <v>3672</v>
      </c>
      <c r="R28" s="78" t="s">
        <v>3665</v>
      </c>
      <c r="S28" s="78" t="s">
        <v>3828</v>
      </c>
      <c r="T28" s="78" t="s">
        <v>3829</v>
      </c>
      <c r="U28" s="78" t="s">
        <v>3830</v>
      </c>
      <c r="V28" s="78" t="s">
        <v>3831</v>
      </c>
      <c r="W28" s="78" t="s">
        <v>3832</v>
      </c>
      <c r="X28" s="181"/>
      <c r="Y28" s="182">
        <f>AVERAGEIFS('Construct - Beta'!$BZ$6:$BZ$1787,'Construct - Beta'!$C$6:$C$1787,"458E("&amp;'Construct - Beta ref.'!D28&amp;")")</f>
        <v>0.182</v>
      </c>
    </row>
    <row r="29" spans="2:25" customFormat="1" ht="45" hidden="1">
      <c r="B29" s="78" t="s">
        <v>3833</v>
      </c>
      <c r="C29" s="78" t="s">
        <v>3834</v>
      </c>
      <c r="D29" s="78" t="s">
        <v>5344</v>
      </c>
      <c r="E29" s="78" t="s">
        <v>5345</v>
      </c>
      <c r="F29" s="78" t="s">
        <v>3665</v>
      </c>
      <c r="G29" s="78" t="s">
        <v>5346</v>
      </c>
      <c r="H29" s="78" t="s">
        <v>3692</v>
      </c>
      <c r="I29" s="78" t="s">
        <v>3669</v>
      </c>
      <c r="J29" s="78" t="s">
        <v>3669</v>
      </c>
      <c r="K29" s="78" t="s">
        <v>3668</v>
      </c>
      <c r="L29" s="78" t="s">
        <v>3669</v>
      </c>
      <c r="M29" s="78" t="s">
        <v>5347</v>
      </c>
      <c r="N29" s="78" t="s">
        <v>3668</v>
      </c>
      <c r="O29" s="78" t="s">
        <v>3668</v>
      </c>
      <c r="P29" s="78" t="s">
        <v>3671</v>
      </c>
      <c r="Q29" s="78" t="s">
        <v>3672</v>
      </c>
      <c r="R29" s="78" t="s">
        <v>3762</v>
      </c>
      <c r="S29" s="78" t="s">
        <v>3828</v>
      </c>
      <c r="T29" s="78" t="s">
        <v>5348</v>
      </c>
      <c r="U29" s="78" t="s">
        <v>3830</v>
      </c>
      <c r="V29" s="78" t="s">
        <v>5349</v>
      </c>
      <c r="W29" s="78" t="s">
        <v>3832</v>
      </c>
      <c r="X29" s="181"/>
      <c r="Y29" s="182">
        <f>AVERAGEIFS('Construct - Beta'!$BZ$6:$BZ$1787,'Construct - Beta'!$C$6:$C$1787,"458E("&amp;'Construct - Beta ref.'!D29&amp;")")</f>
        <v>0.2</v>
      </c>
    </row>
    <row r="30" spans="2:25" customFormat="1" ht="45" hidden="1">
      <c r="B30" s="78" t="s">
        <v>5350</v>
      </c>
      <c r="C30" s="78" t="s">
        <v>5351</v>
      </c>
      <c r="D30" s="78" t="s">
        <v>5352</v>
      </c>
      <c r="E30" s="78" t="s">
        <v>5353</v>
      </c>
      <c r="F30" s="78" t="s">
        <v>3665</v>
      </c>
      <c r="G30" s="78" t="s">
        <v>5354</v>
      </c>
      <c r="H30" s="78" t="s">
        <v>3702</v>
      </c>
      <c r="I30" s="78" t="s">
        <v>3669</v>
      </c>
      <c r="J30" s="78" t="s">
        <v>3669</v>
      </c>
      <c r="K30" s="78" t="s">
        <v>3668</v>
      </c>
      <c r="L30" s="78" t="s">
        <v>3669</v>
      </c>
      <c r="M30" s="78" t="s">
        <v>5355</v>
      </c>
      <c r="N30" s="78" t="s">
        <v>3668</v>
      </c>
      <c r="O30" s="78" t="s">
        <v>3668</v>
      </c>
      <c r="P30" s="78" t="s">
        <v>3671</v>
      </c>
      <c r="Q30" s="78" t="s">
        <v>3672</v>
      </c>
      <c r="R30" s="78" t="s">
        <v>3704</v>
      </c>
      <c r="S30" s="78" t="s">
        <v>3828</v>
      </c>
      <c r="T30" s="78" t="s">
        <v>5356</v>
      </c>
      <c r="U30" s="78" t="s">
        <v>3830</v>
      </c>
      <c r="V30" s="78" t="s">
        <v>5357</v>
      </c>
      <c r="W30" s="78" t="s">
        <v>3832</v>
      </c>
      <c r="X30" s="181"/>
      <c r="Y30" s="182">
        <f>AVERAGEIFS('Construct - Beta'!$BZ$6:$BZ$1787,'Construct - Beta'!$C$6:$C$1787,"458E("&amp;'Construct - Beta ref.'!D30&amp;")")</f>
        <v>0.18610000000000002</v>
      </c>
    </row>
    <row r="31" spans="2:25" customFormat="1" ht="60" hidden="1">
      <c r="B31" s="78" t="s">
        <v>5358</v>
      </c>
      <c r="C31" s="78" t="s">
        <v>5359</v>
      </c>
      <c r="D31" s="78" t="s">
        <v>5360</v>
      </c>
      <c r="E31" s="78" t="s">
        <v>5361</v>
      </c>
      <c r="F31" s="78" t="s">
        <v>3716</v>
      </c>
      <c r="G31" s="78" t="s">
        <v>5362</v>
      </c>
      <c r="H31" s="78" t="s">
        <v>3718</v>
      </c>
      <c r="I31" s="78" t="s">
        <v>3668</v>
      </c>
      <c r="J31" s="78" t="s">
        <v>3669</v>
      </c>
      <c r="K31" s="78" t="s">
        <v>3668</v>
      </c>
      <c r="L31" s="78" t="s">
        <v>3668</v>
      </c>
      <c r="M31" s="78" t="s">
        <v>3670</v>
      </c>
      <c r="N31" s="78" t="s">
        <v>3668</v>
      </c>
      <c r="O31" s="78" t="s">
        <v>3668</v>
      </c>
      <c r="P31" s="78" t="s">
        <v>3671</v>
      </c>
      <c r="Q31" s="78" t="s">
        <v>3672</v>
      </c>
      <c r="R31" s="78" t="s">
        <v>3730</v>
      </c>
      <c r="S31" s="78" t="s">
        <v>3683</v>
      </c>
      <c r="T31" s="78" t="s">
        <v>5363</v>
      </c>
      <c r="U31" s="78" t="s">
        <v>5364</v>
      </c>
      <c r="V31" s="78" t="s">
        <v>5365</v>
      </c>
      <c r="W31" s="78" t="s">
        <v>5366</v>
      </c>
      <c r="X31" s="181"/>
      <c r="Y31" s="182" t="e">
        <f>AVERAGEIFS('Construct - Beta'!$BZ$6:$BZ$1787,'Construct - Beta'!$C$6:$C$1787,"458E("&amp;'Construct - Beta ref.'!D31&amp;")")</f>
        <v>#DIV/0!</v>
      </c>
    </row>
    <row r="32" spans="2:25" customFormat="1" ht="45" hidden="1">
      <c r="B32" s="78" t="s">
        <v>5367</v>
      </c>
      <c r="C32" s="78" t="s">
        <v>5368</v>
      </c>
      <c r="D32" s="78" t="s">
        <v>5369</v>
      </c>
      <c r="E32" s="78" t="s">
        <v>5370</v>
      </c>
      <c r="F32" s="78" t="s">
        <v>3716</v>
      </c>
      <c r="G32" s="79">
        <v>38272</v>
      </c>
      <c r="H32" s="78" t="s">
        <v>3718</v>
      </c>
      <c r="I32" s="78" t="s">
        <v>3669</v>
      </c>
      <c r="J32" s="78" t="s">
        <v>3669</v>
      </c>
      <c r="K32" s="78" t="s">
        <v>3669</v>
      </c>
      <c r="L32" s="78" t="s">
        <v>3668</v>
      </c>
      <c r="M32" s="78" t="s">
        <v>5371</v>
      </c>
      <c r="N32" s="78" t="s">
        <v>3668</v>
      </c>
      <c r="O32" s="78" t="s">
        <v>3668</v>
      </c>
      <c r="P32" s="78" t="s">
        <v>3671</v>
      </c>
      <c r="Q32" s="78" t="s">
        <v>3672</v>
      </c>
      <c r="R32" s="78" t="s">
        <v>3665</v>
      </c>
      <c r="S32" s="78" t="s">
        <v>3721</v>
      </c>
      <c r="T32" s="78"/>
      <c r="U32" s="78"/>
      <c r="V32" s="78"/>
      <c r="W32" s="78"/>
      <c r="X32" s="181"/>
      <c r="Y32" s="182" t="e">
        <f>AVERAGEIFS('Construct - Beta'!$BZ$6:$BZ$1787,'Construct - Beta'!$C$6:$C$1787,"458E("&amp;'Construct - Beta ref.'!D32&amp;")")</f>
        <v>#DIV/0!</v>
      </c>
    </row>
    <row r="33" spans="2:26" ht="60" hidden="1">
      <c r="B33" s="78" t="s">
        <v>5372</v>
      </c>
      <c r="C33" s="78" t="s">
        <v>5373</v>
      </c>
      <c r="D33" s="80"/>
      <c r="E33" s="78" t="s">
        <v>5374</v>
      </c>
      <c r="F33" s="78" t="s">
        <v>3716</v>
      </c>
      <c r="G33" s="78" t="s">
        <v>5375</v>
      </c>
      <c r="H33" s="78" t="s">
        <v>3718</v>
      </c>
      <c r="I33" s="78" t="s">
        <v>3669</v>
      </c>
      <c r="J33" s="78" t="s">
        <v>3669</v>
      </c>
      <c r="K33" s="78" t="s">
        <v>3668</v>
      </c>
      <c r="L33" s="78" t="s">
        <v>3668</v>
      </c>
      <c r="M33" s="78" t="s">
        <v>5376</v>
      </c>
      <c r="N33" s="78" t="s">
        <v>3669</v>
      </c>
      <c r="O33" s="78" t="s">
        <v>3668</v>
      </c>
      <c r="P33" s="78" t="s">
        <v>3671</v>
      </c>
      <c r="Q33" s="78" t="s">
        <v>3672</v>
      </c>
      <c r="R33" s="78" t="s">
        <v>3665</v>
      </c>
      <c r="S33" s="78" t="s">
        <v>3721</v>
      </c>
      <c r="T33" s="78"/>
      <c r="U33" s="78"/>
      <c r="V33" s="78"/>
      <c r="W33" s="78"/>
      <c r="X33" s="181"/>
      <c r="Y33" s="182" t="e">
        <f>AVERAGEIFS('Construct - Beta'!$BZ$6:$BZ$1787,'Construct - Beta'!$C$6:$C$1787,"458E("&amp;'Construct - Beta ref.'!D33&amp;")")</f>
        <v>#DIV/0!</v>
      </c>
      <c r="Z33"/>
    </row>
    <row r="34" spans="2:26" ht="60" hidden="1">
      <c r="B34" s="78" t="s">
        <v>5377</v>
      </c>
      <c r="C34" s="78" t="s">
        <v>5378</v>
      </c>
      <c r="D34" s="80"/>
      <c r="E34" s="78" t="s">
        <v>5379</v>
      </c>
      <c r="F34" s="78" t="s">
        <v>3716</v>
      </c>
      <c r="G34" s="79">
        <v>38362</v>
      </c>
      <c r="H34" s="78" t="s">
        <v>3718</v>
      </c>
      <c r="I34" s="78" t="s">
        <v>3669</v>
      </c>
      <c r="J34" s="78" t="s">
        <v>3669</v>
      </c>
      <c r="K34" s="78" t="s">
        <v>3668</v>
      </c>
      <c r="L34" s="78" t="s">
        <v>3668</v>
      </c>
      <c r="M34" s="78" t="s">
        <v>5376</v>
      </c>
      <c r="N34" s="78" t="s">
        <v>3668</v>
      </c>
      <c r="O34" s="78" t="s">
        <v>3668</v>
      </c>
      <c r="P34" s="78" t="s">
        <v>3671</v>
      </c>
      <c r="Q34" s="78" t="s">
        <v>3672</v>
      </c>
      <c r="R34" s="78" t="s">
        <v>3665</v>
      </c>
      <c r="S34" s="78" t="s">
        <v>3721</v>
      </c>
      <c r="T34" s="78"/>
      <c r="U34" s="78"/>
      <c r="V34" s="78"/>
      <c r="W34" s="78"/>
      <c r="X34" s="181"/>
      <c r="Y34" s="182" t="e">
        <f>AVERAGEIFS('Construct - Beta'!$BZ$6:$BZ$1787,'Construct - Beta'!$C$6:$C$1787,"458E("&amp;'Construct - Beta ref.'!D34&amp;")")</f>
        <v>#DIV/0!</v>
      </c>
      <c r="Z34"/>
    </row>
    <row r="35" spans="2:26" ht="75">
      <c r="B35" s="78" t="s">
        <v>5380</v>
      </c>
      <c r="C35" s="78" t="s">
        <v>5381</v>
      </c>
      <c r="D35" s="78" t="s">
        <v>5382</v>
      </c>
      <c r="E35" s="78" t="s">
        <v>5383</v>
      </c>
      <c r="F35" s="78" t="s">
        <v>5384</v>
      </c>
      <c r="G35" s="78" t="s">
        <v>5385</v>
      </c>
      <c r="H35" s="78" t="s">
        <v>3692</v>
      </c>
      <c r="I35" s="78" t="s">
        <v>3668</v>
      </c>
      <c r="J35" s="78" t="s">
        <v>3669</v>
      </c>
      <c r="K35" s="78" t="s">
        <v>3668</v>
      </c>
      <c r="L35" s="78" t="s">
        <v>3668</v>
      </c>
      <c r="M35" s="78" t="s">
        <v>3670</v>
      </c>
      <c r="N35" s="78" t="s">
        <v>3668</v>
      </c>
      <c r="O35" s="78" t="s">
        <v>3668</v>
      </c>
      <c r="P35" s="78" t="s">
        <v>3671</v>
      </c>
      <c r="Q35" s="78" t="s">
        <v>3672</v>
      </c>
      <c r="R35" s="78" t="s">
        <v>3794</v>
      </c>
      <c r="S35" s="78" t="s">
        <v>3795</v>
      </c>
      <c r="T35" s="78" t="s">
        <v>5386</v>
      </c>
      <c r="U35" s="78" t="s">
        <v>5387</v>
      </c>
      <c r="V35" s="78" t="s">
        <v>5388</v>
      </c>
      <c r="W35" s="78" t="s">
        <v>5389</v>
      </c>
      <c r="X35" s="181"/>
      <c r="Y35" s="182">
        <f>AVERAGEIFS('Construct - Beta'!$BZ$6:$BZ$1787,'Construct - Beta'!$C$6:$C$1787,"458E("&amp;'Construct - Beta ref.'!D35&amp;")")</f>
        <v>-0.66</v>
      </c>
      <c r="Z35" s="169">
        <v>1</v>
      </c>
    </row>
    <row r="36" spans="2:26" ht="45" hidden="1">
      <c r="B36" s="78" t="s">
        <v>5390</v>
      </c>
      <c r="C36" s="78" t="s">
        <v>5391</v>
      </c>
      <c r="D36" s="78" t="s">
        <v>5392</v>
      </c>
      <c r="E36" s="78">
        <v>675699</v>
      </c>
      <c r="F36" s="78" t="s">
        <v>3716</v>
      </c>
      <c r="G36" s="79">
        <v>36075</v>
      </c>
      <c r="H36" s="78" t="s">
        <v>3718</v>
      </c>
      <c r="I36" s="78" t="s">
        <v>3668</v>
      </c>
      <c r="J36" s="78" t="s">
        <v>3668</v>
      </c>
      <c r="K36" s="78" t="s">
        <v>3668</v>
      </c>
      <c r="L36" s="78" t="s">
        <v>3668</v>
      </c>
      <c r="M36" s="78" t="s">
        <v>3682</v>
      </c>
      <c r="N36" s="78" t="s">
        <v>3668</v>
      </c>
      <c r="O36" s="78" t="s">
        <v>3668</v>
      </c>
      <c r="P36" s="78" t="s">
        <v>3671</v>
      </c>
      <c r="Q36" s="78" t="s">
        <v>3672</v>
      </c>
      <c r="R36" s="78" t="s">
        <v>3730</v>
      </c>
      <c r="S36" s="78" t="s">
        <v>3683</v>
      </c>
      <c r="T36" s="78">
        <v>6120742</v>
      </c>
      <c r="U36" s="78" t="s">
        <v>5393</v>
      </c>
      <c r="V36" s="78" t="s">
        <v>5394</v>
      </c>
      <c r="W36" s="78" t="s">
        <v>5395</v>
      </c>
      <c r="X36" s="181"/>
      <c r="Y36" s="182">
        <f>AVERAGEIFS('Construct - Beta'!$BZ$6:$BZ$1787,'Construct - Beta'!$C$6:$C$1787,"458E("&amp;'Construct - Beta ref.'!D36&amp;")")</f>
        <v>-0.13</v>
      </c>
      <c r="Z36"/>
    </row>
    <row r="37" spans="2:26" ht="60" hidden="1">
      <c r="B37" s="78" t="s">
        <v>5396</v>
      </c>
      <c r="C37" s="78" t="s">
        <v>5397</v>
      </c>
      <c r="D37" s="78" t="s">
        <v>5398</v>
      </c>
      <c r="E37" s="78" t="s">
        <v>5399</v>
      </c>
      <c r="F37" s="78" t="s">
        <v>3665</v>
      </c>
      <c r="G37" s="79">
        <v>39465</v>
      </c>
      <c r="H37" s="78" t="s">
        <v>3692</v>
      </c>
      <c r="I37" s="78" t="s">
        <v>3669</v>
      </c>
      <c r="J37" s="78" t="s">
        <v>3669</v>
      </c>
      <c r="K37" s="78" t="s">
        <v>3668</v>
      </c>
      <c r="L37" s="78" t="s">
        <v>3669</v>
      </c>
      <c r="M37" s="78" t="s">
        <v>5400</v>
      </c>
      <c r="N37" s="78" t="s">
        <v>3668</v>
      </c>
      <c r="O37" s="78" t="s">
        <v>3668</v>
      </c>
      <c r="P37" s="78" t="s">
        <v>3671</v>
      </c>
      <c r="Q37" s="78" t="s">
        <v>3672</v>
      </c>
      <c r="R37" s="78" t="s">
        <v>3694</v>
      </c>
      <c r="S37" s="78" t="s">
        <v>3683</v>
      </c>
      <c r="T37" s="78" t="s">
        <v>5401</v>
      </c>
      <c r="U37" s="78" t="s">
        <v>5402</v>
      </c>
      <c r="V37" s="78" t="s">
        <v>5403</v>
      </c>
      <c r="W37" s="78" t="s">
        <v>5404</v>
      </c>
      <c r="X37" s="181"/>
      <c r="Y37" s="182">
        <f>AVERAGEIFS('Construct - Beta'!$BZ$6:$BZ$1787,'Construct - Beta'!$C$6:$C$1787,"458E("&amp;'Construct - Beta ref.'!D37&amp;")")</f>
        <v>0.59</v>
      </c>
      <c r="Z37"/>
    </row>
    <row r="38" spans="2:26" ht="60" hidden="1">
      <c r="B38" s="78" t="s">
        <v>5405</v>
      </c>
      <c r="C38" s="78" t="s">
        <v>5406</v>
      </c>
      <c r="D38" s="78" t="s">
        <v>5407</v>
      </c>
      <c r="E38" s="78" t="s">
        <v>5408</v>
      </c>
      <c r="F38" s="78" t="s">
        <v>3665</v>
      </c>
      <c r="G38" s="79">
        <v>39338</v>
      </c>
      <c r="H38" s="78" t="s">
        <v>3702</v>
      </c>
      <c r="I38" s="78" t="s">
        <v>3669</v>
      </c>
      <c r="J38" s="78" t="s">
        <v>3669</v>
      </c>
      <c r="K38" s="78" t="s">
        <v>3668</v>
      </c>
      <c r="L38" s="78" t="s">
        <v>3669</v>
      </c>
      <c r="M38" s="78" t="s">
        <v>5409</v>
      </c>
      <c r="N38" s="78" t="s">
        <v>3668</v>
      </c>
      <c r="O38" s="78" t="s">
        <v>3668</v>
      </c>
      <c r="P38" s="78" t="s">
        <v>3671</v>
      </c>
      <c r="Q38" s="78" t="s">
        <v>3672</v>
      </c>
      <c r="R38" s="78" t="s">
        <v>3704</v>
      </c>
      <c r="S38" s="78" t="s">
        <v>3683</v>
      </c>
      <c r="T38" s="78" t="s">
        <v>5410</v>
      </c>
      <c r="U38" s="78" t="s">
        <v>5402</v>
      </c>
      <c r="V38" s="78" t="s">
        <v>5411</v>
      </c>
      <c r="W38" s="78" t="s">
        <v>5404</v>
      </c>
      <c r="X38" s="181"/>
      <c r="Y38" s="182">
        <f>AVERAGEIFS('Construct - Beta'!$BZ$6:$BZ$1787,'Construct - Beta'!$C$6:$C$1787,"458E("&amp;'Construct - Beta ref.'!D38&amp;")")</f>
        <v>0.94510000000000005</v>
      </c>
      <c r="Z38"/>
    </row>
    <row r="39" spans="2:26" ht="60" hidden="1">
      <c r="B39" s="78" t="s">
        <v>5412</v>
      </c>
      <c r="C39" s="78" t="s">
        <v>5413</v>
      </c>
      <c r="D39" s="78" t="s">
        <v>5414</v>
      </c>
      <c r="E39" s="78" t="s">
        <v>5415</v>
      </c>
      <c r="F39" s="78" t="s">
        <v>3665</v>
      </c>
      <c r="G39" s="79">
        <v>39644</v>
      </c>
      <c r="H39" s="78" t="s">
        <v>3692</v>
      </c>
      <c r="I39" s="78" t="s">
        <v>3669</v>
      </c>
      <c r="J39" s="78" t="s">
        <v>3669</v>
      </c>
      <c r="K39" s="78" t="s">
        <v>3668</v>
      </c>
      <c r="L39" s="78" t="s">
        <v>3669</v>
      </c>
      <c r="M39" s="78" t="s">
        <v>5416</v>
      </c>
      <c r="N39" s="78" t="s">
        <v>3668</v>
      </c>
      <c r="O39" s="78" t="s">
        <v>3668</v>
      </c>
      <c r="P39" s="78" t="s">
        <v>3671</v>
      </c>
      <c r="Q39" s="78" t="s">
        <v>3672</v>
      </c>
      <c r="R39" s="78" t="s">
        <v>3713</v>
      </c>
      <c r="S39" s="78" t="s">
        <v>3683</v>
      </c>
      <c r="T39" s="78" t="s">
        <v>5401</v>
      </c>
      <c r="U39" s="78" t="s">
        <v>5402</v>
      </c>
      <c r="V39" s="78" t="s">
        <v>5403</v>
      </c>
      <c r="W39" s="78" t="s">
        <v>5404</v>
      </c>
      <c r="X39" s="181"/>
      <c r="Y39" s="182">
        <f>AVERAGEIFS('Construct - Beta'!$BZ$6:$BZ$1787,'Construct - Beta'!$C$6:$C$1787,"458E("&amp;'Construct - Beta ref.'!D39&amp;")")</f>
        <v>0.76</v>
      </c>
      <c r="Z39"/>
    </row>
    <row r="40" spans="2:26" ht="60" hidden="1">
      <c r="B40" s="78" t="s">
        <v>5417</v>
      </c>
      <c r="C40" s="78" t="s">
        <v>5418</v>
      </c>
      <c r="D40" s="78" t="s">
        <v>5419</v>
      </c>
      <c r="E40" s="78" t="s">
        <v>5420</v>
      </c>
      <c r="F40" s="78" t="s">
        <v>3665</v>
      </c>
      <c r="G40" s="79">
        <v>39273</v>
      </c>
      <c r="H40" s="78" t="s">
        <v>3667</v>
      </c>
      <c r="I40" s="78" t="s">
        <v>3668</v>
      </c>
      <c r="J40" s="78" t="s">
        <v>3668</v>
      </c>
      <c r="K40" s="78" t="s">
        <v>3668</v>
      </c>
      <c r="L40" s="78" t="s">
        <v>3668</v>
      </c>
      <c r="M40" s="78" t="s">
        <v>3682</v>
      </c>
      <c r="N40" s="78" t="s">
        <v>3668</v>
      </c>
      <c r="O40" s="78" t="s">
        <v>3668</v>
      </c>
      <c r="P40" s="78" t="s">
        <v>3671</v>
      </c>
      <c r="Q40" s="78" t="s">
        <v>3672</v>
      </c>
      <c r="R40" s="78" t="s">
        <v>3665</v>
      </c>
      <c r="S40" s="78" t="s">
        <v>3683</v>
      </c>
      <c r="T40" s="78" t="s">
        <v>5421</v>
      </c>
      <c r="U40" s="78" t="s">
        <v>5402</v>
      </c>
      <c r="V40" s="78" t="s">
        <v>5411</v>
      </c>
      <c r="W40" s="78" t="s">
        <v>5404</v>
      </c>
      <c r="X40" s="181"/>
      <c r="Y40" s="182">
        <f>AVERAGEIFS('Construct - Beta'!$BZ$6:$BZ$1787,'Construct - Beta'!$C$6:$C$1787,"458E("&amp;'Construct - Beta ref.'!D40&amp;")")</f>
        <v>0.64900000000000002</v>
      </c>
      <c r="Z40"/>
    </row>
    <row r="41" spans="2:26" ht="60" hidden="1">
      <c r="B41" s="78" t="s">
        <v>5422</v>
      </c>
      <c r="C41" s="78" t="s">
        <v>5423</v>
      </c>
      <c r="D41" s="80"/>
      <c r="E41" s="78" t="s">
        <v>5424</v>
      </c>
      <c r="F41" s="78" t="s">
        <v>3665</v>
      </c>
      <c r="G41" s="78" t="s">
        <v>5425</v>
      </c>
      <c r="H41" s="78" t="s">
        <v>3667</v>
      </c>
      <c r="I41" s="78" t="s">
        <v>3669</v>
      </c>
      <c r="J41" s="78" t="s">
        <v>3669</v>
      </c>
      <c r="K41" s="78" t="s">
        <v>3668</v>
      </c>
      <c r="L41" s="78" t="s">
        <v>3668</v>
      </c>
      <c r="M41" s="78" t="s">
        <v>5376</v>
      </c>
      <c r="N41" s="78" t="s">
        <v>3668</v>
      </c>
      <c r="O41" s="78" t="s">
        <v>3668</v>
      </c>
      <c r="P41" s="78" t="s">
        <v>3671</v>
      </c>
      <c r="Q41" s="78" t="s">
        <v>3672</v>
      </c>
      <c r="R41" s="78" t="s">
        <v>3665</v>
      </c>
      <c r="S41" s="78" t="s">
        <v>3721</v>
      </c>
      <c r="T41" s="78"/>
      <c r="U41" s="78"/>
      <c r="V41" s="78"/>
      <c r="W41" s="78"/>
      <c r="X41" s="181"/>
      <c r="Y41" s="182" t="e">
        <f>AVERAGEIFS('Construct - Beta'!$BZ$6:$BZ$1787,'Construct - Beta'!$C$6:$C$1787,"458E("&amp;'Construct - Beta ref.'!D41&amp;")")</f>
        <v>#DIV/0!</v>
      </c>
      <c r="Z41"/>
    </row>
    <row r="42" spans="2:26" ht="60" hidden="1">
      <c r="B42" s="78" t="s">
        <v>5426</v>
      </c>
      <c r="C42" s="78" t="s">
        <v>5427</v>
      </c>
      <c r="D42" s="78" t="s">
        <v>5428</v>
      </c>
      <c r="E42" s="78" t="s">
        <v>5429</v>
      </c>
      <c r="F42" s="78" t="s">
        <v>3665</v>
      </c>
      <c r="G42" s="79">
        <v>38247</v>
      </c>
      <c r="H42" s="78" t="s">
        <v>3692</v>
      </c>
      <c r="I42" s="78" t="s">
        <v>3669</v>
      </c>
      <c r="J42" s="78" t="s">
        <v>3669</v>
      </c>
      <c r="K42" s="78" t="s">
        <v>3668</v>
      </c>
      <c r="L42" s="78" t="s">
        <v>3669</v>
      </c>
      <c r="M42" s="78" t="s">
        <v>5430</v>
      </c>
      <c r="N42" s="78" t="s">
        <v>3668</v>
      </c>
      <c r="O42" s="78" t="s">
        <v>3668</v>
      </c>
      <c r="P42" s="78" t="s">
        <v>3671</v>
      </c>
      <c r="Q42" s="78" t="s">
        <v>3672</v>
      </c>
      <c r="R42" s="78" t="s">
        <v>3762</v>
      </c>
      <c r="S42" s="78" t="s">
        <v>3673</v>
      </c>
      <c r="T42" s="78" t="s">
        <v>5431</v>
      </c>
      <c r="U42" s="78" t="s">
        <v>5432</v>
      </c>
      <c r="V42" s="78" t="s">
        <v>5433</v>
      </c>
      <c r="W42" s="78" t="s">
        <v>5434</v>
      </c>
      <c r="X42" s="181"/>
      <c r="Y42" s="182">
        <f>AVERAGEIFS('Construct - Beta'!$BZ$6:$BZ$1787,'Construct - Beta'!$C$6:$C$1787,"458E("&amp;'Construct - Beta ref.'!D42&amp;")")</f>
        <v>11.61</v>
      </c>
      <c r="Z42"/>
    </row>
    <row r="43" spans="2:26" ht="45" hidden="1">
      <c r="B43" s="78" t="s">
        <v>5435</v>
      </c>
      <c r="C43" s="78" t="s">
        <v>5436</v>
      </c>
      <c r="D43" s="78" t="s">
        <v>5437</v>
      </c>
      <c r="E43" s="78">
        <v>865333</v>
      </c>
      <c r="F43" s="78" t="s">
        <v>3665</v>
      </c>
      <c r="G43" s="79">
        <v>35093</v>
      </c>
      <c r="H43" s="78" t="s">
        <v>3667</v>
      </c>
      <c r="I43" s="78" t="s">
        <v>3668</v>
      </c>
      <c r="J43" s="78" t="s">
        <v>3668</v>
      </c>
      <c r="K43" s="78" t="s">
        <v>3668</v>
      </c>
      <c r="L43" s="78" t="s">
        <v>3668</v>
      </c>
      <c r="M43" s="78" t="s">
        <v>3682</v>
      </c>
      <c r="N43" s="78" t="s">
        <v>3668</v>
      </c>
      <c r="O43" s="78" t="s">
        <v>3668</v>
      </c>
      <c r="P43" s="78" t="s">
        <v>3671</v>
      </c>
      <c r="Q43" s="78" t="s">
        <v>3672</v>
      </c>
      <c r="R43" s="78" t="s">
        <v>3665</v>
      </c>
      <c r="S43" s="78" t="s">
        <v>3673</v>
      </c>
      <c r="T43" s="78">
        <v>6722762</v>
      </c>
      <c r="U43" s="78" t="s">
        <v>5432</v>
      </c>
      <c r="V43" s="78" t="s">
        <v>5438</v>
      </c>
      <c r="W43" s="78" t="s">
        <v>5434</v>
      </c>
      <c r="X43" s="181"/>
      <c r="Y43" s="182">
        <f>AVERAGEIFS('Construct - Beta'!$BZ$6:$BZ$1787,'Construct - Beta'!$C$6:$C$1787,"458E("&amp;'Construct - Beta ref.'!D43&amp;")")</f>
        <v>1.3169999999999999</v>
      </c>
      <c r="Z43"/>
    </row>
    <row r="44" spans="2:26" ht="60" hidden="1">
      <c r="B44" s="78" t="s">
        <v>5439</v>
      </c>
      <c r="C44" s="78" t="s">
        <v>5440</v>
      </c>
      <c r="D44" s="80"/>
      <c r="E44" s="78" t="s">
        <v>5441</v>
      </c>
      <c r="F44" s="78" t="s">
        <v>3665</v>
      </c>
      <c r="G44" s="79">
        <v>39780</v>
      </c>
      <c r="H44" s="78" t="s">
        <v>3667</v>
      </c>
      <c r="I44" s="78" t="s">
        <v>3669</v>
      </c>
      <c r="J44" s="78" t="s">
        <v>3669</v>
      </c>
      <c r="K44" s="78" t="s">
        <v>3668</v>
      </c>
      <c r="L44" s="78" t="s">
        <v>3668</v>
      </c>
      <c r="M44" s="78" t="s">
        <v>5442</v>
      </c>
      <c r="N44" s="78" t="s">
        <v>3668</v>
      </c>
      <c r="O44" s="78" t="s">
        <v>3668</v>
      </c>
      <c r="P44" s="78" t="s">
        <v>3671</v>
      </c>
      <c r="Q44" s="78" t="s">
        <v>3672</v>
      </c>
      <c r="R44" s="78" t="s">
        <v>3665</v>
      </c>
      <c r="S44" s="78" t="s">
        <v>3721</v>
      </c>
      <c r="T44" s="78"/>
      <c r="U44" s="78"/>
      <c r="V44" s="78"/>
      <c r="W44" s="78"/>
      <c r="X44" s="181"/>
      <c r="Y44" s="182" t="e">
        <f>AVERAGEIFS('Construct - Beta'!$BZ$6:$BZ$1787,'Construct - Beta'!$C$6:$C$1787,"458E("&amp;'Construct - Beta ref.'!D44&amp;")")</f>
        <v>#DIV/0!</v>
      </c>
      <c r="Z44"/>
    </row>
    <row r="45" spans="2:26" ht="60" hidden="1">
      <c r="B45" s="78" t="s">
        <v>5443</v>
      </c>
      <c r="C45" s="78" t="s">
        <v>5444</v>
      </c>
      <c r="D45" s="78" t="s">
        <v>5445</v>
      </c>
      <c r="E45" s="78" t="s">
        <v>5446</v>
      </c>
      <c r="F45" s="78" t="s">
        <v>3665</v>
      </c>
      <c r="G45" s="79">
        <v>37918</v>
      </c>
      <c r="H45" s="78" t="s">
        <v>3692</v>
      </c>
      <c r="I45" s="78" t="s">
        <v>3669</v>
      </c>
      <c r="J45" s="78" t="s">
        <v>3669</v>
      </c>
      <c r="K45" s="78" t="s">
        <v>3668</v>
      </c>
      <c r="L45" s="78" t="s">
        <v>3669</v>
      </c>
      <c r="M45" s="78" t="s">
        <v>5447</v>
      </c>
      <c r="N45" s="78" t="s">
        <v>3668</v>
      </c>
      <c r="O45" s="78" t="s">
        <v>3668</v>
      </c>
      <c r="P45" s="78" t="s">
        <v>3671</v>
      </c>
      <c r="Q45" s="78" t="s">
        <v>3672</v>
      </c>
      <c r="R45" s="78" t="s">
        <v>3762</v>
      </c>
      <c r="S45" s="78" t="s">
        <v>3683</v>
      </c>
      <c r="T45" s="78" t="s">
        <v>5448</v>
      </c>
      <c r="U45" s="78" t="s">
        <v>5449</v>
      </c>
      <c r="V45" s="78" t="s">
        <v>5450</v>
      </c>
      <c r="W45" s="78" t="s">
        <v>5451</v>
      </c>
      <c r="X45" s="181"/>
      <c r="Y45" s="182">
        <f>AVERAGEIFS('Construct - Beta'!$BZ$6:$BZ$1787,'Construct - Beta'!$C$6:$C$1787,"458E("&amp;'Construct - Beta ref.'!D45&amp;")")</f>
        <v>0.88</v>
      </c>
      <c r="Z45"/>
    </row>
    <row r="46" spans="2:26" ht="45" hidden="1">
      <c r="B46" s="78" t="s">
        <v>5452</v>
      </c>
      <c r="C46" s="78" t="s">
        <v>5453</v>
      </c>
      <c r="D46" s="78" t="s">
        <v>5454</v>
      </c>
      <c r="E46" s="78" t="s">
        <v>5455</v>
      </c>
      <c r="F46" s="78" t="s">
        <v>3665</v>
      </c>
      <c r="G46" s="79">
        <v>37874</v>
      </c>
      <c r="H46" s="78" t="s">
        <v>3667</v>
      </c>
      <c r="I46" s="78" t="s">
        <v>3668</v>
      </c>
      <c r="J46" s="78" t="s">
        <v>3669</v>
      </c>
      <c r="K46" s="78" t="s">
        <v>3668</v>
      </c>
      <c r="L46" s="78" t="s">
        <v>3668</v>
      </c>
      <c r="M46" s="78" t="s">
        <v>3682</v>
      </c>
      <c r="N46" s="78" t="s">
        <v>3668</v>
      </c>
      <c r="O46" s="78" t="s">
        <v>3668</v>
      </c>
      <c r="P46" s="78" t="s">
        <v>3671</v>
      </c>
      <c r="Q46" s="78" t="s">
        <v>3672</v>
      </c>
      <c r="R46" s="78" t="s">
        <v>3665</v>
      </c>
      <c r="S46" s="78" t="s">
        <v>3683</v>
      </c>
      <c r="T46" s="78">
        <v>6685865</v>
      </c>
      <c r="U46" s="78" t="s">
        <v>5449</v>
      </c>
      <c r="V46" s="78" t="s">
        <v>5456</v>
      </c>
      <c r="W46" s="78" t="s">
        <v>5451</v>
      </c>
      <c r="X46" s="181"/>
      <c r="Y46" s="182">
        <f>AVERAGEIFS('Construct - Beta'!$BZ$6:$BZ$1787,'Construct - Beta'!$C$6:$C$1787,"458E("&amp;'Construct - Beta ref.'!D46&amp;")")</f>
        <v>0.93700000000000006</v>
      </c>
      <c r="Z46"/>
    </row>
    <row r="47" spans="2:26" ht="75" hidden="1">
      <c r="B47" s="78" t="s">
        <v>5457</v>
      </c>
      <c r="C47" s="78" t="s">
        <v>5458</v>
      </c>
      <c r="D47" s="78" t="s">
        <v>5459</v>
      </c>
      <c r="E47" s="78" t="s">
        <v>5460</v>
      </c>
      <c r="F47" s="78" t="s">
        <v>3665</v>
      </c>
      <c r="G47" s="79">
        <v>38243</v>
      </c>
      <c r="H47" s="78" t="s">
        <v>3692</v>
      </c>
      <c r="I47" s="78" t="s">
        <v>3669</v>
      </c>
      <c r="J47" s="78" t="s">
        <v>3669</v>
      </c>
      <c r="K47" s="78" t="s">
        <v>3668</v>
      </c>
      <c r="L47" s="78" t="s">
        <v>3669</v>
      </c>
      <c r="M47" s="78" t="s">
        <v>5430</v>
      </c>
      <c r="N47" s="78" t="s">
        <v>3668</v>
      </c>
      <c r="O47" s="78" t="s">
        <v>3668</v>
      </c>
      <c r="P47" s="78" t="s">
        <v>3671</v>
      </c>
      <c r="Q47" s="78" t="s">
        <v>3672</v>
      </c>
      <c r="R47" s="78" t="s">
        <v>3762</v>
      </c>
      <c r="S47" s="78" t="s">
        <v>3683</v>
      </c>
      <c r="T47" s="78" t="s">
        <v>5461</v>
      </c>
      <c r="U47" s="78" t="s">
        <v>5462</v>
      </c>
      <c r="V47" s="78" t="s">
        <v>5463</v>
      </c>
      <c r="W47" s="78" t="s">
        <v>5464</v>
      </c>
      <c r="X47" s="181"/>
      <c r="Y47" s="182">
        <f>AVERAGEIFS('Construct - Beta'!$BZ$6:$BZ$1787,'Construct - Beta'!$C$6:$C$1787,"458E("&amp;'Construct - Beta ref.'!D47&amp;")")</f>
        <v>0.92</v>
      </c>
      <c r="Z47"/>
    </row>
    <row r="48" spans="2:26" ht="45" hidden="1">
      <c r="B48" s="78" t="s">
        <v>5465</v>
      </c>
      <c r="C48" s="78" t="s">
        <v>5466</v>
      </c>
      <c r="D48" s="78" t="s">
        <v>5467</v>
      </c>
      <c r="E48" s="78">
        <v>887452</v>
      </c>
      <c r="F48" s="78" t="s">
        <v>3665</v>
      </c>
      <c r="G48" s="79">
        <v>35377</v>
      </c>
      <c r="H48" s="78" t="s">
        <v>3667</v>
      </c>
      <c r="I48" s="78" t="s">
        <v>3668</v>
      </c>
      <c r="J48" s="78" t="s">
        <v>3669</v>
      </c>
      <c r="K48" s="78" t="s">
        <v>3668</v>
      </c>
      <c r="L48" s="78" t="s">
        <v>3668</v>
      </c>
      <c r="M48" s="78" t="s">
        <v>3682</v>
      </c>
      <c r="N48" s="78" t="s">
        <v>3668</v>
      </c>
      <c r="O48" s="78" t="s">
        <v>3668</v>
      </c>
      <c r="P48" s="78" t="s">
        <v>3671</v>
      </c>
      <c r="Q48" s="78" t="s">
        <v>3672</v>
      </c>
      <c r="R48" s="78" t="s">
        <v>3665</v>
      </c>
      <c r="S48" s="78" t="s">
        <v>3683</v>
      </c>
      <c r="T48" s="78">
        <v>6051637</v>
      </c>
      <c r="U48" s="78" t="s">
        <v>5462</v>
      </c>
      <c r="V48" s="78" t="s">
        <v>5468</v>
      </c>
      <c r="W48" s="78" t="s">
        <v>5464</v>
      </c>
      <c r="X48" s="181"/>
      <c r="Y48" s="182">
        <f>AVERAGEIFS('Construct - Beta'!$BZ$6:$BZ$1787,'Construct - Beta'!$C$6:$C$1787,"458E("&amp;'Construct - Beta ref.'!D48&amp;")")</f>
        <v>0.72699999999999998</v>
      </c>
      <c r="Z48"/>
    </row>
    <row r="49" spans="2:25" customFormat="1" ht="30" hidden="1">
      <c r="B49" s="78" t="s">
        <v>5469</v>
      </c>
      <c r="C49" s="78" t="s">
        <v>5470</v>
      </c>
      <c r="D49" s="78" t="s">
        <v>5471</v>
      </c>
      <c r="E49" s="78">
        <v>865723</v>
      </c>
      <c r="F49" s="78" t="s">
        <v>3665</v>
      </c>
      <c r="G49" s="78" t="s">
        <v>5472</v>
      </c>
      <c r="H49" s="78" t="s">
        <v>3667</v>
      </c>
      <c r="I49" s="78" t="s">
        <v>3668</v>
      </c>
      <c r="J49" s="78" t="s">
        <v>3668</v>
      </c>
      <c r="K49" s="78" t="s">
        <v>3668</v>
      </c>
      <c r="L49" s="78" t="s">
        <v>3668</v>
      </c>
      <c r="M49" s="78" t="s">
        <v>3670</v>
      </c>
      <c r="N49" s="78" t="s">
        <v>3668</v>
      </c>
      <c r="O49" s="78" t="s">
        <v>3668</v>
      </c>
      <c r="P49" s="78" t="s">
        <v>3671</v>
      </c>
      <c r="Q49" s="78" t="s">
        <v>3672</v>
      </c>
      <c r="R49" s="78" t="s">
        <v>3665</v>
      </c>
      <c r="S49" s="78" t="s">
        <v>3683</v>
      </c>
      <c r="T49" s="78" t="s">
        <v>5473</v>
      </c>
      <c r="U49" s="78" t="s">
        <v>5474</v>
      </c>
      <c r="V49" s="78" t="s">
        <v>5475</v>
      </c>
      <c r="W49" s="78" t="s">
        <v>5476</v>
      </c>
      <c r="X49" s="181"/>
      <c r="Y49" s="182">
        <f>AVERAGEIFS('Construct - Beta'!$BZ$6:$BZ$1787,'Construct - Beta'!$C$6:$C$1787,"458E("&amp;'Construct - Beta ref.'!D49&amp;")")</f>
        <v>0.19500000000000001</v>
      </c>
    </row>
    <row r="50" spans="2:25" customFormat="1" ht="30" hidden="1">
      <c r="B50" s="78" t="s">
        <v>5477</v>
      </c>
      <c r="C50" s="78" t="s">
        <v>5478</v>
      </c>
      <c r="D50" s="78" t="s">
        <v>5479</v>
      </c>
      <c r="E50" s="78" t="s">
        <v>5480</v>
      </c>
      <c r="F50" s="78" t="s">
        <v>3665</v>
      </c>
      <c r="G50" s="78" t="s">
        <v>5481</v>
      </c>
      <c r="H50" s="78" t="s">
        <v>3692</v>
      </c>
      <c r="I50" s="78" t="s">
        <v>3669</v>
      </c>
      <c r="J50" s="78" t="s">
        <v>3669</v>
      </c>
      <c r="K50" s="78" t="s">
        <v>3668</v>
      </c>
      <c r="L50" s="78" t="s">
        <v>3669</v>
      </c>
      <c r="M50" s="78" t="s">
        <v>5482</v>
      </c>
      <c r="N50" s="78" t="s">
        <v>3668</v>
      </c>
      <c r="O50" s="78" t="s">
        <v>3668</v>
      </c>
      <c r="P50" s="78" t="s">
        <v>3671</v>
      </c>
      <c r="Q50" s="78" t="s">
        <v>3672</v>
      </c>
      <c r="R50" s="78" t="s">
        <v>3762</v>
      </c>
      <c r="S50" s="78" t="s">
        <v>3683</v>
      </c>
      <c r="T50" s="78" t="s">
        <v>5483</v>
      </c>
      <c r="U50" s="78" t="s">
        <v>5474</v>
      </c>
      <c r="V50" s="78" t="s">
        <v>5484</v>
      </c>
      <c r="W50" s="78" t="s">
        <v>5476</v>
      </c>
      <c r="X50" s="181"/>
      <c r="Y50" s="182">
        <f>AVERAGEIFS('Construct - Beta'!$BZ$6:$BZ$1787,'Construct - Beta'!$C$6:$C$1787,"458E("&amp;'Construct - Beta ref.'!D50&amp;")")</f>
        <v>0.31</v>
      </c>
    </row>
    <row r="51" spans="2:25" customFormat="1" ht="60" hidden="1">
      <c r="B51" s="78" t="s">
        <v>5485</v>
      </c>
      <c r="C51" s="78" t="s">
        <v>5486</v>
      </c>
      <c r="D51" s="80"/>
      <c r="E51" s="78" t="s">
        <v>5487</v>
      </c>
      <c r="F51" s="78" t="s">
        <v>3665</v>
      </c>
      <c r="G51" s="78" t="s">
        <v>5488</v>
      </c>
      <c r="H51" s="78" t="s">
        <v>3667</v>
      </c>
      <c r="I51" s="78" t="s">
        <v>3669</v>
      </c>
      <c r="J51" s="78" t="s">
        <v>3669</v>
      </c>
      <c r="K51" s="78" t="s">
        <v>3668</v>
      </c>
      <c r="L51" s="78" t="s">
        <v>3668</v>
      </c>
      <c r="M51" s="78" t="s">
        <v>5376</v>
      </c>
      <c r="N51" s="78" t="s">
        <v>3668</v>
      </c>
      <c r="O51" s="78" t="s">
        <v>3668</v>
      </c>
      <c r="P51" s="78" t="s">
        <v>3671</v>
      </c>
      <c r="Q51" s="78" t="s">
        <v>3672</v>
      </c>
      <c r="R51" s="78" t="s">
        <v>3665</v>
      </c>
      <c r="S51" s="78" t="s">
        <v>3721</v>
      </c>
      <c r="T51" s="78"/>
      <c r="U51" s="78"/>
      <c r="V51" s="78"/>
      <c r="W51" s="78"/>
      <c r="X51" s="181"/>
      <c r="Y51" s="182" t="e">
        <f>AVERAGEIFS('Construct - Beta'!$BZ$6:$BZ$1787,'Construct - Beta'!$C$6:$C$1787,"458E("&amp;'Construct - Beta ref.'!D51&amp;")")</f>
        <v>#DIV/0!</v>
      </c>
    </row>
    <row r="52" spans="2:25" customFormat="1" ht="75" hidden="1">
      <c r="B52" s="78" t="s">
        <v>5489</v>
      </c>
      <c r="C52" s="78" t="s">
        <v>5490</v>
      </c>
      <c r="D52" s="78" t="s">
        <v>5491</v>
      </c>
      <c r="E52" s="78" t="s">
        <v>5492</v>
      </c>
      <c r="F52" s="78" t="s">
        <v>3793</v>
      </c>
      <c r="G52" s="78" t="s">
        <v>5493</v>
      </c>
      <c r="H52" s="78" t="s">
        <v>3692</v>
      </c>
      <c r="I52" s="78" t="s">
        <v>3668</v>
      </c>
      <c r="J52" s="78" t="s">
        <v>3669</v>
      </c>
      <c r="K52" s="78" t="s">
        <v>3668</v>
      </c>
      <c r="L52" s="78" t="s">
        <v>3668</v>
      </c>
      <c r="M52" s="78" t="s">
        <v>3682</v>
      </c>
      <c r="N52" s="78" t="s">
        <v>3668</v>
      </c>
      <c r="O52" s="78" t="s">
        <v>3668</v>
      </c>
      <c r="P52" s="78" t="s">
        <v>3671</v>
      </c>
      <c r="Q52" s="78" t="s">
        <v>3672</v>
      </c>
      <c r="R52" s="78" t="s">
        <v>3794</v>
      </c>
      <c r="S52" s="78" t="s">
        <v>3795</v>
      </c>
      <c r="T52" s="78" t="s">
        <v>5494</v>
      </c>
      <c r="U52" s="78" t="s">
        <v>5495</v>
      </c>
      <c r="V52" s="78" t="s">
        <v>5496</v>
      </c>
      <c r="W52" s="78" t="s">
        <v>5497</v>
      </c>
      <c r="X52" s="181"/>
      <c r="Y52" s="182">
        <f>AVERAGEIFS('Construct - Beta'!$BZ$6:$BZ$1787,'Construct - Beta'!$C$6:$C$1787,"458E("&amp;'Construct - Beta ref.'!D52&amp;")")</f>
        <v>0.94300000000000006</v>
      </c>
    </row>
    <row r="53" spans="2:25" customFormat="1" ht="75" hidden="1">
      <c r="B53" s="78" t="s">
        <v>5498</v>
      </c>
      <c r="C53" s="78" t="s">
        <v>5499</v>
      </c>
      <c r="D53" s="78" t="s">
        <v>5500</v>
      </c>
      <c r="E53" s="78" t="s">
        <v>5501</v>
      </c>
      <c r="F53" s="78" t="s">
        <v>3793</v>
      </c>
      <c r="G53" s="79">
        <v>39465</v>
      </c>
      <c r="H53" s="78" t="s">
        <v>3692</v>
      </c>
      <c r="I53" s="78" t="s">
        <v>3669</v>
      </c>
      <c r="J53" s="78" t="s">
        <v>3669</v>
      </c>
      <c r="K53" s="78" t="s">
        <v>3668</v>
      </c>
      <c r="L53" s="78" t="s">
        <v>3669</v>
      </c>
      <c r="M53" s="78" t="s">
        <v>5400</v>
      </c>
      <c r="N53" s="78" t="s">
        <v>3668</v>
      </c>
      <c r="O53" s="78" t="s">
        <v>3668</v>
      </c>
      <c r="P53" s="78" t="s">
        <v>3671</v>
      </c>
      <c r="Q53" s="78" t="s">
        <v>3672</v>
      </c>
      <c r="R53" s="78" t="s">
        <v>3694</v>
      </c>
      <c r="S53" s="78" t="s">
        <v>3795</v>
      </c>
      <c r="T53" s="78" t="s">
        <v>5502</v>
      </c>
      <c r="U53" s="78" t="s">
        <v>5495</v>
      </c>
      <c r="V53" s="78" t="s">
        <v>5503</v>
      </c>
      <c r="W53" s="78" t="s">
        <v>5497</v>
      </c>
      <c r="X53" s="181"/>
      <c r="Y53" s="182">
        <f>AVERAGEIFS('Construct - Beta'!$BZ$6:$BZ$1787,'Construct - Beta'!$C$6:$C$1787,"458E("&amp;'Construct - Beta ref.'!D53&amp;")")</f>
        <v>0.03</v>
      </c>
    </row>
    <row r="54" spans="2:25" customFormat="1" ht="45" hidden="1">
      <c r="B54" s="78" t="s">
        <v>5504</v>
      </c>
      <c r="C54" s="78" t="s">
        <v>5505</v>
      </c>
      <c r="D54" s="80"/>
      <c r="E54" s="78" t="s">
        <v>5506</v>
      </c>
      <c r="F54" s="78" t="s">
        <v>3716</v>
      </c>
      <c r="G54" s="79">
        <v>40478</v>
      </c>
      <c r="H54" s="78" t="s">
        <v>3718</v>
      </c>
      <c r="I54" s="78" t="s">
        <v>3669</v>
      </c>
      <c r="J54" s="78" t="s">
        <v>3669</v>
      </c>
      <c r="K54" s="78" t="s">
        <v>3668</v>
      </c>
      <c r="L54" s="78" t="s">
        <v>3668</v>
      </c>
      <c r="M54" s="78" t="s">
        <v>3719</v>
      </c>
      <c r="N54" s="78" t="s">
        <v>3668</v>
      </c>
      <c r="O54" s="78" t="s">
        <v>3668</v>
      </c>
      <c r="P54" s="78" t="s">
        <v>3671</v>
      </c>
      <c r="Q54" s="78" t="s">
        <v>3672</v>
      </c>
      <c r="R54" s="78" t="s">
        <v>3730</v>
      </c>
      <c r="S54" s="78" t="s">
        <v>3721</v>
      </c>
      <c r="T54" s="78"/>
      <c r="U54" s="78"/>
      <c r="V54" s="78"/>
      <c r="W54" s="78"/>
      <c r="X54" s="181"/>
      <c r="Y54" s="182" t="e">
        <f>AVERAGEIFS('Construct - Beta'!$BZ$6:$BZ$1787,'Construct - Beta'!$C$6:$C$1787,"458E("&amp;'Construct - Beta ref.'!D54&amp;")")</f>
        <v>#DIV/0!</v>
      </c>
    </row>
    <row r="55" spans="2:25" customFormat="1" ht="30" hidden="1">
      <c r="B55" s="78" t="s">
        <v>5507</v>
      </c>
      <c r="C55" s="78" t="s">
        <v>5508</v>
      </c>
      <c r="D55" s="78" t="s">
        <v>5509</v>
      </c>
      <c r="E55" s="78">
        <v>280006</v>
      </c>
      <c r="F55" s="78" t="s">
        <v>3665</v>
      </c>
      <c r="G55" s="79">
        <v>36544</v>
      </c>
      <c r="H55" s="78" t="s">
        <v>3667</v>
      </c>
      <c r="I55" s="78" t="s">
        <v>3669</v>
      </c>
      <c r="J55" s="78" t="s">
        <v>3669</v>
      </c>
      <c r="K55" s="78" t="s">
        <v>3668</v>
      </c>
      <c r="L55" s="78" t="s">
        <v>3668</v>
      </c>
      <c r="M55" s="78" t="s">
        <v>3670</v>
      </c>
      <c r="N55" s="78" t="s">
        <v>3668</v>
      </c>
      <c r="O55" s="78" t="s">
        <v>3668</v>
      </c>
      <c r="P55" s="78" t="s">
        <v>3671</v>
      </c>
      <c r="Q55" s="78" t="s">
        <v>3672</v>
      </c>
      <c r="R55" s="78" t="s">
        <v>3665</v>
      </c>
      <c r="S55" s="78" t="s">
        <v>3683</v>
      </c>
      <c r="T55" s="78">
        <v>6206385</v>
      </c>
      <c r="U55" s="78" t="s">
        <v>5510</v>
      </c>
      <c r="V55" s="78" t="s">
        <v>5511</v>
      </c>
      <c r="W55" s="78"/>
      <c r="X55" s="181"/>
      <c r="Y55" s="182">
        <f>AVERAGEIFS('Construct - Beta'!$BZ$6:$BZ$1787,'Construct - Beta'!$C$6:$C$1787,"458E("&amp;'Construct - Beta ref.'!D55&amp;")")</f>
        <v>1.0609999999999999</v>
      </c>
    </row>
    <row r="56" spans="2:25" customFormat="1" ht="45" hidden="1">
      <c r="B56" s="78" t="s">
        <v>5512</v>
      </c>
      <c r="C56" s="78" t="s">
        <v>5513</v>
      </c>
      <c r="D56" s="78" t="s">
        <v>5514</v>
      </c>
      <c r="E56" s="78" t="s">
        <v>5515</v>
      </c>
      <c r="F56" s="78" t="s">
        <v>3665</v>
      </c>
      <c r="G56" s="79">
        <v>38253</v>
      </c>
      <c r="H56" s="78" t="s">
        <v>3692</v>
      </c>
      <c r="I56" s="78" t="s">
        <v>3669</v>
      </c>
      <c r="J56" s="78" t="s">
        <v>3669</v>
      </c>
      <c r="K56" s="78" t="s">
        <v>3668</v>
      </c>
      <c r="L56" s="78" t="s">
        <v>3669</v>
      </c>
      <c r="M56" s="78" t="s">
        <v>4004</v>
      </c>
      <c r="N56" s="78" t="s">
        <v>3668</v>
      </c>
      <c r="O56" s="78" t="s">
        <v>3668</v>
      </c>
      <c r="P56" s="78" t="s">
        <v>3671</v>
      </c>
      <c r="Q56" s="78" t="s">
        <v>3672</v>
      </c>
      <c r="R56" s="78" t="s">
        <v>3762</v>
      </c>
      <c r="S56" s="78" t="s">
        <v>3683</v>
      </c>
      <c r="T56" s="78" t="s">
        <v>4005</v>
      </c>
      <c r="U56" s="78" t="s">
        <v>5510</v>
      </c>
      <c r="V56" s="78" t="s">
        <v>4006</v>
      </c>
      <c r="W56" s="78"/>
      <c r="X56" s="181"/>
      <c r="Y56" s="182">
        <f>AVERAGEIFS('Construct - Beta'!$BZ$6:$BZ$1787,'Construct - Beta'!$C$6:$C$1787,"458E("&amp;'Construct - Beta ref.'!D56&amp;")")</f>
        <v>0.61</v>
      </c>
    </row>
    <row r="57" spans="2:25" customFormat="1" ht="45" hidden="1">
      <c r="B57" s="78" t="s">
        <v>4007</v>
      </c>
      <c r="C57" s="78" t="s">
        <v>4008</v>
      </c>
      <c r="D57" s="78" t="s">
        <v>4009</v>
      </c>
      <c r="E57" s="78" t="s">
        <v>4010</v>
      </c>
      <c r="F57" s="78" t="s">
        <v>3665</v>
      </c>
      <c r="G57" s="79">
        <v>40571</v>
      </c>
      <c r="H57" s="78" t="s">
        <v>3667</v>
      </c>
      <c r="I57" s="78" t="s">
        <v>3669</v>
      </c>
      <c r="J57" s="78" t="s">
        <v>3669</v>
      </c>
      <c r="K57" s="78" t="s">
        <v>3668</v>
      </c>
      <c r="L57" s="78" t="s">
        <v>3668</v>
      </c>
      <c r="M57" s="78" t="s">
        <v>3682</v>
      </c>
      <c r="N57" s="78" t="s">
        <v>3668</v>
      </c>
      <c r="O57" s="78" t="s">
        <v>3668</v>
      </c>
      <c r="P57" s="78" t="s">
        <v>3671</v>
      </c>
      <c r="Q57" s="78" t="s">
        <v>3672</v>
      </c>
      <c r="R57" s="78" t="s">
        <v>3665</v>
      </c>
      <c r="S57" s="78" t="s">
        <v>3683</v>
      </c>
      <c r="T57" s="78" t="s">
        <v>4011</v>
      </c>
      <c r="U57" s="78" t="s">
        <v>4012</v>
      </c>
      <c r="V57" s="78" t="s">
        <v>4013</v>
      </c>
      <c r="W57" s="78"/>
      <c r="X57" s="181"/>
      <c r="Y57" s="182">
        <f>AVERAGEIFS('Construct - Beta'!$BZ$6:$BZ$1787,'Construct - Beta'!$C$6:$C$1787,"458E("&amp;'Construct - Beta ref.'!D57&amp;")")</f>
        <v>3.2149999999999999</v>
      </c>
    </row>
    <row r="58" spans="2:25" customFormat="1" ht="30" hidden="1">
      <c r="B58" s="78" t="s">
        <v>4014</v>
      </c>
      <c r="C58" s="78" t="s">
        <v>4015</v>
      </c>
      <c r="D58" s="78" t="s">
        <v>4016</v>
      </c>
      <c r="E58" s="78" t="s">
        <v>4017</v>
      </c>
      <c r="F58" s="78" t="s">
        <v>3665</v>
      </c>
      <c r="G58" s="78" t="s">
        <v>4018</v>
      </c>
      <c r="H58" s="78" t="s">
        <v>3667</v>
      </c>
      <c r="I58" s="78" t="s">
        <v>3668</v>
      </c>
      <c r="J58" s="78" t="s">
        <v>3668</v>
      </c>
      <c r="K58" s="78" t="s">
        <v>3668</v>
      </c>
      <c r="L58" s="78" t="s">
        <v>3668</v>
      </c>
      <c r="M58" s="78" t="s">
        <v>3682</v>
      </c>
      <c r="N58" s="78" t="s">
        <v>3668</v>
      </c>
      <c r="O58" s="78" t="s">
        <v>3668</v>
      </c>
      <c r="P58" s="78" t="s">
        <v>3671</v>
      </c>
      <c r="Q58" s="78" t="s">
        <v>3672</v>
      </c>
      <c r="R58" s="78" t="s">
        <v>3665</v>
      </c>
      <c r="S58" s="78" t="s">
        <v>3683</v>
      </c>
      <c r="T58" s="78" t="s">
        <v>4019</v>
      </c>
      <c r="U58" s="78" t="s">
        <v>4020</v>
      </c>
      <c r="V58" s="78" t="s">
        <v>4021</v>
      </c>
      <c r="W58" s="78" t="s">
        <v>4022</v>
      </c>
      <c r="X58" s="181"/>
      <c r="Y58" s="182">
        <f>AVERAGEIFS('Construct - Beta'!$BZ$6:$BZ$1787,'Construct - Beta'!$C$6:$C$1787,"458E("&amp;'Construct - Beta ref.'!D58&amp;")")</f>
        <v>0.58499999999999996</v>
      </c>
    </row>
    <row r="59" spans="2:25" customFormat="1" ht="45" hidden="1">
      <c r="B59" s="78" t="s">
        <v>4023</v>
      </c>
      <c r="C59" s="78" t="s">
        <v>4024</v>
      </c>
      <c r="D59" s="78" t="s">
        <v>4025</v>
      </c>
      <c r="E59" s="78" t="s">
        <v>4026</v>
      </c>
      <c r="F59" s="78" t="s">
        <v>3665</v>
      </c>
      <c r="G59" s="78" t="s">
        <v>4027</v>
      </c>
      <c r="H59" s="78" t="s">
        <v>3692</v>
      </c>
      <c r="I59" s="78" t="s">
        <v>3669</v>
      </c>
      <c r="J59" s="78" t="s">
        <v>3669</v>
      </c>
      <c r="K59" s="78" t="s">
        <v>3668</v>
      </c>
      <c r="L59" s="78" t="s">
        <v>3669</v>
      </c>
      <c r="M59" s="78" t="s">
        <v>5355</v>
      </c>
      <c r="N59" s="78" t="s">
        <v>3668</v>
      </c>
      <c r="O59" s="78" t="s">
        <v>3668</v>
      </c>
      <c r="P59" s="78" t="s">
        <v>3671</v>
      </c>
      <c r="Q59" s="78" t="s">
        <v>3672</v>
      </c>
      <c r="R59" s="78" t="s">
        <v>3694</v>
      </c>
      <c r="S59" s="78" t="s">
        <v>3683</v>
      </c>
      <c r="T59" s="78" t="s">
        <v>4028</v>
      </c>
      <c r="U59" s="78" t="s">
        <v>4020</v>
      </c>
      <c r="V59" s="78" t="s">
        <v>4029</v>
      </c>
      <c r="W59" s="78" t="s">
        <v>4022</v>
      </c>
      <c r="X59" s="181"/>
      <c r="Y59" s="182">
        <f>AVERAGEIFS('Construct - Beta'!$BZ$6:$BZ$1787,'Construct - Beta'!$C$6:$C$1787,"458E("&amp;'Construct - Beta ref.'!D59&amp;")")</f>
        <v>0.75</v>
      </c>
    </row>
    <row r="60" spans="2:25" customFormat="1" ht="45" hidden="1">
      <c r="B60" s="78" t="s">
        <v>4030</v>
      </c>
      <c r="C60" s="78" t="s">
        <v>4031</v>
      </c>
      <c r="D60" s="78" t="s">
        <v>4032</v>
      </c>
      <c r="E60" s="78" t="s">
        <v>4033</v>
      </c>
      <c r="F60" s="78" t="s">
        <v>3665</v>
      </c>
      <c r="G60" s="79">
        <v>39604</v>
      </c>
      <c r="H60" s="78" t="s">
        <v>3702</v>
      </c>
      <c r="I60" s="78" t="s">
        <v>3669</v>
      </c>
      <c r="J60" s="78" t="s">
        <v>3669</v>
      </c>
      <c r="K60" s="78" t="s">
        <v>3668</v>
      </c>
      <c r="L60" s="78" t="s">
        <v>3669</v>
      </c>
      <c r="M60" s="78" t="s">
        <v>4034</v>
      </c>
      <c r="N60" s="78" t="s">
        <v>3668</v>
      </c>
      <c r="O60" s="78" t="s">
        <v>3668</v>
      </c>
      <c r="P60" s="78" t="s">
        <v>3671</v>
      </c>
      <c r="Q60" s="78" t="s">
        <v>3672</v>
      </c>
      <c r="R60" s="78" t="s">
        <v>3704</v>
      </c>
      <c r="S60" s="78" t="s">
        <v>3683</v>
      </c>
      <c r="T60" s="78" t="s">
        <v>4035</v>
      </c>
      <c r="U60" s="78" t="s">
        <v>4020</v>
      </c>
      <c r="V60" s="78" t="s">
        <v>4036</v>
      </c>
      <c r="W60" s="78" t="s">
        <v>4022</v>
      </c>
      <c r="X60" s="181"/>
      <c r="Y60" s="182">
        <f>AVERAGEIFS('Construct - Beta'!$BZ$6:$BZ$1787,'Construct - Beta'!$C$6:$C$1787,"458E("&amp;'Construct - Beta ref.'!D60&amp;")")</f>
        <v>-6.6500000000000004E-2</v>
      </c>
    </row>
    <row r="61" spans="2:25" customFormat="1" ht="45" hidden="1">
      <c r="B61" s="78" t="s">
        <v>4037</v>
      </c>
      <c r="C61" s="78" t="s">
        <v>4038</v>
      </c>
      <c r="D61" s="78" t="s">
        <v>4039</v>
      </c>
      <c r="E61" s="78">
        <v>414248</v>
      </c>
      <c r="F61" s="78" t="s">
        <v>3665</v>
      </c>
      <c r="G61" s="79">
        <v>39400</v>
      </c>
      <c r="H61" s="78" t="s">
        <v>3692</v>
      </c>
      <c r="I61" s="78" t="s">
        <v>3669</v>
      </c>
      <c r="J61" s="78" t="s">
        <v>3669</v>
      </c>
      <c r="K61" s="78" t="s">
        <v>3668</v>
      </c>
      <c r="L61" s="78" t="s">
        <v>3669</v>
      </c>
      <c r="M61" s="78" t="s">
        <v>4040</v>
      </c>
      <c r="N61" s="78" t="s">
        <v>3668</v>
      </c>
      <c r="O61" s="78" t="s">
        <v>3668</v>
      </c>
      <c r="P61" s="78" t="s">
        <v>3671</v>
      </c>
      <c r="Q61" s="78" t="s">
        <v>3672</v>
      </c>
      <c r="R61" s="78" t="s">
        <v>3713</v>
      </c>
      <c r="S61" s="78" t="s">
        <v>3683</v>
      </c>
      <c r="T61" s="78" t="s">
        <v>4028</v>
      </c>
      <c r="U61" s="78" t="s">
        <v>4020</v>
      </c>
      <c r="V61" s="78" t="s">
        <v>4029</v>
      </c>
      <c r="W61" s="78" t="s">
        <v>4022</v>
      </c>
      <c r="X61" s="181"/>
      <c r="Y61" s="182">
        <f>AVERAGEIFS('Construct - Beta'!$BZ$6:$BZ$1787,'Construct - Beta'!$C$6:$C$1787,"458E("&amp;'Construct - Beta ref.'!D61&amp;")")</f>
        <v>0.24</v>
      </c>
    </row>
    <row r="62" spans="2:25" customFormat="1" ht="60" hidden="1">
      <c r="B62" s="78" t="s">
        <v>4041</v>
      </c>
      <c r="C62" s="78" t="s">
        <v>4042</v>
      </c>
      <c r="D62" s="78" t="s">
        <v>4043</v>
      </c>
      <c r="E62" s="78" t="s">
        <v>4044</v>
      </c>
      <c r="F62" s="78" t="s">
        <v>3665</v>
      </c>
      <c r="G62" s="79">
        <v>40000</v>
      </c>
      <c r="H62" s="78" t="s">
        <v>3692</v>
      </c>
      <c r="I62" s="78" t="s">
        <v>3669</v>
      </c>
      <c r="J62" s="78" t="s">
        <v>3669</v>
      </c>
      <c r="K62" s="78" t="s">
        <v>3668</v>
      </c>
      <c r="L62" s="78" t="s">
        <v>3669</v>
      </c>
      <c r="M62" s="78" t="s">
        <v>4045</v>
      </c>
      <c r="N62" s="78" t="s">
        <v>3668</v>
      </c>
      <c r="O62" s="78" t="s">
        <v>3668</v>
      </c>
      <c r="P62" s="78" t="s">
        <v>3671</v>
      </c>
      <c r="Q62" s="78" t="s">
        <v>3672</v>
      </c>
      <c r="R62" s="78" t="s">
        <v>3694</v>
      </c>
      <c r="S62" s="78" t="s">
        <v>3683</v>
      </c>
      <c r="T62" s="78" t="s">
        <v>4046</v>
      </c>
      <c r="U62" s="78" t="s">
        <v>4047</v>
      </c>
      <c r="V62" s="78" t="s">
        <v>4048</v>
      </c>
      <c r="W62" s="78" t="s">
        <v>4049</v>
      </c>
      <c r="X62" s="181"/>
      <c r="Y62" s="182">
        <f>AVERAGEIFS('Construct - Beta'!$BZ$6:$BZ$1787,'Construct - Beta'!$C$6:$C$1787,"458E("&amp;'Construct - Beta ref.'!D62&amp;")")</f>
        <v>0.46</v>
      </c>
    </row>
    <row r="63" spans="2:25" customFormat="1" ht="60" hidden="1">
      <c r="B63" s="78" t="s">
        <v>4050</v>
      </c>
      <c r="C63" s="78" t="s">
        <v>4051</v>
      </c>
      <c r="D63" s="78" t="s">
        <v>4052</v>
      </c>
      <c r="E63" s="78" t="s">
        <v>4053</v>
      </c>
      <c r="F63" s="78" t="s">
        <v>3665</v>
      </c>
      <c r="G63" s="78" t="s">
        <v>3711</v>
      </c>
      <c r="H63" s="78" t="s">
        <v>3692</v>
      </c>
      <c r="I63" s="78" t="s">
        <v>3669</v>
      </c>
      <c r="J63" s="78" t="s">
        <v>3669</v>
      </c>
      <c r="K63" s="78" t="s">
        <v>3668</v>
      </c>
      <c r="L63" s="78" t="s">
        <v>3669</v>
      </c>
      <c r="M63" s="78" t="s">
        <v>4054</v>
      </c>
      <c r="N63" s="78" t="s">
        <v>3668</v>
      </c>
      <c r="O63" s="78" t="s">
        <v>3668</v>
      </c>
      <c r="P63" s="78" t="s">
        <v>3671</v>
      </c>
      <c r="Q63" s="78" t="s">
        <v>3672</v>
      </c>
      <c r="R63" s="78" t="s">
        <v>3713</v>
      </c>
      <c r="S63" s="78" t="s">
        <v>3683</v>
      </c>
      <c r="T63" s="78" t="s">
        <v>4046</v>
      </c>
      <c r="U63" s="78" t="s">
        <v>4047</v>
      </c>
      <c r="V63" s="78" t="s">
        <v>4048</v>
      </c>
      <c r="W63" s="78" t="s">
        <v>4049</v>
      </c>
      <c r="X63" s="181"/>
      <c r="Y63" s="182">
        <f>AVERAGEIFS('Construct - Beta'!$BZ$6:$BZ$1787,'Construct - Beta'!$C$6:$C$1787,"458E("&amp;'Construct - Beta ref.'!D63&amp;")")</f>
        <v>0.28000000000000003</v>
      </c>
    </row>
    <row r="64" spans="2:25" customFormat="1" ht="45" hidden="1">
      <c r="B64" s="78" t="s">
        <v>4055</v>
      </c>
      <c r="C64" s="78" t="s">
        <v>4056</v>
      </c>
      <c r="D64" s="78" t="s">
        <v>4057</v>
      </c>
      <c r="E64" s="78" t="s">
        <v>4058</v>
      </c>
      <c r="F64" s="78" t="s">
        <v>3665</v>
      </c>
      <c r="G64" s="79">
        <v>39997</v>
      </c>
      <c r="H64" s="78" t="s">
        <v>3667</v>
      </c>
      <c r="I64" s="78" t="s">
        <v>3668</v>
      </c>
      <c r="J64" s="78" t="s">
        <v>3668</v>
      </c>
      <c r="K64" s="78" t="s">
        <v>3668</v>
      </c>
      <c r="L64" s="78" t="s">
        <v>3668</v>
      </c>
      <c r="M64" s="78" t="s">
        <v>3670</v>
      </c>
      <c r="N64" s="78" t="s">
        <v>3668</v>
      </c>
      <c r="O64" s="78" t="s">
        <v>3668</v>
      </c>
      <c r="P64" s="78" t="s">
        <v>3671</v>
      </c>
      <c r="Q64" s="78" t="s">
        <v>3672</v>
      </c>
      <c r="R64" s="78" t="s">
        <v>3665</v>
      </c>
      <c r="S64" s="78" t="s">
        <v>3683</v>
      </c>
      <c r="T64" s="78" t="s">
        <v>4059</v>
      </c>
      <c r="U64" s="78" t="s">
        <v>4047</v>
      </c>
      <c r="V64" s="78" t="s">
        <v>4060</v>
      </c>
      <c r="W64" s="78" t="s">
        <v>4049</v>
      </c>
      <c r="X64" s="181"/>
      <c r="Y64" s="182">
        <f>AVERAGEIFS('Construct - Beta'!$BZ$6:$BZ$1787,'Construct - Beta'!$C$6:$C$1787,"458E("&amp;'Construct - Beta ref.'!D64&amp;")")</f>
        <v>0.33200000000000002</v>
      </c>
    </row>
    <row r="65" spans="2:25" customFormat="1" ht="60" hidden="1">
      <c r="B65" s="78" t="s">
        <v>4061</v>
      </c>
      <c r="C65" s="78" t="s">
        <v>4062</v>
      </c>
      <c r="D65" s="78" t="s">
        <v>4063</v>
      </c>
      <c r="E65" s="78">
        <v>143871</v>
      </c>
      <c r="F65" s="78" t="s">
        <v>3716</v>
      </c>
      <c r="G65" s="78" t="s">
        <v>4064</v>
      </c>
      <c r="H65" s="78" t="s">
        <v>3718</v>
      </c>
      <c r="I65" s="78" t="s">
        <v>3668</v>
      </c>
      <c r="J65" s="78" t="s">
        <v>3668</v>
      </c>
      <c r="K65" s="78" t="s">
        <v>3668</v>
      </c>
      <c r="L65" s="78" t="s">
        <v>3668</v>
      </c>
      <c r="M65" s="78" t="s">
        <v>3682</v>
      </c>
      <c r="N65" s="78" t="s">
        <v>3668</v>
      </c>
      <c r="O65" s="78" t="s">
        <v>3668</v>
      </c>
      <c r="P65" s="78" t="s">
        <v>3671</v>
      </c>
      <c r="Q65" s="78" t="s">
        <v>3672</v>
      </c>
      <c r="R65" s="78" t="s">
        <v>3720</v>
      </c>
      <c r="S65" s="78" t="s">
        <v>3828</v>
      </c>
      <c r="T65" s="78">
        <v>6091150</v>
      </c>
      <c r="U65" s="78" t="s">
        <v>4065</v>
      </c>
      <c r="V65" s="78" t="s">
        <v>4066</v>
      </c>
      <c r="W65" s="78" t="s">
        <v>4067</v>
      </c>
      <c r="X65" s="181"/>
      <c r="Y65" s="182">
        <f>AVERAGEIFS('Construct - Beta'!$BZ$6:$BZ$1787,'Construct - Beta'!$C$6:$C$1787,"458E("&amp;'Construct - Beta ref.'!D65&amp;")")</f>
        <v>0.37</v>
      </c>
    </row>
    <row r="66" spans="2:25" customFormat="1" ht="60" hidden="1">
      <c r="B66" s="78" t="s">
        <v>4068</v>
      </c>
      <c r="C66" s="78" t="s">
        <v>4069</v>
      </c>
      <c r="D66" s="78" t="s">
        <v>4070</v>
      </c>
      <c r="E66" s="78">
        <v>671825</v>
      </c>
      <c r="F66" s="78" t="s">
        <v>3665</v>
      </c>
      <c r="G66" s="78" t="s">
        <v>4071</v>
      </c>
      <c r="H66" s="78" t="s">
        <v>3692</v>
      </c>
      <c r="I66" s="78" t="s">
        <v>3669</v>
      </c>
      <c r="J66" s="78" t="s">
        <v>3669</v>
      </c>
      <c r="K66" s="78" t="s">
        <v>3668</v>
      </c>
      <c r="L66" s="78" t="s">
        <v>3669</v>
      </c>
      <c r="M66" s="78" t="s">
        <v>4072</v>
      </c>
      <c r="N66" s="78" t="s">
        <v>3668</v>
      </c>
      <c r="O66" s="78" t="s">
        <v>3668</v>
      </c>
      <c r="P66" s="78" t="s">
        <v>3671</v>
      </c>
      <c r="Q66" s="78" t="s">
        <v>3672</v>
      </c>
      <c r="R66" s="78" t="s">
        <v>3694</v>
      </c>
      <c r="S66" s="78" t="s">
        <v>3828</v>
      </c>
      <c r="T66" s="78">
        <v>5404447</v>
      </c>
      <c r="U66" s="78" t="s">
        <v>4073</v>
      </c>
      <c r="V66" s="78" t="s">
        <v>4074</v>
      </c>
      <c r="W66" s="78" t="s">
        <v>4075</v>
      </c>
      <c r="X66" s="181"/>
      <c r="Y66" s="182">
        <f>AVERAGEIFS('Construct - Beta'!$BZ$6:$BZ$1787,'Construct - Beta'!$C$6:$C$1787,"458E("&amp;'Construct - Beta ref.'!D66&amp;")")</f>
        <v>0.59</v>
      </c>
    </row>
    <row r="67" spans="2:25" customFormat="1" ht="60" hidden="1">
      <c r="B67" s="78" t="s">
        <v>4076</v>
      </c>
      <c r="C67" s="78" t="s">
        <v>4077</v>
      </c>
      <c r="D67" s="78" t="s">
        <v>4078</v>
      </c>
      <c r="E67" s="78" t="s">
        <v>4079</v>
      </c>
      <c r="F67" s="78" t="s">
        <v>3665</v>
      </c>
      <c r="G67" s="79">
        <v>37260</v>
      </c>
      <c r="H67" s="78" t="s">
        <v>3692</v>
      </c>
      <c r="I67" s="78" t="s">
        <v>3669</v>
      </c>
      <c r="J67" s="78" t="s">
        <v>3669</v>
      </c>
      <c r="K67" s="78" t="s">
        <v>3668</v>
      </c>
      <c r="L67" s="78" t="s">
        <v>3669</v>
      </c>
      <c r="M67" s="78" t="s">
        <v>4080</v>
      </c>
      <c r="N67" s="78" t="s">
        <v>3668</v>
      </c>
      <c r="O67" s="78" t="s">
        <v>3668</v>
      </c>
      <c r="P67" s="78" t="s">
        <v>3671</v>
      </c>
      <c r="Q67" s="78" t="s">
        <v>3672</v>
      </c>
      <c r="R67" s="78" t="s">
        <v>3713</v>
      </c>
      <c r="S67" s="78" t="s">
        <v>3828</v>
      </c>
      <c r="T67" s="78">
        <v>5404447</v>
      </c>
      <c r="U67" s="78" t="s">
        <v>4073</v>
      </c>
      <c r="V67" s="78" t="s">
        <v>4074</v>
      </c>
      <c r="W67" s="78" t="s">
        <v>4075</v>
      </c>
      <c r="X67" s="181"/>
      <c r="Y67" s="182">
        <f>AVERAGEIFS('Construct - Beta'!$BZ$6:$BZ$1787,'Construct - Beta'!$C$6:$C$1787,"458E("&amp;'Construct - Beta ref.'!D67&amp;")")</f>
        <v>1.03</v>
      </c>
    </row>
    <row r="68" spans="2:25" customFormat="1" ht="45" hidden="1">
      <c r="B68" s="78" t="s">
        <v>4081</v>
      </c>
      <c r="C68" s="78" t="s">
        <v>4082</v>
      </c>
      <c r="D68" s="78" t="s">
        <v>4083</v>
      </c>
      <c r="E68" s="78">
        <v>890505</v>
      </c>
      <c r="F68" s="78" t="s">
        <v>3665</v>
      </c>
      <c r="G68" s="78" t="s">
        <v>4084</v>
      </c>
      <c r="H68" s="78" t="s">
        <v>3667</v>
      </c>
      <c r="I68" s="78" t="s">
        <v>3668</v>
      </c>
      <c r="J68" s="78" t="s">
        <v>3668</v>
      </c>
      <c r="K68" s="78" t="s">
        <v>3668</v>
      </c>
      <c r="L68" s="78" t="s">
        <v>3668</v>
      </c>
      <c r="M68" s="78" t="s">
        <v>3682</v>
      </c>
      <c r="N68" s="78" t="s">
        <v>3668</v>
      </c>
      <c r="O68" s="78" t="s">
        <v>3668</v>
      </c>
      <c r="P68" s="78" t="s">
        <v>3671</v>
      </c>
      <c r="Q68" s="78" t="s">
        <v>3672</v>
      </c>
      <c r="R68" s="78" t="s">
        <v>3665</v>
      </c>
      <c r="S68" s="78" t="s">
        <v>3828</v>
      </c>
      <c r="T68" s="78">
        <v>6081690</v>
      </c>
      <c r="U68" s="78" t="s">
        <v>4073</v>
      </c>
      <c r="V68" s="78" t="s">
        <v>4085</v>
      </c>
      <c r="W68" s="78" t="s">
        <v>4075</v>
      </c>
      <c r="X68" s="181"/>
      <c r="Y68" s="182">
        <f>AVERAGEIFS('Construct - Beta'!$BZ$6:$BZ$1787,'Construct - Beta'!$C$6:$C$1787,"458E("&amp;'Construct - Beta ref.'!D68&amp;")")</f>
        <v>0.53800000000000003</v>
      </c>
    </row>
    <row r="69" spans="2:25" customFormat="1" ht="45" hidden="1">
      <c r="B69" s="78" t="s">
        <v>4086</v>
      </c>
      <c r="C69" s="78" t="s">
        <v>4087</v>
      </c>
      <c r="D69" s="78" t="s">
        <v>4088</v>
      </c>
      <c r="E69" s="78" t="s">
        <v>4089</v>
      </c>
      <c r="F69" s="78" t="s">
        <v>3665</v>
      </c>
      <c r="G69" s="78" t="s">
        <v>4090</v>
      </c>
      <c r="H69" s="78" t="s">
        <v>3702</v>
      </c>
      <c r="I69" s="78" t="s">
        <v>3669</v>
      </c>
      <c r="J69" s="78" t="s">
        <v>3669</v>
      </c>
      <c r="K69" s="78" t="s">
        <v>3668</v>
      </c>
      <c r="L69" s="78" t="s">
        <v>3669</v>
      </c>
      <c r="M69" s="78" t="s">
        <v>4091</v>
      </c>
      <c r="N69" s="78" t="s">
        <v>3668</v>
      </c>
      <c r="O69" s="78" t="s">
        <v>3668</v>
      </c>
      <c r="P69" s="78" t="s">
        <v>3671</v>
      </c>
      <c r="Q69" s="78" t="s">
        <v>3672</v>
      </c>
      <c r="R69" s="78" t="s">
        <v>3704</v>
      </c>
      <c r="S69" s="78" t="s">
        <v>3828</v>
      </c>
      <c r="T69" s="78" t="s">
        <v>4092</v>
      </c>
      <c r="U69" s="78" t="s">
        <v>4073</v>
      </c>
      <c r="V69" s="78" t="s">
        <v>4093</v>
      </c>
      <c r="W69" s="78" t="s">
        <v>4075</v>
      </c>
      <c r="X69" s="181"/>
      <c r="Y69" s="182">
        <f>AVERAGEIFS('Construct - Beta'!$BZ$6:$BZ$1787,'Construct - Beta'!$C$6:$C$1787,"458E("&amp;'Construct - Beta ref.'!D69&amp;")")</f>
        <v>0.55900000000000005</v>
      </c>
    </row>
    <row r="70" spans="2:25" customFormat="1" ht="30" hidden="1">
      <c r="B70" s="78" t="s">
        <v>4094</v>
      </c>
      <c r="C70" s="78" t="s">
        <v>4095</v>
      </c>
      <c r="D70" s="80"/>
      <c r="E70" s="78" t="s">
        <v>4096</v>
      </c>
      <c r="F70" s="78" t="s">
        <v>3665</v>
      </c>
      <c r="G70" s="79">
        <v>39742</v>
      </c>
      <c r="H70" s="78" t="s">
        <v>3667</v>
      </c>
      <c r="I70" s="78" t="s">
        <v>3669</v>
      </c>
      <c r="J70" s="78" t="s">
        <v>3669</v>
      </c>
      <c r="K70" s="78" t="s">
        <v>3668</v>
      </c>
      <c r="L70" s="78" t="s">
        <v>3668</v>
      </c>
      <c r="M70" s="78" t="s">
        <v>5442</v>
      </c>
      <c r="N70" s="78" t="s">
        <v>3668</v>
      </c>
      <c r="O70" s="78" t="s">
        <v>3668</v>
      </c>
      <c r="P70" s="78" t="s">
        <v>3671</v>
      </c>
      <c r="Q70" s="78" t="s">
        <v>3672</v>
      </c>
      <c r="R70" s="78" t="s">
        <v>3665</v>
      </c>
      <c r="S70" s="78" t="s">
        <v>3721</v>
      </c>
      <c r="T70" s="78"/>
      <c r="U70" s="78"/>
      <c r="V70" s="78"/>
      <c r="W70" s="78"/>
      <c r="X70" s="181"/>
      <c r="Y70" s="182" t="e">
        <f>AVERAGEIFS('Construct - Beta'!$BZ$6:$BZ$1787,'Construct - Beta'!$C$6:$C$1787,"458E("&amp;'Construct - Beta ref.'!D70&amp;")")</f>
        <v>#DIV/0!</v>
      </c>
    </row>
    <row r="71" spans="2:25" customFormat="1" ht="45" hidden="1">
      <c r="B71" s="78" t="s">
        <v>4097</v>
      </c>
      <c r="C71" s="78" t="s">
        <v>4098</v>
      </c>
      <c r="D71" s="80"/>
      <c r="E71" s="78" t="s">
        <v>4099</v>
      </c>
      <c r="F71" s="78" t="s">
        <v>3665</v>
      </c>
      <c r="G71" s="79">
        <v>39449</v>
      </c>
      <c r="H71" s="78" t="s">
        <v>3667</v>
      </c>
      <c r="I71" s="78" t="s">
        <v>3669</v>
      </c>
      <c r="J71" s="78" t="s">
        <v>3669</v>
      </c>
      <c r="K71" s="78" t="s">
        <v>3668</v>
      </c>
      <c r="L71" s="78" t="s">
        <v>3668</v>
      </c>
      <c r="M71" s="78" t="s">
        <v>5442</v>
      </c>
      <c r="N71" s="78" t="s">
        <v>3669</v>
      </c>
      <c r="O71" s="78" t="s">
        <v>3668</v>
      </c>
      <c r="P71" s="78" t="s">
        <v>3671</v>
      </c>
      <c r="Q71" s="78" t="s">
        <v>3672</v>
      </c>
      <c r="R71" s="78" t="s">
        <v>3665</v>
      </c>
      <c r="S71" s="78" t="s">
        <v>3721</v>
      </c>
      <c r="T71" s="78"/>
      <c r="U71" s="78"/>
      <c r="V71" s="78"/>
      <c r="W71" s="78"/>
      <c r="X71" s="181"/>
      <c r="Y71" s="182" t="e">
        <f>AVERAGEIFS('Construct - Beta'!$BZ$6:$BZ$1787,'Construct - Beta'!$C$6:$C$1787,"458E("&amp;'Construct - Beta ref.'!D71&amp;")")</f>
        <v>#DIV/0!</v>
      </c>
    </row>
    <row r="72" spans="2:25" customFormat="1" ht="75" hidden="1">
      <c r="B72" s="78" t="s">
        <v>4100</v>
      </c>
      <c r="C72" s="78" t="s">
        <v>4101</v>
      </c>
      <c r="D72" s="78" t="s">
        <v>4102</v>
      </c>
      <c r="E72" s="78" t="s">
        <v>4103</v>
      </c>
      <c r="F72" s="78" t="s">
        <v>3793</v>
      </c>
      <c r="G72" s="79">
        <v>37953</v>
      </c>
      <c r="H72" s="78" t="s">
        <v>3692</v>
      </c>
      <c r="I72" s="78" t="s">
        <v>3669</v>
      </c>
      <c r="J72" s="78" t="s">
        <v>3669</v>
      </c>
      <c r="K72" s="78" t="s">
        <v>3668</v>
      </c>
      <c r="L72" s="78" t="s">
        <v>3669</v>
      </c>
      <c r="M72" s="78" t="s">
        <v>4104</v>
      </c>
      <c r="N72" s="78" t="s">
        <v>3668</v>
      </c>
      <c r="O72" s="78" t="s">
        <v>3668</v>
      </c>
      <c r="P72" s="78" t="s">
        <v>3671</v>
      </c>
      <c r="Q72" s="78" t="s">
        <v>3672</v>
      </c>
      <c r="R72" s="78" t="s">
        <v>3762</v>
      </c>
      <c r="S72" s="78" t="s">
        <v>3795</v>
      </c>
      <c r="T72" s="78" t="s">
        <v>4105</v>
      </c>
      <c r="U72" s="78" t="s">
        <v>4106</v>
      </c>
      <c r="V72" s="78" t="s">
        <v>4107</v>
      </c>
      <c r="W72" s="78" t="s">
        <v>4108</v>
      </c>
      <c r="X72" s="181"/>
      <c r="Y72" s="182">
        <f>AVERAGEIFS('Construct - Beta'!$BZ$6:$BZ$1787,'Construct - Beta'!$C$6:$C$1787,"458E("&amp;'Construct - Beta ref.'!D72&amp;")")</f>
        <v>0.69</v>
      </c>
    </row>
    <row r="73" spans="2:25" customFormat="1" ht="75" hidden="1">
      <c r="B73" s="78" t="s">
        <v>4109</v>
      </c>
      <c r="C73" s="78" t="s">
        <v>4110</v>
      </c>
      <c r="D73" s="78" t="s">
        <v>4111</v>
      </c>
      <c r="E73" s="78">
        <v>865726</v>
      </c>
      <c r="F73" s="78" t="s">
        <v>3793</v>
      </c>
      <c r="G73" s="79">
        <v>35810</v>
      </c>
      <c r="H73" s="78" t="s">
        <v>3692</v>
      </c>
      <c r="I73" s="78" t="s">
        <v>3668</v>
      </c>
      <c r="J73" s="78" t="s">
        <v>3668</v>
      </c>
      <c r="K73" s="78" t="s">
        <v>3668</v>
      </c>
      <c r="L73" s="78" t="s">
        <v>3668</v>
      </c>
      <c r="M73" s="78" t="s">
        <v>3670</v>
      </c>
      <c r="N73" s="78" t="s">
        <v>3668</v>
      </c>
      <c r="O73" s="78" t="s">
        <v>3668</v>
      </c>
      <c r="P73" s="78" t="s">
        <v>3671</v>
      </c>
      <c r="Q73" s="78" t="s">
        <v>3672</v>
      </c>
      <c r="R73" s="78" t="s">
        <v>3794</v>
      </c>
      <c r="S73" s="78" t="s">
        <v>3795</v>
      </c>
      <c r="T73" s="78">
        <v>6104597</v>
      </c>
      <c r="U73" s="78" t="s">
        <v>4106</v>
      </c>
      <c r="V73" s="78" t="s">
        <v>4112</v>
      </c>
      <c r="W73" s="78" t="s">
        <v>4108</v>
      </c>
      <c r="X73" s="181"/>
      <c r="Y73" s="182">
        <f>AVERAGEIFS('Construct - Beta'!$BZ$6:$BZ$1787,'Construct - Beta'!$C$6:$C$1787,"458E("&amp;'Construct - Beta ref.'!D73&amp;")")</f>
        <v>0.55900000000000005</v>
      </c>
    </row>
    <row r="74" spans="2:25" customFormat="1" ht="60" hidden="1">
      <c r="B74" s="78" t="s">
        <v>4113</v>
      </c>
      <c r="C74" s="78" t="s">
        <v>4114</v>
      </c>
      <c r="D74" s="78" t="s">
        <v>4115</v>
      </c>
      <c r="E74" s="78" t="s">
        <v>4116</v>
      </c>
      <c r="F74" s="78" t="s">
        <v>3716</v>
      </c>
      <c r="G74" s="79">
        <v>40116</v>
      </c>
      <c r="H74" s="78" t="s">
        <v>3718</v>
      </c>
      <c r="I74" s="78" t="s">
        <v>3668</v>
      </c>
      <c r="J74" s="78" t="s">
        <v>3669</v>
      </c>
      <c r="K74" s="78" t="s">
        <v>3668</v>
      </c>
      <c r="L74" s="78" t="s">
        <v>3668</v>
      </c>
      <c r="M74" s="78" t="s">
        <v>3682</v>
      </c>
      <c r="N74" s="78" t="s">
        <v>3668</v>
      </c>
      <c r="O74" s="78" t="s">
        <v>3668</v>
      </c>
      <c r="P74" s="78" t="s">
        <v>3671</v>
      </c>
      <c r="Q74" s="78" t="s">
        <v>3672</v>
      </c>
      <c r="R74" s="78" t="s">
        <v>3730</v>
      </c>
      <c r="S74" s="78" t="s">
        <v>3673</v>
      </c>
      <c r="T74" s="78" t="s">
        <v>4117</v>
      </c>
      <c r="U74" s="78" t="s">
        <v>4118</v>
      </c>
      <c r="V74" s="78" t="s">
        <v>4119</v>
      </c>
      <c r="W74" s="78" t="s">
        <v>4120</v>
      </c>
      <c r="X74" s="181"/>
      <c r="Y74" s="182">
        <f>AVERAGEIFS('Construct - Beta'!$BZ$6:$BZ$1787,'Construct - Beta'!$C$6:$C$1787,"458E("&amp;'Construct - Beta ref.'!D74&amp;")")</f>
        <v>0.72</v>
      </c>
    </row>
    <row r="75" spans="2:25" customFormat="1" ht="60" hidden="1">
      <c r="B75" s="78" t="s">
        <v>4121</v>
      </c>
      <c r="C75" s="78" t="s">
        <v>4122</v>
      </c>
      <c r="D75" s="78" t="s">
        <v>4123</v>
      </c>
      <c r="E75" s="78" t="s">
        <v>4124</v>
      </c>
      <c r="F75" s="78" t="s">
        <v>3665</v>
      </c>
      <c r="G75" s="79">
        <v>38064</v>
      </c>
      <c r="H75" s="78" t="s">
        <v>3692</v>
      </c>
      <c r="I75" s="78" t="s">
        <v>3669</v>
      </c>
      <c r="J75" s="78" t="s">
        <v>3669</v>
      </c>
      <c r="K75" s="78" t="s">
        <v>3668</v>
      </c>
      <c r="L75" s="78" t="s">
        <v>3669</v>
      </c>
      <c r="M75" s="78" t="s">
        <v>4125</v>
      </c>
      <c r="N75" s="78" t="s">
        <v>3668</v>
      </c>
      <c r="O75" s="78" t="s">
        <v>3668</v>
      </c>
      <c r="P75" s="78" t="s">
        <v>3671</v>
      </c>
      <c r="Q75" s="78" t="s">
        <v>3672</v>
      </c>
      <c r="R75" s="78" t="s">
        <v>3762</v>
      </c>
      <c r="S75" s="78" t="s">
        <v>3683</v>
      </c>
      <c r="T75" s="78" t="s">
        <v>4126</v>
      </c>
      <c r="U75" s="78" t="s">
        <v>4127</v>
      </c>
      <c r="V75" s="78" t="s">
        <v>4128</v>
      </c>
      <c r="W75" s="78" t="s">
        <v>4129</v>
      </c>
      <c r="X75" s="181"/>
      <c r="Y75" s="182">
        <f>AVERAGEIFS('Construct - Beta'!$BZ$6:$BZ$1787,'Construct - Beta'!$C$6:$C$1787,"458E("&amp;'Construct - Beta ref.'!D75&amp;")")</f>
        <v>2.61</v>
      </c>
    </row>
    <row r="76" spans="2:25" customFormat="1" ht="60" hidden="1">
      <c r="B76" s="78" t="s">
        <v>4130</v>
      </c>
      <c r="C76" s="78" t="s">
        <v>4131</v>
      </c>
      <c r="D76" s="78" t="s">
        <v>4132</v>
      </c>
      <c r="E76" s="78">
        <v>887946</v>
      </c>
      <c r="F76" s="78" t="s">
        <v>3665</v>
      </c>
      <c r="G76" s="79">
        <v>35496</v>
      </c>
      <c r="H76" s="78" t="s">
        <v>3667</v>
      </c>
      <c r="I76" s="78" t="s">
        <v>3668</v>
      </c>
      <c r="J76" s="78" t="s">
        <v>3668</v>
      </c>
      <c r="K76" s="78" t="s">
        <v>3668</v>
      </c>
      <c r="L76" s="78" t="s">
        <v>3668</v>
      </c>
      <c r="M76" s="78" t="s">
        <v>3670</v>
      </c>
      <c r="N76" s="78" t="s">
        <v>3668</v>
      </c>
      <c r="O76" s="78" t="s">
        <v>3668</v>
      </c>
      <c r="P76" s="78" t="s">
        <v>3671</v>
      </c>
      <c r="Q76" s="78" t="s">
        <v>3672</v>
      </c>
      <c r="R76" s="78" t="s">
        <v>3665</v>
      </c>
      <c r="S76" s="78" t="s">
        <v>3683</v>
      </c>
      <c r="T76" s="78">
        <v>6681380</v>
      </c>
      <c r="U76" s="78" t="s">
        <v>4127</v>
      </c>
      <c r="V76" s="78" t="s">
        <v>4133</v>
      </c>
      <c r="W76" s="78" t="s">
        <v>4129</v>
      </c>
      <c r="X76" s="181"/>
      <c r="Y76" s="182">
        <f>AVERAGEIFS('Construct - Beta'!$BZ$6:$BZ$1787,'Construct - Beta'!$C$6:$C$1787,"458E("&amp;'Construct - Beta ref.'!D76&amp;")")</f>
        <v>2.0329999999999999</v>
      </c>
    </row>
    <row r="77" spans="2:25" customFormat="1" ht="60" hidden="1">
      <c r="B77" s="78" t="s">
        <v>4134</v>
      </c>
      <c r="C77" s="78" t="s">
        <v>4135</v>
      </c>
      <c r="D77" s="78" t="s">
        <v>4136</v>
      </c>
      <c r="E77" s="78" t="s">
        <v>4137</v>
      </c>
      <c r="F77" s="78" t="s">
        <v>3665</v>
      </c>
      <c r="G77" s="78" t="s">
        <v>4138</v>
      </c>
      <c r="H77" s="78" t="s">
        <v>3667</v>
      </c>
      <c r="I77" s="78" t="s">
        <v>3668</v>
      </c>
      <c r="J77" s="78" t="s">
        <v>3668</v>
      </c>
      <c r="K77" s="78" t="s">
        <v>3668</v>
      </c>
      <c r="L77" s="78" t="s">
        <v>3668</v>
      </c>
      <c r="M77" s="78" t="s">
        <v>3682</v>
      </c>
      <c r="N77" s="78" t="s">
        <v>3668</v>
      </c>
      <c r="O77" s="78" t="s">
        <v>3668</v>
      </c>
      <c r="P77" s="78" t="s">
        <v>3671</v>
      </c>
      <c r="Q77" s="78" t="s">
        <v>3672</v>
      </c>
      <c r="R77" s="78" t="s">
        <v>3665</v>
      </c>
      <c r="S77" s="78" t="s">
        <v>3683</v>
      </c>
      <c r="T77" s="78" t="s">
        <v>4139</v>
      </c>
      <c r="U77" s="78" t="s">
        <v>4140</v>
      </c>
      <c r="V77" s="78" t="s">
        <v>4141</v>
      </c>
      <c r="W77" s="78" t="s">
        <v>4142</v>
      </c>
      <c r="X77" s="181"/>
      <c r="Y77" s="182">
        <f>AVERAGEIFS('Construct - Beta'!$BZ$6:$BZ$1787,'Construct - Beta'!$C$6:$C$1787,"458E("&amp;'Construct - Beta ref.'!D77&amp;")")</f>
        <v>0.80900000000000005</v>
      </c>
    </row>
    <row r="78" spans="2:25" customFormat="1" ht="45" hidden="1">
      <c r="B78" s="78" t="s">
        <v>4143</v>
      </c>
      <c r="C78" s="78" t="s">
        <v>4144</v>
      </c>
      <c r="D78" s="78" t="s">
        <v>4145</v>
      </c>
      <c r="E78" s="78" t="s">
        <v>4146</v>
      </c>
      <c r="F78" s="78" t="s">
        <v>3665</v>
      </c>
      <c r="G78" s="78" t="s">
        <v>4147</v>
      </c>
      <c r="H78" s="78" t="s">
        <v>3692</v>
      </c>
      <c r="I78" s="78" t="s">
        <v>3669</v>
      </c>
      <c r="J78" s="78" t="s">
        <v>3669</v>
      </c>
      <c r="K78" s="78" t="s">
        <v>3668</v>
      </c>
      <c r="L78" s="78" t="s">
        <v>3669</v>
      </c>
      <c r="M78" s="78" t="s">
        <v>4148</v>
      </c>
      <c r="N78" s="78" t="s">
        <v>3668</v>
      </c>
      <c r="O78" s="78" t="s">
        <v>3668</v>
      </c>
      <c r="P78" s="78" t="s">
        <v>3671</v>
      </c>
      <c r="Q78" s="78" t="s">
        <v>3672</v>
      </c>
      <c r="R78" s="78" t="s">
        <v>3694</v>
      </c>
      <c r="S78" s="78" t="s">
        <v>3683</v>
      </c>
      <c r="T78" s="78" t="s">
        <v>4149</v>
      </c>
      <c r="U78" s="78" t="s">
        <v>4140</v>
      </c>
      <c r="V78" s="78" t="s">
        <v>4150</v>
      </c>
      <c r="W78" s="78" t="s">
        <v>4142</v>
      </c>
      <c r="X78" s="181"/>
      <c r="Y78" s="182">
        <f>AVERAGEIFS('Construct - Beta'!$BZ$6:$BZ$1787,'Construct - Beta'!$C$6:$C$1787,"458E("&amp;'Construct - Beta ref.'!D78&amp;")")</f>
        <v>0.7</v>
      </c>
    </row>
    <row r="79" spans="2:25" customFormat="1" ht="45" hidden="1">
      <c r="B79" s="78" t="s">
        <v>4151</v>
      </c>
      <c r="C79" s="78" t="s">
        <v>4152</v>
      </c>
      <c r="D79" s="78" t="s">
        <v>4153</v>
      </c>
      <c r="E79" s="78" t="s">
        <v>4154</v>
      </c>
      <c r="F79" s="78" t="s">
        <v>3665</v>
      </c>
      <c r="G79" s="79">
        <v>39363</v>
      </c>
      <c r="H79" s="78" t="s">
        <v>3702</v>
      </c>
      <c r="I79" s="78" t="s">
        <v>3669</v>
      </c>
      <c r="J79" s="78" t="s">
        <v>3669</v>
      </c>
      <c r="K79" s="78" t="s">
        <v>3668</v>
      </c>
      <c r="L79" s="78" t="s">
        <v>3669</v>
      </c>
      <c r="M79" s="78" t="s">
        <v>4155</v>
      </c>
      <c r="N79" s="78" t="s">
        <v>3668</v>
      </c>
      <c r="O79" s="78" t="s">
        <v>3668</v>
      </c>
      <c r="P79" s="78" t="s">
        <v>3671</v>
      </c>
      <c r="Q79" s="78" t="s">
        <v>3672</v>
      </c>
      <c r="R79" s="78" t="s">
        <v>3704</v>
      </c>
      <c r="S79" s="78" t="s">
        <v>3683</v>
      </c>
      <c r="T79" s="78" t="s">
        <v>4156</v>
      </c>
      <c r="U79" s="78" t="s">
        <v>4140</v>
      </c>
      <c r="V79" s="78" t="s">
        <v>4141</v>
      </c>
      <c r="W79" s="78" t="s">
        <v>4142</v>
      </c>
      <c r="X79" s="181"/>
      <c r="Y79" s="182">
        <f>AVERAGEIFS('Construct - Beta'!$BZ$6:$BZ$1787,'Construct - Beta'!$C$6:$C$1787,"458E("&amp;'Construct - Beta ref.'!D79&amp;")")</f>
        <v>0.4768</v>
      </c>
    </row>
    <row r="80" spans="2:25" customFormat="1" ht="45" hidden="1">
      <c r="B80" s="78" t="s">
        <v>4157</v>
      </c>
      <c r="C80" s="78" t="s">
        <v>4158</v>
      </c>
      <c r="D80" s="78" t="s">
        <v>4159</v>
      </c>
      <c r="E80" s="78" t="s">
        <v>4160</v>
      </c>
      <c r="F80" s="78" t="s">
        <v>3665</v>
      </c>
      <c r="G80" s="78" t="s">
        <v>3711</v>
      </c>
      <c r="H80" s="78" t="s">
        <v>3692</v>
      </c>
      <c r="I80" s="78" t="s">
        <v>3669</v>
      </c>
      <c r="J80" s="78" t="s">
        <v>3669</v>
      </c>
      <c r="K80" s="78" t="s">
        <v>3668</v>
      </c>
      <c r="L80" s="78" t="s">
        <v>3669</v>
      </c>
      <c r="M80" s="78" t="s">
        <v>3712</v>
      </c>
      <c r="N80" s="78" t="s">
        <v>3668</v>
      </c>
      <c r="O80" s="78" t="s">
        <v>3668</v>
      </c>
      <c r="P80" s="78" t="s">
        <v>3671</v>
      </c>
      <c r="Q80" s="78" t="s">
        <v>3672</v>
      </c>
      <c r="R80" s="78" t="s">
        <v>3713</v>
      </c>
      <c r="S80" s="78" t="s">
        <v>3683</v>
      </c>
      <c r="T80" s="78" t="s">
        <v>4149</v>
      </c>
      <c r="U80" s="78" t="s">
        <v>4140</v>
      </c>
      <c r="V80" s="78" t="s">
        <v>4150</v>
      </c>
      <c r="W80" s="78" t="s">
        <v>4142</v>
      </c>
      <c r="X80" s="181"/>
      <c r="Y80" s="182">
        <f>AVERAGEIFS('Construct - Beta'!$BZ$6:$BZ$1787,'Construct - Beta'!$C$6:$C$1787,"458E("&amp;'Construct - Beta ref.'!D80&amp;")")</f>
        <v>-0.19</v>
      </c>
    </row>
    <row r="81" spans="2:25" customFormat="1" ht="45" hidden="1">
      <c r="B81" s="78" t="s">
        <v>4161</v>
      </c>
      <c r="C81" s="78" t="s">
        <v>4162</v>
      </c>
      <c r="D81" s="78" t="s">
        <v>4163</v>
      </c>
      <c r="E81" s="78" t="s">
        <v>4164</v>
      </c>
      <c r="F81" s="78" t="s">
        <v>3665</v>
      </c>
      <c r="G81" s="79">
        <v>37799</v>
      </c>
      <c r="H81" s="78" t="s">
        <v>3667</v>
      </c>
      <c r="I81" s="78" t="s">
        <v>3668</v>
      </c>
      <c r="J81" s="78" t="s">
        <v>3668</v>
      </c>
      <c r="K81" s="78" t="s">
        <v>3668</v>
      </c>
      <c r="L81" s="78" t="s">
        <v>3668</v>
      </c>
      <c r="M81" s="78" t="s">
        <v>3670</v>
      </c>
      <c r="N81" s="78" t="s">
        <v>3668</v>
      </c>
      <c r="O81" s="78" t="s">
        <v>3668</v>
      </c>
      <c r="P81" s="78" t="s">
        <v>3671</v>
      </c>
      <c r="Q81" s="78" t="s">
        <v>3672</v>
      </c>
      <c r="R81" s="78" t="s">
        <v>3665</v>
      </c>
      <c r="S81" s="78" t="s">
        <v>3683</v>
      </c>
      <c r="T81" s="78">
        <v>6651145</v>
      </c>
      <c r="U81" s="78" t="s">
        <v>4165</v>
      </c>
      <c r="V81" s="78" t="s">
        <v>4166</v>
      </c>
      <c r="W81" s="78" t="s">
        <v>4167</v>
      </c>
      <c r="X81" s="181"/>
      <c r="Y81" s="182">
        <f>AVERAGEIFS('Construct - Beta'!$BZ$6:$BZ$1787,'Construct - Beta'!$C$6:$C$1787,"458E("&amp;'Construct - Beta ref.'!D81&amp;")")</f>
        <v>-2.4060000000000001</v>
      </c>
    </row>
    <row r="82" spans="2:25" customFormat="1" ht="45" hidden="1">
      <c r="B82" s="78" t="s">
        <v>4168</v>
      </c>
      <c r="C82" s="78" t="s">
        <v>5693</v>
      </c>
      <c r="D82" s="78" t="s">
        <v>5694</v>
      </c>
      <c r="E82" s="78" t="s">
        <v>5695</v>
      </c>
      <c r="F82" s="78" t="s">
        <v>3665</v>
      </c>
      <c r="G82" s="79">
        <v>37572</v>
      </c>
      <c r="H82" s="78" t="s">
        <v>3667</v>
      </c>
      <c r="I82" s="78" t="s">
        <v>3668</v>
      </c>
      <c r="J82" s="78" t="s">
        <v>3668</v>
      </c>
      <c r="K82" s="78" t="s">
        <v>3668</v>
      </c>
      <c r="L82" s="78" t="s">
        <v>3668</v>
      </c>
      <c r="M82" s="78" t="s">
        <v>3670</v>
      </c>
      <c r="N82" s="78" t="s">
        <v>3668</v>
      </c>
      <c r="O82" s="78" t="s">
        <v>3668</v>
      </c>
      <c r="P82" s="78" t="s">
        <v>3671</v>
      </c>
      <c r="Q82" s="78" t="s">
        <v>3672</v>
      </c>
      <c r="R82" s="78" t="s">
        <v>3665</v>
      </c>
      <c r="S82" s="78" t="s">
        <v>3673</v>
      </c>
      <c r="T82" s="78">
        <v>6562894</v>
      </c>
      <c r="U82" s="78" t="s">
        <v>5696</v>
      </c>
      <c r="V82" s="78" t="s">
        <v>5697</v>
      </c>
      <c r="W82" s="78" t="s">
        <v>5698</v>
      </c>
      <c r="X82" s="181"/>
      <c r="Y82" s="182">
        <f>AVERAGEIFS('Construct - Beta'!$BZ$6:$BZ$1787,'Construct - Beta'!$C$6:$C$1787,"458E("&amp;'Construct - Beta ref.'!D82&amp;")")</f>
        <v>-0.14699999999999999</v>
      </c>
    </row>
    <row r="83" spans="2:25" customFormat="1" ht="45" hidden="1">
      <c r="B83" s="78" t="s">
        <v>5699</v>
      </c>
      <c r="C83" s="78" t="s">
        <v>5700</v>
      </c>
      <c r="D83" s="78" t="s">
        <v>5701</v>
      </c>
      <c r="E83" s="78" t="s">
        <v>5702</v>
      </c>
      <c r="F83" s="78" t="s">
        <v>3665</v>
      </c>
      <c r="G83" s="79">
        <v>36907</v>
      </c>
      <c r="H83" s="78" t="s">
        <v>3667</v>
      </c>
      <c r="I83" s="78" t="s">
        <v>3668</v>
      </c>
      <c r="J83" s="78" t="s">
        <v>3669</v>
      </c>
      <c r="K83" s="78" t="s">
        <v>3668</v>
      </c>
      <c r="L83" s="78" t="s">
        <v>3668</v>
      </c>
      <c r="M83" s="78" t="s">
        <v>3670</v>
      </c>
      <c r="N83" s="78" t="s">
        <v>3668</v>
      </c>
      <c r="O83" s="78" t="s">
        <v>3668</v>
      </c>
      <c r="P83" s="78" t="s">
        <v>3671</v>
      </c>
      <c r="Q83" s="78" t="s">
        <v>3672</v>
      </c>
      <c r="R83" s="78" t="s">
        <v>3665</v>
      </c>
      <c r="S83" s="78" t="s">
        <v>3683</v>
      </c>
      <c r="T83" s="78">
        <v>6321147</v>
      </c>
      <c r="U83" s="78" t="s">
        <v>5703</v>
      </c>
      <c r="V83" s="78" t="s">
        <v>5704</v>
      </c>
      <c r="W83" s="78" t="s">
        <v>5705</v>
      </c>
      <c r="X83" s="181"/>
      <c r="Y83" s="182">
        <f>AVERAGEIFS('Construct - Beta'!$BZ$6:$BZ$1787,'Construct - Beta'!$C$6:$C$1787,"458E("&amp;'Construct - Beta ref.'!D83&amp;")")</f>
        <v>0.40800000000000003</v>
      </c>
    </row>
    <row r="84" spans="2:25" customFormat="1" ht="60" hidden="1">
      <c r="B84" s="78" t="s">
        <v>5706</v>
      </c>
      <c r="C84" s="78" t="s">
        <v>5707</v>
      </c>
      <c r="D84" s="78" t="s">
        <v>5708</v>
      </c>
      <c r="E84" s="78" t="s">
        <v>5709</v>
      </c>
      <c r="F84" s="78" t="s">
        <v>3665</v>
      </c>
      <c r="G84" s="78" t="s">
        <v>5710</v>
      </c>
      <c r="H84" s="78" t="s">
        <v>3692</v>
      </c>
      <c r="I84" s="78" t="s">
        <v>3669</v>
      </c>
      <c r="J84" s="78" t="s">
        <v>3669</v>
      </c>
      <c r="K84" s="78" t="s">
        <v>3668</v>
      </c>
      <c r="L84" s="78" t="s">
        <v>3669</v>
      </c>
      <c r="M84" s="78" t="s">
        <v>5711</v>
      </c>
      <c r="N84" s="78" t="s">
        <v>3668</v>
      </c>
      <c r="O84" s="78" t="s">
        <v>3668</v>
      </c>
      <c r="P84" s="78" t="s">
        <v>3671</v>
      </c>
      <c r="Q84" s="78" t="s">
        <v>3672</v>
      </c>
      <c r="R84" s="78" t="s">
        <v>3762</v>
      </c>
      <c r="S84" s="78" t="s">
        <v>3683</v>
      </c>
      <c r="T84" s="78" t="s">
        <v>5712</v>
      </c>
      <c r="U84" s="78" t="s">
        <v>5703</v>
      </c>
      <c r="V84" s="78" t="s">
        <v>5713</v>
      </c>
      <c r="W84" s="78" t="s">
        <v>5705</v>
      </c>
      <c r="X84" s="181"/>
      <c r="Y84" s="182">
        <f>AVERAGEIFS('Construct - Beta'!$BZ$6:$BZ$1787,'Construct - Beta'!$C$6:$C$1787,"458E("&amp;'Construct - Beta ref.'!D84&amp;")")</f>
        <v>0.28999999999999998</v>
      </c>
    </row>
    <row r="85" spans="2:25" customFormat="1" ht="60" hidden="1">
      <c r="B85" s="78" t="s">
        <v>5714</v>
      </c>
      <c r="C85" s="78" t="s">
        <v>5715</v>
      </c>
      <c r="D85" s="78" t="s">
        <v>5716</v>
      </c>
      <c r="E85" s="78" t="s">
        <v>5717</v>
      </c>
      <c r="F85" s="78" t="s">
        <v>3665</v>
      </c>
      <c r="G85" s="78" t="s">
        <v>5718</v>
      </c>
      <c r="H85" s="78" t="s">
        <v>3692</v>
      </c>
      <c r="I85" s="78" t="s">
        <v>3669</v>
      </c>
      <c r="J85" s="78" t="s">
        <v>3669</v>
      </c>
      <c r="K85" s="78" t="s">
        <v>3668</v>
      </c>
      <c r="L85" s="78" t="s">
        <v>3669</v>
      </c>
      <c r="M85" s="78" t="s">
        <v>5719</v>
      </c>
      <c r="N85" s="78" t="s">
        <v>3668</v>
      </c>
      <c r="O85" s="78" t="s">
        <v>3668</v>
      </c>
      <c r="P85" s="78" t="s">
        <v>3671</v>
      </c>
      <c r="Q85" s="78" t="s">
        <v>3672</v>
      </c>
      <c r="R85" s="78" t="s">
        <v>3762</v>
      </c>
      <c r="S85" s="78" t="s">
        <v>3683</v>
      </c>
      <c r="T85" s="78" t="s">
        <v>5720</v>
      </c>
      <c r="U85" s="78" t="s">
        <v>5721</v>
      </c>
      <c r="V85" s="78" t="s">
        <v>5722</v>
      </c>
      <c r="W85" s="78" t="s">
        <v>5723</v>
      </c>
      <c r="X85" s="181"/>
      <c r="Y85" s="182">
        <f>AVERAGEIFS('Construct - Beta'!$BZ$6:$BZ$1787,'Construct - Beta'!$C$6:$C$1787,"458E("&amp;'Construct - Beta ref.'!D85&amp;")")</f>
        <v>1.81</v>
      </c>
    </row>
    <row r="86" spans="2:25" customFormat="1" ht="45" hidden="1">
      <c r="B86" s="78" t="s">
        <v>5724</v>
      </c>
      <c r="C86" s="78" t="s">
        <v>5725</v>
      </c>
      <c r="D86" s="78" t="s">
        <v>5726</v>
      </c>
      <c r="E86" s="78" t="s">
        <v>5727</v>
      </c>
      <c r="F86" s="78" t="s">
        <v>3665</v>
      </c>
      <c r="G86" s="79">
        <v>37572</v>
      </c>
      <c r="H86" s="78" t="s">
        <v>3667</v>
      </c>
      <c r="I86" s="78" t="s">
        <v>3668</v>
      </c>
      <c r="J86" s="78" t="s">
        <v>3668</v>
      </c>
      <c r="K86" s="78" t="s">
        <v>3668</v>
      </c>
      <c r="L86" s="78" t="s">
        <v>3668</v>
      </c>
      <c r="M86" s="78" t="s">
        <v>3670</v>
      </c>
      <c r="N86" s="78" t="s">
        <v>3668</v>
      </c>
      <c r="O86" s="78" t="s">
        <v>3668</v>
      </c>
      <c r="P86" s="78" t="s">
        <v>3671</v>
      </c>
      <c r="Q86" s="78" t="s">
        <v>3672</v>
      </c>
      <c r="R86" s="78" t="s">
        <v>3665</v>
      </c>
      <c r="S86" s="78" t="s">
        <v>3683</v>
      </c>
      <c r="T86" s="78">
        <v>6562667</v>
      </c>
      <c r="U86" s="78" t="s">
        <v>5721</v>
      </c>
      <c r="V86" s="78" t="s">
        <v>5728</v>
      </c>
      <c r="W86" s="78" t="s">
        <v>5723</v>
      </c>
      <c r="X86" s="181"/>
      <c r="Y86" s="182">
        <f>AVERAGEIFS('Construct - Beta'!$BZ$6:$BZ$1787,'Construct - Beta'!$C$6:$C$1787,"458E("&amp;'Construct - Beta ref.'!D86&amp;")")</f>
        <v>1.708</v>
      </c>
    </row>
    <row r="87" spans="2:25" customFormat="1" ht="30" hidden="1">
      <c r="B87" s="78" t="s">
        <v>5729</v>
      </c>
      <c r="C87" s="78" t="s">
        <v>5730</v>
      </c>
      <c r="D87" s="78" t="s">
        <v>5731</v>
      </c>
      <c r="E87" s="78" t="s">
        <v>5732</v>
      </c>
      <c r="F87" s="78" t="s">
        <v>3665</v>
      </c>
      <c r="G87" s="79">
        <v>37818</v>
      </c>
      <c r="H87" s="78" t="s">
        <v>3667</v>
      </c>
      <c r="I87" s="78" t="s">
        <v>3668</v>
      </c>
      <c r="J87" s="78" t="s">
        <v>3668</v>
      </c>
      <c r="K87" s="78" t="s">
        <v>3668</v>
      </c>
      <c r="L87" s="78" t="s">
        <v>3668</v>
      </c>
      <c r="M87" s="78" t="s">
        <v>3682</v>
      </c>
      <c r="N87" s="78" t="s">
        <v>3668</v>
      </c>
      <c r="O87" s="78" t="s">
        <v>3668</v>
      </c>
      <c r="P87" s="78" t="s">
        <v>3671</v>
      </c>
      <c r="Q87" s="78" t="s">
        <v>3672</v>
      </c>
      <c r="R87" s="78" t="s">
        <v>3665</v>
      </c>
      <c r="S87" s="78" t="s">
        <v>3683</v>
      </c>
      <c r="T87" s="78">
        <v>6653442</v>
      </c>
      <c r="U87" s="78" t="s">
        <v>5733</v>
      </c>
      <c r="V87" s="78" t="s">
        <v>5734</v>
      </c>
      <c r="W87" s="78" t="s">
        <v>5735</v>
      </c>
      <c r="X87" s="181"/>
      <c r="Y87" s="182">
        <f>AVERAGEIFS('Construct - Beta'!$BZ$6:$BZ$1787,'Construct - Beta'!$C$6:$C$1787,"458E("&amp;'Construct - Beta ref.'!D87&amp;")")</f>
        <v>0.77700000000000002</v>
      </c>
    </row>
    <row r="88" spans="2:25" customFormat="1" ht="45" hidden="1">
      <c r="B88" s="78" t="s">
        <v>5736</v>
      </c>
      <c r="C88" s="78" t="s">
        <v>5737</v>
      </c>
      <c r="D88" s="78" t="s">
        <v>5738</v>
      </c>
      <c r="E88" s="78" t="s">
        <v>5739</v>
      </c>
      <c r="F88" s="78" t="s">
        <v>3665</v>
      </c>
      <c r="G88" s="79">
        <v>40450</v>
      </c>
      <c r="H88" s="78" t="s">
        <v>3692</v>
      </c>
      <c r="I88" s="78" t="s">
        <v>3669</v>
      </c>
      <c r="J88" s="78" t="s">
        <v>3669</v>
      </c>
      <c r="K88" s="78" t="s">
        <v>3668</v>
      </c>
      <c r="L88" s="78" t="s">
        <v>3669</v>
      </c>
      <c r="M88" s="78" t="s">
        <v>5740</v>
      </c>
      <c r="N88" s="78" t="s">
        <v>3668</v>
      </c>
      <c r="O88" s="78" t="s">
        <v>3668</v>
      </c>
      <c r="P88" s="78" t="s">
        <v>3671</v>
      </c>
      <c r="Q88" s="78" t="s">
        <v>3672</v>
      </c>
      <c r="R88" s="78" t="s">
        <v>3762</v>
      </c>
      <c r="S88" s="78" t="s">
        <v>3683</v>
      </c>
      <c r="T88" s="78" t="s">
        <v>5741</v>
      </c>
      <c r="U88" s="78" t="s">
        <v>5742</v>
      </c>
      <c r="V88" s="78" t="s">
        <v>5743</v>
      </c>
      <c r="W88" s="78" t="s">
        <v>5744</v>
      </c>
      <c r="X88" s="181"/>
      <c r="Y88" s="182">
        <f>AVERAGEIFS('Construct - Beta'!$BZ$6:$BZ$1787,'Construct - Beta'!$C$6:$C$1787,"458E("&amp;'Construct - Beta ref.'!D88&amp;")")</f>
        <v>-0.13</v>
      </c>
    </row>
    <row r="89" spans="2:25" customFormat="1" ht="45" hidden="1">
      <c r="B89" s="78" t="s">
        <v>5745</v>
      </c>
      <c r="C89" s="78" t="s">
        <v>5746</v>
      </c>
      <c r="D89" s="78" t="s">
        <v>5747</v>
      </c>
      <c r="E89" s="78" t="s">
        <v>5748</v>
      </c>
      <c r="F89" s="78" t="s">
        <v>3665</v>
      </c>
      <c r="G89" s="79">
        <v>40450</v>
      </c>
      <c r="H89" s="78" t="s">
        <v>3667</v>
      </c>
      <c r="I89" s="78" t="s">
        <v>3668</v>
      </c>
      <c r="J89" s="78" t="s">
        <v>3668</v>
      </c>
      <c r="K89" s="78" t="s">
        <v>3668</v>
      </c>
      <c r="L89" s="78" t="s">
        <v>3668</v>
      </c>
      <c r="M89" s="78" t="s">
        <v>3682</v>
      </c>
      <c r="N89" s="78" t="s">
        <v>3668</v>
      </c>
      <c r="O89" s="78" t="s">
        <v>3668</v>
      </c>
      <c r="P89" s="78" t="s">
        <v>3671</v>
      </c>
      <c r="Q89" s="78" t="s">
        <v>3672</v>
      </c>
      <c r="R89" s="78" t="s">
        <v>3665</v>
      </c>
      <c r="S89" s="78" t="s">
        <v>3683</v>
      </c>
      <c r="T89" s="78" t="s">
        <v>5749</v>
      </c>
      <c r="U89" s="78" t="s">
        <v>5742</v>
      </c>
      <c r="V89" s="78" t="s">
        <v>5750</v>
      </c>
      <c r="W89" s="78" t="s">
        <v>5744</v>
      </c>
      <c r="X89" s="181"/>
      <c r="Y89" s="182">
        <f>AVERAGEIFS('Construct - Beta'!$BZ$6:$BZ$1787,'Construct - Beta'!$C$6:$C$1787,"458E("&amp;'Construct - Beta ref.'!D89&amp;")")</f>
        <v>-2E-3</v>
      </c>
    </row>
    <row r="90" spans="2:25" customFormat="1" ht="45" hidden="1">
      <c r="B90" s="78" t="s">
        <v>5751</v>
      </c>
      <c r="C90" s="78" t="s">
        <v>5752</v>
      </c>
      <c r="D90" s="78" t="s">
        <v>5753</v>
      </c>
      <c r="E90" s="78" t="s">
        <v>5754</v>
      </c>
      <c r="F90" s="78" t="s">
        <v>3665</v>
      </c>
      <c r="G90" s="79">
        <v>39367</v>
      </c>
      <c r="H90" s="78" t="s">
        <v>3692</v>
      </c>
      <c r="I90" s="78" t="s">
        <v>3669</v>
      </c>
      <c r="J90" s="78" t="s">
        <v>3669</v>
      </c>
      <c r="K90" s="78" t="s">
        <v>3668</v>
      </c>
      <c r="L90" s="78" t="s">
        <v>3669</v>
      </c>
      <c r="M90" s="78" t="s">
        <v>4155</v>
      </c>
      <c r="N90" s="78" t="s">
        <v>3668</v>
      </c>
      <c r="O90" s="78" t="s">
        <v>3668</v>
      </c>
      <c r="P90" s="78" t="s">
        <v>3671</v>
      </c>
      <c r="Q90" s="78" t="s">
        <v>3672</v>
      </c>
      <c r="R90" s="78" t="s">
        <v>3694</v>
      </c>
      <c r="S90" s="78" t="s">
        <v>3683</v>
      </c>
      <c r="T90" s="78" t="s">
        <v>5755</v>
      </c>
      <c r="U90" s="78" t="s">
        <v>5756</v>
      </c>
      <c r="V90" s="78" t="s">
        <v>5757</v>
      </c>
      <c r="W90" s="78" t="s">
        <v>5758</v>
      </c>
      <c r="X90" s="181"/>
      <c r="Y90" s="182">
        <f>AVERAGEIFS('Construct - Beta'!$BZ$6:$BZ$1787,'Construct - Beta'!$C$6:$C$1787,"458E("&amp;'Construct - Beta ref.'!D90&amp;")")</f>
        <v>1.73</v>
      </c>
    </row>
    <row r="91" spans="2:25" customFormat="1" ht="45" hidden="1">
      <c r="B91" s="78" t="s">
        <v>5759</v>
      </c>
      <c r="C91" s="78" t="s">
        <v>5760</v>
      </c>
      <c r="D91" s="78" t="s">
        <v>5761</v>
      </c>
      <c r="E91" s="78" t="s">
        <v>5762</v>
      </c>
      <c r="F91" s="78" t="s">
        <v>3665</v>
      </c>
      <c r="G91" s="79">
        <v>39646</v>
      </c>
      <c r="H91" s="78" t="s">
        <v>3702</v>
      </c>
      <c r="I91" s="78" t="s">
        <v>3669</v>
      </c>
      <c r="J91" s="78" t="s">
        <v>3669</v>
      </c>
      <c r="K91" s="78" t="s">
        <v>3668</v>
      </c>
      <c r="L91" s="78" t="s">
        <v>3669</v>
      </c>
      <c r="M91" s="78" t="s">
        <v>5416</v>
      </c>
      <c r="N91" s="78" t="s">
        <v>3668</v>
      </c>
      <c r="O91" s="78" t="s">
        <v>3668</v>
      </c>
      <c r="P91" s="78" t="s">
        <v>3671</v>
      </c>
      <c r="Q91" s="78" t="s">
        <v>3672</v>
      </c>
      <c r="R91" s="78" t="s">
        <v>3704</v>
      </c>
      <c r="S91" s="78" t="s">
        <v>3683</v>
      </c>
      <c r="T91" s="78" t="s">
        <v>5763</v>
      </c>
      <c r="U91" s="78" t="s">
        <v>5756</v>
      </c>
      <c r="V91" s="78" t="s">
        <v>5764</v>
      </c>
      <c r="W91" s="78" t="s">
        <v>5758</v>
      </c>
      <c r="X91" s="181"/>
      <c r="Y91" s="182">
        <f>AVERAGEIFS('Construct - Beta'!$BZ$6:$BZ$1787,'Construct - Beta'!$C$6:$C$1787,"458E("&amp;'Construct - Beta ref.'!D91&amp;")")</f>
        <v>1.3743000000000001</v>
      </c>
    </row>
    <row r="92" spans="2:25" customFormat="1" ht="45" hidden="1">
      <c r="B92" s="78" t="s">
        <v>5765</v>
      </c>
      <c r="C92" s="78" t="s">
        <v>5766</v>
      </c>
      <c r="D92" s="78" t="s">
        <v>5767</v>
      </c>
      <c r="E92" s="78" t="s">
        <v>5768</v>
      </c>
      <c r="F92" s="78" t="s">
        <v>3665</v>
      </c>
      <c r="G92" s="78" t="s">
        <v>3711</v>
      </c>
      <c r="H92" s="78" t="s">
        <v>3692</v>
      </c>
      <c r="I92" s="78" t="s">
        <v>3669</v>
      </c>
      <c r="J92" s="78" t="s">
        <v>3669</v>
      </c>
      <c r="K92" s="78" t="s">
        <v>3668</v>
      </c>
      <c r="L92" s="78" t="s">
        <v>3669</v>
      </c>
      <c r="M92" s="78" t="s">
        <v>3712</v>
      </c>
      <c r="N92" s="78" t="s">
        <v>3668</v>
      </c>
      <c r="O92" s="78" t="s">
        <v>3668</v>
      </c>
      <c r="P92" s="78" t="s">
        <v>3671</v>
      </c>
      <c r="Q92" s="78" t="s">
        <v>3672</v>
      </c>
      <c r="R92" s="78" t="s">
        <v>3713</v>
      </c>
      <c r="S92" s="78" t="s">
        <v>3683</v>
      </c>
      <c r="T92" s="78" t="s">
        <v>5755</v>
      </c>
      <c r="U92" s="78" t="s">
        <v>5756</v>
      </c>
      <c r="V92" s="78" t="s">
        <v>5757</v>
      </c>
      <c r="W92" s="78" t="s">
        <v>5758</v>
      </c>
      <c r="X92" s="181"/>
      <c r="Y92" s="182">
        <f>AVERAGEIFS('Construct - Beta'!$BZ$6:$BZ$1787,'Construct - Beta'!$C$6:$C$1787,"458E("&amp;'Construct - Beta ref.'!D92&amp;")")</f>
        <v>0.21</v>
      </c>
    </row>
    <row r="93" spans="2:25" customFormat="1" ht="45" hidden="1">
      <c r="B93" s="78" t="s">
        <v>5769</v>
      </c>
      <c r="C93" s="78" t="s">
        <v>5770</v>
      </c>
      <c r="D93" s="78" t="s">
        <v>5771</v>
      </c>
      <c r="E93" s="78" t="s">
        <v>5772</v>
      </c>
      <c r="F93" s="78" t="s">
        <v>3665</v>
      </c>
      <c r="G93" s="79">
        <v>39366</v>
      </c>
      <c r="H93" s="78" t="s">
        <v>3667</v>
      </c>
      <c r="I93" s="78" t="s">
        <v>3668</v>
      </c>
      <c r="J93" s="78" t="s">
        <v>3668</v>
      </c>
      <c r="K93" s="78" t="s">
        <v>3668</v>
      </c>
      <c r="L93" s="78" t="s">
        <v>3668</v>
      </c>
      <c r="M93" s="78" t="s">
        <v>3682</v>
      </c>
      <c r="N93" s="78" t="s">
        <v>3668</v>
      </c>
      <c r="O93" s="78" t="s">
        <v>3668</v>
      </c>
      <c r="P93" s="78" t="s">
        <v>3671</v>
      </c>
      <c r="Q93" s="78" t="s">
        <v>3672</v>
      </c>
      <c r="R93" s="78" t="s">
        <v>3665</v>
      </c>
      <c r="S93" s="78" t="s">
        <v>3683</v>
      </c>
      <c r="T93" s="78" t="s">
        <v>5773</v>
      </c>
      <c r="U93" s="78" t="s">
        <v>5756</v>
      </c>
      <c r="V93" s="78" t="s">
        <v>5774</v>
      </c>
      <c r="W93" s="78" t="s">
        <v>5758</v>
      </c>
      <c r="X93" s="181"/>
      <c r="Y93" s="182">
        <f>AVERAGEIFS('Construct - Beta'!$BZ$6:$BZ$1787,'Construct - Beta'!$C$6:$C$1787,"458E("&amp;'Construct - Beta ref.'!D93&amp;")")</f>
        <v>1.294</v>
      </c>
    </row>
    <row r="94" spans="2:25" customFormat="1" ht="60" hidden="1">
      <c r="B94" s="78" t="s">
        <v>5775</v>
      </c>
      <c r="C94" s="78" t="s">
        <v>5776</v>
      </c>
      <c r="D94" s="78" t="s">
        <v>5777</v>
      </c>
      <c r="E94" s="78" t="s">
        <v>5778</v>
      </c>
      <c r="F94" s="78" t="s">
        <v>3665</v>
      </c>
      <c r="G94" s="79">
        <v>40507</v>
      </c>
      <c r="H94" s="78" t="s">
        <v>3667</v>
      </c>
      <c r="I94" s="78" t="s">
        <v>3669</v>
      </c>
      <c r="J94" s="78" t="s">
        <v>3669</v>
      </c>
      <c r="K94" s="78" t="s">
        <v>3669</v>
      </c>
      <c r="L94" s="78" t="s">
        <v>3668</v>
      </c>
      <c r="M94" s="78" t="s">
        <v>3670</v>
      </c>
      <c r="N94" s="78" t="s">
        <v>3668</v>
      </c>
      <c r="O94" s="78" t="s">
        <v>3668</v>
      </c>
      <c r="P94" s="78" t="s">
        <v>3671</v>
      </c>
      <c r="Q94" s="78" t="s">
        <v>3672</v>
      </c>
      <c r="R94" s="78" t="s">
        <v>3665</v>
      </c>
      <c r="S94" s="78" t="s">
        <v>3683</v>
      </c>
      <c r="T94" s="78" t="s">
        <v>5779</v>
      </c>
      <c r="U94" s="78" t="s">
        <v>5780</v>
      </c>
      <c r="V94" s="78" t="s">
        <v>5781</v>
      </c>
      <c r="W94" s="78"/>
      <c r="X94" s="181"/>
      <c r="Y94" s="182">
        <f>AVERAGEIFS('Construct - Beta'!$BZ$6:$BZ$1787,'Construct - Beta'!$C$6:$C$1787,"458E("&amp;'Construct - Beta ref.'!D94&amp;")")</f>
        <v>-0.48099999999999998</v>
      </c>
    </row>
    <row r="95" spans="2:25" customFormat="1" ht="30" hidden="1">
      <c r="B95" s="78" t="s">
        <v>5782</v>
      </c>
      <c r="C95" s="78" t="s">
        <v>5783</v>
      </c>
      <c r="D95" s="78" t="s">
        <v>5784</v>
      </c>
      <c r="E95" s="78">
        <v>691901</v>
      </c>
      <c r="F95" s="78" t="s">
        <v>3665</v>
      </c>
      <c r="G95" s="78" t="s">
        <v>5785</v>
      </c>
      <c r="H95" s="78" t="s">
        <v>3667</v>
      </c>
      <c r="I95" s="78" t="s">
        <v>3668</v>
      </c>
      <c r="J95" s="78" t="s">
        <v>3668</v>
      </c>
      <c r="K95" s="78" t="s">
        <v>3668</v>
      </c>
      <c r="L95" s="78" t="s">
        <v>3668</v>
      </c>
      <c r="M95" s="78" t="s">
        <v>3682</v>
      </c>
      <c r="N95" s="78" t="s">
        <v>3668</v>
      </c>
      <c r="O95" s="78" t="s">
        <v>3668</v>
      </c>
      <c r="P95" s="78" t="s">
        <v>3671</v>
      </c>
      <c r="Q95" s="78" t="s">
        <v>3672</v>
      </c>
      <c r="R95" s="78" t="s">
        <v>3665</v>
      </c>
      <c r="S95" s="78" t="s">
        <v>3828</v>
      </c>
      <c r="T95" s="78" t="s">
        <v>5786</v>
      </c>
      <c r="U95" s="78" t="s">
        <v>5787</v>
      </c>
      <c r="V95" s="78" t="s">
        <v>5788</v>
      </c>
      <c r="W95" s="78" t="s">
        <v>5789</v>
      </c>
      <c r="X95" s="181"/>
      <c r="Y95" s="182">
        <f>AVERAGEIFS('Construct - Beta'!$BZ$6:$BZ$1787,'Construct - Beta'!$C$6:$C$1787,"458E("&amp;'Construct - Beta ref.'!D95&amp;")")</f>
        <v>2.0840000000000001</v>
      </c>
    </row>
    <row r="96" spans="2:25" customFormat="1" ht="45" hidden="1">
      <c r="B96" s="78" t="s">
        <v>5790</v>
      </c>
      <c r="C96" s="78" t="s">
        <v>5791</v>
      </c>
      <c r="D96" s="78" t="s">
        <v>5792</v>
      </c>
      <c r="E96" s="78" t="s">
        <v>5793</v>
      </c>
      <c r="F96" s="78" t="s">
        <v>3665</v>
      </c>
      <c r="G96" s="79">
        <v>38783</v>
      </c>
      <c r="H96" s="78" t="s">
        <v>3692</v>
      </c>
      <c r="I96" s="78" t="s">
        <v>3669</v>
      </c>
      <c r="J96" s="78" t="s">
        <v>3669</v>
      </c>
      <c r="K96" s="78" t="s">
        <v>3668</v>
      </c>
      <c r="L96" s="78" t="s">
        <v>3669</v>
      </c>
      <c r="M96" s="78" t="s">
        <v>5794</v>
      </c>
      <c r="N96" s="78" t="s">
        <v>3668</v>
      </c>
      <c r="O96" s="78" t="s">
        <v>3668</v>
      </c>
      <c r="P96" s="78" t="s">
        <v>3671</v>
      </c>
      <c r="Q96" s="78" t="s">
        <v>3672</v>
      </c>
      <c r="R96" s="78" t="s">
        <v>3694</v>
      </c>
      <c r="S96" s="78" t="s">
        <v>3828</v>
      </c>
      <c r="T96" s="78" t="s">
        <v>5795</v>
      </c>
      <c r="U96" s="78" t="s">
        <v>5787</v>
      </c>
      <c r="V96" s="78" t="s">
        <v>5796</v>
      </c>
      <c r="W96" s="78" t="s">
        <v>5789</v>
      </c>
      <c r="X96" s="181"/>
      <c r="Y96" s="182">
        <f>AVERAGEIFS('Construct - Beta'!$BZ$6:$BZ$1787,'Construct - Beta'!$C$6:$C$1787,"458E("&amp;'Construct - Beta ref.'!D96&amp;")")</f>
        <v>2.17</v>
      </c>
    </row>
    <row r="97" spans="2:26" ht="45" hidden="1">
      <c r="B97" s="78" t="s">
        <v>5797</v>
      </c>
      <c r="C97" s="78" t="s">
        <v>5798</v>
      </c>
      <c r="D97" s="78" t="s">
        <v>5799</v>
      </c>
      <c r="E97" s="78" t="s">
        <v>5800</v>
      </c>
      <c r="F97" s="78" t="s">
        <v>3665</v>
      </c>
      <c r="G97" s="78" t="s">
        <v>3711</v>
      </c>
      <c r="H97" s="78" t="s">
        <v>3692</v>
      </c>
      <c r="I97" s="78" t="s">
        <v>3669</v>
      </c>
      <c r="J97" s="78" t="s">
        <v>3669</v>
      </c>
      <c r="K97" s="78" t="s">
        <v>3668</v>
      </c>
      <c r="L97" s="78" t="s">
        <v>3669</v>
      </c>
      <c r="M97" s="78" t="s">
        <v>3712</v>
      </c>
      <c r="N97" s="78" t="s">
        <v>3668</v>
      </c>
      <c r="O97" s="78" t="s">
        <v>3668</v>
      </c>
      <c r="P97" s="78" t="s">
        <v>3671</v>
      </c>
      <c r="Q97" s="78" t="s">
        <v>3672</v>
      </c>
      <c r="R97" s="78" t="s">
        <v>3713</v>
      </c>
      <c r="S97" s="78" t="s">
        <v>3828</v>
      </c>
      <c r="T97" s="78" t="s">
        <v>5795</v>
      </c>
      <c r="U97" s="78" t="s">
        <v>5787</v>
      </c>
      <c r="V97" s="78" t="s">
        <v>5796</v>
      </c>
      <c r="W97" s="78" t="s">
        <v>5789</v>
      </c>
      <c r="X97" s="181"/>
      <c r="Y97" s="182">
        <f>AVERAGEIFS('Construct - Beta'!$BZ$6:$BZ$1787,'Construct - Beta'!$C$6:$C$1787,"458E("&amp;'Construct - Beta ref.'!D97&amp;")")</f>
        <v>0.95</v>
      </c>
      <c r="Z97"/>
    </row>
    <row r="98" spans="2:26" ht="75">
      <c r="B98" s="78" t="s">
        <v>5801</v>
      </c>
      <c r="C98" s="78" t="s">
        <v>5802</v>
      </c>
      <c r="D98" s="78" t="s">
        <v>5803</v>
      </c>
      <c r="E98" s="78" t="s">
        <v>5804</v>
      </c>
      <c r="F98" s="78" t="s">
        <v>5384</v>
      </c>
      <c r="G98" s="79">
        <v>40507</v>
      </c>
      <c r="H98" s="78" t="s">
        <v>3692</v>
      </c>
      <c r="I98" s="78" t="s">
        <v>3668</v>
      </c>
      <c r="J98" s="78" t="s">
        <v>3668</v>
      </c>
      <c r="K98" s="78" t="s">
        <v>3668</v>
      </c>
      <c r="L98" s="78" t="s">
        <v>3668</v>
      </c>
      <c r="M98" s="78" t="s">
        <v>3682</v>
      </c>
      <c r="N98" s="78" t="s">
        <v>3668</v>
      </c>
      <c r="O98" s="78" t="s">
        <v>3668</v>
      </c>
      <c r="P98" s="78" t="s">
        <v>3671</v>
      </c>
      <c r="Q98" s="78" t="s">
        <v>3672</v>
      </c>
      <c r="R98" s="78" t="s">
        <v>3794</v>
      </c>
      <c r="S98" s="78" t="s">
        <v>3795</v>
      </c>
      <c r="T98" s="78" t="s">
        <v>5805</v>
      </c>
      <c r="U98" s="78" t="s">
        <v>5806</v>
      </c>
      <c r="V98" s="78" t="s">
        <v>5807</v>
      </c>
      <c r="W98" s="78" t="s">
        <v>5808</v>
      </c>
      <c r="X98" s="181"/>
      <c r="Y98" s="182">
        <f>AVERAGEIFS('Construct - Beta'!$BZ$6:$BZ$1787,'Construct - Beta'!$C$6:$C$1787,"458E("&amp;'Construct - Beta ref.'!D98&amp;")")</f>
        <v>-0.28999999999999998</v>
      </c>
      <c r="Z98" s="169">
        <v>1</v>
      </c>
    </row>
    <row r="99" spans="2:26" ht="45" hidden="1">
      <c r="B99" s="78" t="s">
        <v>5809</v>
      </c>
      <c r="C99" s="78" t="s">
        <v>5810</v>
      </c>
      <c r="D99" s="78" t="s">
        <v>5811</v>
      </c>
      <c r="E99" s="78" t="s">
        <v>5812</v>
      </c>
      <c r="F99" s="78" t="s">
        <v>3716</v>
      </c>
      <c r="G99" s="78" t="s">
        <v>5813</v>
      </c>
      <c r="H99" s="78" t="s">
        <v>3718</v>
      </c>
      <c r="I99" s="78" t="s">
        <v>3668</v>
      </c>
      <c r="J99" s="78" t="s">
        <v>3668</v>
      </c>
      <c r="K99" s="78" t="s">
        <v>3668</v>
      </c>
      <c r="L99" s="78" t="s">
        <v>3668</v>
      </c>
      <c r="M99" s="78" t="s">
        <v>3682</v>
      </c>
      <c r="N99" s="78" t="s">
        <v>3668</v>
      </c>
      <c r="O99" s="78" t="s">
        <v>3668</v>
      </c>
      <c r="P99" s="78" t="s">
        <v>3671</v>
      </c>
      <c r="Q99" s="78" t="s">
        <v>3672</v>
      </c>
      <c r="R99" s="78" t="s">
        <v>3720</v>
      </c>
      <c r="S99" s="78" t="s">
        <v>3683</v>
      </c>
      <c r="T99" s="78">
        <v>6314589</v>
      </c>
      <c r="U99" s="78" t="s">
        <v>5814</v>
      </c>
      <c r="V99" s="78" t="s">
        <v>5815</v>
      </c>
      <c r="W99" s="78" t="s">
        <v>5816</v>
      </c>
      <c r="X99" s="181"/>
      <c r="Y99" s="182">
        <f>AVERAGEIFS('Construct - Beta'!$BZ$6:$BZ$1787,'Construct - Beta'!$C$6:$C$1787,"458E("&amp;'Construct - Beta ref.'!D99&amp;")")</f>
        <v>0.08</v>
      </c>
      <c r="Z99"/>
    </row>
    <row r="100" spans="2:26" ht="45" hidden="1">
      <c r="B100" s="78" t="s">
        <v>5817</v>
      </c>
      <c r="C100" s="78" t="s">
        <v>5818</v>
      </c>
      <c r="D100" s="78" t="s">
        <v>5819</v>
      </c>
      <c r="E100" s="78" t="s">
        <v>5820</v>
      </c>
      <c r="F100" s="78" t="s">
        <v>3665</v>
      </c>
      <c r="G100" s="78" t="s">
        <v>5821</v>
      </c>
      <c r="H100" s="78" t="s">
        <v>3667</v>
      </c>
      <c r="I100" s="78" t="s">
        <v>3668</v>
      </c>
      <c r="J100" s="78" t="s">
        <v>3669</v>
      </c>
      <c r="K100" s="78" t="s">
        <v>3668</v>
      </c>
      <c r="L100" s="78" t="s">
        <v>3668</v>
      </c>
      <c r="M100" s="78" t="s">
        <v>3682</v>
      </c>
      <c r="N100" s="78" t="s">
        <v>3668</v>
      </c>
      <c r="O100" s="78" t="s">
        <v>3668</v>
      </c>
      <c r="P100" s="78" t="s">
        <v>3671</v>
      </c>
      <c r="Q100" s="78" t="s">
        <v>3672</v>
      </c>
      <c r="R100" s="78" t="s">
        <v>3665</v>
      </c>
      <c r="S100" s="78" t="s">
        <v>3683</v>
      </c>
      <c r="T100" s="78" t="s">
        <v>5822</v>
      </c>
      <c r="U100" s="78" t="s">
        <v>5823</v>
      </c>
      <c r="V100" s="78" t="s">
        <v>5824</v>
      </c>
      <c r="W100" s="78" t="s">
        <v>5825</v>
      </c>
      <c r="X100" s="181"/>
      <c r="Y100" s="182">
        <f>AVERAGEIFS('Construct - Beta'!$BZ$6:$BZ$1787,'Construct - Beta'!$C$6:$C$1787,"458E("&amp;'Construct - Beta ref.'!D100&amp;")")</f>
        <v>1.863</v>
      </c>
      <c r="Z100"/>
    </row>
    <row r="101" spans="2:26" ht="45" hidden="1">
      <c r="B101" s="78" t="s">
        <v>5826</v>
      </c>
      <c r="C101" s="78" t="s">
        <v>5827</v>
      </c>
      <c r="D101" s="78" t="s">
        <v>5828</v>
      </c>
      <c r="E101" s="78">
        <v>280017</v>
      </c>
      <c r="F101" s="78" t="s">
        <v>3665</v>
      </c>
      <c r="G101" s="79">
        <v>36598</v>
      </c>
      <c r="H101" s="78" t="s">
        <v>3667</v>
      </c>
      <c r="I101" s="78" t="s">
        <v>3668</v>
      </c>
      <c r="J101" s="78" t="s">
        <v>3669</v>
      </c>
      <c r="K101" s="78" t="s">
        <v>3668</v>
      </c>
      <c r="L101" s="78" t="s">
        <v>3668</v>
      </c>
      <c r="M101" s="78" t="s">
        <v>3670</v>
      </c>
      <c r="N101" s="78" t="s">
        <v>3668</v>
      </c>
      <c r="O101" s="78" t="s">
        <v>3668</v>
      </c>
      <c r="P101" s="78" t="s">
        <v>3671</v>
      </c>
      <c r="Q101" s="78" t="s">
        <v>3672</v>
      </c>
      <c r="R101" s="78" t="s">
        <v>3665</v>
      </c>
      <c r="S101" s="78" t="s">
        <v>3683</v>
      </c>
      <c r="T101" s="78">
        <v>6220556</v>
      </c>
      <c r="U101" s="78" t="s">
        <v>5829</v>
      </c>
      <c r="V101" s="78" t="s">
        <v>5830</v>
      </c>
      <c r="W101" s="78" t="s">
        <v>5831</v>
      </c>
      <c r="X101" s="181"/>
      <c r="Y101" s="182">
        <f>AVERAGEIFS('Construct - Beta'!$BZ$6:$BZ$1787,'Construct - Beta'!$C$6:$C$1787,"458E("&amp;'Construct - Beta ref.'!D101&amp;")")</f>
        <v>0.78400000000000003</v>
      </c>
      <c r="Z101"/>
    </row>
    <row r="102" spans="2:26" ht="60" hidden="1">
      <c r="B102" s="78" t="s">
        <v>5832</v>
      </c>
      <c r="C102" s="78" t="s">
        <v>5833</v>
      </c>
      <c r="D102" s="78" t="s">
        <v>5834</v>
      </c>
      <c r="E102" s="78" t="s">
        <v>5835</v>
      </c>
      <c r="F102" s="78" t="s">
        <v>3665</v>
      </c>
      <c r="G102" s="79">
        <v>38072</v>
      </c>
      <c r="H102" s="78" t="s">
        <v>3692</v>
      </c>
      <c r="I102" s="78" t="s">
        <v>3669</v>
      </c>
      <c r="J102" s="78" t="s">
        <v>3669</v>
      </c>
      <c r="K102" s="78" t="s">
        <v>3668</v>
      </c>
      <c r="L102" s="78" t="s">
        <v>3669</v>
      </c>
      <c r="M102" s="78" t="s">
        <v>4125</v>
      </c>
      <c r="N102" s="78" t="s">
        <v>3668</v>
      </c>
      <c r="O102" s="78" t="s">
        <v>3668</v>
      </c>
      <c r="P102" s="78" t="s">
        <v>3671</v>
      </c>
      <c r="Q102" s="78" t="s">
        <v>3672</v>
      </c>
      <c r="R102" s="78" t="s">
        <v>3762</v>
      </c>
      <c r="S102" s="78" t="s">
        <v>3683</v>
      </c>
      <c r="T102" s="78" t="s">
        <v>5836</v>
      </c>
      <c r="U102" s="78" t="s">
        <v>5829</v>
      </c>
      <c r="V102" s="78" t="s">
        <v>5837</v>
      </c>
      <c r="W102" s="78" t="s">
        <v>5831</v>
      </c>
      <c r="X102" s="181"/>
      <c r="Y102" s="182">
        <f>AVERAGEIFS('Construct - Beta'!$BZ$6:$BZ$1787,'Construct - Beta'!$C$6:$C$1787,"458E("&amp;'Construct - Beta ref.'!D102&amp;")")</f>
        <v>0.6</v>
      </c>
      <c r="Z102"/>
    </row>
    <row r="103" spans="2:26" ht="45" hidden="1">
      <c r="B103" s="78" t="s">
        <v>5838</v>
      </c>
      <c r="C103" s="78" t="s">
        <v>5839</v>
      </c>
      <c r="D103" s="78" t="s">
        <v>5840</v>
      </c>
      <c r="E103" s="78" t="s">
        <v>5841</v>
      </c>
      <c r="F103" s="78" t="s">
        <v>3665</v>
      </c>
      <c r="G103" s="79">
        <v>37692</v>
      </c>
      <c r="H103" s="78" t="s">
        <v>3667</v>
      </c>
      <c r="I103" s="78" t="s">
        <v>3668</v>
      </c>
      <c r="J103" s="78" t="s">
        <v>3669</v>
      </c>
      <c r="K103" s="78" t="s">
        <v>3668</v>
      </c>
      <c r="L103" s="78" t="s">
        <v>3668</v>
      </c>
      <c r="M103" s="78" t="s">
        <v>3682</v>
      </c>
      <c r="N103" s="78" t="s">
        <v>3668</v>
      </c>
      <c r="O103" s="78" t="s">
        <v>3668</v>
      </c>
      <c r="P103" s="78" t="s">
        <v>3671</v>
      </c>
      <c r="Q103" s="78" t="s">
        <v>3672</v>
      </c>
      <c r="R103" s="78" t="s">
        <v>3665</v>
      </c>
      <c r="S103" s="78" t="s">
        <v>3683</v>
      </c>
      <c r="T103" s="78">
        <v>6594789</v>
      </c>
      <c r="U103" s="78" t="s">
        <v>5842</v>
      </c>
      <c r="V103" s="78" t="s">
        <v>5843</v>
      </c>
      <c r="W103" s="78" t="s">
        <v>5844</v>
      </c>
      <c r="X103" s="181"/>
      <c r="Y103" s="182">
        <f>AVERAGEIFS('Construct - Beta'!$BZ$6:$BZ$1787,'Construct - Beta'!$C$6:$C$1787,"458E("&amp;'Construct - Beta ref.'!D103&amp;")")</f>
        <v>0.60499999999999998</v>
      </c>
      <c r="Z103"/>
    </row>
    <row r="104" spans="2:26" ht="45" hidden="1">
      <c r="B104" s="78" t="s">
        <v>5845</v>
      </c>
      <c r="C104" s="78" t="s">
        <v>5846</v>
      </c>
      <c r="D104" s="78" t="s">
        <v>5847</v>
      </c>
      <c r="E104" s="78" t="s">
        <v>5848</v>
      </c>
      <c r="F104" s="78" t="s">
        <v>3665</v>
      </c>
      <c r="G104" s="78" t="s">
        <v>5849</v>
      </c>
      <c r="H104" s="78" t="s">
        <v>3692</v>
      </c>
      <c r="I104" s="78" t="s">
        <v>3669</v>
      </c>
      <c r="J104" s="78" t="s">
        <v>3669</v>
      </c>
      <c r="K104" s="78" t="s">
        <v>3668</v>
      </c>
      <c r="L104" s="78" t="s">
        <v>3669</v>
      </c>
      <c r="M104" s="78" t="s">
        <v>3818</v>
      </c>
      <c r="N104" s="78" t="s">
        <v>3668</v>
      </c>
      <c r="O104" s="78" t="s">
        <v>3668</v>
      </c>
      <c r="P104" s="78" t="s">
        <v>3671</v>
      </c>
      <c r="Q104" s="78" t="s">
        <v>3672</v>
      </c>
      <c r="R104" s="78" t="s">
        <v>3762</v>
      </c>
      <c r="S104" s="78" t="s">
        <v>3683</v>
      </c>
      <c r="T104" s="78" t="s">
        <v>5850</v>
      </c>
      <c r="U104" s="78" t="s">
        <v>5842</v>
      </c>
      <c r="V104" s="78" t="s">
        <v>5851</v>
      </c>
      <c r="W104" s="78" t="s">
        <v>5844</v>
      </c>
      <c r="X104" s="181"/>
      <c r="Y104" s="182">
        <f>AVERAGEIFS('Construct - Beta'!$BZ$6:$BZ$1787,'Construct - Beta'!$C$6:$C$1787,"458E("&amp;'Construct - Beta ref.'!D104&amp;")")</f>
        <v>0.59</v>
      </c>
      <c r="Z104"/>
    </row>
    <row r="105" spans="2:26" ht="45" hidden="1">
      <c r="B105" s="78" t="s">
        <v>5852</v>
      </c>
      <c r="C105" s="78" t="s">
        <v>5853</v>
      </c>
      <c r="D105" s="80"/>
      <c r="E105" s="78" t="s">
        <v>5854</v>
      </c>
      <c r="F105" s="78" t="s">
        <v>3716</v>
      </c>
      <c r="G105" s="78" t="s">
        <v>5855</v>
      </c>
      <c r="H105" s="78" t="s">
        <v>3718</v>
      </c>
      <c r="I105" s="78" t="s">
        <v>3669</v>
      </c>
      <c r="J105" s="78" t="s">
        <v>3669</v>
      </c>
      <c r="K105" s="78" t="s">
        <v>3668</v>
      </c>
      <c r="L105" s="78" t="s">
        <v>3668</v>
      </c>
      <c r="M105" s="78" t="s">
        <v>3719</v>
      </c>
      <c r="N105" s="78" t="s">
        <v>3668</v>
      </c>
      <c r="O105" s="78" t="s">
        <v>3668</v>
      </c>
      <c r="P105" s="78" t="s">
        <v>3671</v>
      </c>
      <c r="Q105" s="78" t="s">
        <v>3672</v>
      </c>
      <c r="R105" s="78" t="s">
        <v>3720</v>
      </c>
      <c r="S105" s="78" t="s">
        <v>3721</v>
      </c>
      <c r="T105" s="78"/>
      <c r="U105" s="78"/>
      <c r="V105" s="78"/>
      <c r="W105" s="78"/>
      <c r="X105" s="181"/>
      <c r="Y105" s="182" t="e">
        <f>AVERAGEIFS('Construct - Beta'!$BZ$6:$BZ$1787,'Construct - Beta'!$C$6:$C$1787,"458E("&amp;'Construct - Beta ref.'!D105&amp;")")</f>
        <v>#DIV/0!</v>
      </c>
      <c r="Z105"/>
    </row>
    <row r="106" spans="2:26" ht="45" hidden="1">
      <c r="B106" s="78" t="s">
        <v>5856</v>
      </c>
      <c r="C106" s="78" t="s">
        <v>5857</v>
      </c>
      <c r="D106" s="80"/>
      <c r="E106" s="78" t="s">
        <v>5858</v>
      </c>
      <c r="F106" s="78" t="s">
        <v>3716</v>
      </c>
      <c r="G106" s="79">
        <v>40366</v>
      </c>
      <c r="H106" s="78" t="s">
        <v>3718</v>
      </c>
      <c r="I106" s="78" t="s">
        <v>3669</v>
      </c>
      <c r="J106" s="78" t="s">
        <v>3669</v>
      </c>
      <c r="K106" s="78" t="s">
        <v>3668</v>
      </c>
      <c r="L106" s="78" t="s">
        <v>3668</v>
      </c>
      <c r="M106" s="78" t="s">
        <v>3719</v>
      </c>
      <c r="N106" s="78" t="s">
        <v>3668</v>
      </c>
      <c r="O106" s="78" t="s">
        <v>3668</v>
      </c>
      <c r="P106" s="78" t="s">
        <v>3671</v>
      </c>
      <c r="Q106" s="78" t="s">
        <v>3672</v>
      </c>
      <c r="R106" s="78" t="s">
        <v>3720</v>
      </c>
      <c r="S106" s="78" t="s">
        <v>3721</v>
      </c>
      <c r="T106" s="78"/>
      <c r="U106" s="78"/>
      <c r="V106" s="78"/>
      <c r="W106" s="78"/>
      <c r="X106" s="181"/>
      <c r="Y106" s="182" t="e">
        <f>AVERAGEIFS('Construct - Beta'!$BZ$6:$BZ$1787,'Construct - Beta'!$C$6:$C$1787,"458E("&amp;'Construct - Beta ref.'!D106&amp;")")</f>
        <v>#DIV/0!</v>
      </c>
      <c r="Z106"/>
    </row>
    <row r="107" spans="2:26" ht="45" hidden="1">
      <c r="B107" s="78" t="s">
        <v>5859</v>
      </c>
      <c r="C107" s="78" t="s">
        <v>5860</v>
      </c>
      <c r="D107" s="80"/>
      <c r="E107" s="78" t="s">
        <v>5861</v>
      </c>
      <c r="F107" s="78" t="s">
        <v>3716</v>
      </c>
      <c r="G107" s="79">
        <v>40011</v>
      </c>
      <c r="H107" s="78" t="s">
        <v>3718</v>
      </c>
      <c r="I107" s="78" t="s">
        <v>3669</v>
      </c>
      <c r="J107" s="78" t="s">
        <v>3669</v>
      </c>
      <c r="K107" s="78" t="s">
        <v>3668</v>
      </c>
      <c r="L107" s="78" t="s">
        <v>3668</v>
      </c>
      <c r="M107" s="78" t="s">
        <v>3719</v>
      </c>
      <c r="N107" s="78" t="s">
        <v>3668</v>
      </c>
      <c r="O107" s="78" t="s">
        <v>3668</v>
      </c>
      <c r="P107" s="78" t="s">
        <v>3671</v>
      </c>
      <c r="Q107" s="78" t="s">
        <v>3672</v>
      </c>
      <c r="R107" s="78" t="s">
        <v>3720</v>
      </c>
      <c r="S107" s="78" t="s">
        <v>3721</v>
      </c>
      <c r="T107" s="78"/>
      <c r="U107" s="78"/>
      <c r="V107" s="78"/>
      <c r="W107" s="78"/>
      <c r="X107" s="181"/>
      <c r="Y107" s="182" t="e">
        <f>AVERAGEIFS('Construct - Beta'!$BZ$6:$BZ$1787,'Construct - Beta'!$C$6:$C$1787,"458E("&amp;'Construct - Beta ref.'!D107&amp;")")</f>
        <v>#DIV/0!</v>
      </c>
      <c r="Z107"/>
    </row>
    <row r="108" spans="2:26" ht="30" hidden="1">
      <c r="B108" s="78" t="s">
        <v>5862</v>
      </c>
      <c r="C108" s="78" t="s">
        <v>5863</v>
      </c>
      <c r="D108" s="78" t="s">
        <v>5864</v>
      </c>
      <c r="E108" s="78">
        <v>265697</v>
      </c>
      <c r="F108" s="78" t="s">
        <v>3716</v>
      </c>
      <c r="G108" s="79">
        <v>36798</v>
      </c>
      <c r="H108" s="78" t="s">
        <v>3667</v>
      </c>
      <c r="I108" s="78" t="s">
        <v>3668</v>
      </c>
      <c r="J108" s="78" t="s">
        <v>3669</v>
      </c>
      <c r="K108" s="78" t="s">
        <v>3668</v>
      </c>
      <c r="L108" s="78" t="s">
        <v>3668</v>
      </c>
      <c r="M108" s="78" t="s">
        <v>3682</v>
      </c>
      <c r="N108" s="78" t="s">
        <v>3668</v>
      </c>
      <c r="O108" s="78" t="s">
        <v>3668</v>
      </c>
      <c r="P108" s="78" t="s">
        <v>3671</v>
      </c>
      <c r="Q108" s="78" t="s">
        <v>3672</v>
      </c>
      <c r="R108" s="78" t="s">
        <v>3730</v>
      </c>
      <c r="S108" s="78" t="s">
        <v>3683</v>
      </c>
      <c r="T108" s="78">
        <v>6290593</v>
      </c>
      <c r="U108" s="78" t="s">
        <v>5865</v>
      </c>
      <c r="V108" s="78" t="s">
        <v>5866</v>
      </c>
      <c r="W108" s="78" t="s">
        <v>5867</v>
      </c>
      <c r="X108" s="181"/>
      <c r="Y108" s="182">
        <f>AVERAGEIFS('Construct - Beta'!$BZ$6:$BZ$1787,'Construct - Beta'!$C$6:$C$1787,"458E("&amp;'Construct - Beta ref.'!D108&amp;")")</f>
        <v>0.56000000000000005</v>
      </c>
      <c r="Z108"/>
    </row>
    <row r="109" spans="2:26" ht="45" hidden="1">
      <c r="B109" s="78" t="s">
        <v>5868</v>
      </c>
      <c r="C109" s="78" t="s">
        <v>5869</v>
      </c>
      <c r="D109" s="80"/>
      <c r="E109" s="78" t="s">
        <v>5870</v>
      </c>
      <c r="F109" s="78" t="s">
        <v>3716</v>
      </c>
      <c r="G109" s="78" t="s">
        <v>5871</v>
      </c>
      <c r="H109" s="78" t="s">
        <v>3718</v>
      </c>
      <c r="I109" s="78" t="s">
        <v>3669</v>
      </c>
      <c r="J109" s="78" t="s">
        <v>3669</v>
      </c>
      <c r="K109" s="78" t="s">
        <v>3668</v>
      </c>
      <c r="L109" s="78" t="s">
        <v>3668</v>
      </c>
      <c r="M109" s="78" t="s">
        <v>5872</v>
      </c>
      <c r="N109" s="78" t="s">
        <v>3669</v>
      </c>
      <c r="O109" s="78" t="s">
        <v>3668</v>
      </c>
      <c r="P109" s="78" t="s">
        <v>3671</v>
      </c>
      <c r="Q109" s="78" t="s">
        <v>3672</v>
      </c>
      <c r="R109" s="78" t="s">
        <v>3730</v>
      </c>
      <c r="S109" s="78" t="s">
        <v>3683</v>
      </c>
      <c r="T109" s="78"/>
      <c r="U109" s="78"/>
      <c r="V109" s="78"/>
      <c r="W109" s="78"/>
      <c r="X109" s="181"/>
      <c r="Y109" s="182" t="e">
        <f>AVERAGEIFS('Construct - Beta'!$BZ$6:$BZ$1787,'Construct - Beta'!$C$6:$C$1787,"458E("&amp;'Construct - Beta ref.'!D109&amp;")")</f>
        <v>#DIV/0!</v>
      </c>
      <c r="Z109"/>
    </row>
    <row r="110" spans="2:26" ht="45" hidden="1">
      <c r="B110" s="78" t="s">
        <v>5873</v>
      </c>
      <c r="C110" s="78" t="s">
        <v>4418</v>
      </c>
      <c r="D110" s="78" t="s">
        <v>4419</v>
      </c>
      <c r="E110" s="78" t="s">
        <v>4420</v>
      </c>
      <c r="F110" s="78" t="s">
        <v>3716</v>
      </c>
      <c r="G110" s="79">
        <v>40116</v>
      </c>
      <c r="H110" s="78" t="s">
        <v>3718</v>
      </c>
      <c r="I110" s="78" t="s">
        <v>3668</v>
      </c>
      <c r="J110" s="78" t="s">
        <v>3669</v>
      </c>
      <c r="K110" s="78" t="s">
        <v>3668</v>
      </c>
      <c r="L110" s="78" t="s">
        <v>3668</v>
      </c>
      <c r="M110" s="78" t="s">
        <v>3682</v>
      </c>
      <c r="N110" s="78" t="s">
        <v>3668</v>
      </c>
      <c r="O110" s="78" t="s">
        <v>3668</v>
      </c>
      <c r="P110" s="78" t="s">
        <v>3671</v>
      </c>
      <c r="Q110" s="78" t="s">
        <v>3672</v>
      </c>
      <c r="R110" s="78" t="s">
        <v>3730</v>
      </c>
      <c r="S110" s="78" t="s">
        <v>3673</v>
      </c>
      <c r="T110" s="78" t="s">
        <v>4421</v>
      </c>
      <c r="U110" s="78" t="s">
        <v>4422</v>
      </c>
      <c r="V110" s="78" t="s">
        <v>4423</v>
      </c>
      <c r="W110" s="78" t="s">
        <v>4424</v>
      </c>
      <c r="X110" s="181"/>
      <c r="Y110" s="182">
        <f>AVERAGEIFS('Construct - Beta'!$BZ$6:$BZ$1787,'Construct - Beta'!$C$6:$C$1787,"458E("&amp;'Construct - Beta ref.'!D110&amp;")")</f>
        <v>0.15</v>
      </c>
      <c r="Z110"/>
    </row>
    <row r="111" spans="2:26" ht="60" hidden="1">
      <c r="B111" s="78" t="s">
        <v>4425</v>
      </c>
      <c r="C111" s="78" t="s">
        <v>4426</v>
      </c>
      <c r="D111" s="78" t="s">
        <v>4427</v>
      </c>
      <c r="E111" s="78">
        <v>887717</v>
      </c>
      <c r="F111" s="78" t="s">
        <v>3665</v>
      </c>
      <c r="G111" s="79">
        <v>35450</v>
      </c>
      <c r="H111" s="78" t="s">
        <v>3667</v>
      </c>
      <c r="I111" s="78" t="s">
        <v>3668</v>
      </c>
      <c r="J111" s="78" t="s">
        <v>3668</v>
      </c>
      <c r="K111" s="78" t="s">
        <v>3668</v>
      </c>
      <c r="L111" s="78" t="s">
        <v>3668</v>
      </c>
      <c r="M111" s="78" t="s">
        <v>3682</v>
      </c>
      <c r="N111" s="78" t="s">
        <v>3668</v>
      </c>
      <c r="O111" s="78" t="s">
        <v>3668</v>
      </c>
      <c r="P111" s="78" t="s">
        <v>3671</v>
      </c>
      <c r="Q111" s="78" t="s">
        <v>3672</v>
      </c>
      <c r="R111" s="78" t="s">
        <v>3665</v>
      </c>
      <c r="S111" s="78" t="s">
        <v>3828</v>
      </c>
      <c r="T111" s="78">
        <v>6187189</v>
      </c>
      <c r="U111" s="78" t="s">
        <v>4428</v>
      </c>
      <c r="V111" s="78" t="s">
        <v>4429</v>
      </c>
      <c r="W111" s="78" t="s">
        <v>4430</v>
      </c>
      <c r="X111" s="181"/>
      <c r="Y111" s="182">
        <f>AVERAGEIFS('Construct - Beta'!$BZ$6:$BZ$1787,'Construct - Beta'!$C$6:$C$1787,"458E("&amp;'Construct - Beta ref.'!D111&amp;")")</f>
        <v>0.19600000000000001</v>
      </c>
      <c r="Z111"/>
    </row>
    <row r="112" spans="2:26" ht="60" hidden="1">
      <c r="B112" s="78" t="s">
        <v>4431</v>
      </c>
      <c r="C112" s="78" t="s">
        <v>4432</v>
      </c>
      <c r="D112" s="78" t="s">
        <v>4433</v>
      </c>
      <c r="E112" s="78">
        <v>287231</v>
      </c>
      <c r="F112" s="78" t="s">
        <v>3665</v>
      </c>
      <c r="G112" s="78" t="s">
        <v>4434</v>
      </c>
      <c r="H112" s="78" t="s">
        <v>3692</v>
      </c>
      <c r="I112" s="78" t="s">
        <v>3669</v>
      </c>
      <c r="J112" s="78" t="s">
        <v>3669</v>
      </c>
      <c r="K112" s="78" t="s">
        <v>3668</v>
      </c>
      <c r="L112" s="78" t="s">
        <v>3669</v>
      </c>
      <c r="M112" s="78" t="s">
        <v>4435</v>
      </c>
      <c r="N112" s="78" t="s">
        <v>3668</v>
      </c>
      <c r="O112" s="78" t="s">
        <v>3668</v>
      </c>
      <c r="P112" s="78" t="s">
        <v>3671</v>
      </c>
      <c r="Q112" s="78" t="s">
        <v>3672</v>
      </c>
      <c r="R112" s="78" t="s">
        <v>4436</v>
      </c>
      <c r="S112" s="78" t="s">
        <v>3828</v>
      </c>
      <c r="T112" s="78">
        <v>5900020</v>
      </c>
      <c r="U112" s="78" t="s">
        <v>4428</v>
      </c>
      <c r="V112" s="78" t="s">
        <v>4437</v>
      </c>
      <c r="W112" s="78" t="s">
        <v>4430</v>
      </c>
      <c r="X112" s="181"/>
      <c r="Y112" s="182">
        <f>AVERAGEIFS('Construct - Beta'!$BZ$6:$BZ$1787,'Construct - Beta'!$C$6:$C$1787,"458E("&amp;'Construct - Beta ref.'!D112&amp;")")</f>
        <v>0.35</v>
      </c>
      <c r="Z112"/>
    </row>
    <row r="113" spans="2:25" customFormat="1" ht="60" hidden="1">
      <c r="B113" s="78" t="s">
        <v>4438</v>
      </c>
      <c r="C113" s="78" t="s">
        <v>4439</v>
      </c>
      <c r="D113" s="78" t="s">
        <v>4440</v>
      </c>
      <c r="E113" s="78" t="s">
        <v>4441</v>
      </c>
      <c r="F113" s="78" t="s">
        <v>3665</v>
      </c>
      <c r="G113" s="78" t="s">
        <v>3711</v>
      </c>
      <c r="H113" s="78" t="s">
        <v>3692</v>
      </c>
      <c r="I113" s="78" t="s">
        <v>3669</v>
      </c>
      <c r="J113" s="78" t="s">
        <v>3669</v>
      </c>
      <c r="K113" s="78" t="s">
        <v>3668</v>
      </c>
      <c r="L113" s="78" t="s">
        <v>3669</v>
      </c>
      <c r="M113" s="78" t="s">
        <v>4054</v>
      </c>
      <c r="N113" s="78" t="s">
        <v>3668</v>
      </c>
      <c r="O113" s="78" t="s">
        <v>3668</v>
      </c>
      <c r="P113" s="78" t="s">
        <v>3671</v>
      </c>
      <c r="Q113" s="78" t="s">
        <v>3672</v>
      </c>
      <c r="R113" s="78" t="s">
        <v>3713</v>
      </c>
      <c r="S113" s="78" t="s">
        <v>3828</v>
      </c>
      <c r="T113" s="78">
        <v>5900020</v>
      </c>
      <c r="U113" s="78" t="s">
        <v>4428</v>
      </c>
      <c r="V113" s="78" t="s">
        <v>4437</v>
      </c>
      <c r="W113" s="78" t="s">
        <v>4430</v>
      </c>
      <c r="X113" s="181"/>
      <c r="Y113" s="182">
        <f>AVERAGEIFS('Construct - Beta'!$BZ$6:$BZ$1787,'Construct - Beta'!$C$6:$C$1787,"458E("&amp;'Construct - Beta ref.'!D113&amp;")")</f>
        <v>0.4</v>
      </c>
    </row>
    <row r="114" spans="2:25" customFormat="1" ht="75" hidden="1">
      <c r="B114" s="78" t="s">
        <v>4442</v>
      </c>
      <c r="C114" s="78" t="s">
        <v>4443</v>
      </c>
      <c r="D114" s="78" t="s">
        <v>4444</v>
      </c>
      <c r="E114" s="78" t="s">
        <v>4445</v>
      </c>
      <c r="F114" s="78" t="s">
        <v>3793</v>
      </c>
      <c r="G114" s="79">
        <v>40007</v>
      </c>
      <c r="H114" s="78" t="s">
        <v>3692</v>
      </c>
      <c r="I114" s="78" t="s">
        <v>3668</v>
      </c>
      <c r="J114" s="78" t="s">
        <v>3668</v>
      </c>
      <c r="K114" s="78" t="s">
        <v>3668</v>
      </c>
      <c r="L114" s="78" t="s">
        <v>3668</v>
      </c>
      <c r="M114" s="78" t="s">
        <v>3682</v>
      </c>
      <c r="N114" s="78" t="s">
        <v>3668</v>
      </c>
      <c r="O114" s="78" t="s">
        <v>3668</v>
      </c>
      <c r="P114" s="78" t="s">
        <v>3671</v>
      </c>
      <c r="Q114" s="78" t="s">
        <v>3672</v>
      </c>
      <c r="R114" s="78" t="s">
        <v>3794</v>
      </c>
      <c r="S114" s="78" t="s">
        <v>3795</v>
      </c>
      <c r="T114" s="78" t="s">
        <v>4446</v>
      </c>
      <c r="U114" s="78" t="s">
        <v>4447</v>
      </c>
      <c r="V114" s="78" t="s">
        <v>4448</v>
      </c>
      <c r="W114" s="78" t="s">
        <v>4449</v>
      </c>
      <c r="X114" s="181"/>
      <c r="Y114" s="182">
        <f>AVERAGEIFS('Construct - Beta'!$BZ$6:$BZ$1787,'Construct - Beta'!$C$6:$C$1787,"458E("&amp;'Construct - Beta ref.'!D114&amp;")")</f>
        <v>0.82600000000000007</v>
      </c>
    </row>
    <row r="115" spans="2:25" customFormat="1" ht="75" hidden="1">
      <c r="B115" s="78" t="s">
        <v>4450</v>
      </c>
      <c r="C115" s="78" t="s">
        <v>4451</v>
      </c>
      <c r="D115" s="78" t="s">
        <v>4452</v>
      </c>
      <c r="E115" s="78" t="s">
        <v>4453</v>
      </c>
      <c r="F115" s="78" t="s">
        <v>3793</v>
      </c>
      <c r="G115" s="79">
        <v>40007</v>
      </c>
      <c r="H115" s="78" t="s">
        <v>3692</v>
      </c>
      <c r="I115" s="78" t="s">
        <v>3669</v>
      </c>
      <c r="J115" s="78" t="s">
        <v>3669</v>
      </c>
      <c r="K115" s="78" t="s">
        <v>3668</v>
      </c>
      <c r="L115" s="78" t="s">
        <v>3669</v>
      </c>
      <c r="M115" s="78" t="s">
        <v>4454</v>
      </c>
      <c r="N115" s="78" t="s">
        <v>3668</v>
      </c>
      <c r="O115" s="78" t="s">
        <v>3668</v>
      </c>
      <c r="P115" s="78" t="s">
        <v>3671</v>
      </c>
      <c r="Q115" s="78" t="s">
        <v>3672</v>
      </c>
      <c r="R115" s="78" t="s">
        <v>3762</v>
      </c>
      <c r="S115" s="78" t="s">
        <v>3795</v>
      </c>
      <c r="T115" s="78" t="s">
        <v>4455</v>
      </c>
      <c r="U115" s="78" t="s">
        <v>4447</v>
      </c>
      <c r="V115" s="78" t="s">
        <v>4456</v>
      </c>
      <c r="W115" s="78" t="s">
        <v>4449</v>
      </c>
      <c r="X115" s="181"/>
      <c r="Y115" s="182">
        <f>AVERAGEIFS('Construct - Beta'!$BZ$6:$BZ$1787,'Construct - Beta'!$C$6:$C$1787,"458E("&amp;'Construct - Beta ref.'!D115&amp;")")</f>
        <v>0.53</v>
      </c>
    </row>
    <row r="116" spans="2:25" customFormat="1" ht="45" hidden="1">
      <c r="B116" s="78" t="s">
        <v>4457</v>
      </c>
      <c r="C116" s="78" t="s">
        <v>4458</v>
      </c>
      <c r="D116" s="80"/>
      <c r="E116" s="78" t="s">
        <v>4459</v>
      </c>
      <c r="F116" s="78" t="s">
        <v>3716</v>
      </c>
      <c r="G116" s="79">
        <v>40133</v>
      </c>
      <c r="H116" s="78" t="s">
        <v>3718</v>
      </c>
      <c r="I116" s="78" t="s">
        <v>3669</v>
      </c>
      <c r="J116" s="78" t="s">
        <v>3669</v>
      </c>
      <c r="K116" s="78" t="s">
        <v>3668</v>
      </c>
      <c r="L116" s="78" t="s">
        <v>3668</v>
      </c>
      <c r="M116" s="78" t="s">
        <v>3719</v>
      </c>
      <c r="N116" s="78" t="s">
        <v>3668</v>
      </c>
      <c r="O116" s="78" t="s">
        <v>3668</v>
      </c>
      <c r="P116" s="78" t="s">
        <v>3671</v>
      </c>
      <c r="Q116" s="78" t="s">
        <v>3672</v>
      </c>
      <c r="R116" s="78" t="s">
        <v>3730</v>
      </c>
      <c r="S116" s="78" t="s">
        <v>3721</v>
      </c>
      <c r="T116" s="78"/>
      <c r="U116" s="78"/>
      <c r="V116" s="78"/>
      <c r="W116" s="78"/>
      <c r="X116" s="181"/>
      <c r="Y116" s="182" t="e">
        <f>AVERAGEIFS('Construct - Beta'!$BZ$6:$BZ$1787,'Construct - Beta'!$C$6:$C$1787,"458E("&amp;'Construct - Beta ref.'!D116&amp;")")</f>
        <v>#DIV/0!</v>
      </c>
    </row>
    <row r="117" spans="2:25" customFormat="1" ht="45" hidden="1">
      <c r="B117" s="78" t="s">
        <v>4460</v>
      </c>
      <c r="C117" s="78" t="s">
        <v>4461</v>
      </c>
      <c r="D117" s="78" t="s">
        <v>4462</v>
      </c>
      <c r="E117" s="78" t="s">
        <v>4463</v>
      </c>
      <c r="F117" s="78" t="s">
        <v>3665</v>
      </c>
      <c r="G117" s="78" t="s">
        <v>4464</v>
      </c>
      <c r="H117" s="78" t="s">
        <v>3667</v>
      </c>
      <c r="I117" s="78" t="s">
        <v>3668</v>
      </c>
      <c r="J117" s="78" t="s">
        <v>3669</v>
      </c>
      <c r="K117" s="78" t="s">
        <v>3668</v>
      </c>
      <c r="L117" s="78" t="s">
        <v>3668</v>
      </c>
      <c r="M117" s="78" t="s">
        <v>3682</v>
      </c>
      <c r="N117" s="78" t="s">
        <v>3668</v>
      </c>
      <c r="O117" s="78" t="s">
        <v>3668</v>
      </c>
      <c r="P117" s="78" t="s">
        <v>3671</v>
      </c>
      <c r="Q117" s="78" t="s">
        <v>3672</v>
      </c>
      <c r="R117" s="78" t="s">
        <v>3665</v>
      </c>
      <c r="S117" s="78" t="s">
        <v>3683</v>
      </c>
      <c r="T117" s="78">
        <v>6452519</v>
      </c>
      <c r="U117" s="78" t="s">
        <v>4465</v>
      </c>
      <c r="V117" s="78" t="s">
        <v>4466</v>
      </c>
      <c r="W117" s="78" t="s">
        <v>4467</v>
      </c>
      <c r="X117" s="181"/>
      <c r="Y117" s="182">
        <f>AVERAGEIFS('Construct - Beta'!$BZ$6:$BZ$1787,'Construct - Beta'!$C$6:$C$1787,"458E("&amp;'Construct - Beta ref.'!D117&amp;")")</f>
        <v>2.1339999999999999</v>
      </c>
    </row>
    <row r="118" spans="2:25" customFormat="1" ht="45" hidden="1">
      <c r="B118" s="78" t="s">
        <v>4468</v>
      </c>
      <c r="C118" s="78" t="s">
        <v>4469</v>
      </c>
      <c r="D118" s="78" t="s">
        <v>4470</v>
      </c>
      <c r="E118" s="78" t="s">
        <v>4471</v>
      </c>
      <c r="F118" s="78" t="s">
        <v>3665</v>
      </c>
      <c r="G118" s="79">
        <v>40450</v>
      </c>
      <c r="H118" s="78" t="s">
        <v>3667</v>
      </c>
      <c r="I118" s="78" t="s">
        <v>3669</v>
      </c>
      <c r="J118" s="78" t="s">
        <v>3669</v>
      </c>
      <c r="K118" s="78" t="s">
        <v>3669</v>
      </c>
      <c r="L118" s="78" t="s">
        <v>3668</v>
      </c>
      <c r="M118" s="78" t="s">
        <v>4472</v>
      </c>
      <c r="N118" s="78" t="s">
        <v>3668</v>
      </c>
      <c r="O118" s="78" t="s">
        <v>3668</v>
      </c>
      <c r="P118" s="78" t="s">
        <v>3671</v>
      </c>
      <c r="Q118" s="78" t="s">
        <v>3672</v>
      </c>
      <c r="R118" s="78" t="s">
        <v>3665</v>
      </c>
      <c r="S118" s="78" t="s">
        <v>3683</v>
      </c>
      <c r="T118" s="78" t="s">
        <v>4473</v>
      </c>
      <c r="U118" s="78" t="s">
        <v>4474</v>
      </c>
      <c r="V118" s="78" t="s">
        <v>4475</v>
      </c>
      <c r="W118" s="78"/>
      <c r="X118" s="181"/>
      <c r="Y118" s="182">
        <f>AVERAGEIFS('Construct - Beta'!$BZ$6:$BZ$1787,'Construct - Beta'!$C$6:$C$1787,"458E("&amp;'Construct - Beta ref.'!D118&amp;")")</f>
        <v>-0.375</v>
      </c>
    </row>
    <row r="119" spans="2:25" customFormat="1" ht="45" hidden="1">
      <c r="B119" s="78" t="s">
        <v>4476</v>
      </c>
      <c r="C119" s="78" t="s">
        <v>4477</v>
      </c>
      <c r="D119" s="78" t="s">
        <v>4478</v>
      </c>
      <c r="E119" s="78">
        <v>280004</v>
      </c>
      <c r="F119" s="78" t="s">
        <v>3665</v>
      </c>
      <c r="G119" s="78" t="s">
        <v>4479</v>
      </c>
      <c r="H119" s="78" t="s">
        <v>3667</v>
      </c>
      <c r="I119" s="78" t="s">
        <v>3668</v>
      </c>
      <c r="J119" s="78" t="s">
        <v>3668</v>
      </c>
      <c r="K119" s="78" t="s">
        <v>3668</v>
      </c>
      <c r="L119" s="78" t="s">
        <v>3668</v>
      </c>
      <c r="M119" s="78" t="s">
        <v>3670</v>
      </c>
      <c r="N119" s="78" t="s">
        <v>3668</v>
      </c>
      <c r="O119" s="78" t="s">
        <v>3668</v>
      </c>
      <c r="P119" s="78" t="s">
        <v>3671</v>
      </c>
      <c r="Q119" s="78" t="s">
        <v>3672</v>
      </c>
      <c r="R119" s="78" t="s">
        <v>3665</v>
      </c>
      <c r="S119" s="78" t="s">
        <v>3673</v>
      </c>
      <c r="T119" s="78">
        <v>6202468</v>
      </c>
      <c r="U119" s="78" t="s">
        <v>4480</v>
      </c>
      <c r="V119" s="78" t="s">
        <v>4481</v>
      </c>
      <c r="W119" s="78" t="s">
        <v>4482</v>
      </c>
      <c r="X119" s="181"/>
      <c r="Y119" s="182">
        <f>AVERAGEIFS('Construct - Beta'!$BZ$6:$BZ$1787,'Construct - Beta'!$C$6:$C$1787,"458E("&amp;'Construct - Beta ref.'!D119&amp;")")</f>
        <v>0.78300000000000003</v>
      </c>
    </row>
    <row r="120" spans="2:25" customFormat="1" ht="60" hidden="1">
      <c r="B120" s="78" t="s">
        <v>4483</v>
      </c>
      <c r="C120" s="78" t="s">
        <v>4484</v>
      </c>
      <c r="D120" s="78" t="s">
        <v>4485</v>
      </c>
      <c r="E120" s="78" t="s">
        <v>4486</v>
      </c>
      <c r="F120" s="78" t="s">
        <v>3665</v>
      </c>
      <c r="G120" s="78" t="s">
        <v>5718</v>
      </c>
      <c r="H120" s="78" t="s">
        <v>3692</v>
      </c>
      <c r="I120" s="78" t="s">
        <v>3669</v>
      </c>
      <c r="J120" s="78" t="s">
        <v>3669</v>
      </c>
      <c r="K120" s="78" t="s">
        <v>3668</v>
      </c>
      <c r="L120" s="78" t="s">
        <v>3669</v>
      </c>
      <c r="M120" s="78" t="s">
        <v>5719</v>
      </c>
      <c r="N120" s="78" t="s">
        <v>3668</v>
      </c>
      <c r="O120" s="78" t="s">
        <v>3668</v>
      </c>
      <c r="P120" s="78" t="s">
        <v>3671</v>
      </c>
      <c r="Q120" s="78" t="s">
        <v>3672</v>
      </c>
      <c r="R120" s="78" t="s">
        <v>3762</v>
      </c>
      <c r="S120" s="78" t="s">
        <v>3673</v>
      </c>
      <c r="T120" s="78" t="s">
        <v>4487</v>
      </c>
      <c r="U120" s="78" t="s">
        <v>4488</v>
      </c>
      <c r="V120" s="78" t="s">
        <v>4489</v>
      </c>
      <c r="W120" s="78" t="s">
        <v>4490</v>
      </c>
      <c r="X120" s="181"/>
      <c r="Y120" s="182">
        <f>AVERAGEIFS('Construct - Beta'!$BZ$6:$BZ$1787,'Construct - Beta'!$C$6:$C$1787,"458E("&amp;'Construct - Beta ref.'!D120&amp;")")</f>
        <v>1.1499999999999999</v>
      </c>
    </row>
    <row r="121" spans="2:25" customFormat="1" ht="45" hidden="1">
      <c r="B121" s="78" t="s">
        <v>4491</v>
      </c>
      <c r="C121" s="78" t="s">
        <v>4492</v>
      </c>
      <c r="D121" s="78" t="s">
        <v>4493</v>
      </c>
      <c r="E121" s="78" t="s">
        <v>4494</v>
      </c>
      <c r="F121" s="78" t="s">
        <v>3665</v>
      </c>
      <c r="G121" s="79">
        <v>37575</v>
      </c>
      <c r="H121" s="78" t="s">
        <v>3667</v>
      </c>
      <c r="I121" s="78" t="s">
        <v>3668</v>
      </c>
      <c r="J121" s="78" t="s">
        <v>3668</v>
      </c>
      <c r="K121" s="78" t="s">
        <v>3668</v>
      </c>
      <c r="L121" s="78" t="s">
        <v>3668</v>
      </c>
      <c r="M121" s="78" t="s">
        <v>3670</v>
      </c>
      <c r="N121" s="78" t="s">
        <v>3668</v>
      </c>
      <c r="O121" s="78" t="s">
        <v>3668</v>
      </c>
      <c r="P121" s="78" t="s">
        <v>3671</v>
      </c>
      <c r="Q121" s="78" t="s">
        <v>3672</v>
      </c>
      <c r="R121" s="78" t="s">
        <v>3665</v>
      </c>
      <c r="S121" s="78" t="s">
        <v>3673</v>
      </c>
      <c r="T121" s="78">
        <v>6562850</v>
      </c>
      <c r="U121" s="78" t="s">
        <v>4488</v>
      </c>
      <c r="V121" s="78" t="s">
        <v>4495</v>
      </c>
      <c r="W121" s="78" t="s">
        <v>4490</v>
      </c>
      <c r="X121" s="181"/>
      <c r="Y121" s="182">
        <f>AVERAGEIFS('Construct - Beta'!$BZ$6:$BZ$1787,'Construct - Beta'!$C$6:$C$1787,"458E("&amp;'Construct - Beta ref.'!D121&amp;")")</f>
        <v>1.3169999999999999</v>
      </c>
    </row>
    <row r="122" spans="2:25" customFormat="1" ht="60" hidden="1">
      <c r="B122" s="78" t="s">
        <v>4496</v>
      </c>
      <c r="C122" s="78" t="s">
        <v>4497</v>
      </c>
      <c r="D122" s="80"/>
      <c r="E122" s="78" t="s">
        <v>4498</v>
      </c>
      <c r="F122" s="78" t="s">
        <v>3665</v>
      </c>
      <c r="G122" s="78" t="s">
        <v>4499</v>
      </c>
      <c r="H122" s="78" t="s">
        <v>3667</v>
      </c>
      <c r="I122" s="78" t="s">
        <v>3669</v>
      </c>
      <c r="J122" s="78" t="s">
        <v>3669</v>
      </c>
      <c r="K122" s="78" t="s">
        <v>3668</v>
      </c>
      <c r="L122" s="78" t="s">
        <v>3668</v>
      </c>
      <c r="M122" s="78" t="s">
        <v>5376</v>
      </c>
      <c r="N122" s="78" t="s">
        <v>3668</v>
      </c>
      <c r="O122" s="78" t="s">
        <v>3668</v>
      </c>
      <c r="P122" s="78" t="s">
        <v>3671</v>
      </c>
      <c r="Q122" s="78" t="s">
        <v>3672</v>
      </c>
      <c r="R122" s="78" t="s">
        <v>3665</v>
      </c>
      <c r="S122" s="78" t="s">
        <v>3721</v>
      </c>
      <c r="T122" s="78"/>
      <c r="U122" s="78"/>
      <c r="V122" s="78"/>
      <c r="W122" s="78"/>
      <c r="X122" s="181"/>
      <c r="Y122" s="182" t="e">
        <f>AVERAGEIFS('Construct - Beta'!$BZ$6:$BZ$1787,'Construct - Beta'!$C$6:$C$1787,"458E("&amp;'Construct - Beta ref.'!D122&amp;")")</f>
        <v>#DIV/0!</v>
      </c>
    </row>
    <row r="123" spans="2:25" customFormat="1" ht="105" hidden="1">
      <c r="B123" s="78" t="s">
        <v>4500</v>
      </c>
      <c r="C123" s="78" t="s">
        <v>4501</v>
      </c>
      <c r="D123" s="78" t="s">
        <v>4502</v>
      </c>
      <c r="E123" s="78">
        <v>675657</v>
      </c>
      <c r="F123" s="78" t="s">
        <v>3716</v>
      </c>
      <c r="G123" s="79">
        <v>36040</v>
      </c>
      <c r="H123" s="78" t="s">
        <v>3718</v>
      </c>
      <c r="I123" s="78" t="s">
        <v>3668</v>
      </c>
      <c r="J123" s="78" t="s">
        <v>3668</v>
      </c>
      <c r="K123" s="78" t="s">
        <v>3668</v>
      </c>
      <c r="L123" s="78" t="s">
        <v>3668</v>
      </c>
      <c r="M123" s="78" t="s">
        <v>3682</v>
      </c>
      <c r="N123" s="78" t="s">
        <v>3668</v>
      </c>
      <c r="O123" s="78" t="s">
        <v>3668</v>
      </c>
      <c r="P123" s="78" t="s">
        <v>3671</v>
      </c>
      <c r="Q123" s="78" t="s">
        <v>3672</v>
      </c>
      <c r="R123" s="78" t="s">
        <v>3730</v>
      </c>
      <c r="S123" s="78" t="s">
        <v>3828</v>
      </c>
      <c r="T123" s="78">
        <v>6120300</v>
      </c>
      <c r="U123" s="78" t="s">
        <v>4503</v>
      </c>
      <c r="V123" s="78" t="s">
        <v>4504</v>
      </c>
      <c r="W123" s="78" t="s">
        <v>4505</v>
      </c>
      <c r="X123" s="181"/>
      <c r="Y123" s="182">
        <f>AVERAGEIFS('Construct - Beta'!$BZ$6:$BZ$1787,'Construct - Beta'!$C$6:$C$1787,"458E("&amp;'Construct - Beta ref.'!D123&amp;")")</f>
        <v>-0.04</v>
      </c>
    </row>
    <row r="124" spans="2:25" customFormat="1" ht="60" hidden="1">
      <c r="B124" s="78" t="s">
        <v>4506</v>
      </c>
      <c r="C124" s="78" t="s">
        <v>4507</v>
      </c>
      <c r="D124" s="78" t="s">
        <v>4508</v>
      </c>
      <c r="E124" s="78">
        <v>262276</v>
      </c>
      <c r="F124" s="78" t="s">
        <v>3665</v>
      </c>
      <c r="G124" s="78" t="s">
        <v>4509</v>
      </c>
      <c r="H124" s="78" t="s">
        <v>3692</v>
      </c>
      <c r="I124" s="78" t="s">
        <v>3669</v>
      </c>
      <c r="J124" s="78" t="s">
        <v>3669</v>
      </c>
      <c r="K124" s="78" t="s">
        <v>3668</v>
      </c>
      <c r="L124" s="78" t="s">
        <v>3669</v>
      </c>
      <c r="M124" s="78" t="s">
        <v>4510</v>
      </c>
      <c r="N124" s="78" t="s">
        <v>3668</v>
      </c>
      <c r="O124" s="78" t="s">
        <v>3668</v>
      </c>
      <c r="P124" s="78" t="s">
        <v>3671</v>
      </c>
      <c r="Q124" s="78" t="s">
        <v>3672</v>
      </c>
      <c r="R124" s="78" t="s">
        <v>3694</v>
      </c>
      <c r="S124" s="78" t="s">
        <v>3673</v>
      </c>
      <c r="T124" s="78">
        <v>4179133</v>
      </c>
      <c r="U124" s="78" t="s">
        <v>4511</v>
      </c>
      <c r="V124" s="78" t="s">
        <v>4512</v>
      </c>
      <c r="W124" s="78" t="s">
        <v>4513</v>
      </c>
      <c r="X124" s="181"/>
      <c r="Y124" s="182">
        <f>AVERAGEIFS('Construct - Beta'!$BZ$6:$BZ$1787,'Construct - Beta'!$C$6:$C$1787,"458E("&amp;'Construct - Beta ref.'!D124&amp;")")</f>
        <v>-7.0000000000000007E-2</v>
      </c>
    </row>
    <row r="125" spans="2:25" customFormat="1" ht="60" hidden="1">
      <c r="B125" s="78" t="s">
        <v>4514</v>
      </c>
      <c r="C125" s="78" t="s">
        <v>4515</v>
      </c>
      <c r="D125" s="78" t="s">
        <v>4516</v>
      </c>
      <c r="E125" s="78">
        <v>280007</v>
      </c>
      <c r="F125" s="78" t="s">
        <v>3665</v>
      </c>
      <c r="G125" s="79">
        <v>36549</v>
      </c>
      <c r="H125" s="78" t="s">
        <v>3667</v>
      </c>
      <c r="I125" s="78" t="s">
        <v>3668</v>
      </c>
      <c r="J125" s="78" t="s">
        <v>3669</v>
      </c>
      <c r="K125" s="78" t="s">
        <v>3668</v>
      </c>
      <c r="L125" s="78" t="s">
        <v>3668</v>
      </c>
      <c r="M125" s="78" t="s">
        <v>3682</v>
      </c>
      <c r="N125" s="78" t="s">
        <v>3668</v>
      </c>
      <c r="O125" s="78" t="s">
        <v>3668</v>
      </c>
      <c r="P125" s="78" t="s">
        <v>3671</v>
      </c>
      <c r="Q125" s="78" t="s">
        <v>3672</v>
      </c>
      <c r="R125" s="78" t="s">
        <v>3665</v>
      </c>
      <c r="S125" s="78" t="s">
        <v>3673</v>
      </c>
      <c r="T125" s="78">
        <v>6278339</v>
      </c>
      <c r="U125" s="78" t="s">
        <v>4511</v>
      </c>
      <c r="V125" s="78" t="s">
        <v>4517</v>
      </c>
      <c r="W125" s="78" t="s">
        <v>4513</v>
      </c>
      <c r="X125" s="181"/>
      <c r="Y125" s="182">
        <f>AVERAGEIFS('Construct - Beta'!$BZ$6:$BZ$1787,'Construct - Beta'!$C$6:$C$1787,"458E("&amp;'Construct - Beta ref.'!D125&amp;")")</f>
        <v>-0.128</v>
      </c>
    </row>
    <row r="126" spans="2:25" customFormat="1" ht="45" hidden="1">
      <c r="B126" s="78" t="s">
        <v>4518</v>
      </c>
      <c r="C126" s="78" t="s">
        <v>4519</v>
      </c>
      <c r="D126" s="80"/>
      <c r="E126" s="78" t="s">
        <v>4520</v>
      </c>
      <c r="F126" s="78" t="s">
        <v>3716</v>
      </c>
      <c r="G126" s="78" t="s">
        <v>4521</v>
      </c>
      <c r="H126" s="78" t="s">
        <v>3718</v>
      </c>
      <c r="I126" s="78" t="s">
        <v>3669</v>
      </c>
      <c r="J126" s="78" t="s">
        <v>3669</v>
      </c>
      <c r="K126" s="78" t="s">
        <v>3668</v>
      </c>
      <c r="L126" s="78" t="s">
        <v>3668</v>
      </c>
      <c r="M126" s="78" t="s">
        <v>3719</v>
      </c>
      <c r="N126" s="78" t="s">
        <v>3668</v>
      </c>
      <c r="O126" s="78" t="s">
        <v>3668</v>
      </c>
      <c r="P126" s="78" t="s">
        <v>3671</v>
      </c>
      <c r="Q126" s="78" t="s">
        <v>3672</v>
      </c>
      <c r="R126" s="78" t="s">
        <v>3730</v>
      </c>
      <c r="S126" s="78" t="s">
        <v>3721</v>
      </c>
      <c r="T126" s="78"/>
      <c r="U126" s="78"/>
      <c r="V126" s="78"/>
      <c r="W126" s="78"/>
      <c r="X126" s="181"/>
      <c r="Y126" s="182" t="e">
        <f>AVERAGEIFS('Construct - Beta'!$BZ$6:$BZ$1787,'Construct - Beta'!$C$6:$C$1787,"458E("&amp;'Construct - Beta ref.'!D126&amp;")")</f>
        <v>#DIV/0!</v>
      </c>
    </row>
    <row r="127" spans="2:25" customFormat="1" ht="45" hidden="1">
      <c r="B127" s="78" t="s">
        <v>4522</v>
      </c>
      <c r="C127" s="78" t="s">
        <v>4523</v>
      </c>
      <c r="D127" s="80"/>
      <c r="E127" s="78" t="s">
        <v>4524</v>
      </c>
      <c r="F127" s="78" t="s">
        <v>3716</v>
      </c>
      <c r="G127" s="79">
        <v>39827</v>
      </c>
      <c r="H127" s="78" t="s">
        <v>3718</v>
      </c>
      <c r="I127" s="78" t="s">
        <v>3669</v>
      </c>
      <c r="J127" s="78" t="s">
        <v>3669</v>
      </c>
      <c r="K127" s="78" t="s">
        <v>3668</v>
      </c>
      <c r="L127" s="78" t="s">
        <v>3668</v>
      </c>
      <c r="M127" s="78" t="s">
        <v>3719</v>
      </c>
      <c r="N127" s="78" t="s">
        <v>3668</v>
      </c>
      <c r="O127" s="78" t="s">
        <v>3668</v>
      </c>
      <c r="P127" s="78" t="s">
        <v>3671</v>
      </c>
      <c r="Q127" s="78" t="s">
        <v>3672</v>
      </c>
      <c r="R127" s="78" t="s">
        <v>3730</v>
      </c>
      <c r="S127" s="78" t="s">
        <v>3721</v>
      </c>
      <c r="T127" s="78"/>
      <c r="U127" s="78"/>
      <c r="V127" s="78"/>
      <c r="W127" s="78"/>
      <c r="X127" s="181"/>
      <c r="Y127" s="182" t="e">
        <f>AVERAGEIFS('Construct - Beta'!$BZ$6:$BZ$1787,'Construct - Beta'!$C$6:$C$1787,"458E("&amp;'Construct - Beta ref.'!D127&amp;")")</f>
        <v>#DIV/0!</v>
      </c>
    </row>
    <row r="128" spans="2:25" customFormat="1" ht="45" hidden="1">
      <c r="B128" s="78" t="s">
        <v>4525</v>
      </c>
      <c r="C128" s="78" t="s">
        <v>4526</v>
      </c>
      <c r="D128" s="78" t="s">
        <v>4527</v>
      </c>
      <c r="E128" s="78">
        <v>890558</v>
      </c>
      <c r="F128" s="78" t="s">
        <v>3665</v>
      </c>
      <c r="G128" s="79">
        <v>35584</v>
      </c>
      <c r="H128" s="78" t="s">
        <v>4528</v>
      </c>
      <c r="I128" s="78" t="s">
        <v>3669</v>
      </c>
      <c r="J128" s="78" t="s">
        <v>3669</v>
      </c>
      <c r="K128" s="78" t="s">
        <v>3668</v>
      </c>
      <c r="L128" s="78" t="s">
        <v>3669</v>
      </c>
      <c r="M128" s="78" t="s">
        <v>3682</v>
      </c>
      <c r="N128" s="78" t="s">
        <v>3668</v>
      </c>
      <c r="O128" s="78" t="s">
        <v>3668</v>
      </c>
      <c r="P128" s="78" t="s">
        <v>3671</v>
      </c>
      <c r="Q128" s="78" t="s">
        <v>3672</v>
      </c>
      <c r="R128" s="78" t="s">
        <v>4529</v>
      </c>
      <c r="S128" s="78" t="s">
        <v>3683</v>
      </c>
      <c r="T128" s="78">
        <v>6091257</v>
      </c>
      <c r="U128" s="78" t="s">
        <v>4530</v>
      </c>
      <c r="V128" s="78" t="s">
        <v>4531</v>
      </c>
      <c r="W128" s="78" t="s">
        <v>4532</v>
      </c>
      <c r="X128" s="181"/>
      <c r="Y128" s="182">
        <f>AVERAGEIFS('Construct - Beta'!$BZ$6:$BZ$1787,'Construct - Beta'!$C$6:$C$1787,"458E("&amp;'Construct - Beta ref.'!D128&amp;")")</f>
        <v>2.0830000000000002</v>
      </c>
    </row>
    <row r="129" spans="2:25" customFormat="1" ht="45" hidden="1">
      <c r="B129" s="78" t="s">
        <v>4533</v>
      </c>
      <c r="C129" s="78" t="s">
        <v>4534</v>
      </c>
      <c r="D129" s="78" t="s">
        <v>4535</v>
      </c>
      <c r="E129" s="78">
        <v>890557</v>
      </c>
      <c r="F129" s="78" t="s">
        <v>3665</v>
      </c>
      <c r="G129" s="79">
        <v>35584</v>
      </c>
      <c r="H129" s="78" t="s">
        <v>3667</v>
      </c>
      <c r="I129" s="78" t="s">
        <v>3668</v>
      </c>
      <c r="J129" s="78" t="s">
        <v>3669</v>
      </c>
      <c r="K129" s="78" t="s">
        <v>3668</v>
      </c>
      <c r="L129" s="78" t="s">
        <v>3668</v>
      </c>
      <c r="M129" s="78" t="s">
        <v>3682</v>
      </c>
      <c r="N129" s="78" t="s">
        <v>3668</v>
      </c>
      <c r="O129" s="78" t="s">
        <v>3668</v>
      </c>
      <c r="P129" s="78" t="s">
        <v>3671</v>
      </c>
      <c r="Q129" s="78" t="s">
        <v>3672</v>
      </c>
      <c r="R129" s="78" t="s">
        <v>3665</v>
      </c>
      <c r="S129" s="78" t="s">
        <v>3683</v>
      </c>
      <c r="T129" s="78">
        <v>6096393</v>
      </c>
      <c r="U129" s="78" t="s">
        <v>4530</v>
      </c>
      <c r="V129" s="78" t="s">
        <v>4536</v>
      </c>
      <c r="W129" s="78" t="s">
        <v>4532</v>
      </c>
      <c r="X129" s="181"/>
      <c r="Y129" s="182">
        <f>AVERAGEIFS('Construct - Beta'!$BZ$6:$BZ$1787,'Construct - Beta'!$C$6:$C$1787,"458E("&amp;'Construct - Beta ref.'!D129&amp;")")</f>
        <v>0.97299999999999998</v>
      </c>
    </row>
    <row r="130" spans="2:25" customFormat="1" ht="60" hidden="1">
      <c r="B130" s="78" t="s">
        <v>4537</v>
      </c>
      <c r="C130" s="78" t="s">
        <v>4538</v>
      </c>
      <c r="D130" s="78" t="s">
        <v>4539</v>
      </c>
      <c r="E130" s="78" t="s">
        <v>4540</v>
      </c>
      <c r="F130" s="78" t="s">
        <v>3665</v>
      </c>
      <c r="G130" s="79">
        <v>38065</v>
      </c>
      <c r="H130" s="78" t="s">
        <v>3692</v>
      </c>
      <c r="I130" s="78" t="s">
        <v>3669</v>
      </c>
      <c r="J130" s="78" t="s">
        <v>3669</v>
      </c>
      <c r="K130" s="78" t="s">
        <v>3668</v>
      </c>
      <c r="L130" s="78" t="s">
        <v>3669</v>
      </c>
      <c r="M130" s="78" t="s">
        <v>4541</v>
      </c>
      <c r="N130" s="78" t="s">
        <v>3668</v>
      </c>
      <c r="O130" s="78" t="s">
        <v>3668</v>
      </c>
      <c r="P130" s="78" t="s">
        <v>3671</v>
      </c>
      <c r="Q130" s="78" t="s">
        <v>3672</v>
      </c>
      <c r="R130" s="78" t="s">
        <v>3762</v>
      </c>
      <c r="S130" s="78" t="s">
        <v>3683</v>
      </c>
      <c r="T130" s="78" t="s">
        <v>4542</v>
      </c>
      <c r="U130" s="78" t="s">
        <v>4530</v>
      </c>
      <c r="V130" s="78" t="s">
        <v>4543</v>
      </c>
      <c r="W130" s="78" t="s">
        <v>4532</v>
      </c>
      <c r="X130" s="181"/>
      <c r="Y130" s="182">
        <f>AVERAGEIFS('Construct - Beta'!$BZ$6:$BZ$1787,'Construct - Beta'!$C$6:$C$1787,"458E("&amp;'Construct - Beta ref.'!D130&amp;")")</f>
        <v>1.78</v>
      </c>
    </row>
    <row r="131" spans="2:25" customFormat="1" ht="45" hidden="1">
      <c r="B131" s="78" t="s">
        <v>4544</v>
      </c>
      <c r="C131" s="78" t="s">
        <v>4545</v>
      </c>
      <c r="D131" s="80"/>
      <c r="E131" s="78" t="s">
        <v>4546</v>
      </c>
      <c r="F131" s="78" t="s">
        <v>3665</v>
      </c>
      <c r="G131" s="78" t="s">
        <v>4547</v>
      </c>
      <c r="H131" s="78" t="s">
        <v>3667</v>
      </c>
      <c r="I131" s="78" t="s">
        <v>3669</v>
      </c>
      <c r="J131" s="78" t="s">
        <v>3669</v>
      </c>
      <c r="K131" s="78" t="s">
        <v>3668</v>
      </c>
      <c r="L131" s="78" t="s">
        <v>3668</v>
      </c>
      <c r="M131" s="78" t="s">
        <v>3719</v>
      </c>
      <c r="N131" s="78" t="s">
        <v>3668</v>
      </c>
      <c r="O131" s="78" t="s">
        <v>3668</v>
      </c>
      <c r="P131" s="78" t="s">
        <v>3671</v>
      </c>
      <c r="Q131" s="78" t="s">
        <v>3672</v>
      </c>
      <c r="R131" s="78" t="s">
        <v>3665</v>
      </c>
      <c r="S131" s="78" t="s">
        <v>3721</v>
      </c>
      <c r="T131" s="78"/>
      <c r="U131" s="78"/>
      <c r="V131" s="78"/>
      <c r="W131" s="78"/>
      <c r="X131" s="181"/>
      <c r="Y131" s="182" t="e">
        <f>AVERAGEIFS('Construct - Beta'!$BZ$6:$BZ$1787,'Construct - Beta'!$C$6:$C$1787,"458E("&amp;'Construct - Beta ref.'!D131&amp;")")</f>
        <v>#DIV/0!</v>
      </c>
    </row>
    <row r="132" spans="2:25" customFormat="1" ht="45" hidden="1">
      <c r="B132" s="78" t="s">
        <v>4548</v>
      </c>
      <c r="C132" s="78" t="s">
        <v>4549</v>
      </c>
      <c r="D132" s="80"/>
      <c r="E132" s="78" t="s">
        <v>4550</v>
      </c>
      <c r="F132" s="78" t="s">
        <v>3716</v>
      </c>
      <c r="G132" s="78" t="s">
        <v>3717</v>
      </c>
      <c r="H132" s="78" t="s">
        <v>3718</v>
      </c>
      <c r="I132" s="78" t="s">
        <v>3669</v>
      </c>
      <c r="J132" s="78" t="s">
        <v>3669</v>
      </c>
      <c r="K132" s="78" t="s">
        <v>3668</v>
      </c>
      <c r="L132" s="78" t="s">
        <v>3668</v>
      </c>
      <c r="M132" s="78" t="s">
        <v>3719</v>
      </c>
      <c r="N132" s="78" t="s">
        <v>3668</v>
      </c>
      <c r="O132" s="78" t="s">
        <v>3668</v>
      </c>
      <c r="P132" s="78" t="s">
        <v>3671</v>
      </c>
      <c r="Q132" s="78" t="s">
        <v>3672</v>
      </c>
      <c r="R132" s="78" t="s">
        <v>3720</v>
      </c>
      <c r="S132" s="78" t="s">
        <v>3721</v>
      </c>
      <c r="T132" s="78"/>
      <c r="U132" s="78"/>
      <c r="V132" s="78"/>
      <c r="W132" s="78"/>
      <c r="X132" s="181"/>
      <c r="Y132" s="182" t="e">
        <f>AVERAGEIFS('Construct - Beta'!$BZ$6:$BZ$1787,'Construct - Beta'!$C$6:$C$1787,"458E("&amp;'Construct - Beta ref.'!D132&amp;")")</f>
        <v>#DIV/0!</v>
      </c>
    </row>
    <row r="133" spans="2:25" customFormat="1" ht="60" hidden="1">
      <c r="B133" s="78" t="s">
        <v>4551</v>
      </c>
      <c r="C133" s="78" t="s">
        <v>4552</v>
      </c>
      <c r="D133" s="80"/>
      <c r="E133" s="78" t="s">
        <v>4553</v>
      </c>
      <c r="F133" s="78" t="s">
        <v>3716</v>
      </c>
      <c r="G133" s="79">
        <v>40463</v>
      </c>
      <c r="H133" s="78" t="s">
        <v>3718</v>
      </c>
      <c r="I133" s="78" t="s">
        <v>3669</v>
      </c>
      <c r="J133" s="78" t="s">
        <v>3669</v>
      </c>
      <c r="K133" s="78" t="s">
        <v>3668</v>
      </c>
      <c r="L133" s="78" t="s">
        <v>3668</v>
      </c>
      <c r="M133" s="78" t="s">
        <v>3719</v>
      </c>
      <c r="N133" s="78" t="s">
        <v>3668</v>
      </c>
      <c r="O133" s="78" t="s">
        <v>3668</v>
      </c>
      <c r="P133" s="78" t="s">
        <v>3671</v>
      </c>
      <c r="Q133" s="78" t="s">
        <v>3672</v>
      </c>
      <c r="R133" s="78" t="s">
        <v>3720</v>
      </c>
      <c r="S133" s="78" t="s">
        <v>3721</v>
      </c>
      <c r="T133" s="78"/>
      <c r="U133" s="78"/>
      <c r="V133" s="78"/>
      <c r="W133" s="78"/>
      <c r="X133" s="181"/>
      <c r="Y133" s="182" t="e">
        <f>AVERAGEIFS('Construct - Beta'!$BZ$6:$BZ$1787,'Construct - Beta'!$C$6:$C$1787,"458E("&amp;'Construct - Beta ref.'!D133&amp;")")</f>
        <v>#DIV/0!</v>
      </c>
    </row>
    <row r="134" spans="2:25" customFormat="1" ht="45" hidden="1">
      <c r="B134" s="78" t="s">
        <v>4554</v>
      </c>
      <c r="C134" s="78" t="s">
        <v>4555</v>
      </c>
      <c r="D134" s="78" t="s">
        <v>4556</v>
      </c>
      <c r="E134" s="78">
        <v>317765</v>
      </c>
      <c r="F134" s="78" t="s">
        <v>3665</v>
      </c>
      <c r="G134" s="79">
        <v>34247</v>
      </c>
      <c r="H134" s="78" t="s">
        <v>3667</v>
      </c>
      <c r="I134" s="78" t="s">
        <v>3668</v>
      </c>
      <c r="J134" s="78" t="s">
        <v>3668</v>
      </c>
      <c r="K134" s="78" t="s">
        <v>3668</v>
      </c>
      <c r="L134" s="78" t="s">
        <v>3668</v>
      </c>
      <c r="M134" s="78" t="s">
        <v>3670</v>
      </c>
      <c r="N134" s="78" t="s">
        <v>3668</v>
      </c>
      <c r="O134" s="78" t="s">
        <v>3668</v>
      </c>
      <c r="P134" s="78" t="s">
        <v>3671</v>
      </c>
      <c r="Q134" s="78" t="s">
        <v>3672</v>
      </c>
      <c r="R134" s="78" t="s">
        <v>3665</v>
      </c>
      <c r="S134" s="78" t="s">
        <v>3683</v>
      </c>
      <c r="T134" s="78">
        <v>6256658</v>
      </c>
      <c r="U134" s="78" t="s">
        <v>4557</v>
      </c>
      <c r="V134" s="78" t="s">
        <v>4558</v>
      </c>
      <c r="W134" s="78" t="s">
        <v>4559</v>
      </c>
      <c r="X134" s="181"/>
      <c r="Y134" s="182">
        <f>AVERAGEIFS('Construct - Beta'!$BZ$6:$BZ$1787,'Construct - Beta'!$C$6:$C$1787,"458E("&amp;'Construct - Beta ref.'!D134&amp;")")</f>
        <v>0.17799999999999999</v>
      </c>
    </row>
    <row r="135" spans="2:25" customFormat="1" ht="60" hidden="1">
      <c r="B135" s="78" t="s">
        <v>4560</v>
      </c>
      <c r="C135" s="78" t="s">
        <v>4561</v>
      </c>
      <c r="D135" s="78" t="s">
        <v>4562</v>
      </c>
      <c r="E135" s="78">
        <v>141157</v>
      </c>
      <c r="F135" s="78" t="s">
        <v>3716</v>
      </c>
      <c r="G135" s="78" t="s">
        <v>4563</v>
      </c>
      <c r="H135" s="78" t="s">
        <v>3718</v>
      </c>
      <c r="I135" s="78" t="s">
        <v>3668</v>
      </c>
      <c r="J135" s="78" t="s">
        <v>3668</v>
      </c>
      <c r="K135" s="78" t="s">
        <v>3668</v>
      </c>
      <c r="L135" s="78" t="s">
        <v>3668</v>
      </c>
      <c r="M135" s="78" t="s">
        <v>3682</v>
      </c>
      <c r="N135" s="78" t="s">
        <v>3668</v>
      </c>
      <c r="O135" s="78" t="s">
        <v>3668</v>
      </c>
      <c r="P135" s="78" t="s">
        <v>3671</v>
      </c>
      <c r="Q135" s="78" t="s">
        <v>3672</v>
      </c>
      <c r="R135" s="78" t="s">
        <v>3730</v>
      </c>
      <c r="S135" s="78" t="s">
        <v>3828</v>
      </c>
      <c r="T135" s="78">
        <v>6191340</v>
      </c>
      <c r="U135" s="78" t="s">
        <v>4564</v>
      </c>
      <c r="V135" s="78" t="s">
        <v>4565</v>
      </c>
      <c r="W135" s="78" t="s">
        <v>4566</v>
      </c>
      <c r="X135" s="181"/>
      <c r="Y135" s="182">
        <f>AVERAGEIFS('Construct - Beta'!$BZ$6:$BZ$1787,'Construct - Beta'!$C$6:$C$1787,"458E("&amp;'Construct - Beta ref.'!D135&amp;")")</f>
        <v>0.22</v>
      </c>
    </row>
    <row r="136" spans="2:25" customFormat="1" ht="60" hidden="1">
      <c r="B136" s="78" t="s">
        <v>4567</v>
      </c>
      <c r="C136" s="78" t="s">
        <v>4568</v>
      </c>
      <c r="D136" s="78" t="s">
        <v>4569</v>
      </c>
      <c r="E136" s="78">
        <v>141156</v>
      </c>
      <c r="F136" s="78" t="s">
        <v>3716</v>
      </c>
      <c r="G136" s="79">
        <v>34416</v>
      </c>
      <c r="H136" s="78" t="s">
        <v>3667</v>
      </c>
      <c r="I136" s="78" t="s">
        <v>3668</v>
      </c>
      <c r="J136" s="78" t="s">
        <v>3668</v>
      </c>
      <c r="K136" s="78" t="s">
        <v>3668</v>
      </c>
      <c r="L136" s="78" t="s">
        <v>3668</v>
      </c>
      <c r="M136" s="78" t="s">
        <v>3682</v>
      </c>
      <c r="N136" s="78" t="s">
        <v>3669</v>
      </c>
      <c r="O136" s="78" t="s">
        <v>3668</v>
      </c>
      <c r="P136" s="78" t="s">
        <v>3671</v>
      </c>
      <c r="Q136" s="78" t="s">
        <v>3672</v>
      </c>
      <c r="R136" s="78" t="s">
        <v>3730</v>
      </c>
      <c r="S136" s="78" t="s">
        <v>3828</v>
      </c>
      <c r="T136" s="78">
        <v>6191351</v>
      </c>
      <c r="U136" s="78" t="s">
        <v>4570</v>
      </c>
      <c r="V136" s="78" t="s">
        <v>4571</v>
      </c>
      <c r="W136" s="78" t="s">
        <v>4572</v>
      </c>
      <c r="X136" s="181"/>
      <c r="Y136" s="182">
        <f>AVERAGEIFS('Construct - Beta'!$BZ$6:$BZ$1787,'Construct - Beta'!$C$6:$C$1787,"458E("&amp;'Construct - Beta ref.'!D136&amp;")")</f>
        <v>0.73</v>
      </c>
    </row>
    <row r="137" spans="2:25" customFormat="1" ht="45" hidden="1">
      <c r="B137" s="78" t="s">
        <v>4573</v>
      </c>
      <c r="C137" s="78" t="s">
        <v>4574</v>
      </c>
      <c r="D137" s="78" t="s">
        <v>4575</v>
      </c>
      <c r="E137" s="78" t="s">
        <v>4576</v>
      </c>
      <c r="F137" s="78" t="s">
        <v>3716</v>
      </c>
      <c r="G137" s="79">
        <v>37883</v>
      </c>
      <c r="H137" s="78" t="s">
        <v>3718</v>
      </c>
      <c r="I137" s="78" t="s">
        <v>3669</v>
      </c>
      <c r="J137" s="78" t="s">
        <v>3669</v>
      </c>
      <c r="K137" s="78" t="s">
        <v>3669</v>
      </c>
      <c r="L137" s="78" t="s">
        <v>3668</v>
      </c>
      <c r="M137" s="78" t="s">
        <v>4577</v>
      </c>
      <c r="N137" s="78" t="s">
        <v>3669</v>
      </c>
      <c r="O137" s="78" t="s">
        <v>3668</v>
      </c>
      <c r="P137" s="78" t="s">
        <v>3671</v>
      </c>
      <c r="Q137" s="78" t="s">
        <v>3672</v>
      </c>
      <c r="R137" s="78" t="s">
        <v>3720</v>
      </c>
      <c r="S137" s="78" t="s">
        <v>3828</v>
      </c>
      <c r="T137" s="78"/>
      <c r="U137" s="78"/>
      <c r="V137" s="78"/>
      <c r="W137" s="78"/>
      <c r="X137" s="181"/>
      <c r="Y137" s="182" t="e">
        <f>AVERAGEIFS('Construct - Beta'!$BZ$6:$BZ$1787,'Construct - Beta'!$C$6:$C$1787,"458E("&amp;'Construct - Beta ref.'!D137&amp;")")</f>
        <v>#DIV/0!</v>
      </c>
    </row>
    <row r="138" spans="2:25" customFormat="1" ht="30" hidden="1">
      <c r="B138" s="78" t="s">
        <v>4578</v>
      </c>
      <c r="C138" s="78" t="s">
        <v>4579</v>
      </c>
      <c r="D138" s="78" t="s">
        <v>4580</v>
      </c>
      <c r="E138" s="78" t="s">
        <v>4581</v>
      </c>
      <c r="F138" s="78" t="s">
        <v>3665</v>
      </c>
      <c r="G138" s="79">
        <v>40081</v>
      </c>
      <c r="H138" s="78" t="s">
        <v>3667</v>
      </c>
      <c r="I138" s="78" t="s">
        <v>3668</v>
      </c>
      <c r="J138" s="78" t="s">
        <v>3668</v>
      </c>
      <c r="K138" s="78" t="s">
        <v>3668</v>
      </c>
      <c r="L138" s="78" t="s">
        <v>3668</v>
      </c>
      <c r="M138" s="78" t="s">
        <v>3682</v>
      </c>
      <c r="N138" s="78" t="s">
        <v>3668</v>
      </c>
      <c r="O138" s="78" t="s">
        <v>3668</v>
      </c>
      <c r="P138" s="78" t="s">
        <v>3671</v>
      </c>
      <c r="Q138" s="78" t="s">
        <v>3672</v>
      </c>
      <c r="R138" s="78" t="s">
        <v>3665</v>
      </c>
      <c r="S138" s="78" t="s">
        <v>3683</v>
      </c>
      <c r="T138" s="78" t="s">
        <v>4582</v>
      </c>
      <c r="U138" s="78" t="s">
        <v>4583</v>
      </c>
      <c r="V138" s="78" t="s">
        <v>4584</v>
      </c>
      <c r="W138" s="78" t="s">
        <v>4585</v>
      </c>
      <c r="X138" s="181"/>
      <c r="Y138" s="182">
        <f>AVERAGEIFS('Construct - Beta'!$BZ$6:$BZ$1787,'Construct - Beta'!$C$6:$C$1787,"458E("&amp;'Construct - Beta ref.'!D138&amp;")")</f>
        <v>0.69800000000000006</v>
      </c>
    </row>
    <row r="139" spans="2:25" customFormat="1" ht="45" hidden="1">
      <c r="B139" s="78" t="s">
        <v>4586</v>
      </c>
      <c r="C139" s="78" t="s">
        <v>4587</v>
      </c>
      <c r="D139" s="78" t="s">
        <v>4588</v>
      </c>
      <c r="E139" s="78" t="s">
        <v>4589</v>
      </c>
      <c r="F139" s="78" t="s">
        <v>3665</v>
      </c>
      <c r="G139" s="79">
        <v>40084</v>
      </c>
      <c r="H139" s="78" t="s">
        <v>3692</v>
      </c>
      <c r="I139" s="78" t="s">
        <v>3669</v>
      </c>
      <c r="J139" s="78" t="s">
        <v>3669</v>
      </c>
      <c r="K139" s="78" t="s">
        <v>3668</v>
      </c>
      <c r="L139" s="78" t="s">
        <v>3669</v>
      </c>
      <c r="M139" s="78" t="s">
        <v>4590</v>
      </c>
      <c r="N139" s="78" t="s">
        <v>3668</v>
      </c>
      <c r="O139" s="78" t="s">
        <v>3668</v>
      </c>
      <c r="P139" s="78" t="s">
        <v>3671</v>
      </c>
      <c r="Q139" s="78" t="s">
        <v>3672</v>
      </c>
      <c r="R139" s="78" t="s">
        <v>3694</v>
      </c>
      <c r="S139" s="78" t="s">
        <v>3683</v>
      </c>
      <c r="T139" s="78" t="s">
        <v>4591</v>
      </c>
      <c r="U139" s="78" t="s">
        <v>4583</v>
      </c>
      <c r="V139" s="78" t="s">
        <v>4592</v>
      </c>
      <c r="W139" s="78" t="s">
        <v>4585</v>
      </c>
      <c r="X139" s="181"/>
      <c r="Y139" s="182">
        <f>AVERAGEIFS('Construct - Beta'!$BZ$6:$BZ$1787,'Construct - Beta'!$C$6:$C$1787,"458E("&amp;'Construct - Beta ref.'!D139&amp;")")</f>
        <v>0.56000000000000005</v>
      </c>
    </row>
    <row r="140" spans="2:25" customFormat="1" ht="60" hidden="1">
      <c r="B140" s="78" t="s">
        <v>4593</v>
      </c>
      <c r="C140" s="78" t="s">
        <v>4594</v>
      </c>
      <c r="D140" s="80"/>
      <c r="E140" s="78" t="s">
        <v>4595</v>
      </c>
      <c r="F140" s="78" t="s">
        <v>3716</v>
      </c>
      <c r="G140" s="79">
        <v>40331</v>
      </c>
      <c r="H140" s="78" t="s">
        <v>3718</v>
      </c>
      <c r="I140" s="78" t="s">
        <v>3669</v>
      </c>
      <c r="J140" s="78" t="s">
        <v>3669</v>
      </c>
      <c r="K140" s="78" t="s">
        <v>3668</v>
      </c>
      <c r="L140" s="78" t="s">
        <v>3668</v>
      </c>
      <c r="M140" s="78" t="s">
        <v>3719</v>
      </c>
      <c r="N140" s="78" t="s">
        <v>3668</v>
      </c>
      <c r="O140" s="78" t="s">
        <v>3668</v>
      </c>
      <c r="P140" s="78" t="s">
        <v>3671</v>
      </c>
      <c r="Q140" s="78" t="s">
        <v>3672</v>
      </c>
      <c r="R140" s="78" t="s">
        <v>3730</v>
      </c>
      <c r="S140" s="78" t="s">
        <v>3721</v>
      </c>
      <c r="T140" s="78"/>
      <c r="U140" s="78"/>
      <c r="V140" s="78"/>
      <c r="W140" s="78"/>
      <c r="X140" s="181"/>
      <c r="Y140" s="182" t="e">
        <f>AVERAGEIFS('Construct - Beta'!$BZ$6:$BZ$1787,'Construct - Beta'!$C$6:$C$1787,"458E("&amp;'Construct - Beta ref.'!D140&amp;")")</f>
        <v>#DIV/0!</v>
      </c>
    </row>
    <row r="141" spans="2:25" customFormat="1" ht="105" hidden="1">
      <c r="B141" s="78" t="s">
        <v>4596</v>
      </c>
      <c r="C141" s="78" t="s">
        <v>4597</v>
      </c>
      <c r="D141" s="80"/>
      <c r="E141" s="78" t="s">
        <v>4598</v>
      </c>
      <c r="F141" s="78" t="s">
        <v>3716</v>
      </c>
      <c r="G141" s="78" t="s">
        <v>4599</v>
      </c>
      <c r="H141" s="78" t="s">
        <v>3718</v>
      </c>
      <c r="I141" s="78" t="s">
        <v>3669</v>
      </c>
      <c r="J141" s="78" t="s">
        <v>3669</v>
      </c>
      <c r="K141" s="78" t="s">
        <v>3668</v>
      </c>
      <c r="L141" s="78" t="s">
        <v>3668</v>
      </c>
      <c r="M141" s="78" t="s">
        <v>3719</v>
      </c>
      <c r="N141" s="78" t="s">
        <v>3668</v>
      </c>
      <c r="O141" s="78" t="s">
        <v>3668</v>
      </c>
      <c r="P141" s="78" t="s">
        <v>3671</v>
      </c>
      <c r="Q141" s="78" t="s">
        <v>3672</v>
      </c>
      <c r="R141" s="78" t="s">
        <v>3730</v>
      </c>
      <c r="S141" s="78" t="s">
        <v>3721</v>
      </c>
      <c r="T141" s="78"/>
      <c r="U141" s="78"/>
      <c r="V141" s="78"/>
      <c r="W141" s="78"/>
      <c r="X141" s="181"/>
      <c r="Y141" s="182" t="e">
        <f>AVERAGEIFS('Construct - Beta'!$BZ$6:$BZ$1787,'Construct - Beta'!$C$6:$C$1787,"458E("&amp;'Construct - Beta ref.'!D141&amp;")")</f>
        <v>#DIV/0!</v>
      </c>
    </row>
    <row r="142" spans="2:25" customFormat="1" ht="60" hidden="1">
      <c r="B142" s="78" t="s">
        <v>4600</v>
      </c>
      <c r="C142" s="78" t="s">
        <v>4601</v>
      </c>
      <c r="D142" s="80"/>
      <c r="E142" s="78" t="s">
        <v>4602</v>
      </c>
      <c r="F142" s="78" t="s">
        <v>3665</v>
      </c>
      <c r="G142" s="78" t="s">
        <v>4603</v>
      </c>
      <c r="H142" s="78" t="s">
        <v>3667</v>
      </c>
      <c r="I142" s="78" t="s">
        <v>3669</v>
      </c>
      <c r="J142" s="78" t="s">
        <v>3669</v>
      </c>
      <c r="K142" s="78" t="s">
        <v>3668</v>
      </c>
      <c r="L142" s="78" t="s">
        <v>3668</v>
      </c>
      <c r="M142" s="78" t="s">
        <v>5376</v>
      </c>
      <c r="N142" s="78" t="s">
        <v>3668</v>
      </c>
      <c r="O142" s="78" t="s">
        <v>3668</v>
      </c>
      <c r="P142" s="78" t="s">
        <v>3671</v>
      </c>
      <c r="Q142" s="78" t="s">
        <v>3672</v>
      </c>
      <c r="R142" s="78" t="s">
        <v>3665</v>
      </c>
      <c r="S142" s="78" t="s">
        <v>3721</v>
      </c>
      <c r="T142" s="78"/>
      <c r="U142" s="78"/>
      <c r="V142" s="78"/>
      <c r="W142" s="78"/>
      <c r="X142" s="181"/>
      <c r="Y142" s="182" t="e">
        <f>AVERAGEIFS('Construct - Beta'!$BZ$6:$BZ$1787,'Construct - Beta'!$C$6:$C$1787,"458E("&amp;'Construct - Beta ref.'!D142&amp;")")</f>
        <v>#DIV/0!</v>
      </c>
    </row>
    <row r="143" spans="2:25" customFormat="1" ht="45" hidden="1">
      <c r="B143" s="78" t="s">
        <v>4604</v>
      </c>
      <c r="C143" s="78" t="s">
        <v>4605</v>
      </c>
      <c r="D143" s="80"/>
      <c r="E143" s="78" t="s">
        <v>4606</v>
      </c>
      <c r="F143" s="78" t="s">
        <v>3716</v>
      </c>
      <c r="G143" s="79">
        <v>39743</v>
      </c>
      <c r="H143" s="78" t="s">
        <v>3718</v>
      </c>
      <c r="I143" s="78" t="s">
        <v>3669</v>
      </c>
      <c r="J143" s="78" t="s">
        <v>3669</v>
      </c>
      <c r="K143" s="78" t="s">
        <v>3668</v>
      </c>
      <c r="L143" s="78" t="s">
        <v>3668</v>
      </c>
      <c r="M143" s="78" t="s">
        <v>3719</v>
      </c>
      <c r="N143" s="78" t="s">
        <v>3668</v>
      </c>
      <c r="O143" s="78" t="s">
        <v>3668</v>
      </c>
      <c r="P143" s="78" t="s">
        <v>3671</v>
      </c>
      <c r="Q143" s="78" t="s">
        <v>3672</v>
      </c>
      <c r="R143" s="78" t="s">
        <v>3730</v>
      </c>
      <c r="S143" s="78" t="s">
        <v>3721</v>
      </c>
      <c r="T143" s="78"/>
      <c r="U143" s="78"/>
      <c r="V143" s="78"/>
      <c r="W143" s="78"/>
      <c r="X143" s="181"/>
      <c r="Y143" s="182" t="e">
        <f>AVERAGEIFS('Construct - Beta'!$BZ$6:$BZ$1787,'Construct - Beta'!$C$6:$C$1787,"458E("&amp;'Construct - Beta ref.'!D143&amp;")")</f>
        <v>#DIV/0!</v>
      </c>
    </row>
    <row r="144" spans="2:25" customFormat="1" ht="75" hidden="1">
      <c r="B144" s="78" t="s">
        <v>4607</v>
      </c>
      <c r="C144" s="78" t="s">
        <v>4608</v>
      </c>
      <c r="D144" s="78" t="s">
        <v>4609</v>
      </c>
      <c r="E144" s="78" t="s">
        <v>4610</v>
      </c>
      <c r="F144" s="78" t="s">
        <v>3665</v>
      </c>
      <c r="G144" s="78" t="s">
        <v>4611</v>
      </c>
      <c r="H144" s="78" t="s">
        <v>3692</v>
      </c>
      <c r="I144" s="78" t="s">
        <v>3669</v>
      </c>
      <c r="J144" s="78" t="s">
        <v>3669</v>
      </c>
      <c r="K144" s="78" t="s">
        <v>3668</v>
      </c>
      <c r="L144" s="78" t="s">
        <v>3669</v>
      </c>
      <c r="M144" s="78" t="s">
        <v>4612</v>
      </c>
      <c r="N144" s="78" t="s">
        <v>3668</v>
      </c>
      <c r="O144" s="78" t="s">
        <v>3668</v>
      </c>
      <c r="P144" s="78" t="s">
        <v>3671</v>
      </c>
      <c r="Q144" s="78" t="s">
        <v>3672</v>
      </c>
      <c r="R144" s="78" t="s">
        <v>3762</v>
      </c>
      <c r="S144" s="78" t="s">
        <v>3828</v>
      </c>
      <c r="T144" s="78" t="s">
        <v>4613</v>
      </c>
      <c r="U144" s="78" t="s">
        <v>4614</v>
      </c>
      <c r="V144" s="78" t="s">
        <v>4615</v>
      </c>
      <c r="W144" s="78" t="s">
        <v>4616</v>
      </c>
      <c r="X144" s="181"/>
      <c r="Y144" s="182">
        <f>AVERAGEIFS('Construct - Beta'!$BZ$6:$BZ$1787,'Construct - Beta'!$C$6:$C$1787,"458E("&amp;'Construct - Beta ref.'!D144&amp;")")</f>
        <v>2.12</v>
      </c>
    </row>
    <row r="145" spans="2:25" customFormat="1" ht="60" hidden="1">
      <c r="B145" s="78" t="s">
        <v>4617</v>
      </c>
      <c r="C145" s="78" t="s">
        <v>4618</v>
      </c>
      <c r="D145" s="78" t="s">
        <v>4619</v>
      </c>
      <c r="E145" s="78">
        <v>256490</v>
      </c>
      <c r="F145" s="78" t="s">
        <v>3665</v>
      </c>
      <c r="G145" s="79">
        <v>36952</v>
      </c>
      <c r="H145" s="78" t="s">
        <v>3667</v>
      </c>
      <c r="I145" s="78" t="s">
        <v>3668</v>
      </c>
      <c r="J145" s="78" t="s">
        <v>3668</v>
      </c>
      <c r="K145" s="78" t="s">
        <v>3668</v>
      </c>
      <c r="L145" s="78" t="s">
        <v>3668</v>
      </c>
      <c r="M145" s="78" t="s">
        <v>3670</v>
      </c>
      <c r="N145" s="78" t="s">
        <v>3668</v>
      </c>
      <c r="O145" s="78" t="s">
        <v>3668</v>
      </c>
      <c r="P145" s="78" t="s">
        <v>3671</v>
      </c>
      <c r="Q145" s="78" t="s">
        <v>3672</v>
      </c>
      <c r="R145" s="78" t="s">
        <v>3665</v>
      </c>
      <c r="S145" s="78" t="s">
        <v>3828</v>
      </c>
      <c r="T145" s="78" t="s">
        <v>4620</v>
      </c>
      <c r="U145" s="78" t="s">
        <v>4614</v>
      </c>
      <c r="V145" s="78" t="s">
        <v>6115</v>
      </c>
      <c r="W145" s="78" t="s">
        <v>4616</v>
      </c>
      <c r="X145" s="181"/>
      <c r="Y145" s="182">
        <f>AVERAGEIFS('Construct - Beta'!$BZ$6:$BZ$1787,'Construct - Beta'!$C$6:$C$1787,"458E("&amp;'Construct - Beta ref.'!D145&amp;")")</f>
        <v>1.4930000000000001</v>
      </c>
    </row>
    <row r="146" spans="2:25" customFormat="1" ht="60" hidden="1">
      <c r="B146" s="78" t="s">
        <v>6116</v>
      </c>
      <c r="C146" s="78" t="s">
        <v>6117</v>
      </c>
      <c r="D146" s="80"/>
      <c r="E146" s="78" t="s">
        <v>6118</v>
      </c>
      <c r="F146" s="78" t="s">
        <v>3716</v>
      </c>
      <c r="G146" s="79">
        <v>40491</v>
      </c>
      <c r="H146" s="78" t="s">
        <v>3718</v>
      </c>
      <c r="I146" s="78" t="s">
        <v>3669</v>
      </c>
      <c r="J146" s="78" t="s">
        <v>3669</v>
      </c>
      <c r="K146" s="78" t="s">
        <v>3668</v>
      </c>
      <c r="L146" s="78" t="s">
        <v>3668</v>
      </c>
      <c r="M146" s="78" t="s">
        <v>3719</v>
      </c>
      <c r="N146" s="78" t="s">
        <v>3668</v>
      </c>
      <c r="O146" s="78" t="s">
        <v>3668</v>
      </c>
      <c r="P146" s="78" t="s">
        <v>3671</v>
      </c>
      <c r="Q146" s="78" t="s">
        <v>3672</v>
      </c>
      <c r="R146" s="78" t="s">
        <v>3720</v>
      </c>
      <c r="S146" s="78" t="s">
        <v>3721</v>
      </c>
      <c r="T146" s="78"/>
      <c r="U146" s="78"/>
      <c r="V146" s="78"/>
      <c r="W146" s="78"/>
      <c r="X146" s="181"/>
      <c r="Y146" s="182" t="e">
        <f>AVERAGEIFS('Construct - Beta'!$BZ$6:$BZ$1787,'Construct - Beta'!$C$6:$C$1787,"458E("&amp;'Construct - Beta ref.'!D146&amp;")")</f>
        <v>#DIV/0!</v>
      </c>
    </row>
    <row r="147" spans="2:25" customFormat="1" ht="45" hidden="1">
      <c r="B147" s="78" t="s">
        <v>6119</v>
      </c>
      <c r="C147" s="78" t="s">
        <v>6120</v>
      </c>
      <c r="D147" s="80"/>
      <c r="E147" s="78" t="s">
        <v>6121</v>
      </c>
      <c r="F147" s="78" t="s">
        <v>3716</v>
      </c>
      <c r="G147" s="78" t="s">
        <v>6122</v>
      </c>
      <c r="H147" s="78" t="s">
        <v>3718</v>
      </c>
      <c r="I147" s="78" t="s">
        <v>3669</v>
      </c>
      <c r="J147" s="78" t="s">
        <v>3669</v>
      </c>
      <c r="K147" s="78" t="s">
        <v>3668</v>
      </c>
      <c r="L147" s="78" t="s">
        <v>3668</v>
      </c>
      <c r="M147" s="78" t="s">
        <v>3719</v>
      </c>
      <c r="N147" s="78" t="s">
        <v>3668</v>
      </c>
      <c r="O147" s="78" t="s">
        <v>3668</v>
      </c>
      <c r="P147" s="78" t="s">
        <v>3671</v>
      </c>
      <c r="Q147" s="78" t="s">
        <v>3672</v>
      </c>
      <c r="R147" s="78" t="s">
        <v>3720</v>
      </c>
      <c r="S147" s="78" t="s">
        <v>3721</v>
      </c>
      <c r="T147" s="78"/>
      <c r="U147" s="78"/>
      <c r="V147" s="78"/>
      <c r="W147" s="78"/>
      <c r="X147" s="181"/>
      <c r="Y147" s="182" t="e">
        <f>AVERAGEIFS('Construct - Beta'!$BZ$6:$BZ$1787,'Construct - Beta'!$C$6:$C$1787,"458E("&amp;'Construct - Beta ref.'!D147&amp;")")</f>
        <v>#DIV/0!</v>
      </c>
    </row>
    <row r="148" spans="2:25" customFormat="1" ht="60" hidden="1">
      <c r="B148" s="78" t="s">
        <v>6123</v>
      </c>
      <c r="C148" s="78" t="s">
        <v>6124</v>
      </c>
      <c r="D148" s="80"/>
      <c r="E148" s="78" t="s">
        <v>6125</v>
      </c>
      <c r="F148" s="78" t="s">
        <v>3665</v>
      </c>
      <c r="G148" s="79">
        <v>39657</v>
      </c>
      <c r="H148" s="78" t="s">
        <v>3667</v>
      </c>
      <c r="I148" s="78" t="s">
        <v>3669</v>
      </c>
      <c r="J148" s="78" t="s">
        <v>3669</v>
      </c>
      <c r="K148" s="78" t="s">
        <v>3668</v>
      </c>
      <c r="L148" s="78" t="s">
        <v>3668</v>
      </c>
      <c r="M148" s="78" t="s">
        <v>5442</v>
      </c>
      <c r="N148" s="78" t="s">
        <v>3668</v>
      </c>
      <c r="O148" s="78" t="s">
        <v>3668</v>
      </c>
      <c r="P148" s="78" t="s">
        <v>3671</v>
      </c>
      <c r="Q148" s="78" t="s">
        <v>3672</v>
      </c>
      <c r="R148" s="78" t="s">
        <v>3665</v>
      </c>
      <c r="S148" s="78" t="s">
        <v>3721</v>
      </c>
      <c r="T148" s="78"/>
      <c r="U148" s="78"/>
      <c r="V148" s="78"/>
      <c r="W148" s="78"/>
      <c r="X148" s="181"/>
      <c r="Y148" s="182" t="e">
        <f>AVERAGEIFS('Construct - Beta'!$BZ$6:$BZ$1787,'Construct - Beta'!$C$6:$C$1787,"458E("&amp;'Construct - Beta ref.'!D148&amp;")")</f>
        <v>#DIV/0!</v>
      </c>
    </row>
    <row r="149" spans="2:25" customFormat="1" ht="45" hidden="1">
      <c r="B149" s="78" t="s">
        <v>6126</v>
      </c>
      <c r="C149" s="78" t="s">
        <v>6127</v>
      </c>
      <c r="D149" s="78" t="s">
        <v>6128</v>
      </c>
      <c r="E149" s="78">
        <v>888202</v>
      </c>
      <c r="F149" s="78" t="s">
        <v>3665</v>
      </c>
      <c r="G149" s="79">
        <v>35454</v>
      </c>
      <c r="H149" s="78" t="s">
        <v>3692</v>
      </c>
      <c r="I149" s="78" t="s">
        <v>3669</v>
      </c>
      <c r="J149" s="78" t="s">
        <v>3669</v>
      </c>
      <c r="K149" s="78" t="s">
        <v>3668</v>
      </c>
      <c r="L149" s="78" t="s">
        <v>3669</v>
      </c>
      <c r="M149" s="78" t="s">
        <v>6129</v>
      </c>
      <c r="N149" s="78" t="s">
        <v>3668</v>
      </c>
      <c r="O149" s="78" t="s">
        <v>3668</v>
      </c>
      <c r="P149" s="78" t="s">
        <v>3671</v>
      </c>
      <c r="Q149" s="78" t="s">
        <v>3672</v>
      </c>
      <c r="R149" s="78" t="s">
        <v>3694</v>
      </c>
      <c r="S149" s="78" t="s">
        <v>3828</v>
      </c>
      <c r="T149" s="78">
        <v>5559002</v>
      </c>
      <c r="U149" s="78" t="s">
        <v>6130</v>
      </c>
      <c r="V149" s="78" t="s">
        <v>6131</v>
      </c>
      <c r="W149" s="78" t="s">
        <v>6132</v>
      </c>
      <c r="X149" s="181"/>
      <c r="Y149" s="182">
        <f>AVERAGEIFS('Construct - Beta'!$BZ$6:$BZ$1787,'Construct - Beta'!$C$6:$C$1787,"458E("&amp;'Construct - Beta ref.'!D149&amp;")")</f>
        <v>0.93</v>
      </c>
    </row>
    <row r="150" spans="2:25" customFormat="1" ht="45" hidden="1">
      <c r="B150" s="78" t="s">
        <v>6133</v>
      </c>
      <c r="C150" s="78" t="s">
        <v>6134</v>
      </c>
      <c r="D150" s="78" t="s">
        <v>6135</v>
      </c>
      <c r="E150" s="78">
        <v>295867</v>
      </c>
      <c r="F150" s="78" t="s">
        <v>3665</v>
      </c>
      <c r="G150" s="79">
        <v>36690</v>
      </c>
      <c r="H150" s="78" t="s">
        <v>3692</v>
      </c>
      <c r="I150" s="78" t="s">
        <v>3669</v>
      </c>
      <c r="J150" s="78" t="s">
        <v>3669</v>
      </c>
      <c r="K150" s="78" t="s">
        <v>3668</v>
      </c>
      <c r="L150" s="78" t="s">
        <v>3669</v>
      </c>
      <c r="M150" s="78" t="s">
        <v>6136</v>
      </c>
      <c r="N150" s="78" t="s">
        <v>3668</v>
      </c>
      <c r="O150" s="78" t="s">
        <v>3668</v>
      </c>
      <c r="P150" s="78" t="s">
        <v>3671</v>
      </c>
      <c r="Q150" s="78" t="s">
        <v>3672</v>
      </c>
      <c r="R150" s="78" t="s">
        <v>3713</v>
      </c>
      <c r="S150" s="78" t="s">
        <v>3828</v>
      </c>
      <c r="T150" s="78">
        <v>5559002</v>
      </c>
      <c r="U150" s="78" t="s">
        <v>6130</v>
      </c>
      <c r="V150" s="78" t="s">
        <v>6131</v>
      </c>
      <c r="W150" s="78" t="s">
        <v>6132</v>
      </c>
      <c r="X150" s="181"/>
      <c r="Y150" s="182">
        <f>AVERAGEIFS('Construct - Beta'!$BZ$6:$BZ$1787,'Construct - Beta'!$C$6:$C$1787,"458E("&amp;'Construct - Beta ref.'!D150&amp;")")</f>
        <v>0.22</v>
      </c>
    </row>
    <row r="151" spans="2:25" customFormat="1" ht="45" hidden="1">
      <c r="B151" s="78" t="s">
        <v>6137</v>
      </c>
      <c r="C151" s="78" t="s">
        <v>6138</v>
      </c>
      <c r="D151" s="78" t="s">
        <v>6139</v>
      </c>
      <c r="E151" s="78">
        <v>771566</v>
      </c>
      <c r="F151" s="78" t="s">
        <v>3665</v>
      </c>
      <c r="G151" s="79">
        <v>32295</v>
      </c>
      <c r="H151" s="78" t="s">
        <v>3667</v>
      </c>
      <c r="I151" s="78" t="s">
        <v>3668</v>
      </c>
      <c r="J151" s="78" t="s">
        <v>3668</v>
      </c>
      <c r="K151" s="78" t="s">
        <v>3668</v>
      </c>
      <c r="L151" s="78" t="s">
        <v>3668</v>
      </c>
      <c r="M151" s="78" t="s">
        <v>3682</v>
      </c>
      <c r="N151" s="78" t="s">
        <v>3668</v>
      </c>
      <c r="O151" s="78" t="s">
        <v>3668</v>
      </c>
      <c r="P151" s="78" t="s">
        <v>3671</v>
      </c>
      <c r="Q151" s="78" t="s">
        <v>3672</v>
      </c>
      <c r="R151" s="78" t="s">
        <v>3665</v>
      </c>
      <c r="S151" s="78" t="s">
        <v>3828</v>
      </c>
      <c r="T151" s="78">
        <v>6972459</v>
      </c>
      <c r="U151" s="78" t="s">
        <v>6130</v>
      </c>
      <c r="V151" s="78" t="s">
        <v>6140</v>
      </c>
      <c r="W151" s="78" t="s">
        <v>6132</v>
      </c>
      <c r="X151" s="181"/>
      <c r="Y151" s="182">
        <f>AVERAGEIFS('Construct - Beta'!$BZ$6:$BZ$1787,'Construct - Beta'!$C$6:$C$1787,"458E("&amp;'Construct - Beta ref.'!D151&amp;")")</f>
        <v>0.89700000000000002</v>
      </c>
    </row>
    <row r="152" spans="2:25" customFormat="1" ht="75" hidden="1">
      <c r="B152" s="78" t="s">
        <v>6141</v>
      </c>
      <c r="C152" s="78" t="s">
        <v>6142</v>
      </c>
      <c r="D152" s="78" t="s">
        <v>6143</v>
      </c>
      <c r="E152" s="78">
        <v>290784</v>
      </c>
      <c r="F152" s="78" t="s">
        <v>3793</v>
      </c>
      <c r="G152" s="79">
        <v>36720</v>
      </c>
      <c r="H152" s="78" t="s">
        <v>3692</v>
      </c>
      <c r="I152" s="78" t="s">
        <v>3669</v>
      </c>
      <c r="J152" s="78" t="s">
        <v>3669</v>
      </c>
      <c r="K152" s="78" t="s">
        <v>3668</v>
      </c>
      <c r="L152" s="78" t="s">
        <v>3669</v>
      </c>
      <c r="M152" s="78" t="s">
        <v>6144</v>
      </c>
      <c r="N152" s="78" t="s">
        <v>3668</v>
      </c>
      <c r="O152" s="78" t="s">
        <v>3668</v>
      </c>
      <c r="P152" s="78" t="s">
        <v>3671</v>
      </c>
      <c r="Q152" s="78" t="s">
        <v>3672</v>
      </c>
      <c r="R152" s="78" t="s">
        <v>3694</v>
      </c>
      <c r="S152" s="78" t="s">
        <v>3795</v>
      </c>
      <c r="T152" s="78" t="s">
        <v>6145</v>
      </c>
      <c r="U152" s="78" t="s">
        <v>6146</v>
      </c>
      <c r="V152" s="78" t="s">
        <v>6147</v>
      </c>
      <c r="W152" s="78" t="s">
        <v>6148</v>
      </c>
      <c r="X152" s="181"/>
      <c r="Y152" s="182">
        <f>AVERAGEIFS('Construct - Beta'!$BZ$6:$BZ$1787,'Construct - Beta'!$C$6:$C$1787,"458E("&amp;'Construct - Beta ref.'!D152&amp;")")</f>
        <v>0.03</v>
      </c>
    </row>
    <row r="153" spans="2:25" customFormat="1" ht="75" hidden="1">
      <c r="B153" s="78" t="s">
        <v>6149</v>
      </c>
      <c r="C153" s="78" t="s">
        <v>6150</v>
      </c>
      <c r="D153" s="78" t="s">
        <v>6151</v>
      </c>
      <c r="E153" s="78" t="s">
        <v>6152</v>
      </c>
      <c r="F153" s="78" t="s">
        <v>3793</v>
      </c>
      <c r="G153" s="78" t="s">
        <v>6153</v>
      </c>
      <c r="H153" s="78" t="s">
        <v>3702</v>
      </c>
      <c r="I153" s="78" t="s">
        <v>3669</v>
      </c>
      <c r="J153" s="78" t="s">
        <v>3669</v>
      </c>
      <c r="K153" s="78" t="s">
        <v>3668</v>
      </c>
      <c r="L153" s="78" t="s">
        <v>3669</v>
      </c>
      <c r="M153" s="78" t="s">
        <v>6154</v>
      </c>
      <c r="N153" s="78" t="s">
        <v>3668</v>
      </c>
      <c r="O153" s="78" t="s">
        <v>3668</v>
      </c>
      <c r="P153" s="78" t="s">
        <v>3671</v>
      </c>
      <c r="Q153" s="78" t="s">
        <v>3672</v>
      </c>
      <c r="R153" s="78" t="s">
        <v>3704</v>
      </c>
      <c r="S153" s="78" t="s">
        <v>3795</v>
      </c>
      <c r="T153" s="78" t="s">
        <v>6155</v>
      </c>
      <c r="U153" s="78" t="s">
        <v>6146</v>
      </c>
      <c r="V153" s="78" t="s">
        <v>6156</v>
      </c>
      <c r="W153" s="78" t="s">
        <v>6148</v>
      </c>
      <c r="X153" s="181"/>
      <c r="Y153" s="182">
        <f>AVERAGEIFS('Construct - Beta'!$BZ$6:$BZ$1787,'Construct - Beta'!$C$6:$C$1787,"458E("&amp;'Construct - Beta ref.'!D153&amp;")")</f>
        <v>-0.63330000000000009</v>
      </c>
    </row>
    <row r="154" spans="2:25" customFormat="1" ht="75" hidden="1">
      <c r="B154" s="78" t="s">
        <v>6157</v>
      </c>
      <c r="C154" s="78" t="s">
        <v>6158</v>
      </c>
      <c r="D154" s="78" t="s">
        <v>6159</v>
      </c>
      <c r="E154" s="78">
        <v>779595</v>
      </c>
      <c r="F154" s="78" t="s">
        <v>3793</v>
      </c>
      <c r="G154" s="79">
        <v>32295</v>
      </c>
      <c r="H154" s="78" t="s">
        <v>3692</v>
      </c>
      <c r="I154" s="78" t="s">
        <v>3668</v>
      </c>
      <c r="J154" s="78" t="s">
        <v>3668</v>
      </c>
      <c r="K154" s="78" t="s">
        <v>3668</v>
      </c>
      <c r="L154" s="78" t="s">
        <v>3668</v>
      </c>
      <c r="M154" s="78" t="s">
        <v>3670</v>
      </c>
      <c r="N154" s="78" t="s">
        <v>3668</v>
      </c>
      <c r="O154" s="78" t="s">
        <v>3668</v>
      </c>
      <c r="P154" s="78" t="s">
        <v>3671</v>
      </c>
      <c r="Q154" s="78" t="s">
        <v>3672</v>
      </c>
      <c r="R154" s="78" t="s">
        <v>3794</v>
      </c>
      <c r="S154" s="78" t="s">
        <v>3795</v>
      </c>
      <c r="T154" s="78" t="s">
        <v>6160</v>
      </c>
      <c r="U154" s="78" t="s">
        <v>6146</v>
      </c>
      <c r="V154" s="78" t="s">
        <v>6161</v>
      </c>
      <c r="W154" s="78" t="s">
        <v>6148</v>
      </c>
      <c r="X154" s="181"/>
      <c r="Y154" s="182">
        <f>AVERAGEIFS('Construct - Beta'!$BZ$6:$BZ$1787,'Construct - Beta'!$C$6:$C$1787,"458E("&amp;'Construct - Beta ref.'!D154&amp;")")</f>
        <v>1.2570000000000001</v>
      </c>
    </row>
    <row r="155" spans="2:25" customFormat="1" ht="45" hidden="1">
      <c r="B155" s="78" t="s">
        <v>6162</v>
      </c>
      <c r="C155" s="78" t="s">
        <v>6163</v>
      </c>
      <c r="D155" s="80"/>
      <c r="E155" s="78" t="s">
        <v>6164</v>
      </c>
      <c r="F155" s="78" t="s">
        <v>3716</v>
      </c>
      <c r="G155" s="78" t="s">
        <v>6165</v>
      </c>
      <c r="H155" s="78" t="s">
        <v>3718</v>
      </c>
      <c r="I155" s="78" t="s">
        <v>3669</v>
      </c>
      <c r="J155" s="78" t="s">
        <v>3669</v>
      </c>
      <c r="K155" s="78" t="s">
        <v>3668</v>
      </c>
      <c r="L155" s="78" t="s">
        <v>3668</v>
      </c>
      <c r="M155" s="78" t="s">
        <v>3719</v>
      </c>
      <c r="N155" s="78" t="s">
        <v>3668</v>
      </c>
      <c r="O155" s="78" t="s">
        <v>3668</v>
      </c>
      <c r="P155" s="78" t="s">
        <v>3671</v>
      </c>
      <c r="Q155" s="78" t="s">
        <v>3672</v>
      </c>
      <c r="R155" s="78" t="s">
        <v>3730</v>
      </c>
      <c r="S155" s="78" t="s">
        <v>3721</v>
      </c>
      <c r="T155" s="78"/>
      <c r="U155" s="78"/>
      <c r="V155" s="78"/>
      <c r="W155" s="78"/>
      <c r="X155" s="181"/>
      <c r="Y155" s="182" t="e">
        <f>AVERAGEIFS('Construct - Beta'!$BZ$6:$BZ$1787,'Construct - Beta'!$C$6:$C$1787,"458E("&amp;'Construct - Beta ref.'!D155&amp;")")</f>
        <v>#DIV/0!</v>
      </c>
    </row>
    <row r="156" spans="2:25" customFormat="1" ht="45" hidden="1">
      <c r="B156" s="78" t="s">
        <v>6166</v>
      </c>
      <c r="C156" s="78" t="s">
        <v>6167</v>
      </c>
      <c r="D156" s="78" t="s">
        <v>6168</v>
      </c>
      <c r="E156" s="78" t="s">
        <v>6169</v>
      </c>
      <c r="F156" s="78" t="s">
        <v>3665</v>
      </c>
      <c r="G156" s="78" t="s">
        <v>6170</v>
      </c>
      <c r="H156" s="78" t="s">
        <v>3667</v>
      </c>
      <c r="I156" s="78" t="s">
        <v>3668</v>
      </c>
      <c r="J156" s="78" t="s">
        <v>3668</v>
      </c>
      <c r="K156" s="78" t="s">
        <v>3668</v>
      </c>
      <c r="L156" s="78" t="s">
        <v>3668</v>
      </c>
      <c r="M156" s="78" t="s">
        <v>3682</v>
      </c>
      <c r="N156" s="78" t="s">
        <v>3668</v>
      </c>
      <c r="O156" s="78" t="s">
        <v>3668</v>
      </c>
      <c r="P156" s="78" t="s">
        <v>3671</v>
      </c>
      <c r="Q156" s="78" t="s">
        <v>3672</v>
      </c>
      <c r="R156" s="78" t="s">
        <v>3665</v>
      </c>
      <c r="S156" s="78" t="s">
        <v>3683</v>
      </c>
      <c r="T156" s="78" t="s">
        <v>6171</v>
      </c>
      <c r="U156" s="78" t="s">
        <v>6172</v>
      </c>
      <c r="V156" s="78" t="s">
        <v>6173</v>
      </c>
      <c r="W156" s="78" t="s">
        <v>6174</v>
      </c>
      <c r="X156" s="181"/>
      <c r="Y156" s="182">
        <f>AVERAGEIFS('Construct - Beta'!$BZ$6:$BZ$1787,'Construct - Beta'!$C$6:$C$1787,"458E("&amp;'Construct - Beta ref.'!D156&amp;")")</f>
        <v>1.5409999999999999</v>
      </c>
    </row>
    <row r="157" spans="2:25" customFormat="1" ht="60" hidden="1">
      <c r="B157" s="78" t="s">
        <v>6175</v>
      </c>
      <c r="C157" s="78" t="s">
        <v>6176</v>
      </c>
      <c r="D157" s="78" t="s">
        <v>6177</v>
      </c>
      <c r="E157" s="78" t="s">
        <v>6178</v>
      </c>
      <c r="F157" s="78" t="s">
        <v>3665</v>
      </c>
      <c r="G157" s="78" t="s">
        <v>6170</v>
      </c>
      <c r="H157" s="78" t="s">
        <v>3692</v>
      </c>
      <c r="I157" s="78" t="s">
        <v>3669</v>
      </c>
      <c r="J157" s="78" t="s">
        <v>3669</v>
      </c>
      <c r="K157" s="78" t="s">
        <v>3668</v>
      </c>
      <c r="L157" s="78" t="s">
        <v>3669</v>
      </c>
      <c r="M157" s="78" t="s">
        <v>3818</v>
      </c>
      <c r="N157" s="78" t="s">
        <v>3668</v>
      </c>
      <c r="O157" s="78" t="s">
        <v>3668</v>
      </c>
      <c r="P157" s="78" t="s">
        <v>3671</v>
      </c>
      <c r="Q157" s="78" t="s">
        <v>3672</v>
      </c>
      <c r="R157" s="78" t="s">
        <v>3694</v>
      </c>
      <c r="S157" s="78" t="s">
        <v>3683</v>
      </c>
      <c r="T157" s="78" t="s">
        <v>6179</v>
      </c>
      <c r="U157" s="78" t="s">
        <v>6172</v>
      </c>
      <c r="V157" s="78" t="s">
        <v>6180</v>
      </c>
      <c r="W157" s="78" t="s">
        <v>6174</v>
      </c>
      <c r="X157" s="181"/>
      <c r="Y157" s="182">
        <f>AVERAGEIFS('Construct - Beta'!$BZ$6:$BZ$1787,'Construct - Beta'!$C$6:$C$1787,"458E("&amp;'Construct - Beta ref.'!D157&amp;")")</f>
        <v>1.84</v>
      </c>
    </row>
    <row r="158" spans="2:25" customFormat="1" ht="60" hidden="1">
      <c r="B158" s="78" t="s">
        <v>6181</v>
      </c>
      <c r="C158" s="78" t="s">
        <v>6182</v>
      </c>
      <c r="D158" s="78" t="s">
        <v>6183</v>
      </c>
      <c r="E158" s="78" t="s">
        <v>6184</v>
      </c>
      <c r="F158" s="78" t="s">
        <v>3665</v>
      </c>
      <c r="G158" s="79">
        <v>39272</v>
      </c>
      <c r="H158" s="78" t="s">
        <v>3702</v>
      </c>
      <c r="I158" s="78" t="s">
        <v>3669</v>
      </c>
      <c r="J158" s="78" t="s">
        <v>3669</v>
      </c>
      <c r="K158" s="78" t="s">
        <v>3668</v>
      </c>
      <c r="L158" s="78" t="s">
        <v>3669</v>
      </c>
      <c r="M158" s="78" t="s">
        <v>6185</v>
      </c>
      <c r="N158" s="78" t="s">
        <v>3668</v>
      </c>
      <c r="O158" s="78" t="s">
        <v>3668</v>
      </c>
      <c r="P158" s="78" t="s">
        <v>3671</v>
      </c>
      <c r="Q158" s="78" t="s">
        <v>3672</v>
      </c>
      <c r="R158" s="78" t="s">
        <v>3704</v>
      </c>
      <c r="S158" s="78" t="s">
        <v>3683</v>
      </c>
      <c r="T158" s="78" t="s">
        <v>6186</v>
      </c>
      <c r="U158" s="78" t="s">
        <v>6172</v>
      </c>
      <c r="V158" s="78" t="s">
        <v>6187</v>
      </c>
      <c r="W158" s="78" t="s">
        <v>6174</v>
      </c>
      <c r="X158" s="181"/>
      <c r="Y158" s="182">
        <f>AVERAGEIFS('Construct - Beta'!$BZ$6:$BZ$1787,'Construct - Beta'!$C$6:$C$1787,"458E("&amp;'Construct - Beta ref.'!D158&amp;")")</f>
        <v>0.34550000000000003</v>
      </c>
    </row>
    <row r="159" spans="2:25" customFormat="1" ht="60" hidden="1">
      <c r="B159" s="78" t="s">
        <v>6188</v>
      </c>
      <c r="C159" s="78" t="s">
        <v>6189</v>
      </c>
      <c r="D159" s="78" t="s">
        <v>6190</v>
      </c>
      <c r="E159" s="78" t="s">
        <v>6191</v>
      </c>
      <c r="F159" s="78" t="s">
        <v>3665</v>
      </c>
      <c r="G159" s="78" t="s">
        <v>3711</v>
      </c>
      <c r="H159" s="78" t="s">
        <v>3692</v>
      </c>
      <c r="I159" s="78" t="s">
        <v>3669</v>
      </c>
      <c r="J159" s="78" t="s">
        <v>3669</v>
      </c>
      <c r="K159" s="78" t="s">
        <v>3668</v>
      </c>
      <c r="L159" s="78" t="s">
        <v>3669</v>
      </c>
      <c r="M159" s="78" t="s">
        <v>3712</v>
      </c>
      <c r="N159" s="78" t="s">
        <v>3668</v>
      </c>
      <c r="O159" s="78" t="s">
        <v>3668</v>
      </c>
      <c r="P159" s="78" t="s">
        <v>3671</v>
      </c>
      <c r="Q159" s="78" t="s">
        <v>3672</v>
      </c>
      <c r="R159" s="78" t="s">
        <v>3713</v>
      </c>
      <c r="S159" s="78" t="s">
        <v>3683</v>
      </c>
      <c r="T159" s="78" t="s">
        <v>6179</v>
      </c>
      <c r="U159" s="78" t="s">
        <v>6172</v>
      </c>
      <c r="V159" s="78" t="s">
        <v>6180</v>
      </c>
      <c r="W159" s="78" t="s">
        <v>6174</v>
      </c>
      <c r="X159" s="181"/>
      <c r="Y159" s="182">
        <f>AVERAGEIFS('Construct - Beta'!$BZ$6:$BZ$1787,'Construct - Beta'!$C$6:$C$1787,"458E("&amp;'Construct - Beta ref.'!D159&amp;")")</f>
        <v>0.18</v>
      </c>
    </row>
    <row r="160" spans="2:25" customFormat="1" ht="60" hidden="1">
      <c r="B160" s="78" t="s">
        <v>6192</v>
      </c>
      <c r="C160" s="78" t="s">
        <v>6193</v>
      </c>
      <c r="D160" s="78" t="s">
        <v>6194</v>
      </c>
      <c r="E160" s="78" t="s">
        <v>6195</v>
      </c>
      <c r="F160" s="78" t="s">
        <v>3665</v>
      </c>
      <c r="G160" s="79">
        <v>37953</v>
      </c>
      <c r="H160" s="78" t="s">
        <v>3692</v>
      </c>
      <c r="I160" s="78" t="s">
        <v>3669</v>
      </c>
      <c r="J160" s="78" t="s">
        <v>3669</v>
      </c>
      <c r="K160" s="78" t="s">
        <v>3668</v>
      </c>
      <c r="L160" s="78" t="s">
        <v>3669</v>
      </c>
      <c r="M160" s="78" t="s">
        <v>4104</v>
      </c>
      <c r="N160" s="78" t="s">
        <v>3668</v>
      </c>
      <c r="O160" s="78" t="s">
        <v>3668</v>
      </c>
      <c r="P160" s="78" t="s">
        <v>3671</v>
      </c>
      <c r="Q160" s="78" t="s">
        <v>3672</v>
      </c>
      <c r="R160" s="78" t="s">
        <v>3762</v>
      </c>
      <c r="S160" s="78" t="s">
        <v>3673</v>
      </c>
      <c r="T160" s="78" t="s">
        <v>6196</v>
      </c>
      <c r="U160" s="78" t="s">
        <v>6197</v>
      </c>
      <c r="V160" s="78" t="s">
        <v>6198</v>
      </c>
      <c r="W160" s="78" t="s">
        <v>6199</v>
      </c>
      <c r="X160" s="181"/>
      <c r="Y160" s="182">
        <f>AVERAGEIFS('Construct - Beta'!$BZ$6:$BZ$1787,'Construct - Beta'!$C$6:$C$1787,"458E("&amp;'Construct - Beta ref.'!D160&amp;")")</f>
        <v>1.86</v>
      </c>
    </row>
    <row r="161" spans="2:25" customFormat="1" ht="45" hidden="1">
      <c r="B161" s="78" t="s">
        <v>6200</v>
      </c>
      <c r="C161" s="78" t="s">
        <v>6201</v>
      </c>
      <c r="D161" s="78" t="s">
        <v>6202</v>
      </c>
      <c r="E161" s="78" t="s">
        <v>6203</v>
      </c>
      <c r="F161" s="78" t="s">
        <v>3665</v>
      </c>
      <c r="G161" s="79">
        <v>37321</v>
      </c>
      <c r="H161" s="78" t="s">
        <v>3667</v>
      </c>
      <c r="I161" s="78" t="s">
        <v>3668</v>
      </c>
      <c r="J161" s="78" t="s">
        <v>3668</v>
      </c>
      <c r="K161" s="78" t="s">
        <v>3668</v>
      </c>
      <c r="L161" s="78" t="s">
        <v>3668</v>
      </c>
      <c r="M161" s="78" t="s">
        <v>3670</v>
      </c>
      <c r="N161" s="78" t="s">
        <v>3668</v>
      </c>
      <c r="O161" s="78" t="s">
        <v>3668</v>
      </c>
      <c r="P161" s="78" t="s">
        <v>3671</v>
      </c>
      <c r="Q161" s="78" t="s">
        <v>3672</v>
      </c>
      <c r="R161" s="78" t="s">
        <v>3665</v>
      </c>
      <c r="S161" s="78" t="s">
        <v>3673</v>
      </c>
      <c r="T161" s="78">
        <v>6510309</v>
      </c>
      <c r="U161" s="78" t="s">
        <v>6197</v>
      </c>
      <c r="V161" s="78" t="s">
        <v>6204</v>
      </c>
      <c r="W161" s="78" t="s">
        <v>6199</v>
      </c>
      <c r="X161" s="181"/>
      <c r="Y161" s="182">
        <f>AVERAGEIFS('Construct - Beta'!$BZ$6:$BZ$1787,'Construct - Beta'!$C$6:$C$1787,"458E("&amp;'Construct - Beta ref.'!D161&amp;")")</f>
        <v>1.3940000000000001</v>
      </c>
    </row>
    <row r="162" spans="2:25" customFormat="1" ht="45" hidden="1">
      <c r="B162" s="78" t="s">
        <v>6205</v>
      </c>
      <c r="C162" s="78" t="s">
        <v>6206</v>
      </c>
      <c r="D162" s="80"/>
      <c r="E162" s="78" t="s">
        <v>6207</v>
      </c>
      <c r="F162" s="78" t="s">
        <v>3716</v>
      </c>
      <c r="G162" s="79">
        <v>39706</v>
      </c>
      <c r="H162" s="78" t="s">
        <v>3718</v>
      </c>
      <c r="I162" s="78" t="s">
        <v>3669</v>
      </c>
      <c r="J162" s="78" t="s">
        <v>3669</v>
      </c>
      <c r="K162" s="78" t="s">
        <v>3668</v>
      </c>
      <c r="L162" s="78" t="s">
        <v>3668</v>
      </c>
      <c r="M162" s="78" t="s">
        <v>5442</v>
      </c>
      <c r="N162" s="78" t="s">
        <v>3668</v>
      </c>
      <c r="O162" s="78" t="s">
        <v>3668</v>
      </c>
      <c r="P162" s="78" t="s">
        <v>3671</v>
      </c>
      <c r="Q162" s="78" t="s">
        <v>3672</v>
      </c>
      <c r="R162" s="78" t="s">
        <v>3730</v>
      </c>
      <c r="S162" s="78" t="s">
        <v>3721</v>
      </c>
      <c r="T162" s="78"/>
      <c r="U162" s="78" t="s">
        <v>6208</v>
      </c>
      <c r="V162" s="78"/>
      <c r="W162" s="78"/>
      <c r="X162" s="181"/>
      <c r="Y162" s="182" t="e">
        <f>AVERAGEIFS('Construct - Beta'!$BZ$6:$BZ$1787,'Construct - Beta'!$C$6:$C$1787,"458E("&amp;'Construct - Beta ref.'!D162&amp;")")</f>
        <v>#DIV/0!</v>
      </c>
    </row>
    <row r="163" spans="2:25" customFormat="1" ht="75" hidden="1">
      <c r="B163" s="78" t="s">
        <v>6209</v>
      </c>
      <c r="C163" s="78" t="s">
        <v>6210</v>
      </c>
      <c r="D163" s="78" t="s">
        <v>6211</v>
      </c>
      <c r="E163" s="78" t="s">
        <v>6212</v>
      </c>
      <c r="F163" s="78" t="s">
        <v>3665</v>
      </c>
      <c r="G163" s="78" t="s">
        <v>6213</v>
      </c>
      <c r="H163" s="78" t="s">
        <v>3692</v>
      </c>
      <c r="I163" s="78" t="s">
        <v>3669</v>
      </c>
      <c r="J163" s="78" t="s">
        <v>3669</v>
      </c>
      <c r="K163" s="78" t="s">
        <v>3668</v>
      </c>
      <c r="L163" s="78" t="s">
        <v>3669</v>
      </c>
      <c r="M163" s="78" t="s">
        <v>3761</v>
      </c>
      <c r="N163" s="78" t="s">
        <v>3668</v>
      </c>
      <c r="O163" s="78" t="s">
        <v>3668</v>
      </c>
      <c r="P163" s="78" t="s">
        <v>3671</v>
      </c>
      <c r="Q163" s="78" t="s">
        <v>3672</v>
      </c>
      <c r="R163" s="78" t="s">
        <v>3762</v>
      </c>
      <c r="S163" s="78" t="s">
        <v>3673</v>
      </c>
      <c r="T163" s="78" t="s">
        <v>6214</v>
      </c>
      <c r="U163" s="78" t="s">
        <v>6215</v>
      </c>
      <c r="V163" s="78" t="s">
        <v>6216</v>
      </c>
      <c r="W163" s="78" t="s">
        <v>6217</v>
      </c>
      <c r="X163" s="181"/>
      <c r="Y163" s="182">
        <f>AVERAGEIFS('Construct - Beta'!$BZ$6:$BZ$1787,'Construct - Beta'!$C$6:$C$1787,"458E("&amp;'Construct - Beta ref.'!D163&amp;")")</f>
        <v>0.65</v>
      </c>
    </row>
    <row r="164" spans="2:25" customFormat="1" ht="45" hidden="1">
      <c r="B164" s="78" t="s">
        <v>6218</v>
      </c>
      <c r="C164" s="78" t="s">
        <v>6219</v>
      </c>
      <c r="D164" s="78" t="s">
        <v>6220</v>
      </c>
      <c r="E164" s="78">
        <v>140463</v>
      </c>
      <c r="F164" s="78" t="s">
        <v>3665</v>
      </c>
      <c r="G164" s="79">
        <v>34596</v>
      </c>
      <c r="H164" s="78" t="s">
        <v>3667</v>
      </c>
      <c r="I164" s="78" t="s">
        <v>3668</v>
      </c>
      <c r="J164" s="78" t="s">
        <v>3668</v>
      </c>
      <c r="K164" s="78" t="s">
        <v>3668</v>
      </c>
      <c r="L164" s="78" t="s">
        <v>3668</v>
      </c>
      <c r="M164" s="78" t="s">
        <v>3682</v>
      </c>
      <c r="N164" s="78" t="s">
        <v>3668</v>
      </c>
      <c r="O164" s="78" t="s">
        <v>3668</v>
      </c>
      <c r="P164" s="78" t="s">
        <v>3671</v>
      </c>
      <c r="Q164" s="78" t="s">
        <v>3672</v>
      </c>
      <c r="R164" s="78" t="s">
        <v>3665</v>
      </c>
      <c r="S164" s="78" t="s">
        <v>3673</v>
      </c>
      <c r="T164" s="78">
        <v>6192365</v>
      </c>
      <c r="U164" s="78" t="s">
        <v>6215</v>
      </c>
      <c r="V164" s="78" t="s">
        <v>6221</v>
      </c>
      <c r="W164" s="78" t="s">
        <v>6217</v>
      </c>
      <c r="X164" s="181"/>
      <c r="Y164" s="182">
        <f>AVERAGEIFS('Construct - Beta'!$BZ$6:$BZ$1787,'Construct - Beta'!$C$6:$C$1787,"458E("&amp;'Construct - Beta ref.'!D164&amp;")")</f>
        <v>0.78</v>
      </c>
    </row>
    <row r="165" spans="2:25" customFormat="1" ht="45" hidden="1">
      <c r="B165" s="78" t="s">
        <v>6222</v>
      </c>
      <c r="C165" s="78" t="s">
        <v>6223</v>
      </c>
      <c r="D165" s="80"/>
      <c r="E165" s="78" t="s">
        <v>6224</v>
      </c>
      <c r="F165" s="78" t="s">
        <v>3716</v>
      </c>
      <c r="G165" s="79">
        <v>39758</v>
      </c>
      <c r="H165" s="78" t="s">
        <v>3718</v>
      </c>
      <c r="I165" s="78" t="s">
        <v>3669</v>
      </c>
      <c r="J165" s="78" t="s">
        <v>3669</v>
      </c>
      <c r="K165" s="78" t="s">
        <v>3668</v>
      </c>
      <c r="L165" s="78" t="s">
        <v>3668</v>
      </c>
      <c r="M165" s="78" t="s">
        <v>3719</v>
      </c>
      <c r="N165" s="78" t="s">
        <v>3668</v>
      </c>
      <c r="O165" s="78" t="s">
        <v>3668</v>
      </c>
      <c r="P165" s="78" t="s">
        <v>3671</v>
      </c>
      <c r="Q165" s="78" t="s">
        <v>3672</v>
      </c>
      <c r="R165" s="78" t="s">
        <v>3730</v>
      </c>
      <c r="S165" s="78" t="s">
        <v>3721</v>
      </c>
      <c r="T165" s="78"/>
      <c r="U165" s="78"/>
      <c r="V165" s="78"/>
      <c r="W165" s="78"/>
      <c r="X165" s="181"/>
      <c r="Y165" s="182" t="e">
        <f>AVERAGEIFS('Construct - Beta'!$BZ$6:$BZ$1787,'Construct - Beta'!$C$6:$C$1787,"458E("&amp;'Construct - Beta ref.'!D165&amp;")")</f>
        <v>#DIV/0!</v>
      </c>
    </row>
    <row r="166" spans="2:25" customFormat="1" ht="30" hidden="1">
      <c r="B166" s="78" t="s">
        <v>6225</v>
      </c>
      <c r="C166" s="78" t="s">
        <v>6226</v>
      </c>
      <c r="D166" s="78" t="s">
        <v>6227</v>
      </c>
      <c r="E166" s="78">
        <v>998511</v>
      </c>
      <c r="F166" s="78" t="s">
        <v>3665</v>
      </c>
      <c r="G166" s="79">
        <v>32295</v>
      </c>
      <c r="H166" s="78" t="s">
        <v>3667</v>
      </c>
      <c r="I166" s="78" t="s">
        <v>3668</v>
      </c>
      <c r="J166" s="78" t="s">
        <v>3668</v>
      </c>
      <c r="K166" s="78" t="s">
        <v>3668</v>
      </c>
      <c r="L166" s="78" t="s">
        <v>3668</v>
      </c>
      <c r="M166" s="78" t="s">
        <v>3682</v>
      </c>
      <c r="N166" s="78" t="s">
        <v>3668</v>
      </c>
      <c r="O166" s="78" t="s">
        <v>3668</v>
      </c>
      <c r="P166" s="78" t="s">
        <v>3671</v>
      </c>
      <c r="Q166" s="78" t="s">
        <v>3672</v>
      </c>
      <c r="R166" s="78" t="s">
        <v>3665</v>
      </c>
      <c r="S166" s="78" t="s">
        <v>3828</v>
      </c>
      <c r="T166" s="78">
        <v>6196152</v>
      </c>
      <c r="U166" s="78" t="s">
        <v>6228</v>
      </c>
      <c r="V166" s="78" t="s">
        <v>6229</v>
      </c>
      <c r="W166" s="78" t="s">
        <v>6230</v>
      </c>
      <c r="X166" s="181"/>
      <c r="Y166" s="182">
        <f>AVERAGEIFS('Construct - Beta'!$BZ$6:$BZ$1787,'Construct - Beta'!$C$6:$C$1787,"458E("&amp;'Construct - Beta ref.'!D166&amp;")")</f>
        <v>1.893</v>
      </c>
    </row>
    <row r="167" spans="2:25" customFormat="1" ht="45" hidden="1">
      <c r="B167" s="78" t="s">
        <v>6231</v>
      </c>
      <c r="C167" s="78" t="s">
        <v>6232</v>
      </c>
      <c r="D167" s="78" t="s">
        <v>6233</v>
      </c>
      <c r="E167" s="78">
        <v>879308</v>
      </c>
      <c r="F167" s="78" t="s">
        <v>3665</v>
      </c>
      <c r="G167" s="79">
        <v>35268</v>
      </c>
      <c r="H167" s="78" t="s">
        <v>3692</v>
      </c>
      <c r="I167" s="78" t="s">
        <v>3669</v>
      </c>
      <c r="J167" s="78" t="s">
        <v>3669</v>
      </c>
      <c r="K167" s="78" t="s">
        <v>3668</v>
      </c>
      <c r="L167" s="78" t="s">
        <v>3669</v>
      </c>
      <c r="M167" s="78" t="s">
        <v>6234</v>
      </c>
      <c r="N167" s="78" t="s">
        <v>3668</v>
      </c>
      <c r="O167" s="78" t="s">
        <v>3668</v>
      </c>
      <c r="P167" s="78" t="s">
        <v>3671</v>
      </c>
      <c r="Q167" s="78" t="s">
        <v>3672</v>
      </c>
      <c r="R167" s="78" t="s">
        <v>3694</v>
      </c>
      <c r="S167" s="78" t="s">
        <v>3828</v>
      </c>
      <c r="T167" s="78">
        <v>5296882</v>
      </c>
      <c r="U167" s="78" t="s">
        <v>6228</v>
      </c>
      <c r="V167" s="78" t="s">
        <v>6235</v>
      </c>
      <c r="W167" s="78" t="s">
        <v>6230</v>
      </c>
      <c r="X167" s="181"/>
      <c r="Y167" s="182">
        <f>AVERAGEIFS('Construct - Beta'!$BZ$6:$BZ$1787,'Construct - Beta'!$C$6:$C$1787,"458E("&amp;'Construct - Beta ref.'!D167&amp;")")</f>
        <v>1.92</v>
      </c>
    </row>
    <row r="168" spans="2:25" customFormat="1" ht="45" hidden="1">
      <c r="B168" s="78" t="s">
        <v>6236</v>
      </c>
      <c r="C168" s="78" t="s">
        <v>6237</v>
      </c>
      <c r="D168" s="78" t="s">
        <v>6238</v>
      </c>
      <c r="E168" s="78" t="s">
        <v>6239</v>
      </c>
      <c r="F168" s="78" t="s">
        <v>3665</v>
      </c>
      <c r="G168" s="79">
        <v>37047</v>
      </c>
      <c r="H168" s="78" t="s">
        <v>3692</v>
      </c>
      <c r="I168" s="78" t="s">
        <v>3669</v>
      </c>
      <c r="J168" s="78" t="s">
        <v>3669</v>
      </c>
      <c r="K168" s="78" t="s">
        <v>3668</v>
      </c>
      <c r="L168" s="78" t="s">
        <v>3669</v>
      </c>
      <c r="M168" s="78" t="s">
        <v>6240</v>
      </c>
      <c r="N168" s="78" t="s">
        <v>3668</v>
      </c>
      <c r="O168" s="78" t="s">
        <v>3668</v>
      </c>
      <c r="P168" s="78" t="s">
        <v>3671</v>
      </c>
      <c r="Q168" s="78" t="s">
        <v>3672</v>
      </c>
      <c r="R168" s="78" t="s">
        <v>3713</v>
      </c>
      <c r="S168" s="78" t="s">
        <v>3828</v>
      </c>
      <c r="T168" s="78">
        <v>5296882</v>
      </c>
      <c r="U168" s="78" t="s">
        <v>6228</v>
      </c>
      <c r="V168" s="78" t="s">
        <v>6235</v>
      </c>
      <c r="W168" s="78" t="s">
        <v>6230</v>
      </c>
      <c r="X168" s="181"/>
      <c r="Y168" s="182">
        <f>AVERAGEIFS('Construct - Beta'!$BZ$6:$BZ$1787,'Construct - Beta'!$C$6:$C$1787,"458E("&amp;'Construct - Beta ref.'!D168&amp;")")</f>
        <v>1.59</v>
      </c>
    </row>
    <row r="169" spans="2:25" customFormat="1" ht="45" hidden="1">
      <c r="B169" s="78" t="s">
        <v>6241</v>
      </c>
      <c r="C169" s="78" t="s">
        <v>6242</v>
      </c>
      <c r="D169" s="80"/>
      <c r="E169" s="78" t="s">
        <v>6243</v>
      </c>
      <c r="F169" s="78" t="s">
        <v>3716</v>
      </c>
      <c r="G169" s="78" t="s">
        <v>6244</v>
      </c>
      <c r="H169" s="78" t="s">
        <v>3718</v>
      </c>
      <c r="I169" s="78" t="s">
        <v>3669</v>
      </c>
      <c r="J169" s="78" t="s">
        <v>3669</v>
      </c>
      <c r="K169" s="78" t="s">
        <v>3668</v>
      </c>
      <c r="L169" s="78" t="s">
        <v>3668</v>
      </c>
      <c r="M169" s="78" t="s">
        <v>3719</v>
      </c>
      <c r="N169" s="78" t="s">
        <v>3668</v>
      </c>
      <c r="O169" s="78" t="s">
        <v>3668</v>
      </c>
      <c r="P169" s="78" t="s">
        <v>3671</v>
      </c>
      <c r="Q169" s="78" t="s">
        <v>3672</v>
      </c>
      <c r="R169" s="78" t="s">
        <v>3730</v>
      </c>
      <c r="S169" s="78" t="s">
        <v>3721</v>
      </c>
      <c r="T169" s="78"/>
      <c r="U169" s="78"/>
      <c r="V169" s="78"/>
      <c r="W169" s="78"/>
      <c r="X169" s="181"/>
      <c r="Y169" s="182" t="e">
        <f>AVERAGEIFS('Construct - Beta'!$BZ$6:$BZ$1787,'Construct - Beta'!$C$6:$C$1787,"458E("&amp;'Construct - Beta ref.'!D169&amp;")")</f>
        <v>#DIV/0!</v>
      </c>
    </row>
    <row r="170" spans="2:25" customFormat="1" ht="60" hidden="1">
      <c r="B170" s="78" t="s">
        <v>6245</v>
      </c>
      <c r="C170" s="78" t="s">
        <v>6246</v>
      </c>
      <c r="D170" s="78" t="s">
        <v>6247</v>
      </c>
      <c r="E170" s="78" t="s">
        <v>6248</v>
      </c>
      <c r="F170" s="78" t="s">
        <v>3665</v>
      </c>
      <c r="G170" s="79">
        <v>38806</v>
      </c>
      <c r="H170" s="78" t="s">
        <v>3692</v>
      </c>
      <c r="I170" s="78" t="s">
        <v>3669</v>
      </c>
      <c r="J170" s="78" t="s">
        <v>3669</v>
      </c>
      <c r="K170" s="78" t="s">
        <v>3668</v>
      </c>
      <c r="L170" s="78" t="s">
        <v>3669</v>
      </c>
      <c r="M170" s="78" t="s">
        <v>6249</v>
      </c>
      <c r="N170" s="78" t="s">
        <v>3668</v>
      </c>
      <c r="O170" s="78" t="s">
        <v>3668</v>
      </c>
      <c r="P170" s="78" t="s">
        <v>3671</v>
      </c>
      <c r="Q170" s="78" t="s">
        <v>3672</v>
      </c>
      <c r="R170" s="78" t="s">
        <v>3762</v>
      </c>
      <c r="S170" s="78" t="s">
        <v>3683</v>
      </c>
      <c r="T170" s="78" t="s">
        <v>6250</v>
      </c>
      <c r="U170" s="78" t="s">
        <v>6251</v>
      </c>
      <c r="V170" s="78" t="s">
        <v>6252</v>
      </c>
      <c r="W170" s="78" t="s">
        <v>6253</v>
      </c>
      <c r="X170" s="181"/>
      <c r="Y170" s="182">
        <f>AVERAGEIFS('Construct - Beta'!$BZ$6:$BZ$1787,'Construct - Beta'!$C$6:$C$1787,"458E("&amp;'Construct - Beta ref.'!D170&amp;")")</f>
        <v>1.19</v>
      </c>
    </row>
    <row r="171" spans="2:25" customFormat="1" ht="60" hidden="1">
      <c r="B171" s="78" t="s">
        <v>6254</v>
      </c>
      <c r="C171" s="78" t="s">
        <v>6255</v>
      </c>
      <c r="D171" s="78" t="s">
        <v>6256</v>
      </c>
      <c r="E171" s="78" t="s">
        <v>6257</v>
      </c>
      <c r="F171" s="78" t="s">
        <v>3665</v>
      </c>
      <c r="G171" s="79">
        <v>38806</v>
      </c>
      <c r="H171" s="78" t="s">
        <v>3667</v>
      </c>
      <c r="I171" s="78" t="s">
        <v>3668</v>
      </c>
      <c r="J171" s="78" t="s">
        <v>3669</v>
      </c>
      <c r="K171" s="78" t="s">
        <v>3668</v>
      </c>
      <c r="L171" s="78" t="s">
        <v>3668</v>
      </c>
      <c r="M171" s="78" t="s">
        <v>3670</v>
      </c>
      <c r="N171" s="78" t="s">
        <v>3668</v>
      </c>
      <c r="O171" s="78" t="s">
        <v>3668</v>
      </c>
      <c r="P171" s="78" t="s">
        <v>3671</v>
      </c>
      <c r="Q171" s="78" t="s">
        <v>3672</v>
      </c>
      <c r="R171" s="78" t="s">
        <v>3665</v>
      </c>
      <c r="S171" s="78" t="s">
        <v>3683</v>
      </c>
      <c r="T171" s="78" t="s">
        <v>6258</v>
      </c>
      <c r="U171" s="78" t="s">
        <v>6251</v>
      </c>
      <c r="V171" s="78" t="s">
        <v>6259</v>
      </c>
      <c r="W171" s="78" t="s">
        <v>6253</v>
      </c>
      <c r="X171" s="181"/>
      <c r="Y171" s="182">
        <f>AVERAGEIFS('Construct - Beta'!$BZ$6:$BZ$1787,'Construct - Beta'!$C$6:$C$1787,"458E("&amp;'Construct - Beta ref.'!D171&amp;")")</f>
        <v>1.0880000000000001</v>
      </c>
    </row>
    <row r="172" spans="2:25" customFormat="1" ht="30" hidden="1">
      <c r="B172" s="78" t="s">
        <v>6260</v>
      </c>
      <c r="C172" s="78" t="s">
        <v>6261</v>
      </c>
      <c r="D172" s="78" t="s">
        <v>6262</v>
      </c>
      <c r="E172" s="78">
        <v>779614</v>
      </c>
      <c r="F172" s="78" t="s">
        <v>3665</v>
      </c>
      <c r="G172" s="79">
        <v>32454</v>
      </c>
      <c r="H172" s="78" t="s">
        <v>3667</v>
      </c>
      <c r="I172" s="78" t="s">
        <v>3668</v>
      </c>
      <c r="J172" s="78" t="s">
        <v>3668</v>
      </c>
      <c r="K172" s="78" t="s">
        <v>3668</v>
      </c>
      <c r="L172" s="78" t="s">
        <v>3668</v>
      </c>
      <c r="M172" s="78" t="s">
        <v>3670</v>
      </c>
      <c r="N172" s="78" t="s">
        <v>3668</v>
      </c>
      <c r="O172" s="78" t="s">
        <v>3668</v>
      </c>
      <c r="P172" s="78" t="s">
        <v>3671</v>
      </c>
      <c r="Q172" s="78" t="s">
        <v>3672</v>
      </c>
      <c r="R172" s="78" t="s">
        <v>3665</v>
      </c>
      <c r="S172" s="78" t="s">
        <v>3683</v>
      </c>
      <c r="T172" s="78">
        <v>6189992</v>
      </c>
      <c r="U172" s="78" t="s">
        <v>6263</v>
      </c>
      <c r="V172" s="78" t="s">
        <v>6264</v>
      </c>
      <c r="W172" s="78" t="s">
        <v>6265</v>
      </c>
      <c r="X172" s="181"/>
      <c r="Y172" s="182">
        <f>AVERAGEIFS('Construct - Beta'!$BZ$6:$BZ$1787,'Construct - Beta'!$C$6:$C$1787,"458E("&amp;'Construct - Beta ref.'!D172&amp;")")</f>
        <v>0.44</v>
      </c>
    </row>
    <row r="173" spans="2:25" customFormat="1" ht="45" hidden="1">
      <c r="B173" s="78" t="s">
        <v>6266</v>
      </c>
      <c r="C173" s="78" t="s">
        <v>6267</v>
      </c>
      <c r="D173" s="78" t="s">
        <v>6268</v>
      </c>
      <c r="E173" s="78" t="s">
        <v>6269</v>
      </c>
      <c r="F173" s="78" t="s">
        <v>3665</v>
      </c>
      <c r="G173" s="79">
        <v>38063</v>
      </c>
      <c r="H173" s="78" t="s">
        <v>3692</v>
      </c>
      <c r="I173" s="78" t="s">
        <v>3669</v>
      </c>
      <c r="J173" s="78" t="s">
        <v>3669</v>
      </c>
      <c r="K173" s="78" t="s">
        <v>3668</v>
      </c>
      <c r="L173" s="78" t="s">
        <v>3669</v>
      </c>
      <c r="M173" s="78" t="s">
        <v>4125</v>
      </c>
      <c r="N173" s="78" t="s">
        <v>3668</v>
      </c>
      <c r="O173" s="78" t="s">
        <v>3668</v>
      </c>
      <c r="P173" s="78" t="s">
        <v>3671</v>
      </c>
      <c r="Q173" s="78" t="s">
        <v>3672</v>
      </c>
      <c r="R173" s="78" t="s">
        <v>3762</v>
      </c>
      <c r="S173" s="78" t="s">
        <v>3683</v>
      </c>
      <c r="T173" s="78" t="s">
        <v>6270</v>
      </c>
      <c r="U173" s="78" t="s">
        <v>6263</v>
      </c>
      <c r="V173" s="78" t="s">
        <v>6271</v>
      </c>
      <c r="W173" s="78" t="s">
        <v>6265</v>
      </c>
      <c r="X173" s="181"/>
      <c r="Y173" s="182">
        <f>AVERAGEIFS('Construct - Beta'!$BZ$6:$BZ$1787,'Construct - Beta'!$C$6:$C$1787,"458E("&amp;'Construct - Beta ref.'!D173&amp;")")</f>
        <v>0.46</v>
      </c>
    </row>
    <row r="174" spans="2:25" customFormat="1" ht="45" hidden="1">
      <c r="B174" s="78" t="s">
        <v>6272</v>
      </c>
      <c r="C174" s="78" t="s">
        <v>6273</v>
      </c>
      <c r="D174" s="80"/>
      <c r="E174" s="78" t="s">
        <v>6274</v>
      </c>
      <c r="F174" s="78" t="s">
        <v>3665</v>
      </c>
      <c r="G174" s="79">
        <v>39359</v>
      </c>
      <c r="H174" s="78" t="s">
        <v>3667</v>
      </c>
      <c r="I174" s="78" t="s">
        <v>3669</v>
      </c>
      <c r="J174" s="78" t="s">
        <v>3669</v>
      </c>
      <c r="K174" s="78" t="s">
        <v>3668</v>
      </c>
      <c r="L174" s="78" t="s">
        <v>3668</v>
      </c>
      <c r="M174" s="78" t="s">
        <v>5442</v>
      </c>
      <c r="N174" s="78" t="s">
        <v>3668</v>
      </c>
      <c r="O174" s="78" t="s">
        <v>3668</v>
      </c>
      <c r="P174" s="78" t="s">
        <v>3671</v>
      </c>
      <c r="Q174" s="78" t="s">
        <v>3672</v>
      </c>
      <c r="R174" s="78" t="s">
        <v>3665</v>
      </c>
      <c r="S174" s="78" t="s">
        <v>3721</v>
      </c>
      <c r="T174" s="78"/>
      <c r="U174" s="78"/>
      <c r="V174" s="78"/>
      <c r="W174" s="78"/>
      <c r="X174" s="181"/>
      <c r="Y174" s="182" t="e">
        <f>AVERAGEIFS('Construct - Beta'!$BZ$6:$BZ$1787,'Construct - Beta'!$C$6:$C$1787,"458E("&amp;'Construct - Beta ref.'!D174&amp;")")</f>
        <v>#DIV/0!</v>
      </c>
    </row>
    <row r="175" spans="2:25" customFormat="1" ht="75" hidden="1">
      <c r="B175" s="78" t="s">
        <v>6275</v>
      </c>
      <c r="C175" s="78" t="s">
        <v>6276</v>
      </c>
      <c r="D175" s="78" t="s">
        <v>6277</v>
      </c>
      <c r="E175" s="78" t="s">
        <v>6278</v>
      </c>
      <c r="F175" s="78" t="s">
        <v>3793</v>
      </c>
      <c r="G175" s="79">
        <v>37953</v>
      </c>
      <c r="H175" s="78" t="s">
        <v>3692</v>
      </c>
      <c r="I175" s="78" t="s">
        <v>3669</v>
      </c>
      <c r="J175" s="78" t="s">
        <v>3669</v>
      </c>
      <c r="K175" s="78" t="s">
        <v>3668</v>
      </c>
      <c r="L175" s="78" t="s">
        <v>3669</v>
      </c>
      <c r="M175" s="78" t="s">
        <v>6279</v>
      </c>
      <c r="N175" s="78" t="s">
        <v>3668</v>
      </c>
      <c r="O175" s="78" t="s">
        <v>3668</v>
      </c>
      <c r="P175" s="78" t="s">
        <v>3671</v>
      </c>
      <c r="Q175" s="78" t="s">
        <v>3672</v>
      </c>
      <c r="R175" s="78" t="s">
        <v>3762</v>
      </c>
      <c r="S175" s="78" t="s">
        <v>3795</v>
      </c>
      <c r="T175" s="78" t="s">
        <v>6280</v>
      </c>
      <c r="U175" s="78" t="s">
        <v>6281</v>
      </c>
      <c r="V175" s="78" t="s">
        <v>6282</v>
      </c>
      <c r="W175" s="78" t="s">
        <v>6283</v>
      </c>
      <c r="X175" s="181"/>
      <c r="Y175" s="182">
        <f>AVERAGEIFS('Construct - Beta'!$BZ$6:$BZ$1787,'Construct - Beta'!$C$6:$C$1787,"458E("&amp;'Construct - Beta ref.'!D175&amp;")")</f>
        <v>1.1299999999999999</v>
      </c>
    </row>
    <row r="176" spans="2:25" customFormat="1" ht="75" hidden="1">
      <c r="B176" s="78" t="s">
        <v>6284</v>
      </c>
      <c r="C176" s="78" t="s">
        <v>6285</v>
      </c>
      <c r="D176" s="78" t="s">
        <v>6286</v>
      </c>
      <c r="E176" s="78">
        <v>691937</v>
      </c>
      <c r="F176" s="78" t="s">
        <v>3793</v>
      </c>
      <c r="G176" s="79">
        <v>36481</v>
      </c>
      <c r="H176" s="78" t="s">
        <v>3692</v>
      </c>
      <c r="I176" s="78" t="s">
        <v>3668</v>
      </c>
      <c r="J176" s="78" t="s">
        <v>3668</v>
      </c>
      <c r="K176" s="78" t="s">
        <v>3668</v>
      </c>
      <c r="L176" s="78" t="s">
        <v>3668</v>
      </c>
      <c r="M176" s="78" t="s">
        <v>3682</v>
      </c>
      <c r="N176" s="78" t="s">
        <v>3668</v>
      </c>
      <c r="O176" s="78" t="s">
        <v>3668</v>
      </c>
      <c r="P176" s="78" t="s">
        <v>3671</v>
      </c>
      <c r="Q176" s="78" t="s">
        <v>3672</v>
      </c>
      <c r="R176" s="78" t="s">
        <v>3794</v>
      </c>
      <c r="S176" s="78" t="s">
        <v>3795</v>
      </c>
      <c r="T176" s="78">
        <v>6187361</v>
      </c>
      <c r="U176" s="78" t="s">
        <v>6281</v>
      </c>
      <c r="V176" s="78" t="s">
        <v>6287</v>
      </c>
      <c r="W176" s="78" t="s">
        <v>6283</v>
      </c>
      <c r="X176" s="181"/>
      <c r="Y176" s="182">
        <f>AVERAGEIFS('Construct - Beta'!$BZ$6:$BZ$1787,'Construct - Beta'!$C$6:$C$1787,"458E("&amp;'Construct - Beta ref.'!D176&amp;")")</f>
        <v>0.998</v>
      </c>
    </row>
    <row r="177" spans="2:25" customFormat="1" ht="30" hidden="1">
      <c r="B177" s="78" t="s">
        <v>6288</v>
      </c>
      <c r="C177" s="78" t="s">
        <v>6289</v>
      </c>
      <c r="D177" s="78" t="s">
        <v>6290</v>
      </c>
      <c r="E177" s="78" t="s">
        <v>6291</v>
      </c>
      <c r="F177" s="78" t="s">
        <v>3665</v>
      </c>
      <c r="G177" s="79">
        <v>40133</v>
      </c>
      <c r="H177" s="78" t="s">
        <v>3667</v>
      </c>
      <c r="I177" s="78" t="s">
        <v>3668</v>
      </c>
      <c r="J177" s="78" t="s">
        <v>3668</v>
      </c>
      <c r="K177" s="78" t="s">
        <v>3668</v>
      </c>
      <c r="L177" s="78" t="s">
        <v>3668</v>
      </c>
      <c r="M177" s="78" t="s">
        <v>3682</v>
      </c>
      <c r="N177" s="78" t="s">
        <v>3668</v>
      </c>
      <c r="O177" s="78" t="s">
        <v>3668</v>
      </c>
      <c r="P177" s="78" t="s">
        <v>3671</v>
      </c>
      <c r="Q177" s="78" t="s">
        <v>3672</v>
      </c>
      <c r="R177" s="78" t="s">
        <v>3665</v>
      </c>
      <c r="S177" s="78" t="s">
        <v>3828</v>
      </c>
      <c r="T177" s="78" t="s">
        <v>6292</v>
      </c>
      <c r="U177" s="78" t="s">
        <v>6293</v>
      </c>
      <c r="V177" s="78" t="s">
        <v>6294</v>
      </c>
      <c r="W177" s="78" t="s">
        <v>6295</v>
      </c>
      <c r="X177" s="181"/>
      <c r="Y177" s="182">
        <f>AVERAGEIFS('Construct - Beta'!$BZ$6:$BZ$1787,'Construct - Beta'!$C$6:$C$1787,"458E("&amp;'Construct - Beta ref.'!D177&amp;")")</f>
        <v>1.627</v>
      </c>
    </row>
    <row r="178" spans="2:25" customFormat="1" ht="45" hidden="1">
      <c r="B178" s="78" t="s">
        <v>6296</v>
      </c>
      <c r="C178" s="78" t="s">
        <v>6297</v>
      </c>
      <c r="D178" s="78" t="s">
        <v>6298</v>
      </c>
      <c r="E178" s="78" t="s">
        <v>6299</v>
      </c>
      <c r="F178" s="78" t="s">
        <v>3665</v>
      </c>
      <c r="G178" s="79">
        <v>40134</v>
      </c>
      <c r="H178" s="78" t="s">
        <v>3692</v>
      </c>
      <c r="I178" s="78" t="s">
        <v>3669</v>
      </c>
      <c r="J178" s="78" t="s">
        <v>3669</v>
      </c>
      <c r="K178" s="78" t="s">
        <v>3668</v>
      </c>
      <c r="L178" s="78" t="s">
        <v>3669</v>
      </c>
      <c r="M178" s="78" t="s">
        <v>6300</v>
      </c>
      <c r="N178" s="78" t="s">
        <v>3668</v>
      </c>
      <c r="O178" s="78" t="s">
        <v>3668</v>
      </c>
      <c r="P178" s="78" t="s">
        <v>3671</v>
      </c>
      <c r="Q178" s="78" t="s">
        <v>3672</v>
      </c>
      <c r="R178" s="78" t="s">
        <v>3694</v>
      </c>
      <c r="S178" s="78" t="s">
        <v>3828</v>
      </c>
      <c r="T178" s="78" t="s">
        <v>6301</v>
      </c>
      <c r="U178" s="78" t="s">
        <v>6293</v>
      </c>
      <c r="V178" s="78" t="s">
        <v>6302</v>
      </c>
      <c r="W178" s="78" t="s">
        <v>6295</v>
      </c>
      <c r="X178" s="181"/>
      <c r="Y178" s="182">
        <f>AVERAGEIFS('Construct - Beta'!$BZ$6:$BZ$1787,'Construct - Beta'!$C$6:$C$1787,"458E("&amp;'Construct - Beta ref.'!D178&amp;")")</f>
        <v>1.73</v>
      </c>
    </row>
    <row r="179" spans="2:25" customFormat="1" ht="45" hidden="1">
      <c r="B179" s="78" t="s">
        <v>6303</v>
      </c>
      <c r="C179" s="78" t="s">
        <v>6304</v>
      </c>
      <c r="D179" s="78" t="s">
        <v>6305</v>
      </c>
      <c r="E179" s="78">
        <v>141195</v>
      </c>
      <c r="F179" s="78" t="s">
        <v>3716</v>
      </c>
      <c r="G179" s="79">
        <v>34340</v>
      </c>
      <c r="H179" s="78" t="s">
        <v>3718</v>
      </c>
      <c r="I179" s="78" t="s">
        <v>3668</v>
      </c>
      <c r="J179" s="78" t="s">
        <v>3668</v>
      </c>
      <c r="K179" s="78" t="s">
        <v>3668</v>
      </c>
      <c r="L179" s="78" t="s">
        <v>3668</v>
      </c>
      <c r="M179" s="78" t="s">
        <v>3682</v>
      </c>
      <c r="N179" s="78" t="s">
        <v>3668</v>
      </c>
      <c r="O179" s="78" t="s">
        <v>3668</v>
      </c>
      <c r="P179" s="78" t="s">
        <v>3671</v>
      </c>
      <c r="Q179" s="78" t="s">
        <v>3672</v>
      </c>
      <c r="R179" s="78" t="s">
        <v>3730</v>
      </c>
      <c r="S179" s="78" t="s">
        <v>3828</v>
      </c>
      <c r="T179" s="78">
        <v>6865872</v>
      </c>
      <c r="U179" s="78" t="s">
        <v>6306</v>
      </c>
      <c r="V179" s="78" t="s">
        <v>6307</v>
      </c>
      <c r="W179" s="78" t="s">
        <v>6308</v>
      </c>
      <c r="X179" s="181"/>
      <c r="Y179" s="182">
        <f>AVERAGEIFS('Construct - Beta'!$BZ$6:$BZ$1787,'Construct - Beta'!$C$6:$C$1787,"458E("&amp;'Construct - Beta ref.'!D179&amp;")")</f>
        <v>0.06</v>
      </c>
    </row>
    <row r="180" spans="2:25" customFormat="1" ht="60" hidden="1">
      <c r="B180" s="78" t="s">
        <v>6309</v>
      </c>
      <c r="C180" s="78" t="s">
        <v>6310</v>
      </c>
      <c r="D180" s="78" t="s">
        <v>6311</v>
      </c>
      <c r="E180" s="78">
        <v>938723</v>
      </c>
      <c r="F180" s="78" t="s">
        <v>3665</v>
      </c>
      <c r="G180" s="79">
        <v>32295</v>
      </c>
      <c r="H180" s="78" t="s">
        <v>3667</v>
      </c>
      <c r="I180" s="78" t="s">
        <v>3668</v>
      </c>
      <c r="J180" s="78" t="s">
        <v>3668</v>
      </c>
      <c r="K180" s="78" t="s">
        <v>3668</v>
      </c>
      <c r="L180" s="78" t="s">
        <v>3668</v>
      </c>
      <c r="M180" s="78" t="s">
        <v>3682</v>
      </c>
      <c r="N180" s="78" t="s">
        <v>3668</v>
      </c>
      <c r="O180" s="78" t="s">
        <v>3668</v>
      </c>
      <c r="P180" s="78" t="s">
        <v>3671</v>
      </c>
      <c r="Q180" s="78" t="s">
        <v>3672</v>
      </c>
      <c r="R180" s="78" t="s">
        <v>3665</v>
      </c>
      <c r="S180" s="78" t="s">
        <v>3683</v>
      </c>
      <c r="T180" s="78">
        <v>6233424</v>
      </c>
      <c r="U180" s="78" t="s">
        <v>6312</v>
      </c>
      <c r="V180" s="78" t="s">
        <v>6313</v>
      </c>
      <c r="W180" s="78" t="s">
        <v>6314</v>
      </c>
      <c r="X180" s="181"/>
      <c r="Y180" s="182">
        <f>AVERAGEIFS('Construct - Beta'!$BZ$6:$BZ$1787,'Construct - Beta'!$C$6:$C$1787,"458E("&amp;'Construct - Beta ref.'!D180&amp;")")</f>
        <v>0.19700000000000001</v>
      </c>
    </row>
    <row r="181" spans="2:25" customFormat="1" ht="45" hidden="1">
      <c r="B181" s="78" t="s">
        <v>6315</v>
      </c>
      <c r="C181" s="78" t="s">
        <v>6316</v>
      </c>
      <c r="D181" s="80"/>
      <c r="E181" s="78" t="s">
        <v>6317</v>
      </c>
      <c r="F181" s="78" t="s">
        <v>3665</v>
      </c>
      <c r="G181" s="79">
        <v>38530</v>
      </c>
      <c r="H181" s="78" t="s">
        <v>3667</v>
      </c>
      <c r="I181" s="78" t="s">
        <v>3669</v>
      </c>
      <c r="J181" s="78" t="s">
        <v>3669</v>
      </c>
      <c r="K181" s="78" t="s">
        <v>3668</v>
      </c>
      <c r="L181" s="78" t="s">
        <v>3668</v>
      </c>
      <c r="M181" s="78" t="s">
        <v>5376</v>
      </c>
      <c r="N181" s="78" t="s">
        <v>3668</v>
      </c>
      <c r="O181" s="78" t="s">
        <v>3668</v>
      </c>
      <c r="P181" s="78" t="s">
        <v>3671</v>
      </c>
      <c r="Q181" s="78" t="s">
        <v>3672</v>
      </c>
      <c r="R181" s="78" t="s">
        <v>3665</v>
      </c>
      <c r="S181" s="78" t="s">
        <v>3721</v>
      </c>
      <c r="T181" s="78"/>
      <c r="U181" s="78"/>
      <c r="V181" s="78"/>
      <c r="W181" s="78"/>
      <c r="X181" s="181"/>
      <c r="Y181" s="182" t="e">
        <f>AVERAGEIFS('Construct - Beta'!$BZ$6:$BZ$1787,'Construct - Beta'!$C$6:$C$1787,"458E("&amp;'Construct - Beta ref.'!D181&amp;")")</f>
        <v>#DIV/0!</v>
      </c>
    </row>
    <row r="182" spans="2:25" customFormat="1" ht="60" hidden="1">
      <c r="B182" s="78" t="s">
        <v>6318</v>
      </c>
      <c r="C182" s="78" t="s">
        <v>6319</v>
      </c>
      <c r="D182" s="78" t="s">
        <v>6320</v>
      </c>
      <c r="E182" s="78">
        <v>887201</v>
      </c>
      <c r="F182" s="78" t="s">
        <v>3716</v>
      </c>
      <c r="G182" s="79">
        <v>35324</v>
      </c>
      <c r="H182" s="78" t="s">
        <v>3718</v>
      </c>
      <c r="I182" s="78" t="s">
        <v>3668</v>
      </c>
      <c r="J182" s="78" t="s">
        <v>3668</v>
      </c>
      <c r="K182" s="78" t="s">
        <v>3668</v>
      </c>
      <c r="L182" s="78" t="s">
        <v>3668</v>
      </c>
      <c r="M182" s="78" t="s">
        <v>3670</v>
      </c>
      <c r="N182" s="78" t="s">
        <v>3668</v>
      </c>
      <c r="O182" s="78" t="s">
        <v>3668</v>
      </c>
      <c r="P182" s="78" t="s">
        <v>3671</v>
      </c>
      <c r="Q182" s="78" t="s">
        <v>3672</v>
      </c>
      <c r="R182" s="78" t="s">
        <v>3720</v>
      </c>
      <c r="S182" s="78" t="s">
        <v>3673</v>
      </c>
      <c r="T182" s="78">
        <v>6258988</v>
      </c>
      <c r="U182" s="78" t="s">
        <v>6321</v>
      </c>
      <c r="V182" s="78" t="s">
        <v>6322</v>
      </c>
      <c r="W182" s="78" t="s">
        <v>6323</v>
      </c>
      <c r="X182" s="181"/>
      <c r="Y182" s="182">
        <f>AVERAGEIFS('Construct - Beta'!$BZ$6:$BZ$1787,'Construct - Beta'!$C$6:$C$1787,"458E("&amp;'Construct - Beta ref.'!D182&amp;")")</f>
        <v>0.04</v>
      </c>
    </row>
    <row r="183" spans="2:25" customFormat="1" ht="45" hidden="1">
      <c r="B183" s="78" t="s">
        <v>6324</v>
      </c>
      <c r="C183" s="78" t="s">
        <v>6325</v>
      </c>
      <c r="D183" s="78" t="s">
        <v>6326</v>
      </c>
      <c r="E183" s="78">
        <v>280906</v>
      </c>
      <c r="F183" s="78" t="s">
        <v>3716</v>
      </c>
      <c r="G183" s="79">
        <v>36685</v>
      </c>
      <c r="H183" s="78" t="s">
        <v>3718</v>
      </c>
      <c r="I183" s="78" t="s">
        <v>3668</v>
      </c>
      <c r="J183" s="78" t="s">
        <v>3668</v>
      </c>
      <c r="K183" s="78" t="s">
        <v>3668</v>
      </c>
      <c r="L183" s="78" t="s">
        <v>3668</v>
      </c>
      <c r="M183" s="78" t="s">
        <v>3682</v>
      </c>
      <c r="N183" s="78" t="s">
        <v>3668</v>
      </c>
      <c r="O183" s="78" t="s">
        <v>3668</v>
      </c>
      <c r="P183" s="78" t="s">
        <v>3671</v>
      </c>
      <c r="Q183" s="78" t="s">
        <v>3672</v>
      </c>
      <c r="R183" s="78" t="s">
        <v>3720</v>
      </c>
      <c r="S183" s="78" t="s">
        <v>3683</v>
      </c>
      <c r="T183" s="78">
        <v>6241483</v>
      </c>
      <c r="U183" s="78" t="s">
        <v>6327</v>
      </c>
      <c r="V183" s="78" t="s">
        <v>6328</v>
      </c>
      <c r="W183" s="78" t="s">
        <v>6329</v>
      </c>
      <c r="X183" s="181"/>
      <c r="Y183" s="182">
        <f>AVERAGEIFS('Construct - Beta'!$BZ$6:$BZ$1787,'Construct - Beta'!$C$6:$C$1787,"458E("&amp;'Construct - Beta ref.'!D183&amp;")")</f>
        <v>0.24</v>
      </c>
    </row>
    <row r="184" spans="2:25" customFormat="1" ht="45" hidden="1">
      <c r="B184" s="78" t="s">
        <v>4863</v>
      </c>
      <c r="C184" s="78" t="s">
        <v>4864</v>
      </c>
      <c r="D184" s="78" t="s">
        <v>4865</v>
      </c>
      <c r="E184" s="78" t="s">
        <v>4866</v>
      </c>
      <c r="F184" s="78" t="s">
        <v>3665</v>
      </c>
      <c r="G184" s="79">
        <v>38069</v>
      </c>
      <c r="H184" s="78" t="s">
        <v>3692</v>
      </c>
      <c r="I184" s="78" t="s">
        <v>3669</v>
      </c>
      <c r="J184" s="78" t="s">
        <v>3669</v>
      </c>
      <c r="K184" s="78" t="s">
        <v>3668</v>
      </c>
      <c r="L184" s="78" t="s">
        <v>3669</v>
      </c>
      <c r="M184" s="78" t="s">
        <v>4541</v>
      </c>
      <c r="N184" s="78" t="s">
        <v>3668</v>
      </c>
      <c r="O184" s="78" t="s">
        <v>3668</v>
      </c>
      <c r="P184" s="78" t="s">
        <v>3671</v>
      </c>
      <c r="Q184" s="78" t="s">
        <v>3672</v>
      </c>
      <c r="R184" s="78" t="s">
        <v>3694</v>
      </c>
      <c r="S184" s="78" t="s">
        <v>3683</v>
      </c>
      <c r="T184" s="78" t="s">
        <v>4867</v>
      </c>
      <c r="U184" s="78" t="s">
        <v>4868</v>
      </c>
      <c r="V184" s="78" t="s">
        <v>4869</v>
      </c>
      <c r="W184" s="78" t="s">
        <v>4870</v>
      </c>
      <c r="X184" s="181"/>
      <c r="Y184" s="182">
        <f>AVERAGEIFS('Construct - Beta'!$BZ$6:$BZ$1787,'Construct - Beta'!$C$6:$C$1787,"458E("&amp;'Construct - Beta ref.'!D184&amp;")")</f>
        <v>1.85</v>
      </c>
    </row>
    <row r="185" spans="2:25" customFormat="1" ht="45" hidden="1">
      <c r="B185" s="78" t="s">
        <v>4871</v>
      </c>
      <c r="C185" s="78" t="s">
        <v>4872</v>
      </c>
      <c r="D185" s="78" t="s">
        <v>4873</v>
      </c>
      <c r="E185" s="78" t="s">
        <v>4874</v>
      </c>
      <c r="F185" s="78" t="s">
        <v>3665</v>
      </c>
      <c r="G185" s="78" t="s">
        <v>4875</v>
      </c>
      <c r="H185" s="78" t="s">
        <v>3702</v>
      </c>
      <c r="I185" s="78" t="s">
        <v>3669</v>
      </c>
      <c r="J185" s="78" t="s">
        <v>3669</v>
      </c>
      <c r="K185" s="78" t="s">
        <v>3668</v>
      </c>
      <c r="L185" s="78" t="s">
        <v>3669</v>
      </c>
      <c r="M185" s="78" t="s">
        <v>4876</v>
      </c>
      <c r="N185" s="78" t="s">
        <v>3668</v>
      </c>
      <c r="O185" s="78" t="s">
        <v>3668</v>
      </c>
      <c r="P185" s="78" t="s">
        <v>3671</v>
      </c>
      <c r="Q185" s="78" t="s">
        <v>3672</v>
      </c>
      <c r="R185" s="78" t="s">
        <v>3704</v>
      </c>
      <c r="S185" s="78" t="s">
        <v>3683</v>
      </c>
      <c r="T185" s="78" t="s">
        <v>4877</v>
      </c>
      <c r="U185" s="78" t="s">
        <v>4868</v>
      </c>
      <c r="V185" s="78" t="s">
        <v>4878</v>
      </c>
      <c r="W185" s="78" t="s">
        <v>4870</v>
      </c>
      <c r="X185" s="181"/>
      <c r="Y185" s="182">
        <f>AVERAGEIFS('Construct - Beta'!$BZ$6:$BZ$1787,'Construct - Beta'!$C$6:$C$1787,"458E("&amp;'Construct - Beta ref.'!D185&amp;")")</f>
        <v>1.3052000000000001</v>
      </c>
    </row>
    <row r="186" spans="2:25" customFormat="1" ht="45" hidden="1">
      <c r="B186" s="78" t="s">
        <v>4879</v>
      </c>
      <c r="C186" s="78" t="s">
        <v>4880</v>
      </c>
      <c r="D186" s="78" t="s">
        <v>4881</v>
      </c>
      <c r="E186" s="78" t="s">
        <v>4882</v>
      </c>
      <c r="F186" s="78" t="s">
        <v>3665</v>
      </c>
      <c r="G186" s="79">
        <v>40085</v>
      </c>
      <c r="H186" s="78" t="s">
        <v>3692</v>
      </c>
      <c r="I186" s="78" t="s">
        <v>3669</v>
      </c>
      <c r="J186" s="78" t="s">
        <v>3669</v>
      </c>
      <c r="K186" s="78" t="s">
        <v>3668</v>
      </c>
      <c r="L186" s="78" t="s">
        <v>3669</v>
      </c>
      <c r="M186" s="78" t="s">
        <v>4590</v>
      </c>
      <c r="N186" s="78" t="s">
        <v>3668</v>
      </c>
      <c r="O186" s="78" t="s">
        <v>3668</v>
      </c>
      <c r="P186" s="78" t="s">
        <v>3671</v>
      </c>
      <c r="Q186" s="78" t="s">
        <v>3672</v>
      </c>
      <c r="R186" s="78" t="s">
        <v>3713</v>
      </c>
      <c r="S186" s="78" t="s">
        <v>3683</v>
      </c>
      <c r="T186" s="78" t="s">
        <v>4867</v>
      </c>
      <c r="U186" s="78" t="s">
        <v>4868</v>
      </c>
      <c r="V186" s="78" t="s">
        <v>4869</v>
      </c>
      <c r="W186" s="78" t="s">
        <v>4870</v>
      </c>
      <c r="X186" s="181"/>
      <c r="Y186" s="182">
        <f>AVERAGEIFS('Construct - Beta'!$BZ$6:$BZ$1787,'Construct - Beta'!$C$6:$C$1787,"458E("&amp;'Construct - Beta ref.'!D186&amp;")")</f>
        <v>2.5099999999999998</v>
      </c>
    </row>
    <row r="187" spans="2:25" customFormat="1" ht="45" hidden="1">
      <c r="B187" s="78" t="s">
        <v>4883</v>
      </c>
      <c r="C187" s="78" t="s">
        <v>4884</v>
      </c>
      <c r="D187" s="78" t="s">
        <v>4885</v>
      </c>
      <c r="E187" s="78">
        <v>865092</v>
      </c>
      <c r="F187" s="78" t="s">
        <v>3665</v>
      </c>
      <c r="G187" s="79">
        <v>35006</v>
      </c>
      <c r="H187" s="78" t="s">
        <v>3667</v>
      </c>
      <c r="I187" s="78" t="s">
        <v>3668</v>
      </c>
      <c r="J187" s="78" t="s">
        <v>3668</v>
      </c>
      <c r="K187" s="78" t="s">
        <v>3668</v>
      </c>
      <c r="L187" s="78" t="s">
        <v>3668</v>
      </c>
      <c r="M187" s="78" t="s">
        <v>3682</v>
      </c>
      <c r="N187" s="78" t="s">
        <v>3668</v>
      </c>
      <c r="O187" s="78" t="s">
        <v>3668</v>
      </c>
      <c r="P187" s="78" t="s">
        <v>3671</v>
      </c>
      <c r="Q187" s="78" t="s">
        <v>3672</v>
      </c>
      <c r="R187" s="78" t="s">
        <v>3665</v>
      </c>
      <c r="S187" s="78" t="s">
        <v>3683</v>
      </c>
      <c r="T187" s="78">
        <v>6704351</v>
      </c>
      <c r="U187" s="78" t="s">
        <v>4868</v>
      </c>
      <c r="V187" s="78" t="s">
        <v>4886</v>
      </c>
      <c r="W187" s="78" t="s">
        <v>4870</v>
      </c>
      <c r="X187" s="181"/>
      <c r="Y187" s="182">
        <f>AVERAGEIFS('Construct - Beta'!$BZ$6:$BZ$1787,'Construct - Beta'!$C$6:$C$1787,"458E("&amp;'Construct - Beta ref.'!D187&amp;")")</f>
        <v>1.728</v>
      </c>
    </row>
    <row r="188" spans="2:25" customFormat="1" ht="75" hidden="1">
      <c r="B188" s="78" t="s">
        <v>4887</v>
      </c>
      <c r="C188" s="78" t="s">
        <v>4888</v>
      </c>
      <c r="D188" s="78" t="s">
        <v>4889</v>
      </c>
      <c r="E188" s="78">
        <v>280016</v>
      </c>
      <c r="F188" s="78" t="s">
        <v>3793</v>
      </c>
      <c r="G188" s="79">
        <v>36595</v>
      </c>
      <c r="H188" s="78" t="s">
        <v>3692</v>
      </c>
      <c r="I188" s="78" t="s">
        <v>3668</v>
      </c>
      <c r="J188" s="78" t="s">
        <v>3669</v>
      </c>
      <c r="K188" s="78" t="s">
        <v>3668</v>
      </c>
      <c r="L188" s="78" t="s">
        <v>3668</v>
      </c>
      <c r="M188" s="78" t="s">
        <v>4472</v>
      </c>
      <c r="N188" s="78" t="s">
        <v>3668</v>
      </c>
      <c r="O188" s="78" t="s">
        <v>3668</v>
      </c>
      <c r="P188" s="78" t="s">
        <v>3671</v>
      </c>
      <c r="Q188" s="78" t="s">
        <v>3672</v>
      </c>
      <c r="R188" s="78" t="s">
        <v>3794</v>
      </c>
      <c r="S188" s="78" t="s">
        <v>3795</v>
      </c>
      <c r="T188" s="78">
        <v>6220534</v>
      </c>
      <c r="U188" s="78" t="s">
        <v>4890</v>
      </c>
      <c r="V188" s="78" t="s">
        <v>4891</v>
      </c>
      <c r="W188" s="78" t="s">
        <v>4892</v>
      </c>
      <c r="X188" s="181"/>
      <c r="Y188" s="182">
        <f>AVERAGEIFS('Construct - Beta'!$BZ$6:$BZ$1787,'Construct - Beta'!$C$6:$C$1787,"458E("&amp;'Construct - Beta ref.'!D188&amp;")")</f>
        <v>-0.36</v>
      </c>
    </row>
    <row r="189" spans="2:25" customFormat="1" ht="75" hidden="1">
      <c r="B189" s="78" t="s">
        <v>4893</v>
      </c>
      <c r="C189" s="78" t="s">
        <v>4894</v>
      </c>
      <c r="D189" s="78" t="s">
        <v>4895</v>
      </c>
      <c r="E189" s="78" t="s">
        <v>4896</v>
      </c>
      <c r="F189" s="78" t="s">
        <v>3793</v>
      </c>
      <c r="G189" s="78" t="s">
        <v>4897</v>
      </c>
      <c r="H189" s="78" t="s">
        <v>3692</v>
      </c>
      <c r="I189" s="78" t="s">
        <v>3669</v>
      </c>
      <c r="J189" s="78" t="s">
        <v>3669</v>
      </c>
      <c r="K189" s="78" t="s">
        <v>3668</v>
      </c>
      <c r="L189" s="78" t="s">
        <v>3669</v>
      </c>
      <c r="M189" s="78" t="s">
        <v>4898</v>
      </c>
      <c r="N189" s="78" t="s">
        <v>3668</v>
      </c>
      <c r="O189" s="78" t="s">
        <v>3668</v>
      </c>
      <c r="P189" s="78" t="s">
        <v>3671</v>
      </c>
      <c r="Q189" s="78" t="s">
        <v>3672</v>
      </c>
      <c r="R189" s="78" t="s">
        <v>3762</v>
      </c>
      <c r="S189" s="78" t="s">
        <v>3795</v>
      </c>
      <c r="T189" s="78" t="s">
        <v>4899</v>
      </c>
      <c r="U189" s="78" t="s">
        <v>4890</v>
      </c>
      <c r="V189" s="78" t="s">
        <v>4900</v>
      </c>
      <c r="W189" s="78" t="s">
        <v>4892</v>
      </c>
      <c r="X189" s="181"/>
      <c r="Y189" s="182">
        <f>AVERAGEIFS('Construct - Beta'!$BZ$6:$BZ$1787,'Construct - Beta'!$C$6:$C$1787,"458E("&amp;'Construct - Beta ref.'!D189&amp;")")</f>
        <v>-0.61</v>
      </c>
    </row>
    <row r="190" spans="2:25" customFormat="1" ht="75" hidden="1">
      <c r="B190" s="78" t="s">
        <v>4901</v>
      </c>
      <c r="C190" s="78" t="s">
        <v>4902</v>
      </c>
      <c r="D190" s="78" t="s">
        <v>4903</v>
      </c>
      <c r="E190" s="78" t="s">
        <v>4904</v>
      </c>
      <c r="F190" s="78" t="s">
        <v>3793</v>
      </c>
      <c r="G190" s="79">
        <v>37953</v>
      </c>
      <c r="H190" s="78" t="s">
        <v>3692</v>
      </c>
      <c r="I190" s="78" t="s">
        <v>3669</v>
      </c>
      <c r="J190" s="78" t="s">
        <v>3669</v>
      </c>
      <c r="K190" s="78" t="s">
        <v>3668</v>
      </c>
      <c r="L190" s="78" t="s">
        <v>3669</v>
      </c>
      <c r="M190" s="78" t="s">
        <v>6279</v>
      </c>
      <c r="N190" s="78" t="s">
        <v>3668</v>
      </c>
      <c r="O190" s="78" t="s">
        <v>3668</v>
      </c>
      <c r="P190" s="78" t="s">
        <v>3671</v>
      </c>
      <c r="Q190" s="78" t="s">
        <v>3672</v>
      </c>
      <c r="R190" s="78" t="s">
        <v>3762</v>
      </c>
      <c r="S190" s="78" t="s">
        <v>3795</v>
      </c>
      <c r="T190" s="78" t="s">
        <v>4905</v>
      </c>
      <c r="U190" s="78" t="s">
        <v>4906</v>
      </c>
      <c r="V190" s="78" t="s">
        <v>4907</v>
      </c>
      <c r="W190" s="78" t="s">
        <v>4908</v>
      </c>
      <c r="X190" s="181"/>
      <c r="Y190" s="182">
        <f>AVERAGEIFS('Construct - Beta'!$BZ$6:$BZ$1787,'Construct - Beta'!$C$6:$C$1787,"458E("&amp;'Construct - Beta ref.'!D190&amp;")")</f>
        <v>0.49</v>
      </c>
    </row>
    <row r="191" spans="2:25" customFormat="1" ht="75" hidden="1">
      <c r="B191" s="78" t="s">
        <v>4909</v>
      </c>
      <c r="C191" s="78" t="s">
        <v>4910</v>
      </c>
      <c r="D191" s="78" t="s">
        <v>4911</v>
      </c>
      <c r="E191" s="78">
        <v>691919</v>
      </c>
      <c r="F191" s="78" t="s">
        <v>3793</v>
      </c>
      <c r="G191" s="79">
        <v>36475</v>
      </c>
      <c r="H191" s="78" t="s">
        <v>3692</v>
      </c>
      <c r="I191" s="78" t="s">
        <v>3668</v>
      </c>
      <c r="J191" s="78" t="s">
        <v>3668</v>
      </c>
      <c r="K191" s="78" t="s">
        <v>3668</v>
      </c>
      <c r="L191" s="78" t="s">
        <v>3668</v>
      </c>
      <c r="M191" s="78" t="s">
        <v>3682</v>
      </c>
      <c r="N191" s="78" t="s">
        <v>3668</v>
      </c>
      <c r="O191" s="78" t="s">
        <v>3668</v>
      </c>
      <c r="P191" s="78" t="s">
        <v>3671</v>
      </c>
      <c r="Q191" s="78" t="s">
        <v>3672</v>
      </c>
      <c r="R191" s="78" t="s">
        <v>3794</v>
      </c>
      <c r="S191" s="78" t="s">
        <v>3795</v>
      </c>
      <c r="T191" s="78">
        <v>6185871</v>
      </c>
      <c r="U191" s="78" t="s">
        <v>4906</v>
      </c>
      <c r="V191" s="78" t="s">
        <v>4912</v>
      </c>
      <c r="W191" s="78" t="s">
        <v>4908</v>
      </c>
      <c r="X191" s="181"/>
      <c r="Y191" s="182">
        <f>AVERAGEIFS('Construct - Beta'!$BZ$6:$BZ$1787,'Construct - Beta'!$C$6:$C$1787,"458E("&amp;'Construct - Beta ref.'!D191&amp;")")</f>
        <v>0.65200000000000002</v>
      </c>
    </row>
    <row r="192" spans="2:25" customFormat="1" ht="30" hidden="1">
      <c r="B192" s="78" t="s">
        <v>4913</v>
      </c>
      <c r="C192" s="78" t="s">
        <v>4914</v>
      </c>
      <c r="D192" s="78" t="s">
        <v>4915</v>
      </c>
      <c r="E192" s="78" t="s">
        <v>4916</v>
      </c>
      <c r="F192" s="78" t="s">
        <v>3665</v>
      </c>
      <c r="G192" s="78" t="s">
        <v>4917</v>
      </c>
      <c r="H192" s="78" t="s">
        <v>3667</v>
      </c>
      <c r="I192" s="78" t="s">
        <v>3668</v>
      </c>
      <c r="J192" s="78" t="s">
        <v>3669</v>
      </c>
      <c r="K192" s="78" t="s">
        <v>3668</v>
      </c>
      <c r="L192" s="78" t="s">
        <v>3668</v>
      </c>
      <c r="M192" s="78" t="s">
        <v>3682</v>
      </c>
      <c r="N192" s="78" t="s">
        <v>3668</v>
      </c>
      <c r="O192" s="78" t="s">
        <v>3668</v>
      </c>
      <c r="P192" s="78" t="s">
        <v>3671</v>
      </c>
      <c r="Q192" s="78" t="s">
        <v>3672</v>
      </c>
      <c r="R192" s="78" t="s">
        <v>3665</v>
      </c>
      <c r="S192" s="78" t="s">
        <v>3828</v>
      </c>
      <c r="T192" s="78">
        <v>6391968</v>
      </c>
      <c r="U192" s="78" t="s">
        <v>4918</v>
      </c>
      <c r="V192" s="78" t="s">
        <v>4919</v>
      </c>
      <c r="W192" s="78" t="s">
        <v>4920</v>
      </c>
      <c r="X192" s="181"/>
      <c r="Y192" s="182">
        <f>AVERAGEIFS('Construct - Beta'!$BZ$6:$BZ$1787,'Construct - Beta'!$C$6:$C$1787,"458E("&amp;'Construct - Beta ref.'!D192&amp;")")</f>
        <v>1.0170000000000001</v>
      </c>
    </row>
    <row r="193" spans="2:25" customFormat="1" ht="60" hidden="1">
      <c r="B193" s="78" t="s">
        <v>4921</v>
      </c>
      <c r="C193" s="78" t="s">
        <v>4922</v>
      </c>
      <c r="D193" s="78" t="s">
        <v>4923</v>
      </c>
      <c r="E193" s="78" t="s">
        <v>4924</v>
      </c>
      <c r="F193" s="78" t="s">
        <v>3716</v>
      </c>
      <c r="G193" s="79">
        <v>40499</v>
      </c>
      <c r="H193" s="78" t="s">
        <v>3718</v>
      </c>
      <c r="I193" s="78" t="s">
        <v>3669</v>
      </c>
      <c r="J193" s="78" t="s">
        <v>3668</v>
      </c>
      <c r="K193" s="78" t="s">
        <v>3668</v>
      </c>
      <c r="L193" s="78" t="s">
        <v>3668</v>
      </c>
      <c r="M193" s="78" t="s">
        <v>3670</v>
      </c>
      <c r="N193" s="78" t="s">
        <v>3668</v>
      </c>
      <c r="O193" s="78" t="s">
        <v>3668</v>
      </c>
      <c r="P193" s="78" t="s">
        <v>3671</v>
      </c>
      <c r="Q193" s="78" t="s">
        <v>3672</v>
      </c>
      <c r="R193" s="78" t="s">
        <v>3730</v>
      </c>
      <c r="S193" s="78" t="s">
        <v>3683</v>
      </c>
      <c r="T193" s="78" t="s">
        <v>4925</v>
      </c>
      <c r="U193" s="78" t="s">
        <v>4926</v>
      </c>
      <c r="V193" s="78" t="s">
        <v>4927</v>
      </c>
      <c r="W193" s="78"/>
      <c r="X193" s="181"/>
      <c r="Y193" s="182">
        <f>AVERAGEIFS('Construct - Beta'!$BZ$6:$BZ$1787,'Construct - Beta'!$C$6:$C$1787,"458E("&amp;'Construct - Beta ref.'!D193&amp;")")</f>
        <v>-3.98</v>
      </c>
    </row>
    <row r="194" spans="2:25" customFormat="1" ht="45" hidden="1">
      <c r="B194" s="78" t="s">
        <v>4928</v>
      </c>
      <c r="C194" s="78" t="s">
        <v>4929</v>
      </c>
      <c r="D194" s="78" t="s">
        <v>4930</v>
      </c>
      <c r="E194" s="78" t="s">
        <v>4931</v>
      </c>
      <c r="F194" s="78" t="s">
        <v>3665</v>
      </c>
      <c r="G194" s="78" t="s">
        <v>4932</v>
      </c>
      <c r="H194" s="78" t="s">
        <v>3667</v>
      </c>
      <c r="I194" s="78" t="s">
        <v>3668</v>
      </c>
      <c r="J194" s="78" t="s">
        <v>3668</v>
      </c>
      <c r="K194" s="78" t="s">
        <v>3668</v>
      </c>
      <c r="L194" s="78" t="s">
        <v>3668</v>
      </c>
      <c r="M194" s="78" t="s">
        <v>3682</v>
      </c>
      <c r="N194" s="78" t="s">
        <v>3668</v>
      </c>
      <c r="O194" s="78" t="s">
        <v>3668</v>
      </c>
      <c r="P194" s="78" t="s">
        <v>3671</v>
      </c>
      <c r="Q194" s="78" t="s">
        <v>3672</v>
      </c>
      <c r="R194" s="78" t="s">
        <v>3665</v>
      </c>
      <c r="S194" s="78" t="s">
        <v>3673</v>
      </c>
      <c r="T194" s="78">
        <v>6444497</v>
      </c>
      <c r="U194" s="78" t="s">
        <v>4933</v>
      </c>
      <c r="V194" s="78" t="s">
        <v>4934</v>
      </c>
      <c r="W194" s="78" t="s">
        <v>4935</v>
      </c>
      <c r="X194" s="181"/>
      <c r="Y194" s="182">
        <f>AVERAGEIFS('Construct - Beta'!$BZ$6:$BZ$1787,'Construct - Beta'!$C$6:$C$1787,"458E("&amp;'Construct - Beta ref.'!D194&amp;")")</f>
        <v>1.2710000000000001</v>
      </c>
    </row>
    <row r="195" spans="2:25" customFormat="1" ht="60" hidden="1">
      <c r="B195" s="78" t="s">
        <v>4936</v>
      </c>
      <c r="C195" s="78" t="s">
        <v>4937</v>
      </c>
      <c r="D195" s="78" t="s">
        <v>4938</v>
      </c>
      <c r="E195" s="78" t="s">
        <v>4939</v>
      </c>
      <c r="F195" s="78" t="s">
        <v>3665</v>
      </c>
      <c r="G195" s="78" t="s">
        <v>4940</v>
      </c>
      <c r="H195" s="78" t="s">
        <v>3692</v>
      </c>
      <c r="I195" s="78" t="s">
        <v>3669</v>
      </c>
      <c r="J195" s="78" t="s">
        <v>3669</v>
      </c>
      <c r="K195" s="78" t="s">
        <v>3668</v>
      </c>
      <c r="L195" s="78" t="s">
        <v>3669</v>
      </c>
      <c r="M195" s="78" t="s">
        <v>4941</v>
      </c>
      <c r="N195" s="78" t="s">
        <v>3668</v>
      </c>
      <c r="O195" s="78" t="s">
        <v>3668</v>
      </c>
      <c r="P195" s="78" t="s">
        <v>3671</v>
      </c>
      <c r="Q195" s="78" t="s">
        <v>3672</v>
      </c>
      <c r="R195" s="78" t="s">
        <v>3762</v>
      </c>
      <c r="S195" s="78" t="s">
        <v>3673</v>
      </c>
      <c r="T195" s="78" t="s">
        <v>4942</v>
      </c>
      <c r="U195" s="78" t="s">
        <v>4933</v>
      </c>
      <c r="V195" s="78" t="s">
        <v>4943</v>
      </c>
      <c r="W195" s="78" t="s">
        <v>4935</v>
      </c>
      <c r="X195" s="181"/>
      <c r="Y195" s="182">
        <f>AVERAGEIFS('Construct - Beta'!$BZ$6:$BZ$1787,'Construct - Beta'!$C$6:$C$1787,"458E("&amp;'Construct - Beta ref.'!D195&amp;")")</f>
        <v>1.48</v>
      </c>
    </row>
    <row r="196" spans="2:25" customFormat="1" ht="60" hidden="1">
      <c r="B196" s="78" t="s">
        <v>4944</v>
      </c>
      <c r="C196" s="78" t="s">
        <v>4945</v>
      </c>
      <c r="D196" s="80"/>
      <c r="E196" s="78" t="s">
        <v>4946</v>
      </c>
      <c r="F196" s="78" t="s">
        <v>3716</v>
      </c>
      <c r="G196" s="79">
        <v>40109</v>
      </c>
      <c r="H196" s="78" t="s">
        <v>3718</v>
      </c>
      <c r="I196" s="78" t="s">
        <v>3669</v>
      </c>
      <c r="J196" s="78" t="s">
        <v>3669</v>
      </c>
      <c r="K196" s="78" t="s">
        <v>3668</v>
      </c>
      <c r="L196" s="78" t="s">
        <v>3668</v>
      </c>
      <c r="M196" s="78" t="s">
        <v>3719</v>
      </c>
      <c r="N196" s="78" t="s">
        <v>3668</v>
      </c>
      <c r="O196" s="78" t="s">
        <v>3668</v>
      </c>
      <c r="P196" s="78" t="s">
        <v>3671</v>
      </c>
      <c r="Q196" s="78" t="s">
        <v>3672</v>
      </c>
      <c r="R196" s="78" t="s">
        <v>3720</v>
      </c>
      <c r="S196" s="78" t="s">
        <v>3721</v>
      </c>
      <c r="T196" s="78"/>
      <c r="U196" s="78"/>
      <c r="V196" s="78"/>
      <c r="W196" s="78"/>
      <c r="X196" s="181"/>
      <c r="Y196" s="182" t="e">
        <f>AVERAGEIFS('Construct - Beta'!$BZ$6:$BZ$1787,'Construct - Beta'!$C$6:$C$1787,"458E("&amp;'Construct - Beta ref.'!D196&amp;")")</f>
        <v>#DIV/0!</v>
      </c>
    </row>
    <row r="197" spans="2:25" customFormat="1" ht="45" hidden="1">
      <c r="B197" s="78" t="s">
        <v>4947</v>
      </c>
      <c r="C197" s="78" t="s">
        <v>4948</v>
      </c>
      <c r="D197" s="78" t="s">
        <v>4949</v>
      </c>
      <c r="E197" s="78">
        <v>771525</v>
      </c>
      <c r="F197" s="78" t="s">
        <v>3665</v>
      </c>
      <c r="G197" s="79">
        <v>32353</v>
      </c>
      <c r="H197" s="78" t="s">
        <v>3667</v>
      </c>
      <c r="I197" s="78" t="s">
        <v>3668</v>
      </c>
      <c r="J197" s="78" t="s">
        <v>3669</v>
      </c>
      <c r="K197" s="78" t="s">
        <v>3668</v>
      </c>
      <c r="L197" s="78" t="s">
        <v>3668</v>
      </c>
      <c r="M197" s="78" t="s">
        <v>3682</v>
      </c>
      <c r="N197" s="78" t="s">
        <v>3668</v>
      </c>
      <c r="O197" s="78" t="s">
        <v>3668</v>
      </c>
      <c r="P197" s="78" t="s">
        <v>3671</v>
      </c>
      <c r="Q197" s="78" t="s">
        <v>3672</v>
      </c>
      <c r="R197" s="78" t="s">
        <v>3665</v>
      </c>
      <c r="S197" s="78" t="s">
        <v>3673</v>
      </c>
      <c r="T197" s="78">
        <v>6173832</v>
      </c>
      <c r="U197" s="78" t="s">
        <v>4950</v>
      </c>
      <c r="V197" s="78" t="s">
        <v>4951</v>
      </c>
      <c r="W197" s="78" t="s">
        <v>4952</v>
      </c>
      <c r="X197" s="181"/>
      <c r="Y197" s="182">
        <f>AVERAGEIFS('Construct - Beta'!$BZ$6:$BZ$1787,'Construct - Beta'!$C$6:$C$1787,"458E("&amp;'Construct - Beta ref.'!D197&amp;")")</f>
        <v>1.1639999999999999</v>
      </c>
    </row>
    <row r="198" spans="2:25" customFormat="1" ht="45" hidden="1">
      <c r="B198" s="78" t="s">
        <v>4953</v>
      </c>
      <c r="C198" s="78" t="s">
        <v>4954</v>
      </c>
      <c r="D198" s="78" t="s">
        <v>4955</v>
      </c>
      <c r="E198" s="78">
        <v>290729</v>
      </c>
      <c r="F198" s="78" t="s">
        <v>3665</v>
      </c>
      <c r="G198" s="79">
        <v>36615</v>
      </c>
      <c r="H198" s="78" t="s">
        <v>3692</v>
      </c>
      <c r="I198" s="78" t="s">
        <v>3669</v>
      </c>
      <c r="J198" s="78" t="s">
        <v>3669</v>
      </c>
      <c r="K198" s="78" t="s">
        <v>3668</v>
      </c>
      <c r="L198" s="78" t="s">
        <v>3669</v>
      </c>
      <c r="M198" s="78" t="s">
        <v>4956</v>
      </c>
      <c r="N198" s="78" t="s">
        <v>3668</v>
      </c>
      <c r="O198" s="78" t="s">
        <v>3668</v>
      </c>
      <c r="P198" s="78" t="s">
        <v>3671</v>
      </c>
      <c r="Q198" s="78" t="s">
        <v>3672</v>
      </c>
      <c r="R198" s="78" t="s">
        <v>3762</v>
      </c>
      <c r="S198" s="78" t="s">
        <v>3673</v>
      </c>
      <c r="T198" s="78">
        <v>5937040</v>
      </c>
      <c r="U198" s="78" t="s">
        <v>4950</v>
      </c>
      <c r="V198" s="78" t="s">
        <v>4957</v>
      </c>
      <c r="W198" s="78" t="s">
        <v>4952</v>
      </c>
      <c r="X198" s="181"/>
      <c r="Y198" s="182">
        <f>AVERAGEIFS('Construct - Beta'!$BZ$6:$BZ$1787,'Construct - Beta'!$C$6:$C$1787,"458E("&amp;'Construct - Beta ref.'!D198&amp;")")</f>
        <v>1.47</v>
      </c>
    </row>
    <row r="199" spans="2:25" customFormat="1" ht="45" hidden="1">
      <c r="B199" s="78" t="s">
        <v>4958</v>
      </c>
      <c r="C199" s="78" t="s">
        <v>4959</v>
      </c>
      <c r="D199" s="78" t="s">
        <v>4960</v>
      </c>
      <c r="E199" s="78" t="s">
        <v>4961</v>
      </c>
      <c r="F199" s="78" t="s">
        <v>3665</v>
      </c>
      <c r="G199" s="78" t="s">
        <v>4962</v>
      </c>
      <c r="H199" s="78" t="s">
        <v>3702</v>
      </c>
      <c r="I199" s="78" t="s">
        <v>3669</v>
      </c>
      <c r="J199" s="78" t="s">
        <v>3669</v>
      </c>
      <c r="K199" s="78" t="s">
        <v>3668</v>
      </c>
      <c r="L199" s="78" t="s">
        <v>3669</v>
      </c>
      <c r="M199" s="78" t="s">
        <v>4091</v>
      </c>
      <c r="N199" s="78" t="s">
        <v>3668</v>
      </c>
      <c r="O199" s="78" t="s">
        <v>3668</v>
      </c>
      <c r="P199" s="78" t="s">
        <v>3671</v>
      </c>
      <c r="Q199" s="78" t="s">
        <v>3672</v>
      </c>
      <c r="R199" s="78" t="s">
        <v>3704</v>
      </c>
      <c r="S199" s="78" t="s">
        <v>3673</v>
      </c>
      <c r="T199" s="78" t="s">
        <v>4963</v>
      </c>
      <c r="U199" s="78" t="s">
        <v>4950</v>
      </c>
      <c r="V199" s="78" t="s">
        <v>4964</v>
      </c>
      <c r="W199" s="78" t="s">
        <v>4952</v>
      </c>
      <c r="X199" s="181"/>
      <c r="Y199" s="182">
        <f>AVERAGEIFS('Construct - Beta'!$BZ$6:$BZ$1787,'Construct - Beta'!$C$6:$C$1787,"458E("&amp;'Construct - Beta ref.'!D199&amp;")")</f>
        <v>1.3137000000000001</v>
      </c>
    </row>
    <row r="200" spans="2:25" customFormat="1" ht="75" hidden="1">
      <c r="B200" s="78" t="s">
        <v>4965</v>
      </c>
      <c r="C200" s="78" t="s">
        <v>4966</v>
      </c>
      <c r="D200" s="80"/>
      <c r="E200" s="78" t="s">
        <v>4967</v>
      </c>
      <c r="F200" s="78" t="s">
        <v>3716</v>
      </c>
      <c r="G200" s="78" t="s">
        <v>4968</v>
      </c>
      <c r="H200" s="78" t="s">
        <v>3718</v>
      </c>
      <c r="I200" s="78" t="s">
        <v>3669</v>
      </c>
      <c r="J200" s="78" t="s">
        <v>3669</v>
      </c>
      <c r="K200" s="78" t="s">
        <v>3668</v>
      </c>
      <c r="L200" s="78" t="s">
        <v>3668</v>
      </c>
      <c r="M200" s="78" t="s">
        <v>3719</v>
      </c>
      <c r="N200" s="78" t="s">
        <v>3668</v>
      </c>
      <c r="O200" s="78" t="s">
        <v>3668</v>
      </c>
      <c r="P200" s="78" t="s">
        <v>3671</v>
      </c>
      <c r="Q200" s="78" t="s">
        <v>3672</v>
      </c>
      <c r="R200" s="78" t="s">
        <v>3730</v>
      </c>
      <c r="S200" s="78" t="s">
        <v>3721</v>
      </c>
      <c r="T200" s="78"/>
      <c r="U200" s="78"/>
      <c r="V200" s="78"/>
      <c r="W200" s="78"/>
      <c r="X200" s="181"/>
      <c r="Y200" s="182" t="e">
        <f>AVERAGEIFS('Construct - Beta'!$BZ$6:$BZ$1787,'Construct - Beta'!$C$6:$C$1787,"458E("&amp;'Construct - Beta ref.'!D200&amp;")")</f>
        <v>#DIV/0!</v>
      </c>
    </row>
    <row r="201" spans="2:25" customFormat="1" ht="45" hidden="1">
      <c r="B201" s="78" t="s">
        <v>4969</v>
      </c>
      <c r="C201" s="78" t="s">
        <v>4970</v>
      </c>
      <c r="D201" s="80"/>
      <c r="E201" s="78" t="s">
        <v>4971</v>
      </c>
      <c r="F201" s="78" t="s">
        <v>3716</v>
      </c>
      <c r="G201" s="79">
        <v>39409</v>
      </c>
      <c r="H201" s="78" t="s">
        <v>3718</v>
      </c>
      <c r="I201" s="78" t="s">
        <v>3669</v>
      </c>
      <c r="J201" s="78" t="s">
        <v>3669</v>
      </c>
      <c r="K201" s="78" t="s">
        <v>3668</v>
      </c>
      <c r="L201" s="78" t="s">
        <v>3668</v>
      </c>
      <c r="M201" s="78" t="s">
        <v>3719</v>
      </c>
      <c r="N201" s="78" t="s">
        <v>3668</v>
      </c>
      <c r="O201" s="78" t="s">
        <v>3668</v>
      </c>
      <c r="P201" s="78" t="s">
        <v>3671</v>
      </c>
      <c r="Q201" s="78" t="s">
        <v>3672</v>
      </c>
      <c r="R201" s="78" t="s">
        <v>3730</v>
      </c>
      <c r="S201" s="78" t="s">
        <v>3721</v>
      </c>
      <c r="T201" s="78"/>
      <c r="U201" s="78"/>
      <c r="V201" s="78"/>
      <c r="W201" s="78"/>
      <c r="X201" s="181"/>
      <c r="Y201" s="182" t="e">
        <f>AVERAGEIFS('Construct - Beta'!$BZ$6:$BZ$1787,'Construct - Beta'!$C$6:$C$1787,"458E("&amp;'Construct - Beta ref.'!D201&amp;")")</f>
        <v>#DIV/0!</v>
      </c>
    </row>
    <row r="202" spans="2:25" customFormat="1" ht="60" hidden="1">
      <c r="B202" s="78" t="s">
        <v>4972</v>
      </c>
      <c r="C202" s="78" t="s">
        <v>4973</v>
      </c>
      <c r="D202" s="78" t="s">
        <v>4974</v>
      </c>
      <c r="E202" s="78" t="s">
        <v>4975</v>
      </c>
      <c r="F202" s="78" t="s">
        <v>3665</v>
      </c>
      <c r="G202" s="78" t="s">
        <v>4976</v>
      </c>
      <c r="H202" s="78" t="s">
        <v>3692</v>
      </c>
      <c r="I202" s="78" t="s">
        <v>3669</v>
      </c>
      <c r="J202" s="78" t="s">
        <v>3669</v>
      </c>
      <c r="K202" s="78" t="s">
        <v>3668</v>
      </c>
      <c r="L202" s="78" t="s">
        <v>3669</v>
      </c>
      <c r="M202" s="78" t="s">
        <v>3818</v>
      </c>
      <c r="N202" s="78" t="s">
        <v>3668</v>
      </c>
      <c r="O202" s="78" t="s">
        <v>3668</v>
      </c>
      <c r="P202" s="78" t="s">
        <v>3671</v>
      </c>
      <c r="Q202" s="78" t="s">
        <v>3672</v>
      </c>
      <c r="R202" s="78" t="s">
        <v>3762</v>
      </c>
      <c r="S202" s="78" t="s">
        <v>3683</v>
      </c>
      <c r="T202" s="78" t="s">
        <v>4977</v>
      </c>
      <c r="U202" s="78" t="s">
        <v>4978</v>
      </c>
      <c r="V202" s="78" t="s">
        <v>4979</v>
      </c>
      <c r="W202" s="78" t="s">
        <v>4980</v>
      </c>
      <c r="X202" s="181"/>
      <c r="Y202" s="182">
        <f>AVERAGEIFS('Construct - Beta'!$BZ$6:$BZ$1787,'Construct - Beta'!$C$6:$C$1787,"458E("&amp;'Construct - Beta ref.'!D202&amp;")")</f>
        <v>1.23</v>
      </c>
    </row>
    <row r="203" spans="2:25" customFormat="1" ht="60" hidden="1">
      <c r="B203" s="78" t="s">
        <v>4981</v>
      </c>
      <c r="C203" s="78" t="s">
        <v>4982</v>
      </c>
      <c r="D203" s="78" t="s">
        <v>4983</v>
      </c>
      <c r="E203" s="78" t="s">
        <v>4984</v>
      </c>
      <c r="F203" s="78" t="s">
        <v>3665</v>
      </c>
      <c r="G203" s="78" t="s">
        <v>4985</v>
      </c>
      <c r="H203" s="78" t="s">
        <v>3667</v>
      </c>
      <c r="I203" s="78" t="s">
        <v>3668</v>
      </c>
      <c r="J203" s="78" t="s">
        <v>3668</v>
      </c>
      <c r="K203" s="78" t="s">
        <v>3668</v>
      </c>
      <c r="L203" s="78" t="s">
        <v>3668</v>
      </c>
      <c r="M203" s="78" t="s">
        <v>3682</v>
      </c>
      <c r="N203" s="78" t="s">
        <v>3668</v>
      </c>
      <c r="O203" s="78" t="s">
        <v>3668</v>
      </c>
      <c r="P203" s="78" t="s">
        <v>3671</v>
      </c>
      <c r="Q203" s="78" t="s">
        <v>3672</v>
      </c>
      <c r="R203" s="78" t="s">
        <v>3665</v>
      </c>
      <c r="S203" s="78" t="s">
        <v>3683</v>
      </c>
      <c r="T203" s="78">
        <v>6678230</v>
      </c>
      <c r="U203" s="78" t="s">
        <v>4978</v>
      </c>
      <c r="V203" s="78" t="s">
        <v>4986</v>
      </c>
      <c r="W203" s="78" t="s">
        <v>4980</v>
      </c>
      <c r="X203" s="181"/>
      <c r="Y203" s="182">
        <f>AVERAGEIFS('Construct - Beta'!$BZ$6:$BZ$1787,'Construct - Beta'!$C$6:$C$1787,"458E("&amp;'Construct - Beta ref.'!D203&amp;")")</f>
        <v>1.028</v>
      </c>
    </row>
    <row r="204" spans="2:25" customFormat="1" ht="45" hidden="1">
      <c r="B204" s="78" t="s">
        <v>4987</v>
      </c>
      <c r="C204" s="78" t="s">
        <v>4988</v>
      </c>
      <c r="D204" s="78" t="s">
        <v>4989</v>
      </c>
      <c r="E204" s="78" t="s">
        <v>4990</v>
      </c>
      <c r="F204" s="78" t="s">
        <v>3665</v>
      </c>
      <c r="G204" s="78" t="s">
        <v>4991</v>
      </c>
      <c r="H204" s="78" t="s">
        <v>3692</v>
      </c>
      <c r="I204" s="78" t="s">
        <v>3669</v>
      </c>
      <c r="J204" s="78" t="s">
        <v>3669</v>
      </c>
      <c r="K204" s="78" t="s">
        <v>3668</v>
      </c>
      <c r="L204" s="78" t="s">
        <v>3669</v>
      </c>
      <c r="M204" s="78" t="s">
        <v>4992</v>
      </c>
      <c r="N204" s="78" t="s">
        <v>3668</v>
      </c>
      <c r="O204" s="78" t="s">
        <v>3668</v>
      </c>
      <c r="P204" s="78" t="s">
        <v>3671</v>
      </c>
      <c r="Q204" s="78" t="s">
        <v>3672</v>
      </c>
      <c r="R204" s="78" t="s">
        <v>3694</v>
      </c>
      <c r="S204" s="78" t="s">
        <v>3683</v>
      </c>
      <c r="T204" s="78" t="s">
        <v>4993</v>
      </c>
      <c r="U204" s="78" t="s">
        <v>4994</v>
      </c>
      <c r="V204" s="78" t="s">
        <v>4995</v>
      </c>
      <c r="W204" s="78" t="s">
        <v>4996</v>
      </c>
      <c r="X204" s="181"/>
      <c r="Y204" s="182">
        <f>AVERAGEIFS('Construct - Beta'!$BZ$6:$BZ$1787,'Construct - Beta'!$C$6:$C$1787,"458E("&amp;'Construct - Beta ref.'!D204&amp;")")</f>
        <v>0.8</v>
      </c>
    </row>
    <row r="205" spans="2:25" customFormat="1" ht="45" hidden="1">
      <c r="B205" s="78" t="s">
        <v>4997</v>
      </c>
      <c r="C205" s="78" t="s">
        <v>4998</v>
      </c>
      <c r="D205" s="78" t="s">
        <v>4999</v>
      </c>
      <c r="E205" s="78">
        <v>314595</v>
      </c>
      <c r="F205" s="78" t="s">
        <v>3665</v>
      </c>
      <c r="G205" s="79">
        <v>33497</v>
      </c>
      <c r="H205" s="78" t="s">
        <v>3667</v>
      </c>
      <c r="I205" s="78" t="s">
        <v>3668</v>
      </c>
      <c r="J205" s="78" t="s">
        <v>3669</v>
      </c>
      <c r="K205" s="78" t="s">
        <v>3668</v>
      </c>
      <c r="L205" s="78" t="s">
        <v>3668</v>
      </c>
      <c r="M205" s="78" t="s">
        <v>3682</v>
      </c>
      <c r="N205" s="78" t="s">
        <v>3668</v>
      </c>
      <c r="O205" s="78" t="s">
        <v>3668</v>
      </c>
      <c r="P205" s="78" t="s">
        <v>3671</v>
      </c>
      <c r="Q205" s="78" t="s">
        <v>3672</v>
      </c>
      <c r="R205" s="78" t="s">
        <v>3665</v>
      </c>
      <c r="S205" s="78" t="s">
        <v>3683</v>
      </c>
      <c r="T205" s="78" t="s">
        <v>5000</v>
      </c>
      <c r="U205" s="78" t="s">
        <v>4994</v>
      </c>
      <c r="V205" s="78" t="s">
        <v>5001</v>
      </c>
      <c r="W205" s="78" t="s">
        <v>4996</v>
      </c>
      <c r="X205" s="181"/>
      <c r="Y205" s="182">
        <f>AVERAGEIFS('Construct - Beta'!$BZ$6:$BZ$1787,'Construct - Beta'!$C$6:$C$1787,"458E("&amp;'Construct - Beta ref.'!D205&amp;")")</f>
        <v>1.5389999999999999</v>
      </c>
    </row>
    <row r="206" spans="2:25" customFormat="1" ht="30" hidden="1">
      <c r="B206" s="78" t="s">
        <v>5002</v>
      </c>
      <c r="C206" s="78" t="s">
        <v>5003</v>
      </c>
      <c r="D206" s="78" t="s">
        <v>5004</v>
      </c>
      <c r="E206" s="78">
        <v>140953</v>
      </c>
      <c r="F206" s="78" t="s">
        <v>3665</v>
      </c>
      <c r="G206" s="79">
        <v>34729</v>
      </c>
      <c r="H206" s="78" t="s">
        <v>3667</v>
      </c>
      <c r="I206" s="78" t="s">
        <v>3668</v>
      </c>
      <c r="J206" s="78" t="s">
        <v>3668</v>
      </c>
      <c r="K206" s="78" t="s">
        <v>3668</v>
      </c>
      <c r="L206" s="78" t="s">
        <v>3668</v>
      </c>
      <c r="M206" s="78" t="s">
        <v>3682</v>
      </c>
      <c r="N206" s="78" t="s">
        <v>3668</v>
      </c>
      <c r="O206" s="78" t="s">
        <v>3668</v>
      </c>
      <c r="P206" s="78" t="s">
        <v>3671</v>
      </c>
      <c r="Q206" s="78" t="s">
        <v>3672</v>
      </c>
      <c r="R206" s="78" t="s">
        <v>3665</v>
      </c>
      <c r="S206" s="78" t="s">
        <v>3683</v>
      </c>
      <c r="T206" s="78" t="s">
        <v>5005</v>
      </c>
      <c r="U206" s="78" t="s">
        <v>5006</v>
      </c>
      <c r="V206" s="78" t="s">
        <v>5007</v>
      </c>
      <c r="W206" s="78" t="s">
        <v>5008</v>
      </c>
      <c r="X206" s="181"/>
      <c r="Y206" s="182">
        <f>AVERAGEIFS('Construct - Beta'!$BZ$6:$BZ$1787,'Construct - Beta'!$C$6:$C$1787,"458E("&amp;'Construct - Beta ref.'!D206&amp;")")</f>
        <v>1.391</v>
      </c>
    </row>
    <row r="207" spans="2:25" customFormat="1" ht="45" hidden="1">
      <c r="B207" s="78" t="s">
        <v>5009</v>
      </c>
      <c r="C207" s="78" t="s">
        <v>5010</v>
      </c>
      <c r="D207" s="78" t="s">
        <v>5011</v>
      </c>
      <c r="E207" s="78" t="s">
        <v>5012</v>
      </c>
      <c r="F207" s="78" t="s">
        <v>3665</v>
      </c>
      <c r="G207" s="79">
        <v>38168</v>
      </c>
      <c r="H207" s="78" t="s">
        <v>3692</v>
      </c>
      <c r="I207" s="78" t="s">
        <v>3669</v>
      </c>
      <c r="J207" s="78" t="s">
        <v>3669</v>
      </c>
      <c r="K207" s="78" t="s">
        <v>3668</v>
      </c>
      <c r="L207" s="78" t="s">
        <v>3669</v>
      </c>
      <c r="M207" s="78" t="s">
        <v>5013</v>
      </c>
      <c r="N207" s="78" t="s">
        <v>3668</v>
      </c>
      <c r="O207" s="78" t="s">
        <v>3668</v>
      </c>
      <c r="P207" s="78" t="s">
        <v>3671</v>
      </c>
      <c r="Q207" s="78" t="s">
        <v>3672</v>
      </c>
      <c r="R207" s="78" t="s">
        <v>3762</v>
      </c>
      <c r="S207" s="78" t="s">
        <v>3683</v>
      </c>
      <c r="T207" s="78" t="s">
        <v>5014</v>
      </c>
      <c r="U207" s="78" t="s">
        <v>5006</v>
      </c>
      <c r="V207" s="78" t="s">
        <v>5015</v>
      </c>
      <c r="W207" s="78" t="s">
        <v>5008</v>
      </c>
      <c r="X207" s="181"/>
      <c r="Y207" s="182">
        <f>AVERAGEIFS('Construct - Beta'!$BZ$6:$BZ$1787,'Construct - Beta'!$C$6:$C$1787,"458E("&amp;'Construct - Beta ref.'!D207&amp;")")</f>
        <v>1.49</v>
      </c>
    </row>
    <row r="208" spans="2:25" customFormat="1" ht="45" hidden="1">
      <c r="B208" s="78" t="s">
        <v>5016</v>
      </c>
      <c r="C208" s="78" t="s">
        <v>5017</v>
      </c>
      <c r="D208" s="78" t="s">
        <v>5018</v>
      </c>
      <c r="E208" s="78" t="s">
        <v>5019</v>
      </c>
      <c r="F208" s="78" t="s">
        <v>3716</v>
      </c>
      <c r="G208" s="78" t="s">
        <v>5020</v>
      </c>
      <c r="H208" s="78" t="s">
        <v>3718</v>
      </c>
      <c r="I208" s="78" t="s">
        <v>3668</v>
      </c>
      <c r="J208" s="78" t="s">
        <v>3668</v>
      </c>
      <c r="K208" s="78" t="s">
        <v>3668</v>
      </c>
      <c r="L208" s="78" t="s">
        <v>3668</v>
      </c>
      <c r="M208" s="78" t="s">
        <v>3682</v>
      </c>
      <c r="N208" s="78" t="s">
        <v>3668</v>
      </c>
      <c r="O208" s="78" t="s">
        <v>3668</v>
      </c>
      <c r="P208" s="78" t="s">
        <v>3671</v>
      </c>
      <c r="Q208" s="78" t="s">
        <v>3672</v>
      </c>
      <c r="R208" s="78" t="s">
        <v>3730</v>
      </c>
      <c r="S208" s="78" t="s">
        <v>3673</v>
      </c>
      <c r="T208" s="78" t="s">
        <v>5021</v>
      </c>
      <c r="U208" s="78" t="s">
        <v>5022</v>
      </c>
      <c r="V208" s="78" t="s">
        <v>5023</v>
      </c>
      <c r="W208" s="78" t="s">
        <v>5024</v>
      </c>
      <c r="X208" s="181"/>
      <c r="Y208" s="182">
        <f>AVERAGEIFS('Construct - Beta'!$BZ$6:$BZ$1787,'Construct - Beta'!$C$6:$C$1787,"458E("&amp;'Construct - Beta ref.'!D208&amp;")")</f>
        <v>0.45</v>
      </c>
    </row>
    <row r="209" spans="2:26" ht="75" hidden="1">
      <c r="B209" s="78" t="s">
        <v>5025</v>
      </c>
      <c r="C209" s="78" t="s">
        <v>5026</v>
      </c>
      <c r="D209" s="78" t="s">
        <v>5027</v>
      </c>
      <c r="E209" s="78">
        <v>890851</v>
      </c>
      <c r="F209" s="78" t="s">
        <v>3793</v>
      </c>
      <c r="G209" s="79">
        <v>35606</v>
      </c>
      <c r="H209" s="78" t="s">
        <v>3692</v>
      </c>
      <c r="I209" s="78" t="s">
        <v>3668</v>
      </c>
      <c r="J209" s="78" t="s">
        <v>3668</v>
      </c>
      <c r="K209" s="78" t="s">
        <v>3668</v>
      </c>
      <c r="L209" s="78" t="s">
        <v>3668</v>
      </c>
      <c r="M209" s="78" t="s">
        <v>3670</v>
      </c>
      <c r="N209" s="78" t="s">
        <v>3668</v>
      </c>
      <c r="O209" s="78" t="s">
        <v>3668</v>
      </c>
      <c r="P209" s="78" t="s">
        <v>3671</v>
      </c>
      <c r="Q209" s="78" t="s">
        <v>3672</v>
      </c>
      <c r="R209" s="78" t="s">
        <v>3794</v>
      </c>
      <c r="S209" s="78" t="s">
        <v>3795</v>
      </c>
      <c r="T209" s="78">
        <v>6294506</v>
      </c>
      <c r="U209" s="78" t="s">
        <v>5028</v>
      </c>
      <c r="V209" s="78" t="s">
        <v>5029</v>
      </c>
      <c r="W209" s="78" t="s">
        <v>5030</v>
      </c>
      <c r="X209" s="181"/>
      <c r="Y209" s="182">
        <f>AVERAGEIFS('Construct - Beta'!$BZ$6:$BZ$1787,'Construct - Beta'!$C$6:$C$1787,"458E("&amp;'Construct - Beta ref.'!D209&amp;")")</f>
        <v>-0.61699999999999999</v>
      </c>
      <c r="Z209"/>
    </row>
    <row r="210" spans="2:26" ht="75" hidden="1">
      <c r="B210" s="78" t="s">
        <v>5031</v>
      </c>
      <c r="C210" s="78" t="s">
        <v>5032</v>
      </c>
      <c r="D210" s="78" t="s">
        <v>5033</v>
      </c>
      <c r="E210" s="78">
        <v>288405</v>
      </c>
      <c r="F210" s="78" t="s">
        <v>3793</v>
      </c>
      <c r="G210" s="78" t="s">
        <v>5034</v>
      </c>
      <c r="H210" s="78" t="s">
        <v>3692</v>
      </c>
      <c r="I210" s="78" t="s">
        <v>3669</v>
      </c>
      <c r="J210" s="78" t="s">
        <v>3669</v>
      </c>
      <c r="K210" s="78" t="s">
        <v>3668</v>
      </c>
      <c r="L210" s="78" t="s">
        <v>3669</v>
      </c>
      <c r="M210" s="78" t="s">
        <v>5035</v>
      </c>
      <c r="N210" s="78" t="s">
        <v>3668</v>
      </c>
      <c r="O210" s="78" t="s">
        <v>3668</v>
      </c>
      <c r="P210" s="78" t="s">
        <v>3671</v>
      </c>
      <c r="Q210" s="78" t="s">
        <v>3672</v>
      </c>
      <c r="R210" s="78" t="s">
        <v>4436</v>
      </c>
      <c r="S210" s="78" t="s">
        <v>3795</v>
      </c>
      <c r="T210" s="78">
        <v>4803368</v>
      </c>
      <c r="U210" s="78" t="s">
        <v>5028</v>
      </c>
      <c r="V210" s="78" t="s">
        <v>5036</v>
      </c>
      <c r="W210" s="78" t="s">
        <v>5030</v>
      </c>
      <c r="X210" s="181"/>
      <c r="Y210" s="182">
        <f>AVERAGEIFS('Construct - Beta'!$BZ$6:$BZ$1787,'Construct - Beta'!$C$6:$C$1787,"458E("&amp;'Construct - Beta ref.'!D210&amp;")")</f>
        <v>0.28000000000000003</v>
      </c>
      <c r="Z210"/>
    </row>
    <row r="211" spans="2:26" ht="75">
      <c r="B211" s="78" t="s">
        <v>5037</v>
      </c>
      <c r="C211" s="78" t="s">
        <v>5038</v>
      </c>
      <c r="D211" s="78" t="s">
        <v>5039</v>
      </c>
      <c r="E211" s="78" t="s">
        <v>5040</v>
      </c>
      <c r="F211" s="78" t="s">
        <v>5384</v>
      </c>
      <c r="G211" s="79">
        <v>38163</v>
      </c>
      <c r="H211" s="78" t="s">
        <v>3692</v>
      </c>
      <c r="I211" s="78" t="s">
        <v>3668</v>
      </c>
      <c r="J211" s="78" t="s">
        <v>3668</v>
      </c>
      <c r="K211" s="78" t="s">
        <v>3668</v>
      </c>
      <c r="L211" s="78" t="s">
        <v>3668</v>
      </c>
      <c r="M211" s="78" t="s">
        <v>3682</v>
      </c>
      <c r="N211" s="78" t="s">
        <v>3668</v>
      </c>
      <c r="O211" s="78" t="s">
        <v>3668</v>
      </c>
      <c r="P211" s="78" t="s">
        <v>3671</v>
      </c>
      <c r="Q211" s="78" t="s">
        <v>3672</v>
      </c>
      <c r="R211" s="78" t="s">
        <v>3794</v>
      </c>
      <c r="S211" s="78" t="s">
        <v>3795</v>
      </c>
      <c r="T211" s="78" t="s">
        <v>5041</v>
      </c>
      <c r="U211" s="78" t="s">
        <v>5042</v>
      </c>
      <c r="V211" s="78" t="s">
        <v>5043</v>
      </c>
      <c r="W211" s="78" t="s">
        <v>5044</v>
      </c>
      <c r="X211" s="181"/>
      <c r="Y211" s="182">
        <f>AVERAGEIFS('Construct - Beta'!$BZ$6:$BZ$1787,'Construct - Beta'!$C$6:$C$1787,"458E("&amp;'Construct - Beta ref.'!D211&amp;")")</f>
        <v>-0.44</v>
      </c>
      <c r="Z211" s="169">
        <v>1</v>
      </c>
    </row>
    <row r="212" spans="2:26" ht="30" hidden="1">
      <c r="B212" s="78" t="s">
        <v>5045</v>
      </c>
      <c r="C212" s="78" t="s">
        <v>5046</v>
      </c>
      <c r="D212" s="78" t="s">
        <v>5047</v>
      </c>
      <c r="E212" s="78">
        <v>865503</v>
      </c>
      <c r="F212" s="78" t="s">
        <v>3665</v>
      </c>
      <c r="G212" s="78" t="s">
        <v>5048</v>
      </c>
      <c r="H212" s="78" t="s">
        <v>3667</v>
      </c>
      <c r="I212" s="78" t="s">
        <v>3668</v>
      </c>
      <c r="J212" s="78" t="s">
        <v>3669</v>
      </c>
      <c r="K212" s="78" t="s">
        <v>3668</v>
      </c>
      <c r="L212" s="78" t="s">
        <v>3668</v>
      </c>
      <c r="M212" s="78" t="s">
        <v>3682</v>
      </c>
      <c r="N212" s="78" t="s">
        <v>3668</v>
      </c>
      <c r="O212" s="78" t="s">
        <v>3668</v>
      </c>
      <c r="P212" s="78" t="s">
        <v>3671</v>
      </c>
      <c r="Q212" s="78" t="s">
        <v>3672</v>
      </c>
      <c r="R212" s="78" t="s">
        <v>3665</v>
      </c>
      <c r="S212" s="78" t="s">
        <v>3683</v>
      </c>
      <c r="T212" s="78">
        <v>6301859</v>
      </c>
      <c r="U212" s="78" t="s">
        <v>5049</v>
      </c>
      <c r="V212" s="78" t="s">
        <v>5050</v>
      </c>
      <c r="W212" s="78" t="s">
        <v>5051</v>
      </c>
      <c r="X212" s="181"/>
      <c r="Y212" s="182">
        <f>AVERAGEIFS('Construct - Beta'!$BZ$6:$BZ$1787,'Construct - Beta'!$C$6:$C$1787,"458E("&amp;'Construct - Beta ref.'!D212&amp;")")</f>
        <v>0.72599999999999998</v>
      </c>
      <c r="Z212"/>
    </row>
    <row r="213" spans="2:26" ht="45" hidden="1">
      <c r="B213" s="78" t="s">
        <v>5052</v>
      </c>
      <c r="C213" s="78" t="s">
        <v>5053</v>
      </c>
      <c r="D213" s="78" t="s">
        <v>5054</v>
      </c>
      <c r="E213" s="78" t="s">
        <v>5055</v>
      </c>
      <c r="F213" s="78" t="s">
        <v>3665</v>
      </c>
      <c r="G213" s="79">
        <v>38069</v>
      </c>
      <c r="H213" s="78" t="s">
        <v>3692</v>
      </c>
      <c r="I213" s="78" t="s">
        <v>3669</v>
      </c>
      <c r="J213" s="78" t="s">
        <v>3669</v>
      </c>
      <c r="K213" s="78" t="s">
        <v>3668</v>
      </c>
      <c r="L213" s="78" t="s">
        <v>3669</v>
      </c>
      <c r="M213" s="78" t="s">
        <v>4541</v>
      </c>
      <c r="N213" s="78" t="s">
        <v>3668</v>
      </c>
      <c r="O213" s="78" t="s">
        <v>3668</v>
      </c>
      <c r="P213" s="78" t="s">
        <v>3671</v>
      </c>
      <c r="Q213" s="78" t="s">
        <v>3672</v>
      </c>
      <c r="R213" s="78" t="s">
        <v>3762</v>
      </c>
      <c r="S213" s="78" t="s">
        <v>3683</v>
      </c>
      <c r="T213" s="78" t="s">
        <v>5056</v>
      </c>
      <c r="U213" s="78" t="s">
        <v>5049</v>
      </c>
      <c r="V213" s="78" t="s">
        <v>5057</v>
      </c>
      <c r="W213" s="78" t="s">
        <v>5051</v>
      </c>
      <c r="X213" s="181"/>
      <c r="Y213" s="182">
        <f>AVERAGEIFS('Construct - Beta'!$BZ$6:$BZ$1787,'Construct - Beta'!$C$6:$C$1787,"458E("&amp;'Construct - Beta ref.'!D213&amp;")")</f>
        <v>0.6</v>
      </c>
      <c r="Z213"/>
    </row>
    <row r="214" spans="2:26" ht="30" hidden="1">
      <c r="B214" s="78" t="s">
        <v>5058</v>
      </c>
      <c r="C214" s="78" t="s">
        <v>5059</v>
      </c>
      <c r="D214" s="78" t="s">
        <v>5060</v>
      </c>
      <c r="E214" s="78">
        <v>414565</v>
      </c>
      <c r="F214" s="78" t="s">
        <v>3665</v>
      </c>
      <c r="G214" s="78" t="s">
        <v>5061</v>
      </c>
      <c r="H214" s="78" t="s">
        <v>3667</v>
      </c>
      <c r="I214" s="78" t="s">
        <v>3668</v>
      </c>
      <c r="J214" s="78" t="s">
        <v>3668</v>
      </c>
      <c r="K214" s="78" t="s">
        <v>3668</v>
      </c>
      <c r="L214" s="78" t="s">
        <v>3668</v>
      </c>
      <c r="M214" s="78" t="s">
        <v>3682</v>
      </c>
      <c r="N214" s="78" t="s">
        <v>3668</v>
      </c>
      <c r="O214" s="78" t="s">
        <v>3668</v>
      </c>
      <c r="P214" s="78" t="s">
        <v>3671</v>
      </c>
      <c r="Q214" s="78" t="s">
        <v>3672</v>
      </c>
      <c r="R214" s="78" t="s">
        <v>3665</v>
      </c>
      <c r="S214" s="78" t="s">
        <v>3683</v>
      </c>
      <c r="T214" s="78" t="s">
        <v>5062</v>
      </c>
      <c r="U214" s="78" t="s">
        <v>5063</v>
      </c>
      <c r="V214" s="78" t="s">
        <v>5064</v>
      </c>
      <c r="W214" s="78" t="s">
        <v>5065</v>
      </c>
      <c r="X214" s="181"/>
      <c r="Y214" s="182">
        <f>AVERAGEIFS('Construct - Beta'!$BZ$6:$BZ$1787,'Construct - Beta'!$C$6:$C$1787,"458E("&amp;'Construct - Beta ref.'!D214&amp;")")</f>
        <v>1.226</v>
      </c>
      <c r="Z214"/>
    </row>
    <row r="215" spans="2:26" ht="45" hidden="1">
      <c r="B215" s="78" t="s">
        <v>5066</v>
      </c>
      <c r="C215" s="78" t="s">
        <v>5067</v>
      </c>
      <c r="D215" s="78" t="s">
        <v>5068</v>
      </c>
      <c r="E215" s="78" t="s">
        <v>5069</v>
      </c>
      <c r="F215" s="78" t="s">
        <v>3665</v>
      </c>
      <c r="G215" s="78" t="s">
        <v>5061</v>
      </c>
      <c r="H215" s="78" t="s">
        <v>3692</v>
      </c>
      <c r="I215" s="78" t="s">
        <v>3669</v>
      </c>
      <c r="J215" s="78" t="s">
        <v>3669</v>
      </c>
      <c r="K215" s="78" t="s">
        <v>3668</v>
      </c>
      <c r="L215" s="78" t="s">
        <v>3669</v>
      </c>
      <c r="M215" s="78" t="s">
        <v>5070</v>
      </c>
      <c r="N215" s="78" t="s">
        <v>3668</v>
      </c>
      <c r="O215" s="78" t="s">
        <v>3668</v>
      </c>
      <c r="P215" s="78" t="s">
        <v>3671</v>
      </c>
      <c r="Q215" s="78" t="s">
        <v>3672</v>
      </c>
      <c r="R215" s="78" t="s">
        <v>3762</v>
      </c>
      <c r="S215" s="78" t="s">
        <v>3683</v>
      </c>
      <c r="T215" s="78" t="s">
        <v>5071</v>
      </c>
      <c r="U215" s="78" t="s">
        <v>5063</v>
      </c>
      <c r="V215" s="78" t="s">
        <v>5072</v>
      </c>
      <c r="W215" s="78" t="s">
        <v>5065</v>
      </c>
      <c r="X215" s="181"/>
      <c r="Y215" s="182">
        <f>AVERAGEIFS('Construct - Beta'!$BZ$6:$BZ$1787,'Construct - Beta'!$C$6:$C$1787,"458E("&amp;'Construct - Beta ref.'!D215&amp;")")</f>
        <v>1.71</v>
      </c>
      <c r="Z215"/>
    </row>
    <row r="216" spans="2:26" ht="75" hidden="1">
      <c r="B216" s="78" t="s">
        <v>5073</v>
      </c>
      <c r="C216" s="78" t="s">
        <v>5074</v>
      </c>
      <c r="D216" s="78" t="s">
        <v>5075</v>
      </c>
      <c r="E216" s="78" t="s">
        <v>5076</v>
      </c>
      <c r="F216" s="78" t="s">
        <v>3793</v>
      </c>
      <c r="G216" s="79">
        <v>37098</v>
      </c>
      <c r="H216" s="78" t="s">
        <v>3692</v>
      </c>
      <c r="I216" s="78" t="s">
        <v>3669</v>
      </c>
      <c r="J216" s="78" t="s">
        <v>3668</v>
      </c>
      <c r="K216" s="78" t="s">
        <v>3668</v>
      </c>
      <c r="L216" s="78" t="s">
        <v>3668</v>
      </c>
      <c r="M216" s="78" t="s">
        <v>3682</v>
      </c>
      <c r="N216" s="78" t="s">
        <v>3668</v>
      </c>
      <c r="O216" s="78" t="s">
        <v>3668</v>
      </c>
      <c r="P216" s="78" t="s">
        <v>3671</v>
      </c>
      <c r="Q216" s="78" t="s">
        <v>3672</v>
      </c>
      <c r="R216" s="78" t="s">
        <v>3794</v>
      </c>
      <c r="S216" s="78" t="s">
        <v>3795</v>
      </c>
      <c r="T216" s="78" t="s">
        <v>5077</v>
      </c>
      <c r="U216" s="78" t="s">
        <v>5078</v>
      </c>
      <c r="V216" s="78" t="s">
        <v>5079</v>
      </c>
      <c r="W216" s="78"/>
      <c r="X216" s="181"/>
      <c r="Y216" s="182">
        <f>AVERAGEIFS('Construct - Beta'!$BZ$6:$BZ$1787,'Construct - Beta'!$C$6:$C$1787,"458E("&amp;'Construct - Beta ref.'!D216&amp;")")</f>
        <v>0.81600000000000006</v>
      </c>
      <c r="Z216"/>
    </row>
    <row r="217" spans="2:26" ht="30" hidden="1">
      <c r="B217" s="78" t="s">
        <v>5080</v>
      </c>
      <c r="C217" s="78" t="s">
        <v>5081</v>
      </c>
      <c r="D217" s="78" t="s">
        <v>5082</v>
      </c>
      <c r="E217" s="78">
        <v>540995</v>
      </c>
      <c r="F217" s="78" t="s">
        <v>3665</v>
      </c>
      <c r="G217" s="78" t="s">
        <v>5083</v>
      </c>
      <c r="H217" s="78" t="s">
        <v>3667</v>
      </c>
      <c r="I217" s="78" t="s">
        <v>3668</v>
      </c>
      <c r="J217" s="78" t="s">
        <v>3668</v>
      </c>
      <c r="K217" s="78" t="s">
        <v>3668</v>
      </c>
      <c r="L217" s="78" t="s">
        <v>3668</v>
      </c>
      <c r="M217" s="78" t="s">
        <v>3670</v>
      </c>
      <c r="N217" s="78" t="s">
        <v>3668</v>
      </c>
      <c r="O217" s="78" t="s">
        <v>3668</v>
      </c>
      <c r="P217" s="78" t="s">
        <v>3671</v>
      </c>
      <c r="Q217" s="78" t="s">
        <v>3672</v>
      </c>
      <c r="R217" s="78" t="s">
        <v>3665</v>
      </c>
      <c r="S217" s="78" t="s">
        <v>3673</v>
      </c>
      <c r="T217" s="78" t="s">
        <v>5084</v>
      </c>
      <c r="U217" s="78" t="s">
        <v>5085</v>
      </c>
      <c r="V217" s="78" t="s">
        <v>5086</v>
      </c>
      <c r="W217" s="78" t="s">
        <v>5087</v>
      </c>
      <c r="X217" s="181"/>
      <c r="Y217" s="182">
        <f>AVERAGEIFS('Construct - Beta'!$BZ$6:$BZ$1787,'Construct - Beta'!$C$6:$C$1787,"458E("&amp;'Construct - Beta ref.'!D217&amp;")")</f>
        <v>2.222</v>
      </c>
      <c r="Z217"/>
    </row>
    <row r="218" spans="2:26" ht="45" hidden="1">
      <c r="B218" s="78" t="s">
        <v>5088</v>
      </c>
      <c r="C218" s="78" t="s">
        <v>5089</v>
      </c>
      <c r="D218" s="78" t="s">
        <v>5090</v>
      </c>
      <c r="E218" s="78">
        <v>290417</v>
      </c>
      <c r="F218" s="78" t="s">
        <v>3665</v>
      </c>
      <c r="G218" s="79">
        <v>36609</v>
      </c>
      <c r="H218" s="78" t="s">
        <v>3692</v>
      </c>
      <c r="I218" s="78" t="s">
        <v>3669</v>
      </c>
      <c r="J218" s="78" t="s">
        <v>3669</v>
      </c>
      <c r="K218" s="78" t="s">
        <v>3668</v>
      </c>
      <c r="L218" s="78" t="s">
        <v>3669</v>
      </c>
      <c r="M218" s="78" t="s">
        <v>5091</v>
      </c>
      <c r="N218" s="78" t="s">
        <v>3668</v>
      </c>
      <c r="O218" s="78" t="s">
        <v>3668</v>
      </c>
      <c r="P218" s="78" t="s">
        <v>3671</v>
      </c>
      <c r="Q218" s="78" t="s">
        <v>3672</v>
      </c>
      <c r="R218" s="78" t="s">
        <v>3694</v>
      </c>
      <c r="S218" s="78" t="s">
        <v>3673</v>
      </c>
      <c r="T218" s="78" t="s">
        <v>5092</v>
      </c>
      <c r="U218" s="78" t="s">
        <v>5085</v>
      </c>
      <c r="V218" s="78" t="s">
        <v>5093</v>
      </c>
      <c r="W218" s="78" t="s">
        <v>5087</v>
      </c>
      <c r="X218" s="181"/>
      <c r="Y218" s="182">
        <f>AVERAGEIFS('Construct - Beta'!$BZ$6:$BZ$1787,'Construct - Beta'!$C$6:$C$1787,"458E("&amp;'Construct - Beta ref.'!D218&amp;")")</f>
        <v>2.4300000000000002</v>
      </c>
      <c r="Z218"/>
    </row>
    <row r="219" spans="2:26" ht="45" hidden="1">
      <c r="B219" s="78" t="s">
        <v>5094</v>
      </c>
      <c r="C219" s="78" t="s">
        <v>5095</v>
      </c>
      <c r="D219" s="78" t="s">
        <v>5096</v>
      </c>
      <c r="E219" s="78" t="s">
        <v>5097</v>
      </c>
      <c r="F219" s="78" t="s">
        <v>3665</v>
      </c>
      <c r="G219" s="79">
        <v>39029</v>
      </c>
      <c r="H219" s="78" t="s">
        <v>3702</v>
      </c>
      <c r="I219" s="78" t="s">
        <v>3669</v>
      </c>
      <c r="J219" s="78" t="s">
        <v>3669</v>
      </c>
      <c r="K219" s="78" t="s">
        <v>3668</v>
      </c>
      <c r="L219" s="78" t="s">
        <v>3669</v>
      </c>
      <c r="M219" s="78" t="s">
        <v>5098</v>
      </c>
      <c r="N219" s="78" t="s">
        <v>3668</v>
      </c>
      <c r="O219" s="78" t="s">
        <v>3668</v>
      </c>
      <c r="P219" s="78" t="s">
        <v>3671</v>
      </c>
      <c r="Q219" s="78" t="s">
        <v>3672</v>
      </c>
      <c r="R219" s="78" t="s">
        <v>3704</v>
      </c>
      <c r="S219" s="78" t="s">
        <v>3673</v>
      </c>
      <c r="T219" s="78" t="s">
        <v>5099</v>
      </c>
      <c r="U219" s="78" t="s">
        <v>5085</v>
      </c>
      <c r="V219" s="78" t="s">
        <v>5100</v>
      </c>
      <c r="W219" s="78" t="s">
        <v>5087</v>
      </c>
      <c r="X219" s="181"/>
      <c r="Y219" s="182">
        <f>AVERAGEIFS('Construct - Beta'!$BZ$6:$BZ$1787,'Construct - Beta'!$C$6:$C$1787,"458E("&amp;'Construct - Beta ref.'!D219&amp;")")</f>
        <v>-0.1646</v>
      </c>
      <c r="Z219"/>
    </row>
    <row r="220" spans="2:26" ht="75">
      <c r="B220" s="78" t="s">
        <v>5101</v>
      </c>
      <c r="C220" s="78" t="s">
        <v>5102</v>
      </c>
      <c r="D220" s="78" t="s">
        <v>5103</v>
      </c>
      <c r="E220" s="78" t="s">
        <v>5104</v>
      </c>
      <c r="F220" s="78" t="s">
        <v>5384</v>
      </c>
      <c r="G220" s="79">
        <v>40116</v>
      </c>
      <c r="H220" s="78" t="s">
        <v>3692</v>
      </c>
      <c r="I220" s="78" t="s">
        <v>3668</v>
      </c>
      <c r="J220" s="78" t="s">
        <v>3669</v>
      </c>
      <c r="K220" s="78" t="s">
        <v>3668</v>
      </c>
      <c r="L220" s="78" t="s">
        <v>3668</v>
      </c>
      <c r="M220" s="78" t="s">
        <v>3682</v>
      </c>
      <c r="N220" s="78" t="s">
        <v>3668</v>
      </c>
      <c r="O220" s="78" t="s">
        <v>3668</v>
      </c>
      <c r="P220" s="78" t="s">
        <v>3671</v>
      </c>
      <c r="Q220" s="78" t="s">
        <v>3672</v>
      </c>
      <c r="R220" s="78" t="s">
        <v>3794</v>
      </c>
      <c r="S220" s="78" t="s">
        <v>3795</v>
      </c>
      <c r="T220" s="78" t="s">
        <v>5105</v>
      </c>
      <c r="U220" s="78" t="s">
        <v>5106</v>
      </c>
      <c r="V220" s="78" t="s">
        <v>5107</v>
      </c>
      <c r="W220" s="78" t="s">
        <v>5108</v>
      </c>
      <c r="X220" s="181"/>
      <c r="Y220" s="182">
        <f>AVERAGEIFS('Construct - Beta'!$BZ$6:$BZ$1787,'Construct - Beta'!$C$6:$C$1787,"458E("&amp;'Construct - Beta ref.'!D220&amp;")")</f>
        <v>-0.36</v>
      </c>
      <c r="Z220" s="169">
        <v>1</v>
      </c>
    </row>
    <row r="221" spans="2:26" ht="60" hidden="1">
      <c r="B221" s="78" t="s">
        <v>5109</v>
      </c>
      <c r="C221" s="78" t="s">
        <v>5110</v>
      </c>
      <c r="D221" s="78" t="s">
        <v>5111</v>
      </c>
      <c r="E221" s="78" t="s">
        <v>5112</v>
      </c>
      <c r="F221" s="78" t="s">
        <v>3665</v>
      </c>
      <c r="G221" s="79">
        <v>40486</v>
      </c>
      <c r="H221" s="78" t="s">
        <v>3667</v>
      </c>
      <c r="I221" s="78" t="s">
        <v>3668</v>
      </c>
      <c r="J221" s="78" t="s">
        <v>3668</v>
      </c>
      <c r="K221" s="78" t="s">
        <v>3668</v>
      </c>
      <c r="L221" s="78" t="s">
        <v>3668</v>
      </c>
      <c r="M221" s="78" t="s">
        <v>3682</v>
      </c>
      <c r="N221" s="78" t="s">
        <v>3668</v>
      </c>
      <c r="O221" s="78" t="s">
        <v>3668</v>
      </c>
      <c r="P221" s="78" t="s">
        <v>3671</v>
      </c>
      <c r="Q221" s="78" t="s">
        <v>3672</v>
      </c>
      <c r="R221" s="78" t="s">
        <v>3665</v>
      </c>
      <c r="S221" s="78" t="s">
        <v>3683</v>
      </c>
      <c r="T221" s="78" t="s">
        <v>5113</v>
      </c>
      <c r="U221" s="78" t="s">
        <v>5114</v>
      </c>
      <c r="V221" s="78" t="s">
        <v>5115</v>
      </c>
      <c r="W221" s="78" t="s">
        <v>5116</v>
      </c>
      <c r="X221" s="181"/>
      <c r="Y221" s="182">
        <f>AVERAGEIFS('Construct - Beta'!$BZ$6:$BZ$1787,'Construct - Beta'!$C$6:$C$1787,"458E("&amp;'Construct - Beta ref.'!D221&amp;")")</f>
        <v>0.20600000000000002</v>
      </c>
      <c r="Z221"/>
    </row>
    <row r="222" spans="2:26" ht="75" hidden="1">
      <c r="B222" s="78" t="s">
        <v>5117</v>
      </c>
      <c r="C222" s="78" t="s">
        <v>5118</v>
      </c>
      <c r="D222" s="78" t="s">
        <v>5119</v>
      </c>
      <c r="E222" s="78">
        <v>280044</v>
      </c>
      <c r="F222" s="78" t="s">
        <v>3793</v>
      </c>
      <c r="G222" s="79">
        <v>36721</v>
      </c>
      <c r="H222" s="78" t="s">
        <v>3692</v>
      </c>
      <c r="I222" s="78" t="s">
        <v>3668</v>
      </c>
      <c r="J222" s="78" t="s">
        <v>3669</v>
      </c>
      <c r="K222" s="78" t="s">
        <v>3668</v>
      </c>
      <c r="L222" s="78" t="s">
        <v>3668</v>
      </c>
      <c r="M222" s="78" t="s">
        <v>3670</v>
      </c>
      <c r="N222" s="78" t="s">
        <v>3668</v>
      </c>
      <c r="O222" s="78" t="s">
        <v>3668</v>
      </c>
      <c r="P222" s="78" t="s">
        <v>3671</v>
      </c>
      <c r="Q222" s="78" t="s">
        <v>3672</v>
      </c>
      <c r="R222" s="78" t="s">
        <v>3794</v>
      </c>
      <c r="S222" s="78" t="s">
        <v>3795</v>
      </c>
      <c r="T222" s="78" t="s">
        <v>5120</v>
      </c>
      <c r="U222" s="78" t="s">
        <v>5121</v>
      </c>
      <c r="V222" s="78" t="s">
        <v>5122</v>
      </c>
      <c r="W222" s="78" t="s">
        <v>5123</v>
      </c>
      <c r="X222" s="181"/>
      <c r="Y222" s="182">
        <f>AVERAGEIFS('Construct - Beta'!$BZ$6:$BZ$1787,'Construct - Beta'!$C$6:$C$1787,"458E("&amp;'Construct - Beta ref.'!D222&amp;")")</f>
        <v>2.3170000000000002</v>
      </c>
      <c r="Z222"/>
    </row>
    <row r="223" spans="2:26" ht="75" hidden="1">
      <c r="B223" s="78" t="s">
        <v>5124</v>
      </c>
      <c r="C223" s="78" t="s">
        <v>5125</v>
      </c>
      <c r="D223" s="78" t="s">
        <v>5126</v>
      </c>
      <c r="E223" s="78">
        <v>298898</v>
      </c>
      <c r="F223" s="78" t="s">
        <v>3793</v>
      </c>
      <c r="G223" s="79">
        <v>36733</v>
      </c>
      <c r="H223" s="78" t="s">
        <v>3692</v>
      </c>
      <c r="I223" s="78" t="s">
        <v>3669</v>
      </c>
      <c r="J223" s="78" t="s">
        <v>3669</v>
      </c>
      <c r="K223" s="78" t="s">
        <v>3668</v>
      </c>
      <c r="L223" s="78" t="s">
        <v>3669</v>
      </c>
      <c r="M223" s="78" t="s">
        <v>5127</v>
      </c>
      <c r="N223" s="78" t="s">
        <v>3668</v>
      </c>
      <c r="O223" s="78" t="s">
        <v>3668</v>
      </c>
      <c r="P223" s="78" t="s">
        <v>3671</v>
      </c>
      <c r="Q223" s="78" t="s">
        <v>3672</v>
      </c>
      <c r="R223" s="78" t="s">
        <v>3694</v>
      </c>
      <c r="S223" s="78" t="s">
        <v>3795</v>
      </c>
      <c r="T223" s="78" t="s">
        <v>5128</v>
      </c>
      <c r="U223" s="78" t="s">
        <v>5121</v>
      </c>
      <c r="V223" s="78" t="s">
        <v>5129</v>
      </c>
      <c r="W223" s="78" t="s">
        <v>5123</v>
      </c>
      <c r="X223" s="181"/>
      <c r="Y223" s="182">
        <f>AVERAGEIFS('Construct - Beta'!$BZ$6:$BZ$1787,'Construct - Beta'!$C$6:$C$1787,"458E("&amp;'Construct - Beta ref.'!D223&amp;")")</f>
        <v>2.52</v>
      </c>
      <c r="Z223"/>
    </row>
    <row r="224" spans="2:26" ht="75" hidden="1">
      <c r="B224" s="78" t="s">
        <v>5130</v>
      </c>
      <c r="C224" s="78" t="s">
        <v>5131</v>
      </c>
      <c r="D224" s="78" t="s">
        <v>5132</v>
      </c>
      <c r="E224" s="78" t="s">
        <v>5133</v>
      </c>
      <c r="F224" s="78" t="s">
        <v>3793</v>
      </c>
      <c r="G224" s="79">
        <v>37908</v>
      </c>
      <c r="H224" s="78" t="s">
        <v>3692</v>
      </c>
      <c r="I224" s="78" t="s">
        <v>3669</v>
      </c>
      <c r="J224" s="78" t="s">
        <v>3669</v>
      </c>
      <c r="K224" s="78" t="s">
        <v>3668</v>
      </c>
      <c r="L224" s="78" t="s">
        <v>3669</v>
      </c>
      <c r="M224" s="78" t="s">
        <v>5134</v>
      </c>
      <c r="N224" s="78" t="s">
        <v>3668</v>
      </c>
      <c r="O224" s="78" t="s">
        <v>3668</v>
      </c>
      <c r="P224" s="78" t="s">
        <v>3671</v>
      </c>
      <c r="Q224" s="78" t="s">
        <v>3672</v>
      </c>
      <c r="R224" s="78" t="s">
        <v>3713</v>
      </c>
      <c r="S224" s="78" t="s">
        <v>3795</v>
      </c>
      <c r="T224" s="78" t="s">
        <v>5128</v>
      </c>
      <c r="U224" s="78" t="s">
        <v>5121</v>
      </c>
      <c r="V224" s="78" t="s">
        <v>5129</v>
      </c>
      <c r="W224" s="78" t="s">
        <v>5123</v>
      </c>
      <c r="X224" s="181"/>
      <c r="Y224" s="182">
        <f>AVERAGEIFS('Construct - Beta'!$BZ$6:$BZ$1787,'Construct - Beta'!$C$6:$C$1787,"458E("&amp;'Construct - Beta ref.'!D224&amp;")")</f>
        <v>0.69</v>
      </c>
      <c r="Z224"/>
    </row>
    <row r="225" spans="2:26" ht="45" hidden="1">
      <c r="B225" s="78" t="s">
        <v>5135</v>
      </c>
      <c r="C225" s="78" t="s">
        <v>5136</v>
      </c>
      <c r="D225" s="78" t="s">
        <v>5137</v>
      </c>
      <c r="E225" s="78">
        <v>141331</v>
      </c>
      <c r="F225" s="78" t="s">
        <v>3716</v>
      </c>
      <c r="G225" s="79">
        <v>34123</v>
      </c>
      <c r="H225" s="78" t="s">
        <v>3718</v>
      </c>
      <c r="I225" s="78" t="s">
        <v>3669</v>
      </c>
      <c r="J225" s="78" t="s">
        <v>3668</v>
      </c>
      <c r="K225" s="78" t="s">
        <v>3668</v>
      </c>
      <c r="L225" s="78" t="s">
        <v>3668</v>
      </c>
      <c r="M225" s="78" t="s">
        <v>3682</v>
      </c>
      <c r="N225" s="78" t="s">
        <v>3668</v>
      </c>
      <c r="O225" s="78" t="s">
        <v>3668</v>
      </c>
      <c r="P225" s="78" t="s">
        <v>3671</v>
      </c>
      <c r="Q225" s="78" t="s">
        <v>3672</v>
      </c>
      <c r="R225" s="78" t="s">
        <v>3730</v>
      </c>
      <c r="S225" s="78" t="s">
        <v>3683</v>
      </c>
      <c r="T225" s="78">
        <v>6803559</v>
      </c>
      <c r="U225" s="78" t="s">
        <v>5138</v>
      </c>
      <c r="V225" s="78" t="s">
        <v>5139</v>
      </c>
      <c r="W225" s="78"/>
      <c r="X225" s="181"/>
      <c r="Y225" s="182">
        <f>AVERAGEIFS('Construct - Beta'!$BZ$6:$BZ$1787,'Construct - Beta'!$C$6:$C$1787,"458E("&amp;'Construct - Beta ref.'!D225&amp;")")</f>
        <v>0.11</v>
      </c>
      <c r="Z225"/>
    </row>
    <row r="226" spans="2:26" ht="45" hidden="1">
      <c r="B226" s="78" t="s">
        <v>5140</v>
      </c>
      <c r="C226" s="78" t="s">
        <v>5141</v>
      </c>
      <c r="D226" s="78" t="s">
        <v>5142</v>
      </c>
      <c r="E226" s="78">
        <v>141310</v>
      </c>
      <c r="F226" s="78" t="s">
        <v>3716</v>
      </c>
      <c r="G226" s="79">
        <v>34128</v>
      </c>
      <c r="H226" s="78" t="s">
        <v>3667</v>
      </c>
      <c r="I226" s="78" t="s">
        <v>3668</v>
      </c>
      <c r="J226" s="78" t="s">
        <v>3668</v>
      </c>
      <c r="K226" s="78" t="s">
        <v>3668</v>
      </c>
      <c r="L226" s="78" t="s">
        <v>3668</v>
      </c>
      <c r="M226" s="78" t="s">
        <v>3682</v>
      </c>
      <c r="N226" s="78" t="s">
        <v>3669</v>
      </c>
      <c r="O226" s="78" t="s">
        <v>3668</v>
      </c>
      <c r="P226" s="78" t="s">
        <v>3671</v>
      </c>
      <c r="Q226" s="78" t="s">
        <v>3672</v>
      </c>
      <c r="R226" s="78" t="s">
        <v>3730</v>
      </c>
      <c r="S226" s="78" t="s">
        <v>3683</v>
      </c>
      <c r="T226" s="78">
        <v>6803548</v>
      </c>
      <c r="U226" s="78" t="s">
        <v>5143</v>
      </c>
      <c r="V226" s="78" t="s">
        <v>5144</v>
      </c>
      <c r="W226" s="78" t="s">
        <v>5145</v>
      </c>
      <c r="X226" s="181"/>
      <c r="Y226" s="182">
        <f>AVERAGEIFS('Construct - Beta'!$BZ$6:$BZ$1787,'Construct - Beta'!$C$6:$C$1787,"458E("&amp;'Construct - Beta ref.'!D226&amp;")")</f>
        <v>0.36</v>
      </c>
      <c r="Z226"/>
    </row>
    <row r="227" spans="2:26" ht="30" hidden="1">
      <c r="B227" s="78" t="s">
        <v>5146</v>
      </c>
      <c r="C227" s="78" t="s">
        <v>5147</v>
      </c>
      <c r="D227" s="78" t="s">
        <v>5148</v>
      </c>
      <c r="E227" s="78" t="s">
        <v>5149</v>
      </c>
      <c r="F227" s="78" t="s">
        <v>3665</v>
      </c>
      <c r="G227" s="79">
        <v>40266</v>
      </c>
      <c r="H227" s="78" t="s">
        <v>3667</v>
      </c>
      <c r="I227" s="78" t="s">
        <v>3668</v>
      </c>
      <c r="J227" s="78" t="s">
        <v>3669</v>
      </c>
      <c r="K227" s="78" t="s">
        <v>3668</v>
      </c>
      <c r="L227" s="78" t="s">
        <v>3668</v>
      </c>
      <c r="M227" s="78" t="s">
        <v>3682</v>
      </c>
      <c r="N227" s="78" t="s">
        <v>3668</v>
      </c>
      <c r="O227" s="78" t="s">
        <v>3668</v>
      </c>
      <c r="P227" s="78" t="s">
        <v>3671</v>
      </c>
      <c r="Q227" s="78" t="s">
        <v>3672</v>
      </c>
      <c r="R227" s="78" t="s">
        <v>3665</v>
      </c>
      <c r="S227" s="78" t="s">
        <v>3683</v>
      </c>
      <c r="T227" s="78" t="s">
        <v>5150</v>
      </c>
      <c r="U227" s="78" t="s">
        <v>5151</v>
      </c>
      <c r="V227" s="78" t="s">
        <v>5152</v>
      </c>
      <c r="W227" s="78" t="s">
        <v>5153</v>
      </c>
      <c r="X227" s="181"/>
      <c r="Y227" s="182">
        <f>AVERAGEIFS('Construct - Beta'!$BZ$6:$BZ$1787,'Construct - Beta'!$C$6:$C$1787,"458E("&amp;'Construct - Beta ref.'!D227&amp;")")</f>
        <v>1.1040000000000001</v>
      </c>
      <c r="Z227"/>
    </row>
    <row r="228" spans="2:26" ht="75" hidden="1">
      <c r="B228" s="78" t="s">
        <v>5154</v>
      </c>
      <c r="C228" s="78" t="s">
        <v>5155</v>
      </c>
      <c r="D228" s="78" t="s">
        <v>5156</v>
      </c>
      <c r="E228" s="78" t="s">
        <v>5157</v>
      </c>
      <c r="F228" s="78" t="s">
        <v>3793</v>
      </c>
      <c r="G228" s="78" t="s">
        <v>5158</v>
      </c>
      <c r="H228" s="78" t="s">
        <v>3692</v>
      </c>
      <c r="I228" s="78" t="s">
        <v>3669</v>
      </c>
      <c r="J228" s="78" t="s">
        <v>3669</v>
      </c>
      <c r="K228" s="78" t="s">
        <v>3668</v>
      </c>
      <c r="L228" s="78" t="s">
        <v>3669</v>
      </c>
      <c r="M228" s="78" t="s">
        <v>5159</v>
      </c>
      <c r="N228" s="78" t="s">
        <v>3668</v>
      </c>
      <c r="O228" s="78" t="s">
        <v>3668</v>
      </c>
      <c r="P228" s="78" t="s">
        <v>3671</v>
      </c>
      <c r="Q228" s="78" t="s">
        <v>3672</v>
      </c>
      <c r="R228" s="78" t="s">
        <v>3694</v>
      </c>
      <c r="S228" s="78" t="s">
        <v>3795</v>
      </c>
      <c r="T228" s="78" t="s">
        <v>5160</v>
      </c>
      <c r="U228" s="78" t="s">
        <v>5161</v>
      </c>
      <c r="V228" s="78" t="s">
        <v>5162</v>
      </c>
      <c r="W228" s="78" t="s">
        <v>5163</v>
      </c>
      <c r="X228" s="181"/>
      <c r="Y228" s="182">
        <f>AVERAGEIFS('Construct - Beta'!$BZ$6:$BZ$1787,'Construct - Beta'!$C$6:$C$1787,"458E("&amp;'Construct - Beta ref.'!D228&amp;")")</f>
        <v>1.85</v>
      </c>
      <c r="Z228"/>
    </row>
    <row r="229" spans="2:26" ht="75" hidden="1">
      <c r="B229" s="78" t="s">
        <v>5164</v>
      </c>
      <c r="C229" s="78" t="s">
        <v>5165</v>
      </c>
      <c r="D229" s="78" t="s">
        <v>5166</v>
      </c>
      <c r="E229" s="78" t="s">
        <v>5167</v>
      </c>
      <c r="F229" s="78" t="s">
        <v>3793</v>
      </c>
      <c r="G229" s="79">
        <v>40268</v>
      </c>
      <c r="H229" s="78" t="s">
        <v>3692</v>
      </c>
      <c r="I229" s="78" t="s">
        <v>3668</v>
      </c>
      <c r="J229" s="78" t="s">
        <v>3668</v>
      </c>
      <c r="K229" s="78" t="s">
        <v>3668</v>
      </c>
      <c r="L229" s="78" t="s">
        <v>3668</v>
      </c>
      <c r="M229" s="78" t="s">
        <v>3682</v>
      </c>
      <c r="N229" s="78" t="s">
        <v>3668</v>
      </c>
      <c r="O229" s="78" t="s">
        <v>3668</v>
      </c>
      <c r="P229" s="78" t="s">
        <v>3671</v>
      </c>
      <c r="Q229" s="78" t="s">
        <v>3672</v>
      </c>
      <c r="R229" s="78" t="s">
        <v>3794</v>
      </c>
      <c r="S229" s="78" t="s">
        <v>3795</v>
      </c>
      <c r="T229" s="78" t="s">
        <v>5168</v>
      </c>
      <c r="U229" s="78" t="s">
        <v>5161</v>
      </c>
      <c r="V229" s="78" t="s">
        <v>5169</v>
      </c>
      <c r="W229" s="78" t="s">
        <v>5163</v>
      </c>
      <c r="X229" s="181"/>
      <c r="Y229" s="182">
        <f>AVERAGEIFS('Construct - Beta'!$BZ$6:$BZ$1787,'Construct - Beta'!$C$6:$C$1787,"458E("&amp;'Construct - Beta ref.'!D229&amp;")")</f>
        <v>1.554</v>
      </c>
      <c r="Z229"/>
    </row>
    <row r="230" spans="2:26" ht="60" hidden="1">
      <c r="B230" s="78" t="s">
        <v>5170</v>
      </c>
      <c r="C230" s="78" t="s">
        <v>5171</v>
      </c>
      <c r="D230" s="78" t="s">
        <v>5172</v>
      </c>
      <c r="E230" s="78" t="s">
        <v>5173</v>
      </c>
      <c r="F230" s="78" t="s">
        <v>3665</v>
      </c>
      <c r="G230" s="79">
        <v>40456</v>
      </c>
      <c r="H230" s="78" t="s">
        <v>3667</v>
      </c>
      <c r="I230" s="78" t="s">
        <v>3669</v>
      </c>
      <c r="J230" s="78" t="s">
        <v>3668</v>
      </c>
      <c r="K230" s="78" t="s">
        <v>3668</v>
      </c>
      <c r="L230" s="78" t="s">
        <v>3668</v>
      </c>
      <c r="M230" s="78" t="s">
        <v>3670</v>
      </c>
      <c r="N230" s="78" t="s">
        <v>3668</v>
      </c>
      <c r="O230" s="78" t="s">
        <v>3668</v>
      </c>
      <c r="P230" s="78" t="s">
        <v>3671</v>
      </c>
      <c r="Q230" s="78" t="s">
        <v>3672</v>
      </c>
      <c r="R230" s="78" t="s">
        <v>3665</v>
      </c>
      <c r="S230" s="78" t="s">
        <v>3683</v>
      </c>
      <c r="T230" s="78" t="s">
        <v>5174</v>
      </c>
      <c r="U230" s="78" t="s">
        <v>5175</v>
      </c>
      <c r="V230" s="78" t="s">
        <v>5176</v>
      </c>
      <c r="W230" s="78"/>
      <c r="X230" s="181"/>
      <c r="Y230" s="182">
        <f>AVERAGEIFS('Construct - Beta'!$BZ$6:$BZ$1787,'Construct - Beta'!$C$6:$C$1787,"458E("&amp;'Construct - Beta ref.'!D230&amp;")")</f>
        <v>-2.2189999999999999</v>
      </c>
      <c r="Z230"/>
    </row>
    <row r="231" spans="2:26" ht="75">
      <c r="B231" s="78" t="s">
        <v>5177</v>
      </c>
      <c r="C231" s="78" t="s">
        <v>5178</v>
      </c>
      <c r="D231" s="78" t="s">
        <v>5179</v>
      </c>
      <c r="E231" s="78">
        <v>141185</v>
      </c>
      <c r="F231" s="78" t="s">
        <v>5384</v>
      </c>
      <c r="G231" s="79">
        <v>34296</v>
      </c>
      <c r="H231" s="78" t="s">
        <v>3692</v>
      </c>
      <c r="I231" s="78" t="s">
        <v>3668</v>
      </c>
      <c r="J231" s="78" t="s">
        <v>3668</v>
      </c>
      <c r="K231" s="78" t="s">
        <v>3668</v>
      </c>
      <c r="L231" s="78" t="s">
        <v>3668</v>
      </c>
      <c r="M231" s="78" t="s">
        <v>3682</v>
      </c>
      <c r="N231" s="78" t="s">
        <v>3668</v>
      </c>
      <c r="O231" s="78" t="s">
        <v>3668</v>
      </c>
      <c r="P231" s="78" t="s">
        <v>3671</v>
      </c>
      <c r="Q231" s="78" t="s">
        <v>3672</v>
      </c>
      <c r="R231" s="78" t="s">
        <v>3794</v>
      </c>
      <c r="S231" s="78" t="s">
        <v>3795</v>
      </c>
      <c r="T231" s="78">
        <v>6354303</v>
      </c>
      <c r="U231" s="78" t="s">
        <v>5180</v>
      </c>
      <c r="V231" s="78" t="s">
        <v>5181</v>
      </c>
      <c r="W231" s="78" t="s">
        <v>5182</v>
      </c>
      <c r="X231" s="181"/>
      <c r="Y231" s="182">
        <f>AVERAGEIFS('Construct - Beta'!$BZ$6:$BZ$1787,'Construct - Beta'!$C$6:$C$1787,"458E("&amp;'Construct - Beta ref.'!D231&amp;")")</f>
        <v>0.2</v>
      </c>
      <c r="Z231" s="169">
        <v>1</v>
      </c>
    </row>
    <row r="232" spans="2:26" ht="75">
      <c r="B232" s="78" t="s">
        <v>5183</v>
      </c>
      <c r="C232" s="78" t="s">
        <v>5184</v>
      </c>
      <c r="D232" s="78" t="s">
        <v>5185</v>
      </c>
      <c r="E232" s="78">
        <v>319103</v>
      </c>
      <c r="F232" s="78" t="s">
        <v>5384</v>
      </c>
      <c r="G232" s="78" t="s">
        <v>5186</v>
      </c>
      <c r="H232" s="78" t="s">
        <v>3692</v>
      </c>
      <c r="I232" s="78" t="s">
        <v>3669</v>
      </c>
      <c r="J232" s="78" t="s">
        <v>3668</v>
      </c>
      <c r="K232" s="78" t="s">
        <v>3668</v>
      </c>
      <c r="L232" s="78" t="s">
        <v>3668</v>
      </c>
      <c r="M232" s="78" t="s">
        <v>3682</v>
      </c>
      <c r="N232" s="78" t="s">
        <v>3669</v>
      </c>
      <c r="O232" s="78" t="s">
        <v>3668</v>
      </c>
      <c r="P232" s="78" t="s">
        <v>3671</v>
      </c>
      <c r="Q232" s="78" t="s">
        <v>3672</v>
      </c>
      <c r="R232" s="78" t="s">
        <v>3794</v>
      </c>
      <c r="S232" s="78" t="s">
        <v>3795</v>
      </c>
      <c r="T232" s="78">
        <v>6345255</v>
      </c>
      <c r="U232" s="78" t="s">
        <v>5187</v>
      </c>
      <c r="V232" s="78" t="s">
        <v>5188</v>
      </c>
      <c r="W232" s="78"/>
      <c r="X232" s="181"/>
      <c r="Y232" s="182">
        <f>AVERAGEIFS('Construct - Beta'!$BZ$6:$BZ$1787,'Construct - Beta'!$C$6:$C$1787,"458E("&amp;'Construct - Beta ref.'!D232&amp;")")</f>
        <v>0.37</v>
      </c>
      <c r="Z232" s="169">
        <v>1</v>
      </c>
    </row>
    <row r="233" spans="2:26" ht="45" hidden="1">
      <c r="B233" s="78" t="s">
        <v>5189</v>
      </c>
      <c r="C233" s="78" t="s">
        <v>5190</v>
      </c>
      <c r="D233" s="78" t="s">
        <v>5191</v>
      </c>
      <c r="E233" s="78">
        <v>280996</v>
      </c>
      <c r="F233" s="78" t="s">
        <v>3716</v>
      </c>
      <c r="G233" s="79">
        <v>36713</v>
      </c>
      <c r="H233" s="78" t="s">
        <v>3667</v>
      </c>
      <c r="I233" s="78" t="s">
        <v>3668</v>
      </c>
      <c r="J233" s="78" t="s">
        <v>3669</v>
      </c>
      <c r="K233" s="78" t="s">
        <v>3668</v>
      </c>
      <c r="L233" s="78" t="s">
        <v>3668</v>
      </c>
      <c r="M233" s="78" t="s">
        <v>3682</v>
      </c>
      <c r="N233" s="78" t="s">
        <v>3668</v>
      </c>
      <c r="O233" s="78" t="s">
        <v>3668</v>
      </c>
      <c r="P233" s="78" t="s">
        <v>3671</v>
      </c>
      <c r="Q233" s="78" t="s">
        <v>3672</v>
      </c>
      <c r="R233" s="78" t="s">
        <v>3730</v>
      </c>
      <c r="S233" s="78" t="s">
        <v>3828</v>
      </c>
      <c r="T233" s="78">
        <v>6263863</v>
      </c>
      <c r="U233" s="78" t="s">
        <v>5192</v>
      </c>
      <c r="V233" s="78" t="s">
        <v>5193</v>
      </c>
      <c r="W233" s="78" t="s">
        <v>5194</v>
      </c>
      <c r="X233" s="181"/>
      <c r="Y233" s="182">
        <f>AVERAGEIFS('Construct - Beta'!$BZ$6:$BZ$1787,'Construct - Beta'!$C$6:$C$1787,"458E("&amp;'Construct - Beta ref.'!D233&amp;")")</f>
        <v>0.25</v>
      </c>
      <c r="Z233"/>
    </row>
    <row r="234" spans="2:26" ht="45" hidden="1">
      <c r="B234" s="78" t="s">
        <v>5195</v>
      </c>
      <c r="C234" s="78" t="s">
        <v>5196</v>
      </c>
      <c r="D234" s="78" t="s">
        <v>5197</v>
      </c>
      <c r="E234" s="78" t="s">
        <v>5198</v>
      </c>
      <c r="F234" s="78" t="s">
        <v>3716</v>
      </c>
      <c r="G234" s="79">
        <v>40059</v>
      </c>
      <c r="H234" s="78" t="s">
        <v>3718</v>
      </c>
      <c r="I234" s="78" t="s">
        <v>3668</v>
      </c>
      <c r="J234" s="78" t="s">
        <v>3668</v>
      </c>
      <c r="K234" s="78" t="s">
        <v>3668</v>
      </c>
      <c r="L234" s="78" t="s">
        <v>3668</v>
      </c>
      <c r="M234" s="78" t="s">
        <v>3682</v>
      </c>
      <c r="N234" s="78" t="s">
        <v>3668</v>
      </c>
      <c r="O234" s="78" t="s">
        <v>3668</v>
      </c>
      <c r="P234" s="78" t="s">
        <v>3671</v>
      </c>
      <c r="Q234" s="78" t="s">
        <v>3672</v>
      </c>
      <c r="R234" s="78" t="s">
        <v>3730</v>
      </c>
      <c r="S234" s="78" t="s">
        <v>3683</v>
      </c>
      <c r="T234" s="78" t="s">
        <v>5199</v>
      </c>
      <c r="U234" s="78" t="s">
        <v>5200</v>
      </c>
      <c r="V234" s="78" t="s">
        <v>5201</v>
      </c>
      <c r="W234" s="78" t="s">
        <v>5202</v>
      </c>
      <c r="X234" s="181"/>
      <c r="Y234" s="182">
        <f>AVERAGEIFS('Construct - Beta'!$BZ$6:$BZ$1787,'Construct - Beta'!$C$6:$C$1787,"458E("&amp;'Construct - Beta ref.'!D234&amp;")")</f>
        <v>0.56000000000000005</v>
      </c>
      <c r="Z234"/>
    </row>
    <row r="235" spans="2:26" ht="45" hidden="1">
      <c r="B235" s="78" t="s">
        <v>5203</v>
      </c>
      <c r="C235" s="78" t="s">
        <v>5204</v>
      </c>
      <c r="D235" s="78" t="s">
        <v>5205</v>
      </c>
      <c r="E235" s="78">
        <v>771374</v>
      </c>
      <c r="F235" s="78" t="s">
        <v>3665</v>
      </c>
      <c r="G235" s="78" t="s">
        <v>5206</v>
      </c>
      <c r="H235" s="78" t="s">
        <v>3667</v>
      </c>
      <c r="I235" s="78" t="s">
        <v>3668</v>
      </c>
      <c r="J235" s="78" t="s">
        <v>3668</v>
      </c>
      <c r="K235" s="78" t="s">
        <v>3668</v>
      </c>
      <c r="L235" s="78" t="s">
        <v>3668</v>
      </c>
      <c r="M235" s="78" t="s">
        <v>3682</v>
      </c>
      <c r="N235" s="78" t="s">
        <v>3668</v>
      </c>
      <c r="O235" s="78" t="s">
        <v>3668</v>
      </c>
      <c r="P235" s="78" t="s">
        <v>3671</v>
      </c>
      <c r="Q235" s="78" t="s">
        <v>3672</v>
      </c>
      <c r="R235" s="78" t="s">
        <v>3665</v>
      </c>
      <c r="S235" s="78" t="s">
        <v>3683</v>
      </c>
      <c r="T235" s="78">
        <v>6349053</v>
      </c>
      <c r="U235" s="78" t="s">
        <v>5207</v>
      </c>
      <c r="V235" s="78" t="s">
        <v>5208</v>
      </c>
      <c r="W235" s="78" t="s">
        <v>5209</v>
      </c>
      <c r="X235" s="181"/>
      <c r="Y235" s="182">
        <f>AVERAGEIFS('Construct - Beta'!$BZ$6:$BZ$1787,'Construct - Beta'!$C$6:$C$1787,"458E("&amp;'Construct - Beta ref.'!D235&amp;")")</f>
        <v>1.5449999999999999</v>
      </c>
      <c r="Z235"/>
    </row>
    <row r="236" spans="2:26" ht="60" hidden="1">
      <c r="B236" s="78" t="s">
        <v>5210</v>
      </c>
      <c r="C236" s="78" t="s">
        <v>5211</v>
      </c>
      <c r="D236" s="78" t="s">
        <v>5212</v>
      </c>
      <c r="E236" s="78" t="s">
        <v>5213</v>
      </c>
      <c r="F236" s="78" t="s">
        <v>3665</v>
      </c>
      <c r="G236" s="79">
        <v>38160</v>
      </c>
      <c r="H236" s="78" t="s">
        <v>3692</v>
      </c>
      <c r="I236" s="78" t="s">
        <v>3669</v>
      </c>
      <c r="J236" s="78" t="s">
        <v>3669</v>
      </c>
      <c r="K236" s="78" t="s">
        <v>3668</v>
      </c>
      <c r="L236" s="78" t="s">
        <v>3669</v>
      </c>
      <c r="M236" s="78" t="s">
        <v>5013</v>
      </c>
      <c r="N236" s="78" t="s">
        <v>3668</v>
      </c>
      <c r="O236" s="78" t="s">
        <v>3668</v>
      </c>
      <c r="P236" s="78" t="s">
        <v>3671</v>
      </c>
      <c r="Q236" s="78" t="s">
        <v>3672</v>
      </c>
      <c r="R236" s="78" t="s">
        <v>3694</v>
      </c>
      <c r="S236" s="78" t="s">
        <v>3683</v>
      </c>
      <c r="T236" s="78" t="s">
        <v>5214</v>
      </c>
      <c r="U236" s="78" t="s">
        <v>5207</v>
      </c>
      <c r="V236" s="78" t="s">
        <v>5215</v>
      </c>
      <c r="W236" s="78" t="s">
        <v>5209</v>
      </c>
      <c r="X236" s="181"/>
      <c r="Y236" s="182">
        <f>AVERAGEIFS('Construct - Beta'!$BZ$6:$BZ$1787,'Construct - Beta'!$C$6:$C$1787,"458E("&amp;'Construct - Beta ref.'!D236&amp;")")</f>
        <v>1.79</v>
      </c>
      <c r="Z236"/>
    </row>
    <row r="237" spans="2:26" ht="30" hidden="1">
      <c r="B237" s="78" t="s">
        <v>5216</v>
      </c>
      <c r="C237" s="78" t="s">
        <v>5217</v>
      </c>
      <c r="D237" s="78" t="s">
        <v>5218</v>
      </c>
      <c r="E237" s="78" t="s">
        <v>5219</v>
      </c>
      <c r="F237" s="78" t="s">
        <v>3665</v>
      </c>
      <c r="G237" s="78" t="s">
        <v>5220</v>
      </c>
      <c r="H237" s="78" t="s">
        <v>3692</v>
      </c>
      <c r="I237" s="78" t="s">
        <v>3669</v>
      </c>
      <c r="J237" s="78" t="s">
        <v>3669</v>
      </c>
      <c r="K237" s="78" t="s">
        <v>3668</v>
      </c>
      <c r="L237" s="78" t="s">
        <v>3669</v>
      </c>
      <c r="M237" s="78" t="s">
        <v>5221</v>
      </c>
      <c r="N237" s="78" t="s">
        <v>3668</v>
      </c>
      <c r="O237" s="78" t="s">
        <v>3668</v>
      </c>
      <c r="P237" s="78" t="s">
        <v>3671</v>
      </c>
      <c r="Q237" s="78" t="s">
        <v>3672</v>
      </c>
      <c r="R237" s="78" t="s">
        <v>3713</v>
      </c>
      <c r="S237" s="78" t="s">
        <v>3683</v>
      </c>
      <c r="T237" s="78" t="s">
        <v>5214</v>
      </c>
      <c r="U237" s="78" t="s">
        <v>5207</v>
      </c>
      <c r="V237" s="78" t="s">
        <v>5215</v>
      </c>
      <c r="W237" s="78" t="s">
        <v>5209</v>
      </c>
      <c r="X237" s="181"/>
      <c r="Y237" s="182">
        <f>AVERAGEIFS('Construct - Beta'!$BZ$6:$BZ$1787,'Construct - Beta'!$C$6:$C$1787,"458E("&amp;'Construct - Beta ref.'!D237&amp;")")</f>
        <v>-0.24</v>
      </c>
      <c r="Z237"/>
    </row>
    <row r="238" spans="2:26" ht="60" hidden="1">
      <c r="B238" s="78" t="s">
        <v>5222</v>
      </c>
      <c r="C238" s="78" t="s">
        <v>5223</v>
      </c>
      <c r="D238" s="78" t="s">
        <v>5224</v>
      </c>
      <c r="E238" s="78" t="s">
        <v>5225</v>
      </c>
      <c r="F238" s="78" t="s">
        <v>3716</v>
      </c>
      <c r="G238" s="78" t="s">
        <v>5226</v>
      </c>
      <c r="H238" s="78" t="s">
        <v>3718</v>
      </c>
      <c r="I238" s="78" t="s">
        <v>3668</v>
      </c>
      <c r="J238" s="78" t="s">
        <v>3668</v>
      </c>
      <c r="K238" s="78" t="s">
        <v>3668</v>
      </c>
      <c r="L238" s="78" t="s">
        <v>3668</v>
      </c>
      <c r="M238" s="78" t="s">
        <v>3682</v>
      </c>
      <c r="N238" s="78" t="s">
        <v>3668</v>
      </c>
      <c r="O238" s="78" t="s">
        <v>3668</v>
      </c>
      <c r="P238" s="78" t="s">
        <v>3671</v>
      </c>
      <c r="Q238" s="78" t="s">
        <v>3672</v>
      </c>
      <c r="R238" s="78" t="s">
        <v>3720</v>
      </c>
      <c r="S238" s="78" t="s">
        <v>3683</v>
      </c>
      <c r="T238" s="78" t="s">
        <v>5227</v>
      </c>
      <c r="U238" s="78" t="s">
        <v>5228</v>
      </c>
      <c r="V238" s="78" t="s">
        <v>5229</v>
      </c>
      <c r="W238" s="78" t="s">
        <v>5230</v>
      </c>
      <c r="X238" s="181"/>
      <c r="Y238" s="182">
        <f>AVERAGEIFS('Construct - Beta'!$BZ$6:$BZ$1787,'Construct - Beta'!$C$6:$C$1787,"458E("&amp;'Construct - Beta ref.'!D238&amp;")")</f>
        <v>0.15</v>
      </c>
      <c r="Z238"/>
    </row>
    <row r="239" spans="2:26" ht="75">
      <c r="B239" s="78" t="s">
        <v>5231</v>
      </c>
      <c r="C239" s="78" t="s">
        <v>5232</v>
      </c>
      <c r="D239" s="78" t="s">
        <v>5233</v>
      </c>
      <c r="E239" s="78" t="s">
        <v>5234</v>
      </c>
      <c r="F239" s="78" t="s">
        <v>5384</v>
      </c>
      <c r="G239" s="78" t="s">
        <v>5235</v>
      </c>
      <c r="H239" s="78" t="s">
        <v>3692</v>
      </c>
      <c r="I239" s="78" t="s">
        <v>3669</v>
      </c>
      <c r="J239" s="78" t="s">
        <v>3668</v>
      </c>
      <c r="K239" s="78" t="s">
        <v>3668</v>
      </c>
      <c r="L239" s="78" t="s">
        <v>3668</v>
      </c>
      <c r="M239" s="78" t="s">
        <v>3670</v>
      </c>
      <c r="N239" s="78" t="s">
        <v>3668</v>
      </c>
      <c r="O239" s="78" t="s">
        <v>3668</v>
      </c>
      <c r="P239" s="78" t="s">
        <v>3671</v>
      </c>
      <c r="Q239" s="78" t="s">
        <v>3672</v>
      </c>
      <c r="R239" s="78" t="s">
        <v>3794</v>
      </c>
      <c r="S239" s="78" t="s">
        <v>3795</v>
      </c>
      <c r="T239" s="78" t="s">
        <v>5236</v>
      </c>
      <c r="U239" s="78" t="s">
        <v>5237</v>
      </c>
      <c r="V239" s="78" t="s">
        <v>5238</v>
      </c>
      <c r="W239" s="78"/>
      <c r="X239" s="181"/>
      <c r="Y239" s="182">
        <f>AVERAGEIFS('Construct - Beta'!$BZ$6:$BZ$1787,'Construct - Beta'!$C$6:$C$1787,"458E("&amp;'Construct - Beta ref.'!D239&amp;")")</f>
        <v>0.32</v>
      </c>
      <c r="Z239" s="169">
        <v>1</v>
      </c>
    </row>
    <row r="240" spans="2:26" ht="45" hidden="1">
      <c r="B240" s="78" t="s">
        <v>5239</v>
      </c>
      <c r="C240" s="78" t="s">
        <v>5240</v>
      </c>
      <c r="D240" s="78" t="s">
        <v>5241</v>
      </c>
      <c r="E240" s="78" t="s">
        <v>5242</v>
      </c>
      <c r="F240" s="78" t="s">
        <v>3716</v>
      </c>
      <c r="G240" s="78" t="s">
        <v>5243</v>
      </c>
      <c r="H240" s="78" t="s">
        <v>3718</v>
      </c>
      <c r="I240" s="78" t="s">
        <v>3668</v>
      </c>
      <c r="J240" s="78" t="s">
        <v>3668</v>
      </c>
      <c r="K240" s="78" t="s">
        <v>3668</v>
      </c>
      <c r="L240" s="78" t="s">
        <v>3668</v>
      </c>
      <c r="M240" s="78" t="s">
        <v>3682</v>
      </c>
      <c r="N240" s="78" t="s">
        <v>3668</v>
      </c>
      <c r="O240" s="78" t="s">
        <v>3668</v>
      </c>
      <c r="P240" s="78" t="s">
        <v>3671</v>
      </c>
      <c r="Q240" s="78" t="s">
        <v>3672</v>
      </c>
      <c r="R240" s="78" t="s">
        <v>3720</v>
      </c>
      <c r="S240" s="78" t="s">
        <v>3683</v>
      </c>
      <c r="T240" s="78" t="s">
        <v>5244</v>
      </c>
      <c r="U240" s="78" t="s">
        <v>5245</v>
      </c>
      <c r="V240" s="78" t="s">
        <v>5246</v>
      </c>
      <c r="W240" s="78" t="s">
        <v>5247</v>
      </c>
      <c r="X240" s="181"/>
      <c r="Y240" s="182">
        <f>AVERAGEIFS('Construct - Beta'!$BZ$6:$BZ$1787,'Construct - Beta'!$C$6:$C$1787,"458E("&amp;'Construct - Beta ref.'!D240&amp;")")</f>
        <v>0.1</v>
      </c>
      <c r="Z240"/>
    </row>
    <row r="241" spans="2:26" ht="75" hidden="1">
      <c r="B241" s="78" t="s">
        <v>5248</v>
      </c>
      <c r="C241" s="78" t="s">
        <v>5249</v>
      </c>
      <c r="D241" s="78" t="s">
        <v>5250</v>
      </c>
      <c r="E241" s="78" t="s">
        <v>5251</v>
      </c>
      <c r="F241" s="78" t="s">
        <v>3716</v>
      </c>
      <c r="G241" s="78" t="s">
        <v>5252</v>
      </c>
      <c r="H241" s="78" t="s">
        <v>3718</v>
      </c>
      <c r="I241" s="78" t="s">
        <v>3668</v>
      </c>
      <c r="J241" s="78" t="s">
        <v>3668</v>
      </c>
      <c r="K241" s="78" t="s">
        <v>3668</v>
      </c>
      <c r="L241" s="78" t="s">
        <v>3668</v>
      </c>
      <c r="M241" s="78" t="s">
        <v>3682</v>
      </c>
      <c r="N241" s="78" t="s">
        <v>3668</v>
      </c>
      <c r="O241" s="78" t="s">
        <v>3668</v>
      </c>
      <c r="P241" s="78" t="s">
        <v>3671</v>
      </c>
      <c r="Q241" s="78" t="s">
        <v>3672</v>
      </c>
      <c r="R241" s="78" t="s">
        <v>3730</v>
      </c>
      <c r="S241" s="78" t="s">
        <v>3683</v>
      </c>
      <c r="T241" s="78" t="s">
        <v>5253</v>
      </c>
      <c r="U241" s="78" t="s">
        <v>5254</v>
      </c>
      <c r="V241" s="78" t="s">
        <v>5255</v>
      </c>
      <c r="W241" s="78" t="s">
        <v>5256</v>
      </c>
      <c r="X241" s="181"/>
      <c r="Y241" s="182">
        <f>AVERAGEIFS('Construct - Beta'!$BZ$6:$BZ$1787,'Construct - Beta'!$C$6:$C$1787,"458E("&amp;'Construct - Beta ref.'!D241&amp;")")</f>
        <v>0.28999999999999998</v>
      </c>
      <c r="Z241"/>
    </row>
    <row r="242" spans="2:26" ht="60" hidden="1">
      <c r="B242" s="78" t="s">
        <v>5257</v>
      </c>
      <c r="C242" s="78" t="s">
        <v>5258</v>
      </c>
      <c r="D242" s="78" t="s">
        <v>5259</v>
      </c>
      <c r="E242" s="78" t="s">
        <v>5260</v>
      </c>
      <c r="F242" s="78" t="s">
        <v>3716</v>
      </c>
      <c r="G242" s="78" t="s">
        <v>5261</v>
      </c>
      <c r="H242" s="78" t="s">
        <v>3718</v>
      </c>
      <c r="I242" s="78" t="s">
        <v>3668</v>
      </c>
      <c r="J242" s="78" t="s">
        <v>3668</v>
      </c>
      <c r="K242" s="78" t="s">
        <v>3668</v>
      </c>
      <c r="L242" s="78" t="s">
        <v>3668</v>
      </c>
      <c r="M242" s="78" t="s">
        <v>3682</v>
      </c>
      <c r="N242" s="78" t="s">
        <v>3668</v>
      </c>
      <c r="O242" s="78" t="s">
        <v>3668</v>
      </c>
      <c r="P242" s="78" t="s">
        <v>3671</v>
      </c>
      <c r="Q242" s="78" t="s">
        <v>3672</v>
      </c>
      <c r="R242" s="78" t="s">
        <v>3730</v>
      </c>
      <c r="S242" s="78" t="s">
        <v>3683</v>
      </c>
      <c r="T242" s="78" t="s">
        <v>5262</v>
      </c>
      <c r="U242" s="78" t="s">
        <v>5263</v>
      </c>
      <c r="V242" s="78" t="s">
        <v>5264</v>
      </c>
      <c r="W242" s="78" t="s">
        <v>5265</v>
      </c>
      <c r="X242" s="181"/>
      <c r="Y242" s="182">
        <f>AVERAGEIFS('Construct - Beta'!$BZ$6:$BZ$1787,'Construct - Beta'!$C$6:$C$1787,"458E("&amp;'Construct - Beta ref.'!D242&amp;")")</f>
        <v>0.47</v>
      </c>
      <c r="Z242"/>
    </row>
    <row r="243" spans="2:26" ht="60" hidden="1">
      <c r="B243" s="78" t="s">
        <v>5266</v>
      </c>
      <c r="C243" s="78" t="s">
        <v>5267</v>
      </c>
      <c r="D243" s="78" t="s">
        <v>5268</v>
      </c>
      <c r="E243" s="78">
        <v>291236</v>
      </c>
      <c r="F243" s="78" t="s">
        <v>3665</v>
      </c>
      <c r="G243" s="79">
        <v>36781</v>
      </c>
      <c r="H243" s="78" t="s">
        <v>3692</v>
      </c>
      <c r="I243" s="78" t="s">
        <v>3669</v>
      </c>
      <c r="J243" s="78" t="s">
        <v>3669</v>
      </c>
      <c r="K243" s="78" t="s">
        <v>3668</v>
      </c>
      <c r="L243" s="78" t="s">
        <v>3669</v>
      </c>
      <c r="M243" s="78" t="s">
        <v>5269</v>
      </c>
      <c r="N243" s="78" t="s">
        <v>3668</v>
      </c>
      <c r="O243" s="78" t="s">
        <v>3668</v>
      </c>
      <c r="P243" s="78" t="s">
        <v>3671</v>
      </c>
      <c r="Q243" s="78" t="s">
        <v>3672</v>
      </c>
      <c r="R243" s="78" t="s">
        <v>3694</v>
      </c>
      <c r="S243" s="78" t="s">
        <v>3673</v>
      </c>
      <c r="T243" s="78">
        <v>5952719</v>
      </c>
      <c r="U243" s="78" t="s">
        <v>5270</v>
      </c>
      <c r="V243" s="78" t="s">
        <v>5271</v>
      </c>
      <c r="W243" s="78" t="s">
        <v>5272</v>
      </c>
      <c r="X243" s="181"/>
      <c r="Y243" s="182">
        <f>AVERAGEIFS('Construct - Beta'!$BZ$6:$BZ$1787,'Construct - Beta'!$C$6:$C$1787,"458E("&amp;'Construct - Beta ref.'!D243&amp;")")</f>
        <v>0.9</v>
      </c>
      <c r="Z243"/>
    </row>
    <row r="244" spans="2:26" ht="45" hidden="1">
      <c r="B244" s="78" t="s">
        <v>5273</v>
      </c>
      <c r="C244" s="78" t="s">
        <v>5274</v>
      </c>
      <c r="D244" s="78" t="s">
        <v>5275</v>
      </c>
      <c r="E244" s="78">
        <v>280020</v>
      </c>
      <c r="F244" s="78" t="s">
        <v>3665</v>
      </c>
      <c r="G244" s="78" t="s">
        <v>5276</v>
      </c>
      <c r="H244" s="78" t="s">
        <v>3667</v>
      </c>
      <c r="I244" s="78" t="s">
        <v>3668</v>
      </c>
      <c r="J244" s="78" t="s">
        <v>3668</v>
      </c>
      <c r="K244" s="78" t="s">
        <v>3668</v>
      </c>
      <c r="L244" s="78" t="s">
        <v>3668</v>
      </c>
      <c r="M244" s="78" t="s">
        <v>3682</v>
      </c>
      <c r="N244" s="78" t="s">
        <v>3668</v>
      </c>
      <c r="O244" s="78" t="s">
        <v>3668</v>
      </c>
      <c r="P244" s="78" t="s">
        <v>3671</v>
      </c>
      <c r="Q244" s="78" t="s">
        <v>3672</v>
      </c>
      <c r="R244" s="78" t="s">
        <v>3665</v>
      </c>
      <c r="S244" s="78" t="s">
        <v>3673</v>
      </c>
      <c r="T244" s="78">
        <v>6233231</v>
      </c>
      <c r="U244" s="78" t="s">
        <v>5270</v>
      </c>
      <c r="V244" s="78" t="s">
        <v>5277</v>
      </c>
      <c r="W244" s="78" t="s">
        <v>5272</v>
      </c>
      <c r="X244" s="181"/>
      <c r="Y244" s="182">
        <f>AVERAGEIFS('Construct - Beta'!$BZ$6:$BZ$1787,'Construct - Beta'!$C$6:$C$1787,"458E("&amp;'Construct - Beta ref.'!D244&amp;")")</f>
        <v>1.0680000000000001</v>
      </c>
      <c r="Z244"/>
    </row>
    <row r="245" spans="2:26" ht="75">
      <c r="B245" s="78" t="s">
        <v>5278</v>
      </c>
      <c r="C245" s="78" t="s">
        <v>5279</v>
      </c>
      <c r="D245" s="78" t="s">
        <v>5280</v>
      </c>
      <c r="E245" s="78">
        <v>141212</v>
      </c>
      <c r="F245" s="78" t="s">
        <v>5384</v>
      </c>
      <c r="G245" s="79">
        <v>34285</v>
      </c>
      <c r="H245" s="78" t="s">
        <v>3692</v>
      </c>
      <c r="I245" s="78" t="s">
        <v>3668</v>
      </c>
      <c r="J245" s="78" t="s">
        <v>3668</v>
      </c>
      <c r="K245" s="78" t="s">
        <v>3668</v>
      </c>
      <c r="L245" s="78" t="s">
        <v>3668</v>
      </c>
      <c r="M245" s="78" t="s">
        <v>3682</v>
      </c>
      <c r="N245" s="78" t="s">
        <v>3668</v>
      </c>
      <c r="O245" s="78" t="s">
        <v>3668</v>
      </c>
      <c r="P245" s="78" t="s">
        <v>3671</v>
      </c>
      <c r="Q245" s="78" t="s">
        <v>3672</v>
      </c>
      <c r="R245" s="78" t="s">
        <v>3794</v>
      </c>
      <c r="S245" s="78" t="s">
        <v>3795</v>
      </c>
      <c r="T245" s="78">
        <v>6388313</v>
      </c>
      <c r="U245" s="78" t="s">
        <v>5281</v>
      </c>
      <c r="V245" s="78" t="s">
        <v>5282</v>
      </c>
      <c r="W245" s="78" t="s">
        <v>5283</v>
      </c>
      <c r="X245" s="181"/>
      <c r="Y245" s="182">
        <f>AVERAGEIFS('Construct - Beta'!$BZ$6:$BZ$1787,'Construct - Beta'!$C$6:$C$1787,"458E("&amp;'Construct - Beta ref.'!D245&amp;")")</f>
        <v>0.27</v>
      </c>
      <c r="Z245" s="169">
        <v>1</v>
      </c>
    </row>
    <row r="246" spans="2:26" ht="75" hidden="1">
      <c r="B246" s="78" t="s">
        <v>5284</v>
      </c>
      <c r="C246" s="78" t="s">
        <v>5285</v>
      </c>
      <c r="D246" s="78" t="s">
        <v>5286</v>
      </c>
      <c r="E246" s="78" t="s">
        <v>5287</v>
      </c>
      <c r="F246" s="78" t="s">
        <v>3793</v>
      </c>
      <c r="G246" s="78" t="s">
        <v>5288</v>
      </c>
      <c r="H246" s="78" t="s">
        <v>3692</v>
      </c>
      <c r="I246" s="78" t="s">
        <v>3668</v>
      </c>
      <c r="J246" s="78" t="s">
        <v>3668</v>
      </c>
      <c r="K246" s="78" t="s">
        <v>3668</v>
      </c>
      <c r="L246" s="78" t="s">
        <v>3668</v>
      </c>
      <c r="M246" s="78" t="s">
        <v>3670</v>
      </c>
      <c r="N246" s="78" t="s">
        <v>3668</v>
      </c>
      <c r="O246" s="78" t="s">
        <v>3668</v>
      </c>
      <c r="P246" s="78" t="s">
        <v>3671</v>
      </c>
      <c r="Q246" s="78" t="s">
        <v>3672</v>
      </c>
      <c r="R246" s="78" t="s">
        <v>3794</v>
      </c>
      <c r="S246" s="78" t="s">
        <v>3795</v>
      </c>
      <c r="T246" s="78">
        <v>6522865</v>
      </c>
      <c r="U246" s="78" t="s">
        <v>5289</v>
      </c>
      <c r="V246" s="78" t="s">
        <v>5290</v>
      </c>
      <c r="W246" s="78" t="s">
        <v>5291</v>
      </c>
      <c r="X246" s="181"/>
      <c r="Y246" s="182">
        <f>AVERAGEIFS('Construct - Beta'!$BZ$6:$BZ$1787,'Construct - Beta'!$C$6:$C$1787,"458E("&amp;'Construct - Beta ref.'!D246&amp;")")</f>
        <v>0.82</v>
      </c>
      <c r="Z246"/>
    </row>
    <row r="247" spans="2:26" ht="75" hidden="1">
      <c r="B247" s="78" t="s">
        <v>5292</v>
      </c>
      <c r="C247" s="78" t="s">
        <v>5293</v>
      </c>
      <c r="D247" s="78" t="s">
        <v>5294</v>
      </c>
      <c r="E247" s="78" t="s">
        <v>5295</v>
      </c>
      <c r="F247" s="78" t="s">
        <v>3793</v>
      </c>
      <c r="G247" s="79">
        <v>38783</v>
      </c>
      <c r="H247" s="78" t="s">
        <v>3692</v>
      </c>
      <c r="I247" s="78" t="s">
        <v>3669</v>
      </c>
      <c r="J247" s="78" t="s">
        <v>3669</v>
      </c>
      <c r="K247" s="78" t="s">
        <v>3668</v>
      </c>
      <c r="L247" s="78" t="s">
        <v>3669</v>
      </c>
      <c r="M247" s="78" t="s">
        <v>6249</v>
      </c>
      <c r="N247" s="78" t="s">
        <v>3668</v>
      </c>
      <c r="O247" s="78" t="s">
        <v>3668</v>
      </c>
      <c r="P247" s="78" t="s">
        <v>3671</v>
      </c>
      <c r="Q247" s="78" t="s">
        <v>3672</v>
      </c>
      <c r="R247" s="78" t="s">
        <v>3762</v>
      </c>
      <c r="S247" s="78" t="s">
        <v>3795</v>
      </c>
      <c r="T247" s="78" t="s">
        <v>5296</v>
      </c>
      <c r="U247" s="78" t="s">
        <v>5289</v>
      </c>
      <c r="V247" s="78" t="s">
        <v>5297</v>
      </c>
      <c r="W247" s="78" t="s">
        <v>5291</v>
      </c>
      <c r="X247" s="181"/>
      <c r="Y247" s="182">
        <f>AVERAGEIFS('Construct - Beta'!$BZ$6:$BZ$1787,'Construct - Beta'!$C$6:$C$1787,"458E("&amp;'Construct - Beta ref.'!D247&amp;")")</f>
        <v>0.44</v>
      </c>
      <c r="Z247"/>
    </row>
    <row r="248" spans="2:26" ht="45" hidden="1">
      <c r="B248" s="78" t="s">
        <v>5298</v>
      </c>
      <c r="C248" s="78" t="s">
        <v>5299</v>
      </c>
      <c r="D248" s="80"/>
      <c r="E248" s="78" t="s">
        <v>5300</v>
      </c>
      <c r="F248" s="78" t="s">
        <v>3716</v>
      </c>
      <c r="G248" s="78" t="s">
        <v>4521</v>
      </c>
      <c r="H248" s="78" t="s">
        <v>3718</v>
      </c>
      <c r="I248" s="78" t="s">
        <v>3669</v>
      </c>
      <c r="J248" s="78" t="s">
        <v>3669</v>
      </c>
      <c r="K248" s="78" t="s">
        <v>3668</v>
      </c>
      <c r="L248" s="78" t="s">
        <v>3668</v>
      </c>
      <c r="M248" s="78" t="s">
        <v>3719</v>
      </c>
      <c r="N248" s="78" t="s">
        <v>3668</v>
      </c>
      <c r="O248" s="78" t="s">
        <v>3668</v>
      </c>
      <c r="P248" s="78" t="s">
        <v>3671</v>
      </c>
      <c r="Q248" s="78" t="s">
        <v>3672</v>
      </c>
      <c r="R248" s="78" t="s">
        <v>3730</v>
      </c>
      <c r="S248" s="78" t="s">
        <v>3721</v>
      </c>
      <c r="T248" s="78"/>
      <c r="U248" s="78"/>
      <c r="V248" s="78"/>
      <c r="W248" s="78"/>
      <c r="X248" s="181"/>
      <c r="Y248" s="182" t="e">
        <f>AVERAGEIFS('Construct - Beta'!$BZ$6:$BZ$1787,'Construct - Beta'!$C$6:$C$1787,"458E("&amp;'Construct - Beta ref.'!D248&amp;")")</f>
        <v>#DIV/0!</v>
      </c>
      <c r="Z248"/>
    </row>
    <row r="249" spans="2:26" ht="75" hidden="1">
      <c r="B249" s="78" t="s">
        <v>5301</v>
      </c>
      <c r="C249" s="78" t="s">
        <v>5302</v>
      </c>
      <c r="D249" s="80"/>
      <c r="E249" s="78" t="s">
        <v>5303</v>
      </c>
      <c r="F249" s="78" t="s">
        <v>5384</v>
      </c>
      <c r="G249" s="79">
        <v>39619</v>
      </c>
      <c r="H249" s="78" t="s">
        <v>3692</v>
      </c>
      <c r="I249" s="78" t="s">
        <v>3669</v>
      </c>
      <c r="J249" s="78" t="s">
        <v>3669</v>
      </c>
      <c r="K249" s="78" t="s">
        <v>3668</v>
      </c>
      <c r="L249" s="78" t="s">
        <v>3668</v>
      </c>
      <c r="M249" s="78" t="s">
        <v>5376</v>
      </c>
      <c r="N249" s="78" t="s">
        <v>3669</v>
      </c>
      <c r="O249" s="78" t="s">
        <v>3668</v>
      </c>
      <c r="P249" s="78" t="s">
        <v>3671</v>
      </c>
      <c r="Q249" s="78" t="s">
        <v>3672</v>
      </c>
      <c r="R249" s="78" t="s">
        <v>3794</v>
      </c>
      <c r="S249" s="78" t="s">
        <v>3795</v>
      </c>
      <c r="T249" s="78"/>
      <c r="U249" s="78"/>
      <c r="V249" s="78"/>
      <c r="W249" s="78"/>
      <c r="X249" s="181"/>
      <c r="Y249" s="182" t="e">
        <f>AVERAGEIFS('Construct - Beta'!$BZ$6:$BZ$1787,'Construct - Beta'!$C$6:$C$1787,"458E("&amp;'Construct - Beta ref.'!D249&amp;")")</f>
        <v>#DIV/0!</v>
      </c>
      <c r="Z249"/>
    </row>
    <row r="250" spans="2:26" ht="45" hidden="1">
      <c r="B250" s="78" t="s">
        <v>5304</v>
      </c>
      <c r="C250" s="78" t="s">
        <v>5305</v>
      </c>
      <c r="D250" s="78" t="s">
        <v>5306</v>
      </c>
      <c r="E250" s="78">
        <v>260730</v>
      </c>
      <c r="F250" s="78" t="s">
        <v>3665</v>
      </c>
      <c r="G250" s="78" t="s">
        <v>5307</v>
      </c>
      <c r="H250" s="78" t="s">
        <v>3667</v>
      </c>
      <c r="I250" s="78" t="s">
        <v>3668</v>
      </c>
      <c r="J250" s="78" t="s">
        <v>3669</v>
      </c>
      <c r="K250" s="78" t="s">
        <v>3668</v>
      </c>
      <c r="L250" s="78" t="s">
        <v>3668</v>
      </c>
      <c r="M250" s="78" t="s">
        <v>3670</v>
      </c>
      <c r="N250" s="78" t="s">
        <v>3668</v>
      </c>
      <c r="O250" s="78" t="s">
        <v>3668</v>
      </c>
      <c r="P250" s="78" t="s">
        <v>3671</v>
      </c>
      <c r="Q250" s="78" t="s">
        <v>3672</v>
      </c>
      <c r="R250" s="78" t="s">
        <v>3665</v>
      </c>
      <c r="S250" s="78" t="s">
        <v>3683</v>
      </c>
      <c r="T250" s="78">
        <v>6313713</v>
      </c>
      <c r="U250" s="78" t="s">
        <v>5308</v>
      </c>
      <c r="V250" s="78" t="s">
        <v>5309</v>
      </c>
      <c r="W250" s="78" t="s">
        <v>5310</v>
      </c>
      <c r="X250" s="181"/>
      <c r="Y250" s="182">
        <f>AVERAGEIFS('Construct - Beta'!$BZ$6:$BZ$1787,'Construct - Beta'!$C$6:$C$1787,"458E("&amp;'Construct - Beta ref.'!D250&amp;")")</f>
        <v>0.58599999999999997</v>
      </c>
      <c r="Z250"/>
    </row>
    <row r="251" spans="2:26" ht="45" hidden="1">
      <c r="B251" s="78" t="s">
        <v>5311</v>
      </c>
      <c r="C251" s="78" t="s">
        <v>5312</v>
      </c>
      <c r="D251" s="78" t="s">
        <v>5313</v>
      </c>
      <c r="E251" s="78" t="s">
        <v>5314</v>
      </c>
      <c r="F251" s="78" t="s">
        <v>3665</v>
      </c>
      <c r="G251" s="79">
        <v>37529</v>
      </c>
      <c r="H251" s="78" t="s">
        <v>3692</v>
      </c>
      <c r="I251" s="78" t="s">
        <v>3669</v>
      </c>
      <c r="J251" s="78" t="s">
        <v>3669</v>
      </c>
      <c r="K251" s="78" t="s">
        <v>3668</v>
      </c>
      <c r="L251" s="78" t="s">
        <v>3669</v>
      </c>
      <c r="M251" s="78" t="s">
        <v>5315</v>
      </c>
      <c r="N251" s="78" t="s">
        <v>3668</v>
      </c>
      <c r="O251" s="78" t="s">
        <v>3668</v>
      </c>
      <c r="P251" s="78" t="s">
        <v>3671</v>
      </c>
      <c r="Q251" s="78" t="s">
        <v>3672</v>
      </c>
      <c r="R251" s="78" t="s">
        <v>3694</v>
      </c>
      <c r="S251" s="78" t="s">
        <v>3683</v>
      </c>
      <c r="T251" s="78" t="s">
        <v>5316</v>
      </c>
      <c r="U251" s="78" t="s">
        <v>5308</v>
      </c>
      <c r="V251" s="78" t="s">
        <v>5317</v>
      </c>
      <c r="W251" s="78" t="s">
        <v>5310</v>
      </c>
      <c r="X251" s="181"/>
      <c r="Y251" s="182">
        <f>AVERAGEIFS('Construct - Beta'!$BZ$6:$BZ$1787,'Construct - Beta'!$C$6:$C$1787,"458E("&amp;'Construct - Beta ref.'!D251&amp;")")</f>
        <v>0.67</v>
      </c>
      <c r="Z251"/>
    </row>
    <row r="252" spans="2:26" ht="45" hidden="1">
      <c r="B252" s="78" t="s">
        <v>5318</v>
      </c>
      <c r="C252" s="78" t="s">
        <v>5319</v>
      </c>
      <c r="D252" s="78" t="s">
        <v>5320</v>
      </c>
      <c r="E252" s="78" t="s">
        <v>5321</v>
      </c>
      <c r="F252" s="78" t="s">
        <v>3665</v>
      </c>
      <c r="G252" s="78" t="s">
        <v>5322</v>
      </c>
      <c r="H252" s="78" t="s">
        <v>3692</v>
      </c>
      <c r="I252" s="78" t="s">
        <v>3669</v>
      </c>
      <c r="J252" s="78" t="s">
        <v>3669</v>
      </c>
      <c r="K252" s="78" t="s">
        <v>3668</v>
      </c>
      <c r="L252" s="78" t="s">
        <v>3669</v>
      </c>
      <c r="M252" s="78" t="s">
        <v>5323</v>
      </c>
      <c r="N252" s="78" t="s">
        <v>3668</v>
      </c>
      <c r="O252" s="78" t="s">
        <v>3668</v>
      </c>
      <c r="P252" s="78" t="s">
        <v>3671</v>
      </c>
      <c r="Q252" s="78" t="s">
        <v>3672</v>
      </c>
      <c r="R252" s="78" t="s">
        <v>3713</v>
      </c>
      <c r="S252" s="78" t="s">
        <v>3683</v>
      </c>
      <c r="T252" s="78" t="s">
        <v>5316</v>
      </c>
      <c r="U252" s="78" t="s">
        <v>5308</v>
      </c>
      <c r="V252" s="78" t="s">
        <v>5317</v>
      </c>
      <c r="W252" s="78" t="s">
        <v>5310</v>
      </c>
      <c r="X252" s="181"/>
      <c r="Y252" s="182">
        <f>AVERAGEIFS('Construct - Beta'!$BZ$6:$BZ$1787,'Construct - Beta'!$C$6:$C$1787,"458E("&amp;'Construct - Beta ref.'!D252&amp;")")</f>
        <v>-2.41</v>
      </c>
      <c r="Z252"/>
    </row>
    <row r="253" spans="2:26" ht="45" hidden="1">
      <c r="B253" s="78" t="s">
        <v>5324</v>
      </c>
      <c r="C253" s="78" t="s">
        <v>5325</v>
      </c>
      <c r="D253" s="80"/>
      <c r="E253" s="78" t="s">
        <v>5326</v>
      </c>
      <c r="F253" s="78" t="s">
        <v>3716</v>
      </c>
      <c r="G253" s="79">
        <v>39408</v>
      </c>
      <c r="H253" s="78" t="s">
        <v>3718</v>
      </c>
      <c r="I253" s="78" t="s">
        <v>3669</v>
      </c>
      <c r="J253" s="78" t="s">
        <v>3669</v>
      </c>
      <c r="K253" s="78" t="s">
        <v>3668</v>
      </c>
      <c r="L253" s="78" t="s">
        <v>3668</v>
      </c>
      <c r="M253" s="78" t="s">
        <v>5442</v>
      </c>
      <c r="N253" s="78" t="s">
        <v>3668</v>
      </c>
      <c r="O253" s="78" t="s">
        <v>3668</v>
      </c>
      <c r="P253" s="78" t="s">
        <v>3671</v>
      </c>
      <c r="Q253" s="78" t="s">
        <v>3672</v>
      </c>
      <c r="R253" s="78" t="s">
        <v>3730</v>
      </c>
      <c r="S253" s="78" t="s">
        <v>3721</v>
      </c>
      <c r="T253" s="78"/>
      <c r="U253" s="78"/>
      <c r="V253" s="78"/>
      <c r="W253" s="78"/>
      <c r="X253" s="181"/>
      <c r="Y253" s="182" t="e">
        <f>AVERAGEIFS('Construct - Beta'!$BZ$6:$BZ$1787,'Construct - Beta'!$C$6:$C$1787,"458E("&amp;'Construct - Beta ref.'!D253&amp;")")</f>
        <v>#DIV/0!</v>
      </c>
      <c r="Z253"/>
    </row>
    <row r="254" spans="2:26" ht="45" hidden="1">
      <c r="B254" s="78" t="s">
        <v>5327</v>
      </c>
      <c r="C254" s="78" t="s">
        <v>5328</v>
      </c>
      <c r="D254" s="78" t="s">
        <v>5329</v>
      </c>
      <c r="E254" s="78" t="s">
        <v>5330</v>
      </c>
      <c r="F254" s="78" t="s">
        <v>3665</v>
      </c>
      <c r="G254" s="78" t="s">
        <v>5331</v>
      </c>
      <c r="H254" s="78" t="s">
        <v>3692</v>
      </c>
      <c r="I254" s="78" t="s">
        <v>3669</v>
      </c>
      <c r="J254" s="78" t="s">
        <v>3669</v>
      </c>
      <c r="K254" s="78" t="s">
        <v>3668</v>
      </c>
      <c r="L254" s="78" t="s">
        <v>3669</v>
      </c>
      <c r="M254" s="78" t="s">
        <v>5332</v>
      </c>
      <c r="N254" s="78" t="s">
        <v>3668</v>
      </c>
      <c r="O254" s="78" t="s">
        <v>3668</v>
      </c>
      <c r="P254" s="78" t="s">
        <v>3671</v>
      </c>
      <c r="Q254" s="78" t="s">
        <v>3672</v>
      </c>
      <c r="R254" s="78" t="s">
        <v>3713</v>
      </c>
      <c r="S254" s="78" t="s">
        <v>3683</v>
      </c>
      <c r="T254" s="78">
        <v>5746194</v>
      </c>
      <c r="U254" s="78" t="s">
        <v>5333</v>
      </c>
      <c r="V254" s="78" t="s">
        <v>5334</v>
      </c>
      <c r="W254" s="78" t="s">
        <v>5335</v>
      </c>
      <c r="X254" s="181"/>
      <c r="Y254" s="182">
        <f>AVERAGEIFS('Construct - Beta'!$BZ$6:$BZ$1787,'Construct - Beta'!$C$6:$C$1787,"458E("&amp;'Construct - Beta ref.'!D254&amp;")")</f>
        <v>0.03</v>
      </c>
      <c r="Z254"/>
    </row>
    <row r="255" spans="2:26" ht="30" hidden="1">
      <c r="B255" s="78" t="s">
        <v>5336</v>
      </c>
      <c r="C255" s="78" t="s">
        <v>5337</v>
      </c>
      <c r="D255" s="78" t="s">
        <v>5338</v>
      </c>
      <c r="E255" s="78">
        <v>316138</v>
      </c>
      <c r="F255" s="78" t="s">
        <v>3665</v>
      </c>
      <c r="G255" s="79">
        <v>33865</v>
      </c>
      <c r="H255" s="78" t="s">
        <v>3667</v>
      </c>
      <c r="I255" s="78" t="s">
        <v>3668</v>
      </c>
      <c r="J255" s="78" t="s">
        <v>3668</v>
      </c>
      <c r="K255" s="78" t="s">
        <v>3668</v>
      </c>
      <c r="L255" s="78" t="s">
        <v>3668</v>
      </c>
      <c r="M255" s="78" t="s">
        <v>3682</v>
      </c>
      <c r="N255" s="78" t="s">
        <v>3668</v>
      </c>
      <c r="O255" s="78" t="s">
        <v>3668</v>
      </c>
      <c r="P255" s="78" t="s">
        <v>3671</v>
      </c>
      <c r="Q255" s="78" t="s">
        <v>3672</v>
      </c>
      <c r="R255" s="78" t="s">
        <v>3665</v>
      </c>
      <c r="S255" s="78" t="s">
        <v>3683</v>
      </c>
      <c r="T255" s="78">
        <v>6374453</v>
      </c>
      <c r="U255" s="78" t="s">
        <v>5333</v>
      </c>
      <c r="V255" s="78" t="s">
        <v>5339</v>
      </c>
      <c r="W255" s="78" t="s">
        <v>5335</v>
      </c>
      <c r="X255" s="181"/>
      <c r="Y255" s="182">
        <f>AVERAGEIFS('Construct - Beta'!$BZ$6:$BZ$1787,'Construct - Beta'!$C$6:$C$1787,"458E("&amp;'Construct - Beta ref.'!D255&amp;")")</f>
        <v>1.2170000000000001</v>
      </c>
      <c r="Z255"/>
    </row>
    <row r="256" spans="2:26" ht="45" hidden="1">
      <c r="B256" s="78" t="s">
        <v>5340</v>
      </c>
      <c r="C256" s="78" t="s">
        <v>5341</v>
      </c>
      <c r="D256" s="78" t="s">
        <v>5342</v>
      </c>
      <c r="E256" s="78">
        <v>697577</v>
      </c>
      <c r="F256" s="78" t="s">
        <v>3665</v>
      </c>
      <c r="G256" s="79">
        <v>36336</v>
      </c>
      <c r="H256" s="78" t="s">
        <v>3692</v>
      </c>
      <c r="I256" s="78" t="s">
        <v>3669</v>
      </c>
      <c r="J256" s="78" t="s">
        <v>3669</v>
      </c>
      <c r="K256" s="78" t="s">
        <v>3668</v>
      </c>
      <c r="L256" s="78" t="s">
        <v>3669</v>
      </c>
      <c r="M256" s="78" t="s">
        <v>5343</v>
      </c>
      <c r="N256" s="78" t="s">
        <v>3668</v>
      </c>
      <c r="O256" s="78" t="s">
        <v>3668</v>
      </c>
      <c r="P256" s="78" t="s">
        <v>3671</v>
      </c>
      <c r="Q256" s="78" t="s">
        <v>3672</v>
      </c>
      <c r="R256" s="78" t="s">
        <v>3694</v>
      </c>
      <c r="S256" s="78" t="s">
        <v>3683</v>
      </c>
      <c r="T256" s="78">
        <v>5746194</v>
      </c>
      <c r="U256" s="78" t="s">
        <v>5333</v>
      </c>
      <c r="V256" s="78" t="s">
        <v>5334</v>
      </c>
      <c r="W256" s="78" t="s">
        <v>5335</v>
      </c>
      <c r="X256" s="181"/>
      <c r="Y256" s="182">
        <f>AVERAGEIFS('Construct - Beta'!$BZ$6:$BZ$1787,'Construct - Beta'!$C$6:$C$1787,"458E("&amp;'Construct - Beta ref.'!D256&amp;")")</f>
        <v>1.26</v>
      </c>
      <c r="Z256"/>
    </row>
    <row r="257" spans="2:26" ht="60" hidden="1">
      <c r="B257" s="78" t="s">
        <v>1840</v>
      </c>
      <c r="C257" s="78" t="s">
        <v>1841</v>
      </c>
      <c r="D257" s="78" t="s">
        <v>1842</v>
      </c>
      <c r="E257" s="78" t="s">
        <v>1843</v>
      </c>
      <c r="F257" s="78" t="s">
        <v>3716</v>
      </c>
      <c r="G257" s="78" t="s">
        <v>1844</v>
      </c>
      <c r="H257" s="78" t="s">
        <v>3718</v>
      </c>
      <c r="I257" s="78" t="s">
        <v>3668</v>
      </c>
      <c r="J257" s="78" t="s">
        <v>3668</v>
      </c>
      <c r="K257" s="78" t="s">
        <v>3668</v>
      </c>
      <c r="L257" s="78" t="s">
        <v>3668</v>
      </c>
      <c r="M257" s="78" t="s">
        <v>3682</v>
      </c>
      <c r="N257" s="78" t="s">
        <v>3668</v>
      </c>
      <c r="O257" s="78" t="s">
        <v>3668</v>
      </c>
      <c r="P257" s="78" t="s">
        <v>3671</v>
      </c>
      <c r="Q257" s="78" t="s">
        <v>3672</v>
      </c>
      <c r="R257" s="78" t="s">
        <v>3730</v>
      </c>
      <c r="S257" s="78" t="s">
        <v>3673</v>
      </c>
      <c r="T257" s="78" t="s">
        <v>1845</v>
      </c>
      <c r="U257" s="78" t="s">
        <v>1846</v>
      </c>
      <c r="V257" s="78" t="s">
        <v>1847</v>
      </c>
      <c r="W257" s="78" t="s">
        <v>1848</v>
      </c>
      <c r="X257" s="181"/>
      <c r="Y257" s="182">
        <f>AVERAGEIFS('Construct - Beta'!$BZ$6:$BZ$1787,'Construct - Beta'!$C$6:$C$1787,"458E("&amp;'Construct - Beta ref.'!D257&amp;")")</f>
        <v>0.79</v>
      </c>
      <c r="Z257"/>
    </row>
    <row r="258" spans="2:26" ht="60" hidden="1">
      <c r="B258" s="78" t="s">
        <v>1849</v>
      </c>
      <c r="C258" s="78" t="s">
        <v>1850</v>
      </c>
      <c r="D258" s="78" t="s">
        <v>1851</v>
      </c>
      <c r="E258" s="78">
        <v>296388</v>
      </c>
      <c r="F258" s="78" t="s">
        <v>3665</v>
      </c>
      <c r="G258" s="79">
        <v>36704</v>
      </c>
      <c r="H258" s="78" t="s">
        <v>3692</v>
      </c>
      <c r="I258" s="78" t="s">
        <v>3669</v>
      </c>
      <c r="J258" s="78" t="s">
        <v>3669</v>
      </c>
      <c r="K258" s="78" t="s">
        <v>3668</v>
      </c>
      <c r="L258" s="78" t="s">
        <v>3669</v>
      </c>
      <c r="M258" s="78" t="s">
        <v>1852</v>
      </c>
      <c r="N258" s="78" t="s">
        <v>3668</v>
      </c>
      <c r="O258" s="78" t="s">
        <v>3668</v>
      </c>
      <c r="P258" s="78" t="s">
        <v>3671</v>
      </c>
      <c r="Q258" s="78" t="s">
        <v>3672</v>
      </c>
      <c r="R258" s="78" t="s">
        <v>3694</v>
      </c>
      <c r="S258" s="78" t="s">
        <v>3683</v>
      </c>
      <c r="T258" s="78">
        <v>5991734</v>
      </c>
      <c r="U258" s="78" t="s">
        <v>1853</v>
      </c>
      <c r="V258" s="78" t="s">
        <v>1854</v>
      </c>
      <c r="W258" s="78"/>
      <c r="X258" s="181"/>
      <c r="Y258" s="182">
        <f>AVERAGEIFS('Construct - Beta'!$BZ$6:$BZ$1787,'Construct - Beta'!$C$6:$C$1787,"458E("&amp;'Construct - Beta ref.'!D258&amp;")")</f>
        <v>2.5299999999999998</v>
      </c>
      <c r="Z258"/>
    </row>
    <row r="259" spans="2:26" ht="60" hidden="1">
      <c r="B259" s="78" t="s">
        <v>1855</v>
      </c>
      <c r="C259" s="78" t="s">
        <v>1856</v>
      </c>
      <c r="D259" s="78" t="s">
        <v>1857</v>
      </c>
      <c r="E259" s="78">
        <v>280022</v>
      </c>
      <c r="F259" s="78" t="s">
        <v>3665</v>
      </c>
      <c r="G259" s="78" t="s">
        <v>1858</v>
      </c>
      <c r="H259" s="78" t="s">
        <v>3667</v>
      </c>
      <c r="I259" s="78" t="s">
        <v>3669</v>
      </c>
      <c r="J259" s="78" t="s">
        <v>3668</v>
      </c>
      <c r="K259" s="78" t="s">
        <v>3668</v>
      </c>
      <c r="L259" s="78" t="s">
        <v>3668</v>
      </c>
      <c r="M259" s="78" t="s">
        <v>3670</v>
      </c>
      <c r="N259" s="78" t="s">
        <v>3668</v>
      </c>
      <c r="O259" s="78" t="s">
        <v>3668</v>
      </c>
      <c r="P259" s="78" t="s">
        <v>3671</v>
      </c>
      <c r="Q259" s="78" t="s">
        <v>3672</v>
      </c>
      <c r="R259" s="78" t="s">
        <v>3665</v>
      </c>
      <c r="S259" s="78" t="s">
        <v>3683</v>
      </c>
      <c r="T259" s="78">
        <v>6242798</v>
      </c>
      <c r="U259" s="78" t="s">
        <v>1853</v>
      </c>
      <c r="V259" s="78" t="s">
        <v>1859</v>
      </c>
      <c r="W259" s="78"/>
      <c r="X259" s="181"/>
      <c r="Y259" s="182">
        <f>AVERAGEIFS('Construct - Beta'!$BZ$6:$BZ$1787,'Construct - Beta'!$C$6:$C$1787,"458E("&amp;'Construct - Beta ref.'!D259&amp;")")</f>
        <v>2.2309999999999999</v>
      </c>
      <c r="Z259"/>
    </row>
    <row r="260" spans="2:26" ht="60" hidden="1">
      <c r="B260" s="78" t="s">
        <v>1860</v>
      </c>
      <c r="C260" s="78" t="s">
        <v>1861</v>
      </c>
      <c r="D260" s="80"/>
      <c r="E260" s="78" t="s">
        <v>1862</v>
      </c>
      <c r="F260" s="78" t="s">
        <v>3665</v>
      </c>
      <c r="G260" s="79">
        <v>39615</v>
      </c>
      <c r="H260" s="78" t="s">
        <v>3667</v>
      </c>
      <c r="I260" s="78" t="s">
        <v>3669</v>
      </c>
      <c r="J260" s="78" t="s">
        <v>3669</v>
      </c>
      <c r="K260" s="78" t="s">
        <v>3668</v>
      </c>
      <c r="L260" s="78" t="s">
        <v>3668</v>
      </c>
      <c r="M260" s="78" t="s">
        <v>5442</v>
      </c>
      <c r="N260" s="78" t="s">
        <v>3668</v>
      </c>
      <c r="O260" s="78" t="s">
        <v>3668</v>
      </c>
      <c r="P260" s="78" t="s">
        <v>3671</v>
      </c>
      <c r="Q260" s="78" t="s">
        <v>3672</v>
      </c>
      <c r="R260" s="78" t="s">
        <v>3665</v>
      </c>
      <c r="S260" s="78" t="s">
        <v>3721</v>
      </c>
      <c r="T260" s="78"/>
      <c r="U260" s="78"/>
      <c r="V260" s="78"/>
      <c r="W260" s="78"/>
      <c r="X260" s="181"/>
      <c r="Y260" s="182" t="e">
        <f>AVERAGEIFS('Construct - Beta'!$BZ$6:$BZ$1787,'Construct - Beta'!$C$6:$C$1787,"458E("&amp;'Construct - Beta ref.'!D260&amp;")")</f>
        <v>#DIV/0!</v>
      </c>
      <c r="Z260"/>
    </row>
    <row r="261" spans="2:26" ht="60" hidden="1">
      <c r="B261" s="78" t="s">
        <v>1863</v>
      </c>
      <c r="C261" s="78" t="s">
        <v>1864</v>
      </c>
      <c r="D261" s="80"/>
      <c r="E261" s="78" t="s">
        <v>1865</v>
      </c>
      <c r="F261" s="78" t="s">
        <v>3665</v>
      </c>
      <c r="G261" s="79">
        <v>38686</v>
      </c>
      <c r="H261" s="78" t="s">
        <v>3667</v>
      </c>
      <c r="I261" s="78" t="s">
        <v>3669</v>
      </c>
      <c r="J261" s="78" t="s">
        <v>3669</v>
      </c>
      <c r="K261" s="78" t="s">
        <v>3668</v>
      </c>
      <c r="L261" s="78" t="s">
        <v>3668</v>
      </c>
      <c r="M261" s="78" t="s">
        <v>5442</v>
      </c>
      <c r="N261" s="78" t="s">
        <v>3669</v>
      </c>
      <c r="O261" s="78" t="s">
        <v>3668</v>
      </c>
      <c r="P261" s="78" t="s">
        <v>3671</v>
      </c>
      <c r="Q261" s="78" t="s">
        <v>3672</v>
      </c>
      <c r="R261" s="78" t="s">
        <v>3665</v>
      </c>
      <c r="S261" s="78" t="s">
        <v>3673</v>
      </c>
      <c r="T261" s="78"/>
      <c r="U261" s="78"/>
      <c r="V261" s="78"/>
      <c r="W261" s="78"/>
      <c r="X261" s="181"/>
      <c r="Y261" s="182" t="e">
        <f>AVERAGEIFS('Construct - Beta'!$BZ$6:$BZ$1787,'Construct - Beta'!$C$6:$C$1787,"458E("&amp;'Construct - Beta ref.'!D261&amp;")")</f>
        <v>#DIV/0!</v>
      </c>
      <c r="Z261"/>
    </row>
    <row r="262" spans="2:26" ht="75" hidden="1">
      <c r="B262" s="78" t="s">
        <v>1866</v>
      </c>
      <c r="C262" s="78" t="s">
        <v>1867</v>
      </c>
      <c r="D262" s="78" t="s">
        <v>1868</v>
      </c>
      <c r="E262" s="78" t="s">
        <v>1869</v>
      </c>
      <c r="F262" s="78" t="s">
        <v>3793</v>
      </c>
      <c r="G262" s="78" t="s">
        <v>5481</v>
      </c>
      <c r="H262" s="78" t="s">
        <v>3692</v>
      </c>
      <c r="I262" s="78" t="s">
        <v>3669</v>
      </c>
      <c r="J262" s="78" t="s">
        <v>3669</v>
      </c>
      <c r="K262" s="78" t="s">
        <v>3668</v>
      </c>
      <c r="L262" s="78" t="s">
        <v>3669</v>
      </c>
      <c r="M262" s="78" t="s">
        <v>1870</v>
      </c>
      <c r="N262" s="78" t="s">
        <v>3668</v>
      </c>
      <c r="O262" s="78" t="s">
        <v>3668</v>
      </c>
      <c r="P262" s="78" t="s">
        <v>3671</v>
      </c>
      <c r="Q262" s="78" t="s">
        <v>3672</v>
      </c>
      <c r="R262" s="78" t="s">
        <v>3762</v>
      </c>
      <c r="S262" s="78" t="s">
        <v>3795</v>
      </c>
      <c r="T262" s="78" t="s">
        <v>1871</v>
      </c>
      <c r="U262" s="78" t="s">
        <v>1872</v>
      </c>
      <c r="V262" s="78" t="s">
        <v>1873</v>
      </c>
      <c r="W262" s="78" t="s">
        <v>1874</v>
      </c>
      <c r="X262" s="181"/>
      <c r="Y262" s="182">
        <f>AVERAGEIFS('Construct - Beta'!$BZ$6:$BZ$1787,'Construct - Beta'!$C$6:$C$1787,"458E("&amp;'Construct - Beta ref.'!D262&amp;")")</f>
        <v>0.23</v>
      </c>
      <c r="Z262"/>
    </row>
    <row r="263" spans="2:26" ht="75">
      <c r="B263" s="78" t="s">
        <v>1875</v>
      </c>
      <c r="C263" s="78" t="s">
        <v>1876</v>
      </c>
      <c r="D263" s="78" t="s">
        <v>1877</v>
      </c>
      <c r="E263" s="78" t="s">
        <v>1878</v>
      </c>
      <c r="F263" s="78" t="s">
        <v>5384</v>
      </c>
      <c r="G263" s="79">
        <v>40354</v>
      </c>
      <c r="H263" s="78" t="s">
        <v>3692</v>
      </c>
      <c r="I263" s="78" t="s">
        <v>3668</v>
      </c>
      <c r="J263" s="78" t="s">
        <v>3669</v>
      </c>
      <c r="K263" s="78" t="s">
        <v>3668</v>
      </c>
      <c r="L263" s="78" t="s">
        <v>3668</v>
      </c>
      <c r="M263" s="78" t="s">
        <v>3682</v>
      </c>
      <c r="N263" s="78" t="s">
        <v>3668</v>
      </c>
      <c r="O263" s="78" t="s">
        <v>3668</v>
      </c>
      <c r="P263" s="78" t="s">
        <v>3671</v>
      </c>
      <c r="Q263" s="78" t="s">
        <v>3672</v>
      </c>
      <c r="R263" s="78" t="s">
        <v>3794</v>
      </c>
      <c r="S263" s="78" t="s">
        <v>3795</v>
      </c>
      <c r="T263" s="78" t="s">
        <v>1879</v>
      </c>
      <c r="U263" s="78" t="s">
        <v>1880</v>
      </c>
      <c r="V263" s="78" t="s">
        <v>1881</v>
      </c>
      <c r="W263" s="78" t="s">
        <v>1882</v>
      </c>
      <c r="X263" s="181"/>
      <c r="Y263" s="182">
        <f>AVERAGEIFS('Construct - Beta'!$BZ$6:$BZ$1787,'Construct - Beta'!$C$6:$C$1787,"458E("&amp;'Construct - Beta ref.'!D263&amp;")")</f>
        <v>0.72</v>
      </c>
      <c r="Z263" s="169">
        <v>1</v>
      </c>
    </row>
    <row r="264" spans="2:26" ht="75" hidden="1">
      <c r="B264" s="78" t="s">
        <v>1883</v>
      </c>
      <c r="C264" s="78" t="s">
        <v>1884</v>
      </c>
      <c r="D264" s="78" t="s">
        <v>1885</v>
      </c>
      <c r="E264" s="78" t="s">
        <v>1886</v>
      </c>
      <c r="F264" s="78" t="s">
        <v>3665</v>
      </c>
      <c r="G264" s="78" t="s">
        <v>1887</v>
      </c>
      <c r="H264" s="78" t="s">
        <v>3692</v>
      </c>
      <c r="I264" s="78" t="s">
        <v>3669</v>
      </c>
      <c r="J264" s="78" t="s">
        <v>3669</v>
      </c>
      <c r="K264" s="78" t="s">
        <v>3668</v>
      </c>
      <c r="L264" s="78" t="s">
        <v>3669</v>
      </c>
      <c r="M264" s="78" t="s">
        <v>1888</v>
      </c>
      <c r="N264" s="78" t="s">
        <v>3668</v>
      </c>
      <c r="O264" s="78" t="s">
        <v>3668</v>
      </c>
      <c r="P264" s="78" t="s">
        <v>3671</v>
      </c>
      <c r="Q264" s="78" t="s">
        <v>3672</v>
      </c>
      <c r="R264" s="78" t="s">
        <v>3762</v>
      </c>
      <c r="S264" s="78" t="s">
        <v>3828</v>
      </c>
      <c r="T264" s="78" t="s">
        <v>1889</v>
      </c>
      <c r="U264" s="78" t="s">
        <v>1890</v>
      </c>
      <c r="V264" s="78" t="s">
        <v>1891</v>
      </c>
      <c r="W264" s="78" t="s">
        <v>1892</v>
      </c>
      <c r="X264" s="181"/>
      <c r="Y264" s="182">
        <f>AVERAGEIFS('Construct - Beta'!$BZ$6:$BZ$1787,'Construct - Beta'!$C$6:$C$1787,"458E("&amp;'Construct - Beta ref.'!D264&amp;")")</f>
        <v>-0.53</v>
      </c>
      <c r="Z264"/>
    </row>
    <row r="265" spans="2:26" ht="75" hidden="1">
      <c r="B265" s="78" t="s">
        <v>1893</v>
      </c>
      <c r="C265" s="78" t="s">
        <v>1894</v>
      </c>
      <c r="D265" s="78" t="s">
        <v>1895</v>
      </c>
      <c r="E265" s="78" t="s">
        <v>1896</v>
      </c>
      <c r="F265" s="78" t="s">
        <v>3665</v>
      </c>
      <c r="G265" s="79">
        <v>40610</v>
      </c>
      <c r="H265" s="78" t="s">
        <v>3692</v>
      </c>
      <c r="I265" s="78" t="s">
        <v>3669</v>
      </c>
      <c r="J265" s="78" t="s">
        <v>3669</v>
      </c>
      <c r="K265" s="78" t="s">
        <v>3668</v>
      </c>
      <c r="L265" s="78" t="s">
        <v>3669</v>
      </c>
      <c r="M265" s="78" t="s">
        <v>1897</v>
      </c>
      <c r="N265" s="78" t="s">
        <v>3668</v>
      </c>
      <c r="O265" s="78" t="s">
        <v>3668</v>
      </c>
      <c r="P265" s="78" t="s">
        <v>3671</v>
      </c>
      <c r="Q265" s="78" t="s">
        <v>3672</v>
      </c>
      <c r="R265" s="78" t="s">
        <v>3713</v>
      </c>
      <c r="S265" s="78" t="s">
        <v>3828</v>
      </c>
      <c r="T265" s="78" t="s">
        <v>1889</v>
      </c>
      <c r="U265" s="78" t="s">
        <v>1890</v>
      </c>
      <c r="V265" s="78" t="s">
        <v>1891</v>
      </c>
      <c r="W265" s="78" t="s">
        <v>1892</v>
      </c>
      <c r="X265" s="181"/>
      <c r="Y265" s="182">
        <f>AVERAGEIFS('Construct - Beta'!$BZ$6:$BZ$1787,'Construct - Beta'!$C$6:$C$1787,"458E("&amp;'Construct - Beta ref.'!D265&amp;")")</f>
        <v>0.59</v>
      </c>
      <c r="Z265"/>
    </row>
    <row r="266" spans="2:26" ht="60" hidden="1">
      <c r="B266" s="78" t="s">
        <v>1898</v>
      </c>
      <c r="C266" s="78" t="s">
        <v>1899</v>
      </c>
      <c r="D266" s="78" t="s">
        <v>1900</v>
      </c>
      <c r="E266" s="78" t="s">
        <v>1901</v>
      </c>
      <c r="F266" s="78" t="s">
        <v>3665</v>
      </c>
      <c r="G266" s="78" t="s">
        <v>1887</v>
      </c>
      <c r="H266" s="78" t="s">
        <v>3667</v>
      </c>
      <c r="I266" s="78" t="s">
        <v>3668</v>
      </c>
      <c r="J266" s="78" t="s">
        <v>3668</v>
      </c>
      <c r="K266" s="78" t="s">
        <v>3668</v>
      </c>
      <c r="L266" s="78" t="s">
        <v>3668</v>
      </c>
      <c r="M266" s="78" t="s">
        <v>3682</v>
      </c>
      <c r="N266" s="78" t="s">
        <v>3668</v>
      </c>
      <c r="O266" s="78" t="s">
        <v>3668</v>
      </c>
      <c r="P266" s="78" t="s">
        <v>3671</v>
      </c>
      <c r="Q266" s="78" t="s">
        <v>3672</v>
      </c>
      <c r="R266" s="78" t="s">
        <v>3665</v>
      </c>
      <c r="S266" s="78" t="s">
        <v>3828</v>
      </c>
      <c r="T266" s="78" t="s">
        <v>1902</v>
      </c>
      <c r="U266" s="78" t="s">
        <v>1890</v>
      </c>
      <c r="V266" s="78" t="s">
        <v>1903</v>
      </c>
      <c r="W266" s="78" t="s">
        <v>1892</v>
      </c>
      <c r="X266" s="181"/>
      <c r="Y266" s="182">
        <f>AVERAGEIFS('Construct - Beta'!$BZ$6:$BZ$1787,'Construct - Beta'!$C$6:$C$1787,"458E("&amp;'Construct - Beta ref.'!D266&amp;")")</f>
        <v>3.1E-2</v>
      </c>
      <c r="Z266"/>
    </row>
    <row r="267" spans="2:26" ht="75">
      <c r="B267" s="78" t="s">
        <v>1904</v>
      </c>
      <c r="C267" s="78" t="s">
        <v>1905</v>
      </c>
      <c r="D267" s="78" t="s">
        <v>1906</v>
      </c>
      <c r="E267" s="78">
        <v>887497</v>
      </c>
      <c r="F267" s="78" t="s">
        <v>5384</v>
      </c>
      <c r="G267" s="79">
        <v>35387</v>
      </c>
      <c r="H267" s="78" t="s">
        <v>3692</v>
      </c>
      <c r="I267" s="78" t="s">
        <v>3668</v>
      </c>
      <c r="J267" s="78" t="s">
        <v>3668</v>
      </c>
      <c r="K267" s="78" t="s">
        <v>3668</v>
      </c>
      <c r="L267" s="78" t="s">
        <v>3668</v>
      </c>
      <c r="M267" s="78" t="s">
        <v>3682</v>
      </c>
      <c r="N267" s="78" t="s">
        <v>3668</v>
      </c>
      <c r="O267" s="78" t="s">
        <v>3668</v>
      </c>
      <c r="P267" s="78" t="s">
        <v>3671</v>
      </c>
      <c r="Q267" s="78" t="s">
        <v>3672</v>
      </c>
      <c r="R267" s="78" t="s">
        <v>3794</v>
      </c>
      <c r="S267" s="78" t="s">
        <v>3795</v>
      </c>
      <c r="T267" s="78">
        <v>6990257</v>
      </c>
      <c r="U267" s="78" t="s">
        <v>1907</v>
      </c>
      <c r="V267" s="78" t="s">
        <v>1908</v>
      </c>
      <c r="W267" s="78" t="s">
        <v>1909</v>
      </c>
      <c r="X267" s="181"/>
      <c r="Y267" s="182">
        <f>AVERAGEIFS('Construct - Beta'!$BZ$6:$BZ$1787,'Construct - Beta'!$C$6:$C$1787,"458E("&amp;'Construct - Beta ref.'!D267&amp;")")</f>
        <v>-0.01</v>
      </c>
      <c r="Z267" s="169">
        <v>1</v>
      </c>
    </row>
    <row r="268" spans="2:26" ht="60" hidden="1">
      <c r="B268" s="78" t="s">
        <v>1910</v>
      </c>
      <c r="C268" s="78" t="s">
        <v>1911</v>
      </c>
      <c r="D268" s="80"/>
      <c r="E268" s="78" t="s">
        <v>1912</v>
      </c>
      <c r="F268" s="78" t="s">
        <v>3665</v>
      </c>
      <c r="G268" s="78" t="s">
        <v>1913</v>
      </c>
      <c r="H268" s="78" t="s">
        <v>3667</v>
      </c>
      <c r="I268" s="78" t="s">
        <v>3669</v>
      </c>
      <c r="J268" s="78" t="s">
        <v>3669</v>
      </c>
      <c r="K268" s="78" t="s">
        <v>3668</v>
      </c>
      <c r="L268" s="78" t="s">
        <v>3668</v>
      </c>
      <c r="M268" s="78" t="s">
        <v>5376</v>
      </c>
      <c r="N268" s="78" t="s">
        <v>3668</v>
      </c>
      <c r="O268" s="78" t="s">
        <v>3668</v>
      </c>
      <c r="P268" s="78" t="s">
        <v>3671</v>
      </c>
      <c r="Q268" s="78" t="s">
        <v>3672</v>
      </c>
      <c r="R268" s="78" t="s">
        <v>3665</v>
      </c>
      <c r="S268" s="78" t="s">
        <v>3721</v>
      </c>
      <c r="T268" s="78"/>
      <c r="U268" s="78"/>
      <c r="V268" s="78"/>
      <c r="W268" s="78"/>
      <c r="X268" s="181"/>
      <c r="Y268" s="182" t="e">
        <f>AVERAGEIFS('Construct - Beta'!$BZ$6:$BZ$1787,'Construct - Beta'!$C$6:$C$1787,"458E("&amp;'Construct - Beta ref.'!D268&amp;")")</f>
        <v>#DIV/0!</v>
      </c>
      <c r="Z268"/>
    </row>
    <row r="269" spans="2:26" ht="45" hidden="1">
      <c r="B269" s="78" t="s">
        <v>1914</v>
      </c>
      <c r="C269" s="78" t="s">
        <v>1915</v>
      </c>
      <c r="D269" s="78" t="s">
        <v>1916</v>
      </c>
      <c r="E269" s="78">
        <v>316595</v>
      </c>
      <c r="F269" s="78" t="s">
        <v>3665</v>
      </c>
      <c r="G269" s="79">
        <v>33997</v>
      </c>
      <c r="H269" s="78" t="s">
        <v>3667</v>
      </c>
      <c r="I269" s="78" t="s">
        <v>3668</v>
      </c>
      <c r="J269" s="78" t="s">
        <v>3668</v>
      </c>
      <c r="K269" s="78" t="s">
        <v>3668</v>
      </c>
      <c r="L269" s="78" t="s">
        <v>3668</v>
      </c>
      <c r="M269" s="78" t="s">
        <v>3670</v>
      </c>
      <c r="N269" s="78" t="s">
        <v>3668</v>
      </c>
      <c r="O269" s="78" t="s">
        <v>3668</v>
      </c>
      <c r="P269" s="78" t="s">
        <v>3671</v>
      </c>
      <c r="Q269" s="78" t="s">
        <v>3672</v>
      </c>
      <c r="R269" s="78" t="s">
        <v>3665</v>
      </c>
      <c r="S269" s="78" t="s">
        <v>3673</v>
      </c>
      <c r="T269" s="78">
        <v>6392864</v>
      </c>
      <c r="U269" s="78" t="s">
        <v>1917</v>
      </c>
      <c r="V269" s="78" t="s">
        <v>1918</v>
      </c>
      <c r="W269" s="78" t="s">
        <v>1919</v>
      </c>
      <c r="X269" s="181"/>
      <c r="Y269" s="182">
        <f>AVERAGEIFS('Construct - Beta'!$BZ$6:$BZ$1787,'Construct - Beta'!$C$6:$C$1787,"458E("&amp;'Construct - Beta ref.'!D269&amp;")")</f>
        <v>1.004</v>
      </c>
      <c r="Z269"/>
    </row>
    <row r="270" spans="2:26" ht="45" hidden="1">
      <c r="B270" s="78" t="s">
        <v>1920</v>
      </c>
      <c r="C270" s="78" t="s">
        <v>1921</v>
      </c>
      <c r="D270" s="78" t="s">
        <v>1922</v>
      </c>
      <c r="E270" s="78">
        <v>290550</v>
      </c>
      <c r="F270" s="78" t="s">
        <v>3665</v>
      </c>
      <c r="G270" s="78" t="s">
        <v>5034</v>
      </c>
      <c r="H270" s="78" t="s">
        <v>3692</v>
      </c>
      <c r="I270" s="78" t="s">
        <v>3669</v>
      </c>
      <c r="J270" s="78" t="s">
        <v>3669</v>
      </c>
      <c r="K270" s="78" t="s">
        <v>3668</v>
      </c>
      <c r="L270" s="78" t="s">
        <v>3669</v>
      </c>
      <c r="M270" s="78" t="s">
        <v>5035</v>
      </c>
      <c r="N270" s="78" t="s">
        <v>3668</v>
      </c>
      <c r="O270" s="78" t="s">
        <v>3668</v>
      </c>
      <c r="P270" s="78" t="s">
        <v>3671</v>
      </c>
      <c r="Q270" s="78" t="s">
        <v>3672</v>
      </c>
      <c r="R270" s="78" t="s">
        <v>4436</v>
      </c>
      <c r="S270" s="78" t="s">
        <v>3673</v>
      </c>
      <c r="T270" s="78">
        <v>5931912</v>
      </c>
      <c r="U270" s="78" t="s">
        <v>1917</v>
      </c>
      <c r="V270" s="78" t="s">
        <v>1923</v>
      </c>
      <c r="W270" s="78" t="s">
        <v>1919</v>
      </c>
      <c r="X270" s="181"/>
      <c r="Y270" s="182">
        <f>AVERAGEIFS('Construct - Beta'!$BZ$6:$BZ$1787,'Construct - Beta'!$C$6:$C$1787,"458E("&amp;'Construct - Beta ref.'!D270&amp;")")</f>
        <v>1.77</v>
      </c>
      <c r="Z270"/>
    </row>
    <row r="271" spans="2:26" ht="75">
      <c r="B271" s="78" t="s">
        <v>1924</v>
      </c>
      <c r="C271" s="78" t="s">
        <v>1925</v>
      </c>
      <c r="D271" s="78" t="s">
        <v>1926</v>
      </c>
      <c r="E271" s="78" t="s">
        <v>1927</v>
      </c>
      <c r="F271" s="78" t="s">
        <v>5384</v>
      </c>
      <c r="G271" s="79">
        <v>39092</v>
      </c>
      <c r="H271" s="78" t="s">
        <v>3692</v>
      </c>
      <c r="I271" s="78" t="s">
        <v>3668</v>
      </c>
      <c r="J271" s="78" t="s">
        <v>3668</v>
      </c>
      <c r="K271" s="78" t="s">
        <v>3668</v>
      </c>
      <c r="L271" s="78" t="s">
        <v>3668</v>
      </c>
      <c r="M271" s="78" t="s">
        <v>3682</v>
      </c>
      <c r="N271" s="78" t="s">
        <v>3668</v>
      </c>
      <c r="O271" s="78" t="s">
        <v>3668</v>
      </c>
      <c r="P271" s="78" t="s">
        <v>3671</v>
      </c>
      <c r="Q271" s="78" t="s">
        <v>3672</v>
      </c>
      <c r="R271" s="78" t="s">
        <v>3794</v>
      </c>
      <c r="S271" s="78" t="s">
        <v>3795</v>
      </c>
      <c r="T271" s="78" t="s">
        <v>1928</v>
      </c>
      <c r="U271" s="78" t="s">
        <v>1929</v>
      </c>
      <c r="V271" s="78" t="s">
        <v>1930</v>
      </c>
      <c r="W271" s="78" t="s">
        <v>1931</v>
      </c>
      <c r="X271" s="181"/>
      <c r="Y271" s="182">
        <f>AVERAGEIFS('Construct - Beta'!$BZ$6:$BZ$1787,'Construct - Beta'!$C$6:$C$1787,"458E("&amp;'Construct - Beta ref.'!D271&amp;")")</f>
        <v>0.1</v>
      </c>
      <c r="Z271" s="169">
        <v>1</v>
      </c>
    </row>
    <row r="272" spans="2:26" ht="60" hidden="1">
      <c r="B272" s="78" t="s">
        <v>1932</v>
      </c>
      <c r="C272" s="78" t="s">
        <v>1933</v>
      </c>
      <c r="D272" s="78" t="s">
        <v>1934</v>
      </c>
      <c r="E272" s="78" t="s">
        <v>1935</v>
      </c>
      <c r="F272" s="78" t="s">
        <v>3716</v>
      </c>
      <c r="G272" s="79">
        <v>40066</v>
      </c>
      <c r="H272" s="78" t="s">
        <v>3718</v>
      </c>
      <c r="I272" s="78" t="s">
        <v>3668</v>
      </c>
      <c r="J272" s="78" t="s">
        <v>3668</v>
      </c>
      <c r="K272" s="78" t="s">
        <v>3668</v>
      </c>
      <c r="L272" s="78" t="s">
        <v>3668</v>
      </c>
      <c r="M272" s="78" t="s">
        <v>3682</v>
      </c>
      <c r="N272" s="78" t="s">
        <v>3668</v>
      </c>
      <c r="O272" s="78" t="s">
        <v>3668</v>
      </c>
      <c r="P272" s="78" t="s">
        <v>3671</v>
      </c>
      <c r="Q272" s="78" t="s">
        <v>3672</v>
      </c>
      <c r="R272" s="78" t="s">
        <v>3730</v>
      </c>
      <c r="S272" s="78" t="s">
        <v>3673</v>
      </c>
      <c r="T272" s="78" t="s">
        <v>1936</v>
      </c>
      <c r="U272" s="78" t="s">
        <v>1937</v>
      </c>
      <c r="V272" s="78" t="s">
        <v>1938</v>
      </c>
      <c r="W272" s="78" t="s">
        <v>1939</v>
      </c>
      <c r="X272" s="181"/>
      <c r="Y272" s="182">
        <f>AVERAGEIFS('Construct - Beta'!$BZ$6:$BZ$1787,'Construct - Beta'!$C$6:$C$1787,"458E("&amp;'Construct - Beta ref.'!D272&amp;")")</f>
        <v>0.76</v>
      </c>
      <c r="Z272"/>
    </row>
    <row r="273" spans="2:26" ht="45" hidden="1">
      <c r="B273" s="78" t="s">
        <v>1940</v>
      </c>
      <c r="C273" s="78" t="s">
        <v>1941</v>
      </c>
      <c r="D273" s="78" t="s">
        <v>1942</v>
      </c>
      <c r="E273" s="78" t="s">
        <v>1943</v>
      </c>
      <c r="F273" s="78" t="s">
        <v>3716</v>
      </c>
      <c r="G273" s="79">
        <v>40206</v>
      </c>
      <c r="H273" s="78" t="s">
        <v>3718</v>
      </c>
      <c r="I273" s="78" t="s">
        <v>3668</v>
      </c>
      <c r="J273" s="78" t="s">
        <v>3668</v>
      </c>
      <c r="K273" s="78" t="s">
        <v>3668</v>
      </c>
      <c r="L273" s="78" t="s">
        <v>3668</v>
      </c>
      <c r="M273" s="78" t="s">
        <v>3682</v>
      </c>
      <c r="N273" s="78" t="s">
        <v>3668</v>
      </c>
      <c r="O273" s="78" t="s">
        <v>3668</v>
      </c>
      <c r="P273" s="78" t="s">
        <v>3671</v>
      </c>
      <c r="Q273" s="78" t="s">
        <v>3672</v>
      </c>
      <c r="R273" s="78" t="s">
        <v>3730</v>
      </c>
      <c r="S273" s="78" t="s">
        <v>3683</v>
      </c>
      <c r="T273" s="78" t="s">
        <v>1944</v>
      </c>
      <c r="U273" s="78" t="s">
        <v>1945</v>
      </c>
      <c r="V273" s="78" t="s">
        <v>1946</v>
      </c>
      <c r="W273" s="78" t="s">
        <v>1947</v>
      </c>
      <c r="X273" s="181"/>
      <c r="Y273" s="182">
        <f>AVERAGEIFS('Construct - Beta'!$BZ$6:$BZ$1787,'Construct - Beta'!$C$6:$C$1787,"458E("&amp;'Construct - Beta ref.'!D273&amp;")")</f>
        <v>0.68</v>
      </c>
      <c r="Z273"/>
    </row>
    <row r="274" spans="2:26" ht="90">
      <c r="B274" s="78" t="s">
        <v>1948</v>
      </c>
      <c r="C274" s="78" t="s">
        <v>1949</v>
      </c>
      <c r="D274" s="78" t="s">
        <v>1950</v>
      </c>
      <c r="E274" s="78" t="s">
        <v>1951</v>
      </c>
      <c r="F274" s="78" t="s">
        <v>5384</v>
      </c>
      <c r="G274" s="79">
        <v>39645</v>
      </c>
      <c r="H274" s="78" t="s">
        <v>3692</v>
      </c>
      <c r="I274" s="78" t="s">
        <v>3668</v>
      </c>
      <c r="J274" s="78" t="s">
        <v>3668</v>
      </c>
      <c r="K274" s="78" t="s">
        <v>3668</v>
      </c>
      <c r="L274" s="78" t="s">
        <v>3668</v>
      </c>
      <c r="M274" s="78" t="s">
        <v>3682</v>
      </c>
      <c r="N274" s="78" t="s">
        <v>3668</v>
      </c>
      <c r="O274" s="78" t="s">
        <v>3668</v>
      </c>
      <c r="P274" s="78" t="s">
        <v>3671</v>
      </c>
      <c r="Q274" s="78" t="s">
        <v>3672</v>
      </c>
      <c r="R274" s="78" t="s">
        <v>3794</v>
      </c>
      <c r="S274" s="78" t="s">
        <v>3795</v>
      </c>
      <c r="T274" s="78" t="s">
        <v>1952</v>
      </c>
      <c r="U274" s="78" t="s">
        <v>1953</v>
      </c>
      <c r="V274" s="78" t="s">
        <v>1954</v>
      </c>
      <c r="W274" s="78" t="s">
        <v>1955</v>
      </c>
      <c r="X274" s="181"/>
      <c r="Y274" s="182">
        <f>AVERAGEIFS('Construct - Beta'!$BZ$6:$BZ$1787,'Construct - Beta'!$C$6:$C$1787,"458E("&amp;'Construct - Beta ref.'!D274&amp;")")</f>
        <v>0.51</v>
      </c>
      <c r="Z274" s="169">
        <v>1</v>
      </c>
    </row>
    <row r="275" spans="2:26" ht="75" hidden="1">
      <c r="B275" s="78" t="s">
        <v>1956</v>
      </c>
      <c r="C275" s="78" t="s">
        <v>1957</v>
      </c>
      <c r="D275" s="78" t="s">
        <v>1958</v>
      </c>
      <c r="E275" s="78" t="s">
        <v>1959</v>
      </c>
      <c r="F275" s="78" t="s">
        <v>3716</v>
      </c>
      <c r="G275" s="79">
        <v>40499</v>
      </c>
      <c r="H275" s="78" t="s">
        <v>3718</v>
      </c>
      <c r="I275" s="78" t="s">
        <v>3668</v>
      </c>
      <c r="J275" s="78" t="s">
        <v>3669</v>
      </c>
      <c r="K275" s="78" t="s">
        <v>3668</v>
      </c>
      <c r="L275" s="78" t="s">
        <v>3668</v>
      </c>
      <c r="M275" s="78" t="s">
        <v>3682</v>
      </c>
      <c r="N275" s="78" t="s">
        <v>3668</v>
      </c>
      <c r="O275" s="78" t="s">
        <v>3668</v>
      </c>
      <c r="P275" s="78" t="s">
        <v>3671</v>
      </c>
      <c r="Q275" s="78" t="s">
        <v>3672</v>
      </c>
      <c r="R275" s="78" t="s">
        <v>3730</v>
      </c>
      <c r="S275" s="78" t="s">
        <v>3673</v>
      </c>
      <c r="T275" s="78" t="s">
        <v>1960</v>
      </c>
      <c r="U275" s="78" t="s">
        <v>1961</v>
      </c>
      <c r="V275" s="78" t="s">
        <v>1962</v>
      </c>
      <c r="W275" s="78" t="s">
        <v>1963</v>
      </c>
      <c r="X275" s="181"/>
      <c r="Y275" s="182">
        <f>AVERAGEIFS('Construct - Beta'!$BZ$6:$BZ$1787,'Construct - Beta'!$C$6:$C$1787,"458E("&amp;'Construct - Beta ref.'!D275&amp;")")</f>
        <v>-0.74</v>
      </c>
      <c r="Z275"/>
    </row>
    <row r="276" spans="2:26" ht="90" hidden="1">
      <c r="B276" s="78" t="s">
        <v>1964</v>
      </c>
      <c r="C276" s="78" t="s">
        <v>1965</v>
      </c>
      <c r="D276" s="78" t="s">
        <v>1966</v>
      </c>
      <c r="E276" s="78" t="s">
        <v>1967</v>
      </c>
      <c r="F276" s="78" t="s">
        <v>3716</v>
      </c>
      <c r="G276" s="78" t="s">
        <v>1968</v>
      </c>
      <c r="H276" s="78" t="s">
        <v>3718</v>
      </c>
      <c r="I276" s="78" t="s">
        <v>3668</v>
      </c>
      <c r="J276" s="78" t="s">
        <v>3669</v>
      </c>
      <c r="K276" s="78" t="s">
        <v>3668</v>
      </c>
      <c r="L276" s="78" t="s">
        <v>3668</v>
      </c>
      <c r="M276" s="78" t="s">
        <v>3670</v>
      </c>
      <c r="N276" s="78" t="s">
        <v>3668</v>
      </c>
      <c r="O276" s="78" t="s">
        <v>3668</v>
      </c>
      <c r="P276" s="78" t="s">
        <v>3671</v>
      </c>
      <c r="Q276" s="78" t="s">
        <v>3672</v>
      </c>
      <c r="R276" s="78" t="s">
        <v>3730</v>
      </c>
      <c r="S276" s="78" t="s">
        <v>3673</v>
      </c>
      <c r="T276" s="78" t="s">
        <v>1969</v>
      </c>
      <c r="U276" s="78" t="s">
        <v>1970</v>
      </c>
      <c r="V276" s="78" t="s">
        <v>1971</v>
      </c>
      <c r="W276" s="78" t="s">
        <v>1972</v>
      </c>
      <c r="X276" s="181"/>
      <c r="Y276" s="182" t="e">
        <f>AVERAGEIFS('Construct - Beta'!$BZ$6:$BZ$1787,'Construct - Beta'!$C$6:$C$1787,"458E("&amp;'Construct - Beta ref.'!D276&amp;")")</f>
        <v>#DIV/0!</v>
      </c>
      <c r="Z276"/>
    </row>
    <row r="277" spans="2:26" ht="45" hidden="1">
      <c r="B277" s="78" t="s">
        <v>1973</v>
      </c>
      <c r="C277" s="78" t="s">
        <v>1974</v>
      </c>
      <c r="D277" s="78" t="s">
        <v>1975</v>
      </c>
      <c r="E277" s="78">
        <v>269271</v>
      </c>
      <c r="F277" s="78" t="s">
        <v>3716</v>
      </c>
      <c r="G277" s="79">
        <v>36829</v>
      </c>
      <c r="H277" s="78" t="s">
        <v>3667</v>
      </c>
      <c r="I277" s="78" t="s">
        <v>3668</v>
      </c>
      <c r="J277" s="78" t="s">
        <v>3669</v>
      </c>
      <c r="K277" s="78" t="s">
        <v>3668</v>
      </c>
      <c r="L277" s="78" t="s">
        <v>3668</v>
      </c>
      <c r="M277" s="78" t="s">
        <v>3670</v>
      </c>
      <c r="N277" s="78" t="s">
        <v>3668</v>
      </c>
      <c r="O277" s="78" t="s">
        <v>3668</v>
      </c>
      <c r="P277" s="78" t="s">
        <v>3671</v>
      </c>
      <c r="Q277" s="78" t="s">
        <v>3672</v>
      </c>
      <c r="R277" s="78" t="s">
        <v>3730</v>
      </c>
      <c r="S277" s="78" t="s">
        <v>3683</v>
      </c>
      <c r="T277" s="78">
        <v>6293677</v>
      </c>
      <c r="U277" s="78" t="s">
        <v>1976</v>
      </c>
      <c r="V277" s="78" t="s">
        <v>1977</v>
      </c>
      <c r="W277" s="78" t="s">
        <v>1978</v>
      </c>
      <c r="X277" s="181"/>
      <c r="Y277" s="182">
        <f>AVERAGEIFS('Construct - Beta'!$BZ$6:$BZ$1787,'Construct - Beta'!$C$6:$C$1787,"458E("&amp;'Construct - Beta ref.'!D277&amp;")")</f>
        <v>0.26</v>
      </c>
      <c r="Z277"/>
    </row>
    <row r="278" spans="2:26" ht="45" hidden="1">
      <c r="B278" s="78" t="s">
        <v>1979</v>
      </c>
      <c r="C278" s="78" t="s">
        <v>1980</v>
      </c>
      <c r="D278" s="78" t="s">
        <v>1981</v>
      </c>
      <c r="E278" s="78">
        <v>887530</v>
      </c>
      <c r="F278" s="78" t="s">
        <v>3665</v>
      </c>
      <c r="G278" s="78" t="s">
        <v>1982</v>
      </c>
      <c r="H278" s="78" t="s">
        <v>3667</v>
      </c>
      <c r="I278" s="78" t="s">
        <v>3668</v>
      </c>
      <c r="J278" s="78" t="s">
        <v>3669</v>
      </c>
      <c r="K278" s="78" t="s">
        <v>3668</v>
      </c>
      <c r="L278" s="78" t="s">
        <v>3668</v>
      </c>
      <c r="M278" s="78" t="s">
        <v>3682</v>
      </c>
      <c r="N278" s="78" t="s">
        <v>3668</v>
      </c>
      <c r="O278" s="78" t="s">
        <v>3668</v>
      </c>
      <c r="P278" s="78" t="s">
        <v>3671</v>
      </c>
      <c r="Q278" s="78" t="s">
        <v>3672</v>
      </c>
      <c r="R278" s="78" t="s">
        <v>3665</v>
      </c>
      <c r="S278" s="78" t="s">
        <v>3683</v>
      </c>
      <c r="T278" s="78">
        <v>6388573</v>
      </c>
      <c r="U278" s="78" t="s">
        <v>1983</v>
      </c>
      <c r="V278" s="78" t="s">
        <v>1984</v>
      </c>
      <c r="W278" s="78" t="s">
        <v>1985</v>
      </c>
      <c r="X278" s="181"/>
      <c r="Y278" s="182">
        <f>AVERAGEIFS('Construct - Beta'!$BZ$6:$BZ$1787,'Construct - Beta'!$C$6:$C$1787,"458E("&amp;'Construct - Beta ref.'!D278&amp;")")</f>
        <v>0.995</v>
      </c>
      <c r="Z278"/>
    </row>
    <row r="279" spans="2:26" ht="60" hidden="1">
      <c r="B279" s="78" t="s">
        <v>1986</v>
      </c>
      <c r="C279" s="78" t="s">
        <v>1987</v>
      </c>
      <c r="D279" s="78" t="s">
        <v>1988</v>
      </c>
      <c r="E279" s="78" t="s">
        <v>1989</v>
      </c>
      <c r="F279" s="78" t="s">
        <v>3665</v>
      </c>
      <c r="G279" s="79">
        <v>38240</v>
      </c>
      <c r="H279" s="78" t="s">
        <v>3692</v>
      </c>
      <c r="I279" s="78" t="s">
        <v>3669</v>
      </c>
      <c r="J279" s="78" t="s">
        <v>3669</v>
      </c>
      <c r="K279" s="78" t="s">
        <v>3668</v>
      </c>
      <c r="L279" s="78" t="s">
        <v>3669</v>
      </c>
      <c r="M279" s="78" t="s">
        <v>5430</v>
      </c>
      <c r="N279" s="78" t="s">
        <v>3668</v>
      </c>
      <c r="O279" s="78" t="s">
        <v>3668</v>
      </c>
      <c r="P279" s="78" t="s">
        <v>3671</v>
      </c>
      <c r="Q279" s="78" t="s">
        <v>3672</v>
      </c>
      <c r="R279" s="78" t="s">
        <v>3762</v>
      </c>
      <c r="S279" s="78" t="s">
        <v>3683</v>
      </c>
      <c r="T279" s="78" t="s">
        <v>1990</v>
      </c>
      <c r="U279" s="78" t="s">
        <v>1983</v>
      </c>
      <c r="V279" s="78" t="s">
        <v>1991</v>
      </c>
      <c r="W279" s="78" t="s">
        <v>1985</v>
      </c>
      <c r="X279" s="181"/>
      <c r="Y279" s="182">
        <f>AVERAGEIFS('Construct - Beta'!$BZ$6:$BZ$1787,'Construct - Beta'!$C$6:$C$1787,"458E("&amp;'Construct - Beta ref.'!D279&amp;")")</f>
        <v>1.26</v>
      </c>
      <c r="Z279"/>
    </row>
    <row r="280" spans="2:26" ht="90">
      <c r="B280" s="78" t="s">
        <v>1992</v>
      </c>
      <c r="C280" s="78" t="s">
        <v>1993</v>
      </c>
      <c r="D280" s="78" t="s">
        <v>1994</v>
      </c>
      <c r="E280" s="78" t="s">
        <v>1995</v>
      </c>
      <c r="F280" s="78" t="s">
        <v>5384</v>
      </c>
      <c r="G280" s="79">
        <v>40571</v>
      </c>
      <c r="H280" s="78" t="s">
        <v>3692</v>
      </c>
      <c r="I280" s="78" t="s">
        <v>3668</v>
      </c>
      <c r="J280" s="78" t="s">
        <v>3668</v>
      </c>
      <c r="K280" s="78" t="s">
        <v>3668</v>
      </c>
      <c r="L280" s="78" t="s">
        <v>3668</v>
      </c>
      <c r="M280" s="78" t="s">
        <v>3670</v>
      </c>
      <c r="N280" s="78" t="s">
        <v>3668</v>
      </c>
      <c r="O280" s="78" t="s">
        <v>3668</v>
      </c>
      <c r="P280" s="78" t="s">
        <v>3671</v>
      </c>
      <c r="Q280" s="78" t="s">
        <v>3672</v>
      </c>
      <c r="R280" s="78" t="s">
        <v>3794</v>
      </c>
      <c r="S280" s="78" t="s">
        <v>3795</v>
      </c>
      <c r="T280" s="78" t="s">
        <v>1996</v>
      </c>
      <c r="U280" s="78" t="s">
        <v>1997</v>
      </c>
      <c r="V280" s="78" t="s">
        <v>1998</v>
      </c>
      <c r="W280" s="78" t="s">
        <v>1999</v>
      </c>
      <c r="X280" s="181"/>
      <c r="Y280" s="182">
        <f>AVERAGEIFS('Construct - Beta'!$BZ$6:$BZ$1787,'Construct - Beta'!$C$6:$C$1787,"458E("&amp;'Construct - Beta ref.'!D280&amp;")")</f>
        <v>-0.08</v>
      </c>
      <c r="Z280" s="169">
        <v>1</v>
      </c>
    </row>
    <row r="281" spans="2:26" ht="75">
      <c r="B281" s="78" t="s">
        <v>2000</v>
      </c>
      <c r="C281" s="78" t="s">
        <v>2001</v>
      </c>
      <c r="D281" s="78" t="s">
        <v>2002</v>
      </c>
      <c r="E281" s="78" t="s">
        <v>2003</v>
      </c>
      <c r="F281" s="78" t="s">
        <v>5384</v>
      </c>
      <c r="G281" s="78" t="s">
        <v>2004</v>
      </c>
      <c r="H281" s="78" t="s">
        <v>3692</v>
      </c>
      <c r="I281" s="78" t="s">
        <v>3668</v>
      </c>
      <c r="J281" s="78" t="s">
        <v>3668</v>
      </c>
      <c r="K281" s="78" t="s">
        <v>3668</v>
      </c>
      <c r="L281" s="78" t="s">
        <v>3668</v>
      </c>
      <c r="M281" s="78" t="s">
        <v>3682</v>
      </c>
      <c r="N281" s="78" t="s">
        <v>3668</v>
      </c>
      <c r="O281" s="78" t="s">
        <v>3668</v>
      </c>
      <c r="P281" s="78" t="s">
        <v>3671</v>
      </c>
      <c r="Q281" s="78" t="s">
        <v>3672</v>
      </c>
      <c r="R281" s="78" t="s">
        <v>3794</v>
      </c>
      <c r="S281" s="78" t="s">
        <v>3795</v>
      </c>
      <c r="T281" s="78" t="s">
        <v>2005</v>
      </c>
      <c r="U281" s="78" t="s">
        <v>2006</v>
      </c>
      <c r="V281" s="78" t="s">
        <v>2007</v>
      </c>
      <c r="W281" s="78" t="s">
        <v>2008</v>
      </c>
      <c r="X281" s="181"/>
      <c r="Y281" s="182">
        <f>AVERAGEIFS('Construct - Beta'!$BZ$6:$BZ$1787,'Construct - Beta'!$C$6:$C$1787,"458E("&amp;'Construct - Beta ref.'!D281&amp;")")</f>
        <v>0.5</v>
      </c>
      <c r="Z281" s="169">
        <v>1</v>
      </c>
    </row>
    <row r="282" spans="2:26" ht="45" hidden="1">
      <c r="B282" s="78" t="s">
        <v>2009</v>
      </c>
      <c r="C282" s="78" t="s">
        <v>2010</v>
      </c>
      <c r="D282" s="78" t="s">
        <v>2011</v>
      </c>
      <c r="E282" s="78">
        <v>140780</v>
      </c>
      <c r="F282" s="78" t="s">
        <v>3665</v>
      </c>
      <c r="G282" s="78" t="s">
        <v>2012</v>
      </c>
      <c r="H282" s="78" t="s">
        <v>3667</v>
      </c>
      <c r="I282" s="78" t="s">
        <v>3668</v>
      </c>
      <c r="J282" s="78" t="s">
        <v>3669</v>
      </c>
      <c r="K282" s="78" t="s">
        <v>3668</v>
      </c>
      <c r="L282" s="78" t="s">
        <v>3668</v>
      </c>
      <c r="M282" s="78" t="s">
        <v>3682</v>
      </c>
      <c r="N282" s="78" t="s">
        <v>3668</v>
      </c>
      <c r="O282" s="78" t="s">
        <v>3668</v>
      </c>
      <c r="P282" s="78" t="s">
        <v>3671</v>
      </c>
      <c r="Q282" s="78" t="s">
        <v>3672</v>
      </c>
      <c r="R282" s="78" t="s">
        <v>3665</v>
      </c>
      <c r="S282" s="78" t="s">
        <v>3828</v>
      </c>
      <c r="T282" s="78" t="s">
        <v>2013</v>
      </c>
      <c r="U282" s="78" t="s">
        <v>5516</v>
      </c>
      <c r="V282" s="78" t="s">
        <v>5517</v>
      </c>
      <c r="W282" s="78" t="s">
        <v>5518</v>
      </c>
      <c r="X282" s="181"/>
      <c r="Y282" s="182">
        <f>AVERAGEIFS('Construct - Beta'!$BZ$6:$BZ$1787,'Construct - Beta'!$C$6:$C$1787,"458E("&amp;'Construct - Beta ref.'!D282&amp;")")</f>
        <v>0.81</v>
      </c>
      <c r="Z282"/>
    </row>
    <row r="283" spans="2:26" ht="60" hidden="1">
      <c r="B283" s="78" t="s">
        <v>5519</v>
      </c>
      <c r="C283" s="78" t="s">
        <v>5520</v>
      </c>
      <c r="D283" s="78" t="s">
        <v>5521</v>
      </c>
      <c r="E283" s="78">
        <v>898777</v>
      </c>
      <c r="F283" s="78" t="s">
        <v>3665</v>
      </c>
      <c r="G283" s="79">
        <v>35760</v>
      </c>
      <c r="H283" s="78" t="s">
        <v>3692</v>
      </c>
      <c r="I283" s="78" t="s">
        <v>3669</v>
      </c>
      <c r="J283" s="78" t="s">
        <v>3669</v>
      </c>
      <c r="K283" s="78" t="s">
        <v>3668</v>
      </c>
      <c r="L283" s="78" t="s">
        <v>3669</v>
      </c>
      <c r="M283" s="78" t="s">
        <v>5522</v>
      </c>
      <c r="N283" s="78" t="s">
        <v>3668</v>
      </c>
      <c r="O283" s="78" t="s">
        <v>3668</v>
      </c>
      <c r="P283" s="78" t="s">
        <v>3671</v>
      </c>
      <c r="Q283" s="78" t="s">
        <v>3672</v>
      </c>
      <c r="R283" s="78" t="s">
        <v>3694</v>
      </c>
      <c r="S283" s="78" t="s">
        <v>3828</v>
      </c>
      <c r="T283" s="78" t="s">
        <v>5523</v>
      </c>
      <c r="U283" s="78" t="s">
        <v>5516</v>
      </c>
      <c r="V283" s="78" t="s">
        <v>5524</v>
      </c>
      <c r="W283" s="78" t="s">
        <v>5518</v>
      </c>
      <c r="X283" s="181"/>
      <c r="Y283" s="182">
        <f>AVERAGEIFS('Construct - Beta'!$BZ$6:$BZ$1787,'Construct - Beta'!$C$6:$C$1787,"458E("&amp;'Construct - Beta ref.'!D283&amp;")")</f>
        <v>0.89</v>
      </c>
      <c r="Z283"/>
    </row>
    <row r="284" spans="2:26" ht="60" hidden="1">
      <c r="B284" s="78" t="s">
        <v>5525</v>
      </c>
      <c r="C284" s="78" t="s">
        <v>5526</v>
      </c>
      <c r="D284" s="78" t="s">
        <v>5527</v>
      </c>
      <c r="E284" s="78">
        <v>265720</v>
      </c>
      <c r="F284" s="78" t="s">
        <v>3665</v>
      </c>
      <c r="G284" s="79">
        <v>36798</v>
      </c>
      <c r="H284" s="78" t="s">
        <v>3692</v>
      </c>
      <c r="I284" s="78" t="s">
        <v>3669</v>
      </c>
      <c r="J284" s="78" t="s">
        <v>3669</v>
      </c>
      <c r="K284" s="78" t="s">
        <v>3668</v>
      </c>
      <c r="L284" s="78" t="s">
        <v>3669</v>
      </c>
      <c r="M284" s="78" t="s">
        <v>5269</v>
      </c>
      <c r="N284" s="78" t="s">
        <v>3668</v>
      </c>
      <c r="O284" s="78" t="s">
        <v>3668</v>
      </c>
      <c r="P284" s="78" t="s">
        <v>3671</v>
      </c>
      <c r="Q284" s="78" t="s">
        <v>3672</v>
      </c>
      <c r="R284" s="78" t="s">
        <v>3713</v>
      </c>
      <c r="S284" s="78" t="s">
        <v>3828</v>
      </c>
      <c r="T284" s="78" t="s">
        <v>5523</v>
      </c>
      <c r="U284" s="78" t="s">
        <v>5516</v>
      </c>
      <c r="V284" s="78" t="s">
        <v>5524</v>
      </c>
      <c r="W284" s="78" t="s">
        <v>5518</v>
      </c>
      <c r="X284" s="181"/>
      <c r="Y284" s="182">
        <f>AVERAGEIFS('Construct - Beta'!$BZ$6:$BZ$1787,'Construct - Beta'!$C$6:$C$1787,"458E("&amp;'Construct - Beta ref.'!D284&amp;")")</f>
        <v>-0.13</v>
      </c>
      <c r="Z284"/>
    </row>
    <row r="285" spans="2:26" ht="45" hidden="1">
      <c r="B285" s="78" t="s">
        <v>5528</v>
      </c>
      <c r="C285" s="78" t="s">
        <v>5529</v>
      </c>
      <c r="D285" s="80"/>
      <c r="E285" s="78" t="s">
        <v>5530</v>
      </c>
      <c r="F285" s="78" t="s">
        <v>3716</v>
      </c>
      <c r="G285" s="79">
        <v>39456</v>
      </c>
      <c r="H285" s="78" t="s">
        <v>3718</v>
      </c>
      <c r="I285" s="78" t="s">
        <v>3669</v>
      </c>
      <c r="J285" s="78" t="s">
        <v>3669</v>
      </c>
      <c r="K285" s="78" t="s">
        <v>3669</v>
      </c>
      <c r="L285" s="78" t="s">
        <v>3668</v>
      </c>
      <c r="M285" s="78" t="s">
        <v>5376</v>
      </c>
      <c r="N285" s="78" t="s">
        <v>3668</v>
      </c>
      <c r="O285" s="78" t="s">
        <v>3668</v>
      </c>
      <c r="P285" s="78" t="s">
        <v>3671</v>
      </c>
      <c r="Q285" s="78" t="s">
        <v>3672</v>
      </c>
      <c r="R285" s="78" t="s">
        <v>3720</v>
      </c>
      <c r="S285" s="78" t="s">
        <v>3721</v>
      </c>
      <c r="T285" s="78" t="s">
        <v>5531</v>
      </c>
      <c r="U285" s="78"/>
      <c r="V285" s="78"/>
      <c r="W285" s="78"/>
      <c r="X285" s="181"/>
      <c r="Y285" s="182" t="e">
        <f>AVERAGEIFS('Construct - Beta'!$BZ$6:$BZ$1787,'Construct - Beta'!$C$6:$C$1787,"458E("&amp;'Construct - Beta ref.'!D285&amp;")")</f>
        <v>#DIV/0!</v>
      </c>
      <c r="Z285"/>
    </row>
    <row r="286" spans="2:26" ht="75">
      <c r="B286" s="78" t="s">
        <v>5532</v>
      </c>
      <c r="C286" s="78" t="s">
        <v>5533</v>
      </c>
      <c r="D286" s="78" t="s">
        <v>5534</v>
      </c>
      <c r="E286" s="78" t="s">
        <v>5535</v>
      </c>
      <c r="F286" s="78" t="s">
        <v>5384</v>
      </c>
      <c r="G286" s="78" t="s">
        <v>5385</v>
      </c>
      <c r="H286" s="78" t="s">
        <v>3692</v>
      </c>
      <c r="I286" s="78" t="s">
        <v>3668</v>
      </c>
      <c r="J286" s="78" t="s">
        <v>3669</v>
      </c>
      <c r="K286" s="78" t="s">
        <v>3668</v>
      </c>
      <c r="L286" s="78" t="s">
        <v>3668</v>
      </c>
      <c r="M286" s="78" t="s">
        <v>3670</v>
      </c>
      <c r="N286" s="78" t="s">
        <v>3668</v>
      </c>
      <c r="O286" s="78" t="s">
        <v>3668</v>
      </c>
      <c r="P286" s="78" t="s">
        <v>3671</v>
      </c>
      <c r="Q286" s="78" t="s">
        <v>3672</v>
      </c>
      <c r="R286" s="78" t="s">
        <v>3794</v>
      </c>
      <c r="S286" s="78" t="s">
        <v>3795</v>
      </c>
      <c r="T286" s="78" t="s">
        <v>5536</v>
      </c>
      <c r="U286" s="78" t="s">
        <v>5537</v>
      </c>
      <c r="V286" s="78" t="s">
        <v>5538</v>
      </c>
      <c r="W286" s="78" t="s">
        <v>5539</v>
      </c>
      <c r="X286" s="181"/>
      <c r="Y286" s="182">
        <f>AVERAGEIFS('Construct - Beta'!$BZ$6:$BZ$1787,'Construct - Beta'!$C$6:$C$1787,"458E("&amp;'Construct - Beta ref.'!D286&amp;")")</f>
        <v>-1.81</v>
      </c>
      <c r="Z286" s="169">
        <v>1</v>
      </c>
    </row>
    <row r="287" spans="2:26" ht="60" hidden="1">
      <c r="B287" s="78" t="s">
        <v>5540</v>
      </c>
      <c r="C287" s="78" t="s">
        <v>5541</v>
      </c>
      <c r="D287" s="78" t="s">
        <v>5542</v>
      </c>
      <c r="E287" s="78" t="s">
        <v>5543</v>
      </c>
      <c r="F287" s="78" t="s">
        <v>3716</v>
      </c>
      <c r="G287" s="78" t="s">
        <v>5544</v>
      </c>
      <c r="H287" s="78" t="s">
        <v>3718</v>
      </c>
      <c r="I287" s="78" t="s">
        <v>3668</v>
      </c>
      <c r="J287" s="78" t="s">
        <v>3668</v>
      </c>
      <c r="K287" s="78" t="s">
        <v>3668</v>
      </c>
      <c r="L287" s="78" t="s">
        <v>3668</v>
      </c>
      <c r="M287" s="78" t="s">
        <v>3682</v>
      </c>
      <c r="N287" s="78" t="s">
        <v>3668</v>
      </c>
      <c r="O287" s="78" t="s">
        <v>3668</v>
      </c>
      <c r="P287" s="78" t="s">
        <v>3671</v>
      </c>
      <c r="Q287" s="78" t="s">
        <v>3672</v>
      </c>
      <c r="R287" s="78" t="s">
        <v>3730</v>
      </c>
      <c r="S287" s="78" t="s">
        <v>3673</v>
      </c>
      <c r="T287" s="78" t="s">
        <v>5545</v>
      </c>
      <c r="U287" s="78" t="s">
        <v>5546</v>
      </c>
      <c r="V287" s="78" t="s">
        <v>5547</v>
      </c>
      <c r="W287" s="78" t="s">
        <v>5548</v>
      </c>
      <c r="X287" s="181"/>
      <c r="Y287" s="182">
        <f>AVERAGEIFS('Construct - Beta'!$BZ$6:$BZ$1787,'Construct - Beta'!$C$6:$C$1787,"458E("&amp;'Construct - Beta ref.'!D287&amp;")")</f>
        <v>0.41</v>
      </c>
      <c r="Z287"/>
    </row>
    <row r="288" spans="2:26" ht="45" hidden="1">
      <c r="B288" s="78" t="s">
        <v>5549</v>
      </c>
      <c r="C288" s="78" t="s">
        <v>5550</v>
      </c>
      <c r="D288" s="80"/>
      <c r="E288" s="78" t="s">
        <v>5551</v>
      </c>
      <c r="F288" s="78" t="s">
        <v>3716</v>
      </c>
      <c r="G288" s="79">
        <v>39535</v>
      </c>
      <c r="H288" s="78" t="s">
        <v>3718</v>
      </c>
      <c r="I288" s="78" t="s">
        <v>3669</v>
      </c>
      <c r="J288" s="78" t="s">
        <v>3669</v>
      </c>
      <c r="K288" s="78" t="s">
        <v>3668</v>
      </c>
      <c r="L288" s="78" t="s">
        <v>3668</v>
      </c>
      <c r="M288" s="78" t="s">
        <v>3719</v>
      </c>
      <c r="N288" s="78" t="s">
        <v>3668</v>
      </c>
      <c r="O288" s="78" t="s">
        <v>3668</v>
      </c>
      <c r="P288" s="78" t="s">
        <v>3671</v>
      </c>
      <c r="Q288" s="78" t="s">
        <v>3672</v>
      </c>
      <c r="R288" s="78" t="s">
        <v>3730</v>
      </c>
      <c r="S288" s="78" t="s">
        <v>3721</v>
      </c>
      <c r="T288" s="78"/>
      <c r="U288" s="78"/>
      <c r="V288" s="78"/>
      <c r="W288" s="78"/>
      <c r="X288" s="181"/>
      <c r="Y288" s="182" t="e">
        <f>AVERAGEIFS('Construct - Beta'!$BZ$6:$BZ$1787,'Construct - Beta'!$C$6:$C$1787,"458E("&amp;'Construct - Beta ref.'!D288&amp;")")</f>
        <v>#DIV/0!</v>
      </c>
      <c r="Z288"/>
    </row>
    <row r="289" spans="2:26" ht="75" hidden="1">
      <c r="B289" s="78" t="s">
        <v>5552</v>
      </c>
      <c r="C289" s="78" t="s">
        <v>5553</v>
      </c>
      <c r="D289" s="78" t="s">
        <v>5554</v>
      </c>
      <c r="E289" s="78">
        <v>879366</v>
      </c>
      <c r="F289" s="78" t="s">
        <v>3793</v>
      </c>
      <c r="G289" s="78" t="s">
        <v>5555</v>
      </c>
      <c r="H289" s="78" t="s">
        <v>3692</v>
      </c>
      <c r="I289" s="78" t="s">
        <v>3668</v>
      </c>
      <c r="J289" s="78" t="s">
        <v>3668</v>
      </c>
      <c r="K289" s="78" t="s">
        <v>3668</v>
      </c>
      <c r="L289" s="78" t="s">
        <v>3668</v>
      </c>
      <c r="M289" s="78" t="s">
        <v>3682</v>
      </c>
      <c r="N289" s="78" t="s">
        <v>3668</v>
      </c>
      <c r="O289" s="78" t="s">
        <v>3668</v>
      </c>
      <c r="P289" s="78" t="s">
        <v>3671</v>
      </c>
      <c r="Q289" s="78" t="s">
        <v>3672</v>
      </c>
      <c r="R289" s="78" t="s">
        <v>3794</v>
      </c>
      <c r="S289" s="78" t="s">
        <v>3795</v>
      </c>
      <c r="T289" s="78" t="s">
        <v>5556</v>
      </c>
      <c r="U289" s="78" t="s">
        <v>5557</v>
      </c>
      <c r="V289" s="78" t="s">
        <v>5558</v>
      </c>
      <c r="W289" s="78" t="s">
        <v>5559</v>
      </c>
      <c r="X289" s="181"/>
      <c r="Y289" s="182">
        <f>AVERAGEIFS('Construct - Beta'!$BZ$6:$BZ$1787,'Construct - Beta'!$C$6:$C$1787,"458E("&amp;'Construct - Beta ref.'!D289&amp;")")</f>
        <v>1.2090000000000001</v>
      </c>
      <c r="Z289"/>
    </row>
    <row r="290" spans="2:26" ht="75" hidden="1">
      <c r="B290" s="78" t="s">
        <v>5560</v>
      </c>
      <c r="C290" s="78" t="s">
        <v>5561</v>
      </c>
      <c r="D290" s="78" t="s">
        <v>5562</v>
      </c>
      <c r="E290" s="78" t="s">
        <v>5563</v>
      </c>
      <c r="F290" s="78" t="s">
        <v>3793</v>
      </c>
      <c r="G290" s="79">
        <v>37953</v>
      </c>
      <c r="H290" s="78" t="s">
        <v>3692</v>
      </c>
      <c r="I290" s="78" t="s">
        <v>3669</v>
      </c>
      <c r="J290" s="78" t="s">
        <v>3669</v>
      </c>
      <c r="K290" s="78" t="s">
        <v>3668</v>
      </c>
      <c r="L290" s="78" t="s">
        <v>3669</v>
      </c>
      <c r="M290" s="78" t="s">
        <v>6279</v>
      </c>
      <c r="N290" s="78" t="s">
        <v>3668</v>
      </c>
      <c r="O290" s="78" t="s">
        <v>3668</v>
      </c>
      <c r="P290" s="78" t="s">
        <v>3671</v>
      </c>
      <c r="Q290" s="78" t="s">
        <v>3672</v>
      </c>
      <c r="R290" s="78" t="s">
        <v>3694</v>
      </c>
      <c r="S290" s="78" t="s">
        <v>3795</v>
      </c>
      <c r="T290" s="78" t="s">
        <v>5564</v>
      </c>
      <c r="U290" s="78" t="s">
        <v>5557</v>
      </c>
      <c r="V290" s="78" t="s">
        <v>5565</v>
      </c>
      <c r="W290" s="78" t="s">
        <v>5559</v>
      </c>
      <c r="X290" s="181"/>
      <c r="Y290" s="182">
        <f>AVERAGEIFS('Construct - Beta'!$BZ$6:$BZ$1787,'Construct - Beta'!$C$6:$C$1787,"458E("&amp;'Construct - Beta ref.'!D290&amp;")")</f>
        <v>1.4</v>
      </c>
      <c r="Z290"/>
    </row>
    <row r="291" spans="2:26" ht="75" hidden="1">
      <c r="B291" s="78" t="s">
        <v>5566</v>
      </c>
      <c r="C291" s="78" t="s">
        <v>5567</v>
      </c>
      <c r="D291" s="78" t="s">
        <v>5568</v>
      </c>
      <c r="E291" s="78" t="s">
        <v>5569</v>
      </c>
      <c r="F291" s="78" t="s">
        <v>3793</v>
      </c>
      <c r="G291" s="78" t="s">
        <v>5570</v>
      </c>
      <c r="H291" s="78" t="s">
        <v>3702</v>
      </c>
      <c r="I291" s="78" t="s">
        <v>3669</v>
      </c>
      <c r="J291" s="78" t="s">
        <v>3669</v>
      </c>
      <c r="K291" s="78" t="s">
        <v>3668</v>
      </c>
      <c r="L291" s="78" t="s">
        <v>3669</v>
      </c>
      <c r="M291" s="78" t="s">
        <v>5355</v>
      </c>
      <c r="N291" s="78" t="s">
        <v>3668</v>
      </c>
      <c r="O291" s="78" t="s">
        <v>3668</v>
      </c>
      <c r="P291" s="78" t="s">
        <v>3671</v>
      </c>
      <c r="Q291" s="78" t="s">
        <v>3672</v>
      </c>
      <c r="R291" s="78" t="s">
        <v>3704</v>
      </c>
      <c r="S291" s="78" t="s">
        <v>3795</v>
      </c>
      <c r="T291" s="78" t="s">
        <v>5571</v>
      </c>
      <c r="U291" s="78" t="s">
        <v>5557</v>
      </c>
      <c r="V291" s="78" t="s">
        <v>5572</v>
      </c>
      <c r="W291" s="78" t="s">
        <v>5559</v>
      </c>
      <c r="X291" s="181"/>
      <c r="Y291" s="182">
        <f>AVERAGEIFS('Construct - Beta'!$BZ$6:$BZ$1787,'Construct - Beta'!$C$6:$C$1787,"458E("&amp;'Construct - Beta ref.'!D291&amp;")")</f>
        <v>1.7507000000000001</v>
      </c>
      <c r="Z291"/>
    </row>
    <row r="292" spans="2:26" ht="75" hidden="1">
      <c r="B292" s="78" t="s">
        <v>5573</v>
      </c>
      <c r="C292" s="78" t="s">
        <v>5574</v>
      </c>
      <c r="D292" s="78" t="s">
        <v>5575</v>
      </c>
      <c r="E292" s="78" t="s">
        <v>5576</v>
      </c>
      <c r="F292" s="78" t="s">
        <v>3793</v>
      </c>
      <c r="G292" s="79">
        <v>38300</v>
      </c>
      <c r="H292" s="78" t="s">
        <v>3692</v>
      </c>
      <c r="I292" s="78" t="s">
        <v>3669</v>
      </c>
      <c r="J292" s="78" t="s">
        <v>3669</v>
      </c>
      <c r="K292" s="78" t="s">
        <v>3668</v>
      </c>
      <c r="L292" s="78" t="s">
        <v>3669</v>
      </c>
      <c r="M292" s="78" t="s">
        <v>3787</v>
      </c>
      <c r="N292" s="78" t="s">
        <v>3668</v>
      </c>
      <c r="O292" s="78" t="s">
        <v>3668</v>
      </c>
      <c r="P292" s="78" t="s">
        <v>3671</v>
      </c>
      <c r="Q292" s="78" t="s">
        <v>3672</v>
      </c>
      <c r="R292" s="78" t="s">
        <v>3713</v>
      </c>
      <c r="S292" s="78" t="s">
        <v>3795</v>
      </c>
      <c r="T292" s="78" t="s">
        <v>5564</v>
      </c>
      <c r="U292" s="78" t="s">
        <v>5557</v>
      </c>
      <c r="V292" s="78" t="s">
        <v>5565</v>
      </c>
      <c r="W292" s="78" t="s">
        <v>5559</v>
      </c>
      <c r="X292" s="181"/>
      <c r="Y292" s="182">
        <f>AVERAGEIFS('Construct - Beta'!$BZ$6:$BZ$1787,'Construct - Beta'!$C$6:$C$1787,"458E("&amp;'Construct - Beta ref.'!D292&amp;")")</f>
        <v>0.65</v>
      </c>
      <c r="Z292"/>
    </row>
    <row r="293" spans="2:26" ht="60" hidden="1">
      <c r="B293" s="78" t="s">
        <v>5577</v>
      </c>
      <c r="C293" s="78" t="s">
        <v>5578</v>
      </c>
      <c r="D293" s="78" t="s">
        <v>5579</v>
      </c>
      <c r="E293" s="78" t="s">
        <v>5580</v>
      </c>
      <c r="F293" s="78" t="s">
        <v>3716</v>
      </c>
      <c r="G293" s="79">
        <v>40204</v>
      </c>
      <c r="H293" s="78" t="s">
        <v>3718</v>
      </c>
      <c r="I293" s="78" t="s">
        <v>3668</v>
      </c>
      <c r="J293" s="78" t="s">
        <v>3668</v>
      </c>
      <c r="K293" s="78" t="s">
        <v>3668</v>
      </c>
      <c r="L293" s="78" t="s">
        <v>3668</v>
      </c>
      <c r="M293" s="78" t="s">
        <v>3682</v>
      </c>
      <c r="N293" s="78" t="s">
        <v>3668</v>
      </c>
      <c r="O293" s="78" t="s">
        <v>3668</v>
      </c>
      <c r="P293" s="78" t="s">
        <v>3671</v>
      </c>
      <c r="Q293" s="78" t="s">
        <v>3672</v>
      </c>
      <c r="R293" s="78" t="s">
        <v>3730</v>
      </c>
      <c r="S293" s="78" t="s">
        <v>3683</v>
      </c>
      <c r="T293" s="78" t="s">
        <v>5581</v>
      </c>
      <c r="U293" s="78" t="s">
        <v>5582</v>
      </c>
      <c r="V293" s="78" t="s">
        <v>5583</v>
      </c>
      <c r="W293" s="78" t="s">
        <v>5584</v>
      </c>
      <c r="X293" s="181"/>
      <c r="Y293" s="182">
        <f>AVERAGEIFS('Construct - Beta'!$BZ$6:$BZ$1787,'Construct - Beta'!$C$6:$C$1787,"458E("&amp;'Construct - Beta ref.'!D293&amp;")")</f>
        <v>0.32</v>
      </c>
      <c r="Z293"/>
    </row>
    <row r="294" spans="2:26" ht="45" hidden="1">
      <c r="B294" s="78" t="s">
        <v>5585</v>
      </c>
      <c r="C294" s="78" t="s">
        <v>5586</v>
      </c>
      <c r="D294" s="78" t="s">
        <v>5587</v>
      </c>
      <c r="E294" s="78" t="s">
        <v>5588</v>
      </c>
      <c r="F294" s="78" t="s">
        <v>3665</v>
      </c>
      <c r="G294" s="79">
        <v>37886</v>
      </c>
      <c r="H294" s="78" t="s">
        <v>3702</v>
      </c>
      <c r="I294" s="78" t="s">
        <v>3669</v>
      </c>
      <c r="J294" s="78" t="s">
        <v>3669</v>
      </c>
      <c r="K294" s="78" t="s">
        <v>3668</v>
      </c>
      <c r="L294" s="78" t="s">
        <v>3669</v>
      </c>
      <c r="M294" s="78" t="s">
        <v>5589</v>
      </c>
      <c r="N294" s="78" t="s">
        <v>3668</v>
      </c>
      <c r="O294" s="78" t="s">
        <v>3668</v>
      </c>
      <c r="P294" s="78" t="s">
        <v>3671</v>
      </c>
      <c r="Q294" s="78" t="s">
        <v>3672</v>
      </c>
      <c r="R294" s="78" t="s">
        <v>3704</v>
      </c>
      <c r="S294" s="78" t="s">
        <v>3683</v>
      </c>
      <c r="T294" s="78" t="s">
        <v>5590</v>
      </c>
      <c r="U294" s="78" t="s">
        <v>5591</v>
      </c>
      <c r="V294" s="78" t="s">
        <v>5592</v>
      </c>
      <c r="W294" s="78" t="s">
        <v>5593</v>
      </c>
      <c r="X294" s="181"/>
      <c r="Y294" s="182">
        <f>AVERAGEIFS('Construct - Beta'!$BZ$6:$BZ$1787,'Construct - Beta'!$C$6:$C$1787,"458E("&amp;'Construct - Beta ref.'!D294&amp;")")</f>
        <v>0.10110000000000001</v>
      </c>
      <c r="Z294"/>
    </row>
    <row r="295" spans="2:26" ht="45" hidden="1">
      <c r="B295" s="78" t="s">
        <v>5594</v>
      </c>
      <c r="C295" s="78" t="s">
        <v>5595</v>
      </c>
      <c r="D295" s="78" t="s">
        <v>5596</v>
      </c>
      <c r="E295" s="78">
        <v>771648</v>
      </c>
      <c r="F295" s="78" t="s">
        <v>3665</v>
      </c>
      <c r="G295" s="79">
        <v>32295</v>
      </c>
      <c r="H295" s="78" t="s">
        <v>3667</v>
      </c>
      <c r="I295" s="78" t="s">
        <v>3668</v>
      </c>
      <c r="J295" s="78" t="s">
        <v>3668</v>
      </c>
      <c r="K295" s="78" t="s">
        <v>3668</v>
      </c>
      <c r="L295" s="78" t="s">
        <v>3668</v>
      </c>
      <c r="M295" s="78" t="s">
        <v>3682</v>
      </c>
      <c r="N295" s="78" t="s">
        <v>3668</v>
      </c>
      <c r="O295" s="78" t="s">
        <v>3668</v>
      </c>
      <c r="P295" s="78" t="s">
        <v>3671</v>
      </c>
      <c r="Q295" s="78" t="s">
        <v>3672</v>
      </c>
      <c r="R295" s="78" t="s">
        <v>3665</v>
      </c>
      <c r="S295" s="78" t="s">
        <v>3683</v>
      </c>
      <c r="T295" s="78" t="s">
        <v>5597</v>
      </c>
      <c r="U295" s="78" t="s">
        <v>5591</v>
      </c>
      <c r="V295" s="78" t="s">
        <v>5598</v>
      </c>
      <c r="W295" s="78" t="s">
        <v>5593</v>
      </c>
      <c r="X295" s="181"/>
      <c r="Y295" s="182">
        <f>AVERAGEIFS('Construct - Beta'!$BZ$6:$BZ$1787,'Construct - Beta'!$C$6:$C$1787,"458E("&amp;'Construct - Beta ref.'!D295&amp;")")</f>
        <v>0.72899999999999998</v>
      </c>
      <c r="Z295"/>
    </row>
    <row r="296" spans="2:26" ht="45" hidden="1">
      <c r="B296" s="78" t="s">
        <v>5599</v>
      </c>
      <c r="C296" s="78" t="s">
        <v>5600</v>
      </c>
      <c r="D296" s="78" t="s">
        <v>5601</v>
      </c>
      <c r="E296" s="78" t="s">
        <v>5602</v>
      </c>
      <c r="F296" s="78" t="s">
        <v>3665</v>
      </c>
      <c r="G296" s="78" t="s">
        <v>5481</v>
      </c>
      <c r="H296" s="78" t="s">
        <v>3692</v>
      </c>
      <c r="I296" s="78" t="s">
        <v>3669</v>
      </c>
      <c r="J296" s="78" t="s">
        <v>3669</v>
      </c>
      <c r="K296" s="78" t="s">
        <v>3668</v>
      </c>
      <c r="L296" s="78" t="s">
        <v>3669</v>
      </c>
      <c r="M296" s="78" t="s">
        <v>5603</v>
      </c>
      <c r="N296" s="78" t="s">
        <v>3668</v>
      </c>
      <c r="O296" s="78" t="s">
        <v>3668</v>
      </c>
      <c r="P296" s="78" t="s">
        <v>3671</v>
      </c>
      <c r="Q296" s="78" t="s">
        <v>3672</v>
      </c>
      <c r="R296" s="78" t="s">
        <v>3762</v>
      </c>
      <c r="S296" s="78" t="s">
        <v>3683</v>
      </c>
      <c r="T296" s="78" t="s">
        <v>5604</v>
      </c>
      <c r="U296" s="78" t="s">
        <v>5591</v>
      </c>
      <c r="V296" s="78" t="s">
        <v>5605</v>
      </c>
      <c r="W296" s="78" t="s">
        <v>5593</v>
      </c>
      <c r="X296" s="181"/>
      <c r="Y296" s="182">
        <f>AVERAGEIFS('Construct - Beta'!$BZ$6:$BZ$1787,'Construct - Beta'!$C$6:$C$1787,"458E("&amp;'Construct - Beta ref.'!D296&amp;")")</f>
        <v>0.3</v>
      </c>
      <c r="Z296"/>
    </row>
    <row r="297" spans="2:26" ht="75">
      <c r="B297" s="78" t="s">
        <v>5606</v>
      </c>
      <c r="C297" s="78" t="s">
        <v>5607</v>
      </c>
      <c r="D297" s="78" t="s">
        <v>5608</v>
      </c>
      <c r="E297" s="78" t="s">
        <v>5609</v>
      </c>
      <c r="F297" s="78" t="s">
        <v>5384</v>
      </c>
      <c r="G297" s="79">
        <v>40372</v>
      </c>
      <c r="H297" s="78" t="s">
        <v>3692</v>
      </c>
      <c r="I297" s="78" t="s">
        <v>3668</v>
      </c>
      <c r="J297" s="78" t="s">
        <v>3668</v>
      </c>
      <c r="K297" s="78" t="s">
        <v>3668</v>
      </c>
      <c r="L297" s="78" t="s">
        <v>3668</v>
      </c>
      <c r="M297" s="78" t="s">
        <v>3682</v>
      </c>
      <c r="N297" s="78" t="s">
        <v>3668</v>
      </c>
      <c r="O297" s="78" t="s">
        <v>3668</v>
      </c>
      <c r="P297" s="78" t="s">
        <v>3671</v>
      </c>
      <c r="Q297" s="78" t="s">
        <v>3672</v>
      </c>
      <c r="R297" s="78" t="s">
        <v>3794</v>
      </c>
      <c r="S297" s="78" t="s">
        <v>3795</v>
      </c>
      <c r="T297" s="78" t="s">
        <v>5610</v>
      </c>
      <c r="U297" s="78" t="s">
        <v>5611</v>
      </c>
      <c r="V297" s="78" t="s">
        <v>5612</v>
      </c>
      <c r="W297" s="78" t="s">
        <v>5613</v>
      </c>
      <c r="X297" s="181"/>
      <c r="Y297" s="182">
        <f>AVERAGEIFS('Construct - Beta'!$BZ$6:$BZ$1787,'Construct - Beta'!$C$6:$C$1787,"458E("&amp;'Construct - Beta ref.'!D297&amp;")")</f>
        <v>-0.33</v>
      </c>
      <c r="Z297" s="169">
        <v>1</v>
      </c>
    </row>
    <row r="298" spans="2:26" ht="75">
      <c r="B298" s="78" t="s">
        <v>5614</v>
      </c>
      <c r="C298" s="78" t="s">
        <v>5615</v>
      </c>
      <c r="D298" s="78" t="s">
        <v>5616</v>
      </c>
      <c r="E298" s="78" t="s">
        <v>5617</v>
      </c>
      <c r="F298" s="78" t="s">
        <v>5384</v>
      </c>
      <c r="G298" s="79">
        <v>40505</v>
      </c>
      <c r="H298" s="78" t="s">
        <v>3692</v>
      </c>
      <c r="I298" s="78" t="s">
        <v>3668</v>
      </c>
      <c r="J298" s="78" t="s">
        <v>3668</v>
      </c>
      <c r="K298" s="78" t="s">
        <v>3668</v>
      </c>
      <c r="L298" s="78" t="s">
        <v>3668</v>
      </c>
      <c r="M298" s="78" t="s">
        <v>3682</v>
      </c>
      <c r="N298" s="78" t="s">
        <v>3668</v>
      </c>
      <c r="O298" s="78" t="s">
        <v>3668</v>
      </c>
      <c r="P298" s="78" t="s">
        <v>3671</v>
      </c>
      <c r="Q298" s="78" t="s">
        <v>3672</v>
      </c>
      <c r="R298" s="78" t="s">
        <v>3794</v>
      </c>
      <c r="S298" s="78" t="s">
        <v>3795</v>
      </c>
      <c r="T298" s="78" t="s">
        <v>5618</v>
      </c>
      <c r="U298" s="78" t="s">
        <v>5619</v>
      </c>
      <c r="V298" s="78" t="s">
        <v>5620</v>
      </c>
      <c r="W298" s="78" t="s">
        <v>5621</v>
      </c>
      <c r="X298" s="181"/>
      <c r="Y298" s="182">
        <f>AVERAGEIFS('Construct - Beta'!$BZ$6:$BZ$1787,'Construct - Beta'!$C$6:$C$1787,"458E("&amp;'Construct - Beta ref.'!D298&amp;")")</f>
        <v>-0.35</v>
      </c>
      <c r="Z298" s="169">
        <v>1</v>
      </c>
    </row>
    <row r="299" spans="2:26" ht="45" hidden="1">
      <c r="B299" s="78" t="s">
        <v>5622</v>
      </c>
      <c r="C299" s="78" t="s">
        <v>5623</v>
      </c>
      <c r="D299" s="78" t="s">
        <v>5624</v>
      </c>
      <c r="E299" s="78" t="s">
        <v>5625</v>
      </c>
      <c r="F299" s="78" t="s">
        <v>3665</v>
      </c>
      <c r="G299" s="79">
        <v>38874</v>
      </c>
      <c r="H299" s="78" t="s">
        <v>3667</v>
      </c>
      <c r="I299" s="78" t="s">
        <v>3668</v>
      </c>
      <c r="J299" s="78" t="s">
        <v>3668</v>
      </c>
      <c r="K299" s="78" t="s">
        <v>3668</v>
      </c>
      <c r="L299" s="78" t="s">
        <v>3668</v>
      </c>
      <c r="M299" s="78" t="s">
        <v>3670</v>
      </c>
      <c r="N299" s="78" t="s">
        <v>3668</v>
      </c>
      <c r="O299" s="78" t="s">
        <v>3668</v>
      </c>
      <c r="P299" s="78" t="s">
        <v>3671</v>
      </c>
      <c r="Q299" s="78" t="s">
        <v>3672</v>
      </c>
      <c r="R299" s="78" t="s">
        <v>3665</v>
      </c>
      <c r="S299" s="78" t="s">
        <v>3828</v>
      </c>
      <c r="T299" s="78" t="s">
        <v>5626</v>
      </c>
      <c r="U299" s="78" t="s">
        <v>5627</v>
      </c>
      <c r="V299" s="78" t="s">
        <v>5628</v>
      </c>
      <c r="W299" s="78" t="s">
        <v>5629</v>
      </c>
      <c r="X299" s="181"/>
      <c r="Y299" s="182">
        <f>AVERAGEIFS('Construct - Beta'!$BZ$6:$BZ$1787,'Construct - Beta'!$C$6:$C$1787,"458E("&amp;'Construct - Beta ref.'!D299&amp;")")</f>
        <v>0.96699999999999997</v>
      </c>
      <c r="Z299"/>
    </row>
    <row r="300" spans="2:26" ht="45" hidden="1">
      <c r="B300" s="78" t="s">
        <v>5630</v>
      </c>
      <c r="C300" s="78" t="s">
        <v>5631</v>
      </c>
      <c r="D300" s="78" t="s">
        <v>5632</v>
      </c>
      <c r="E300" s="78" t="s">
        <v>5633</v>
      </c>
      <c r="F300" s="78" t="s">
        <v>3665</v>
      </c>
      <c r="G300" s="78" t="s">
        <v>5634</v>
      </c>
      <c r="H300" s="78" t="s">
        <v>3692</v>
      </c>
      <c r="I300" s="78" t="s">
        <v>3669</v>
      </c>
      <c r="J300" s="78" t="s">
        <v>3669</v>
      </c>
      <c r="K300" s="78" t="s">
        <v>3668</v>
      </c>
      <c r="L300" s="78" t="s">
        <v>3669</v>
      </c>
      <c r="M300" s="78" t="s">
        <v>5635</v>
      </c>
      <c r="N300" s="78" t="s">
        <v>3668</v>
      </c>
      <c r="O300" s="78" t="s">
        <v>3668</v>
      </c>
      <c r="P300" s="78" t="s">
        <v>3671</v>
      </c>
      <c r="Q300" s="78" t="s">
        <v>3672</v>
      </c>
      <c r="R300" s="78" t="s">
        <v>3762</v>
      </c>
      <c r="S300" s="78" t="s">
        <v>3828</v>
      </c>
      <c r="T300" s="78" t="s">
        <v>5636</v>
      </c>
      <c r="U300" s="78" t="s">
        <v>5627</v>
      </c>
      <c r="V300" s="78" t="s">
        <v>5637</v>
      </c>
      <c r="W300" s="78" t="s">
        <v>5629</v>
      </c>
      <c r="X300" s="181"/>
      <c r="Y300" s="182">
        <f>AVERAGEIFS('Construct - Beta'!$BZ$6:$BZ$1787,'Construct - Beta'!$C$6:$C$1787,"458E("&amp;'Construct - Beta ref.'!D300&amp;")")</f>
        <v>0.86</v>
      </c>
      <c r="Z300"/>
    </row>
    <row r="301" spans="2:26" ht="75">
      <c r="B301" s="78" t="s">
        <v>5638</v>
      </c>
      <c r="C301" s="78" t="s">
        <v>5639</v>
      </c>
      <c r="D301" s="78" t="s">
        <v>5640</v>
      </c>
      <c r="E301" s="78">
        <v>141238</v>
      </c>
      <c r="F301" s="78" t="s">
        <v>5384</v>
      </c>
      <c r="G301" s="79">
        <v>34260</v>
      </c>
      <c r="H301" s="78" t="s">
        <v>3692</v>
      </c>
      <c r="I301" s="78" t="s">
        <v>3668</v>
      </c>
      <c r="J301" s="78" t="s">
        <v>3668</v>
      </c>
      <c r="K301" s="78" t="s">
        <v>3668</v>
      </c>
      <c r="L301" s="78" t="s">
        <v>3668</v>
      </c>
      <c r="M301" s="78" t="s">
        <v>3682</v>
      </c>
      <c r="N301" s="78" t="s">
        <v>3668</v>
      </c>
      <c r="O301" s="78" t="s">
        <v>3668</v>
      </c>
      <c r="P301" s="78" t="s">
        <v>3671</v>
      </c>
      <c r="Q301" s="78" t="s">
        <v>3672</v>
      </c>
      <c r="R301" s="78" t="s">
        <v>3794</v>
      </c>
      <c r="S301" s="78" t="s">
        <v>3795</v>
      </c>
      <c r="T301" s="78">
        <v>6427034</v>
      </c>
      <c r="U301" s="78" t="s">
        <v>5641</v>
      </c>
      <c r="V301" s="78" t="s">
        <v>5642</v>
      </c>
      <c r="W301" s="78" t="s">
        <v>5643</v>
      </c>
      <c r="X301" s="181"/>
      <c r="Y301" s="182">
        <f>AVERAGEIFS('Construct - Beta'!$BZ$6:$BZ$1787,'Construct - Beta'!$C$6:$C$1787,"458E("&amp;'Construct - Beta ref.'!D301&amp;")")</f>
        <v>0.05</v>
      </c>
      <c r="Z301" s="169">
        <v>1</v>
      </c>
    </row>
    <row r="302" spans="2:26" ht="75">
      <c r="B302" s="78" t="s">
        <v>5644</v>
      </c>
      <c r="C302" s="78" t="s">
        <v>5645</v>
      </c>
      <c r="D302" s="78" t="s">
        <v>5646</v>
      </c>
      <c r="E302" s="78">
        <v>887157</v>
      </c>
      <c r="F302" s="78" t="s">
        <v>5384</v>
      </c>
      <c r="G302" s="78" t="s">
        <v>5647</v>
      </c>
      <c r="H302" s="78" t="s">
        <v>3692</v>
      </c>
      <c r="I302" s="78" t="s">
        <v>3669</v>
      </c>
      <c r="J302" s="78" t="s">
        <v>3668</v>
      </c>
      <c r="K302" s="78" t="s">
        <v>3668</v>
      </c>
      <c r="L302" s="78" t="s">
        <v>3668</v>
      </c>
      <c r="M302" s="78" t="s">
        <v>3682</v>
      </c>
      <c r="N302" s="78" t="s">
        <v>3669</v>
      </c>
      <c r="O302" s="78" t="s">
        <v>3668</v>
      </c>
      <c r="P302" s="78" t="s">
        <v>3671</v>
      </c>
      <c r="Q302" s="78" t="s">
        <v>3672</v>
      </c>
      <c r="R302" s="78" t="s">
        <v>3794</v>
      </c>
      <c r="S302" s="78" t="s">
        <v>3795</v>
      </c>
      <c r="T302" s="78">
        <v>6422404</v>
      </c>
      <c r="U302" s="78" t="s">
        <v>5648</v>
      </c>
      <c r="V302" s="78" t="s">
        <v>5649</v>
      </c>
      <c r="W302" s="78"/>
      <c r="X302" s="181"/>
      <c r="Y302" s="182">
        <f>AVERAGEIFS('Construct - Beta'!$BZ$6:$BZ$1787,'Construct - Beta'!$C$6:$C$1787,"458E("&amp;'Construct - Beta ref.'!D302&amp;")")</f>
        <v>0.45</v>
      </c>
      <c r="Z302" s="169">
        <v>1</v>
      </c>
    </row>
    <row r="303" spans="2:26" ht="75">
      <c r="B303" s="78" t="s">
        <v>5650</v>
      </c>
      <c r="C303" s="78" t="s">
        <v>5651</v>
      </c>
      <c r="D303" s="78" t="s">
        <v>5652</v>
      </c>
      <c r="E303" s="78" t="s">
        <v>5653</v>
      </c>
      <c r="F303" s="78" t="s">
        <v>5384</v>
      </c>
      <c r="G303" s="79">
        <v>38195</v>
      </c>
      <c r="H303" s="78" t="s">
        <v>3692</v>
      </c>
      <c r="I303" s="78" t="s">
        <v>3668</v>
      </c>
      <c r="J303" s="78" t="s">
        <v>3668</v>
      </c>
      <c r="K303" s="78" t="s">
        <v>3668</v>
      </c>
      <c r="L303" s="78" t="s">
        <v>3668</v>
      </c>
      <c r="M303" s="78" t="s">
        <v>3682</v>
      </c>
      <c r="N303" s="78" t="s">
        <v>3668</v>
      </c>
      <c r="O303" s="78" t="s">
        <v>3668</v>
      </c>
      <c r="P303" s="78" t="s">
        <v>3671</v>
      </c>
      <c r="Q303" s="78" t="s">
        <v>3672</v>
      </c>
      <c r="R303" s="78" t="s">
        <v>3794</v>
      </c>
      <c r="S303" s="78" t="s">
        <v>3795</v>
      </c>
      <c r="T303" s="78" t="s">
        <v>5654</v>
      </c>
      <c r="U303" s="78" t="s">
        <v>5655</v>
      </c>
      <c r="V303" s="78" t="s">
        <v>5656</v>
      </c>
      <c r="W303" s="78" t="s">
        <v>5657</v>
      </c>
      <c r="X303" s="181"/>
      <c r="Y303" s="182">
        <f>AVERAGEIFS('Construct - Beta'!$BZ$6:$BZ$1787,'Construct - Beta'!$C$6:$C$1787,"458E("&amp;'Construct - Beta ref.'!D303&amp;")")</f>
        <v>-0.02</v>
      </c>
      <c r="Z303" s="169">
        <v>1</v>
      </c>
    </row>
    <row r="304" spans="2:26" ht="60" hidden="1">
      <c r="B304" s="78" t="s">
        <v>5658</v>
      </c>
      <c r="C304" s="78" t="s">
        <v>5659</v>
      </c>
      <c r="D304" s="78" t="s">
        <v>5660</v>
      </c>
      <c r="E304" s="78" t="s">
        <v>5661</v>
      </c>
      <c r="F304" s="78" t="s">
        <v>3716</v>
      </c>
      <c r="G304" s="79">
        <v>37812</v>
      </c>
      <c r="H304" s="78" t="s">
        <v>3718</v>
      </c>
      <c r="I304" s="78" t="s">
        <v>3668</v>
      </c>
      <c r="J304" s="78" t="s">
        <v>3668</v>
      </c>
      <c r="K304" s="78" t="s">
        <v>3668</v>
      </c>
      <c r="L304" s="78" t="s">
        <v>3668</v>
      </c>
      <c r="M304" s="78" t="s">
        <v>3682</v>
      </c>
      <c r="N304" s="78" t="s">
        <v>3668</v>
      </c>
      <c r="O304" s="78" t="s">
        <v>3668</v>
      </c>
      <c r="P304" s="78" t="s">
        <v>3671</v>
      </c>
      <c r="Q304" s="78" t="s">
        <v>3672</v>
      </c>
      <c r="R304" s="78" t="s">
        <v>3720</v>
      </c>
      <c r="S304" s="78" t="s">
        <v>3683</v>
      </c>
      <c r="T304" s="78">
        <v>6654661</v>
      </c>
      <c r="U304" s="78" t="s">
        <v>5662</v>
      </c>
      <c r="V304" s="78" t="s">
        <v>5663</v>
      </c>
      <c r="W304" s="78" t="s">
        <v>5664</v>
      </c>
      <c r="X304" s="181"/>
      <c r="Y304" s="182">
        <f>AVERAGEIFS('Construct - Beta'!$BZ$6:$BZ$1787,'Construct - Beta'!$C$6:$C$1787,"458E("&amp;'Construct - Beta ref.'!D304&amp;")")</f>
        <v>0.56000000000000005</v>
      </c>
      <c r="Z304"/>
    </row>
    <row r="305" spans="2:26" ht="45" hidden="1">
      <c r="B305" s="78" t="s">
        <v>5665</v>
      </c>
      <c r="C305" s="78" t="s">
        <v>5666</v>
      </c>
      <c r="D305" s="78" t="s">
        <v>5667</v>
      </c>
      <c r="E305" s="78" t="s">
        <v>5668</v>
      </c>
      <c r="F305" s="78" t="s">
        <v>3716</v>
      </c>
      <c r="G305" s="79">
        <v>39051</v>
      </c>
      <c r="H305" s="78" t="s">
        <v>3718</v>
      </c>
      <c r="I305" s="78" t="s">
        <v>3668</v>
      </c>
      <c r="J305" s="78" t="s">
        <v>3668</v>
      </c>
      <c r="K305" s="78" t="s">
        <v>3668</v>
      </c>
      <c r="L305" s="78" t="s">
        <v>3668</v>
      </c>
      <c r="M305" s="78" t="s">
        <v>3682</v>
      </c>
      <c r="N305" s="78" t="s">
        <v>3668</v>
      </c>
      <c r="O305" s="78" t="s">
        <v>3668</v>
      </c>
      <c r="P305" s="78" t="s">
        <v>3671</v>
      </c>
      <c r="Q305" s="78" t="s">
        <v>3672</v>
      </c>
      <c r="R305" s="78" t="s">
        <v>3730</v>
      </c>
      <c r="S305" s="78" t="s">
        <v>3683</v>
      </c>
      <c r="T305" s="78" t="s">
        <v>5669</v>
      </c>
      <c r="U305" s="78" t="s">
        <v>5670</v>
      </c>
      <c r="V305" s="78" t="s">
        <v>5671</v>
      </c>
      <c r="W305" s="78" t="s">
        <v>5672</v>
      </c>
      <c r="X305" s="181"/>
      <c r="Y305" s="182">
        <f>AVERAGEIFS('Construct - Beta'!$BZ$6:$BZ$1787,'Construct - Beta'!$C$6:$C$1787,"458E("&amp;'Construct - Beta ref.'!D305&amp;")")</f>
        <v>0.14000000000000001</v>
      </c>
      <c r="Z305"/>
    </row>
    <row r="306" spans="2:26" ht="45" hidden="1">
      <c r="B306" s="78" t="s">
        <v>5673</v>
      </c>
      <c r="C306" s="78" t="s">
        <v>5674</v>
      </c>
      <c r="D306" s="78" t="s">
        <v>5675</v>
      </c>
      <c r="E306" s="78" t="s">
        <v>5676</v>
      </c>
      <c r="F306" s="78" t="s">
        <v>3665</v>
      </c>
      <c r="G306" s="78" t="s">
        <v>5677</v>
      </c>
      <c r="H306" s="78" t="s">
        <v>3702</v>
      </c>
      <c r="I306" s="78" t="s">
        <v>3669</v>
      </c>
      <c r="J306" s="78" t="s">
        <v>3669</v>
      </c>
      <c r="K306" s="78" t="s">
        <v>3668</v>
      </c>
      <c r="L306" s="78" t="s">
        <v>3669</v>
      </c>
      <c r="M306" s="78" t="s">
        <v>5678</v>
      </c>
      <c r="N306" s="78" t="s">
        <v>3668</v>
      </c>
      <c r="O306" s="78" t="s">
        <v>3668</v>
      </c>
      <c r="P306" s="78" t="s">
        <v>3671</v>
      </c>
      <c r="Q306" s="78" t="s">
        <v>3672</v>
      </c>
      <c r="R306" s="78" t="s">
        <v>3704</v>
      </c>
      <c r="S306" s="78" t="s">
        <v>3683</v>
      </c>
      <c r="T306" s="78" t="s">
        <v>5679</v>
      </c>
      <c r="U306" s="78" t="s">
        <v>5680</v>
      </c>
      <c r="V306" s="78" t="s">
        <v>5681</v>
      </c>
      <c r="W306" s="78" t="s">
        <v>5682</v>
      </c>
      <c r="X306" s="181"/>
      <c r="Y306" s="182">
        <f>AVERAGEIFS('Construct - Beta'!$BZ$6:$BZ$1787,'Construct - Beta'!$C$6:$C$1787,"458E("&amp;'Construct - Beta ref.'!D306&amp;")")</f>
        <v>0.54139999999999999</v>
      </c>
      <c r="Z306"/>
    </row>
    <row r="307" spans="2:26" ht="30" hidden="1">
      <c r="B307" s="78" t="s">
        <v>5683</v>
      </c>
      <c r="C307" s="78" t="s">
        <v>5684</v>
      </c>
      <c r="D307" s="78" t="s">
        <v>5685</v>
      </c>
      <c r="E307" s="78">
        <v>675810</v>
      </c>
      <c r="F307" s="78" t="s">
        <v>3665</v>
      </c>
      <c r="G307" s="78" t="s">
        <v>5686</v>
      </c>
      <c r="H307" s="78" t="s">
        <v>3667</v>
      </c>
      <c r="I307" s="78" t="s">
        <v>3668</v>
      </c>
      <c r="J307" s="78" t="s">
        <v>3668</v>
      </c>
      <c r="K307" s="78" t="s">
        <v>3668</v>
      </c>
      <c r="L307" s="78" t="s">
        <v>3668</v>
      </c>
      <c r="M307" s="78" t="s">
        <v>3682</v>
      </c>
      <c r="N307" s="78" t="s">
        <v>3668</v>
      </c>
      <c r="O307" s="78" t="s">
        <v>3668</v>
      </c>
      <c r="P307" s="78" t="s">
        <v>3671</v>
      </c>
      <c r="Q307" s="78" t="s">
        <v>3672</v>
      </c>
      <c r="R307" s="78" t="s">
        <v>3665</v>
      </c>
      <c r="S307" s="78" t="s">
        <v>3683</v>
      </c>
      <c r="T307" s="78">
        <v>6136233</v>
      </c>
      <c r="U307" s="78" t="s">
        <v>5680</v>
      </c>
      <c r="V307" s="78" t="s">
        <v>5687</v>
      </c>
      <c r="W307" s="78" t="s">
        <v>5682</v>
      </c>
      <c r="X307" s="181"/>
      <c r="Y307" s="182">
        <f>AVERAGEIFS('Construct - Beta'!$BZ$6:$BZ$1787,'Construct - Beta'!$C$6:$C$1787,"458E("&amp;'Construct - Beta ref.'!D307&amp;")")</f>
        <v>0.42499999999999999</v>
      </c>
      <c r="Z307"/>
    </row>
    <row r="308" spans="2:26" ht="45" hidden="1">
      <c r="B308" s="78" t="s">
        <v>5688</v>
      </c>
      <c r="C308" s="78" t="s">
        <v>5689</v>
      </c>
      <c r="D308" s="78" t="s">
        <v>5690</v>
      </c>
      <c r="E308" s="78">
        <v>276196</v>
      </c>
      <c r="F308" s="78" t="s">
        <v>3665</v>
      </c>
      <c r="G308" s="78" t="s">
        <v>5691</v>
      </c>
      <c r="H308" s="78" t="s">
        <v>3692</v>
      </c>
      <c r="I308" s="78" t="s">
        <v>3669</v>
      </c>
      <c r="J308" s="78" t="s">
        <v>3669</v>
      </c>
      <c r="K308" s="78" t="s">
        <v>3668</v>
      </c>
      <c r="L308" s="78" t="s">
        <v>3669</v>
      </c>
      <c r="M308" s="78" t="s">
        <v>4435</v>
      </c>
      <c r="N308" s="78" t="s">
        <v>3668</v>
      </c>
      <c r="O308" s="78" t="s">
        <v>3668</v>
      </c>
      <c r="P308" s="78" t="s">
        <v>3671</v>
      </c>
      <c r="Q308" s="78" t="s">
        <v>3672</v>
      </c>
      <c r="R308" s="78" t="s">
        <v>4436</v>
      </c>
      <c r="S308" s="78" t="s">
        <v>3683</v>
      </c>
      <c r="T308" s="78">
        <v>5754045</v>
      </c>
      <c r="U308" s="78" t="s">
        <v>5680</v>
      </c>
      <c r="V308" s="78" t="s">
        <v>5692</v>
      </c>
      <c r="W308" s="78" t="s">
        <v>5682</v>
      </c>
      <c r="X308" s="181"/>
      <c r="Y308" s="182">
        <f>AVERAGEIFS('Construct - Beta'!$BZ$6:$BZ$1787,'Construct - Beta'!$C$6:$C$1787,"458E("&amp;'Construct - Beta ref.'!D308&amp;")")</f>
        <v>0.43</v>
      </c>
      <c r="Z308"/>
    </row>
    <row r="309" spans="2:26" ht="45" hidden="1">
      <c r="B309" s="78" t="s">
        <v>2217</v>
      </c>
      <c r="C309" s="78" t="s">
        <v>2218</v>
      </c>
      <c r="D309" s="78" t="s">
        <v>2219</v>
      </c>
      <c r="E309" s="78" t="s">
        <v>2220</v>
      </c>
      <c r="F309" s="78" t="s">
        <v>3665</v>
      </c>
      <c r="G309" s="78" t="s">
        <v>3711</v>
      </c>
      <c r="H309" s="78" t="s">
        <v>3692</v>
      </c>
      <c r="I309" s="78" t="s">
        <v>3669</v>
      </c>
      <c r="J309" s="78" t="s">
        <v>3669</v>
      </c>
      <c r="K309" s="78" t="s">
        <v>3668</v>
      </c>
      <c r="L309" s="78" t="s">
        <v>3669</v>
      </c>
      <c r="M309" s="78" t="s">
        <v>3712</v>
      </c>
      <c r="N309" s="78" t="s">
        <v>3668</v>
      </c>
      <c r="O309" s="78" t="s">
        <v>3668</v>
      </c>
      <c r="P309" s="78" t="s">
        <v>3671</v>
      </c>
      <c r="Q309" s="78" t="s">
        <v>3672</v>
      </c>
      <c r="R309" s="78" t="s">
        <v>3713</v>
      </c>
      <c r="S309" s="78" t="s">
        <v>3683</v>
      </c>
      <c r="T309" s="78">
        <v>5754045</v>
      </c>
      <c r="U309" s="78" t="s">
        <v>5680</v>
      </c>
      <c r="V309" s="78" t="s">
        <v>5692</v>
      </c>
      <c r="W309" s="78" t="s">
        <v>5682</v>
      </c>
      <c r="X309" s="181"/>
      <c r="Y309" s="182">
        <f>AVERAGEIFS('Construct - Beta'!$BZ$6:$BZ$1787,'Construct - Beta'!$C$6:$C$1787,"458E("&amp;'Construct - Beta ref.'!D309&amp;")")</f>
        <v>0.92</v>
      </c>
      <c r="Z309"/>
    </row>
    <row r="310" spans="2:26" ht="75" hidden="1">
      <c r="B310" s="78" t="s">
        <v>2221</v>
      </c>
      <c r="C310" s="78" t="s">
        <v>2222</v>
      </c>
      <c r="D310" s="78" t="s">
        <v>2223</v>
      </c>
      <c r="E310" s="78">
        <v>771572</v>
      </c>
      <c r="F310" s="78" t="s">
        <v>3793</v>
      </c>
      <c r="G310" s="79">
        <v>32295</v>
      </c>
      <c r="H310" s="78" t="s">
        <v>3692</v>
      </c>
      <c r="I310" s="78" t="s">
        <v>3668</v>
      </c>
      <c r="J310" s="78" t="s">
        <v>3668</v>
      </c>
      <c r="K310" s="78" t="s">
        <v>3668</v>
      </c>
      <c r="L310" s="78" t="s">
        <v>3668</v>
      </c>
      <c r="M310" s="78" t="s">
        <v>3682</v>
      </c>
      <c r="N310" s="78" t="s">
        <v>3668</v>
      </c>
      <c r="O310" s="78" t="s">
        <v>3668</v>
      </c>
      <c r="P310" s="78" t="s">
        <v>3671</v>
      </c>
      <c r="Q310" s="78" t="s">
        <v>3672</v>
      </c>
      <c r="R310" s="78" t="s">
        <v>3794</v>
      </c>
      <c r="S310" s="78" t="s">
        <v>3795</v>
      </c>
      <c r="T310" s="78">
        <v>6420572</v>
      </c>
      <c r="U310" s="78" t="s">
        <v>2224</v>
      </c>
      <c r="V310" s="78" t="s">
        <v>2225</v>
      </c>
      <c r="W310" s="78" t="s">
        <v>2226</v>
      </c>
      <c r="X310" s="181"/>
      <c r="Y310" s="182">
        <f>AVERAGEIFS('Construct - Beta'!$BZ$6:$BZ$1787,'Construct - Beta'!$C$6:$C$1787,"458E("&amp;'Construct - Beta ref.'!D310&amp;")")</f>
        <v>0.441</v>
      </c>
      <c r="Z310"/>
    </row>
    <row r="311" spans="2:26" ht="75" hidden="1">
      <c r="B311" s="78" t="s">
        <v>2227</v>
      </c>
      <c r="C311" s="78" t="s">
        <v>2228</v>
      </c>
      <c r="D311" s="78" t="s">
        <v>2229</v>
      </c>
      <c r="E311" s="78">
        <v>290845</v>
      </c>
      <c r="F311" s="78" t="s">
        <v>3793</v>
      </c>
      <c r="G311" s="78" t="s">
        <v>5034</v>
      </c>
      <c r="H311" s="78" t="s">
        <v>3692</v>
      </c>
      <c r="I311" s="78" t="s">
        <v>3669</v>
      </c>
      <c r="J311" s="78" t="s">
        <v>3669</v>
      </c>
      <c r="K311" s="78" t="s">
        <v>3668</v>
      </c>
      <c r="L311" s="78" t="s">
        <v>3669</v>
      </c>
      <c r="M311" s="78" t="s">
        <v>5678</v>
      </c>
      <c r="N311" s="78" t="s">
        <v>3668</v>
      </c>
      <c r="O311" s="78" t="s">
        <v>3668</v>
      </c>
      <c r="P311" s="78" t="s">
        <v>3671</v>
      </c>
      <c r="Q311" s="78" t="s">
        <v>3672</v>
      </c>
      <c r="R311" s="78" t="s">
        <v>4436</v>
      </c>
      <c r="S311" s="78" t="s">
        <v>3795</v>
      </c>
      <c r="T311" s="78">
        <v>5944181</v>
      </c>
      <c r="U311" s="78" t="s">
        <v>2224</v>
      </c>
      <c r="V311" s="78" t="s">
        <v>2230</v>
      </c>
      <c r="W311" s="78" t="s">
        <v>2226</v>
      </c>
      <c r="X311" s="181"/>
      <c r="Y311" s="182">
        <f>AVERAGEIFS('Construct - Beta'!$BZ$6:$BZ$1787,'Construct - Beta'!$C$6:$C$1787,"458E("&amp;'Construct - Beta ref.'!D311&amp;")")</f>
        <v>0.43</v>
      </c>
      <c r="Z311"/>
    </row>
    <row r="312" spans="2:26" ht="45" hidden="1">
      <c r="B312" s="78" t="s">
        <v>2231</v>
      </c>
      <c r="C312" s="78" t="s">
        <v>2232</v>
      </c>
      <c r="D312" s="78" t="s">
        <v>2233</v>
      </c>
      <c r="E312" s="78">
        <v>316075</v>
      </c>
      <c r="F312" s="78" t="s">
        <v>3665</v>
      </c>
      <c r="G312" s="78" t="s">
        <v>2234</v>
      </c>
      <c r="H312" s="78" t="s">
        <v>3667</v>
      </c>
      <c r="I312" s="78" t="s">
        <v>3668</v>
      </c>
      <c r="J312" s="78" t="s">
        <v>3668</v>
      </c>
      <c r="K312" s="78" t="s">
        <v>3668</v>
      </c>
      <c r="L312" s="78" t="s">
        <v>3668</v>
      </c>
      <c r="M312" s="78" t="s">
        <v>3682</v>
      </c>
      <c r="N312" s="78" t="s">
        <v>3668</v>
      </c>
      <c r="O312" s="78" t="s">
        <v>3668</v>
      </c>
      <c r="P312" s="78" t="s">
        <v>3671</v>
      </c>
      <c r="Q312" s="78" t="s">
        <v>3672</v>
      </c>
      <c r="R312" s="78" t="s">
        <v>3665</v>
      </c>
      <c r="S312" s="78" t="s">
        <v>3683</v>
      </c>
      <c r="T312" s="78">
        <v>6434443</v>
      </c>
      <c r="U312" s="78" t="s">
        <v>2235</v>
      </c>
      <c r="V312" s="78" t="s">
        <v>2236</v>
      </c>
      <c r="W312" s="78" t="s">
        <v>2237</v>
      </c>
      <c r="X312" s="181"/>
      <c r="Y312" s="182">
        <f>AVERAGEIFS('Construct - Beta'!$BZ$6:$BZ$1787,'Construct - Beta'!$C$6:$C$1787,"458E("&amp;'Construct - Beta ref.'!D312&amp;")")</f>
        <v>0.68800000000000006</v>
      </c>
      <c r="Z312"/>
    </row>
    <row r="313" spans="2:26" ht="60" hidden="1">
      <c r="B313" s="78" t="s">
        <v>2238</v>
      </c>
      <c r="C313" s="78" t="s">
        <v>2239</v>
      </c>
      <c r="D313" s="78" t="s">
        <v>2240</v>
      </c>
      <c r="E313" s="78" t="s">
        <v>2241</v>
      </c>
      <c r="F313" s="78" t="s">
        <v>3665</v>
      </c>
      <c r="G313" s="78" t="s">
        <v>4940</v>
      </c>
      <c r="H313" s="78" t="s">
        <v>3692</v>
      </c>
      <c r="I313" s="78" t="s">
        <v>3669</v>
      </c>
      <c r="J313" s="78" t="s">
        <v>3669</v>
      </c>
      <c r="K313" s="78" t="s">
        <v>3668</v>
      </c>
      <c r="L313" s="78" t="s">
        <v>3669</v>
      </c>
      <c r="M313" s="78" t="s">
        <v>4941</v>
      </c>
      <c r="N313" s="78" t="s">
        <v>3668</v>
      </c>
      <c r="O313" s="78" t="s">
        <v>3668</v>
      </c>
      <c r="P313" s="78" t="s">
        <v>3671</v>
      </c>
      <c r="Q313" s="78" t="s">
        <v>3672</v>
      </c>
      <c r="R313" s="78" t="s">
        <v>3762</v>
      </c>
      <c r="S313" s="78" t="s">
        <v>3683</v>
      </c>
      <c r="T313" s="78" t="s">
        <v>2242</v>
      </c>
      <c r="U313" s="78" t="s">
        <v>2235</v>
      </c>
      <c r="V313" s="78" t="s">
        <v>2243</v>
      </c>
      <c r="W313" s="78" t="s">
        <v>2237</v>
      </c>
      <c r="X313" s="181"/>
      <c r="Y313" s="182">
        <f>AVERAGEIFS('Construct - Beta'!$BZ$6:$BZ$1787,'Construct - Beta'!$C$6:$C$1787,"458E("&amp;'Construct - Beta ref.'!D313&amp;")")</f>
        <v>0.79</v>
      </c>
      <c r="Z313"/>
    </row>
    <row r="314" spans="2:26" ht="30" hidden="1">
      <c r="B314" s="78" t="s">
        <v>2244</v>
      </c>
      <c r="C314" s="78" t="s">
        <v>2245</v>
      </c>
      <c r="D314" s="80"/>
      <c r="E314" s="78" t="s">
        <v>2246</v>
      </c>
      <c r="F314" s="78" t="s">
        <v>3665</v>
      </c>
      <c r="G314" s="79">
        <v>40011</v>
      </c>
      <c r="H314" s="78" t="s">
        <v>3667</v>
      </c>
      <c r="I314" s="78" t="s">
        <v>3669</v>
      </c>
      <c r="J314" s="78" t="s">
        <v>3669</v>
      </c>
      <c r="K314" s="78" t="s">
        <v>3669</v>
      </c>
      <c r="L314" s="78" t="s">
        <v>3668</v>
      </c>
      <c r="M314" s="78" t="s">
        <v>5376</v>
      </c>
      <c r="N314" s="78" t="s">
        <v>3668</v>
      </c>
      <c r="O314" s="78" t="s">
        <v>3668</v>
      </c>
      <c r="P314" s="78" t="s">
        <v>3671</v>
      </c>
      <c r="Q314" s="78" t="s">
        <v>3672</v>
      </c>
      <c r="R314" s="78" t="s">
        <v>3665</v>
      </c>
      <c r="S314" s="78" t="s">
        <v>3721</v>
      </c>
      <c r="T314" s="78" t="s">
        <v>2247</v>
      </c>
      <c r="U314" s="78" t="s">
        <v>2248</v>
      </c>
      <c r="V314" s="78"/>
      <c r="W314" s="78"/>
      <c r="X314" s="181"/>
      <c r="Y314" s="182" t="e">
        <f>AVERAGEIFS('Construct - Beta'!$BZ$6:$BZ$1787,'Construct - Beta'!$C$6:$C$1787,"458E("&amp;'Construct - Beta ref.'!D314&amp;")")</f>
        <v>#DIV/0!</v>
      </c>
      <c r="Z314"/>
    </row>
    <row r="315" spans="2:26" ht="75" hidden="1">
      <c r="B315" s="78" t="s">
        <v>2249</v>
      </c>
      <c r="C315" s="78" t="s">
        <v>2250</v>
      </c>
      <c r="D315" s="78" t="s">
        <v>2251</v>
      </c>
      <c r="E315" s="78" t="s">
        <v>2252</v>
      </c>
      <c r="F315" s="78" t="s">
        <v>3793</v>
      </c>
      <c r="G315" s="79">
        <v>39986</v>
      </c>
      <c r="H315" s="78" t="s">
        <v>3692</v>
      </c>
      <c r="I315" s="78" t="s">
        <v>3669</v>
      </c>
      <c r="J315" s="78" t="s">
        <v>3669</v>
      </c>
      <c r="K315" s="78" t="s">
        <v>3668</v>
      </c>
      <c r="L315" s="78" t="s">
        <v>3668</v>
      </c>
      <c r="M315" s="78" t="s">
        <v>3682</v>
      </c>
      <c r="N315" s="78" t="s">
        <v>3668</v>
      </c>
      <c r="O315" s="78" t="s">
        <v>3668</v>
      </c>
      <c r="P315" s="78" t="s">
        <v>3671</v>
      </c>
      <c r="Q315" s="78" t="s">
        <v>3672</v>
      </c>
      <c r="R315" s="78" t="s">
        <v>3794</v>
      </c>
      <c r="S315" s="78" t="s">
        <v>3795</v>
      </c>
      <c r="T315" s="78" t="s">
        <v>2253</v>
      </c>
      <c r="U315" s="78" t="s">
        <v>2254</v>
      </c>
      <c r="V315" s="78" t="s">
        <v>2255</v>
      </c>
      <c r="W315" s="78"/>
      <c r="X315" s="181"/>
      <c r="Y315" s="182">
        <f>AVERAGEIFS('Construct - Beta'!$BZ$6:$BZ$1787,'Construct - Beta'!$C$6:$C$1787,"458E("&amp;'Construct - Beta ref.'!D315&amp;")")</f>
        <v>0.14000000000000001</v>
      </c>
      <c r="Z315"/>
    </row>
    <row r="316" spans="2:26" ht="45" hidden="1">
      <c r="B316" s="78" t="s">
        <v>2256</v>
      </c>
      <c r="C316" s="78" t="s">
        <v>2257</v>
      </c>
      <c r="D316" s="78" t="s">
        <v>2258</v>
      </c>
      <c r="E316" s="78">
        <v>890210</v>
      </c>
      <c r="F316" s="78" t="s">
        <v>3716</v>
      </c>
      <c r="G316" s="78" t="s">
        <v>2259</v>
      </c>
      <c r="H316" s="78" t="s">
        <v>3718</v>
      </c>
      <c r="I316" s="78" t="s">
        <v>3668</v>
      </c>
      <c r="J316" s="78" t="s">
        <v>3668</v>
      </c>
      <c r="K316" s="78" t="s">
        <v>3668</v>
      </c>
      <c r="L316" s="78" t="s">
        <v>3668</v>
      </c>
      <c r="M316" s="78" t="s">
        <v>3682</v>
      </c>
      <c r="N316" s="78" t="s">
        <v>3668</v>
      </c>
      <c r="O316" s="78" t="s">
        <v>3668</v>
      </c>
      <c r="P316" s="78" t="s">
        <v>3671</v>
      </c>
      <c r="Q316" s="78" t="s">
        <v>3672</v>
      </c>
      <c r="R316" s="78" t="s">
        <v>3720</v>
      </c>
      <c r="S316" s="78" t="s">
        <v>3673</v>
      </c>
      <c r="T316" s="78">
        <v>6718857</v>
      </c>
      <c r="U316" s="78" t="s">
        <v>2260</v>
      </c>
      <c r="V316" s="78" t="s">
        <v>2261</v>
      </c>
      <c r="W316" s="78" t="s">
        <v>2262</v>
      </c>
      <c r="X316" s="181"/>
      <c r="Y316" s="182">
        <f>AVERAGEIFS('Construct - Beta'!$BZ$6:$BZ$1787,'Construct - Beta'!$C$6:$C$1787,"458E("&amp;'Construct - Beta ref.'!D316&amp;")")</f>
        <v>-0.34</v>
      </c>
      <c r="Z316"/>
    </row>
    <row r="317" spans="2:26" ht="75">
      <c r="B317" s="78" t="s">
        <v>2263</v>
      </c>
      <c r="C317" s="78" t="s">
        <v>2264</v>
      </c>
      <c r="D317" s="78" t="s">
        <v>2265</v>
      </c>
      <c r="E317" s="78">
        <v>671556</v>
      </c>
      <c r="F317" s="78" t="s">
        <v>5384</v>
      </c>
      <c r="G317" s="79">
        <v>35874</v>
      </c>
      <c r="H317" s="78" t="s">
        <v>3692</v>
      </c>
      <c r="I317" s="78" t="s">
        <v>3669</v>
      </c>
      <c r="J317" s="78" t="s">
        <v>3669</v>
      </c>
      <c r="K317" s="78" t="s">
        <v>3668</v>
      </c>
      <c r="L317" s="78" t="s">
        <v>3669</v>
      </c>
      <c r="M317" s="78" t="s">
        <v>2266</v>
      </c>
      <c r="N317" s="78" t="s">
        <v>3669</v>
      </c>
      <c r="O317" s="78" t="s">
        <v>3668</v>
      </c>
      <c r="P317" s="78" t="s">
        <v>3671</v>
      </c>
      <c r="Q317" s="78" t="s">
        <v>3672</v>
      </c>
      <c r="R317" s="78" t="s">
        <v>3694</v>
      </c>
      <c r="S317" s="78" t="s">
        <v>3795</v>
      </c>
      <c r="T317" s="78">
        <v>5559110</v>
      </c>
      <c r="U317" s="78" t="s">
        <v>2267</v>
      </c>
      <c r="V317" s="78" t="s">
        <v>2268</v>
      </c>
      <c r="W317" s="78" t="s">
        <v>2269</v>
      </c>
      <c r="X317" s="181"/>
      <c r="Y317" s="182">
        <f>AVERAGEIFS('Construct - Beta'!$BZ$6:$BZ$1787,'Construct - Beta'!$C$6:$C$1787,"458E("&amp;'Construct - Beta ref.'!D317&amp;")")</f>
        <v>1.44</v>
      </c>
      <c r="Z317" s="169">
        <v>1</v>
      </c>
    </row>
    <row r="318" spans="2:26" ht="75" hidden="1">
      <c r="B318" s="78" t="s">
        <v>2270</v>
      </c>
      <c r="C318" s="78" t="s">
        <v>2271</v>
      </c>
      <c r="D318" s="78" t="s">
        <v>2272</v>
      </c>
      <c r="E318" s="78" t="s">
        <v>2273</v>
      </c>
      <c r="F318" s="78" t="s">
        <v>5384</v>
      </c>
      <c r="G318" s="79">
        <v>40240</v>
      </c>
      <c r="H318" s="78" t="s">
        <v>3702</v>
      </c>
      <c r="I318" s="78" t="s">
        <v>3669</v>
      </c>
      <c r="J318" s="78" t="s">
        <v>3669</v>
      </c>
      <c r="K318" s="78" t="s">
        <v>3668</v>
      </c>
      <c r="L318" s="78" t="s">
        <v>3669</v>
      </c>
      <c r="M318" s="78" t="s">
        <v>2274</v>
      </c>
      <c r="N318" s="78" t="s">
        <v>3669</v>
      </c>
      <c r="O318" s="78" t="s">
        <v>3668</v>
      </c>
      <c r="P318" s="78" t="s">
        <v>3671</v>
      </c>
      <c r="Q318" s="78" t="s">
        <v>3672</v>
      </c>
      <c r="R318" s="78" t="s">
        <v>3704</v>
      </c>
      <c r="S318" s="78" t="s">
        <v>3795</v>
      </c>
      <c r="T318" s="78" t="s">
        <v>2275</v>
      </c>
      <c r="U318" s="78" t="s">
        <v>2267</v>
      </c>
      <c r="V318" s="78" t="s">
        <v>2276</v>
      </c>
      <c r="W318" s="78" t="s">
        <v>2269</v>
      </c>
      <c r="X318" s="181"/>
      <c r="Y318" s="182">
        <f>AVERAGEIFS('Construct - Beta'!$BZ$6:$BZ$1787,'Construct - Beta'!$C$6:$C$1787,"458E("&amp;'Construct - Beta ref.'!D318&amp;")")</f>
        <v>-4.87E-2</v>
      </c>
      <c r="Z318"/>
    </row>
    <row r="319" spans="2:26" ht="75">
      <c r="B319" s="78" t="s">
        <v>2277</v>
      </c>
      <c r="C319" s="78" t="s">
        <v>2278</v>
      </c>
      <c r="D319" s="78" t="s">
        <v>2279</v>
      </c>
      <c r="E319" s="78" t="s">
        <v>2280</v>
      </c>
      <c r="F319" s="78" t="s">
        <v>5384</v>
      </c>
      <c r="G319" s="78" t="s">
        <v>2281</v>
      </c>
      <c r="H319" s="78" t="s">
        <v>3692</v>
      </c>
      <c r="I319" s="78" t="s">
        <v>3669</v>
      </c>
      <c r="J319" s="78" t="s">
        <v>3669</v>
      </c>
      <c r="K319" s="78" t="s">
        <v>3668</v>
      </c>
      <c r="L319" s="78" t="s">
        <v>3669</v>
      </c>
      <c r="M319" s="78" t="s">
        <v>2282</v>
      </c>
      <c r="N319" s="78" t="s">
        <v>3669</v>
      </c>
      <c r="O319" s="78" t="s">
        <v>3668</v>
      </c>
      <c r="P319" s="78" t="s">
        <v>3671</v>
      </c>
      <c r="Q319" s="78" t="s">
        <v>3672</v>
      </c>
      <c r="R319" s="78" t="s">
        <v>3713</v>
      </c>
      <c r="S319" s="78" t="s">
        <v>3795</v>
      </c>
      <c r="T319" s="78">
        <v>5559110</v>
      </c>
      <c r="U319" s="78" t="s">
        <v>2267</v>
      </c>
      <c r="V319" s="78" t="s">
        <v>2268</v>
      </c>
      <c r="W319" s="78" t="s">
        <v>2269</v>
      </c>
      <c r="X319" s="181"/>
      <c r="Y319" s="182">
        <f>AVERAGEIFS('Construct - Beta'!$BZ$6:$BZ$1787,'Construct - Beta'!$C$6:$C$1787,"458E("&amp;'Construct - Beta ref.'!D319&amp;")")</f>
        <v>-0.04</v>
      </c>
      <c r="Z319" s="169">
        <v>1</v>
      </c>
    </row>
    <row r="320" spans="2:26" ht="75">
      <c r="B320" s="78" t="s">
        <v>2283</v>
      </c>
      <c r="C320" s="78" t="s">
        <v>2284</v>
      </c>
      <c r="D320" s="78" t="s">
        <v>2285</v>
      </c>
      <c r="E320" s="78">
        <v>691642</v>
      </c>
      <c r="F320" s="78" t="s">
        <v>5384</v>
      </c>
      <c r="G320" s="79">
        <v>36354</v>
      </c>
      <c r="H320" s="78" t="s">
        <v>3692</v>
      </c>
      <c r="I320" s="78" t="s">
        <v>3668</v>
      </c>
      <c r="J320" s="78" t="s">
        <v>3669</v>
      </c>
      <c r="K320" s="78" t="s">
        <v>3668</v>
      </c>
      <c r="L320" s="78" t="s">
        <v>3668</v>
      </c>
      <c r="M320" s="78" t="s">
        <v>3682</v>
      </c>
      <c r="N320" s="78" t="s">
        <v>3668</v>
      </c>
      <c r="O320" s="78" t="s">
        <v>3668</v>
      </c>
      <c r="P320" s="78" t="s">
        <v>3671</v>
      </c>
      <c r="Q320" s="78" t="s">
        <v>3672</v>
      </c>
      <c r="R320" s="78" t="s">
        <v>3794</v>
      </c>
      <c r="S320" s="78" t="s">
        <v>3795</v>
      </c>
      <c r="T320" s="78">
        <v>6158572</v>
      </c>
      <c r="U320" s="78" t="s">
        <v>2286</v>
      </c>
      <c r="V320" s="78" t="s">
        <v>2287</v>
      </c>
      <c r="W320" s="78" t="s">
        <v>2288</v>
      </c>
      <c r="X320" s="181"/>
      <c r="Y320" s="182">
        <f>AVERAGEIFS('Construct - Beta'!$BZ$6:$BZ$1787,'Construct - Beta'!$C$6:$C$1787,"458E("&amp;'Construct - Beta ref.'!D320&amp;")")</f>
        <v>-0.21</v>
      </c>
      <c r="Z320" s="169">
        <v>1</v>
      </c>
    </row>
    <row r="321" spans="2:26" ht="75">
      <c r="B321" s="78" t="s">
        <v>2289</v>
      </c>
      <c r="C321" s="78" t="s">
        <v>2290</v>
      </c>
      <c r="D321" s="78" t="s">
        <v>2291</v>
      </c>
      <c r="E321" s="78">
        <v>887027</v>
      </c>
      <c r="F321" s="78" t="s">
        <v>5384</v>
      </c>
      <c r="G321" s="79">
        <v>35269</v>
      </c>
      <c r="H321" s="78" t="s">
        <v>3692</v>
      </c>
      <c r="I321" s="78" t="s">
        <v>3668</v>
      </c>
      <c r="J321" s="78" t="s">
        <v>3668</v>
      </c>
      <c r="K321" s="78" t="s">
        <v>3668</v>
      </c>
      <c r="L321" s="78" t="s">
        <v>3668</v>
      </c>
      <c r="M321" s="78" t="s">
        <v>3682</v>
      </c>
      <c r="N321" s="78" t="s">
        <v>3669</v>
      </c>
      <c r="O321" s="78" t="s">
        <v>3668</v>
      </c>
      <c r="P321" s="78" t="s">
        <v>3671</v>
      </c>
      <c r="Q321" s="78" t="s">
        <v>3672</v>
      </c>
      <c r="R321" s="78" t="s">
        <v>3794</v>
      </c>
      <c r="S321" s="78" t="s">
        <v>3795</v>
      </c>
      <c r="T321" s="78">
        <v>6391935</v>
      </c>
      <c r="U321" s="78" t="s">
        <v>2267</v>
      </c>
      <c r="V321" s="78" t="s">
        <v>2292</v>
      </c>
      <c r="W321" s="78" t="s">
        <v>2269</v>
      </c>
      <c r="X321" s="181"/>
      <c r="Y321" s="182">
        <f>AVERAGEIFS('Construct - Beta'!$BZ$6:$BZ$1787,'Construct - Beta'!$C$6:$C$1787,"458E("&amp;'Construct - Beta ref.'!D321&amp;")")</f>
        <v>1.165</v>
      </c>
      <c r="Z321" s="169">
        <v>1</v>
      </c>
    </row>
    <row r="322" spans="2:26" ht="45" hidden="1">
      <c r="B322" s="78" t="s">
        <v>2293</v>
      </c>
      <c r="C322" s="78" t="s">
        <v>2294</v>
      </c>
      <c r="D322" s="80"/>
      <c r="E322" s="78" t="s">
        <v>2295</v>
      </c>
      <c r="F322" s="78" t="s">
        <v>3716</v>
      </c>
      <c r="G322" s="78" t="s">
        <v>2296</v>
      </c>
      <c r="H322" s="78" t="s">
        <v>3718</v>
      </c>
      <c r="I322" s="78" t="s">
        <v>3669</v>
      </c>
      <c r="J322" s="78" t="s">
        <v>3669</v>
      </c>
      <c r="K322" s="78" t="s">
        <v>3668</v>
      </c>
      <c r="L322" s="78" t="s">
        <v>3668</v>
      </c>
      <c r="M322" s="78" t="s">
        <v>3719</v>
      </c>
      <c r="N322" s="78" t="s">
        <v>3668</v>
      </c>
      <c r="O322" s="78" t="s">
        <v>3668</v>
      </c>
      <c r="P322" s="78" t="s">
        <v>3671</v>
      </c>
      <c r="Q322" s="78" t="s">
        <v>3672</v>
      </c>
      <c r="R322" s="78" t="s">
        <v>3730</v>
      </c>
      <c r="S322" s="78" t="s">
        <v>3721</v>
      </c>
      <c r="T322" s="78"/>
      <c r="U322" s="78"/>
      <c r="V322" s="78"/>
      <c r="W322" s="78"/>
      <c r="X322" s="181"/>
      <c r="Y322" s="182" t="e">
        <f>AVERAGEIFS('Construct - Beta'!$BZ$6:$BZ$1787,'Construct - Beta'!$C$6:$C$1787,"458E("&amp;'Construct - Beta ref.'!D322&amp;")")</f>
        <v>#DIV/0!</v>
      </c>
      <c r="Z322"/>
    </row>
    <row r="323" spans="2:26" ht="75" hidden="1">
      <c r="B323" s="78" t="s">
        <v>2297</v>
      </c>
      <c r="C323" s="78" t="s">
        <v>2298</v>
      </c>
      <c r="D323" s="78" t="s">
        <v>2299</v>
      </c>
      <c r="E323" s="78" t="s">
        <v>2300</v>
      </c>
      <c r="F323" s="78" t="s">
        <v>3793</v>
      </c>
      <c r="G323" s="79">
        <v>40254</v>
      </c>
      <c r="H323" s="78" t="s">
        <v>3692</v>
      </c>
      <c r="I323" s="78" t="s">
        <v>3669</v>
      </c>
      <c r="J323" s="78" t="s">
        <v>3669</v>
      </c>
      <c r="K323" s="78" t="s">
        <v>3668</v>
      </c>
      <c r="L323" s="78" t="s">
        <v>3668</v>
      </c>
      <c r="M323" s="78" t="s">
        <v>2301</v>
      </c>
      <c r="N323" s="78" t="s">
        <v>3668</v>
      </c>
      <c r="O323" s="78" t="s">
        <v>3668</v>
      </c>
      <c r="P323" s="78" t="s">
        <v>3671</v>
      </c>
      <c r="Q323" s="78" t="s">
        <v>3672</v>
      </c>
      <c r="R323" s="78" t="s">
        <v>3794</v>
      </c>
      <c r="S323" s="78" t="s">
        <v>3795</v>
      </c>
      <c r="T323" s="78" t="s">
        <v>2302</v>
      </c>
      <c r="U323" s="78" t="s">
        <v>2303</v>
      </c>
      <c r="V323" s="78"/>
      <c r="W323" s="78"/>
      <c r="X323" s="181"/>
      <c r="Y323" s="182">
        <f>AVERAGEIFS('Construct - Beta'!$BZ$6:$BZ$1787,'Construct - Beta'!$C$6:$C$1787,"458E("&amp;'Construct - Beta ref.'!D323&amp;")")</f>
        <v>4.6326000000000001</v>
      </c>
      <c r="Z323"/>
    </row>
    <row r="324" spans="2:26" ht="45" hidden="1">
      <c r="B324" s="78" t="s">
        <v>2304</v>
      </c>
      <c r="C324" s="78" t="s">
        <v>2305</v>
      </c>
      <c r="D324" s="78" t="s">
        <v>2306</v>
      </c>
      <c r="E324" s="78" t="s">
        <v>2307</v>
      </c>
      <c r="F324" s="78" t="s">
        <v>3716</v>
      </c>
      <c r="G324" s="79">
        <v>39094</v>
      </c>
      <c r="H324" s="78" t="s">
        <v>3718</v>
      </c>
      <c r="I324" s="78" t="s">
        <v>3669</v>
      </c>
      <c r="J324" s="78" t="s">
        <v>3668</v>
      </c>
      <c r="K324" s="78" t="s">
        <v>3668</v>
      </c>
      <c r="L324" s="78" t="s">
        <v>3668</v>
      </c>
      <c r="M324" s="78" t="s">
        <v>3682</v>
      </c>
      <c r="N324" s="78" t="s">
        <v>3668</v>
      </c>
      <c r="O324" s="78" t="s">
        <v>3668</v>
      </c>
      <c r="P324" s="78" t="s">
        <v>3671</v>
      </c>
      <c r="Q324" s="78" t="s">
        <v>3672</v>
      </c>
      <c r="R324" s="78" t="s">
        <v>3730</v>
      </c>
      <c r="S324" s="78" t="s">
        <v>3673</v>
      </c>
      <c r="T324" s="78" t="s">
        <v>2308</v>
      </c>
      <c r="U324" s="78" t="s">
        <v>2309</v>
      </c>
      <c r="V324" s="78" t="s">
        <v>2310</v>
      </c>
      <c r="W324" s="78"/>
      <c r="X324" s="181"/>
      <c r="Y324" s="182">
        <f>AVERAGEIFS('Construct - Beta'!$BZ$6:$BZ$1787,'Construct - Beta'!$C$6:$C$1787,"458E("&amp;'Construct - Beta ref.'!D324&amp;")")</f>
        <v>0.13</v>
      </c>
      <c r="Z324"/>
    </row>
    <row r="325" spans="2:26" ht="60" hidden="1">
      <c r="B325" s="78" t="s">
        <v>2311</v>
      </c>
      <c r="C325" s="78" t="s">
        <v>2312</v>
      </c>
      <c r="D325" s="78" t="s">
        <v>2313</v>
      </c>
      <c r="E325" s="78" t="s">
        <v>2314</v>
      </c>
      <c r="F325" s="78" t="s">
        <v>3665</v>
      </c>
      <c r="G325" s="79">
        <v>38064</v>
      </c>
      <c r="H325" s="78" t="s">
        <v>3692</v>
      </c>
      <c r="I325" s="78" t="s">
        <v>3669</v>
      </c>
      <c r="J325" s="78" t="s">
        <v>3669</v>
      </c>
      <c r="K325" s="78" t="s">
        <v>3668</v>
      </c>
      <c r="L325" s="78" t="s">
        <v>3669</v>
      </c>
      <c r="M325" s="78" t="s">
        <v>4541</v>
      </c>
      <c r="N325" s="78" t="s">
        <v>3668</v>
      </c>
      <c r="O325" s="78" t="s">
        <v>3668</v>
      </c>
      <c r="P325" s="78" t="s">
        <v>3671</v>
      </c>
      <c r="Q325" s="78" t="s">
        <v>3672</v>
      </c>
      <c r="R325" s="78" t="s">
        <v>3762</v>
      </c>
      <c r="S325" s="78" t="s">
        <v>3683</v>
      </c>
      <c r="T325" s="78" t="s">
        <v>2315</v>
      </c>
      <c r="U325" s="78" t="s">
        <v>2316</v>
      </c>
      <c r="V325" s="78" t="s">
        <v>2317</v>
      </c>
      <c r="W325" s="78" t="s">
        <v>2318</v>
      </c>
      <c r="X325" s="181"/>
      <c r="Y325" s="182">
        <f>AVERAGEIFS('Construct - Beta'!$BZ$6:$BZ$1787,'Construct - Beta'!$C$6:$C$1787,"458E("&amp;'Construct - Beta ref.'!D325&amp;")")</f>
        <v>1.1299999999999999</v>
      </c>
      <c r="Z325"/>
    </row>
    <row r="326" spans="2:26" ht="60" hidden="1">
      <c r="B326" s="78" t="s">
        <v>2319</v>
      </c>
      <c r="C326" s="78" t="s">
        <v>2320</v>
      </c>
      <c r="D326" s="78" t="s">
        <v>2321</v>
      </c>
      <c r="E326" s="78" t="s">
        <v>2322</v>
      </c>
      <c r="F326" s="78" t="s">
        <v>3665</v>
      </c>
      <c r="G326" s="79">
        <v>37802</v>
      </c>
      <c r="H326" s="78" t="s">
        <v>3667</v>
      </c>
      <c r="I326" s="78" t="s">
        <v>3668</v>
      </c>
      <c r="J326" s="78" t="s">
        <v>3668</v>
      </c>
      <c r="K326" s="78" t="s">
        <v>3668</v>
      </c>
      <c r="L326" s="78" t="s">
        <v>3668</v>
      </c>
      <c r="M326" s="78" t="s">
        <v>3682</v>
      </c>
      <c r="N326" s="78" t="s">
        <v>3668</v>
      </c>
      <c r="O326" s="78" t="s">
        <v>3668</v>
      </c>
      <c r="P326" s="78" t="s">
        <v>3671</v>
      </c>
      <c r="Q326" s="78" t="s">
        <v>3672</v>
      </c>
      <c r="R326" s="78" t="s">
        <v>3665</v>
      </c>
      <c r="S326" s="78" t="s">
        <v>3683</v>
      </c>
      <c r="T326" s="78">
        <v>6649764</v>
      </c>
      <c r="U326" s="78" t="s">
        <v>2316</v>
      </c>
      <c r="V326" s="78" t="s">
        <v>2323</v>
      </c>
      <c r="W326" s="78" t="s">
        <v>2318</v>
      </c>
      <c r="X326" s="181"/>
      <c r="Y326" s="182">
        <f>AVERAGEIFS('Construct - Beta'!$BZ$6:$BZ$1787,'Construct - Beta'!$C$6:$C$1787,"458E("&amp;'Construct - Beta ref.'!D326&amp;")")</f>
        <v>1.238</v>
      </c>
      <c r="Z326"/>
    </row>
    <row r="327" spans="2:26" ht="60" hidden="1">
      <c r="B327" s="78" t="s">
        <v>2324</v>
      </c>
      <c r="C327" s="78" t="s">
        <v>2325</v>
      </c>
      <c r="D327" s="78" t="s">
        <v>2326</v>
      </c>
      <c r="E327" s="78" t="s">
        <v>2327</v>
      </c>
      <c r="F327" s="78" t="s">
        <v>3716</v>
      </c>
      <c r="G327" s="78" t="s">
        <v>2328</v>
      </c>
      <c r="H327" s="78" t="s">
        <v>3718</v>
      </c>
      <c r="I327" s="78" t="s">
        <v>3668</v>
      </c>
      <c r="J327" s="78" t="s">
        <v>3668</v>
      </c>
      <c r="K327" s="78" t="s">
        <v>3668</v>
      </c>
      <c r="L327" s="78" t="s">
        <v>3668</v>
      </c>
      <c r="M327" s="78" t="s">
        <v>3682</v>
      </c>
      <c r="N327" s="78" t="s">
        <v>3668</v>
      </c>
      <c r="O327" s="78" t="s">
        <v>3668</v>
      </c>
      <c r="P327" s="78" t="s">
        <v>3671</v>
      </c>
      <c r="Q327" s="78" t="s">
        <v>3672</v>
      </c>
      <c r="R327" s="78" t="s">
        <v>3730</v>
      </c>
      <c r="S327" s="78" t="s">
        <v>3683</v>
      </c>
      <c r="T327" s="78" t="s">
        <v>2329</v>
      </c>
      <c r="U327" s="78" t="s">
        <v>2330</v>
      </c>
      <c r="V327" s="78" t="s">
        <v>2331</v>
      </c>
      <c r="W327" s="78" t="s">
        <v>2332</v>
      </c>
      <c r="X327" s="181"/>
      <c r="Y327" s="182">
        <f>AVERAGEIFS('Construct - Beta'!$BZ$6:$BZ$1787,'Construct - Beta'!$C$6:$C$1787,"458E("&amp;'Construct - Beta ref.'!D327&amp;")")</f>
        <v>0.54</v>
      </c>
      <c r="Z327"/>
    </row>
    <row r="328" spans="2:26" ht="45" hidden="1">
      <c r="B328" s="78" t="s">
        <v>2333</v>
      </c>
      <c r="C328" s="78" t="s">
        <v>2334</v>
      </c>
      <c r="D328" s="80"/>
      <c r="E328" s="78" t="s">
        <v>2335</v>
      </c>
      <c r="F328" s="78" t="s">
        <v>3665</v>
      </c>
      <c r="G328" s="79">
        <v>39601</v>
      </c>
      <c r="H328" s="78" t="s">
        <v>3667</v>
      </c>
      <c r="I328" s="78" t="s">
        <v>3669</v>
      </c>
      <c r="J328" s="78" t="s">
        <v>3669</v>
      </c>
      <c r="K328" s="78" t="s">
        <v>3668</v>
      </c>
      <c r="L328" s="78" t="s">
        <v>3668</v>
      </c>
      <c r="M328" s="78" t="s">
        <v>5442</v>
      </c>
      <c r="N328" s="78" t="s">
        <v>3668</v>
      </c>
      <c r="O328" s="78" t="s">
        <v>3668</v>
      </c>
      <c r="P328" s="78" t="s">
        <v>3671</v>
      </c>
      <c r="Q328" s="78" t="s">
        <v>3672</v>
      </c>
      <c r="R328" s="78" t="s">
        <v>3665</v>
      </c>
      <c r="S328" s="78" t="s">
        <v>3721</v>
      </c>
      <c r="T328" s="78"/>
      <c r="U328" s="78"/>
      <c r="V328" s="78"/>
      <c r="W328" s="78"/>
      <c r="X328" s="181"/>
      <c r="Y328" s="182" t="e">
        <f>AVERAGEIFS('Construct - Beta'!$BZ$6:$BZ$1787,'Construct - Beta'!$C$6:$C$1787,"458E("&amp;'Construct - Beta ref.'!D328&amp;")")</f>
        <v>#DIV/0!</v>
      </c>
      <c r="Z328"/>
    </row>
    <row r="329" spans="2:26" ht="45" hidden="1">
      <c r="B329" s="78" t="s">
        <v>2336</v>
      </c>
      <c r="C329" s="78" t="s">
        <v>2337</v>
      </c>
      <c r="D329" s="78" t="s">
        <v>2338</v>
      </c>
      <c r="E329" s="78" t="s">
        <v>2339</v>
      </c>
      <c r="F329" s="78" t="s">
        <v>3665</v>
      </c>
      <c r="G329" s="79">
        <v>38254</v>
      </c>
      <c r="H329" s="78" t="s">
        <v>3692</v>
      </c>
      <c r="I329" s="78" t="s">
        <v>3669</v>
      </c>
      <c r="J329" s="78" t="s">
        <v>3669</v>
      </c>
      <c r="K329" s="78" t="s">
        <v>3668</v>
      </c>
      <c r="L329" s="78" t="s">
        <v>3669</v>
      </c>
      <c r="M329" s="78" t="s">
        <v>4004</v>
      </c>
      <c r="N329" s="78" t="s">
        <v>3668</v>
      </c>
      <c r="O329" s="78" t="s">
        <v>3668</v>
      </c>
      <c r="P329" s="78" t="s">
        <v>3671</v>
      </c>
      <c r="Q329" s="78" t="s">
        <v>3672</v>
      </c>
      <c r="R329" s="78" t="s">
        <v>3762</v>
      </c>
      <c r="S329" s="78" t="s">
        <v>3683</v>
      </c>
      <c r="T329" s="78" t="s">
        <v>2340</v>
      </c>
      <c r="U329" s="78" t="s">
        <v>2341</v>
      </c>
      <c r="V329" s="78" t="s">
        <v>2342</v>
      </c>
      <c r="W329" s="78" t="s">
        <v>2343</v>
      </c>
      <c r="X329" s="181"/>
      <c r="Y329" s="182">
        <f>AVERAGEIFS('Construct - Beta'!$BZ$6:$BZ$1787,'Construct - Beta'!$C$6:$C$1787,"458E("&amp;'Construct - Beta ref.'!D329&amp;")")</f>
        <v>0.34</v>
      </c>
      <c r="Z329"/>
    </row>
    <row r="330" spans="2:26" ht="45" hidden="1">
      <c r="B330" s="78" t="s">
        <v>2344</v>
      </c>
      <c r="C330" s="78" t="s">
        <v>2345</v>
      </c>
      <c r="D330" s="78" t="s">
        <v>2346</v>
      </c>
      <c r="E330" s="78">
        <v>280011</v>
      </c>
      <c r="F330" s="78" t="s">
        <v>3665</v>
      </c>
      <c r="G330" s="78" t="s">
        <v>2347</v>
      </c>
      <c r="H330" s="78" t="s">
        <v>3667</v>
      </c>
      <c r="I330" s="78" t="s">
        <v>3668</v>
      </c>
      <c r="J330" s="78" t="s">
        <v>3668</v>
      </c>
      <c r="K330" s="78" t="s">
        <v>3668</v>
      </c>
      <c r="L330" s="78" t="s">
        <v>3668</v>
      </c>
      <c r="M330" s="78" t="s">
        <v>3670</v>
      </c>
      <c r="N330" s="78" t="s">
        <v>3668</v>
      </c>
      <c r="O330" s="78" t="s">
        <v>3668</v>
      </c>
      <c r="P330" s="78" t="s">
        <v>3671</v>
      </c>
      <c r="Q330" s="78" t="s">
        <v>3672</v>
      </c>
      <c r="R330" s="78" t="s">
        <v>3665</v>
      </c>
      <c r="S330" s="78" t="s">
        <v>3683</v>
      </c>
      <c r="T330" s="78">
        <v>6207850</v>
      </c>
      <c r="U330" s="78" t="s">
        <v>2341</v>
      </c>
      <c r="V330" s="78" t="s">
        <v>2348</v>
      </c>
      <c r="W330" s="78" t="s">
        <v>2343</v>
      </c>
      <c r="X330" s="181"/>
      <c r="Y330" s="182">
        <f>AVERAGEIFS('Construct - Beta'!$BZ$6:$BZ$1787,'Construct - Beta'!$C$6:$C$1787,"458E("&amp;'Construct - Beta ref.'!D330&amp;")")</f>
        <v>0.21099999999999999</v>
      </c>
      <c r="Z330"/>
    </row>
    <row r="331" spans="2:26" ht="45" hidden="1">
      <c r="B331" s="78" t="s">
        <v>2349</v>
      </c>
      <c r="C331" s="78" t="s">
        <v>2350</v>
      </c>
      <c r="D331" s="78" t="s">
        <v>2351</v>
      </c>
      <c r="E331" s="78" t="s">
        <v>2352</v>
      </c>
      <c r="F331" s="78" t="s">
        <v>3716</v>
      </c>
      <c r="G331" s="79">
        <v>37137</v>
      </c>
      <c r="H331" s="78" t="s">
        <v>3718</v>
      </c>
      <c r="I331" s="78" t="s">
        <v>3668</v>
      </c>
      <c r="J331" s="78" t="s">
        <v>3668</v>
      </c>
      <c r="K331" s="78" t="s">
        <v>3668</v>
      </c>
      <c r="L331" s="78" t="s">
        <v>3668</v>
      </c>
      <c r="M331" s="78" t="s">
        <v>3682</v>
      </c>
      <c r="N331" s="78" t="s">
        <v>3668</v>
      </c>
      <c r="O331" s="78" t="s">
        <v>3668</v>
      </c>
      <c r="P331" s="78" t="s">
        <v>3671</v>
      </c>
      <c r="Q331" s="78" t="s">
        <v>3672</v>
      </c>
      <c r="R331" s="78" t="s">
        <v>3720</v>
      </c>
      <c r="S331" s="78" t="s">
        <v>3683</v>
      </c>
      <c r="T331" s="78">
        <v>6397397</v>
      </c>
      <c r="U331" s="78" t="s">
        <v>2353</v>
      </c>
      <c r="V331" s="78" t="s">
        <v>2354</v>
      </c>
      <c r="W331" s="78" t="s">
        <v>2355</v>
      </c>
      <c r="X331" s="181"/>
      <c r="Y331" s="182">
        <f>AVERAGEIFS('Construct - Beta'!$BZ$6:$BZ$1787,'Construct - Beta'!$C$6:$C$1787,"458E("&amp;'Construct - Beta ref.'!D331&amp;")")</f>
        <v>7.0000000000000007E-2</v>
      </c>
      <c r="Z331"/>
    </row>
    <row r="332" spans="2:26" ht="45" hidden="1">
      <c r="B332" s="78" t="s">
        <v>2356</v>
      </c>
      <c r="C332" s="78" t="s">
        <v>2357</v>
      </c>
      <c r="D332" s="78" t="s">
        <v>2358</v>
      </c>
      <c r="E332" s="78" t="s">
        <v>2359</v>
      </c>
      <c r="F332" s="78" t="s">
        <v>3716</v>
      </c>
      <c r="G332" s="79">
        <v>37799</v>
      </c>
      <c r="H332" s="78" t="s">
        <v>3718</v>
      </c>
      <c r="I332" s="78" t="s">
        <v>3668</v>
      </c>
      <c r="J332" s="78" t="s">
        <v>3668</v>
      </c>
      <c r="K332" s="78" t="s">
        <v>3668</v>
      </c>
      <c r="L332" s="78" t="s">
        <v>3668</v>
      </c>
      <c r="M332" s="78" t="s">
        <v>3682</v>
      </c>
      <c r="N332" s="78" t="s">
        <v>3668</v>
      </c>
      <c r="O332" s="78" t="s">
        <v>3668</v>
      </c>
      <c r="P332" s="78" t="s">
        <v>3671</v>
      </c>
      <c r="Q332" s="78" t="s">
        <v>3672</v>
      </c>
      <c r="R332" s="78" t="s">
        <v>3720</v>
      </c>
      <c r="S332" s="78" t="s">
        <v>3683</v>
      </c>
      <c r="T332" s="78">
        <v>6648794</v>
      </c>
      <c r="U332" s="78" t="s">
        <v>2360</v>
      </c>
      <c r="V332" s="78" t="s">
        <v>2361</v>
      </c>
      <c r="W332" s="78" t="s">
        <v>2362</v>
      </c>
      <c r="X332" s="181"/>
      <c r="Y332" s="182">
        <f>AVERAGEIFS('Construct - Beta'!$BZ$6:$BZ$1787,'Construct - Beta'!$C$6:$C$1787,"458E("&amp;'Construct - Beta ref.'!D332&amp;")")</f>
        <v>0.04</v>
      </c>
      <c r="Z332"/>
    </row>
    <row r="333" spans="2:26" ht="45" hidden="1">
      <c r="B333" s="78" t="s">
        <v>2363</v>
      </c>
      <c r="C333" s="78" t="s">
        <v>2364</v>
      </c>
      <c r="D333" s="78" t="s">
        <v>2365</v>
      </c>
      <c r="E333" s="78" t="s">
        <v>2366</v>
      </c>
      <c r="F333" s="78" t="s">
        <v>3665</v>
      </c>
      <c r="G333" s="79">
        <v>39615</v>
      </c>
      <c r="H333" s="78" t="s">
        <v>2367</v>
      </c>
      <c r="I333" s="78" t="s">
        <v>3669</v>
      </c>
      <c r="J333" s="78" t="s">
        <v>3669</v>
      </c>
      <c r="K333" s="78" t="s">
        <v>3669</v>
      </c>
      <c r="L333" s="78" t="s">
        <v>3668</v>
      </c>
      <c r="M333" s="78" t="s">
        <v>3670</v>
      </c>
      <c r="N333" s="78" t="s">
        <v>3669</v>
      </c>
      <c r="O333" s="78" t="s">
        <v>3668</v>
      </c>
      <c r="P333" s="78" t="s">
        <v>3671</v>
      </c>
      <c r="Q333" s="78" t="s">
        <v>3672</v>
      </c>
      <c r="R333" s="78" t="s">
        <v>2368</v>
      </c>
      <c r="S333" s="78" t="s">
        <v>3683</v>
      </c>
      <c r="T333" s="78" t="s">
        <v>2369</v>
      </c>
      <c r="U333" s="78" t="s">
        <v>2370</v>
      </c>
      <c r="V333" s="78" t="s">
        <v>2371</v>
      </c>
      <c r="W333" s="78"/>
      <c r="X333" s="181"/>
      <c r="Y333" s="182">
        <f>AVERAGEIFS('Construct - Beta'!$BZ$6:$BZ$1787,'Construct - Beta'!$C$6:$C$1787,"458E("&amp;'Construct - Beta ref.'!D333&amp;")")</f>
        <v>1.65</v>
      </c>
      <c r="Z333"/>
    </row>
    <row r="334" spans="2:26" ht="45" hidden="1">
      <c r="B334" s="78" t="s">
        <v>2372</v>
      </c>
      <c r="C334" s="78" t="s">
        <v>2373</v>
      </c>
      <c r="D334" s="78" t="s">
        <v>2374</v>
      </c>
      <c r="E334" s="78" t="s">
        <v>2375</v>
      </c>
      <c r="F334" s="78" t="s">
        <v>3665</v>
      </c>
      <c r="G334" s="78" t="s">
        <v>2376</v>
      </c>
      <c r="H334" s="78" t="s">
        <v>3667</v>
      </c>
      <c r="I334" s="78" t="s">
        <v>3668</v>
      </c>
      <c r="J334" s="78" t="s">
        <v>3669</v>
      </c>
      <c r="K334" s="78" t="s">
        <v>3668</v>
      </c>
      <c r="L334" s="78" t="s">
        <v>3668</v>
      </c>
      <c r="M334" s="78" t="s">
        <v>3682</v>
      </c>
      <c r="N334" s="78" t="s">
        <v>3668</v>
      </c>
      <c r="O334" s="78" t="s">
        <v>3668</v>
      </c>
      <c r="P334" s="78" t="s">
        <v>3671</v>
      </c>
      <c r="Q334" s="78" t="s">
        <v>3672</v>
      </c>
      <c r="R334" s="78" t="s">
        <v>3665</v>
      </c>
      <c r="S334" s="78" t="s">
        <v>3683</v>
      </c>
      <c r="T334" s="78">
        <v>6543565</v>
      </c>
      <c r="U334" s="78" t="s">
        <v>2377</v>
      </c>
      <c r="V334" s="78" t="s">
        <v>2378</v>
      </c>
      <c r="W334" s="78" t="s">
        <v>2379</v>
      </c>
      <c r="X334" s="181"/>
      <c r="Y334" s="182">
        <f>AVERAGEIFS('Construct - Beta'!$BZ$6:$BZ$1787,'Construct - Beta'!$C$6:$C$1787,"458E("&amp;'Construct - Beta ref.'!D334&amp;")")</f>
        <v>1.696</v>
      </c>
      <c r="Z334"/>
    </row>
    <row r="335" spans="2:26" ht="60" hidden="1">
      <c r="B335" s="78" t="s">
        <v>2380</v>
      </c>
      <c r="C335" s="78" t="s">
        <v>2381</v>
      </c>
      <c r="D335" s="78" t="s">
        <v>2382</v>
      </c>
      <c r="E335" s="78" t="s">
        <v>2383</v>
      </c>
      <c r="F335" s="78" t="s">
        <v>3716</v>
      </c>
      <c r="G335" s="78" t="s">
        <v>2384</v>
      </c>
      <c r="H335" s="78" t="s">
        <v>3718</v>
      </c>
      <c r="I335" s="78" t="s">
        <v>3668</v>
      </c>
      <c r="J335" s="78" t="s">
        <v>3669</v>
      </c>
      <c r="K335" s="78" t="s">
        <v>3668</v>
      </c>
      <c r="L335" s="78" t="s">
        <v>3668</v>
      </c>
      <c r="M335" s="78" t="s">
        <v>3682</v>
      </c>
      <c r="N335" s="78" t="s">
        <v>3668</v>
      </c>
      <c r="O335" s="78" t="s">
        <v>3668</v>
      </c>
      <c r="P335" s="78" t="s">
        <v>3671</v>
      </c>
      <c r="Q335" s="78" t="s">
        <v>3672</v>
      </c>
      <c r="R335" s="78" t="s">
        <v>3730</v>
      </c>
      <c r="S335" s="78" t="s">
        <v>3683</v>
      </c>
      <c r="T335" s="78" t="s">
        <v>2385</v>
      </c>
      <c r="U335" s="78" t="s">
        <v>2386</v>
      </c>
      <c r="V335" s="78" t="s">
        <v>2387</v>
      </c>
      <c r="W335" s="78" t="s">
        <v>2388</v>
      </c>
      <c r="X335" s="181"/>
      <c r="Y335" s="182">
        <f>AVERAGEIFS('Construct - Beta'!$BZ$6:$BZ$1787,'Construct - Beta'!$C$6:$C$1787,"458E("&amp;'Construct - Beta ref.'!D335&amp;")")</f>
        <v>1.6</v>
      </c>
      <c r="Z335"/>
    </row>
    <row r="336" spans="2:26" ht="60" hidden="1">
      <c r="B336" s="78" t="s">
        <v>2389</v>
      </c>
      <c r="C336" s="78" t="s">
        <v>2390</v>
      </c>
      <c r="D336" s="78" t="s">
        <v>2391</v>
      </c>
      <c r="E336" s="78" t="s">
        <v>2392</v>
      </c>
      <c r="F336" s="78" t="s">
        <v>3716</v>
      </c>
      <c r="G336" s="78" t="s">
        <v>2393</v>
      </c>
      <c r="H336" s="78" t="s">
        <v>3718</v>
      </c>
      <c r="I336" s="78" t="s">
        <v>3668</v>
      </c>
      <c r="J336" s="78" t="s">
        <v>3668</v>
      </c>
      <c r="K336" s="78" t="s">
        <v>3668</v>
      </c>
      <c r="L336" s="78" t="s">
        <v>3668</v>
      </c>
      <c r="M336" s="78" t="s">
        <v>3682</v>
      </c>
      <c r="N336" s="78" t="s">
        <v>3668</v>
      </c>
      <c r="O336" s="78" t="s">
        <v>3668</v>
      </c>
      <c r="P336" s="78" t="s">
        <v>3671</v>
      </c>
      <c r="Q336" s="78" t="s">
        <v>3672</v>
      </c>
      <c r="R336" s="78" t="s">
        <v>3730</v>
      </c>
      <c r="S336" s="78" t="s">
        <v>3683</v>
      </c>
      <c r="T336" s="78" t="s">
        <v>2394</v>
      </c>
      <c r="U336" s="78" t="s">
        <v>2395</v>
      </c>
      <c r="V336" s="78" t="s">
        <v>2396</v>
      </c>
      <c r="W336" s="78" t="s">
        <v>2397</v>
      </c>
      <c r="X336" s="181"/>
      <c r="Y336" s="182">
        <f>AVERAGEIFS('Construct - Beta'!$BZ$6:$BZ$1787,'Construct - Beta'!$C$6:$C$1787,"458E("&amp;'Construct - Beta ref.'!D336&amp;")")</f>
        <v>0.47</v>
      </c>
      <c r="Z336"/>
    </row>
    <row r="337" spans="2:26" ht="45" hidden="1">
      <c r="B337" s="78" t="s">
        <v>2398</v>
      </c>
      <c r="C337" s="78" t="s">
        <v>2399</v>
      </c>
      <c r="D337" s="78" t="s">
        <v>2400</v>
      </c>
      <c r="E337" s="78" t="s">
        <v>2401</v>
      </c>
      <c r="F337" s="78" t="s">
        <v>3716</v>
      </c>
      <c r="G337" s="79">
        <v>38176</v>
      </c>
      <c r="H337" s="78" t="s">
        <v>3718</v>
      </c>
      <c r="I337" s="78" t="s">
        <v>3668</v>
      </c>
      <c r="J337" s="78" t="s">
        <v>3668</v>
      </c>
      <c r="K337" s="78" t="s">
        <v>3668</v>
      </c>
      <c r="L337" s="78" t="s">
        <v>3668</v>
      </c>
      <c r="M337" s="78" t="s">
        <v>3682</v>
      </c>
      <c r="N337" s="78" t="s">
        <v>3668</v>
      </c>
      <c r="O337" s="78" t="s">
        <v>3668</v>
      </c>
      <c r="P337" s="78" t="s">
        <v>3671</v>
      </c>
      <c r="Q337" s="78" t="s">
        <v>3672</v>
      </c>
      <c r="R337" s="78" t="s">
        <v>3730</v>
      </c>
      <c r="S337" s="78" t="s">
        <v>3828</v>
      </c>
      <c r="T337" s="78" t="s">
        <v>2402</v>
      </c>
      <c r="U337" s="78" t="s">
        <v>2403</v>
      </c>
      <c r="V337" s="78" t="s">
        <v>5875</v>
      </c>
      <c r="W337" s="78" t="s">
        <v>5876</v>
      </c>
      <c r="X337" s="181"/>
      <c r="Y337" s="182">
        <f>AVERAGEIFS('Construct - Beta'!$BZ$6:$BZ$1787,'Construct - Beta'!$C$6:$C$1787,"458E("&amp;'Construct - Beta ref.'!D337&amp;")")</f>
        <v>0.18</v>
      </c>
      <c r="Z337"/>
    </row>
    <row r="338" spans="2:26" ht="45" hidden="1">
      <c r="B338" s="78" t="s">
        <v>5877</v>
      </c>
      <c r="C338" s="78" t="s">
        <v>5878</v>
      </c>
      <c r="D338" s="78" t="s">
        <v>5879</v>
      </c>
      <c r="E338" s="78" t="s">
        <v>5880</v>
      </c>
      <c r="F338" s="78" t="s">
        <v>3716</v>
      </c>
      <c r="G338" s="79">
        <v>40484</v>
      </c>
      <c r="H338" s="78" t="s">
        <v>3718</v>
      </c>
      <c r="I338" s="78" t="s">
        <v>3668</v>
      </c>
      <c r="J338" s="78" t="s">
        <v>3668</v>
      </c>
      <c r="K338" s="78" t="s">
        <v>3668</v>
      </c>
      <c r="L338" s="78" t="s">
        <v>3668</v>
      </c>
      <c r="M338" s="78" t="s">
        <v>3682</v>
      </c>
      <c r="N338" s="78" t="s">
        <v>3668</v>
      </c>
      <c r="O338" s="78" t="s">
        <v>3668</v>
      </c>
      <c r="P338" s="78" t="s">
        <v>3671</v>
      </c>
      <c r="Q338" s="78" t="s">
        <v>3672</v>
      </c>
      <c r="R338" s="78" t="s">
        <v>3730</v>
      </c>
      <c r="S338" s="78" t="s">
        <v>3683</v>
      </c>
      <c r="T338" s="78" t="s">
        <v>5881</v>
      </c>
      <c r="U338" s="78" t="s">
        <v>5882</v>
      </c>
      <c r="V338" s="78" t="s">
        <v>5883</v>
      </c>
      <c r="W338" s="78" t="s">
        <v>5884</v>
      </c>
      <c r="X338" s="181"/>
      <c r="Y338" s="182">
        <f>AVERAGEIFS('Construct - Beta'!$BZ$6:$BZ$1787,'Construct - Beta'!$C$6:$C$1787,"458E("&amp;'Construct - Beta ref.'!D338&amp;")")</f>
        <v>-0.82</v>
      </c>
      <c r="Z338"/>
    </row>
    <row r="339" spans="2:26" ht="45" hidden="1">
      <c r="B339" s="78" t="s">
        <v>5885</v>
      </c>
      <c r="C339" s="78" t="s">
        <v>5886</v>
      </c>
      <c r="D339" s="78" t="s">
        <v>5887</v>
      </c>
      <c r="E339" s="78">
        <v>871502</v>
      </c>
      <c r="F339" s="78" t="s">
        <v>3716</v>
      </c>
      <c r="G339" s="79">
        <v>35740</v>
      </c>
      <c r="H339" s="78" t="s">
        <v>3718</v>
      </c>
      <c r="I339" s="78" t="s">
        <v>3668</v>
      </c>
      <c r="J339" s="78" t="s">
        <v>3668</v>
      </c>
      <c r="K339" s="78" t="s">
        <v>3668</v>
      </c>
      <c r="L339" s="78" t="s">
        <v>3668</v>
      </c>
      <c r="M339" s="78" t="s">
        <v>3682</v>
      </c>
      <c r="N339" s="78" t="s">
        <v>3668</v>
      </c>
      <c r="O339" s="78" t="s">
        <v>3668</v>
      </c>
      <c r="P339" s="78" t="s">
        <v>3671</v>
      </c>
      <c r="Q339" s="78" t="s">
        <v>3672</v>
      </c>
      <c r="R339" s="78" t="s">
        <v>3720</v>
      </c>
      <c r="S339" s="78" t="s">
        <v>3683</v>
      </c>
      <c r="T339" s="78">
        <v>6083685</v>
      </c>
      <c r="U339" s="78" t="s">
        <v>5888</v>
      </c>
      <c r="V339" s="78" t="s">
        <v>5889</v>
      </c>
      <c r="W339" s="78" t="s">
        <v>5890</v>
      </c>
      <c r="X339" s="181"/>
      <c r="Y339" s="182">
        <f>AVERAGEIFS('Construct - Beta'!$BZ$6:$BZ$1787,'Construct - Beta'!$C$6:$C$1787,"458E("&amp;'Construct - Beta ref.'!D339&amp;")")</f>
        <v>-0.48</v>
      </c>
      <c r="Z339"/>
    </row>
    <row r="340" spans="2:26" ht="45" hidden="1">
      <c r="B340" s="78" t="s">
        <v>5891</v>
      </c>
      <c r="C340" s="78" t="s">
        <v>5892</v>
      </c>
      <c r="D340" s="78" t="s">
        <v>5893</v>
      </c>
      <c r="E340" s="78">
        <v>280447</v>
      </c>
      <c r="F340" s="78" t="s">
        <v>3716</v>
      </c>
      <c r="G340" s="78" t="s">
        <v>5894</v>
      </c>
      <c r="H340" s="78" t="s">
        <v>3718</v>
      </c>
      <c r="I340" s="78" t="s">
        <v>3668</v>
      </c>
      <c r="J340" s="78" t="s">
        <v>3669</v>
      </c>
      <c r="K340" s="78" t="s">
        <v>3668</v>
      </c>
      <c r="L340" s="78" t="s">
        <v>3668</v>
      </c>
      <c r="M340" s="78" t="s">
        <v>3682</v>
      </c>
      <c r="N340" s="78" t="s">
        <v>3668</v>
      </c>
      <c r="O340" s="78" t="s">
        <v>3668</v>
      </c>
      <c r="P340" s="78" t="s">
        <v>3671</v>
      </c>
      <c r="Q340" s="78" t="s">
        <v>3672</v>
      </c>
      <c r="R340" s="78" t="s">
        <v>3730</v>
      </c>
      <c r="S340" s="78" t="s">
        <v>3683</v>
      </c>
      <c r="T340" s="78">
        <v>6242646</v>
      </c>
      <c r="U340" s="78" t="s">
        <v>5895</v>
      </c>
      <c r="V340" s="78" t="s">
        <v>5896</v>
      </c>
      <c r="W340" s="78" t="s">
        <v>5897</v>
      </c>
      <c r="X340" s="181"/>
      <c r="Y340" s="182">
        <f>AVERAGEIFS('Construct - Beta'!$BZ$6:$BZ$1787,'Construct - Beta'!$C$6:$C$1787,"458E("&amp;'Construct - Beta ref.'!D340&amp;")")</f>
        <v>0.04</v>
      </c>
      <c r="Z340"/>
    </row>
    <row r="341" spans="2:26" ht="75" hidden="1">
      <c r="B341" s="78" t="s">
        <v>5898</v>
      </c>
      <c r="C341" s="78" t="s">
        <v>5899</v>
      </c>
      <c r="D341" s="78" t="s">
        <v>5900</v>
      </c>
      <c r="E341" s="78" t="s">
        <v>5901</v>
      </c>
      <c r="F341" s="78" t="s">
        <v>3793</v>
      </c>
      <c r="G341" s="79">
        <v>40262</v>
      </c>
      <c r="H341" s="78" t="s">
        <v>3692</v>
      </c>
      <c r="I341" s="78" t="s">
        <v>3668</v>
      </c>
      <c r="J341" s="78" t="s">
        <v>3668</v>
      </c>
      <c r="K341" s="78" t="s">
        <v>3668</v>
      </c>
      <c r="L341" s="78" t="s">
        <v>3668</v>
      </c>
      <c r="M341" s="78" t="s">
        <v>3682</v>
      </c>
      <c r="N341" s="78" t="s">
        <v>3668</v>
      </c>
      <c r="O341" s="78" t="s">
        <v>3668</v>
      </c>
      <c r="P341" s="78" t="s">
        <v>3671</v>
      </c>
      <c r="Q341" s="78" t="s">
        <v>3672</v>
      </c>
      <c r="R341" s="78" t="s">
        <v>3794</v>
      </c>
      <c r="S341" s="78" t="s">
        <v>3795</v>
      </c>
      <c r="T341" s="78" t="s">
        <v>5902</v>
      </c>
      <c r="U341" s="78" t="s">
        <v>5903</v>
      </c>
      <c r="V341" s="78" t="s">
        <v>5904</v>
      </c>
      <c r="W341" s="78" t="s">
        <v>5905</v>
      </c>
      <c r="X341" s="181"/>
      <c r="Y341" s="182">
        <f>AVERAGEIFS('Construct - Beta'!$BZ$6:$BZ$1787,'Construct - Beta'!$C$6:$C$1787,"458E("&amp;'Construct - Beta ref.'!D341&amp;")")</f>
        <v>0.877</v>
      </c>
      <c r="Z341"/>
    </row>
    <row r="342" spans="2:26" ht="45" hidden="1">
      <c r="B342" s="78" t="s">
        <v>5906</v>
      </c>
      <c r="C342" s="78" t="s">
        <v>5907</v>
      </c>
      <c r="D342" s="78" t="s">
        <v>5908</v>
      </c>
      <c r="E342" s="78">
        <v>675445</v>
      </c>
      <c r="F342" s="78" t="s">
        <v>3716</v>
      </c>
      <c r="G342" s="78" t="s">
        <v>5909</v>
      </c>
      <c r="H342" s="78" t="s">
        <v>3718</v>
      </c>
      <c r="I342" s="78" t="s">
        <v>3668</v>
      </c>
      <c r="J342" s="78" t="s">
        <v>3668</v>
      </c>
      <c r="K342" s="78" t="s">
        <v>3668</v>
      </c>
      <c r="L342" s="78" t="s">
        <v>3668</v>
      </c>
      <c r="M342" s="78" t="s">
        <v>3682</v>
      </c>
      <c r="N342" s="78" t="s">
        <v>3668</v>
      </c>
      <c r="O342" s="78" t="s">
        <v>3668</v>
      </c>
      <c r="P342" s="78" t="s">
        <v>3671</v>
      </c>
      <c r="Q342" s="78" t="s">
        <v>3672</v>
      </c>
      <c r="R342" s="78" t="s">
        <v>3720</v>
      </c>
      <c r="S342" s="78" t="s">
        <v>3683</v>
      </c>
      <c r="T342" s="78">
        <v>6113593</v>
      </c>
      <c r="U342" s="78" t="s">
        <v>5910</v>
      </c>
      <c r="V342" s="78" t="s">
        <v>5911</v>
      </c>
      <c r="W342" s="78" t="s">
        <v>5912</v>
      </c>
      <c r="X342" s="181"/>
      <c r="Y342" s="182">
        <f>AVERAGEIFS('Construct - Beta'!$BZ$6:$BZ$1787,'Construct - Beta'!$C$6:$C$1787,"458E("&amp;'Construct - Beta ref.'!D342&amp;")")</f>
        <v>0.22</v>
      </c>
      <c r="Z342"/>
    </row>
    <row r="343" spans="2:26" ht="75">
      <c r="B343" s="78" t="s">
        <v>5913</v>
      </c>
      <c r="C343" s="78" t="s">
        <v>5914</v>
      </c>
      <c r="D343" s="78" t="s">
        <v>5915</v>
      </c>
      <c r="E343" s="78" t="s">
        <v>5916</v>
      </c>
      <c r="F343" s="78" t="s">
        <v>5384</v>
      </c>
      <c r="G343" s="78" t="s">
        <v>5917</v>
      </c>
      <c r="H343" s="78" t="s">
        <v>3692</v>
      </c>
      <c r="I343" s="78" t="s">
        <v>3668</v>
      </c>
      <c r="J343" s="78" t="s">
        <v>3668</v>
      </c>
      <c r="K343" s="78" t="s">
        <v>3668</v>
      </c>
      <c r="L343" s="78" t="s">
        <v>3668</v>
      </c>
      <c r="M343" s="78" t="s">
        <v>3682</v>
      </c>
      <c r="N343" s="78" t="s">
        <v>3668</v>
      </c>
      <c r="O343" s="78" t="s">
        <v>3668</v>
      </c>
      <c r="P343" s="78" t="s">
        <v>3671</v>
      </c>
      <c r="Q343" s="78" t="s">
        <v>3672</v>
      </c>
      <c r="R343" s="78" t="s">
        <v>3794</v>
      </c>
      <c r="S343" s="78" t="s">
        <v>3795</v>
      </c>
      <c r="T343" s="78" t="s">
        <v>5918</v>
      </c>
      <c r="U343" s="78" t="s">
        <v>5919</v>
      </c>
      <c r="V343" s="78" t="s">
        <v>5920</v>
      </c>
      <c r="W343" s="78" t="s">
        <v>5921</v>
      </c>
      <c r="X343" s="181"/>
      <c r="Y343" s="182">
        <f>AVERAGEIFS('Construct - Beta'!$BZ$6:$BZ$1787,'Construct - Beta'!$C$6:$C$1787,"458E("&amp;'Construct - Beta ref.'!D343&amp;")")</f>
        <v>-0.33</v>
      </c>
      <c r="Z343" s="169">
        <v>1</v>
      </c>
    </row>
    <row r="344" spans="2:26" ht="45" hidden="1">
      <c r="B344" s="78" t="s">
        <v>5922</v>
      </c>
      <c r="C344" s="78" t="s">
        <v>5923</v>
      </c>
      <c r="D344" s="80"/>
      <c r="E344" s="78" t="s">
        <v>5924</v>
      </c>
      <c r="F344" s="78" t="s">
        <v>3716</v>
      </c>
      <c r="G344" s="78" t="s">
        <v>5488</v>
      </c>
      <c r="H344" s="78" t="s">
        <v>3718</v>
      </c>
      <c r="I344" s="78" t="s">
        <v>3669</v>
      </c>
      <c r="J344" s="78" t="s">
        <v>3669</v>
      </c>
      <c r="K344" s="78" t="s">
        <v>3668</v>
      </c>
      <c r="L344" s="78" t="s">
        <v>3668</v>
      </c>
      <c r="M344" s="78" t="s">
        <v>3719</v>
      </c>
      <c r="N344" s="78" t="s">
        <v>3668</v>
      </c>
      <c r="O344" s="78" t="s">
        <v>3668</v>
      </c>
      <c r="P344" s="78" t="s">
        <v>3671</v>
      </c>
      <c r="Q344" s="78" t="s">
        <v>3672</v>
      </c>
      <c r="R344" s="78" t="s">
        <v>3730</v>
      </c>
      <c r="S344" s="78" t="s">
        <v>3721</v>
      </c>
      <c r="T344" s="78"/>
      <c r="U344" s="78"/>
      <c r="V344" s="78"/>
      <c r="W344" s="78"/>
      <c r="X344" s="181"/>
      <c r="Y344" s="182" t="e">
        <f>AVERAGEIFS('Construct - Beta'!$BZ$6:$BZ$1787,'Construct - Beta'!$C$6:$C$1787,"458E("&amp;'Construct - Beta ref.'!D344&amp;")")</f>
        <v>#DIV/0!</v>
      </c>
      <c r="Z344"/>
    </row>
    <row r="345" spans="2:26" ht="60" hidden="1">
      <c r="B345" s="78" t="s">
        <v>5925</v>
      </c>
      <c r="C345" s="78" t="s">
        <v>5926</v>
      </c>
      <c r="D345" s="78" t="s">
        <v>5927</v>
      </c>
      <c r="E345" s="78">
        <v>314895</v>
      </c>
      <c r="F345" s="78" t="s">
        <v>3665</v>
      </c>
      <c r="G345" s="79">
        <v>33424</v>
      </c>
      <c r="H345" s="78" t="s">
        <v>3667</v>
      </c>
      <c r="I345" s="78" t="s">
        <v>3668</v>
      </c>
      <c r="J345" s="78" t="s">
        <v>3668</v>
      </c>
      <c r="K345" s="78" t="s">
        <v>3668</v>
      </c>
      <c r="L345" s="78" t="s">
        <v>3668</v>
      </c>
      <c r="M345" s="78" t="s">
        <v>3682</v>
      </c>
      <c r="N345" s="78" t="s">
        <v>3668</v>
      </c>
      <c r="O345" s="78" t="s">
        <v>3668</v>
      </c>
      <c r="P345" s="78" t="s">
        <v>3671</v>
      </c>
      <c r="Q345" s="78" t="s">
        <v>3672</v>
      </c>
      <c r="R345" s="78" t="s">
        <v>3665</v>
      </c>
      <c r="S345" s="78" t="s">
        <v>3673</v>
      </c>
      <c r="T345" s="78">
        <v>6412632</v>
      </c>
      <c r="U345" s="78" t="s">
        <v>5928</v>
      </c>
      <c r="V345" s="78" t="s">
        <v>5929</v>
      </c>
      <c r="W345" s="78" t="s">
        <v>5930</v>
      </c>
      <c r="X345" s="181"/>
      <c r="Y345" s="182">
        <f>AVERAGEIFS('Construct - Beta'!$BZ$6:$BZ$1787,'Construct - Beta'!$C$6:$C$1787,"458E("&amp;'Construct - Beta ref.'!D345&amp;")")</f>
        <v>0.154</v>
      </c>
      <c r="Z345"/>
    </row>
    <row r="346" spans="2:26" ht="60" hidden="1">
      <c r="B346" s="78" t="s">
        <v>5931</v>
      </c>
      <c r="C346" s="78" t="s">
        <v>5932</v>
      </c>
      <c r="D346" s="78" t="s">
        <v>5933</v>
      </c>
      <c r="E346" s="78">
        <v>290726</v>
      </c>
      <c r="F346" s="78" t="s">
        <v>3665</v>
      </c>
      <c r="G346" s="79">
        <v>36615</v>
      </c>
      <c r="H346" s="78" t="s">
        <v>3692</v>
      </c>
      <c r="I346" s="78" t="s">
        <v>3669</v>
      </c>
      <c r="J346" s="78" t="s">
        <v>3669</v>
      </c>
      <c r="K346" s="78" t="s">
        <v>3668</v>
      </c>
      <c r="L346" s="78" t="s">
        <v>3669</v>
      </c>
      <c r="M346" s="78" t="s">
        <v>4956</v>
      </c>
      <c r="N346" s="78" t="s">
        <v>3668</v>
      </c>
      <c r="O346" s="78" t="s">
        <v>3668</v>
      </c>
      <c r="P346" s="78" t="s">
        <v>3671</v>
      </c>
      <c r="Q346" s="78" t="s">
        <v>3672</v>
      </c>
      <c r="R346" s="78" t="s">
        <v>3694</v>
      </c>
      <c r="S346" s="78" t="s">
        <v>3673</v>
      </c>
      <c r="T346" s="78">
        <v>5930298</v>
      </c>
      <c r="U346" s="78" t="s">
        <v>5928</v>
      </c>
      <c r="V346" s="78" t="s">
        <v>5934</v>
      </c>
      <c r="W346" s="78" t="s">
        <v>5930</v>
      </c>
      <c r="X346" s="181"/>
      <c r="Y346" s="182">
        <f>AVERAGEIFS('Construct - Beta'!$BZ$6:$BZ$1787,'Construct - Beta'!$C$6:$C$1787,"458E("&amp;'Construct - Beta ref.'!D346&amp;")")</f>
        <v>0.09</v>
      </c>
      <c r="Z346"/>
    </row>
    <row r="347" spans="2:26" ht="60" hidden="1">
      <c r="B347" s="78" t="s">
        <v>5935</v>
      </c>
      <c r="C347" s="78" t="s">
        <v>5936</v>
      </c>
      <c r="D347" s="78" t="s">
        <v>5937</v>
      </c>
      <c r="E347" s="78" t="s">
        <v>5938</v>
      </c>
      <c r="F347" s="78" t="s">
        <v>3665</v>
      </c>
      <c r="G347" s="78" t="s">
        <v>5939</v>
      </c>
      <c r="H347" s="78" t="s">
        <v>3692</v>
      </c>
      <c r="I347" s="78" t="s">
        <v>3669</v>
      </c>
      <c r="J347" s="78" t="s">
        <v>3669</v>
      </c>
      <c r="K347" s="78" t="s">
        <v>3668</v>
      </c>
      <c r="L347" s="78" t="s">
        <v>3669</v>
      </c>
      <c r="M347" s="78" t="s">
        <v>3818</v>
      </c>
      <c r="N347" s="78" t="s">
        <v>3668</v>
      </c>
      <c r="O347" s="78" t="s">
        <v>3668</v>
      </c>
      <c r="P347" s="78" t="s">
        <v>3671</v>
      </c>
      <c r="Q347" s="78" t="s">
        <v>3672</v>
      </c>
      <c r="R347" s="78" t="s">
        <v>3713</v>
      </c>
      <c r="S347" s="78" t="s">
        <v>3673</v>
      </c>
      <c r="T347" s="78">
        <v>5930298</v>
      </c>
      <c r="U347" s="78" t="s">
        <v>5928</v>
      </c>
      <c r="V347" s="78" t="s">
        <v>5934</v>
      </c>
      <c r="W347" s="78" t="s">
        <v>5930</v>
      </c>
      <c r="X347" s="181"/>
      <c r="Y347" s="182">
        <f>AVERAGEIFS('Construct - Beta'!$BZ$6:$BZ$1787,'Construct - Beta'!$C$6:$C$1787,"458E("&amp;'Construct - Beta ref.'!D347&amp;")")</f>
        <v>0.03</v>
      </c>
      <c r="Z347"/>
    </row>
    <row r="348" spans="2:26" ht="45" hidden="1">
      <c r="B348" s="78" t="s">
        <v>5940</v>
      </c>
      <c r="C348" s="78" t="s">
        <v>5941</v>
      </c>
      <c r="D348" s="78" t="s">
        <v>5942</v>
      </c>
      <c r="E348" s="78">
        <v>929688</v>
      </c>
      <c r="F348" s="78" t="s">
        <v>3665</v>
      </c>
      <c r="G348" s="79">
        <v>26665</v>
      </c>
      <c r="H348" s="78" t="s">
        <v>3667</v>
      </c>
      <c r="I348" s="78" t="s">
        <v>3668</v>
      </c>
      <c r="J348" s="78" t="s">
        <v>3668</v>
      </c>
      <c r="K348" s="78" t="s">
        <v>3668</v>
      </c>
      <c r="L348" s="78" t="s">
        <v>3668</v>
      </c>
      <c r="M348" s="78" t="s">
        <v>3682</v>
      </c>
      <c r="N348" s="78" t="s">
        <v>3668</v>
      </c>
      <c r="O348" s="78" t="s">
        <v>3668</v>
      </c>
      <c r="P348" s="78" t="s">
        <v>3671</v>
      </c>
      <c r="Q348" s="78" t="s">
        <v>3672</v>
      </c>
      <c r="R348" s="78" t="s">
        <v>3665</v>
      </c>
      <c r="S348" s="78" t="s">
        <v>3828</v>
      </c>
      <c r="T348" s="78">
        <v>6448068</v>
      </c>
      <c r="U348" s="78" t="s">
        <v>5943</v>
      </c>
      <c r="V348" s="78" t="s">
        <v>5944</v>
      </c>
      <c r="W348" s="78" t="s">
        <v>5945</v>
      </c>
      <c r="X348" s="181"/>
      <c r="Y348" s="182">
        <f>AVERAGEIFS('Construct - Beta'!$BZ$6:$BZ$1787,'Construct - Beta'!$C$6:$C$1787,"458E("&amp;'Construct - Beta ref.'!D348&amp;")")</f>
        <v>0.98099999999999998</v>
      </c>
      <c r="Z348"/>
    </row>
    <row r="349" spans="2:26" ht="60" hidden="1">
      <c r="B349" s="78" t="s">
        <v>5946</v>
      </c>
      <c r="C349" s="78" t="s">
        <v>5947</v>
      </c>
      <c r="D349" s="78" t="s">
        <v>5948</v>
      </c>
      <c r="E349" s="78">
        <v>504538</v>
      </c>
      <c r="F349" s="78" t="s">
        <v>3665</v>
      </c>
      <c r="G349" s="78" t="s">
        <v>5949</v>
      </c>
      <c r="H349" s="78" t="s">
        <v>3692</v>
      </c>
      <c r="I349" s="78" t="s">
        <v>3669</v>
      </c>
      <c r="J349" s="78" t="s">
        <v>3669</v>
      </c>
      <c r="K349" s="78" t="s">
        <v>3668</v>
      </c>
      <c r="L349" s="78" t="s">
        <v>3669</v>
      </c>
      <c r="M349" s="78" t="s">
        <v>5950</v>
      </c>
      <c r="N349" s="78" t="s">
        <v>3668</v>
      </c>
      <c r="O349" s="78" t="s">
        <v>3668</v>
      </c>
      <c r="P349" s="78" t="s">
        <v>3671</v>
      </c>
      <c r="Q349" s="78" t="s">
        <v>3672</v>
      </c>
      <c r="R349" s="78" t="s">
        <v>3694</v>
      </c>
      <c r="S349" s="78" t="s">
        <v>3828</v>
      </c>
      <c r="T349" s="78">
        <v>5324910</v>
      </c>
      <c r="U349" s="78" t="s">
        <v>5943</v>
      </c>
      <c r="V349" s="78" t="s">
        <v>5951</v>
      </c>
      <c r="W349" s="78" t="s">
        <v>5945</v>
      </c>
      <c r="X349" s="181"/>
      <c r="Y349" s="182">
        <f>AVERAGEIFS('Construct - Beta'!$BZ$6:$BZ$1787,'Construct - Beta'!$C$6:$C$1787,"458E("&amp;'Construct - Beta ref.'!D349&amp;")")</f>
        <v>0.94</v>
      </c>
      <c r="Z349"/>
    </row>
    <row r="350" spans="2:26" ht="60" hidden="1">
      <c r="B350" s="78" t="s">
        <v>5952</v>
      </c>
      <c r="C350" s="78" t="s">
        <v>5953</v>
      </c>
      <c r="D350" s="78" t="s">
        <v>5954</v>
      </c>
      <c r="E350" s="78" t="s">
        <v>5955</v>
      </c>
      <c r="F350" s="78" t="s">
        <v>3665</v>
      </c>
      <c r="G350" s="79">
        <v>35321</v>
      </c>
      <c r="H350" s="78" t="s">
        <v>3702</v>
      </c>
      <c r="I350" s="78" t="s">
        <v>3669</v>
      </c>
      <c r="J350" s="78" t="s">
        <v>3669</v>
      </c>
      <c r="K350" s="78" t="s">
        <v>3668</v>
      </c>
      <c r="L350" s="78" t="s">
        <v>3669</v>
      </c>
      <c r="M350" s="78" t="s">
        <v>5956</v>
      </c>
      <c r="N350" s="78" t="s">
        <v>3668</v>
      </c>
      <c r="O350" s="78" t="s">
        <v>3668</v>
      </c>
      <c r="P350" s="78" t="s">
        <v>3671</v>
      </c>
      <c r="Q350" s="78" t="s">
        <v>3672</v>
      </c>
      <c r="R350" s="78" t="s">
        <v>3704</v>
      </c>
      <c r="S350" s="78" t="s">
        <v>3828</v>
      </c>
      <c r="T350" s="78" t="s">
        <v>5957</v>
      </c>
      <c r="U350" s="78" t="s">
        <v>5943</v>
      </c>
      <c r="V350" s="78" t="s">
        <v>5958</v>
      </c>
      <c r="W350" s="78" t="s">
        <v>5945</v>
      </c>
      <c r="X350" s="181"/>
      <c r="Y350" s="182">
        <f>AVERAGEIFS('Construct - Beta'!$BZ$6:$BZ$1787,'Construct - Beta'!$C$6:$C$1787,"458E("&amp;'Construct - Beta ref.'!D350&amp;")")</f>
        <v>1.093</v>
      </c>
      <c r="Z350"/>
    </row>
    <row r="351" spans="2:26" ht="60" hidden="1">
      <c r="B351" s="78" t="s">
        <v>5959</v>
      </c>
      <c r="C351" s="78" t="s">
        <v>5960</v>
      </c>
      <c r="D351" s="78" t="s">
        <v>5961</v>
      </c>
      <c r="E351" s="78">
        <v>295865</v>
      </c>
      <c r="F351" s="78" t="s">
        <v>3665</v>
      </c>
      <c r="G351" s="79">
        <v>36690</v>
      </c>
      <c r="H351" s="78" t="s">
        <v>3692</v>
      </c>
      <c r="I351" s="78" t="s">
        <v>3669</v>
      </c>
      <c r="J351" s="78" t="s">
        <v>3669</v>
      </c>
      <c r="K351" s="78" t="s">
        <v>3668</v>
      </c>
      <c r="L351" s="78" t="s">
        <v>3669</v>
      </c>
      <c r="M351" s="78" t="s">
        <v>6136</v>
      </c>
      <c r="N351" s="78" t="s">
        <v>3668</v>
      </c>
      <c r="O351" s="78" t="s">
        <v>3668</v>
      </c>
      <c r="P351" s="78" t="s">
        <v>3671</v>
      </c>
      <c r="Q351" s="78" t="s">
        <v>3672</v>
      </c>
      <c r="R351" s="78" t="s">
        <v>3713</v>
      </c>
      <c r="S351" s="78" t="s">
        <v>3828</v>
      </c>
      <c r="T351" s="78">
        <v>5324910</v>
      </c>
      <c r="U351" s="78" t="s">
        <v>5943</v>
      </c>
      <c r="V351" s="78" t="s">
        <v>5951</v>
      </c>
      <c r="W351" s="78" t="s">
        <v>5945</v>
      </c>
      <c r="X351" s="181"/>
      <c r="Y351" s="182">
        <f>AVERAGEIFS('Construct - Beta'!$BZ$6:$BZ$1787,'Construct - Beta'!$C$6:$C$1787,"458E("&amp;'Construct - Beta ref.'!D351&amp;")")</f>
        <v>0.92</v>
      </c>
      <c r="Z351"/>
    </row>
    <row r="352" spans="2:26" ht="45" hidden="1">
      <c r="B352" s="78" t="s">
        <v>5962</v>
      </c>
      <c r="C352" s="78" t="s">
        <v>5963</v>
      </c>
      <c r="D352" s="78" t="s">
        <v>5964</v>
      </c>
      <c r="E352" s="78">
        <v>779574</v>
      </c>
      <c r="F352" s="78" t="s">
        <v>3665</v>
      </c>
      <c r="G352" s="79">
        <v>32437</v>
      </c>
      <c r="H352" s="78" t="s">
        <v>3667</v>
      </c>
      <c r="I352" s="78" t="s">
        <v>3668</v>
      </c>
      <c r="J352" s="78" t="s">
        <v>3668</v>
      </c>
      <c r="K352" s="78" t="s">
        <v>3668</v>
      </c>
      <c r="L352" s="78" t="s">
        <v>3668</v>
      </c>
      <c r="M352" s="78" t="s">
        <v>3670</v>
      </c>
      <c r="N352" s="78" t="s">
        <v>3668</v>
      </c>
      <c r="O352" s="78" t="s">
        <v>3668</v>
      </c>
      <c r="P352" s="78" t="s">
        <v>3671</v>
      </c>
      <c r="Q352" s="78" t="s">
        <v>3672</v>
      </c>
      <c r="R352" s="78" t="s">
        <v>3665</v>
      </c>
      <c r="S352" s="78" t="s">
        <v>3673</v>
      </c>
      <c r="T352" s="78">
        <v>6465186</v>
      </c>
      <c r="U352" s="78" t="s">
        <v>5965</v>
      </c>
      <c r="V352" s="78" t="s">
        <v>5966</v>
      </c>
      <c r="W352" s="78" t="s">
        <v>5967</v>
      </c>
      <c r="X352" s="181"/>
      <c r="Y352" s="182">
        <f>AVERAGEIFS('Construct - Beta'!$BZ$6:$BZ$1787,'Construct - Beta'!$C$6:$C$1787,"458E("&amp;'Construct - Beta ref.'!D352&amp;")")</f>
        <v>1.06</v>
      </c>
      <c r="Z352"/>
    </row>
    <row r="353" spans="2:26" ht="30" hidden="1">
      <c r="B353" s="78" t="s">
        <v>5968</v>
      </c>
      <c r="C353" s="78" t="s">
        <v>5969</v>
      </c>
      <c r="D353" s="78" t="s">
        <v>5970</v>
      </c>
      <c r="E353" s="78">
        <v>679467</v>
      </c>
      <c r="F353" s="78" t="s">
        <v>3665</v>
      </c>
      <c r="G353" s="78" t="s">
        <v>5034</v>
      </c>
      <c r="H353" s="78" t="s">
        <v>3692</v>
      </c>
      <c r="I353" s="78" t="s">
        <v>3669</v>
      </c>
      <c r="J353" s="78" t="s">
        <v>3669</v>
      </c>
      <c r="K353" s="78" t="s">
        <v>3668</v>
      </c>
      <c r="L353" s="78" t="s">
        <v>3669</v>
      </c>
      <c r="M353" s="78" t="s">
        <v>5971</v>
      </c>
      <c r="N353" s="78" t="s">
        <v>3668</v>
      </c>
      <c r="O353" s="78" t="s">
        <v>3668</v>
      </c>
      <c r="P353" s="78" t="s">
        <v>3671</v>
      </c>
      <c r="Q353" s="78" t="s">
        <v>3672</v>
      </c>
      <c r="R353" s="78" t="s">
        <v>4436</v>
      </c>
      <c r="S353" s="78" t="s">
        <v>3673</v>
      </c>
      <c r="T353" s="78" t="s">
        <v>5972</v>
      </c>
      <c r="U353" s="78" t="s">
        <v>5965</v>
      </c>
      <c r="V353" s="78" t="s">
        <v>5973</v>
      </c>
      <c r="W353" s="78" t="s">
        <v>5967</v>
      </c>
      <c r="X353" s="181"/>
      <c r="Y353" s="182">
        <f>AVERAGEIFS('Construct - Beta'!$BZ$6:$BZ$1787,'Construct - Beta'!$C$6:$C$1787,"458E("&amp;'Construct - Beta ref.'!D353&amp;")")</f>
        <v>1.58</v>
      </c>
      <c r="Z353"/>
    </row>
    <row r="354" spans="2:26" ht="45" hidden="1">
      <c r="B354" s="78" t="s">
        <v>5974</v>
      </c>
      <c r="C354" s="78" t="s">
        <v>5975</v>
      </c>
      <c r="D354" s="80"/>
      <c r="E354" s="78" t="s">
        <v>5976</v>
      </c>
      <c r="F354" s="78" t="s">
        <v>3716</v>
      </c>
      <c r="G354" s="79">
        <v>40256</v>
      </c>
      <c r="H354" s="78" t="s">
        <v>3718</v>
      </c>
      <c r="I354" s="78" t="s">
        <v>3669</v>
      </c>
      <c r="J354" s="78" t="s">
        <v>3669</v>
      </c>
      <c r="K354" s="78" t="s">
        <v>3668</v>
      </c>
      <c r="L354" s="78" t="s">
        <v>3668</v>
      </c>
      <c r="M354" s="78" t="s">
        <v>3719</v>
      </c>
      <c r="N354" s="78" t="s">
        <v>3668</v>
      </c>
      <c r="O354" s="78" t="s">
        <v>3668</v>
      </c>
      <c r="P354" s="78" t="s">
        <v>3671</v>
      </c>
      <c r="Q354" s="78" t="s">
        <v>3672</v>
      </c>
      <c r="R354" s="78" t="s">
        <v>3720</v>
      </c>
      <c r="S354" s="78" t="s">
        <v>3721</v>
      </c>
      <c r="T354" s="78"/>
      <c r="U354" s="78"/>
      <c r="V354" s="78"/>
      <c r="W354" s="78"/>
      <c r="X354" s="181"/>
      <c r="Y354" s="182" t="e">
        <f>AVERAGEIFS('Construct - Beta'!$BZ$6:$BZ$1787,'Construct - Beta'!$C$6:$C$1787,"458E("&amp;'Construct - Beta ref.'!D354&amp;")")</f>
        <v>#DIV/0!</v>
      </c>
      <c r="Z354"/>
    </row>
    <row r="355" spans="2:26" ht="60" hidden="1">
      <c r="B355" s="78" t="s">
        <v>5977</v>
      </c>
      <c r="C355" s="78" t="s">
        <v>5978</v>
      </c>
      <c r="D355" s="80"/>
      <c r="E355" s="78" t="s">
        <v>5979</v>
      </c>
      <c r="F355" s="78" t="s">
        <v>3665</v>
      </c>
      <c r="G355" s="78" t="s">
        <v>5980</v>
      </c>
      <c r="H355" s="78" t="s">
        <v>3667</v>
      </c>
      <c r="I355" s="78" t="s">
        <v>3669</v>
      </c>
      <c r="J355" s="78" t="s">
        <v>3669</v>
      </c>
      <c r="K355" s="78" t="s">
        <v>3668</v>
      </c>
      <c r="L355" s="78" t="s">
        <v>3668</v>
      </c>
      <c r="M355" s="78" t="s">
        <v>5376</v>
      </c>
      <c r="N355" s="78" t="s">
        <v>3668</v>
      </c>
      <c r="O355" s="78" t="s">
        <v>3668</v>
      </c>
      <c r="P355" s="78" t="s">
        <v>3671</v>
      </c>
      <c r="Q355" s="78" t="s">
        <v>3672</v>
      </c>
      <c r="R355" s="78" t="s">
        <v>3665</v>
      </c>
      <c r="S355" s="78" t="s">
        <v>3721</v>
      </c>
      <c r="T355" s="78">
        <v>6449685</v>
      </c>
      <c r="U355" s="78" t="s">
        <v>5981</v>
      </c>
      <c r="V355" s="78"/>
      <c r="W355" s="78"/>
      <c r="X355" s="181"/>
      <c r="Y355" s="182" t="e">
        <f>AVERAGEIFS('Construct - Beta'!$BZ$6:$BZ$1787,'Construct - Beta'!$C$6:$C$1787,"458E("&amp;'Construct - Beta ref.'!D355&amp;")")</f>
        <v>#DIV/0!</v>
      </c>
      <c r="Z355"/>
    </row>
    <row r="356" spans="2:26" ht="60" hidden="1">
      <c r="B356" s="78" t="s">
        <v>5982</v>
      </c>
      <c r="C356" s="78" t="s">
        <v>5983</v>
      </c>
      <c r="D356" s="78" t="s">
        <v>5984</v>
      </c>
      <c r="E356" s="78">
        <v>257405</v>
      </c>
      <c r="F356" s="78" t="s">
        <v>3716</v>
      </c>
      <c r="G356" s="78" t="s">
        <v>5985</v>
      </c>
      <c r="H356" s="78" t="s">
        <v>3718</v>
      </c>
      <c r="I356" s="78" t="s">
        <v>3669</v>
      </c>
      <c r="J356" s="78" t="s">
        <v>3668</v>
      </c>
      <c r="K356" s="78" t="s">
        <v>3668</v>
      </c>
      <c r="L356" s="78" t="s">
        <v>3668</v>
      </c>
      <c r="M356" s="78" t="s">
        <v>3682</v>
      </c>
      <c r="N356" s="78" t="s">
        <v>3668</v>
      </c>
      <c r="O356" s="78" t="s">
        <v>3668</v>
      </c>
      <c r="P356" s="78" t="s">
        <v>3671</v>
      </c>
      <c r="Q356" s="78" t="s">
        <v>3672</v>
      </c>
      <c r="R356" s="78" t="s">
        <v>3720</v>
      </c>
      <c r="S356" s="78" t="s">
        <v>3683</v>
      </c>
      <c r="T356" s="78">
        <v>6338620</v>
      </c>
      <c r="U356" s="78" t="s">
        <v>5986</v>
      </c>
      <c r="V356" s="78" t="s">
        <v>5987</v>
      </c>
      <c r="W356" s="78"/>
      <c r="X356" s="181"/>
      <c r="Y356" s="182">
        <f>AVERAGEIFS('Construct - Beta'!$BZ$6:$BZ$1787,'Construct - Beta'!$C$6:$C$1787,"458E("&amp;'Construct - Beta ref.'!D356&amp;")")</f>
        <v>0.28000000000000003</v>
      </c>
      <c r="Z356"/>
    </row>
    <row r="357" spans="2:26" ht="60" hidden="1">
      <c r="B357" s="78" t="s">
        <v>5988</v>
      </c>
      <c r="C357" s="78" t="s">
        <v>5989</v>
      </c>
      <c r="D357" s="78" t="s">
        <v>5990</v>
      </c>
      <c r="E357" s="78">
        <v>865022</v>
      </c>
      <c r="F357" s="78" t="s">
        <v>3716</v>
      </c>
      <c r="G357" s="79">
        <v>34992</v>
      </c>
      <c r="H357" s="78" t="s">
        <v>3702</v>
      </c>
      <c r="I357" s="78" t="s">
        <v>3668</v>
      </c>
      <c r="J357" s="78" t="s">
        <v>3668</v>
      </c>
      <c r="K357" s="78" t="s">
        <v>3668</v>
      </c>
      <c r="L357" s="78" t="s">
        <v>3668</v>
      </c>
      <c r="M357" s="78" t="s">
        <v>3682</v>
      </c>
      <c r="N357" s="78" t="s">
        <v>3669</v>
      </c>
      <c r="O357" s="78" t="s">
        <v>3668</v>
      </c>
      <c r="P357" s="78" t="s">
        <v>3671</v>
      </c>
      <c r="Q357" s="78" t="s">
        <v>3672</v>
      </c>
      <c r="R357" s="78" t="s">
        <v>3720</v>
      </c>
      <c r="S357" s="78" t="s">
        <v>3683</v>
      </c>
      <c r="T357" s="78">
        <v>6460200</v>
      </c>
      <c r="U357" s="78" t="s">
        <v>5991</v>
      </c>
      <c r="V357" s="78" t="s">
        <v>5992</v>
      </c>
      <c r="W357" s="78" t="s">
        <v>5993</v>
      </c>
      <c r="X357" s="181"/>
      <c r="Y357" s="182">
        <f>AVERAGEIFS('Construct - Beta'!$BZ$6:$BZ$1787,'Construct - Beta'!$C$6:$C$1787,"458E("&amp;'Construct - Beta ref.'!D357&amp;")")</f>
        <v>0.35</v>
      </c>
      <c r="Z357"/>
    </row>
    <row r="358" spans="2:26" ht="75" hidden="1">
      <c r="B358" s="78" t="s">
        <v>5994</v>
      </c>
      <c r="C358" s="78" t="s">
        <v>5995</v>
      </c>
      <c r="D358" s="78" t="s">
        <v>5996</v>
      </c>
      <c r="E358" s="78">
        <v>285624</v>
      </c>
      <c r="F358" s="78" t="s">
        <v>3793</v>
      </c>
      <c r="G358" s="78" t="s">
        <v>5997</v>
      </c>
      <c r="H358" s="78" t="s">
        <v>3692</v>
      </c>
      <c r="I358" s="78" t="s">
        <v>3669</v>
      </c>
      <c r="J358" s="78" t="s">
        <v>3669</v>
      </c>
      <c r="K358" s="78" t="s">
        <v>3668</v>
      </c>
      <c r="L358" s="78" t="s">
        <v>3669</v>
      </c>
      <c r="M358" s="78" t="s">
        <v>5998</v>
      </c>
      <c r="N358" s="78" t="s">
        <v>3668</v>
      </c>
      <c r="O358" s="78" t="s">
        <v>3668</v>
      </c>
      <c r="P358" s="78" t="s">
        <v>3671</v>
      </c>
      <c r="Q358" s="78" t="s">
        <v>3672</v>
      </c>
      <c r="R358" s="78" t="s">
        <v>3694</v>
      </c>
      <c r="S358" s="78" t="s">
        <v>3795</v>
      </c>
      <c r="T358" s="78" t="s">
        <v>5999</v>
      </c>
      <c r="U358" s="78" t="s">
        <v>6000</v>
      </c>
      <c r="V358" s="78" t="s">
        <v>6001</v>
      </c>
      <c r="W358" s="78" t="s">
        <v>6002</v>
      </c>
      <c r="X358" s="181"/>
      <c r="Y358" s="182">
        <f>AVERAGEIFS('Construct - Beta'!$BZ$6:$BZ$1787,'Construct - Beta'!$C$6:$C$1787,"458E("&amp;'Construct - Beta ref.'!D358&amp;")")</f>
        <v>0.54</v>
      </c>
      <c r="Z358"/>
    </row>
    <row r="359" spans="2:26" ht="75" hidden="1">
      <c r="B359" s="78" t="s">
        <v>6003</v>
      </c>
      <c r="C359" s="78" t="s">
        <v>6004</v>
      </c>
      <c r="D359" s="78" t="s">
        <v>6005</v>
      </c>
      <c r="E359" s="78">
        <v>141070</v>
      </c>
      <c r="F359" s="78" t="s">
        <v>3793</v>
      </c>
      <c r="G359" s="78" t="s">
        <v>6006</v>
      </c>
      <c r="H359" s="78" t="s">
        <v>3692</v>
      </c>
      <c r="I359" s="78" t="s">
        <v>3668</v>
      </c>
      <c r="J359" s="78" t="s">
        <v>3669</v>
      </c>
      <c r="K359" s="78" t="s">
        <v>3668</v>
      </c>
      <c r="L359" s="78" t="s">
        <v>3668</v>
      </c>
      <c r="M359" s="78" t="s">
        <v>3670</v>
      </c>
      <c r="N359" s="78" t="s">
        <v>3668</v>
      </c>
      <c r="O359" s="78" t="s">
        <v>3668</v>
      </c>
      <c r="P359" s="78" t="s">
        <v>3671</v>
      </c>
      <c r="Q359" s="78" t="s">
        <v>3672</v>
      </c>
      <c r="R359" s="78" t="s">
        <v>3794</v>
      </c>
      <c r="S359" s="78" t="s">
        <v>3795</v>
      </c>
      <c r="T359" s="78">
        <v>6017811</v>
      </c>
      <c r="U359" s="78" t="s">
        <v>6000</v>
      </c>
      <c r="V359" s="78" t="s">
        <v>6007</v>
      </c>
      <c r="W359" s="78" t="s">
        <v>6002</v>
      </c>
      <c r="X359" s="181"/>
      <c r="Y359" s="182">
        <f>AVERAGEIFS('Construct - Beta'!$BZ$6:$BZ$1787,'Construct - Beta'!$C$6:$C$1787,"458E("&amp;'Construct - Beta ref.'!D359&amp;")")</f>
        <v>0.67100000000000004</v>
      </c>
      <c r="Z359"/>
    </row>
    <row r="360" spans="2:26" ht="45" hidden="1">
      <c r="B360" s="78" t="s">
        <v>6008</v>
      </c>
      <c r="C360" s="78" t="s">
        <v>6009</v>
      </c>
      <c r="D360" s="78" t="s">
        <v>6010</v>
      </c>
      <c r="E360" s="78" t="s">
        <v>6011</v>
      </c>
      <c r="F360" s="78" t="s">
        <v>3665</v>
      </c>
      <c r="G360" s="79">
        <v>40354</v>
      </c>
      <c r="H360" s="78" t="s">
        <v>3692</v>
      </c>
      <c r="I360" s="78" t="s">
        <v>3669</v>
      </c>
      <c r="J360" s="78" t="s">
        <v>3669</v>
      </c>
      <c r="K360" s="78" t="s">
        <v>3668</v>
      </c>
      <c r="L360" s="78" t="s">
        <v>3669</v>
      </c>
      <c r="M360" s="78" t="s">
        <v>6012</v>
      </c>
      <c r="N360" s="78" t="s">
        <v>3668</v>
      </c>
      <c r="O360" s="78" t="s">
        <v>3668</v>
      </c>
      <c r="P360" s="78" t="s">
        <v>3671</v>
      </c>
      <c r="Q360" s="78" t="s">
        <v>3672</v>
      </c>
      <c r="R360" s="78" t="s">
        <v>3694</v>
      </c>
      <c r="S360" s="78" t="s">
        <v>3683</v>
      </c>
      <c r="T360" s="78" t="s">
        <v>6013</v>
      </c>
      <c r="U360" s="78" t="s">
        <v>6014</v>
      </c>
      <c r="V360" s="78" t="s">
        <v>6015</v>
      </c>
      <c r="W360" s="78" t="s">
        <v>6016</v>
      </c>
      <c r="X360" s="181"/>
      <c r="Y360" s="182">
        <f>AVERAGEIFS('Construct - Beta'!$BZ$6:$BZ$1787,'Construct - Beta'!$C$6:$C$1787,"458E("&amp;'Construct - Beta ref.'!D360&amp;")")</f>
        <v>3.28</v>
      </c>
      <c r="Z360"/>
    </row>
    <row r="361" spans="2:26" ht="45" hidden="1">
      <c r="B361" s="78" t="s">
        <v>6017</v>
      </c>
      <c r="C361" s="78" t="s">
        <v>6018</v>
      </c>
      <c r="D361" s="78" t="s">
        <v>6019</v>
      </c>
      <c r="E361" s="78" t="s">
        <v>6020</v>
      </c>
      <c r="F361" s="78" t="s">
        <v>3665</v>
      </c>
      <c r="G361" s="79">
        <v>40340</v>
      </c>
      <c r="H361" s="78" t="s">
        <v>3667</v>
      </c>
      <c r="I361" s="78" t="s">
        <v>3668</v>
      </c>
      <c r="J361" s="78" t="s">
        <v>3668</v>
      </c>
      <c r="K361" s="78" t="s">
        <v>3668</v>
      </c>
      <c r="L361" s="78" t="s">
        <v>3668</v>
      </c>
      <c r="M361" s="78" t="s">
        <v>3682</v>
      </c>
      <c r="N361" s="78" t="s">
        <v>3668</v>
      </c>
      <c r="O361" s="78" t="s">
        <v>3668</v>
      </c>
      <c r="P361" s="78" t="s">
        <v>3671</v>
      </c>
      <c r="Q361" s="78" t="s">
        <v>3672</v>
      </c>
      <c r="R361" s="78" t="s">
        <v>3665</v>
      </c>
      <c r="S361" s="78" t="s">
        <v>3683</v>
      </c>
      <c r="T361" s="78" t="s">
        <v>6021</v>
      </c>
      <c r="U361" s="78" t="s">
        <v>6014</v>
      </c>
      <c r="V361" s="78" t="s">
        <v>6022</v>
      </c>
      <c r="W361" s="78" t="s">
        <v>6016</v>
      </c>
      <c r="X361" s="181"/>
      <c r="Y361" s="182">
        <f>AVERAGEIFS('Construct - Beta'!$BZ$6:$BZ$1787,'Construct - Beta'!$C$6:$C$1787,"458E("&amp;'Construct - Beta ref.'!D361&amp;")")</f>
        <v>2.2429999999999999</v>
      </c>
      <c r="Z361"/>
    </row>
    <row r="362" spans="2:26" ht="60" hidden="1">
      <c r="B362" s="78" t="s">
        <v>6023</v>
      </c>
      <c r="C362" s="78" t="s">
        <v>6024</v>
      </c>
      <c r="D362" s="80"/>
      <c r="E362" s="78" t="s">
        <v>6025</v>
      </c>
      <c r="F362" s="78" t="s">
        <v>3716</v>
      </c>
      <c r="G362" s="78" t="s">
        <v>6026</v>
      </c>
      <c r="H362" s="78" t="s">
        <v>3718</v>
      </c>
      <c r="I362" s="78" t="s">
        <v>3669</v>
      </c>
      <c r="J362" s="78" t="s">
        <v>3669</v>
      </c>
      <c r="K362" s="78" t="s">
        <v>3668</v>
      </c>
      <c r="L362" s="78" t="s">
        <v>3668</v>
      </c>
      <c r="M362" s="78" t="s">
        <v>3719</v>
      </c>
      <c r="N362" s="78" t="s">
        <v>3668</v>
      </c>
      <c r="O362" s="78" t="s">
        <v>3668</v>
      </c>
      <c r="P362" s="78" t="s">
        <v>3671</v>
      </c>
      <c r="Q362" s="78" t="s">
        <v>3672</v>
      </c>
      <c r="R362" s="78" t="s">
        <v>3730</v>
      </c>
      <c r="S362" s="78" t="s">
        <v>3721</v>
      </c>
      <c r="T362" s="78"/>
      <c r="U362" s="78"/>
      <c r="V362" s="78"/>
      <c r="W362" s="78"/>
      <c r="X362" s="181"/>
      <c r="Y362" s="182" t="e">
        <f>AVERAGEIFS('Construct - Beta'!$BZ$6:$BZ$1787,'Construct - Beta'!$C$6:$C$1787,"458E("&amp;'Construct - Beta ref.'!D362&amp;")")</f>
        <v>#DIV/0!</v>
      </c>
      <c r="Z362"/>
    </row>
    <row r="363" spans="2:26" ht="60" hidden="1">
      <c r="B363" s="78" t="s">
        <v>6027</v>
      </c>
      <c r="C363" s="78" t="s">
        <v>6028</v>
      </c>
      <c r="D363" s="78" t="s">
        <v>6029</v>
      </c>
      <c r="E363" s="78" t="s">
        <v>6030</v>
      </c>
      <c r="F363" s="78" t="s">
        <v>3665</v>
      </c>
      <c r="G363" s="79">
        <v>40094</v>
      </c>
      <c r="H363" s="78" t="s">
        <v>3667</v>
      </c>
      <c r="I363" s="78" t="s">
        <v>3669</v>
      </c>
      <c r="J363" s="78" t="s">
        <v>3669</v>
      </c>
      <c r="K363" s="78" t="s">
        <v>3668</v>
      </c>
      <c r="L363" s="78" t="s">
        <v>3668</v>
      </c>
      <c r="M363" s="78" t="s">
        <v>3682</v>
      </c>
      <c r="N363" s="78" t="s">
        <v>3668</v>
      </c>
      <c r="O363" s="78" t="s">
        <v>3668</v>
      </c>
      <c r="P363" s="78" t="s">
        <v>3671</v>
      </c>
      <c r="Q363" s="78" t="s">
        <v>3672</v>
      </c>
      <c r="R363" s="78" t="s">
        <v>3665</v>
      </c>
      <c r="S363" s="78" t="s">
        <v>3683</v>
      </c>
      <c r="T363" s="78" t="s">
        <v>6031</v>
      </c>
      <c r="U363" s="78" t="s">
        <v>6032</v>
      </c>
      <c r="V363" s="78" t="s">
        <v>6033</v>
      </c>
      <c r="W363" s="78"/>
      <c r="X363" s="181"/>
      <c r="Y363" s="182">
        <f>AVERAGEIFS('Construct - Beta'!$BZ$6:$BZ$1787,'Construct - Beta'!$C$6:$C$1787,"458E("&amp;'Construct - Beta ref.'!D363&amp;")")</f>
        <v>1.0880000000000001</v>
      </c>
      <c r="Z363"/>
    </row>
    <row r="364" spans="2:26" ht="75">
      <c r="B364" s="78" t="s">
        <v>6034</v>
      </c>
      <c r="C364" s="78" t="s">
        <v>6035</v>
      </c>
      <c r="D364" s="78" t="s">
        <v>6036</v>
      </c>
      <c r="E364" s="78">
        <v>143870</v>
      </c>
      <c r="F364" s="78" t="s">
        <v>5384</v>
      </c>
      <c r="G364" s="78" t="s">
        <v>4064</v>
      </c>
      <c r="H364" s="78" t="s">
        <v>3692</v>
      </c>
      <c r="I364" s="78" t="s">
        <v>3668</v>
      </c>
      <c r="J364" s="78" t="s">
        <v>3669</v>
      </c>
      <c r="K364" s="78" t="s">
        <v>3668</v>
      </c>
      <c r="L364" s="78" t="s">
        <v>3668</v>
      </c>
      <c r="M364" s="78" t="s">
        <v>3670</v>
      </c>
      <c r="N364" s="78" t="s">
        <v>3668</v>
      </c>
      <c r="O364" s="78" t="s">
        <v>3668</v>
      </c>
      <c r="P364" s="78" t="s">
        <v>3671</v>
      </c>
      <c r="Q364" s="78" t="s">
        <v>3672</v>
      </c>
      <c r="R364" s="78" t="s">
        <v>3794</v>
      </c>
      <c r="S364" s="78" t="s">
        <v>3795</v>
      </c>
      <c r="T364" s="78">
        <v>6478645</v>
      </c>
      <c r="U364" s="78" t="s">
        <v>6037</v>
      </c>
      <c r="V364" s="78" t="s">
        <v>6038</v>
      </c>
      <c r="W364" s="78" t="s">
        <v>6039</v>
      </c>
      <c r="X364" s="181"/>
      <c r="Y364" s="182">
        <f>AVERAGEIFS('Construct - Beta'!$BZ$6:$BZ$1787,'Construct - Beta'!$C$6:$C$1787,"458E("&amp;'Construct - Beta ref.'!D364&amp;")")</f>
        <v>0.01</v>
      </c>
      <c r="Z364" s="169">
        <v>1</v>
      </c>
    </row>
    <row r="365" spans="2:26" ht="75">
      <c r="B365" s="78" t="s">
        <v>6040</v>
      </c>
      <c r="C365" s="78" t="s">
        <v>6041</v>
      </c>
      <c r="D365" s="78" t="s">
        <v>6042</v>
      </c>
      <c r="E365" s="78" t="s">
        <v>6043</v>
      </c>
      <c r="F365" s="78" t="s">
        <v>5384</v>
      </c>
      <c r="G365" s="79">
        <v>37649</v>
      </c>
      <c r="H365" s="78" t="s">
        <v>3692</v>
      </c>
      <c r="I365" s="78" t="s">
        <v>3668</v>
      </c>
      <c r="J365" s="78" t="s">
        <v>3668</v>
      </c>
      <c r="K365" s="78" t="s">
        <v>3668</v>
      </c>
      <c r="L365" s="78" t="s">
        <v>3668</v>
      </c>
      <c r="M365" s="78" t="s">
        <v>3682</v>
      </c>
      <c r="N365" s="78" t="s">
        <v>3668</v>
      </c>
      <c r="O365" s="78" t="s">
        <v>3668</v>
      </c>
      <c r="P365" s="78" t="s">
        <v>3671</v>
      </c>
      <c r="Q365" s="78" t="s">
        <v>3672</v>
      </c>
      <c r="R365" s="78" t="s">
        <v>3794</v>
      </c>
      <c r="S365" s="78" t="s">
        <v>3795</v>
      </c>
      <c r="T365" s="78">
        <v>6582502</v>
      </c>
      <c r="U365" s="78" t="s">
        <v>6044</v>
      </c>
      <c r="V365" s="78" t="s">
        <v>6045</v>
      </c>
      <c r="W365" s="78" t="s">
        <v>6046</v>
      </c>
      <c r="X365" s="181"/>
      <c r="Y365" s="182">
        <f>AVERAGEIFS('Construct - Beta'!$BZ$6:$BZ$1787,'Construct - Beta'!$C$6:$C$1787,"458E("&amp;'Construct - Beta ref.'!D365&amp;")")</f>
        <v>0.28000000000000003</v>
      </c>
      <c r="Z365" s="169">
        <v>1</v>
      </c>
    </row>
    <row r="366" spans="2:26" ht="60" hidden="1">
      <c r="B366" s="78" t="s">
        <v>6047</v>
      </c>
      <c r="C366" s="78" t="s">
        <v>6048</v>
      </c>
      <c r="D366" s="78" t="s">
        <v>6049</v>
      </c>
      <c r="E366" s="78">
        <v>413895</v>
      </c>
      <c r="F366" s="78" t="s">
        <v>3716</v>
      </c>
      <c r="G366" s="78" t="s">
        <v>5493</v>
      </c>
      <c r="H366" s="78" t="s">
        <v>3718</v>
      </c>
      <c r="I366" s="78" t="s">
        <v>3668</v>
      </c>
      <c r="J366" s="78" t="s">
        <v>3668</v>
      </c>
      <c r="K366" s="78" t="s">
        <v>3668</v>
      </c>
      <c r="L366" s="78" t="s">
        <v>3668</v>
      </c>
      <c r="M366" s="78" t="s">
        <v>3682</v>
      </c>
      <c r="N366" s="78" t="s">
        <v>3668</v>
      </c>
      <c r="O366" s="78" t="s">
        <v>3668</v>
      </c>
      <c r="P366" s="78" t="s">
        <v>3671</v>
      </c>
      <c r="Q366" s="78" t="s">
        <v>3672</v>
      </c>
      <c r="R366" s="78" t="s">
        <v>3730</v>
      </c>
      <c r="S366" s="78" t="s">
        <v>3683</v>
      </c>
      <c r="T366" s="78" t="s">
        <v>6050</v>
      </c>
      <c r="U366" s="78" t="s">
        <v>6051</v>
      </c>
      <c r="V366" s="78" t="s">
        <v>6052</v>
      </c>
      <c r="W366" s="78" t="s">
        <v>6053</v>
      </c>
      <c r="X366" s="181"/>
      <c r="Y366" s="182">
        <f>AVERAGEIFS('Construct - Beta'!$BZ$6:$BZ$1787,'Construct - Beta'!$C$6:$C$1787,"458E("&amp;'Construct - Beta ref.'!D366&amp;")")</f>
        <v>0.26</v>
      </c>
      <c r="Z366"/>
    </row>
    <row r="367" spans="2:26" ht="75">
      <c r="B367" s="78" t="s">
        <v>6054</v>
      </c>
      <c r="C367" s="78" t="s">
        <v>6055</v>
      </c>
      <c r="D367" s="78" t="s">
        <v>6056</v>
      </c>
      <c r="E367" s="78" t="s">
        <v>6057</v>
      </c>
      <c r="F367" s="78" t="s">
        <v>5384</v>
      </c>
      <c r="G367" s="79">
        <v>39002</v>
      </c>
      <c r="H367" s="78" t="s">
        <v>3692</v>
      </c>
      <c r="I367" s="78" t="s">
        <v>3669</v>
      </c>
      <c r="J367" s="78" t="s">
        <v>3668</v>
      </c>
      <c r="K367" s="78" t="s">
        <v>3668</v>
      </c>
      <c r="L367" s="78" t="s">
        <v>3668</v>
      </c>
      <c r="M367" s="78" t="s">
        <v>3682</v>
      </c>
      <c r="N367" s="78" t="s">
        <v>3668</v>
      </c>
      <c r="O367" s="78" t="s">
        <v>3668</v>
      </c>
      <c r="P367" s="78" t="s">
        <v>3671</v>
      </c>
      <c r="Q367" s="78" t="s">
        <v>3672</v>
      </c>
      <c r="R367" s="78" t="s">
        <v>3794</v>
      </c>
      <c r="S367" s="78" t="s">
        <v>3795</v>
      </c>
      <c r="T367" s="78" t="s">
        <v>6058</v>
      </c>
      <c r="U367" s="78" t="s">
        <v>6059</v>
      </c>
      <c r="V367" s="78" t="s">
        <v>6060</v>
      </c>
      <c r="W367" s="78"/>
      <c r="X367" s="181"/>
      <c r="Y367" s="182">
        <f>AVERAGEIFS('Construct - Beta'!$BZ$6:$BZ$1787,'Construct - Beta'!$C$6:$C$1787,"458E("&amp;'Construct - Beta ref.'!D367&amp;")")</f>
        <v>0.13</v>
      </c>
      <c r="Z367" s="169">
        <v>1</v>
      </c>
    </row>
    <row r="368" spans="2:26" ht="45" hidden="1">
      <c r="B368" s="78" t="s">
        <v>6061</v>
      </c>
      <c r="C368" s="78" t="s">
        <v>6062</v>
      </c>
      <c r="D368" s="78" t="s">
        <v>6063</v>
      </c>
      <c r="E368" s="78" t="s">
        <v>6064</v>
      </c>
      <c r="F368" s="78" t="s">
        <v>3716</v>
      </c>
      <c r="G368" s="79">
        <v>36899</v>
      </c>
      <c r="H368" s="78" t="s">
        <v>3718</v>
      </c>
      <c r="I368" s="78" t="s">
        <v>3668</v>
      </c>
      <c r="J368" s="78" t="s">
        <v>3668</v>
      </c>
      <c r="K368" s="78" t="s">
        <v>3668</v>
      </c>
      <c r="L368" s="78" t="s">
        <v>3668</v>
      </c>
      <c r="M368" s="78" t="s">
        <v>3682</v>
      </c>
      <c r="N368" s="78" t="s">
        <v>3668</v>
      </c>
      <c r="O368" s="78" t="s">
        <v>3668</v>
      </c>
      <c r="P368" s="78" t="s">
        <v>3671</v>
      </c>
      <c r="Q368" s="78" t="s">
        <v>3672</v>
      </c>
      <c r="R368" s="78" t="s">
        <v>3720</v>
      </c>
      <c r="S368" s="78" t="s">
        <v>3683</v>
      </c>
      <c r="T368" s="78">
        <v>6315645</v>
      </c>
      <c r="U368" s="78" t="s">
        <v>6065</v>
      </c>
      <c r="V368" s="78" t="s">
        <v>6066</v>
      </c>
      <c r="W368" s="78" t="s">
        <v>6067</v>
      </c>
      <c r="X368" s="181"/>
      <c r="Y368" s="182">
        <f>AVERAGEIFS('Construct - Beta'!$BZ$6:$BZ$1787,'Construct - Beta'!$C$6:$C$1787,"458E("&amp;'Construct - Beta ref.'!D368&amp;")")</f>
        <v>0.31</v>
      </c>
      <c r="Z368"/>
    </row>
    <row r="369" spans="2:26" ht="45" hidden="1">
      <c r="B369" s="78" t="s">
        <v>6068</v>
      </c>
      <c r="C369" s="78" t="s">
        <v>6069</v>
      </c>
      <c r="D369" s="78" t="s">
        <v>6070</v>
      </c>
      <c r="E369" s="78">
        <v>691701</v>
      </c>
      <c r="F369" s="78" t="s">
        <v>3716</v>
      </c>
      <c r="G369" s="78" t="s">
        <v>6071</v>
      </c>
      <c r="H369" s="78" t="s">
        <v>3718</v>
      </c>
      <c r="I369" s="78" t="s">
        <v>3668</v>
      </c>
      <c r="J369" s="78" t="s">
        <v>3668</v>
      </c>
      <c r="K369" s="78" t="s">
        <v>3668</v>
      </c>
      <c r="L369" s="78" t="s">
        <v>3668</v>
      </c>
      <c r="M369" s="78" t="s">
        <v>3682</v>
      </c>
      <c r="N369" s="78" t="s">
        <v>3668</v>
      </c>
      <c r="O369" s="78" t="s">
        <v>3668</v>
      </c>
      <c r="P369" s="78" t="s">
        <v>3671</v>
      </c>
      <c r="Q369" s="78" t="s">
        <v>3672</v>
      </c>
      <c r="R369" s="78" t="s">
        <v>3730</v>
      </c>
      <c r="S369" s="78" t="s">
        <v>3683</v>
      </c>
      <c r="T369" s="78">
        <v>6166069</v>
      </c>
      <c r="U369" s="78" t="s">
        <v>6072</v>
      </c>
      <c r="V369" s="78" t="s">
        <v>6073</v>
      </c>
      <c r="W369" s="78" t="s">
        <v>6074</v>
      </c>
      <c r="X369" s="181"/>
      <c r="Y369" s="182">
        <f>AVERAGEIFS('Construct - Beta'!$BZ$6:$BZ$1787,'Construct - Beta'!$C$6:$C$1787,"458E("&amp;'Construct - Beta ref.'!D369&amp;")")</f>
        <v>0</v>
      </c>
      <c r="Z369"/>
    </row>
    <row r="370" spans="2:26" ht="45" hidden="1">
      <c r="B370" s="78" t="s">
        <v>6075</v>
      </c>
      <c r="C370" s="78" t="s">
        <v>6076</v>
      </c>
      <c r="D370" s="78" t="s">
        <v>6077</v>
      </c>
      <c r="E370" s="78" t="s">
        <v>6078</v>
      </c>
      <c r="F370" s="78" t="s">
        <v>3716</v>
      </c>
      <c r="G370" s="78" t="s">
        <v>6079</v>
      </c>
      <c r="H370" s="78" t="s">
        <v>3718</v>
      </c>
      <c r="I370" s="78" t="s">
        <v>3668</v>
      </c>
      <c r="J370" s="78" t="s">
        <v>3668</v>
      </c>
      <c r="K370" s="78" t="s">
        <v>3668</v>
      </c>
      <c r="L370" s="78" t="s">
        <v>3668</v>
      </c>
      <c r="M370" s="78" t="s">
        <v>3682</v>
      </c>
      <c r="N370" s="78" t="s">
        <v>3668</v>
      </c>
      <c r="O370" s="78" t="s">
        <v>3668</v>
      </c>
      <c r="P370" s="78" t="s">
        <v>3671</v>
      </c>
      <c r="Q370" s="78" t="s">
        <v>3672</v>
      </c>
      <c r="R370" s="78" t="s">
        <v>3730</v>
      </c>
      <c r="S370" s="78" t="s">
        <v>3683</v>
      </c>
      <c r="T370" s="78" t="s">
        <v>6080</v>
      </c>
      <c r="U370" s="78" t="s">
        <v>6081</v>
      </c>
      <c r="V370" s="78" t="s">
        <v>6082</v>
      </c>
      <c r="W370" s="78" t="s">
        <v>6083</v>
      </c>
      <c r="X370" s="181"/>
      <c r="Y370" s="182">
        <f>AVERAGEIFS('Construct - Beta'!$BZ$6:$BZ$1787,'Construct - Beta'!$C$6:$C$1787,"458E("&amp;'Construct - Beta ref.'!D370&amp;")")</f>
        <v>0.33</v>
      </c>
      <c r="Z370"/>
    </row>
    <row r="371" spans="2:26" ht="45" hidden="1">
      <c r="B371" s="78" t="s">
        <v>6084</v>
      </c>
      <c r="C371" s="78" t="s">
        <v>6085</v>
      </c>
      <c r="D371" s="78" t="s">
        <v>6086</v>
      </c>
      <c r="E371" s="78" t="s">
        <v>6087</v>
      </c>
      <c r="F371" s="78" t="s">
        <v>3716</v>
      </c>
      <c r="G371" s="78" t="s">
        <v>6088</v>
      </c>
      <c r="H371" s="78" t="s">
        <v>3718</v>
      </c>
      <c r="I371" s="78" t="s">
        <v>3668</v>
      </c>
      <c r="J371" s="78" t="s">
        <v>3668</v>
      </c>
      <c r="K371" s="78" t="s">
        <v>3668</v>
      </c>
      <c r="L371" s="78" t="s">
        <v>3668</v>
      </c>
      <c r="M371" s="78" t="s">
        <v>3682</v>
      </c>
      <c r="N371" s="78" t="s">
        <v>3668</v>
      </c>
      <c r="O371" s="78" t="s">
        <v>3668</v>
      </c>
      <c r="P371" s="78" t="s">
        <v>3671</v>
      </c>
      <c r="Q371" s="78" t="s">
        <v>3672</v>
      </c>
      <c r="R371" s="78" t="s">
        <v>3730</v>
      </c>
      <c r="S371" s="78" t="s">
        <v>3683</v>
      </c>
      <c r="T371" s="78" t="s">
        <v>6089</v>
      </c>
      <c r="U371" s="78" t="s">
        <v>6090</v>
      </c>
      <c r="V371" s="78" t="s">
        <v>6091</v>
      </c>
      <c r="W371" s="78" t="s">
        <v>6092</v>
      </c>
      <c r="X371" s="181"/>
      <c r="Y371" s="182">
        <f>AVERAGEIFS('Construct - Beta'!$BZ$6:$BZ$1787,'Construct - Beta'!$C$6:$C$1787,"458E("&amp;'Construct - Beta ref.'!D371&amp;")")</f>
        <v>0.28000000000000003</v>
      </c>
      <c r="Z371"/>
    </row>
    <row r="372" spans="2:26" ht="45" hidden="1">
      <c r="B372" s="78" t="s">
        <v>6093</v>
      </c>
      <c r="C372" s="78" t="s">
        <v>6094</v>
      </c>
      <c r="D372" s="78" t="s">
        <v>6095</v>
      </c>
      <c r="E372" s="78" t="s">
        <v>6096</v>
      </c>
      <c r="F372" s="78" t="s">
        <v>3716</v>
      </c>
      <c r="G372" s="78" t="s">
        <v>6097</v>
      </c>
      <c r="H372" s="78" t="s">
        <v>3718</v>
      </c>
      <c r="I372" s="78" t="s">
        <v>3668</v>
      </c>
      <c r="J372" s="78" t="s">
        <v>3669</v>
      </c>
      <c r="K372" s="78" t="s">
        <v>3668</v>
      </c>
      <c r="L372" s="78" t="s">
        <v>3668</v>
      </c>
      <c r="M372" s="78" t="s">
        <v>3670</v>
      </c>
      <c r="N372" s="78" t="s">
        <v>3668</v>
      </c>
      <c r="O372" s="78" t="s">
        <v>3668</v>
      </c>
      <c r="P372" s="78" t="s">
        <v>3671</v>
      </c>
      <c r="Q372" s="78" t="s">
        <v>3672</v>
      </c>
      <c r="R372" s="78" t="s">
        <v>3720</v>
      </c>
      <c r="S372" s="78" t="s">
        <v>3683</v>
      </c>
      <c r="T372" s="78" t="s">
        <v>6098</v>
      </c>
      <c r="U372" s="78"/>
      <c r="V372" s="78" t="s">
        <v>6099</v>
      </c>
      <c r="W372" s="78" t="s">
        <v>6100</v>
      </c>
      <c r="X372" s="181"/>
      <c r="Y372" s="182" t="e">
        <f>AVERAGEIFS('Construct - Beta'!$BZ$6:$BZ$1787,'Construct - Beta'!$C$6:$C$1787,"458E("&amp;'Construct - Beta ref.'!D372&amp;")")</f>
        <v>#DIV/0!</v>
      </c>
      <c r="Z372"/>
    </row>
    <row r="373" spans="2:26" ht="45" hidden="1">
      <c r="B373" s="78" t="s">
        <v>6101</v>
      </c>
      <c r="C373" s="78" t="s">
        <v>6102</v>
      </c>
      <c r="D373" s="78" t="s">
        <v>6103</v>
      </c>
      <c r="E373" s="78">
        <v>263857</v>
      </c>
      <c r="F373" s="78" t="s">
        <v>3716</v>
      </c>
      <c r="G373" s="79">
        <v>36770</v>
      </c>
      <c r="H373" s="78" t="s">
        <v>3718</v>
      </c>
      <c r="I373" s="78" t="s">
        <v>3668</v>
      </c>
      <c r="J373" s="78" t="s">
        <v>3668</v>
      </c>
      <c r="K373" s="78" t="s">
        <v>3668</v>
      </c>
      <c r="L373" s="78" t="s">
        <v>3668</v>
      </c>
      <c r="M373" s="78" t="s">
        <v>3682</v>
      </c>
      <c r="N373" s="78" t="s">
        <v>3668</v>
      </c>
      <c r="O373" s="78" t="s">
        <v>3668</v>
      </c>
      <c r="P373" s="78" t="s">
        <v>3671</v>
      </c>
      <c r="Q373" s="78" t="s">
        <v>3672</v>
      </c>
      <c r="R373" s="78" t="s">
        <v>3720</v>
      </c>
      <c r="S373" s="78" t="s">
        <v>3683</v>
      </c>
      <c r="T373" s="78">
        <v>6282965</v>
      </c>
      <c r="U373" s="78" t="s">
        <v>6104</v>
      </c>
      <c r="V373" s="78" t="s">
        <v>6105</v>
      </c>
      <c r="W373" s="78" t="s">
        <v>6106</v>
      </c>
      <c r="X373" s="181"/>
      <c r="Y373" s="182">
        <f>AVERAGEIFS('Construct - Beta'!$BZ$6:$BZ$1787,'Construct - Beta'!$C$6:$C$1787,"458E("&amp;'Construct - Beta ref.'!D373&amp;")")</f>
        <v>-0.08</v>
      </c>
      <c r="Z373"/>
    </row>
    <row r="374" spans="2:26" ht="45" hidden="1">
      <c r="B374" s="78" t="s">
        <v>6107</v>
      </c>
      <c r="C374" s="78" t="s">
        <v>6108</v>
      </c>
      <c r="D374" s="78" t="s">
        <v>6109</v>
      </c>
      <c r="E374" s="78" t="s">
        <v>6110</v>
      </c>
      <c r="F374" s="78" t="s">
        <v>3716</v>
      </c>
      <c r="G374" s="79">
        <v>37686</v>
      </c>
      <c r="H374" s="78" t="s">
        <v>3718</v>
      </c>
      <c r="I374" s="78" t="s">
        <v>3668</v>
      </c>
      <c r="J374" s="78" t="s">
        <v>3668</v>
      </c>
      <c r="K374" s="78" t="s">
        <v>3668</v>
      </c>
      <c r="L374" s="78" t="s">
        <v>3668</v>
      </c>
      <c r="M374" s="78" t="s">
        <v>3682</v>
      </c>
      <c r="N374" s="78" t="s">
        <v>3668</v>
      </c>
      <c r="O374" s="78" t="s">
        <v>3668</v>
      </c>
      <c r="P374" s="78" t="s">
        <v>3671</v>
      </c>
      <c r="Q374" s="78" t="s">
        <v>3672</v>
      </c>
      <c r="R374" s="78" t="s">
        <v>3720</v>
      </c>
      <c r="S374" s="78" t="s">
        <v>3683</v>
      </c>
      <c r="T374" s="78">
        <v>6591207</v>
      </c>
      <c r="U374" s="78" t="s">
        <v>6111</v>
      </c>
      <c r="V374" s="78" t="s">
        <v>6112</v>
      </c>
      <c r="W374" s="78" t="s">
        <v>6113</v>
      </c>
      <c r="X374" s="181"/>
      <c r="Y374" s="182">
        <f>AVERAGEIFS('Construct - Beta'!$BZ$6:$BZ$1787,'Construct - Beta'!$C$6:$C$1787,"458E("&amp;'Construct - Beta ref.'!D374&amp;")")</f>
        <v>0.44</v>
      </c>
      <c r="Z374"/>
    </row>
    <row r="375" spans="2:26" ht="45" hidden="1">
      <c r="B375" s="78" t="s">
        <v>6114</v>
      </c>
      <c r="C375" s="78" t="s">
        <v>2680</v>
      </c>
      <c r="D375" s="78" t="s">
        <v>2681</v>
      </c>
      <c r="E375" s="78" t="s">
        <v>2682</v>
      </c>
      <c r="F375" s="78" t="s">
        <v>3716</v>
      </c>
      <c r="G375" s="78" t="s">
        <v>2683</v>
      </c>
      <c r="H375" s="78" t="s">
        <v>3718</v>
      </c>
      <c r="I375" s="78" t="s">
        <v>3668</v>
      </c>
      <c r="J375" s="78" t="s">
        <v>3668</v>
      </c>
      <c r="K375" s="78" t="s">
        <v>3668</v>
      </c>
      <c r="L375" s="78" t="s">
        <v>3668</v>
      </c>
      <c r="M375" s="78" t="s">
        <v>3682</v>
      </c>
      <c r="N375" s="78" t="s">
        <v>3668</v>
      </c>
      <c r="O375" s="78" t="s">
        <v>3668</v>
      </c>
      <c r="P375" s="78" t="s">
        <v>3671</v>
      </c>
      <c r="Q375" s="78" t="s">
        <v>3672</v>
      </c>
      <c r="R375" s="78" t="s">
        <v>3730</v>
      </c>
      <c r="S375" s="78" t="s">
        <v>3683</v>
      </c>
      <c r="T375" s="78" t="s">
        <v>2684</v>
      </c>
      <c r="U375" s="78" t="s">
        <v>2685</v>
      </c>
      <c r="V375" s="78" t="s">
        <v>2686</v>
      </c>
      <c r="W375" s="78" t="s">
        <v>2687</v>
      </c>
      <c r="X375" s="181"/>
      <c r="Y375" s="182">
        <f>AVERAGEIFS('Construct - Beta'!$BZ$6:$BZ$1787,'Construct - Beta'!$C$6:$C$1787,"458E("&amp;'Construct - Beta ref.'!D375&amp;")")</f>
        <v>0.27</v>
      </c>
      <c r="Z375"/>
    </row>
    <row r="376" spans="2:26" ht="45" hidden="1">
      <c r="B376" s="78" t="s">
        <v>2688</v>
      </c>
      <c r="C376" s="78" t="s">
        <v>2689</v>
      </c>
      <c r="D376" s="78" t="s">
        <v>2690</v>
      </c>
      <c r="E376" s="78" t="s">
        <v>2691</v>
      </c>
      <c r="F376" s="78" t="s">
        <v>3716</v>
      </c>
      <c r="G376" s="79">
        <v>38168</v>
      </c>
      <c r="H376" s="78" t="s">
        <v>3718</v>
      </c>
      <c r="I376" s="78" t="s">
        <v>3668</v>
      </c>
      <c r="J376" s="78" t="s">
        <v>3668</v>
      </c>
      <c r="K376" s="78" t="s">
        <v>3668</v>
      </c>
      <c r="L376" s="78" t="s">
        <v>3668</v>
      </c>
      <c r="M376" s="78" t="s">
        <v>3682</v>
      </c>
      <c r="N376" s="78" t="s">
        <v>3668</v>
      </c>
      <c r="O376" s="78" t="s">
        <v>3668</v>
      </c>
      <c r="P376" s="78" t="s">
        <v>3671</v>
      </c>
      <c r="Q376" s="78" t="s">
        <v>3672</v>
      </c>
      <c r="R376" s="78" t="s">
        <v>3720</v>
      </c>
      <c r="S376" s="78" t="s">
        <v>3683</v>
      </c>
      <c r="T376" s="78" t="s">
        <v>2692</v>
      </c>
      <c r="U376" s="78" t="s">
        <v>2693</v>
      </c>
      <c r="V376" s="78" t="s">
        <v>2694</v>
      </c>
      <c r="W376" s="78" t="s">
        <v>2695</v>
      </c>
      <c r="X376" s="181"/>
      <c r="Y376" s="182">
        <f>AVERAGEIFS('Construct - Beta'!$BZ$6:$BZ$1787,'Construct - Beta'!$C$6:$C$1787,"458E("&amp;'Construct - Beta ref.'!D376&amp;")")</f>
        <v>-0.08</v>
      </c>
      <c r="Z376"/>
    </row>
    <row r="377" spans="2:26" ht="45" hidden="1">
      <c r="B377" s="78" t="s">
        <v>2696</v>
      </c>
      <c r="C377" s="78" t="s">
        <v>2697</v>
      </c>
      <c r="D377" s="78" t="s">
        <v>2698</v>
      </c>
      <c r="E377" s="78">
        <v>691791</v>
      </c>
      <c r="F377" s="78" t="s">
        <v>3716</v>
      </c>
      <c r="G377" s="79">
        <v>36430</v>
      </c>
      <c r="H377" s="78" t="s">
        <v>3718</v>
      </c>
      <c r="I377" s="78" t="s">
        <v>3668</v>
      </c>
      <c r="J377" s="78" t="s">
        <v>3668</v>
      </c>
      <c r="K377" s="78" t="s">
        <v>3668</v>
      </c>
      <c r="L377" s="78" t="s">
        <v>3668</v>
      </c>
      <c r="M377" s="78" t="s">
        <v>3682</v>
      </c>
      <c r="N377" s="78" t="s">
        <v>3668</v>
      </c>
      <c r="O377" s="78" t="s">
        <v>3668</v>
      </c>
      <c r="P377" s="78" t="s">
        <v>3671</v>
      </c>
      <c r="Q377" s="78" t="s">
        <v>3672</v>
      </c>
      <c r="R377" s="78" t="s">
        <v>3720</v>
      </c>
      <c r="S377" s="78" t="s">
        <v>3683</v>
      </c>
      <c r="T377" s="78">
        <v>6172873</v>
      </c>
      <c r="U377" s="78" t="s">
        <v>2699</v>
      </c>
      <c r="V377" s="78" t="s">
        <v>2700</v>
      </c>
      <c r="W377" s="78" t="s">
        <v>2701</v>
      </c>
      <c r="X377" s="181"/>
      <c r="Y377" s="182">
        <f>AVERAGEIFS('Construct - Beta'!$BZ$6:$BZ$1787,'Construct - Beta'!$C$6:$C$1787,"458E("&amp;'Construct - Beta ref.'!D377&amp;")")</f>
        <v>0.12</v>
      </c>
      <c r="Z377"/>
    </row>
    <row r="378" spans="2:26" ht="75">
      <c r="B378" s="78" t="s">
        <v>2702</v>
      </c>
      <c r="C378" s="78" t="s">
        <v>2703</v>
      </c>
      <c r="D378" s="78" t="s">
        <v>2704</v>
      </c>
      <c r="E378" s="78" t="s">
        <v>2705</v>
      </c>
      <c r="F378" s="78" t="s">
        <v>5384</v>
      </c>
      <c r="G378" s="78" t="s">
        <v>2706</v>
      </c>
      <c r="H378" s="78" t="s">
        <v>3692</v>
      </c>
      <c r="I378" s="78" t="s">
        <v>3668</v>
      </c>
      <c r="J378" s="78" t="s">
        <v>3668</v>
      </c>
      <c r="K378" s="78" t="s">
        <v>3668</v>
      </c>
      <c r="L378" s="78" t="s">
        <v>3668</v>
      </c>
      <c r="M378" s="78" t="s">
        <v>3682</v>
      </c>
      <c r="N378" s="78" t="s">
        <v>3668</v>
      </c>
      <c r="O378" s="78" t="s">
        <v>3668</v>
      </c>
      <c r="P378" s="78" t="s">
        <v>3671</v>
      </c>
      <c r="Q378" s="78" t="s">
        <v>3672</v>
      </c>
      <c r="R378" s="78" t="s">
        <v>3794</v>
      </c>
      <c r="S378" s="78" t="s">
        <v>3795</v>
      </c>
      <c r="T378" s="78" t="s">
        <v>2707</v>
      </c>
      <c r="U378" s="78" t="s">
        <v>2708</v>
      </c>
      <c r="V378" s="78" t="s">
        <v>2709</v>
      </c>
      <c r="W378" s="78" t="s">
        <v>2710</v>
      </c>
      <c r="X378" s="181"/>
      <c r="Y378" s="182">
        <f>AVERAGEIFS('Construct - Beta'!$BZ$6:$BZ$1787,'Construct - Beta'!$C$6:$C$1787,"458E("&amp;'Construct - Beta ref.'!D378&amp;")")</f>
        <v>0.5</v>
      </c>
      <c r="Z378" s="169">
        <v>1</v>
      </c>
    </row>
    <row r="379" spans="2:26" ht="45" hidden="1">
      <c r="B379" s="78" t="s">
        <v>2711</v>
      </c>
      <c r="C379" s="78" t="s">
        <v>2712</v>
      </c>
      <c r="D379" s="78" t="s">
        <v>2713</v>
      </c>
      <c r="E379" s="78">
        <v>691361</v>
      </c>
      <c r="F379" s="78" t="s">
        <v>3716</v>
      </c>
      <c r="G379" s="78" t="s">
        <v>2714</v>
      </c>
      <c r="H379" s="78" t="s">
        <v>3718</v>
      </c>
      <c r="I379" s="78" t="s">
        <v>3668</v>
      </c>
      <c r="J379" s="78" t="s">
        <v>3668</v>
      </c>
      <c r="K379" s="78" t="s">
        <v>3668</v>
      </c>
      <c r="L379" s="78" t="s">
        <v>3668</v>
      </c>
      <c r="M379" s="78" t="s">
        <v>3682</v>
      </c>
      <c r="N379" s="78" t="s">
        <v>3668</v>
      </c>
      <c r="O379" s="78" t="s">
        <v>3668</v>
      </c>
      <c r="P379" s="78" t="s">
        <v>3671</v>
      </c>
      <c r="Q379" s="78" t="s">
        <v>3672</v>
      </c>
      <c r="R379" s="78" t="s">
        <v>3720</v>
      </c>
      <c r="S379" s="78" t="s">
        <v>3683</v>
      </c>
      <c r="T379" s="78">
        <v>6147473</v>
      </c>
      <c r="U379" s="78" t="s">
        <v>2715</v>
      </c>
      <c r="V379" s="78" t="s">
        <v>2716</v>
      </c>
      <c r="W379" s="78" t="s">
        <v>2717</v>
      </c>
      <c r="X379" s="181"/>
      <c r="Y379" s="182">
        <f>AVERAGEIFS('Construct - Beta'!$BZ$6:$BZ$1787,'Construct - Beta'!$C$6:$C$1787,"458E("&amp;'Construct - Beta ref.'!D379&amp;")")</f>
        <v>-0.19</v>
      </c>
      <c r="Z379"/>
    </row>
    <row r="380" spans="2:26" ht="45" hidden="1">
      <c r="B380" s="78" t="s">
        <v>2718</v>
      </c>
      <c r="C380" s="78" t="s">
        <v>2719</v>
      </c>
      <c r="D380" s="80"/>
      <c r="E380" s="78" t="s">
        <v>2720</v>
      </c>
      <c r="F380" s="78" t="s">
        <v>3716</v>
      </c>
      <c r="G380" s="79">
        <v>37882</v>
      </c>
      <c r="H380" s="78" t="s">
        <v>3718</v>
      </c>
      <c r="I380" s="78" t="s">
        <v>3669</v>
      </c>
      <c r="J380" s="78" t="s">
        <v>3669</v>
      </c>
      <c r="K380" s="78" t="s">
        <v>3669</v>
      </c>
      <c r="L380" s="78" t="s">
        <v>3668</v>
      </c>
      <c r="M380" s="78" t="s">
        <v>4577</v>
      </c>
      <c r="N380" s="78" t="s">
        <v>3669</v>
      </c>
      <c r="O380" s="78" t="s">
        <v>3668</v>
      </c>
      <c r="P380" s="78" t="s">
        <v>3671</v>
      </c>
      <c r="Q380" s="78" t="s">
        <v>3672</v>
      </c>
      <c r="R380" s="78" t="s">
        <v>3720</v>
      </c>
      <c r="S380" s="78" t="s">
        <v>3828</v>
      </c>
      <c r="T380" s="78"/>
      <c r="U380" s="78"/>
      <c r="V380" s="78"/>
      <c r="W380" s="78"/>
      <c r="X380" s="181"/>
      <c r="Y380" s="182" t="e">
        <f>AVERAGEIFS('Construct - Beta'!$BZ$6:$BZ$1787,'Construct - Beta'!$C$6:$C$1787,"458E("&amp;'Construct - Beta ref.'!D380&amp;")")</f>
        <v>#DIV/0!</v>
      </c>
      <c r="Z380"/>
    </row>
    <row r="381" spans="2:26" ht="45" hidden="1">
      <c r="B381" s="78" t="s">
        <v>2721</v>
      </c>
      <c r="C381" s="78" t="s">
        <v>2722</v>
      </c>
      <c r="D381" s="78" t="s">
        <v>2723</v>
      </c>
      <c r="E381" s="78">
        <v>887496</v>
      </c>
      <c r="F381" s="78" t="s">
        <v>3716</v>
      </c>
      <c r="G381" s="79">
        <v>35389</v>
      </c>
      <c r="H381" s="78" t="s">
        <v>3718</v>
      </c>
      <c r="I381" s="78" t="s">
        <v>3668</v>
      </c>
      <c r="J381" s="78" t="s">
        <v>3668</v>
      </c>
      <c r="K381" s="78" t="s">
        <v>3668</v>
      </c>
      <c r="L381" s="78" t="s">
        <v>3668</v>
      </c>
      <c r="M381" s="78" t="s">
        <v>3682</v>
      </c>
      <c r="N381" s="78" t="s">
        <v>3668</v>
      </c>
      <c r="O381" s="78" t="s">
        <v>3668</v>
      </c>
      <c r="P381" s="78" t="s">
        <v>3671</v>
      </c>
      <c r="Q381" s="78" t="s">
        <v>3672</v>
      </c>
      <c r="R381" s="78" t="s">
        <v>3720</v>
      </c>
      <c r="S381" s="78" t="s">
        <v>3828</v>
      </c>
      <c r="T381" s="78">
        <v>6485548</v>
      </c>
      <c r="U381" s="78" t="s">
        <v>2724</v>
      </c>
      <c r="V381" s="78" t="s">
        <v>2725</v>
      </c>
      <c r="W381" s="78" t="s">
        <v>2726</v>
      </c>
      <c r="X381" s="181"/>
      <c r="Y381" s="182">
        <f>AVERAGEIFS('Construct - Beta'!$BZ$6:$BZ$1787,'Construct - Beta'!$C$6:$C$1787,"458E("&amp;'Construct - Beta ref.'!D381&amp;")")</f>
        <v>0.27</v>
      </c>
      <c r="Z381"/>
    </row>
    <row r="382" spans="2:26" ht="90" hidden="1">
      <c r="B382" s="78" t="s">
        <v>2727</v>
      </c>
      <c r="C382" s="78" t="s">
        <v>2728</v>
      </c>
      <c r="D382" s="78" t="s">
        <v>2729</v>
      </c>
      <c r="E382" s="78">
        <v>280877</v>
      </c>
      <c r="F382" s="78" t="s">
        <v>3716</v>
      </c>
      <c r="G382" s="78" t="s">
        <v>2730</v>
      </c>
      <c r="H382" s="78" t="s">
        <v>3718</v>
      </c>
      <c r="I382" s="78" t="s">
        <v>3668</v>
      </c>
      <c r="J382" s="78" t="s">
        <v>3668</v>
      </c>
      <c r="K382" s="78" t="s">
        <v>3668</v>
      </c>
      <c r="L382" s="78" t="s">
        <v>3668</v>
      </c>
      <c r="M382" s="78" t="s">
        <v>3682</v>
      </c>
      <c r="N382" s="78" t="s">
        <v>3668</v>
      </c>
      <c r="O382" s="78" t="s">
        <v>3668</v>
      </c>
      <c r="P382" s="78" t="s">
        <v>3671</v>
      </c>
      <c r="Q382" s="78" t="s">
        <v>3672</v>
      </c>
      <c r="R382" s="78" t="s">
        <v>3730</v>
      </c>
      <c r="S382" s="78" t="s">
        <v>3683</v>
      </c>
      <c r="T382" s="78">
        <v>6246336</v>
      </c>
      <c r="U382" s="78" t="s">
        <v>2731</v>
      </c>
      <c r="V382" s="78" t="s">
        <v>2732</v>
      </c>
      <c r="W382" s="78" t="s">
        <v>2733</v>
      </c>
      <c r="X382" s="181"/>
      <c r="Y382" s="182">
        <f>AVERAGEIFS('Construct - Beta'!$BZ$6:$BZ$1787,'Construct - Beta'!$C$6:$C$1787,"458E("&amp;'Construct - Beta ref.'!D382&amp;")")</f>
        <v>0.23</v>
      </c>
      <c r="Z382"/>
    </row>
    <row r="383" spans="2:26" ht="45" hidden="1">
      <c r="B383" s="78" t="s">
        <v>2734</v>
      </c>
      <c r="C383" s="78" t="s">
        <v>2735</v>
      </c>
      <c r="D383" s="78" t="s">
        <v>2736</v>
      </c>
      <c r="E383" s="78" t="s">
        <v>2737</v>
      </c>
      <c r="F383" s="78" t="s">
        <v>3716</v>
      </c>
      <c r="G383" s="78" t="s">
        <v>2738</v>
      </c>
      <c r="H383" s="78" t="s">
        <v>3718</v>
      </c>
      <c r="I383" s="78" t="s">
        <v>3668</v>
      </c>
      <c r="J383" s="78" t="s">
        <v>3668</v>
      </c>
      <c r="K383" s="78" t="s">
        <v>3668</v>
      </c>
      <c r="L383" s="78" t="s">
        <v>3668</v>
      </c>
      <c r="M383" s="78" t="s">
        <v>3682</v>
      </c>
      <c r="N383" s="78" t="s">
        <v>3668</v>
      </c>
      <c r="O383" s="78" t="s">
        <v>3668</v>
      </c>
      <c r="P383" s="78" t="s">
        <v>3671</v>
      </c>
      <c r="Q383" s="78" t="s">
        <v>3672</v>
      </c>
      <c r="R383" s="78" t="s">
        <v>3720</v>
      </c>
      <c r="S383" s="78" t="s">
        <v>3683</v>
      </c>
      <c r="T383" s="78" t="s">
        <v>2739</v>
      </c>
      <c r="U383" s="78" t="s">
        <v>2740</v>
      </c>
      <c r="V383" s="78" t="s">
        <v>2741</v>
      </c>
      <c r="W383" s="78" t="s">
        <v>2742</v>
      </c>
      <c r="X383" s="181"/>
      <c r="Y383" s="182">
        <f>AVERAGEIFS('Construct - Beta'!$BZ$6:$BZ$1787,'Construct - Beta'!$C$6:$C$1787,"458E("&amp;'Construct - Beta ref.'!D383&amp;")")</f>
        <v>-0.62</v>
      </c>
      <c r="Z383"/>
    </row>
    <row r="384" spans="2:26" ht="45" hidden="1">
      <c r="B384" s="78" t="s">
        <v>2743</v>
      </c>
      <c r="C384" s="78" t="s">
        <v>2744</v>
      </c>
      <c r="D384" s="78" t="s">
        <v>2745</v>
      </c>
      <c r="E384" s="78">
        <v>140914</v>
      </c>
      <c r="F384" s="78" t="s">
        <v>3716</v>
      </c>
      <c r="G384" s="79">
        <v>34718</v>
      </c>
      <c r="H384" s="78" t="s">
        <v>3718</v>
      </c>
      <c r="I384" s="78" t="s">
        <v>3669</v>
      </c>
      <c r="J384" s="78" t="s">
        <v>3669</v>
      </c>
      <c r="K384" s="78" t="s">
        <v>3669</v>
      </c>
      <c r="L384" s="78" t="s">
        <v>3668</v>
      </c>
      <c r="M384" s="78" t="s">
        <v>2746</v>
      </c>
      <c r="N384" s="78" t="s">
        <v>3668</v>
      </c>
      <c r="O384" s="78" t="s">
        <v>3668</v>
      </c>
      <c r="P384" s="78" t="s">
        <v>3671</v>
      </c>
      <c r="Q384" s="78" t="s">
        <v>3672</v>
      </c>
      <c r="R384" s="78" t="s">
        <v>3720</v>
      </c>
      <c r="S384" s="78" t="s">
        <v>3721</v>
      </c>
      <c r="T384" s="78"/>
      <c r="U384" s="78"/>
      <c r="V384" s="78"/>
      <c r="W384" s="78"/>
      <c r="X384" s="181"/>
      <c r="Y384" s="182" t="e">
        <f>AVERAGEIFS('Construct - Beta'!$BZ$6:$BZ$1787,'Construct - Beta'!$C$6:$C$1787,"458E("&amp;'Construct - Beta ref.'!D384&amp;")")</f>
        <v>#DIV/0!</v>
      </c>
      <c r="Z384"/>
    </row>
    <row r="385" spans="2:26" ht="75">
      <c r="B385" s="78" t="s">
        <v>2747</v>
      </c>
      <c r="C385" s="78" t="s">
        <v>2748</v>
      </c>
      <c r="D385" s="78" t="s">
        <v>2749</v>
      </c>
      <c r="E385" s="78">
        <v>865563</v>
      </c>
      <c r="F385" s="78" t="s">
        <v>5384</v>
      </c>
      <c r="G385" s="79">
        <v>35244</v>
      </c>
      <c r="H385" s="78" t="s">
        <v>3692</v>
      </c>
      <c r="I385" s="78" t="s">
        <v>3668</v>
      </c>
      <c r="J385" s="78" t="s">
        <v>3669</v>
      </c>
      <c r="K385" s="78" t="s">
        <v>3668</v>
      </c>
      <c r="L385" s="78" t="s">
        <v>3668</v>
      </c>
      <c r="M385" s="78" t="s">
        <v>3682</v>
      </c>
      <c r="N385" s="78" t="s">
        <v>3668</v>
      </c>
      <c r="O385" s="78" t="s">
        <v>3668</v>
      </c>
      <c r="P385" s="78" t="s">
        <v>3671</v>
      </c>
      <c r="Q385" s="78" t="s">
        <v>3672</v>
      </c>
      <c r="R385" s="78" t="s">
        <v>3794</v>
      </c>
      <c r="S385" s="78" t="s">
        <v>3795</v>
      </c>
      <c r="T385" s="78">
        <v>6445490</v>
      </c>
      <c r="U385" s="78" t="s">
        <v>2750</v>
      </c>
      <c r="V385" s="78" t="s">
        <v>2751</v>
      </c>
      <c r="W385" s="78" t="s">
        <v>2752</v>
      </c>
      <c r="X385" s="181"/>
      <c r="Y385" s="182">
        <f>AVERAGEIFS('Construct - Beta'!$BZ$6:$BZ$1787,'Construct - Beta'!$C$6:$C$1787,"458E("&amp;'Construct - Beta ref.'!D385&amp;")")</f>
        <v>0.43</v>
      </c>
      <c r="Z385" s="169">
        <v>1</v>
      </c>
    </row>
    <row r="386" spans="2:26" ht="45" hidden="1">
      <c r="B386" s="78" t="s">
        <v>2753</v>
      </c>
      <c r="C386" s="78" t="s">
        <v>2754</v>
      </c>
      <c r="D386" s="80"/>
      <c r="E386" s="78" t="s">
        <v>2755</v>
      </c>
      <c r="F386" s="78" t="s">
        <v>3716</v>
      </c>
      <c r="G386" s="79">
        <v>40473</v>
      </c>
      <c r="H386" s="78" t="s">
        <v>3718</v>
      </c>
      <c r="I386" s="78" t="s">
        <v>3669</v>
      </c>
      <c r="J386" s="78" t="s">
        <v>3669</v>
      </c>
      <c r="K386" s="78" t="s">
        <v>3668</v>
      </c>
      <c r="L386" s="78" t="s">
        <v>3668</v>
      </c>
      <c r="M386" s="78" t="s">
        <v>3719</v>
      </c>
      <c r="N386" s="78" t="s">
        <v>3668</v>
      </c>
      <c r="O386" s="78" t="s">
        <v>3668</v>
      </c>
      <c r="P386" s="78" t="s">
        <v>3671</v>
      </c>
      <c r="Q386" s="78" t="s">
        <v>3672</v>
      </c>
      <c r="R386" s="78" t="s">
        <v>3720</v>
      </c>
      <c r="S386" s="78" t="s">
        <v>3721</v>
      </c>
      <c r="T386" s="78"/>
      <c r="U386" s="78"/>
      <c r="V386" s="78"/>
      <c r="W386" s="78"/>
      <c r="X386" s="181"/>
      <c r="Y386" s="182" t="e">
        <f>AVERAGEIFS('Construct - Beta'!$BZ$6:$BZ$1787,'Construct - Beta'!$C$6:$C$1787,"458E("&amp;'Construct - Beta ref.'!D386&amp;")")</f>
        <v>#DIV/0!</v>
      </c>
      <c r="Z386"/>
    </row>
    <row r="387" spans="2:26" ht="75" hidden="1">
      <c r="B387" s="78" t="s">
        <v>2756</v>
      </c>
      <c r="C387" s="78" t="s">
        <v>2757</v>
      </c>
      <c r="D387" s="78" t="s">
        <v>2758</v>
      </c>
      <c r="E387" s="78">
        <v>141253</v>
      </c>
      <c r="F387" s="78" t="s">
        <v>3716</v>
      </c>
      <c r="G387" s="79">
        <v>34250</v>
      </c>
      <c r="H387" s="78" t="s">
        <v>3718</v>
      </c>
      <c r="I387" s="78" t="s">
        <v>3668</v>
      </c>
      <c r="J387" s="78" t="s">
        <v>3668</v>
      </c>
      <c r="K387" s="78" t="s">
        <v>3668</v>
      </c>
      <c r="L387" s="78" t="s">
        <v>3668</v>
      </c>
      <c r="M387" s="78" t="s">
        <v>3682</v>
      </c>
      <c r="N387" s="78" t="s">
        <v>3668</v>
      </c>
      <c r="O387" s="78" t="s">
        <v>3668</v>
      </c>
      <c r="P387" s="78" t="s">
        <v>3671</v>
      </c>
      <c r="Q387" s="78" t="s">
        <v>3672</v>
      </c>
      <c r="R387" s="78" t="s">
        <v>3720</v>
      </c>
      <c r="S387" s="78" t="s">
        <v>3673</v>
      </c>
      <c r="T387" s="78">
        <v>6825508</v>
      </c>
      <c r="U387" s="78" t="s">
        <v>2759</v>
      </c>
      <c r="V387" s="78" t="s">
        <v>2760</v>
      </c>
      <c r="W387" s="78" t="s">
        <v>2761</v>
      </c>
      <c r="X387" s="181"/>
      <c r="Y387" s="182">
        <f>AVERAGEIFS('Construct - Beta'!$BZ$6:$BZ$1787,'Construct - Beta'!$C$6:$C$1787,"458E("&amp;'Construct - Beta ref.'!D387&amp;")")</f>
        <v>0.6</v>
      </c>
      <c r="Z387"/>
    </row>
    <row r="388" spans="2:26" ht="75" hidden="1">
      <c r="B388" s="78" t="s">
        <v>2762</v>
      </c>
      <c r="C388" s="78" t="s">
        <v>2763</v>
      </c>
      <c r="D388" s="78" t="s">
        <v>2764</v>
      </c>
      <c r="E388" s="78">
        <v>315781</v>
      </c>
      <c r="F388" s="78" t="s">
        <v>3716</v>
      </c>
      <c r="G388" s="79">
        <v>34292</v>
      </c>
      <c r="H388" s="78" t="s">
        <v>3702</v>
      </c>
      <c r="I388" s="78" t="s">
        <v>3668</v>
      </c>
      <c r="J388" s="78" t="s">
        <v>3668</v>
      </c>
      <c r="K388" s="78" t="s">
        <v>3668</v>
      </c>
      <c r="L388" s="78" t="s">
        <v>3668</v>
      </c>
      <c r="M388" s="78" t="s">
        <v>3682</v>
      </c>
      <c r="N388" s="78" t="s">
        <v>3669</v>
      </c>
      <c r="O388" s="78" t="s">
        <v>3668</v>
      </c>
      <c r="P388" s="78" t="s">
        <v>3671</v>
      </c>
      <c r="Q388" s="78" t="s">
        <v>3672</v>
      </c>
      <c r="R388" s="78" t="s">
        <v>3720</v>
      </c>
      <c r="S388" s="78" t="s">
        <v>3673</v>
      </c>
      <c r="T388" s="78">
        <v>6803184</v>
      </c>
      <c r="U388" s="78" t="s">
        <v>2765</v>
      </c>
      <c r="V388" s="78" t="s">
        <v>2766</v>
      </c>
      <c r="W388" s="78" t="s">
        <v>2767</v>
      </c>
      <c r="X388" s="181"/>
      <c r="Y388" s="182">
        <f>AVERAGEIFS('Construct - Beta'!$BZ$6:$BZ$1787,'Construct - Beta'!$C$6:$C$1787,"458E("&amp;'Construct - Beta ref.'!D388&amp;")")</f>
        <v>0.38</v>
      </c>
      <c r="Z388"/>
    </row>
    <row r="389" spans="2:26" ht="45" hidden="1">
      <c r="B389" s="78" t="s">
        <v>2768</v>
      </c>
      <c r="C389" s="78" t="s">
        <v>2769</v>
      </c>
      <c r="D389" s="78" t="s">
        <v>2770</v>
      </c>
      <c r="E389" s="78">
        <v>887169</v>
      </c>
      <c r="F389" s="78" t="s">
        <v>3716</v>
      </c>
      <c r="G389" s="78" t="s">
        <v>5647</v>
      </c>
      <c r="H389" s="78" t="s">
        <v>3718</v>
      </c>
      <c r="I389" s="78" t="s">
        <v>3668</v>
      </c>
      <c r="J389" s="78" t="s">
        <v>3668</v>
      </c>
      <c r="K389" s="78" t="s">
        <v>3668</v>
      </c>
      <c r="L389" s="78" t="s">
        <v>3668</v>
      </c>
      <c r="M389" s="78" t="s">
        <v>3682</v>
      </c>
      <c r="N389" s="78" t="s">
        <v>3668</v>
      </c>
      <c r="O389" s="78" t="s">
        <v>3668</v>
      </c>
      <c r="P389" s="78" t="s">
        <v>3671</v>
      </c>
      <c r="Q389" s="78" t="s">
        <v>3672</v>
      </c>
      <c r="R389" s="78" t="s">
        <v>3720</v>
      </c>
      <c r="S389" s="78" t="s">
        <v>3683</v>
      </c>
      <c r="T389" s="78">
        <v>6450847</v>
      </c>
      <c r="U389" s="78" t="s">
        <v>2771</v>
      </c>
      <c r="V389" s="78" t="s">
        <v>2772</v>
      </c>
      <c r="W389" s="78" t="s">
        <v>2773</v>
      </c>
      <c r="X389" s="181"/>
      <c r="Y389" s="182">
        <f>AVERAGEIFS('Construct - Beta'!$BZ$6:$BZ$1787,'Construct - Beta'!$C$6:$C$1787,"458E("&amp;'Construct - Beta ref.'!D389&amp;")")</f>
        <v>0.16</v>
      </c>
      <c r="Z389"/>
    </row>
    <row r="390" spans="2:26" ht="75" hidden="1">
      <c r="B390" s="78" t="s">
        <v>2774</v>
      </c>
      <c r="C390" s="78" t="s">
        <v>2775</v>
      </c>
      <c r="D390" s="78" t="s">
        <v>2776</v>
      </c>
      <c r="E390" s="78">
        <v>143888</v>
      </c>
      <c r="F390" s="78" t="s">
        <v>3716</v>
      </c>
      <c r="G390" s="79">
        <v>34723</v>
      </c>
      <c r="H390" s="78" t="s">
        <v>3718</v>
      </c>
      <c r="I390" s="78" t="s">
        <v>3668</v>
      </c>
      <c r="J390" s="78" t="s">
        <v>3668</v>
      </c>
      <c r="K390" s="78" t="s">
        <v>3668</v>
      </c>
      <c r="L390" s="78" t="s">
        <v>3668</v>
      </c>
      <c r="M390" s="78" t="s">
        <v>3682</v>
      </c>
      <c r="N390" s="78" t="s">
        <v>3668</v>
      </c>
      <c r="O390" s="78" t="s">
        <v>3668</v>
      </c>
      <c r="P390" s="78" t="s">
        <v>3671</v>
      </c>
      <c r="Q390" s="78" t="s">
        <v>3672</v>
      </c>
      <c r="R390" s="78" t="s">
        <v>3720</v>
      </c>
      <c r="S390" s="78" t="s">
        <v>3828</v>
      </c>
      <c r="T390" s="78">
        <v>6999889</v>
      </c>
      <c r="U390" s="78" t="s">
        <v>2777</v>
      </c>
      <c r="V390" s="78" t="s">
        <v>2778</v>
      </c>
      <c r="W390" s="78" t="s">
        <v>2779</v>
      </c>
      <c r="X390" s="181"/>
      <c r="Y390" s="182">
        <f>AVERAGEIFS('Construct - Beta'!$BZ$6:$BZ$1787,'Construct - Beta'!$C$6:$C$1787,"458E("&amp;'Construct - Beta ref.'!D390&amp;")")</f>
        <v>-0.16</v>
      </c>
      <c r="Z390"/>
    </row>
    <row r="391" spans="2:26" ht="75">
      <c r="B391" s="78" t="s">
        <v>2780</v>
      </c>
      <c r="C391" s="78" t="s">
        <v>2781</v>
      </c>
      <c r="D391" s="78" t="s">
        <v>2782</v>
      </c>
      <c r="E391" s="78" t="s">
        <v>2783</v>
      </c>
      <c r="F391" s="78" t="s">
        <v>5384</v>
      </c>
      <c r="G391" s="78" t="s">
        <v>2784</v>
      </c>
      <c r="H391" s="78" t="s">
        <v>3692</v>
      </c>
      <c r="I391" s="78" t="s">
        <v>3668</v>
      </c>
      <c r="J391" s="78" t="s">
        <v>3668</v>
      </c>
      <c r="K391" s="78" t="s">
        <v>3668</v>
      </c>
      <c r="L391" s="78" t="s">
        <v>3668</v>
      </c>
      <c r="M391" s="78" t="s">
        <v>3682</v>
      </c>
      <c r="N391" s="78" t="s">
        <v>3668</v>
      </c>
      <c r="O391" s="78" t="s">
        <v>3668</v>
      </c>
      <c r="P391" s="78" t="s">
        <v>3671</v>
      </c>
      <c r="Q391" s="78" t="s">
        <v>3672</v>
      </c>
      <c r="R391" s="78" t="s">
        <v>3794</v>
      </c>
      <c r="S391" s="78" t="s">
        <v>3795</v>
      </c>
      <c r="T391" s="78" t="s">
        <v>2785</v>
      </c>
      <c r="U391" s="78" t="s">
        <v>2786</v>
      </c>
      <c r="V391" s="78" t="s">
        <v>2787</v>
      </c>
      <c r="W391" s="78" t="s">
        <v>2788</v>
      </c>
      <c r="X391" s="181"/>
      <c r="Y391" s="182">
        <f>AVERAGEIFS('Construct - Beta'!$BZ$6:$BZ$1787,'Construct - Beta'!$C$6:$C$1787,"458E("&amp;'Construct - Beta ref.'!D391&amp;")")</f>
        <v>-0.37</v>
      </c>
      <c r="Z391" s="169">
        <v>1</v>
      </c>
    </row>
    <row r="392" spans="2:26" ht="45" hidden="1">
      <c r="B392" s="78" t="s">
        <v>2789</v>
      </c>
      <c r="C392" s="78" t="s">
        <v>2790</v>
      </c>
      <c r="D392" s="78" t="s">
        <v>2791</v>
      </c>
      <c r="E392" s="78" t="s">
        <v>2792</v>
      </c>
      <c r="F392" s="78" t="s">
        <v>3665</v>
      </c>
      <c r="G392" s="79">
        <v>38245</v>
      </c>
      <c r="H392" s="78" t="s">
        <v>3692</v>
      </c>
      <c r="I392" s="78" t="s">
        <v>3669</v>
      </c>
      <c r="J392" s="78" t="s">
        <v>3669</v>
      </c>
      <c r="K392" s="78" t="s">
        <v>3668</v>
      </c>
      <c r="L392" s="78" t="s">
        <v>3669</v>
      </c>
      <c r="M392" s="78" t="s">
        <v>5430</v>
      </c>
      <c r="N392" s="78" t="s">
        <v>3668</v>
      </c>
      <c r="O392" s="78" t="s">
        <v>3668</v>
      </c>
      <c r="P392" s="78" t="s">
        <v>3671</v>
      </c>
      <c r="Q392" s="78" t="s">
        <v>3672</v>
      </c>
      <c r="R392" s="78" t="s">
        <v>3762</v>
      </c>
      <c r="S392" s="78" t="s">
        <v>3673</v>
      </c>
      <c r="T392" s="78" t="s">
        <v>2793</v>
      </c>
      <c r="U392" s="78" t="s">
        <v>2794</v>
      </c>
      <c r="V392" s="78" t="s">
        <v>2795</v>
      </c>
      <c r="W392" s="78" t="s">
        <v>2796</v>
      </c>
      <c r="X392" s="181"/>
      <c r="Y392" s="182">
        <f>AVERAGEIFS('Construct - Beta'!$BZ$6:$BZ$1787,'Construct - Beta'!$C$6:$C$1787,"458E("&amp;'Construct - Beta ref.'!D392&amp;")")</f>
        <v>0.34</v>
      </c>
      <c r="Z392"/>
    </row>
    <row r="393" spans="2:26" ht="30" hidden="1">
      <c r="B393" s="78" t="s">
        <v>2797</v>
      </c>
      <c r="C393" s="78" t="s">
        <v>2798</v>
      </c>
      <c r="D393" s="78" t="s">
        <v>2799</v>
      </c>
      <c r="E393" s="78">
        <v>701680</v>
      </c>
      <c r="F393" s="78" t="s">
        <v>3665</v>
      </c>
      <c r="G393" s="78" t="s">
        <v>2800</v>
      </c>
      <c r="H393" s="78" t="s">
        <v>3667</v>
      </c>
      <c r="I393" s="78" t="s">
        <v>3668</v>
      </c>
      <c r="J393" s="78" t="s">
        <v>3668</v>
      </c>
      <c r="K393" s="78" t="s">
        <v>3668</v>
      </c>
      <c r="L393" s="78" t="s">
        <v>3668</v>
      </c>
      <c r="M393" s="78" t="s">
        <v>3682</v>
      </c>
      <c r="N393" s="78" t="s">
        <v>3668</v>
      </c>
      <c r="O393" s="78" t="s">
        <v>3668</v>
      </c>
      <c r="P393" s="78" t="s">
        <v>3671</v>
      </c>
      <c r="Q393" s="78" t="s">
        <v>3672</v>
      </c>
      <c r="R393" s="78" t="s">
        <v>3665</v>
      </c>
      <c r="S393" s="78" t="s">
        <v>3673</v>
      </c>
      <c r="T393" s="78">
        <v>6480736</v>
      </c>
      <c r="U393" s="78" t="s">
        <v>2794</v>
      </c>
      <c r="V393" s="78" t="s">
        <v>2801</v>
      </c>
      <c r="W393" s="78" t="s">
        <v>2796</v>
      </c>
      <c r="X393" s="181"/>
      <c r="Y393" s="182">
        <f>AVERAGEIFS('Construct - Beta'!$BZ$6:$BZ$1787,'Construct - Beta'!$C$6:$C$1787,"458E("&amp;'Construct - Beta ref.'!D393&amp;")")</f>
        <v>0.27800000000000002</v>
      </c>
      <c r="Z393"/>
    </row>
    <row r="394" spans="2:26" ht="45" hidden="1">
      <c r="B394" s="78" t="s">
        <v>2802</v>
      </c>
      <c r="C394" s="78" t="s">
        <v>2803</v>
      </c>
      <c r="D394" s="78" t="s">
        <v>2804</v>
      </c>
      <c r="E394" s="78" t="s">
        <v>2805</v>
      </c>
      <c r="F394" s="78" t="s">
        <v>3716</v>
      </c>
      <c r="G394" s="79">
        <v>40337</v>
      </c>
      <c r="H394" s="78" t="s">
        <v>3718</v>
      </c>
      <c r="I394" s="78" t="s">
        <v>3668</v>
      </c>
      <c r="J394" s="78" t="s">
        <v>3668</v>
      </c>
      <c r="K394" s="78" t="s">
        <v>3668</v>
      </c>
      <c r="L394" s="78" t="s">
        <v>3668</v>
      </c>
      <c r="M394" s="78" t="s">
        <v>3682</v>
      </c>
      <c r="N394" s="78" t="s">
        <v>3668</v>
      </c>
      <c r="O394" s="78" t="s">
        <v>3668</v>
      </c>
      <c r="P394" s="78" t="s">
        <v>3671</v>
      </c>
      <c r="Q394" s="78" t="s">
        <v>3672</v>
      </c>
      <c r="R394" s="78" t="s">
        <v>3730</v>
      </c>
      <c r="S394" s="78" t="s">
        <v>3683</v>
      </c>
      <c r="T394" s="78" t="s">
        <v>2806</v>
      </c>
      <c r="U394" s="78" t="s">
        <v>2807</v>
      </c>
      <c r="V394" s="78" t="s">
        <v>2808</v>
      </c>
      <c r="W394" s="78" t="s">
        <v>2809</v>
      </c>
      <c r="X394" s="181"/>
      <c r="Y394" s="182">
        <f>AVERAGEIFS('Construct - Beta'!$BZ$6:$BZ$1787,'Construct - Beta'!$C$6:$C$1787,"458E("&amp;'Construct - Beta ref.'!D394&amp;")")</f>
        <v>0.31</v>
      </c>
      <c r="Z394"/>
    </row>
    <row r="395" spans="2:26" ht="75" hidden="1">
      <c r="B395" s="78" t="s">
        <v>2810</v>
      </c>
      <c r="C395" s="78" t="s">
        <v>2811</v>
      </c>
      <c r="D395" s="78" t="s">
        <v>2812</v>
      </c>
      <c r="E395" s="78" t="s">
        <v>2813</v>
      </c>
      <c r="F395" s="78" t="s">
        <v>3793</v>
      </c>
      <c r="G395" s="79">
        <v>38006</v>
      </c>
      <c r="H395" s="78" t="s">
        <v>3692</v>
      </c>
      <c r="I395" s="78" t="s">
        <v>3668</v>
      </c>
      <c r="J395" s="78" t="s">
        <v>3669</v>
      </c>
      <c r="K395" s="78" t="s">
        <v>3668</v>
      </c>
      <c r="L395" s="78" t="s">
        <v>3668</v>
      </c>
      <c r="M395" s="78" t="s">
        <v>3670</v>
      </c>
      <c r="N395" s="78" t="s">
        <v>3668</v>
      </c>
      <c r="O395" s="78" t="s">
        <v>3668</v>
      </c>
      <c r="P395" s="78" t="s">
        <v>3671</v>
      </c>
      <c r="Q395" s="78" t="s">
        <v>3672</v>
      </c>
      <c r="R395" s="78" t="s">
        <v>3794</v>
      </c>
      <c r="S395" s="78" t="s">
        <v>3795</v>
      </c>
      <c r="T395" s="78">
        <v>6728641</v>
      </c>
      <c r="U395" s="78" t="s">
        <v>2814</v>
      </c>
      <c r="V395" s="78" t="s">
        <v>2815</v>
      </c>
      <c r="W395" s="78" t="s">
        <v>2816</v>
      </c>
      <c r="X395" s="181"/>
      <c r="Y395" s="182">
        <f>AVERAGEIFS('Construct - Beta'!$BZ$6:$BZ$1787,'Construct - Beta'!$C$6:$C$1787,"458E("&amp;'Construct - Beta ref.'!D395&amp;")")</f>
        <v>-0.26</v>
      </c>
      <c r="Z395"/>
    </row>
    <row r="396" spans="2:26" ht="30" hidden="1">
      <c r="B396" s="78" t="s">
        <v>2817</v>
      </c>
      <c r="C396" s="78" t="s">
        <v>2818</v>
      </c>
      <c r="D396" s="78" t="s">
        <v>2819</v>
      </c>
      <c r="E396" s="78" t="s">
        <v>2820</v>
      </c>
      <c r="F396" s="78" t="s">
        <v>3665</v>
      </c>
      <c r="G396" s="79">
        <v>38253</v>
      </c>
      <c r="H396" s="78" t="s">
        <v>3667</v>
      </c>
      <c r="I396" s="78" t="s">
        <v>3668</v>
      </c>
      <c r="J396" s="78" t="s">
        <v>3669</v>
      </c>
      <c r="K396" s="78" t="s">
        <v>3668</v>
      </c>
      <c r="L396" s="78" t="s">
        <v>3668</v>
      </c>
      <c r="M396" s="78" t="s">
        <v>3682</v>
      </c>
      <c r="N396" s="78" t="s">
        <v>3668</v>
      </c>
      <c r="O396" s="78" t="s">
        <v>3668</v>
      </c>
      <c r="P396" s="78" t="s">
        <v>3671</v>
      </c>
      <c r="Q396" s="78" t="s">
        <v>3672</v>
      </c>
      <c r="R396" s="78" t="s">
        <v>3665</v>
      </c>
      <c r="S396" s="78" t="s">
        <v>3683</v>
      </c>
      <c r="T396" s="78" t="s">
        <v>2821</v>
      </c>
      <c r="U396" s="78" t="s">
        <v>2822</v>
      </c>
      <c r="V396" s="78" t="s">
        <v>2823</v>
      </c>
      <c r="W396" s="78" t="s">
        <v>2824</v>
      </c>
      <c r="X396" s="181"/>
      <c r="Y396" s="182">
        <f>AVERAGEIFS('Construct - Beta'!$BZ$6:$BZ$1787,'Construct - Beta'!$C$6:$C$1787,"458E("&amp;'Construct - Beta ref.'!D396&amp;")")</f>
        <v>0.84599999999999997</v>
      </c>
      <c r="Z396"/>
    </row>
    <row r="397" spans="2:26" ht="45" hidden="1">
      <c r="B397" s="78" t="s">
        <v>2825</v>
      </c>
      <c r="C397" s="78" t="s">
        <v>2826</v>
      </c>
      <c r="D397" s="78" t="s">
        <v>2827</v>
      </c>
      <c r="E397" s="78" t="s">
        <v>2828</v>
      </c>
      <c r="F397" s="78" t="s">
        <v>3665</v>
      </c>
      <c r="G397" s="78" t="s">
        <v>2829</v>
      </c>
      <c r="H397" s="78" t="s">
        <v>3692</v>
      </c>
      <c r="I397" s="78" t="s">
        <v>3669</v>
      </c>
      <c r="J397" s="78" t="s">
        <v>3669</v>
      </c>
      <c r="K397" s="78" t="s">
        <v>3668</v>
      </c>
      <c r="L397" s="78" t="s">
        <v>3669</v>
      </c>
      <c r="M397" s="78" t="s">
        <v>2830</v>
      </c>
      <c r="N397" s="78" t="s">
        <v>3668</v>
      </c>
      <c r="O397" s="78" t="s">
        <v>3668</v>
      </c>
      <c r="P397" s="78" t="s">
        <v>3671</v>
      </c>
      <c r="Q397" s="78" t="s">
        <v>3672</v>
      </c>
      <c r="R397" s="78" t="s">
        <v>3762</v>
      </c>
      <c r="S397" s="78" t="s">
        <v>3683</v>
      </c>
      <c r="T397" s="78" t="s">
        <v>2831</v>
      </c>
      <c r="U397" s="78" t="s">
        <v>2822</v>
      </c>
      <c r="V397" s="78" t="s">
        <v>2832</v>
      </c>
      <c r="W397" s="78" t="s">
        <v>2824</v>
      </c>
      <c r="X397" s="181"/>
      <c r="Y397" s="182">
        <f>AVERAGEIFS('Construct - Beta'!$BZ$6:$BZ$1787,'Construct - Beta'!$C$6:$C$1787,"458E("&amp;'Construct - Beta ref.'!D397&amp;")")</f>
        <v>0.81</v>
      </c>
      <c r="Z397"/>
    </row>
    <row r="398" spans="2:26" ht="75" hidden="1">
      <c r="B398" s="78" t="s">
        <v>2833</v>
      </c>
      <c r="C398" s="78" t="s">
        <v>2834</v>
      </c>
      <c r="D398" s="78" t="s">
        <v>2835</v>
      </c>
      <c r="E398" s="78" t="s">
        <v>2836</v>
      </c>
      <c r="F398" s="78" t="s">
        <v>3793</v>
      </c>
      <c r="G398" s="79">
        <v>38645</v>
      </c>
      <c r="H398" s="78" t="s">
        <v>3692</v>
      </c>
      <c r="I398" s="78" t="s">
        <v>3668</v>
      </c>
      <c r="J398" s="78" t="s">
        <v>3668</v>
      </c>
      <c r="K398" s="78" t="s">
        <v>3668</v>
      </c>
      <c r="L398" s="78" t="s">
        <v>3668</v>
      </c>
      <c r="M398" s="78" t="s">
        <v>3682</v>
      </c>
      <c r="N398" s="78" t="s">
        <v>3668</v>
      </c>
      <c r="O398" s="78" t="s">
        <v>3668</v>
      </c>
      <c r="P398" s="78" t="s">
        <v>3671</v>
      </c>
      <c r="Q398" s="78" t="s">
        <v>3672</v>
      </c>
      <c r="R398" s="78" t="s">
        <v>3794</v>
      </c>
      <c r="S398" s="78" t="s">
        <v>3795</v>
      </c>
      <c r="T398" s="78" t="s">
        <v>2837</v>
      </c>
      <c r="U398" s="78" t="s">
        <v>2838</v>
      </c>
      <c r="V398" s="78" t="s">
        <v>2839</v>
      </c>
      <c r="W398" s="78" t="s">
        <v>2840</v>
      </c>
      <c r="X398" s="181"/>
      <c r="Y398" s="182">
        <f>AVERAGEIFS('Construct - Beta'!$BZ$6:$BZ$1787,'Construct - Beta'!$C$6:$C$1787,"458E("&amp;'Construct - Beta ref.'!D398&amp;")")</f>
        <v>0.96799999999999997</v>
      </c>
      <c r="Z398"/>
    </row>
    <row r="399" spans="2:26" ht="75" hidden="1">
      <c r="B399" s="78" t="s">
        <v>2841</v>
      </c>
      <c r="C399" s="78" t="s">
        <v>2842</v>
      </c>
      <c r="D399" s="78" t="s">
        <v>2843</v>
      </c>
      <c r="E399" s="78" t="s">
        <v>2844</v>
      </c>
      <c r="F399" s="78" t="s">
        <v>3793</v>
      </c>
      <c r="G399" s="79">
        <v>38645</v>
      </c>
      <c r="H399" s="78" t="s">
        <v>3692</v>
      </c>
      <c r="I399" s="78" t="s">
        <v>3669</v>
      </c>
      <c r="J399" s="78" t="s">
        <v>3669</v>
      </c>
      <c r="K399" s="78" t="s">
        <v>3668</v>
      </c>
      <c r="L399" s="78" t="s">
        <v>3669</v>
      </c>
      <c r="M399" s="78" t="s">
        <v>2845</v>
      </c>
      <c r="N399" s="78" t="s">
        <v>3668</v>
      </c>
      <c r="O399" s="78" t="s">
        <v>3668</v>
      </c>
      <c r="P399" s="78" t="s">
        <v>3671</v>
      </c>
      <c r="Q399" s="78" t="s">
        <v>3672</v>
      </c>
      <c r="R399" s="78" t="s">
        <v>3694</v>
      </c>
      <c r="S399" s="78" t="s">
        <v>3795</v>
      </c>
      <c r="T399" s="78" t="s">
        <v>2846</v>
      </c>
      <c r="U399" s="78" t="s">
        <v>2838</v>
      </c>
      <c r="V399" s="78" t="s">
        <v>2847</v>
      </c>
      <c r="W399" s="78" t="s">
        <v>2840</v>
      </c>
      <c r="X399" s="181"/>
      <c r="Y399" s="182">
        <f>AVERAGEIFS('Construct - Beta'!$BZ$6:$BZ$1787,'Construct - Beta'!$C$6:$C$1787,"458E("&amp;'Construct - Beta ref.'!D399&amp;")")</f>
        <v>0.98</v>
      </c>
      <c r="Z399"/>
    </row>
    <row r="400" spans="2:26" ht="75" hidden="1">
      <c r="B400" s="78" t="s">
        <v>2848</v>
      </c>
      <c r="C400" s="78" t="s">
        <v>2849</v>
      </c>
      <c r="D400" s="78" t="s">
        <v>2850</v>
      </c>
      <c r="E400" s="78" t="s">
        <v>2851</v>
      </c>
      <c r="F400" s="78" t="s">
        <v>3793</v>
      </c>
      <c r="G400" s="78" t="s">
        <v>2852</v>
      </c>
      <c r="H400" s="78" t="s">
        <v>3702</v>
      </c>
      <c r="I400" s="78" t="s">
        <v>3669</v>
      </c>
      <c r="J400" s="78" t="s">
        <v>3669</v>
      </c>
      <c r="K400" s="78" t="s">
        <v>3668</v>
      </c>
      <c r="L400" s="78" t="s">
        <v>3669</v>
      </c>
      <c r="M400" s="78" t="s">
        <v>2853</v>
      </c>
      <c r="N400" s="78" t="s">
        <v>3668</v>
      </c>
      <c r="O400" s="78" t="s">
        <v>3668</v>
      </c>
      <c r="P400" s="78" t="s">
        <v>3671</v>
      </c>
      <c r="Q400" s="78" t="s">
        <v>3672</v>
      </c>
      <c r="R400" s="78" t="s">
        <v>3704</v>
      </c>
      <c r="S400" s="78" t="s">
        <v>3795</v>
      </c>
      <c r="T400" s="78" t="s">
        <v>2854</v>
      </c>
      <c r="U400" s="78" t="s">
        <v>2838</v>
      </c>
      <c r="V400" s="78" t="s">
        <v>2855</v>
      </c>
      <c r="W400" s="78" t="s">
        <v>2840</v>
      </c>
      <c r="X400" s="181"/>
      <c r="Y400" s="182">
        <f>AVERAGEIFS('Construct - Beta'!$BZ$6:$BZ$1787,'Construct - Beta'!$C$6:$C$1787,"458E("&amp;'Construct - Beta ref.'!D400&amp;")")</f>
        <v>0.92460000000000009</v>
      </c>
      <c r="Z400"/>
    </row>
    <row r="401" spans="2:25" customFormat="1" ht="75" hidden="1">
      <c r="B401" s="78" t="s">
        <v>2856</v>
      </c>
      <c r="C401" s="78" t="s">
        <v>2857</v>
      </c>
      <c r="D401" s="78" t="s">
        <v>2858</v>
      </c>
      <c r="E401" s="78" t="s">
        <v>2859</v>
      </c>
      <c r="F401" s="78" t="s">
        <v>3793</v>
      </c>
      <c r="G401" s="78" t="s">
        <v>3711</v>
      </c>
      <c r="H401" s="78" t="s">
        <v>3692</v>
      </c>
      <c r="I401" s="78" t="s">
        <v>3669</v>
      </c>
      <c r="J401" s="78" t="s">
        <v>3669</v>
      </c>
      <c r="K401" s="78" t="s">
        <v>3668</v>
      </c>
      <c r="L401" s="78" t="s">
        <v>3669</v>
      </c>
      <c r="M401" s="78" t="s">
        <v>4054</v>
      </c>
      <c r="N401" s="78" t="s">
        <v>3668</v>
      </c>
      <c r="O401" s="78" t="s">
        <v>3668</v>
      </c>
      <c r="P401" s="78" t="s">
        <v>3671</v>
      </c>
      <c r="Q401" s="78" t="s">
        <v>3672</v>
      </c>
      <c r="R401" s="78" t="s">
        <v>3713</v>
      </c>
      <c r="S401" s="78" t="s">
        <v>3795</v>
      </c>
      <c r="T401" s="78" t="s">
        <v>2846</v>
      </c>
      <c r="U401" s="78" t="s">
        <v>2838</v>
      </c>
      <c r="V401" s="78" t="s">
        <v>2847</v>
      </c>
      <c r="W401" s="78" t="s">
        <v>2840</v>
      </c>
      <c r="X401" s="181"/>
      <c r="Y401" s="182">
        <f>AVERAGEIFS('Construct - Beta'!$BZ$6:$BZ$1787,'Construct - Beta'!$C$6:$C$1787,"458E("&amp;'Construct - Beta ref.'!D401&amp;")")</f>
        <v>0.51</v>
      </c>
    </row>
    <row r="402" spans="2:25" customFormat="1" ht="45" hidden="1">
      <c r="B402" s="78" t="s">
        <v>2860</v>
      </c>
      <c r="C402" s="78" t="s">
        <v>2861</v>
      </c>
      <c r="D402" s="78" t="s">
        <v>2862</v>
      </c>
      <c r="E402" s="78" t="s">
        <v>2863</v>
      </c>
      <c r="F402" s="78" t="s">
        <v>3716</v>
      </c>
      <c r="G402" s="78" t="s">
        <v>2864</v>
      </c>
      <c r="H402" s="78" t="s">
        <v>3718</v>
      </c>
      <c r="I402" s="78" t="s">
        <v>3668</v>
      </c>
      <c r="J402" s="78" t="s">
        <v>3668</v>
      </c>
      <c r="K402" s="78" t="s">
        <v>3668</v>
      </c>
      <c r="L402" s="78" t="s">
        <v>3668</v>
      </c>
      <c r="M402" s="78" t="s">
        <v>3682</v>
      </c>
      <c r="N402" s="78" t="s">
        <v>3668</v>
      </c>
      <c r="O402" s="78" t="s">
        <v>3668</v>
      </c>
      <c r="P402" s="78" t="s">
        <v>3671</v>
      </c>
      <c r="Q402" s="78" t="s">
        <v>3672</v>
      </c>
      <c r="R402" s="78" t="s">
        <v>3730</v>
      </c>
      <c r="S402" s="78" t="s">
        <v>3828</v>
      </c>
      <c r="T402" s="78" t="s">
        <v>2865</v>
      </c>
      <c r="U402" s="78" t="s">
        <v>2866</v>
      </c>
      <c r="V402" s="78" t="s">
        <v>2867</v>
      </c>
      <c r="W402" s="78" t="s">
        <v>2868</v>
      </c>
      <c r="X402" s="181"/>
      <c r="Y402" s="182">
        <f>AVERAGEIFS('Construct - Beta'!$BZ$6:$BZ$1787,'Construct - Beta'!$C$6:$C$1787,"458E("&amp;'Construct - Beta ref.'!D402&amp;")")</f>
        <v>-0.83</v>
      </c>
    </row>
    <row r="403" spans="2:25" customFormat="1" ht="30" hidden="1">
      <c r="B403" s="78" t="s">
        <v>2869</v>
      </c>
      <c r="C403" s="78" t="s">
        <v>2870</v>
      </c>
      <c r="D403" s="78" t="s">
        <v>2871</v>
      </c>
      <c r="E403" s="78" t="s">
        <v>2872</v>
      </c>
      <c r="F403" s="78" t="s">
        <v>3665</v>
      </c>
      <c r="G403" s="79">
        <v>40555</v>
      </c>
      <c r="H403" s="78" t="s">
        <v>3667</v>
      </c>
      <c r="I403" s="78" t="s">
        <v>3669</v>
      </c>
      <c r="J403" s="78" t="s">
        <v>3669</v>
      </c>
      <c r="K403" s="78" t="s">
        <v>3668</v>
      </c>
      <c r="L403" s="78" t="s">
        <v>3668</v>
      </c>
      <c r="M403" s="78" t="s">
        <v>3682</v>
      </c>
      <c r="N403" s="78" t="s">
        <v>3668</v>
      </c>
      <c r="O403" s="78" t="s">
        <v>3668</v>
      </c>
      <c r="P403" s="78" t="s">
        <v>3671</v>
      </c>
      <c r="Q403" s="78" t="s">
        <v>3672</v>
      </c>
      <c r="R403" s="78" t="s">
        <v>3665</v>
      </c>
      <c r="S403" s="78" t="s">
        <v>3683</v>
      </c>
      <c r="T403" s="78" t="s">
        <v>2873</v>
      </c>
      <c r="U403" s="78" t="s">
        <v>2874</v>
      </c>
      <c r="V403" s="78" t="s">
        <v>2875</v>
      </c>
      <c r="W403" s="78"/>
      <c r="X403" s="181"/>
      <c r="Y403" s="182">
        <f>AVERAGEIFS('Construct - Beta'!$BZ$6:$BZ$1787,'Construct - Beta'!$C$6:$C$1787,"458E("&amp;'Construct - Beta ref.'!D403&amp;")")</f>
        <v>0.46800000000000003</v>
      </c>
    </row>
    <row r="404" spans="2:25" customFormat="1" ht="75" hidden="1">
      <c r="B404" s="78" t="s">
        <v>2876</v>
      </c>
      <c r="C404" s="78" t="s">
        <v>2877</v>
      </c>
      <c r="D404" s="78" t="s">
        <v>2878</v>
      </c>
      <c r="E404" s="78" t="s">
        <v>2879</v>
      </c>
      <c r="F404" s="78" t="s">
        <v>3793</v>
      </c>
      <c r="G404" s="79">
        <v>38519</v>
      </c>
      <c r="H404" s="78" t="s">
        <v>3692</v>
      </c>
      <c r="I404" s="78" t="s">
        <v>3669</v>
      </c>
      <c r="J404" s="78" t="s">
        <v>3668</v>
      </c>
      <c r="K404" s="78" t="s">
        <v>3668</v>
      </c>
      <c r="L404" s="78" t="s">
        <v>3668</v>
      </c>
      <c r="M404" s="78" t="s">
        <v>3682</v>
      </c>
      <c r="N404" s="78" t="s">
        <v>3668</v>
      </c>
      <c r="O404" s="78" t="s">
        <v>3668</v>
      </c>
      <c r="P404" s="78" t="s">
        <v>3671</v>
      </c>
      <c r="Q404" s="78" t="s">
        <v>3672</v>
      </c>
      <c r="R404" s="78" t="s">
        <v>3794</v>
      </c>
      <c r="S404" s="78" t="s">
        <v>3795</v>
      </c>
      <c r="T404" s="78" t="s">
        <v>2880</v>
      </c>
      <c r="U404" s="78" t="s">
        <v>2881</v>
      </c>
      <c r="V404" s="78" t="s">
        <v>2882</v>
      </c>
      <c r="W404" s="78"/>
      <c r="X404" s="181"/>
      <c r="Y404" s="182">
        <f>AVERAGEIFS('Construct - Beta'!$BZ$6:$BZ$1787,'Construct - Beta'!$C$6:$C$1787,"458E("&amp;'Construct - Beta ref.'!D404&amp;")")</f>
        <v>0.57400000000000007</v>
      </c>
    </row>
    <row r="405" spans="2:25" customFormat="1" ht="45" hidden="1">
      <c r="B405" s="78" t="s">
        <v>2883</v>
      </c>
      <c r="C405" s="78" t="s">
        <v>2884</v>
      </c>
      <c r="D405" s="78" t="s">
        <v>2885</v>
      </c>
      <c r="E405" s="78" t="s">
        <v>2886</v>
      </c>
      <c r="F405" s="78" t="s">
        <v>3665</v>
      </c>
      <c r="G405" s="78" t="s">
        <v>2887</v>
      </c>
      <c r="H405" s="78" t="s">
        <v>3692</v>
      </c>
      <c r="I405" s="78" t="s">
        <v>3669</v>
      </c>
      <c r="J405" s="78" t="s">
        <v>3669</v>
      </c>
      <c r="K405" s="78" t="s">
        <v>3668</v>
      </c>
      <c r="L405" s="78" t="s">
        <v>3669</v>
      </c>
      <c r="M405" s="78" t="s">
        <v>2888</v>
      </c>
      <c r="N405" s="78" t="s">
        <v>3668</v>
      </c>
      <c r="O405" s="78" t="s">
        <v>3668</v>
      </c>
      <c r="P405" s="78" t="s">
        <v>3671</v>
      </c>
      <c r="Q405" s="78" t="s">
        <v>3672</v>
      </c>
      <c r="R405" s="78" t="s">
        <v>3762</v>
      </c>
      <c r="S405" s="78" t="s">
        <v>3673</v>
      </c>
      <c r="T405" s="78" t="s">
        <v>2889</v>
      </c>
      <c r="U405" s="78" t="s">
        <v>2890</v>
      </c>
      <c r="V405" s="78" t="s">
        <v>2891</v>
      </c>
      <c r="W405" s="78" t="s">
        <v>2892</v>
      </c>
      <c r="X405" s="181"/>
      <c r="Y405" s="182">
        <f>AVERAGEIFS('Construct - Beta'!$BZ$6:$BZ$1787,'Construct - Beta'!$C$6:$C$1787,"458E("&amp;'Construct - Beta ref.'!D405&amp;")")</f>
        <v>0.56999999999999995</v>
      </c>
    </row>
    <row r="406" spans="2:25" customFormat="1" ht="30" hidden="1">
      <c r="B406" s="78" t="s">
        <v>2893</v>
      </c>
      <c r="C406" s="78" t="s">
        <v>2894</v>
      </c>
      <c r="D406" s="78" t="s">
        <v>2895</v>
      </c>
      <c r="E406" s="78">
        <v>890239</v>
      </c>
      <c r="F406" s="78" t="s">
        <v>3665</v>
      </c>
      <c r="G406" s="78" t="s">
        <v>2896</v>
      </c>
      <c r="H406" s="78" t="s">
        <v>3667</v>
      </c>
      <c r="I406" s="78" t="s">
        <v>3668</v>
      </c>
      <c r="J406" s="78" t="s">
        <v>3668</v>
      </c>
      <c r="K406" s="78" t="s">
        <v>3668</v>
      </c>
      <c r="L406" s="78" t="s">
        <v>3668</v>
      </c>
      <c r="M406" s="78" t="s">
        <v>3682</v>
      </c>
      <c r="N406" s="78" t="s">
        <v>3668</v>
      </c>
      <c r="O406" s="78" t="s">
        <v>3668</v>
      </c>
      <c r="P406" s="78" t="s">
        <v>3671</v>
      </c>
      <c r="Q406" s="78" t="s">
        <v>3672</v>
      </c>
      <c r="R406" s="78" t="s">
        <v>3665</v>
      </c>
      <c r="S406" s="78" t="s">
        <v>3673</v>
      </c>
      <c r="T406" s="78">
        <v>6486477</v>
      </c>
      <c r="U406" s="78" t="s">
        <v>2890</v>
      </c>
      <c r="V406" s="78" t="s">
        <v>2897</v>
      </c>
      <c r="W406" s="78" t="s">
        <v>2892</v>
      </c>
      <c r="X406" s="181"/>
      <c r="Y406" s="182">
        <f>AVERAGEIFS('Construct - Beta'!$BZ$6:$BZ$1787,'Construct - Beta'!$C$6:$C$1787,"458E("&amp;'Construct - Beta ref.'!D406&amp;")")</f>
        <v>0.58899999999999997</v>
      </c>
    </row>
    <row r="407" spans="2:25" customFormat="1" ht="30" hidden="1">
      <c r="B407" s="78" t="s">
        <v>2898</v>
      </c>
      <c r="C407" s="78" t="s">
        <v>2899</v>
      </c>
      <c r="D407" s="78" t="s">
        <v>2900</v>
      </c>
      <c r="E407" s="78">
        <v>414426</v>
      </c>
      <c r="F407" s="78" t="s">
        <v>3665</v>
      </c>
      <c r="G407" s="78" t="s">
        <v>2901</v>
      </c>
      <c r="H407" s="78" t="s">
        <v>3667</v>
      </c>
      <c r="I407" s="78" t="s">
        <v>3668</v>
      </c>
      <c r="J407" s="78" t="s">
        <v>3669</v>
      </c>
      <c r="K407" s="78" t="s">
        <v>3668</v>
      </c>
      <c r="L407" s="78" t="s">
        <v>3668</v>
      </c>
      <c r="M407" s="78" t="s">
        <v>3682</v>
      </c>
      <c r="N407" s="78" t="s">
        <v>3668</v>
      </c>
      <c r="O407" s="78" t="s">
        <v>3668</v>
      </c>
      <c r="P407" s="78" t="s">
        <v>3671</v>
      </c>
      <c r="Q407" s="78" t="s">
        <v>3672</v>
      </c>
      <c r="R407" s="78" t="s">
        <v>3665</v>
      </c>
      <c r="S407" s="78" t="s">
        <v>3683</v>
      </c>
      <c r="T407" s="78" t="s">
        <v>2902</v>
      </c>
      <c r="U407" s="78" t="s">
        <v>2903</v>
      </c>
      <c r="V407" s="78" t="s">
        <v>2904</v>
      </c>
      <c r="W407" s="78" t="s">
        <v>2905</v>
      </c>
      <c r="X407" s="181"/>
      <c r="Y407" s="182">
        <f>AVERAGEIFS('Construct - Beta'!$BZ$6:$BZ$1787,'Construct - Beta'!$C$6:$C$1787,"458E("&amp;'Construct - Beta ref.'!D407&amp;")")</f>
        <v>0.26500000000000001</v>
      </c>
    </row>
    <row r="408" spans="2:25" customFormat="1" ht="45" hidden="1">
      <c r="B408" s="78" t="s">
        <v>2906</v>
      </c>
      <c r="C408" s="78" t="s">
        <v>2907</v>
      </c>
      <c r="D408" s="78" t="s">
        <v>2908</v>
      </c>
      <c r="E408" s="78" t="s">
        <v>2909</v>
      </c>
      <c r="F408" s="78" t="s">
        <v>3665</v>
      </c>
      <c r="G408" s="78" t="s">
        <v>2910</v>
      </c>
      <c r="H408" s="78" t="s">
        <v>3692</v>
      </c>
      <c r="I408" s="78" t="s">
        <v>3669</v>
      </c>
      <c r="J408" s="78" t="s">
        <v>3669</v>
      </c>
      <c r="K408" s="78" t="s">
        <v>3668</v>
      </c>
      <c r="L408" s="78" t="s">
        <v>3669</v>
      </c>
      <c r="M408" s="78" t="s">
        <v>5070</v>
      </c>
      <c r="N408" s="78" t="s">
        <v>3668</v>
      </c>
      <c r="O408" s="78" t="s">
        <v>3668</v>
      </c>
      <c r="P408" s="78" t="s">
        <v>3671</v>
      </c>
      <c r="Q408" s="78" t="s">
        <v>3672</v>
      </c>
      <c r="R408" s="78" t="s">
        <v>3694</v>
      </c>
      <c r="S408" s="78" t="s">
        <v>3683</v>
      </c>
      <c r="T408" s="78" t="s">
        <v>2911</v>
      </c>
      <c r="U408" s="78" t="s">
        <v>2903</v>
      </c>
      <c r="V408" s="78" t="s">
        <v>2912</v>
      </c>
      <c r="W408" s="78" t="s">
        <v>2905</v>
      </c>
      <c r="X408" s="181"/>
      <c r="Y408" s="182">
        <f>AVERAGEIFS('Construct - Beta'!$BZ$6:$BZ$1787,'Construct - Beta'!$C$6:$C$1787,"458E("&amp;'Construct - Beta ref.'!D408&amp;")")</f>
        <v>-0.23</v>
      </c>
    </row>
    <row r="409" spans="2:25" customFormat="1" ht="45" hidden="1">
      <c r="B409" s="78" t="s">
        <v>6330</v>
      </c>
      <c r="C409" s="78" t="s">
        <v>6331</v>
      </c>
      <c r="D409" s="78" t="s">
        <v>6332</v>
      </c>
      <c r="E409" s="78" t="s">
        <v>6333</v>
      </c>
      <c r="F409" s="78" t="s">
        <v>3665</v>
      </c>
      <c r="G409" s="78" t="s">
        <v>3711</v>
      </c>
      <c r="H409" s="78" t="s">
        <v>3692</v>
      </c>
      <c r="I409" s="78" t="s">
        <v>3669</v>
      </c>
      <c r="J409" s="78" t="s">
        <v>3669</v>
      </c>
      <c r="K409" s="78" t="s">
        <v>3668</v>
      </c>
      <c r="L409" s="78" t="s">
        <v>3669</v>
      </c>
      <c r="M409" s="78" t="s">
        <v>4054</v>
      </c>
      <c r="N409" s="78" t="s">
        <v>3668</v>
      </c>
      <c r="O409" s="78" t="s">
        <v>3668</v>
      </c>
      <c r="P409" s="78" t="s">
        <v>3671</v>
      </c>
      <c r="Q409" s="78" t="s">
        <v>3672</v>
      </c>
      <c r="R409" s="78" t="s">
        <v>3713</v>
      </c>
      <c r="S409" s="78" t="s">
        <v>3683</v>
      </c>
      <c r="T409" s="78" t="s">
        <v>2911</v>
      </c>
      <c r="U409" s="78" t="s">
        <v>2903</v>
      </c>
      <c r="V409" s="78" t="s">
        <v>2912</v>
      </c>
      <c r="W409" s="78" t="s">
        <v>2905</v>
      </c>
      <c r="X409" s="181"/>
      <c r="Y409" s="182">
        <f>AVERAGEIFS('Construct - Beta'!$BZ$6:$BZ$1787,'Construct - Beta'!$C$6:$C$1787,"458E("&amp;'Construct - Beta ref.'!D409&amp;")")</f>
        <v>0.3</v>
      </c>
    </row>
    <row r="410" spans="2:25" customFormat="1" ht="75" hidden="1">
      <c r="B410" s="78" t="s">
        <v>6334</v>
      </c>
      <c r="C410" s="78" t="s">
        <v>6335</v>
      </c>
      <c r="D410" s="78" t="s">
        <v>6336</v>
      </c>
      <c r="E410" s="78">
        <v>276207</v>
      </c>
      <c r="F410" s="78" t="s">
        <v>3665</v>
      </c>
      <c r="G410" s="78" t="s">
        <v>6337</v>
      </c>
      <c r="H410" s="78" t="s">
        <v>3692</v>
      </c>
      <c r="I410" s="78" t="s">
        <v>3669</v>
      </c>
      <c r="J410" s="78" t="s">
        <v>3669</v>
      </c>
      <c r="K410" s="78" t="s">
        <v>3668</v>
      </c>
      <c r="L410" s="78" t="s">
        <v>3669</v>
      </c>
      <c r="M410" s="78" t="s">
        <v>4510</v>
      </c>
      <c r="N410" s="78" t="s">
        <v>3668</v>
      </c>
      <c r="O410" s="78" t="s">
        <v>3668</v>
      </c>
      <c r="P410" s="78" t="s">
        <v>3671</v>
      </c>
      <c r="Q410" s="78" t="s">
        <v>3672</v>
      </c>
      <c r="R410" s="78" t="s">
        <v>4436</v>
      </c>
      <c r="S410" s="78" t="s">
        <v>3683</v>
      </c>
      <c r="T410" s="78">
        <v>5754669</v>
      </c>
      <c r="U410" s="78" t="s">
        <v>6338</v>
      </c>
      <c r="V410" s="78" t="s">
        <v>6339</v>
      </c>
      <c r="W410" s="78" t="s">
        <v>6340</v>
      </c>
      <c r="X410" s="181"/>
      <c r="Y410" s="182">
        <f>AVERAGEIFS('Construct - Beta'!$BZ$6:$BZ$1787,'Construct - Beta'!$C$6:$C$1787,"458E("&amp;'Construct - Beta ref.'!D410&amp;")")</f>
        <v>0.24</v>
      </c>
    </row>
    <row r="411" spans="2:25" customFormat="1" ht="60" hidden="1">
      <c r="B411" s="78" t="s">
        <v>6341</v>
      </c>
      <c r="C411" s="78" t="s">
        <v>6342</v>
      </c>
      <c r="D411" s="78" t="s">
        <v>6343</v>
      </c>
      <c r="E411" s="78">
        <v>140472</v>
      </c>
      <c r="F411" s="78" t="s">
        <v>3665</v>
      </c>
      <c r="G411" s="79">
        <v>34606</v>
      </c>
      <c r="H411" s="78" t="s">
        <v>3667</v>
      </c>
      <c r="I411" s="78" t="s">
        <v>3668</v>
      </c>
      <c r="J411" s="78" t="s">
        <v>3668</v>
      </c>
      <c r="K411" s="78" t="s">
        <v>3668</v>
      </c>
      <c r="L411" s="78" t="s">
        <v>3668</v>
      </c>
      <c r="M411" s="78" t="s">
        <v>3682</v>
      </c>
      <c r="N411" s="78" t="s">
        <v>3668</v>
      </c>
      <c r="O411" s="78" t="s">
        <v>3668</v>
      </c>
      <c r="P411" s="78" t="s">
        <v>3671</v>
      </c>
      <c r="Q411" s="78" t="s">
        <v>3672</v>
      </c>
      <c r="R411" s="78" t="s">
        <v>3665</v>
      </c>
      <c r="S411" s="78" t="s">
        <v>3683</v>
      </c>
      <c r="T411" s="78">
        <v>6492098</v>
      </c>
      <c r="U411" s="78" t="s">
        <v>6338</v>
      </c>
      <c r="V411" s="78" t="s">
        <v>6344</v>
      </c>
      <c r="W411" s="78" t="s">
        <v>6340</v>
      </c>
      <c r="X411" s="181"/>
      <c r="Y411" s="182">
        <f>AVERAGEIFS('Construct - Beta'!$BZ$6:$BZ$1787,'Construct - Beta'!$C$6:$C$1787,"458E("&amp;'Construct - Beta ref.'!D411&amp;")")</f>
        <v>0.30199999999999999</v>
      </c>
    </row>
    <row r="412" spans="2:25" customFormat="1" ht="30" hidden="1">
      <c r="B412" s="78" t="s">
        <v>6345</v>
      </c>
      <c r="C412" s="78" t="s">
        <v>6346</v>
      </c>
      <c r="D412" s="78" t="s">
        <v>6347</v>
      </c>
      <c r="E412" s="78" t="s">
        <v>6348</v>
      </c>
      <c r="F412" s="78" t="s">
        <v>3665</v>
      </c>
      <c r="G412" s="79">
        <v>39364</v>
      </c>
      <c r="H412" s="78" t="s">
        <v>3667</v>
      </c>
      <c r="I412" s="78" t="s">
        <v>3668</v>
      </c>
      <c r="J412" s="78" t="s">
        <v>3668</v>
      </c>
      <c r="K412" s="78" t="s">
        <v>3668</v>
      </c>
      <c r="L412" s="78" t="s">
        <v>3668</v>
      </c>
      <c r="M412" s="78" t="s">
        <v>3682</v>
      </c>
      <c r="N412" s="78" t="s">
        <v>3668</v>
      </c>
      <c r="O412" s="78" t="s">
        <v>3668</v>
      </c>
      <c r="P412" s="78" t="s">
        <v>3671</v>
      </c>
      <c r="Q412" s="78" t="s">
        <v>3672</v>
      </c>
      <c r="R412" s="78" t="s">
        <v>3665</v>
      </c>
      <c r="S412" s="78" t="s">
        <v>3673</v>
      </c>
      <c r="T412" s="78" t="s">
        <v>6349</v>
      </c>
      <c r="U412" s="78" t="s">
        <v>6350</v>
      </c>
      <c r="V412" s="78" t="s">
        <v>6351</v>
      </c>
      <c r="W412" s="78" t="s">
        <v>6352</v>
      </c>
      <c r="X412" s="181"/>
      <c r="Y412" s="182">
        <f>AVERAGEIFS('Construct - Beta'!$BZ$6:$BZ$1787,'Construct - Beta'!$C$6:$C$1787,"458E("&amp;'Construct - Beta ref.'!D412&amp;")")</f>
        <v>1.8460000000000001</v>
      </c>
    </row>
    <row r="413" spans="2:25" customFormat="1" ht="30" hidden="1">
      <c r="B413" s="78" t="s">
        <v>6353</v>
      </c>
      <c r="C413" s="78" t="s">
        <v>6354</v>
      </c>
      <c r="D413" s="78" t="s">
        <v>6355</v>
      </c>
      <c r="E413" s="78" t="s">
        <v>6356</v>
      </c>
      <c r="F413" s="78" t="s">
        <v>3665</v>
      </c>
      <c r="G413" s="79">
        <v>39365</v>
      </c>
      <c r="H413" s="78" t="s">
        <v>3692</v>
      </c>
      <c r="I413" s="78" t="s">
        <v>3669</v>
      </c>
      <c r="J413" s="78" t="s">
        <v>3669</v>
      </c>
      <c r="K413" s="78" t="s">
        <v>3668</v>
      </c>
      <c r="L413" s="78" t="s">
        <v>3669</v>
      </c>
      <c r="M413" s="78" t="s">
        <v>4155</v>
      </c>
      <c r="N413" s="78" t="s">
        <v>3668</v>
      </c>
      <c r="O413" s="78" t="s">
        <v>3668</v>
      </c>
      <c r="P413" s="78" t="s">
        <v>3671</v>
      </c>
      <c r="Q413" s="78" t="s">
        <v>3672</v>
      </c>
      <c r="R413" s="78" t="s">
        <v>3694</v>
      </c>
      <c r="S413" s="78" t="s">
        <v>3673</v>
      </c>
      <c r="T413" s="78" t="s">
        <v>6357</v>
      </c>
      <c r="U413" s="78" t="s">
        <v>6350</v>
      </c>
      <c r="V413" s="78" t="s">
        <v>6358</v>
      </c>
      <c r="W413" s="78" t="s">
        <v>6352</v>
      </c>
      <c r="X413" s="181"/>
      <c r="Y413" s="182">
        <f>AVERAGEIFS('Construct - Beta'!$BZ$6:$BZ$1787,'Construct - Beta'!$C$6:$C$1787,"458E("&amp;'Construct - Beta ref.'!D413&amp;")")</f>
        <v>1.97</v>
      </c>
    </row>
    <row r="414" spans="2:25" customFormat="1" ht="45" hidden="1">
      <c r="B414" s="78" t="s">
        <v>6359</v>
      </c>
      <c r="C414" s="78" t="s">
        <v>6360</v>
      </c>
      <c r="D414" s="78" t="s">
        <v>6361</v>
      </c>
      <c r="E414" s="78" t="s">
        <v>6362</v>
      </c>
      <c r="F414" s="78" t="s">
        <v>3665</v>
      </c>
      <c r="G414" s="78" t="s">
        <v>6363</v>
      </c>
      <c r="H414" s="78" t="s">
        <v>3702</v>
      </c>
      <c r="I414" s="78" t="s">
        <v>3669</v>
      </c>
      <c r="J414" s="78" t="s">
        <v>3669</v>
      </c>
      <c r="K414" s="78" t="s">
        <v>3668</v>
      </c>
      <c r="L414" s="78" t="s">
        <v>3669</v>
      </c>
      <c r="M414" s="78" t="s">
        <v>6364</v>
      </c>
      <c r="N414" s="78" t="s">
        <v>3668</v>
      </c>
      <c r="O414" s="78" t="s">
        <v>3668</v>
      </c>
      <c r="P414" s="78" t="s">
        <v>3671</v>
      </c>
      <c r="Q414" s="78" t="s">
        <v>3672</v>
      </c>
      <c r="R414" s="78" t="s">
        <v>3704</v>
      </c>
      <c r="S414" s="78" t="s">
        <v>3673</v>
      </c>
      <c r="T414" s="78" t="s">
        <v>6365</v>
      </c>
      <c r="U414" s="78" t="s">
        <v>6350</v>
      </c>
      <c r="V414" s="78" t="s">
        <v>6351</v>
      </c>
      <c r="W414" s="78" t="s">
        <v>6352</v>
      </c>
      <c r="X414" s="181"/>
      <c r="Y414" s="182">
        <f>AVERAGEIFS('Construct - Beta'!$BZ$6:$BZ$1787,'Construct - Beta'!$C$6:$C$1787,"458E("&amp;'Construct - Beta ref.'!D414&amp;")")</f>
        <v>0.45470000000000005</v>
      </c>
    </row>
    <row r="415" spans="2:25" customFormat="1" ht="30" hidden="1">
      <c r="B415" s="78" t="s">
        <v>6366</v>
      </c>
      <c r="C415" s="78" t="s">
        <v>6367</v>
      </c>
      <c r="D415" s="78" t="s">
        <v>6368</v>
      </c>
      <c r="E415" s="78" t="s">
        <v>6369</v>
      </c>
      <c r="F415" s="78" t="s">
        <v>3665</v>
      </c>
      <c r="G415" s="78" t="s">
        <v>3711</v>
      </c>
      <c r="H415" s="78" t="s">
        <v>3692</v>
      </c>
      <c r="I415" s="78" t="s">
        <v>3669</v>
      </c>
      <c r="J415" s="78" t="s">
        <v>3669</v>
      </c>
      <c r="K415" s="78" t="s">
        <v>3668</v>
      </c>
      <c r="L415" s="78" t="s">
        <v>3669</v>
      </c>
      <c r="M415" s="78" t="s">
        <v>3712</v>
      </c>
      <c r="N415" s="78" t="s">
        <v>3668</v>
      </c>
      <c r="O415" s="78" t="s">
        <v>3668</v>
      </c>
      <c r="P415" s="78" t="s">
        <v>3671</v>
      </c>
      <c r="Q415" s="78" t="s">
        <v>3672</v>
      </c>
      <c r="R415" s="78" t="s">
        <v>3713</v>
      </c>
      <c r="S415" s="78" t="s">
        <v>3673</v>
      </c>
      <c r="T415" s="78" t="s">
        <v>6357</v>
      </c>
      <c r="U415" s="78" t="s">
        <v>6350</v>
      </c>
      <c r="V415" s="78" t="s">
        <v>6358</v>
      </c>
      <c r="W415" s="78" t="s">
        <v>6352</v>
      </c>
      <c r="X415" s="181"/>
      <c r="Y415" s="182">
        <f>AVERAGEIFS('Construct - Beta'!$BZ$6:$BZ$1787,'Construct - Beta'!$C$6:$C$1787,"458E("&amp;'Construct - Beta ref.'!D415&amp;")")</f>
        <v>0.21</v>
      </c>
    </row>
    <row r="416" spans="2:25" customFormat="1" ht="45" hidden="1">
      <c r="B416" s="78" t="s">
        <v>6370</v>
      </c>
      <c r="C416" s="78" t="s">
        <v>6371</v>
      </c>
      <c r="D416" s="80"/>
      <c r="E416" s="78" t="s">
        <v>6372</v>
      </c>
      <c r="F416" s="78" t="s">
        <v>3716</v>
      </c>
      <c r="G416" s="78" t="s">
        <v>6122</v>
      </c>
      <c r="H416" s="78" t="s">
        <v>3718</v>
      </c>
      <c r="I416" s="78" t="s">
        <v>3669</v>
      </c>
      <c r="J416" s="78" t="s">
        <v>3669</v>
      </c>
      <c r="K416" s="78" t="s">
        <v>3668</v>
      </c>
      <c r="L416" s="78" t="s">
        <v>3668</v>
      </c>
      <c r="M416" s="78" t="s">
        <v>6373</v>
      </c>
      <c r="N416" s="78" t="s">
        <v>3668</v>
      </c>
      <c r="O416" s="78" t="s">
        <v>3668</v>
      </c>
      <c r="P416" s="78" t="s">
        <v>3671</v>
      </c>
      <c r="Q416" s="78" t="s">
        <v>3672</v>
      </c>
      <c r="R416" s="78" t="s">
        <v>3720</v>
      </c>
      <c r="S416" s="78" t="s">
        <v>3721</v>
      </c>
      <c r="T416" s="78"/>
      <c r="U416" s="78"/>
      <c r="V416" s="78"/>
      <c r="W416" s="78"/>
      <c r="X416" s="181"/>
      <c r="Y416" s="182" t="e">
        <f>AVERAGEIFS('Construct - Beta'!$BZ$6:$BZ$1787,'Construct - Beta'!$C$6:$C$1787,"458E("&amp;'Construct - Beta ref.'!D416&amp;")")</f>
        <v>#DIV/0!</v>
      </c>
    </row>
    <row r="417" spans="2:25" customFormat="1" ht="30" hidden="1">
      <c r="B417" s="78" t="s">
        <v>6374</v>
      </c>
      <c r="C417" s="78" t="s">
        <v>6375</v>
      </c>
      <c r="D417" s="78" t="s">
        <v>6376</v>
      </c>
      <c r="E417" s="78">
        <v>865734</v>
      </c>
      <c r="F417" s="78" t="s">
        <v>3665</v>
      </c>
      <c r="G417" s="79">
        <v>35969</v>
      </c>
      <c r="H417" s="78" t="s">
        <v>3667</v>
      </c>
      <c r="I417" s="78" t="s">
        <v>3668</v>
      </c>
      <c r="J417" s="78" t="s">
        <v>3668</v>
      </c>
      <c r="K417" s="78" t="s">
        <v>3668</v>
      </c>
      <c r="L417" s="78" t="s">
        <v>3668</v>
      </c>
      <c r="M417" s="78" t="s">
        <v>3682</v>
      </c>
      <c r="N417" s="78" t="s">
        <v>3668</v>
      </c>
      <c r="O417" s="78" t="s">
        <v>3668</v>
      </c>
      <c r="P417" s="78" t="s">
        <v>3671</v>
      </c>
      <c r="Q417" s="78" t="s">
        <v>3672</v>
      </c>
      <c r="R417" s="78" t="s">
        <v>3665</v>
      </c>
      <c r="S417" s="78" t="s">
        <v>3828</v>
      </c>
      <c r="T417" s="78">
        <v>6119610</v>
      </c>
      <c r="U417" s="78" t="s">
        <v>6377</v>
      </c>
      <c r="V417" s="78" t="s">
        <v>6378</v>
      </c>
      <c r="W417" s="78" t="s">
        <v>6379</v>
      </c>
      <c r="X417" s="181"/>
      <c r="Y417" s="182">
        <f>AVERAGEIFS('Construct - Beta'!$BZ$6:$BZ$1787,'Construct - Beta'!$C$6:$C$1787,"458E("&amp;'Construct - Beta ref.'!D417&amp;")")</f>
        <v>-0.33900000000000002</v>
      </c>
    </row>
    <row r="418" spans="2:25" customFormat="1" ht="45" hidden="1">
      <c r="B418" s="78" t="s">
        <v>6380</v>
      </c>
      <c r="C418" s="78" t="s">
        <v>6381</v>
      </c>
      <c r="D418" s="78" t="s">
        <v>6382</v>
      </c>
      <c r="E418" s="78" t="s">
        <v>6383</v>
      </c>
      <c r="F418" s="78" t="s">
        <v>3665</v>
      </c>
      <c r="G418" s="79">
        <v>38251</v>
      </c>
      <c r="H418" s="78" t="s">
        <v>3692</v>
      </c>
      <c r="I418" s="78" t="s">
        <v>3669</v>
      </c>
      <c r="J418" s="78" t="s">
        <v>3669</v>
      </c>
      <c r="K418" s="78" t="s">
        <v>3668</v>
      </c>
      <c r="L418" s="78" t="s">
        <v>3669</v>
      </c>
      <c r="M418" s="78" t="s">
        <v>5430</v>
      </c>
      <c r="N418" s="78" t="s">
        <v>3668</v>
      </c>
      <c r="O418" s="78" t="s">
        <v>3668</v>
      </c>
      <c r="P418" s="78" t="s">
        <v>3671</v>
      </c>
      <c r="Q418" s="78" t="s">
        <v>3672</v>
      </c>
      <c r="R418" s="78" t="s">
        <v>3762</v>
      </c>
      <c r="S418" s="78" t="s">
        <v>3828</v>
      </c>
      <c r="T418" s="78" t="s">
        <v>6384</v>
      </c>
      <c r="U418" s="78" t="s">
        <v>6377</v>
      </c>
      <c r="V418" s="78" t="s">
        <v>6385</v>
      </c>
      <c r="W418" s="78" t="s">
        <v>6379</v>
      </c>
      <c r="X418" s="181"/>
      <c r="Y418" s="182">
        <f>AVERAGEIFS('Construct - Beta'!$BZ$6:$BZ$1787,'Construct - Beta'!$C$6:$C$1787,"458E("&amp;'Construct - Beta ref.'!D418&amp;")")</f>
        <v>-0.28000000000000003</v>
      </c>
    </row>
    <row r="419" spans="2:25" customFormat="1" ht="45" hidden="1">
      <c r="B419" s="78" t="s">
        <v>6386</v>
      </c>
      <c r="C419" s="78" t="s">
        <v>6387</v>
      </c>
      <c r="D419" s="78" t="s">
        <v>6388</v>
      </c>
      <c r="E419" s="78" t="s">
        <v>6389</v>
      </c>
      <c r="F419" s="78" t="s">
        <v>3665</v>
      </c>
      <c r="G419" s="78" t="s">
        <v>6390</v>
      </c>
      <c r="H419" s="78" t="s">
        <v>6391</v>
      </c>
      <c r="I419" s="78" t="s">
        <v>3669</v>
      </c>
      <c r="J419" s="78" t="s">
        <v>3669</v>
      </c>
      <c r="K419" s="78" t="s">
        <v>3669</v>
      </c>
      <c r="L419" s="78" t="s">
        <v>3668</v>
      </c>
      <c r="M419" s="78" t="s">
        <v>3670</v>
      </c>
      <c r="N419" s="78" t="s">
        <v>3669</v>
      </c>
      <c r="O419" s="78" t="s">
        <v>3668</v>
      </c>
      <c r="P419" s="78" t="s">
        <v>3671</v>
      </c>
      <c r="Q419" s="78" t="s">
        <v>3672</v>
      </c>
      <c r="R419" s="78" t="s">
        <v>6392</v>
      </c>
      <c r="S419" s="78" t="s">
        <v>3828</v>
      </c>
      <c r="T419" s="78" t="s">
        <v>6393</v>
      </c>
      <c r="U419" s="78" t="s">
        <v>6394</v>
      </c>
      <c r="V419" s="78" t="s">
        <v>6395</v>
      </c>
      <c r="W419" s="78"/>
      <c r="X419" s="181"/>
      <c r="Y419" s="182">
        <f>AVERAGEIFS('Construct - Beta'!$BZ$6:$BZ$1787,'Construct - Beta'!$C$6:$C$1787,"458E("&amp;'Construct - Beta ref.'!D419&amp;")")</f>
        <v>-0.3</v>
      </c>
    </row>
    <row r="420" spans="2:25" customFormat="1" ht="60" hidden="1">
      <c r="B420" s="78" t="s">
        <v>6396</v>
      </c>
      <c r="C420" s="78" t="s">
        <v>6397</v>
      </c>
      <c r="D420" s="78" t="s">
        <v>6398</v>
      </c>
      <c r="E420" s="78" t="s">
        <v>6399</v>
      </c>
      <c r="F420" s="78" t="s">
        <v>3665</v>
      </c>
      <c r="G420" s="79">
        <v>37557</v>
      </c>
      <c r="H420" s="78" t="s">
        <v>3692</v>
      </c>
      <c r="I420" s="78" t="s">
        <v>3669</v>
      </c>
      <c r="J420" s="78" t="s">
        <v>3669</v>
      </c>
      <c r="K420" s="78" t="s">
        <v>3668</v>
      </c>
      <c r="L420" s="78" t="s">
        <v>3669</v>
      </c>
      <c r="M420" s="78" t="s">
        <v>6400</v>
      </c>
      <c r="N420" s="78" t="s">
        <v>3668</v>
      </c>
      <c r="O420" s="78" t="s">
        <v>3668</v>
      </c>
      <c r="P420" s="78" t="s">
        <v>3671</v>
      </c>
      <c r="Q420" s="78" t="s">
        <v>3672</v>
      </c>
      <c r="R420" s="78" t="s">
        <v>3762</v>
      </c>
      <c r="S420" s="78" t="s">
        <v>3673</v>
      </c>
      <c r="T420" s="78" t="s">
        <v>6401</v>
      </c>
      <c r="U420" s="78" t="s">
        <v>6402</v>
      </c>
      <c r="V420" s="78" t="s">
        <v>6403</v>
      </c>
      <c r="W420" s="78"/>
      <c r="X420" s="181"/>
      <c r="Y420" s="182">
        <f>AVERAGEIFS('Construct - Beta'!$BZ$6:$BZ$1787,'Construct - Beta'!$C$6:$C$1787,"458E("&amp;'Construct - Beta ref.'!D420&amp;")")</f>
        <v>0.09</v>
      </c>
    </row>
    <row r="421" spans="2:25" customFormat="1" ht="45" hidden="1">
      <c r="B421" s="78" t="s">
        <v>6404</v>
      </c>
      <c r="C421" s="78" t="s">
        <v>6405</v>
      </c>
      <c r="D421" s="78" t="s">
        <v>6406</v>
      </c>
      <c r="E421" s="78" t="s">
        <v>6407</v>
      </c>
      <c r="F421" s="78" t="s">
        <v>3665</v>
      </c>
      <c r="G421" s="79">
        <v>36913</v>
      </c>
      <c r="H421" s="78" t="s">
        <v>3667</v>
      </c>
      <c r="I421" s="78" t="s">
        <v>3669</v>
      </c>
      <c r="J421" s="78" t="s">
        <v>3668</v>
      </c>
      <c r="K421" s="78" t="s">
        <v>3668</v>
      </c>
      <c r="L421" s="78" t="s">
        <v>3668</v>
      </c>
      <c r="M421" s="78" t="s">
        <v>3670</v>
      </c>
      <c r="N421" s="78" t="s">
        <v>3668</v>
      </c>
      <c r="O421" s="78" t="s">
        <v>3668</v>
      </c>
      <c r="P421" s="78" t="s">
        <v>3671</v>
      </c>
      <c r="Q421" s="78" t="s">
        <v>3672</v>
      </c>
      <c r="R421" s="78" t="s">
        <v>3665</v>
      </c>
      <c r="S421" s="78" t="s">
        <v>3673</v>
      </c>
      <c r="T421" s="78">
        <v>6525938</v>
      </c>
      <c r="U421" s="78" t="s">
        <v>6402</v>
      </c>
      <c r="V421" s="78" t="s">
        <v>6408</v>
      </c>
      <c r="W421" s="78"/>
      <c r="X421" s="181"/>
      <c r="Y421" s="182">
        <f>AVERAGEIFS('Construct - Beta'!$BZ$6:$BZ$1787,'Construct - Beta'!$C$6:$C$1787,"458E("&amp;'Construct - Beta ref.'!D421&amp;")")</f>
        <v>3.5000000000000003E-2</v>
      </c>
    </row>
    <row r="422" spans="2:25" customFormat="1" ht="45" hidden="1">
      <c r="B422" s="78" t="s">
        <v>6409</v>
      </c>
      <c r="C422" s="78" t="s">
        <v>6410</v>
      </c>
      <c r="D422" s="78" t="s">
        <v>6411</v>
      </c>
      <c r="E422" s="78" t="s">
        <v>6412</v>
      </c>
      <c r="F422" s="78" t="s">
        <v>3716</v>
      </c>
      <c r="G422" s="79">
        <v>37882</v>
      </c>
      <c r="H422" s="78" t="s">
        <v>3718</v>
      </c>
      <c r="I422" s="78" t="s">
        <v>3669</v>
      </c>
      <c r="J422" s="78" t="s">
        <v>3669</v>
      </c>
      <c r="K422" s="78" t="s">
        <v>3669</v>
      </c>
      <c r="L422" s="78" t="s">
        <v>3668</v>
      </c>
      <c r="M422" s="78" t="s">
        <v>4577</v>
      </c>
      <c r="N422" s="78" t="s">
        <v>3669</v>
      </c>
      <c r="O422" s="78" t="s">
        <v>3668</v>
      </c>
      <c r="P422" s="78" t="s">
        <v>3671</v>
      </c>
      <c r="Q422" s="78" t="s">
        <v>3672</v>
      </c>
      <c r="R422" s="78" t="s">
        <v>3720</v>
      </c>
      <c r="S422" s="78" t="s">
        <v>3673</v>
      </c>
      <c r="T422" s="78"/>
      <c r="U422" s="78"/>
      <c r="V422" s="78"/>
      <c r="W422" s="78"/>
      <c r="X422" s="181"/>
      <c r="Y422" s="182" t="e">
        <f>AVERAGEIFS('Construct - Beta'!$BZ$6:$BZ$1787,'Construct - Beta'!$C$6:$C$1787,"458E("&amp;'Construct - Beta ref.'!D422&amp;")")</f>
        <v>#DIV/0!</v>
      </c>
    </row>
    <row r="423" spans="2:25" customFormat="1" ht="45" hidden="1">
      <c r="B423" s="78" t="s">
        <v>6413</v>
      </c>
      <c r="C423" s="78" t="s">
        <v>6414</v>
      </c>
      <c r="D423" s="78" t="s">
        <v>6415</v>
      </c>
      <c r="E423" s="78">
        <v>141342</v>
      </c>
      <c r="F423" s="78" t="s">
        <v>3716</v>
      </c>
      <c r="G423" s="79">
        <v>33690</v>
      </c>
      <c r="H423" s="78" t="s">
        <v>3718</v>
      </c>
      <c r="I423" s="78" t="s">
        <v>3668</v>
      </c>
      <c r="J423" s="78" t="s">
        <v>3668</v>
      </c>
      <c r="K423" s="78" t="s">
        <v>3668</v>
      </c>
      <c r="L423" s="78" t="s">
        <v>3668</v>
      </c>
      <c r="M423" s="78" t="s">
        <v>3682</v>
      </c>
      <c r="N423" s="78" t="s">
        <v>3668</v>
      </c>
      <c r="O423" s="78" t="s">
        <v>3668</v>
      </c>
      <c r="P423" s="78" t="s">
        <v>3671</v>
      </c>
      <c r="Q423" s="78" t="s">
        <v>3672</v>
      </c>
      <c r="R423" s="78" t="s">
        <v>3730</v>
      </c>
      <c r="S423" s="78" t="s">
        <v>3673</v>
      </c>
      <c r="T423" s="78">
        <v>6807830</v>
      </c>
      <c r="U423" s="78" t="s">
        <v>6416</v>
      </c>
      <c r="V423" s="78" t="s">
        <v>6417</v>
      </c>
      <c r="W423" s="78" t="s">
        <v>6418</v>
      </c>
      <c r="X423" s="181"/>
      <c r="Y423" s="182">
        <f>AVERAGEIFS('Construct - Beta'!$BZ$6:$BZ$1787,'Construct - Beta'!$C$6:$C$1787,"458E("&amp;'Construct - Beta ref.'!D423&amp;")")</f>
        <v>-0.19</v>
      </c>
    </row>
    <row r="424" spans="2:25" customFormat="1" ht="30" hidden="1">
      <c r="B424" s="78" t="s">
        <v>6419</v>
      </c>
      <c r="C424" s="78" t="s">
        <v>6420</v>
      </c>
      <c r="D424" s="78" t="s">
        <v>6421</v>
      </c>
      <c r="E424" s="78">
        <v>315561</v>
      </c>
      <c r="F424" s="78" t="s">
        <v>3716</v>
      </c>
      <c r="G424" s="79">
        <v>33690</v>
      </c>
      <c r="H424" s="78" t="s">
        <v>3667</v>
      </c>
      <c r="I424" s="78" t="s">
        <v>3668</v>
      </c>
      <c r="J424" s="78" t="s">
        <v>3668</v>
      </c>
      <c r="K424" s="78" t="s">
        <v>3668</v>
      </c>
      <c r="L424" s="78" t="s">
        <v>3668</v>
      </c>
      <c r="M424" s="78" t="s">
        <v>3682</v>
      </c>
      <c r="N424" s="78" t="s">
        <v>3669</v>
      </c>
      <c r="O424" s="78" t="s">
        <v>3668</v>
      </c>
      <c r="P424" s="78" t="s">
        <v>3671</v>
      </c>
      <c r="Q424" s="78" t="s">
        <v>3672</v>
      </c>
      <c r="R424" s="78" t="s">
        <v>3730</v>
      </c>
      <c r="S424" s="78" t="s">
        <v>3673</v>
      </c>
      <c r="T424" s="78">
        <v>6803258</v>
      </c>
      <c r="U424" s="78" t="s">
        <v>6422</v>
      </c>
      <c r="V424" s="78" t="s">
        <v>6423</v>
      </c>
      <c r="W424" s="78" t="s">
        <v>6424</v>
      </c>
      <c r="X424" s="181"/>
      <c r="Y424" s="182">
        <f>AVERAGEIFS('Construct - Beta'!$BZ$6:$BZ$1787,'Construct - Beta'!$C$6:$C$1787,"458E("&amp;'Construct - Beta ref.'!D424&amp;")")</f>
        <v>0.26</v>
      </c>
    </row>
    <row r="425" spans="2:25" customFormat="1" ht="30" hidden="1">
      <c r="B425" s="78" t="s">
        <v>6425</v>
      </c>
      <c r="C425" s="78" t="s">
        <v>6426</v>
      </c>
      <c r="D425" s="78" t="s">
        <v>6427</v>
      </c>
      <c r="E425" s="78">
        <v>356914</v>
      </c>
      <c r="F425" s="78" t="s">
        <v>3665</v>
      </c>
      <c r="G425" s="78" t="s">
        <v>6428</v>
      </c>
      <c r="H425" s="78" t="s">
        <v>3667</v>
      </c>
      <c r="I425" s="78" t="s">
        <v>3668</v>
      </c>
      <c r="J425" s="78" t="s">
        <v>3668</v>
      </c>
      <c r="K425" s="78" t="s">
        <v>3668</v>
      </c>
      <c r="L425" s="78" t="s">
        <v>3668</v>
      </c>
      <c r="M425" s="78" t="s">
        <v>3682</v>
      </c>
      <c r="N425" s="78" t="s">
        <v>3668</v>
      </c>
      <c r="O425" s="78" t="s">
        <v>3668</v>
      </c>
      <c r="P425" s="78" t="s">
        <v>3671</v>
      </c>
      <c r="Q425" s="78" t="s">
        <v>3672</v>
      </c>
      <c r="R425" s="78" t="s">
        <v>3665</v>
      </c>
      <c r="S425" s="78" t="s">
        <v>3683</v>
      </c>
      <c r="T425" s="78">
        <v>6427528</v>
      </c>
      <c r="U425" s="78" t="s">
        <v>6429</v>
      </c>
      <c r="V425" s="78" t="s">
        <v>6430</v>
      </c>
      <c r="W425" s="78" t="s">
        <v>6431</v>
      </c>
      <c r="X425" s="181"/>
      <c r="Y425" s="182">
        <f>AVERAGEIFS('Construct - Beta'!$BZ$6:$BZ$1787,'Construct - Beta'!$C$6:$C$1787,"458E("&amp;'Construct - Beta ref.'!D425&amp;")")</f>
        <v>0.217</v>
      </c>
    </row>
    <row r="426" spans="2:25" customFormat="1" ht="45" hidden="1">
      <c r="B426" s="78" t="s">
        <v>6432</v>
      </c>
      <c r="C426" s="78" t="s">
        <v>6433</v>
      </c>
      <c r="D426" s="78" t="s">
        <v>6434</v>
      </c>
      <c r="E426" s="78" t="s">
        <v>6435</v>
      </c>
      <c r="F426" s="78" t="s">
        <v>3665</v>
      </c>
      <c r="G426" s="78" t="s">
        <v>5481</v>
      </c>
      <c r="H426" s="78" t="s">
        <v>3692</v>
      </c>
      <c r="I426" s="78" t="s">
        <v>3669</v>
      </c>
      <c r="J426" s="78" t="s">
        <v>3669</v>
      </c>
      <c r="K426" s="78" t="s">
        <v>3668</v>
      </c>
      <c r="L426" s="78" t="s">
        <v>3669</v>
      </c>
      <c r="M426" s="78" t="s">
        <v>5603</v>
      </c>
      <c r="N426" s="78" t="s">
        <v>3668</v>
      </c>
      <c r="O426" s="78" t="s">
        <v>3668</v>
      </c>
      <c r="P426" s="78" t="s">
        <v>3671</v>
      </c>
      <c r="Q426" s="78" t="s">
        <v>3672</v>
      </c>
      <c r="R426" s="78" t="s">
        <v>3762</v>
      </c>
      <c r="S426" s="78" t="s">
        <v>3683</v>
      </c>
      <c r="T426" s="78" t="s">
        <v>6436</v>
      </c>
      <c r="U426" s="78" t="s">
        <v>6429</v>
      </c>
      <c r="V426" s="78" t="s">
        <v>6437</v>
      </c>
      <c r="W426" s="78" t="s">
        <v>6431</v>
      </c>
      <c r="X426" s="181"/>
      <c r="Y426" s="182">
        <f>AVERAGEIFS('Construct - Beta'!$BZ$6:$BZ$1787,'Construct - Beta'!$C$6:$C$1787,"458E("&amp;'Construct - Beta ref.'!D426&amp;")")</f>
        <v>0.4</v>
      </c>
    </row>
    <row r="427" spans="2:25" customFormat="1" ht="45" hidden="1">
      <c r="B427" s="78" t="s">
        <v>6438</v>
      </c>
      <c r="C427" s="78" t="s">
        <v>6439</v>
      </c>
      <c r="D427" s="78" t="s">
        <v>6440</v>
      </c>
      <c r="E427" s="78">
        <v>890553</v>
      </c>
      <c r="F427" s="78" t="s">
        <v>3716</v>
      </c>
      <c r="G427" s="78" t="s">
        <v>6441</v>
      </c>
      <c r="H427" s="78" t="s">
        <v>3718</v>
      </c>
      <c r="I427" s="78" t="s">
        <v>3668</v>
      </c>
      <c r="J427" s="78" t="s">
        <v>3668</v>
      </c>
      <c r="K427" s="78" t="s">
        <v>3668</v>
      </c>
      <c r="L427" s="78" t="s">
        <v>3668</v>
      </c>
      <c r="M427" s="78" t="s">
        <v>3682</v>
      </c>
      <c r="N427" s="78" t="s">
        <v>3668</v>
      </c>
      <c r="O427" s="78" t="s">
        <v>3668</v>
      </c>
      <c r="P427" s="78" t="s">
        <v>3671</v>
      </c>
      <c r="Q427" s="78" t="s">
        <v>3672</v>
      </c>
      <c r="R427" s="78" t="s">
        <v>3730</v>
      </c>
      <c r="S427" s="78" t="s">
        <v>3683</v>
      </c>
      <c r="T427" s="78">
        <v>6121660</v>
      </c>
      <c r="U427" s="78" t="s">
        <v>6442</v>
      </c>
      <c r="V427" s="78" t="s">
        <v>6443</v>
      </c>
      <c r="W427" s="78" t="s">
        <v>6444</v>
      </c>
      <c r="X427" s="181"/>
      <c r="Y427" s="182">
        <f>AVERAGEIFS('Construct - Beta'!$BZ$6:$BZ$1787,'Construct - Beta'!$C$6:$C$1787,"458E("&amp;'Construct - Beta ref.'!D427&amp;")")</f>
        <v>0.38</v>
      </c>
    </row>
    <row r="428" spans="2:25" customFormat="1" ht="45" hidden="1">
      <c r="B428" s="78" t="s">
        <v>6445</v>
      </c>
      <c r="C428" s="78" t="s">
        <v>6446</v>
      </c>
      <c r="D428" s="78" t="s">
        <v>6447</v>
      </c>
      <c r="E428" s="78">
        <v>141155</v>
      </c>
      <c r="F428" s="78" t="s">
        <v>3716</v>
      </c>
      <c r="G428" s="78" t="s">
        <v>6448</v>
      </c>
      <c r="H428" s="78" t="s">
        <v>3718</v>
      </c>
      <c r="I428" s="78" t="s">
        <v>3668</v>
      </c>
      <c r="J428" s="78" t="s">
        <v>3668</v>
      </c>
      <c r="K428" s="78" t="s">
        <v>3668</v>
      </c>
      <c r="L428" s="78" t="s">
        <v>3668</v>
      </c>
      <c r="M428" s="78" t="s">
        <v>3682</v>
      </c>
      <c r="N428" s="78" t="s">
        <v>3668</v>
      </c>
      <c r="O428" s="78" t="s">
        <v>3668</v>
      </c>
      <c r="P428" s="78" t="s">
        <v>3671</v>
      </c>
      <c r="Q428" s="78" t="s">
        <v>3672</v>
      </c>
      <c r="R428" s="78" t="s">
        <v>3720</v>
      </c>
      <c r="S428" s="78" t="s">
        <v>3683</v>
      </c>
      <c r="T428" s="78">
        <v>6191975</v>
      </c>
      <c r="U428" s="78" t="s">
        <v>6449</v>
      </c>
      <c r="V428" s="78" t="s">
        <v>6450</v>
      </c>
      <c r="W428" s="78" t="s">
        <v>6451</v>
      </c>
      <c r="X428" s="181"/>
      <c r="Y428" s="182">
        <f>AVERAGEIFS('Construct - Beta'!$BZ$6:$BZ$1787,'Construct - Beta'!$C$6:$C$1787,"458E("&amp;'Construct - Beta ref.'!D428&amp;")")</f>
        <v>0.22</v>
      </c>
    </row>
    <row r="429" spans="2:25" customFormat="1" ht="45" hidden="1">
      <c r="B429" s="78" t="s">
        <v>6452</v>
      </c>
      <c r="C429" s="78" t="s">
        <v>6453</v>
      </c>
      <c r="D429" s="78" t="s">
        <v>6454</v>
      </c>
      <c r="E429" s="78">
        <v>316669</v>
      </c>
      <c r="F429" s="78" t="s">
        <v>3716</v>
      </c>
      <c r="G429" s="79">
        <v>33813</v>
      </c>
      <c r="H429" s="78" t="s">
        <v>3702</v>
      </c>
      <c r="I429" s="78" t="s">
        <v>3668</v>
      </c>
      <c r="J429" s="78" t="s">
        <v>3668</v>
      </c>
      <c r="K429" s="78" t="s">
        <v>3668</v>
      </c>
      <c r="L429" s="78" t="s">
        <v>3668</v>
      </c>
      <c r="M429" s="78" t="s">
        <v>3682</v>
      </c>
      <c r="N429" s="78" t="s">
        <v>3669</v>
      </c>
      <c r="O429" s="78" t="s">
        <v>3668</v>
      </c>
      <c r="P429" s="78" t="s">
        <v>3671</v>
      </c>
      <c r="Q429" s="78" t="s">
        <v>3672</v>
      </c>
      <c r="R429" s="78" t="s">
        <v>3720</v>
      </c>
      <c r="S429" s="78" t="s">
        <v>3683</v>
      </c>
      <c r="T429" s="78">
        <v>6196077</v>
      </c>
      <c r="U429" s="78" t="s">
        <v>6455</v>
      </c>
      <c r="V429" s="78" t="s">
        <v>6456</v>
      </c>
      <c r="W429" s="78" t="s">
        <v>6457</v>
      </c>
      <c r="X429" s="181"/>
      <c r="Y429" s="182">
        <f>AVERAGEIFS('Construct - Beta'!$BZ$6:$BZ$1787,'Construct - Beta'!$C$6:$C$1787,"458E("&amp;'Construct - Beta ref.'!D429&amp;")")</f>
        <v>0.38</v>
      </c>
    </row>
    <row r="430" spans="2:25" customFormat="1" ht="30" hidden="1">
      <c r="B430" s="78" t="s">
        <v>6458</v>
      </c>
      <c r="C430" s="78" t="s">
        <v>6459</v>
      </c>
      <c r="D430" s="80"/>
      <c r="E430" s="78" t="s">
        <v>6460</v>
      </c>
      <c r="F430" s="78" t="s">
        <v>3665</v>
      </c>
      <c r="G430" s="79">
        <v>39653</v>
      </c>
      <c r="H430" s="78" t="s">
        <v>3667</v>
      </c>
      <c r="I430" s="78" t="s">
        <v>3669</v>
      </c>
      <c r="J430" s="78" t="s">
        <v>3669</v>
      </c>
      <c r="K430" s="78" t="s">
        <v>3668</v>
      </c>
      <c r="L430" s="78" t="s">
        <v>3668</v>
      </c>
      <c r="M430" s="78" t="s">
        <v>5442</v>
      </c>
      <c r="N430" s="78" t="s">
        <v>3668</v>
      </c>
      <c r="O430" s="78" t="s">
        <v>3668</v>
      </c>
      <c r="P430" s="78" t="s">
        <v>3671</v>
      </c>
      <c r="Q430" s="78" t="s">
        <v>3672</v>
      </c>
      <c r="R430" s="78" t="s">
        <v>3665</v>
      </c>
      <c r="S430" s="78" t="s">
        <v>3721</v>
      </c>
      <c r="T430" s="78"/>
      <c r="U430" s="78"/>
      <c r="V430" s="78"/>
      <c r="W430" s="78"/>
      <c r="X430" s="181"/>
      <c r="Y430" s="182" t="e">
        <f>AVERAGEIFS('Construct - Beta'!$BZ$6:$BZ$1787,'Construct - Beta'!$C$6:$C$1787,"458E("&amp;'Construct - Beta ref.'!D430&amp;")")</f>
        <v>#DIV/0!</v>
      </c>
    </row>
    <row r="431" spans="2:25" customFormat="1" ht="45" hidden="1">
      <c r="B431" s="78" t="s">
        <v>6461</v>
      </c>
      <c r="C431" s="78" t="s">
        <v>6462</v>
      </c>
      <c r="D431" s="80"/>
      <c r="E431" s="78" t="s">
        <v>6463</v>
      </c>
      <c r="F431" s="78" t="s">
        <v>3665</v>
      </c>
      <c r="G431" s="79">
        <v>39449</v>
      </c>
      <c r="H431" s="78" t="s">
        <v>3667</v>
      </c>
      <c r="I431" s="78" t="s">
        <v>3669</v>
      </c>
      <c r="J431" s="78" t="s">
        <v>3669</v>
      </c>
      <c r="K431" s="78" t="s">
        <v>3668</v>
      </c>
      <c r="L431" s="78" t="s">
        <v>3668</v>
      </c>
      <c r="M431" s="78" t="s">
        <v>5442</v>
      </c>
      <c r="N431" s="78" t="s">
        <v>3669</v>
      </c>
      <c r="O431" s="78" t="s">
        <v>3668</v>
      </c>
      <c r="P431" s="78" t="s">
        <v>3671</v>
      </c>
      <c r="Q431" s="78" t="s">
        <v>3672</v>
      </c>
      <c r="R431" s="78" t="s">
        <v>3665</v>
      </c>
      <c r="S431" s="78" t="s">
        <v>3721</v>
      </c>
      <c r="T431" s="78"/>
      <c r="U431" s="78"/>
      <c r="V431" s="78"/>
      <c r="W431" s="78"/>
      <c r="X431" s="181"/>
      <c r="Y431" s="182" t="e">
        <f>AVERAGEIFS('Construct - Beta'!$BZ$6:$BZ$1787,'Construct - Beta'!$C$6:$C$1787,"458E("&amp;'Construct - Beta ref.'!D431&amp;")")</f>
        <v>#DIV/0!</v>
      </c>
    </row>
    <row r="432" spans="2:25" customFormat="1" ht="45" hidden="1">
      <c r="B432" s="78" t="s">
        <v>6464</v>
      </c>
      <c r="C432" s="78" t="s">
        <v>6465</v>
      </c>
      <c r="D432" s="80"/>
      <c r="E432" s="78" t="s">
        <v>6466</v>
      </c>
      <c r="F432" s="78" t="s">
        <v>3716</v>
      </c>
      <c r="G432" s="79">
        <v>39612</v>
      </c>
      <c r="H432" s="78" t="s">
        <v>3718</v>
      </c>
      <c r="I432" s="78" t="s">
        <v>3669</v>
      </c>
      <c r="J432" s="78" t="s">
        <v>3669</v>
      </c>
      <c r="K432" s="78" t="s">
        <v>3668</v>
      </c>
      <c r="L432" s="78" t="s">
        <v>3668</v>
      </c>
      <c r="M432" s="78" t="s">
        <v>3719</v>
      </c>
      <c r="N432" s="78" t="s">
        <v>3668</v>
      </c>
      <c r="O432" s="78" t="s">
        <v>3668</v>
      </c>
      <c r="P432" s="78" t="s">
        <v>3671</v>
      </c>
      <c r="Q432" s="78" t="s">
        <v>3672</v>
      </c>
      <c r="R432" s="78" t="s">
        <v>3730</v>
      </c>
      <c r="S432" s="78" t="s">
        <v>3721</v>
      </c>
      <c r="T432" s="78"/>
      <c r="U432" s="78"/>
      <c r="V432" s="78"/>
      <c r="W432" s="78"/>
      <c r="X432" s="181"/>
      <c r="Y432" s="182" t="e">
        <f>AVERAGEIFS('Construct - Beta'!$BZ$6:$BZ$1787,'Construct - Beta'!$C$6:$C$1787,"458E("&amp;'Construct - Beta ref.'!D432&amp;")")</f>
        <v>#DIV/0!</v>
      </c>
    </row>
    <row r="433" spans="2:25" customFormat="1" ht="60" hidden="1">
      <c r="B433" s="78" t="s">
        <v>6467</v>
      </c>
      <c r="C433" s="78" t="s">
        <v>6468</v>
      </c>
      <c r="D433" s="78" t="s">
        <v>6469</v>
      </c>
      <c r="E433" s="78" t="s">
        <v>6470</v>
      </c>
      <c r="F433" s="78" t="s">
        <v>3665</v>
      </c>
      <c r="G433" s="78" t="s">
        <v>6471</v>
      </c>
      <c r="H433" s="78" t="s">
        <v>3692</v>
      </c>
      <c r="I433" s="78" t="s">
        <v>3669</v>
      </c>
      <c r="J433" s="78" t="s">
        <v>3669</v>
      </c>
      <c r="K433" s="78" t="s">
        <v>3668</v>
      </c>
      <c r="L433" s="78" t="s">
        <v>3669</v>
      </c>
      <c r="M433" s="78" t="s">
        <v>4941</v>
      </c>
      <c r="N433" s="78" t="s">
        <v>3668</v>
      </c>
      <c r="O433" s="78" t="s">
        <v>3668</v>
      </c>
      <c r="P433" s="78" t="s">
        <v>3671</v>
      </c>
      <c r="Q433" s="78" t="s">
        <v>3672</v>
      </c>
      <c r="R433" s="78" t="s">
        <v>3762</v>
      </c>
      <c r="S433" s="78" t="s">
        <v>3683</v>
      </c>
      <c r="T433" s="78" t="s">
        <v>6472</v>
      </c>
      <c r="U433" s="78" t="s">
        <v>6473</v>
      </c>
      <c r="V433" s="78" t="s">
        <v>6474</v>
      </c>
      <c r="W433" s="78" t="s">
        <v>6475</v>
      </c>
      <c r="X433" s="181"/>
      <c r="Y433" s="182">
        <f>AVERAGEIFS('Construct - Beta'!$BZ$6:$BZ$1787,'Construct - Beta'!$C$6:$C$1787,"458E("&amp;'Construct - Beta ref.'!D433&amp;")")</f>
        <v>0.66</v>
      </c>
    </row>
    <row r="434" spans="2:25" customFormat="1" ht="45" hidden="1">
      <c r="B434" s="78" t="s">
        <v>6476</v>
      </c>
      <c r="C434" s="78" t="s">
        <v>6477</v>
      </c>
      <c r="D434" s="78" t="s">
        <v>6478</v>
      </c>
      <c r="E434" s="78">
        <v>316334</v>
      </c>
      <c r="F434" s="78" t="s">
        <v>3665</v>
      </c>
      <c r="G434" s="78" t="s">
        <v>6479</v>
      </c>
      <c r="H434" s="78" t="s">
        <v>3667</v>
      </c>
      <c r="I434" s="78" t="s">
        <v>3668</v>
      </c>
      <c r="J434" s="78" t="s">
        <v>3668</v>
      </c>
      <c r="K434" s="78" t="s">
        <v>3668</v>
      </c>
      <c r="L434" s="78" t="s">
        <v>3668</v>
      </c>
      <c r="M434" s="78" t="s">
        <v>3682</v>
      </c>
      <c r="N434" s="78" t="s">
        <v>3668</v>
      </c>
      <c r="O434" s="78" t="s">
        <v>3668</v>
      </c>
      <c r="P434" s="78" t="s">
        <v>3671</v>
      </c>
      <c r="Q434" s="78" t="s">
        <v>3672</v>
      </c>
      <c r="R434" s="78" t="s">
        <v>3665</v>
      </c>
      <c r="S434" s="78" t="s">
        <v>3683</v>
      </c>
      <c r="T434" s="78">
        <v>6515445</v>
      </c>
      <c r="U434" s="78" t="s">
        <v>6473</v>
      </c>
      <c r="V434" s="78" t="s">
        <v>6480</v>
      </c>
      <c r="W434" s="78" t="s">
        <v>6475</v>
      </c>
      <c r="X434" s="181"/>
      <c r="Y434" s="182">
        <f>AVERAGEIFS('Construct - Beta'!$BZ$6:$BZ$1787,'Construct - Beta'!$C$6:$C$1787,"458E("&amp;'Construct - Beta ref.'!D434&amp;")")</f>
        <v>0.69100000000000006</v>
      </c>
    </row>
    <row r="435" spans="2:25" customFormat="1" ht="45" hidden="1">
      <c r="B435" s="78" t="s">
        <v>6481</v>
      </c>
      <c r="C435" s="78" t="s">
        <v>6482</v>
      </c>
      <c r="D435" s="78" t="s">
        <v>6483</v>
      </c>
      <c r="E435" s="78" t="s">
        <v>6484</v>
      </c>
      <c r="F435" s="78" t="s">
        <v>3665</v>
      </c>
      <c r="G435" s="79">
        <v>38315</v>
      </c>
      <c r="H435" s="78" t="s">
        <v>3692</v>
      </c>
      <c r="I435" s="78" t="s">
        <v>3669</v>
      </c>
      <c r="J435" s="78" t="s">
        <v>3669</v>
      </c>
      <c r="K435" s="78" t="s">
        <v>3668</v>
      </c>
      <c r="L435" s="78" t="s">
        <v>3669</v>
      </c>
      <c r="M435" s="78" t="s">
        <v>3787</v>
      </c>
      <c r="N435" s="78" t="s">
        <v>3668</v>
      </c>
      <c r="O435" s="78" t="s">
        <v>3668</v>
      </c>
      <c r="P435" s="78" t="s">
        <v>3671</v>
      </c>
      <c r="Q435" s="78" t="s">
        <v>3672</v>
      </c>
      <c r="R435" s="78" t="s">
        <v>3762</v>
      </c>
      <c r="S435" s="78" t="s">
        <v>3683</v>
      </c>
      <c r="T435" s="78" t="s">
        <v>6485</v>
      </c>
      <c r="U435" s="78" t="s">
        <v>6486</v>
      </c>
      <c r="V435" s="78" t="s">
        <v>6487</v>
      </c>
      <c r="W435" s="78" t="s">
        <v>6488</v>
      </c>
      <c r="X435" s="181"/>
      <c r="Y435" s="182">
        <f>AVERAGEIFS('Construct - Beta'!$BZ$6:$BZ$1787,'Construct - Beta'!$C$6:$C$1787,"458E("&amp;'Construct - Beta ref.'!D435&amp;")")</f>
        <v>1.42</v>
      </c>
    </row>
    <row r="436" spans="2:25" customFormat="1" ht="30" hidden="1">
      <c r="B436" s="78" t="s">
        <v>6489</v>
      </c>
      <c r="C436" s="78" t="s">
        <v>6490</v>
      </c>
      <c r="D436" s="78" t="s">
        <v>6491</v>
      </c>
      <c r="E436" s="78" t="s">
        <v>6492</v>
      </c>
      <c r="F436" s="78" t="s">
        <v>3665</v>
      </c>
      <c r="G436" s="79">
        <v>37272</v>
      </c>
      <c r="H436" s="78" t="s">
        <v>3667</v>
      </c>
      <c r="I436" s="78" t="s">
        <v>3668</v>
      </c>
      <c r="J436" s="78" t="s">
        <v>3668</v>
      </c>
      <c r="K436" s="78" t="s">
        <v>3668</v>
      </c>
      <c r="L436" s="78" t="s">
        <v>3668</v>
      </c>
      <c r="M436" s="78" t="s">
        <v>3682</v>
      </c>
      <c r="N436" s="78" t="s">
        <v>3668</v>
      </c>
      <c r="O436" s="78" t="s">
        <v>3668</v>
      </c>
      <c r="P436" s="78" t="s">
        <v>3671</v>
      </c>
      <c r="Q436" s="78" t="s">
        <v>3672</v>
      </c>
      <c r="R436" s="78" t="s">
        <v>3665</v>
      </c>
      <c r="S436" s="78" t="s">
        <v>3683</v>
      </c>
      <c r="T436" s="78">
        <v>6431132</v>
      </c>
      <c r="U436" s="78" t="s">
        <v>6486</v>
      </c>
      <c r="V436" s="78" t="s">
        <v>6493</v>
      </c>
      <c r="W436" s="78" t="s">
        <v>6488</v>
      </c>
      <c r="X436" s="181"/>
      <c r="Y436" s="182">
        <f>AVERAGEIFS('Construct - Beta'!$BZ$6:$BZ$1787,'Construct - Beta'!$C$6:$C$1787,"458E("&amp;'Construct - Beta ref.'!D436&amp;")")</f>
        <v>1.36</v>
      </c>
    </row>
    <row r="437" spans="2:25" customFormat="1" ht="60" hidden="1">
      <c r="B437" s="78" t="s">
        <v>6494</v>
      </c>
      <c r="C437" s="78" t="s">
        <v>6495</v>
      </c>
      <c r="D437" s="80"/>
      <c r="E437" s="78" t="s">
        <v>6496</v>
      </c>
      <c r="F437" s="78" t="s">
        <v>3665</v>
      </c>
      <c r="G437" s="79">
        <v>40702</v>
      </c>
      <c r="H437" s="78" t="s">
        <v>3667</v>
      </c>
      <c r="I437" s="78" t="s">
        <v>3669</v>
      </c>
      <c r="J437" s="78" t="s">
        <v>3668</v>
      </c>
      <c r="K437" s="78" t="s">
        <v>3669</v>
      </c>
      <c r="L437" s="78" t="s">
        <v>3668</v>
      </c>
      <c r="M437" s="78" t="s">
        <v>4577</v>
      </c>
      <c r="N437" s="78" t="s">
        <v>3669</v>
      </c>
      <c r="O437" s="78" t="s">
        <v>3668</v>
      </c>
      <c r="P437" s="78" t="s">
        <v>3671</v>
      </c>
      <c r="Q437" s="78" t="s">
        <v>3672</v>
      </c>
      <c r="R437" s="78" t="s">
        <v>3665</v>
      </c>
      <c r="S437" s="78" t="s">
        <v>3683</v>
      </c>
      <c r="T437" s="78"/>
      <c r="U437" s="78"/>
      <c r="V437" s="78"/>
      <c r="W437" s="78"/>
      <c r="X437" s="181"/>
      <c r="Y437" s="182" t="e">
        <f>AVERAGEIFS('Construct - Beta'!$BZ$6:$BZ$1787,'Construct - Beta'!$C$6:$C$1787,"458E("&amp;'Construct - Beta ref.'!D437&amp;")")</f>
        <v>#DIV/0!</v>
      </c>
    </row>
    <row r="438" spans="2:25" customFormat="1" ht="75" hidden="1">
      <c r="B438" s="78" t="s">
        <v>6497</v>
      </c>
      <c r="C438" s="78" t="s">
        <v>6498</v>
      </c>
      <c r="D438" s="78" t="s">
        <v>6499</v>
      </c>
      <c r="E438" s="78" t="s">
        <v>6500</v>
      </c>
      <c r="F438" s="78" t="s">
        <v>3793</v>
      </c>
      <c r="G438" s="78" t="s">
        <v>6501</v>
      </c>
      <c r="H438" s="78" t="s">
        <v>3692</v>
      </c>
      <c r="I438" s="78" t="s">
        <v>3669</v>
      </c>
      <c r="J438" s="78" t="s">
        <v>3669</v>
      </c>
      <c r="K438" s="78" t="s">
        <v>3668</v>
      </c>
      <c r="L438" s="78" t="s">
        <v>3669</v>
      </c>
      <c r="M438" s="78" t="s">
        <v>6502</v>
      </c>
      <c r="N438" s="78" t="s">
        <v>3668</v>
      </c>
      <c r="O438" s="78" t="s">
        <v>3668</v>
      </c>
      <c r="P438" s="78" t="s">
        <v>3671</v>
      </c>
      <c r="Q438" s="78" t="s">
        <v>3672</v>
      </c>
      <c r="R438" s="78" t="s">
        <v>3762</v>
      </c>
      <c r="S438" s="78" t="s">
        <v>3795</v>
      </c>
      <c r="T438" s="78" t="s">
        <v>6503</v>
      </c>
      <c r="U438" s="78" t="s">
        <v>6504</v>
      </c>
      <c r="V438" s="78" t="s">
        <v>6505</v>
      </c>
      <c r="W438" s="78" t="s">
        <v>6506</v>
      </c>
      <c r="X438" s="181"/>
      <c r="Y438" s="182">
        <f>AVERAGEIFS('Construct - Beta'!$BZ$6:$BZ$1787,'Construct - Beta'!$C$6:$C$1787,"458E("&amp;'Construct - Beta ref.'!D438&amp;")")</f>
        <v>0.72</v>
      </c>
    </row>
    <row r="439" spans="2:25" customFormat="1" ht="75" hidden="1">
      <c r="B439" s="78" t="s">
        <v>6507</v>
      </c>
      <c r="C439" s="78" t="s">
        <v>6508</v>
      </c>
      <c r="D439" s="78" t="s">
        <v>6509</v>
      </c>
      <c r="E439" s="78">
        <v>865746</v>
      </c>
      <c r="F439" s="78" t="s">
        <v>3793</v>
      </c>
      <c r="G439" s="78" t="s">
        <v>6510</v>
      </c>
      <c r="H439" s="78" t="s">
        <v>3692</v>
      </c>
      <c r="I439" s="78" t="s">
        <v>3668</v>
      </c>
      <c r="J439" s="78" t="s">
        <v>3669</v>
      </c>
      <c r="K439" s="78" t="s">
        <v>3668</v>
      </c>
      <c r="L439" s="78" t="s">
        <v>3668</v>
      </c>
      <c r="M439" s="78" t="s">
        <v>3682</v>
      </c>
      <c r="N439" s="78" t="s">
        <v>3668</v>
      </c>
      <c r="O439" s="78" t="s">
        <v>3668</v>
      </c>
      <c r="P439" s="78" t="s">
        <v>3671</v>
      </c>
      <c r="Q439" s="78" t="s">
        <v>3672</v>
      </c>
      <c r="R439" s="78" t="s">
        <v>3794</v>
      </c>
      <c r="S439" s="78" t="s">
        <v>3795</v>
      </c>
      <c r="T439" s="78">
        <v>6137968</v>
      </c>
      <c r="U439" s="78" t="s">
        <v>6504</v>
      </c>
      <c r="V439" s="78" t="s">
        <v>6511</v>
      </c>
      <c r="W439" s="78" t="s">
        <v>6506</v>
      </c>
      <c r="X439" s="181"/>
      <c r="Y439" s="182">
        <f>AVERAGEIFS('Construct - Beta'!$BZ$6:$BZ$1787,'Construct - Beta'!$C$6:$C$1787,"458E("&amp;'Construct - Beta ref.'!D439&amp;")")</f>
        <v>0.52400000000000002</v>
      </c>
    </row>
    <row r="440" spans="2:25" customFormat="1" ht="30" hidden="1">
      <c r="B440" s="78" t="s">
        <v>6512</v>
      </c>
      <c r="C440" s="78" t="s">
        <v>6513</v>
      </c>
      <c r="D440" s="78" t="s">
        <v>6514</v>
      </c>
      <c r="E440" s="78">
        <v>315769</v>
      </c>
      <c r="F440" s="78" t="s">
        <v>3665</v>
      </c>
      <c r="G440" s="79">
        <v>33786</v>
      </c>
      <c r="H440" s="78" t="s">
        <v>3667</v>
      </c>
      <c r="I440" s="78" t="s">
        <v>3668</v>
      </c>
      <c r="J440" s="78" t="s">
        <v>3668</v>
      </c>
      <c r="K440" s="78" t="s">
        <v>3668</v>
      </c>
      <c r="L440" s="78" t="s">
        <v>3668</v>
      </c>
      <c r="M440" s="78" t="s">
        <v>3682</v>
      </c>
      <c r="N440" s="78" t="s">
        <v>3668</v>
      </c>
      <c r="O440" s="78" t="s">
        <v>3668</v>
      </c>
      <c r="P440" s="78" t="s">
        <v>3671</v>
      </c>
      <c r="Q440" s="78" t="s">
        <v>3672</v>
      </c>
      <c r="R440" s="78" t="s">
        <v>3665</v>
      </c>
      <c r="S440" s="78" t="s">
        <v>3683</v>
      </c>
      <c r="T440" s="78">
        <v>6286257</v>
      </c>
      <c r="U440" s="78" t="s">
        <v>6515</v>
      </c>
      <c r="V440" s="78" t="s">
        <v>6516</v>
      </c>
      <c r="W440" s="78" t="s">
        <v>6517</v>
      </c>
      <c r="X440" s="181"/>
      <c r="Y440" s="182">
        <f>AVERAGEIFS('Construct - Beta'!$BZ$6:$BZ$1787,'Construct - Beta'!$C$6:$C$1787,"458E("&amp;'Construct - Beta ref.'!D440&amp;")")</f>
        <v>1.032</v>
      </c>
    </row>
    <row r="441" spans="2:25" customFormat="1" ht="30" hidden="1">
      <c r="B441" s="78" t="s">
        <v>6518</v>
      </c>
      <c r="C441" s="78" t="s">
        <v>6519</v>
      </c>
      <c r="D441" s="78" t="s">
        <v>6520</v>
      </c>
      <c r="E441" s="78">
        <v>287146</v>
      </c>
      <c r="F441" s="78" t="s">
        <v>3665</v>
      </c>
      <c r="G441" s="78" t="s">
        <v>5691</v>
      </c>
      <c r="H441" s="78" t="s">
        <v>3692</v>
      </c>
      <c r="I441" s="78" t="s">
        <v>3669</v>
      </c>
      <c r="J441" s="78" t="s">
        <v>3669</v>
      </c>
      <c r="K441" s="78" t="s">
        <v>3668</v>
      </c>
      <c r="L441" s="78" t="s">
        <v>3669</v>
      </c>
      <c r="M441" s="78" t="s">
        <v>4435</v>
      </c>
      <c r="N441" s="78" t="s">
        <v>3668</v>
      </c>
      <c r="O441" s="78" t="s">
        <v>3668</v>
      </c>
      <c r="P441" s="78" t="s">
        <v>3671</v>
      </c>
      <c r="Q441" s="78" t="s">
        <v>3672</v>
      </c>
      <c r="R441" s="78" t="s">
        <v>3694</v>
      </c>
      <c r="S441" s="78" t="s">
        <v>3683</v>
      </c>
      <c r="T441" s="78">
        <v>4458252</v>
      </c>
      <c r="U441" s="78" t="s">
        <v>6515</v>
      </c>
      <c r="V441" s="78" t="s">
        <v>6521</v>
      </c>
      <c r="W441" s="78" t="s">
        <v>6517</v>
      </c>
      <c r="X441" s="181"/>
      <c r="Y441" s="182">
        <f>AVERAGEIFS('Construct - Beta'!$BZ$6:$BZ$1787,'Construct - Beta'!$C$6:$C$1787,"458E("&amp;'Construct - Beta ref.'!D441&amp;")")</f>
        <v>1.1499999999999999</v>
      </c>
    </row>
    <row r="442" spans="2:25" customFormat="1" ht="30" hidden="1">
      <c r="B442" s="78" t="s">
        <v>6522</v>
      </c>
      <c r="C442" s="78" t="s">
        <v>6523</v>
      </c>
      <c r="D442" s="78" t="s">
        <v>6524</v>
      </c>
      <c r="E442" s="78">
        <v>287149</v>
      </c>
      <c r="F442" s="78" t="s">
        <v>3665</v>
      </c>
      <c r="G442" s="78" t="s">
        <v>5691</v>
      </c>
      <c r="H442" s="78" t="s">
        <v>3692</v>
      </c>
      <c r="I442" s="78" t="s">
        <v>3669</v>
      </c>
      <c r="J442" s="78" t="s">
        <v>3669</v>
      </c>
      <c r="K442" s="78" t="s">
        <v>3668</v>
      </c>
      <c r="L442" s="78" t="s">
        <v>3669</v>
      </c>
      <c r="M442" s="78" t="s">
        <v>4435</v>
      </c>
      <c r="N442" s="78" t="s">
        <v>3668</v>
      </c>
      <c r="O442" s="78" t="s">
        <v>3668</v>
      </c>
      <c r="P442" s="78" t="s">
        <v>3671</v>
      </c>
      <c r="Q442" s="78" t="s">
        <v>3672</v>
      </c>
      <c r="R442" s="78" t="s">
        <v>3713</v>
      </c>
      <c r="S442" s="78" t="s">
        <v>3683</v>
      </c>
      <c r="T442" s="78">
        <v>4458252</v>
      </c>
      <c r="U442" s="78" t="s">
        <v>6515</v>
      </c>
      <c r="V442" s="78" t="s">
        <v>6521</v>
      </c>
      <c r="W442" s="78" t="s">
        <v>6517</v>
      </c>
      <c r="X442" s="181"/>
      <c r="Y442" s="182">
        <f>AVERAGEIFS('Construct - Beta'!$BZ$6:$BZ$1787,'Construct - Beta'!$C$6:$C$1787,"458E("&amp;'Construct - Beta ref.'!D442&amp;")")</f>
        <v>0.47</v>
      </c>
    </row>
    <row r="443" spans="2:25" customFormat="1" ht="30" hidden="1">
      <c r="B443" s="78" t="s">
        <v>6525</v>
      </c>
      <c r="C443" s="78" t="s">
        <v>6526</v>
      </c>
      <c r="D443" s="78" t="s">
        <v>6527</v>
      </c>
      <c r="E443" s="78" t="s">
        <v>6528</v>
      </c>
      <c r="F443" s="78" t="s">
        <v>3665</v>
      </c>
      <c r="G443" s="79">
        <v>38166</v>
      </c>
      <c r="H443" s="78" t="s">
        <v>3667</v>
      </c>
      <c r="I443" s="78" t="s">
        <v>3668</v>
      </c>
      <c r="J443" s="78" t="s">
        <v>3668</v>
      </c>
      <c r="K443" s="78" t="s">
        <v>3669</v>
      </c>
      <c r="L443" s="78" t="s">
        <v>3668</v>
      </c>
      <c r="M443" s="78" t="s">
        <v>3682</v>
      </c>
      <c r="N443" s="78" t="s">
        <v>3668</v>
      </c>
      <c r="O443" s="78" t="s">
        <v>3668</v>
      </c>
      <c r="P443" s="78" t="s">
        <v>3671</v>
      </c>
      <c r="Q443" s="78" t="s">
        <v>3672</v>
      </c>
      <c r="R443" s="78" t="s">
        <v>3665</v>
      </c>
      <c r="S443" s="78" t="s">
        <v>3683</v>
      </c>
      <c r="T443" s="78" t="s">
        <v>6529</v>
      </c>
      <c r="U443" s="78" t="s">
        <v>6530</v>
      </c>
      <c r="V443" s="78" t="s">
        <v>6531</v>
      </c>
      <c r="W443" s="78" t="s">
        <v>6532</v>
      </c>
      <c r="X443" s="181"/>
      <c r="Y443" s="182">
        <f>AVERAGEIFS('Construct - Beta'!$BZ$6:$BZ$1787,'Construct - Beta'!$C$6:$C$1787,"458E("&amp;'Construct - Beta ref.'!D443&amp;")")</f>
        <v>0.61099999999999999</v>
      </c>
    </row>
    <row r="444" spans="2:25" customFormat="1" ht="30" hidden="1">
      <c r="B444" s="78" t="s">
        <v>6533</v>
      </c>
      <c r="C444" s="78" t="s">
        <v>6534</v>
      </c>
      <c r="D444" s="78" t="s">
        <v>6535</v>
      </c>
      <c r="E444" s="78" t="s">
        <v>6536</v>
      </c>
      <c r="F444" s="78" t="s">
        <v>3665</v>
      </c>
      <c r="G444" s="79">
        <v>38174</v>
      </c>
      <c r="H444" s="78" t="s">
        <v>3692</v>
      </c>
      <c r="I444" s="78" t="s">
        <v>3669</v>
      </c>
      <c r="J444" s="78" t="s">
        <v>3669</v>
      </c>
      <c r="K444" s="78" t="s">
        <v>3669</v>
      </c>
      <c r="L444" s="78" t="s">
        <v>3669</v>
      </c>
      <c r="M444" s="78" t="s">
        <v>6537</v>
      </c>
      <c r="N444" s="78" t="s">
        <v>3668</v>
      </c>
      <c r="O444" s="78" t="s">
        <v>3668</v>
      </c>
      <c r="P444" s="78" t="s">
        <v>3671</v>
      </c>
      <c r="Q444" s="78" t="s">
        <v>3672</v>
      </c>
      <c r="R444" s="78" t="s">
        <v>3694</v>
      </c>
      <c r="S444" s="78" t="s">
        <v>3683</v>
      </c>
      <c r="T444" s="78" t="s">
        <v>6538</v>
      </c>
      <c r="U444" s="78" t="s">
        <v>6530</v>
      </c>
      <c r="V444" s="78" t="s">
        <v>6539</v>
      </c>
      <c r="W444" s="78" t="s">
        <v>6532</v>
      </c>
      <c r="X444" s="181"/>
      <c r="Y444" s="182">
        <f>AVERAGEIFS('Construct - Beta'!$BZ$6:$BZ$1787,'Construct - Beta'!$C$6:$C$1787,"458E("&amp;'Construct - Beta ref.'!D444&amp;")")</f>
        <v>0.68</v>
      </c>
    </row>
    <row r="445" spans="2:25" customFormat="1" ht="45" hidden="1">
      <c r="B445" s="78" t="s">
        <v>6540</v>
      </c>
      <c r="C445" s="78" t="s">
        <v>6541</v>
      </c>
      <c r="D445" s="78" t="s">
        <v>6542</v>
      </c>
      <c r="E445" s="78" t="s">
        <v>6543</v>
      </c>
      <c r="F445" s="78" t="s">
        <v>3665</v>
      </c>
      <c r="G445" s="79">
        <v>38257</v>
      </c>
      <c r="H445" s="78" t="s">
        <v>3702</v>
      </c>
      <c r="I445" s="78" t="s">
        <v>3669</v>
      </c>
      <c r="J445" s="78" t="s">
        <v>3669</v>
      </c>
      <c r="K445" s="78" t="s">
        <v>3669</v>
      </c>
      <c r="L445" s="78" t="s">
        <v>3669</v>
      </c>
      <c r="M445" s="78" t="s">
        <v>5430</v>
      </c>
      <c r="N445" s="78" t="s">
        <v>3668</v>
      </c>
      <c r="O445" s="78" t="s">
        <v>3668</v>
      </c>
      <c r="P445" s="78" t="s">
        <v>3671</v>
      </c>
      <c r="Q445" s="78" t="s">
        <v>3672</v>
      </c>
      <c r="R445" s="78" t="s">
        <v>3704</v>
      </c>
      <c r="S445" s="78" t="s">
        <v>3683</v>
      </c>
      <c r="T445" s="78" t="s">
        <v>6544</v>
      </c>
      <c r="U445" s="78" t="s">
        <v>6530</v>
      </c>
      <c r="V445" s="78" t="s">
        <v>6545</v>
      </c>
      <c r="W445" s="78" t="s">
        <v>6532</v>
      </c>
      <c r="X445" s="181"/>
      <c r="Y445" s="182">
        <f>AVERAGEIFS('Construct - Beta'!$BZ$6:$BZ$1787,'Construct - Beta'!$C$6:$C$1787,"458E("&amp;'Construct - Beta ref.'!D445&amp;")")</f>
        <v>1.0548</v>
      </c>
    </row>
    <row r="446" spans="2:25" customFormat="1" ht="30" hidden="1">
      <c r="B446" s="78" t="s">
        <v>6546</v>
      </c>
      <c r="C446" s="78" t="s">
        <v>6547</v>
      </c>
      <c r="D446" s="78" t="s">
        <v>6548</v>
      </c>
      <c r="E446" s="78" t="s">
        <v>6549</v>
      </c>
      <c r="F446" s="78" t="s">
        <v>3665</v>
      </c>
      <c r="G446" s="78" t="s">
        <v>6550</v>
      </c>
      <c r="H446" s="78" t="s">
        <v>3692</v>
      </c>
      <c r="I446" s="78" t="s">
        <v>3669</v>
      </c>
      <c r="J446" s="78" t="s">
        <v>3669</v>
      </c>
      <c r="K446" s="78" t="s">
        <v>3669</v>
      </c>
      <c r="L446" s="78" t="s">
        <v>3669</v>
      </c>
      <c r="M446" s="78" t="s">
        <v>6551</v>
      </c>
      <c r="N446" s="78" t="s">
        <v>3668</v>
      </c>
      <c r="O446" s="78" t="s">
        <v>3668</v>
      </c>
      <c r="P446" s="78" t="s">
        <v>3671</v>
      </c>
      <c r="Q446" s="78" t="s">
        <v>3672</v>
      </c>
      <c r="R446" s="78" t="s">
        <v>3713</v>
      </c>
      <c r="S446" s="78" t="s">
        <v>3683</v>
      </c>
      <c r="T446" s="78" t="s">
        <v>6538</v>
      </c>
      <c r="U446" s="78" t="s">
        <v>6530</v>
      </c>
      <c r="V446" s="78" t="s">
        <v>6539</v>
      </c>
      <c r="W446" s="78" t="s">
        <v>6532</v>
      </c>
      <c r="X446" s="181"/>
      <c r="Y446" s="182">
        <f>AVERAGEIFS('Construct - Beta'!$BZ$6:$BZ$1787,'Construct - Beta'!$C$6:$C$1787,"458E("&amp;'Construct - Beta ref.'!D446&amp;")")</f>
        <v>0.98</v>
      </c>
    </row>
    <row r="447" spans="2:25" customFormat="1" ht="60" hidden="1">
      <c r="B447" s="78" t="s">
        <v>6552</v>
      </c>
      <c r="C447" s="78" t="s">
        <v>6553</v>
      </c>
      <c r="D447" s="78" t="s">
        <v>6554</v>
      </c>
      <c r="E447" s="78">
        <v>289828</v>
      </c>
      <c r="F447" s="78" t="s">
        <v>3716</v>
      </c>
      <c r="G447" s="79">
        <v>36858</v>
      </c>
      <c r="H447" s="78" t="s">
        <v>3718</v>
      </c>
      <c r="I447" s="78" t="s">
        <v>3668</v>
      </c>
      <c r="J447" s="78" t="s">
        <v>3669</v>
      </c>
      <c r="K447" s="78" t="s">
        <v>3668</v>
      </c>
      <c r="L447" s="78" t="s">
        <v>3668</v>
      </c>
      <c r="M447" s="78" t="s">
        <v>3682</v>
      </c>
      <c r="N447" s="78" t="s">
        <v>3668</v>
      </c>
      <c r="O447" s="78" t="s">
        <v>3668</v>
      </c>
      <c r="P447" s="78" t="s">
        <v>3671</v>
      </c>
      <c r="Q447" s="78" t="s">
        <v>3672</v>
      </c>
      <c r="R447" s="78" t="s">
        <v>3720</v>
      </c>
      <c r="S447" s="78" t="s">
        <v>3683</v>
      </c>
      <c r="T447" s="78">
        <v>6298898</v>
      </c>
      <c r="U447" s="78" t="s">
        <v>6555</v>
      </c>
      <c r="V447" s="78" t="s">
        <v>6556</v>
      </c>
      <c r="W447" s="78" t="s">
        <v>6557</v>
      </c>
      <c r="X447" s="181"/>
      <c r="Y447" s="182">
        <f>AVERAGEIFS('Construct - Beta'!$BZ$6:$BZ$1787,'Construct - Beta'!$C$6:$C$1787,"458E("&amp;'Construct - Beta ref.'!D447&amp;")")</f>
        <v>0.08</v>
      </c>
    </row>
    <row r="448" spans="2:25" customFormat="1" ht="75" hidden="1">
      <c r="B448" s="78" t="s">
        <v>6558</v>
      </c>
      <c r="C448" s="78" t="s">
        <v>6559</v>
      </c>
      <c r="D448" s="78" t="s">
        <v>6560</v>
      </c>
      <c r="E448" s="78">
        <v>865030</v>
      </c>
      <c r="F448" s="78" t="s">
        <v>3793</v>
      </c>
      <c r="G448" s="79">
        <v>34983</v>
      </c>
      <c r="H448" s="78" t="s">
        <v>3692</v>
      </c>
      <c r="I448" s="78" t="s">
        <v>3668</v>
      </c>
      <c r="J448" s="78" t="s">
        <v>3668</v>
      </c>
      <c r="K448" s="78" t="s">
        <v>3668</v>
      </c>
      <c r="L448" s="78" t="s">
        <v>3668</v>
      </c>
      <c r="M448" s="78" t="s">
        <v>3682</v>
      </c>
      <c r="N448" s="78" t="s">
        <v>3668</v>
      </c>
      <c r="O448" s="78" t="s">
        <v>3668</v>
      </c>
      <c r="P448" s="78" t="s">
        <v>3671</v>
      </c>
      <c r="Q448" s="78" t="s">
        <v>3672</v>
      </c>
      <c r="R448" s="78" t="s">
        <v>3794</v>
      </c>
      <c r="S448" s="78" t="s">
        <v>3795</v>
      </c>
      <c r="T448" s="78">
        <v>6555010</v>
      </c>
      <c r="U448" s="78" t="s">
        <v>6561</v>
      </c>
      <c r="V448" s="78" t="s">
        <v>6562</v>
      </c>
      <c r="W448" s="78" t="s">
        <v>6563</v>
      </c>
      <c r="X448" s="181"/>
      <c r="Y448" s="182">
        <f>AVERAGEIFS('Construct - Beta'!$BZ$6:$BZ$1787,'Construct - Beta'!$C$6:$C$1787,"458E("&amp;'Construct - Beta ref.'!D448&amp;")")</f>
        <v>0.872</v>
      </c>
    </row>
    <row r="449" spans="2:26" ht="45" hidden="1">
      <c r="B449" s="78" t="s">
        <v>6564</v>
      </c>
      <c r="C449" s="78" t="s">
        <v>6565</v>
      </c>
      <c r="D449" s="78" t="s">
        <v>6566</v>
      </c>
      <c r="E449" s="78" t="s">
        <v>6567</v>
      </c>
      <c r="F449" s="78" t="s">
        <v>3716</v>
      </c>
      <c r="G449" s="79">
        <v>38016</v>
      </c>
      <c r="H449" s="78" t="s">
        <v>3718</v>
      </c>
      <c r="I449" s="78" t="s">
        <v>3668</v>
      </c>
      <c r="J449" s="78" t="s">
        <v>3668</v>
      </c>
      <c r="K449" s="78" t="s">
        <v>3668</v>
      </c>
      <c r="L449" s="78" t="s">
        <v>3668</v>
      </c>
      <c r="M449" s="78" t="s">
        <v>3682</v>
      </c>
      <c r="N449" s="78" t="s">
        <v>3668</v>
      </c>
      <c r="O449" s="78" t="s">
        <v>3668</v>
      </c>
      <c r="P449" s="78" t="s">
        <v>3671</v>
      </c>
      <c r="Q449" s="78" t="s">
        <v>3672</v>
      </c>
      <c r="R449" s="78" t="s">
        <v>3720</v>
      </c>
      <c r="S449" s="78" t="s">
        <v>3683</v>
      </c>
      <c r="T449" s="78">
        <v>6730862</v>
      </c>
      <c r="U449" s="78" t="s">
        <v>6568</v>
      </c>
      <c r="V449" s="78" t="s">
        <v>6569</v>
      </c>
      <c r="W449" s="78" t="s">
        <v>6570</v>
      </c>
      <c r="X449" s="181"/>
      <c r="Y449" s="182">
        <f>AVERAGEIFS('Construct - Beta'!$BZ$6:$BZ$1787,'Construct - Beta'!$C$6:$C$1787,"458E("&amp;'Construct - Beta ref.'!D449&amp;")")</f>
        <v>-0.16</v>
      </c>
      <c r="Z449"/>
    </row>
    <row r="450" spans="2:26" ht="45" hidden="1">
      <c r="B450" s="78" t="s">
        <v>6571</v>
      </c>
      <c r="C450" s="78" t="s">
        <v>6572</v>
      </c>
      <c r="D450" s="80"/>
      <c r="E450" s="78" t="s">
        <v>6573</v>
      </c>
      <c r="F450" s="78" t="s">
        <v>3716</v>
      </c>
      <c r="G450" s="79">
        <v>39743</v>
      </c>
      <c r="H450" s="78" t="s">
        <v>3718</v>
      </c>
      <c r="I450" s="78" t="s">
        <v>3669</v>
      </c>
      <c r="J450" s="78" t="s">
        <v>3669</v>
      </c>
      <c r="K450" s="78" t="s">
        <v>3668</v>
      </c>
      <c r="L450" s="78" t="s">
        <v>3668</v>
      </c>
      <c r="M450" s="78" t="s">
        <v>3719</v>
      </c>
      <c r="N450" s="78" t="s">
        <v>3668</v>
      </c>
      <c r="O450" s="78" t="s">
        <v>3668</v>
      </c>
      <c r="P450" s="78" t="s">
        <v>3671</v>
      </c>
      <c r="Q450" s="78" t="s">
        <v>3672</v>
      </c>
      <c r="R450" s="78" t="s">
        <v>3730</v>
      </c>
      <c r="S450" s="78" t="s">
        <v>3721</v>
      </c>
      <c r="T450" s="78"/>
      <c r="U450" s="78"/>
      <c r="V450" s="78"/>
      <c r="W450" s="78"/>
      <c r="X450" s="181"/>
      <c r="Y450" s="182" t="e">
        <f>AVERAGEIFS('Construct - Beta'!$BZ$6:$BZ$1787,'Construct - Beta'!$C$6:$C$1787,"458E("&amp;'Construct - Beta ref.'!D450&amp;")")</f>
        <v>#DIV/0!</v>
      </c>
      <c r="Z450"/>
    </row>
    <row r="451" spans="2:26" ht="75">
      <c r="B451" s="78" t="s">
        <v>6574</v>
      </c>
      <c r="C451" s="78" t="s">
        <v>6575</v>
      </c>
      <c r="D451" s="78" t="s">
        <v>6576</v>
      </c>
      <c r="E451" s="78">
        <v>141240</v>
      </c>
      <c r="F451" s="78" t="s">
        <v>5384</v>
      </c>
      <c r="G451" s="79">
        <v>34281</v>
      </c>
      <c r="H451" s="78" t="s">
        <v>3692</v>
      </c>
      <c r="I451" s="78" t="s">
        <v>3668</v>
      </c>
      <c r="J451" s="78" t="s">
        <v>3668</v>
      </c>
      <c r="K451" s="78" t="s">
        <v>3668</v>
      </c>
      <c r="L451" s="78" t="s">
        <v>3668</v>
      </c>
      <c r="M451" s="78" t="s">
        <v>3682</v>
      </c>
      <c r="N451" s="78" t="s">
        <v>3668</v>
      </c>
      <c r="O451" s="78" t="s">
        <v>3668</v>
      </c>
      <c r="P451" s="78" t="s">
        <v>3671</v>
      </c>
      <c r="Q451" s="78" t="s">
        <v>3672</v>
      </c>
      <c r="R451" s="78" t="s">
        <v>3794</v>
      </c>
      <c r="S451" s="78" t="s">
        <v>3795</v>
      </c>
      <c r="T451" s="78">
        <v>6389554</v>
      </c>
      <c r="U451" s="78" t="s">
        <v>6577</v>
      </c>
      <c r="V451" s="78" t="s">
        <v>6578</v>
      </c>
      <c r="W451" s="78" t="s">
        <v>6579</v>
      </c>
      <c r="X451" s="181"/>
      <c r="Y451" s="182">
        <f>AVERAGEIFS('Construct - Beta'!$BZ$6:$BZ$1787,'Construct - Beta'!$C$6:$C$1787,"458E("&amp;'Construct - Beta ref.'!D451&amp;")")</f>
        <v>7.0000000000000007E-2</v>
      </c>
      <c r="Z451" s="169">
        <v>1</v>
      </c>
    </row>
    <row r="452" spans="2:26" ht="45" hidden="1">
      <c r="B452" s="78" t="s">
        <v>6580</v>
      </c>
      <c r="C452" s="78" t="s">
        <v>6581</v>
      </c>
      <c r="D452" s="78" t="s">
        <v>6582</v>
      </c>
      <c r="E452" s="78" t="s">
        <v>6583</v>
      </c>
      <c r="F452" s="78" t="s">
        <v>3716</v>
      </c>
      <c r="G452" s="78" t="s">
        <v>6584</v>
      </c>
      <c r="H452" s="78" t="s">
        <v>3718</v>
      </c>
      <c r="I452" s="78" t="s">
        <v>3669</v>
      </c>
      <c r="J452" s="78" t="s">
        <v>3668</v>
      </c>
      <c r="K452" s="78" t="s">
        <v>3668</v>
      </c>
      <c r="L452" s="78" t="s">
        <v>3668</v>
      </c>
      <c r="M452" s="78" t="s">
        <v>3682</v>
      </c>
      <c r="N452" s="78" t="s">
        <v>3668</v>
      </c>
      <c r="O452" s="78" t="s">
        <v>3668</v>
      </c>
      <c r="P452" s="78" t="s">
        <v>3671</v>
      </c>
      <c r="Q452" s="78" t="s">
        <v>3672</v>
      </c>
      <c r="R452" s="78" t="s">
        <v>3730</v>
      </c>
      <c r="S452" s="78" t="s">
        <v>3683</v>
      </c>
      <c r="T452" s="78">
        <v>6312099</v>
      </c>
      <c r="U452" s="78" t="s">
        <v>6585</v>
      </c>
      <c r="V452" s="78" t="s">
        <v>6586</v>
      </c>
      <c r="W452" s="78"/>
      <c r="X452" s="181"/>
      <c r="Y452" s="182">
        <f>AVERAGEIFS('Construct - Beta'!$BZ$6:$BZ$1787,'Construct - Beta'!$C$6:$C$1787,"458E("&amp;'Construct - Beta ref.'!D452&amp;")")</f>
        <v>0.08</v>
      </c>
      <c r="Z452"/>
    </row>
    <row r="453" spans="2:26" ht="45" hidden="1">
      <c r="B453" s="78" t="s">
        <v>6587</v>
      </c>
      <c r="C453" s="78" t="s">
        <v>6588</v>
      </c>
      <c r="D453" s="78" t="s">
        <v>6589</v>
      </c>
      <c r="E453" s="78">
        <v>896042</v>
      </c>
      <c r="F453" s="78" t="s">
        <v>3716</v>
      </c>
      <c r="G453" s="78" t="s">
        <v>6590</v>
      </c>
      <c r="H453" s="78" t="s">
        <v>3667</v>
      </c>
      <c r="I453" s="78" t="s">
        <v>3668</v>
      </c>
      <c r="J453" s="78" t="s">
        <v>3668</v>
      </c>
      <c r="K453" s="78" t="s">
        <v>3668</v>
      </c>
      <c r="L453" s="78" t="s">
        <v>3668</v>
      </c>
      <c r="M453" s="78" t="s">
        <v>3682</v>
      </c>
      <c r="N453" s="78" t="s">
        <v>3669</v>
      </c>
      <c r="O453" s="78" t="s">
        <v>3668</v>
      </c>
      <c r="P453" s="78" t="s">
        <v>3671</v>
      </c>
      <c r="Q453" s="78" t="s">
        <v>3672</v>
      </c>
      <c r="R453" s="78" t="s">
        <v>3730</v>
      </c>
      <c r="S453" s="78" t="s">
        <v>3683</v>
      </c>
      <c r="T453" s="78">
        <v>6036957</v>
      </c>
      <c r="U453" s="78" t="s">
        <v>6591</v>
      </c>
      <c r="V453" s="78" t="s">
        <v>6592</v>
      </c>
      <c r="W453" s="78" t="s">
        <v>6593</v>
      </c>
      <c r="X453" s="181"/>
      <c r="Y453" s="182">
        <f>AVERAGEIFS('Construct - Beta'!$BZ$6:$BZ$1787,'Construct - Beta'!$C$6:$C$1787,"458E("&amp;'Construct - Beta ref.'!D453&amp;")")</f>
        <v>0.35</v>
      </c>
      <c r="Z453"/>
    </row>
    <row r="454" spans="2:26" ht="45" hidden="1">
      <c r="B454" s="78" t="s">
        <v>6594</v>
      </c>
      <c r="C454" s="78" t="s">
        <v>6595</v>
      </c>
      <c r="D454" s="78" t="s">
        <v>3177</v>
      </c>
      <c r="E454" s="78">
        <v>675040</v>
      </c>
      <c r="F454" s="78" t="s">
        <v>3716</v>
      </c>
      <c r="G454" s="79">
        <v>35817</v>
      </c>
      <c r="H454" s="78" t="s">
        <v>3718</v>
      </c>
      <c r="I454" s="78" t="s">
        <v>3668</v>
      </c>
      <c r="J454" s="78" t="s">
        <v>3668</v>
      </c>
      <c r="K454" s="78" t="s">
        <v>3668</v>
      </c>
      <c r="L454" s="78" t="s">
        <v>3668</v>
      </c>
      <c r="M454" s="78" t="s">
        <v>3682</v>
      </c>
      <c r="N454" s="78" t="s">
        <v>3668</v>
      </c>
      <c r="O454" s="78" t="s">
        <v>3668</v>
      </c>
      <c r="P454" s="78" t="s">
        <v>3671</v>
      </c>
      <c r="Q454" s="78" t="s">
        <v>3672</v>
      </c>
      <c r="R454" s="78" t="s">
        <v>3720</v>
      </c>
      <c r="S454" s="78" t="s">
        <v>3673</v>
      </c>
      <c r="T454" s="78">
        <v>6097523</v>
      </c>
      <c r="U454" s="78" t="s">
        <v>3178</v>
      </c>
      <c r="V454" s="78" t="s">
        <v>3179</v>
      </c>
      <c r="W454" s="78" t="s">
        <v>3180</v>
      </c>
      <c r="X454" s="181"/>
      <c r="Y454" s="182">
        <f>AVERAGEIFS('Construct - Beta'!$BZ$6:$BZ$1787,'Construct - Beta'!$C$6:$C$1787,"458E("&amp;'Construct - Beta ref.'!D454&amp;")")</f>
        <v>0.2</v>
      </c>
      <c r="Z454"/>
    </row>
    <row r="455" spans="2:26" ht="45" hidden="1">
      <c r="B455" s="78" t="s">
        <v>3181</v>
      </c>
      <c r="C455" s="78" t="s">
        <v>3182</v>
      </c>
      <c r="D455" s="78" t="s">
        <v>3183</v>
      </c>
      <c r="E455" s="78" t="s">
        <v>3184</v>
      </c>
      <c r="F455" s="78" t="s">
        <v>3665</v>
      </c>
      <c r="G455" s="79">
        <v>38183</v>
      </c>
      <c r="H455" s="78" t="s">
        <v>3692</v>
      </c>
      <c r="I455" s="78" t="s">
        <v>3669</v>
      </c>
      <c r="J455" s="78" t="s">
        <v>3669</v>
      </c>
      <c r="K455" s="78" t="s">
        <v>3668</v>
      </c>
      <c r="L455" s="78" t="s">
        <v>3669</v>
      </c>
      <c r="M455" s="78" t="s">
        <v>6537</v>
      </c>
      <c r="N455" s="78" t="s">
        <v>3668</v>
      </c>
      <c r="O455" s="78" t="s">
        <v>3668</v>
      </c>
      <c r="P455" s="78" t="s">
        <v>3671</v>
      </c>
      <c r="Q455" s="78" t="s">
        <v>3672</v>
      </c>
      <c r="R455" s="78" t="s">
        <v>3694</v>
      </c>
      <c r="S455" s="78" t="s">
        <v>3683</v>
      </c>
      <c r="T455" s="78" t="s">
        <v>3185</v>
      </c>
      <c r="U455" s="78" t="s">
        <v>3186</v>
      </c>
      <c r="V455" s="78" t="s">
        <v>3187</v>
      </c>
      <c r="W455" s="78" t="s">
        <v>3188</v>
      </c>
      <c r="X455" s="181"/>
      <c r="Y455" s="182">
        <f>AVERAGEIFS('Construct - Beta'!$BZ$6:$BZ$1787,'Construct - Beta'!$C$6:$C$1787,"458E("&amp;'Construct - Beta ref.'!D455&amp;")")</f>
        <v>1.28</v>
      </c>
      <c r="Z455"/>
    </row>
    <row r="456" spans="2:26" ht="45" hidden="1">
      <c r="B456" s="78" t="s">
        <v>3189</v>
      </c>
      <c r="C456" s="78" t="s">
        <v>3190</v>
      </c>
      <c r="D456" s="78" t="s">
        <v>3191</v>
      </c>
      <c r="E456" s="78" t="s">
        <v>3192</v>
      </c>
      <c r="F456" s="78" t="s">
        <v>3665</v>
      </c>
      <c r="G456" s="79">
        <v>39343</v>
      </c>
      <c r="H456" s="78" t="s">
        <v>3692</v>
      </c>
      <c r="I456" s="78" t="s">
        <v>3669</v>
      </c>
      <c r="J456" s="78" t="s">
        <v>3669</v>
      </c>
      <c r="K456" s="78" t="s">
        <v>3668</v>
      </c>
      <c r="L456" s="78" t="s">
        <v>3669</v>
      </c>
      <c r="M456" s="78" t="s">
        <v>3193</v>
      </c>
      <c r="N456" s="78" t="s">
        <v>3668</v>
      </c>
      <c r="O456" s="78" t="s">
        <v>3668</v>
      </c>
      <c r="P456" s="78" t="s">
        <v>3671</v>
      </c>
      <c r="Q456" s="78" t="s">
        <v>3672</v>
      </c>
      <c r="R456" s="78" t="s">
        <v>3713</v>
      </c>
      <c r="S456" s="78" t="s">
        <v>3683</v>
      </c>
      <c r="T456" s="78" t="s">
        <v>3185</v>
      </c>
      <c r="U456" s="78" t="s">
        <v>3186</v>
      </c>
      <c r="V456" s="78" t="s">
        <v>3187</v>
      </c>
      <c r="W456" s="78" t="s">
        <v>3188</v>
      </c>
      <c r="X456" s="181"/>
      <c r="Y456" s="182">
        <f>AVERAGEIFS('Construct - Beta'!$BZ$6:$BZ$1787,'Construct - Beta'!$C$6:$C$1787,"458E("&amp;'Construct - Beta ref.'!D456&amp;")")</f>
        <v>0.02</v>
      </c>
      <c r="Z456"/>
    </row>
    <row r="457" spans="2:26" ht="75" hidden="1">
      <c r="B457" s="78" t="s">
        <v>3194</v>
      </c>
      <c r="C457" s="78" t="s">
        <v>3195</v>
      </c>
      <c r="D457" s="78" t="s">
        <v>3196</v>
      </c>
      <c r="E457" s="78" t="s">
        <v>3197</v>
      </c>
      <c r="F457" s="78" t="s">
        <v>3665</v>
      </c>
      <c r="G457" s="79">
        <v>38190</v>
      </c>
      <c r="H457" s="78" t="s">
        <v>3692</v>
      </c>
      <c r="I457" s="78" t="s">
        <v>3669</v>
      </c>
      <c r="J457" s="78" t="s">
        <v>3669</v>
      </c>
      <c r="K457" s="78" t="s">
        <v>3668</v>
      </c>
      <c r="L457" s="78" t="s">
        <v>3669</v>
      </c>
      <c r="M457" s="78" t="s">
        <v>3198</v>
      </c>
      <c r="N457" s="78" t="s">
        <v>3668</v>
      </c>
      <c r="O457" s="78" t="s">
        <v>3668</v>
      </c>
      <c r="P457" s="78" t="s">
        <v>3671</v>
      </c>
      <c r="Q457" s="78" t="s">
        <v>3672</v>
      </c>
      <c r="R457" s="78" t="s">
        <v>3762</v>
      </c>
      <c r="S457" s="78" t="s">
        <v>3673</v>
      </c>
      <c r="T457" s="78" t="s">
        <v>3199</v>
      </c>
      <c r="U457" s="78" t="s">
        <v>3200</v>
      </c>
      <c r="V457" s="78" t="s">
        <v>3201</v>
      </c>
      <c r="W457" s="78" t="s">
        <v>3202</v>
      </c>
      <c r="X457" s="181"/>
      <c r="Y457" s="182">
        <f>AVERAGEIFS('Construct - Beta'!$BZ$6:$BZ$1787,'Construct - Beta'!$C$6:$C$1787,"458E("&amp;'Construct - Beta ref.'!D457&amp;")")</f>
        <v>0.97</v>
      </c>
      <c r="Z457"/>
    </row>
    <row r="458" spans="2:26" ht="45" hidden="1">
      <c r="B458" s="78" t="s">
        <v>3203</v>
      </c>
      <c r="C458" s="78" t="s">
        <v>3204</v>
      </c>
      <c r="D458" s="78" t="s">
        <v>3205</v>
      </c>
      <c r="E458" s="78">
        <v>896239</v>
      </c>
      <c r="F458" s="78" t="s">
        <v>3665</v>
      </c>
      <c r="G458" s="79">
        <v>35703</v>
      </c>
      <c r="H458" s="78" t="s">
        <v>3667</v>
      </c>
      <c r="I458" s="78" t="s">
        <v>3668</v>
      </c>
      <c r="J458" s="78" t="s">
        <v>3668</v>
      </c>
      <c r="K458" s="78" t="s">
        <v>3668</v>
      </c>
      <c r="L458" s="78" t="s">
        <v>3668</v>
      </c>
      <c r="M458" s="78" t="s">
        <v>3670</v>
      </c>
      <c r="N458" s="78" t="s">
        <v>3668</v>
      </c>
      <c r="O458" s="78" t="s">
        <v>3668</v>
      </c>
      <c r="P458" s="78" t="s">
        <v>3671</v>
      </c>
      <c r="Q458" s="78" t="s">
        <v>3672</v>
      </c>
      <c r="R458" s="78" t="s">
        <v>3665</v>
      </c>
      <c r="S458" s="78" t="s">
        <v>3673</v>
      </c>
      <c r="T458" s="78">
        <v>6052544</v>
      </c>
      <c r="U458" s="78" t="s">
        <v>3200</v>
      </c>
      <c r="V458" s="78" t="s">
        <v>3206</v>
      </c>
      <c r="W458" s="78" t="s">
        <v>3202</v>
      </c>
      <c r="X458" s="181"/>
      <c r="Y458" s="182">
        <f>AVERAGEIFS('Construct - Beta'!$BZ$6:$BZ$1787,'Construct - Beta'!$C$6:$C$1787,"458E("&amp;'Construct - Beta ref.'!D458&amp;")")</f>
        <v>0.76800000000000002</v>
      </c>
      <c r="Z458"/>
    </row>
    <row r="459" spans="2:26" ht="45" hidden="1">
      <c r="B459" s="78" t="s">
        <v>3207</v>
      </c>
      <c r="C459" s="78" t="s">
        <v>3208</v>
      </c>
      <c r="D459" s="78" t="s">
        <v>3209</v>
      </c>
      <c r="E459" s="78" t="s">
        <v>3210</v>
      </c>
      <c r="F459" s="78" t="s">
        <v>3716</v>
      </c>
      <c r="G459" s="79">
        <v>40066</v>
      </c>
      <c r="H459" s="78" t="s">
        <v>3718</v>
      </c>
      <c r="I459" s="78" t="s">
        <v>3668</v>
      </c>
      <c r="J459" s="78" t="s">
        <v>3668</v>
      </c>
      <c r="K459" s="78" t="s">
        <v>3668</v>
      </c>
      <c r="L459" s="78" t="s">
        <v>3668</v>
      </c>
      <c r="M459" s="78" t="s">
        <v>3682</v>
      </c>
      <c r="N459" s="78" t="s">
        <v>3668</v>
      </c>
      <c r="O459" s="78" t="s">
        <v>3668</v>
      </c>
      <c r="P459" s="78" t="s">
        <v>3671</v>
      </c>
      <c r="Q459" s="78" t="s">
        <v>3672</v>
      </c>
      <c r="R459" s="78" t="s">
        <v>3730</v>
      </c>
      <c r="S459" s="78" t="s">
        <v>3683</v>
      </c>
      <c r="T459" s="78" t="s">
        <v>3211</v>
      </c>
      <c r="U459" s="78" t="s">
        <v>3212</v>
      </c>
      <c r="V459" s="78" t="s">
        <v>3213</v>
      </c>
      <c r="W459" s="78" t="s">
        <v>3214</v>
      </c>
      <c r="X459" s="181"/>
      <c r="Y459" s="182">
        <f>AVERAGEIFS('Construct - Beta'!$BZ$6:$BZ$1787,'Construct - Beta'!$C$6:$C$1787,"458E("&amp;'Construct - Beta ref.'!D459&amp;")")</f>
        <v>-0.04</v>
      </c>
      <c r="Z459"/>
    </row>
    <row r="460" spans="2:26" ht="60" hidden="1">
      <c r="B460" s="78" t="s">
        <v>3215</v>
      </c>
      <c r="C460" s="78" t="s">
        <v>3216</v>
      </c>
      <c r="D460" s="78" t="s">
        <v>3217</v>
      </c>
      <c r="E460" s="78" t="s">
        <v>3218</v>
      </c>
      <c r="F460" s="78" t="s">
        <v>3665</v>
      </c>
      <c r="G460" s="79">
        <v>40445</v>
      </c>
      <c r="H460" s="78" t="s">
        <v>3667</v>
      </c>
      <c r="I460" s="78" t="s">
        <v>3668</v>
      </c>
      <c r="J460" s="78" t="s">
        <v>3668</v>
      </c>
      <c r="K460" s="78" t="s">
        <v>3668</v>
      </c>
      <c r="L460" s="78" t="s">
        <v>3668</v>
      </c>
      <c r="M460" s="78" t="s">
        <v>3682</v>
      </c>
      <c r="N460" s="78" t="s">
        <v>3668</v>
      </c>
      <c r="O460" s="78" t="s">
        <v>3668</v>
      </c>
      <c r="P460" s="78" t="s">
        <v>3671</v>
      </c>
      <c r="Q460" s="78" t="s">
        <v>3672</v>
      </c>
      <c r="R460" s="78" t="s">
        <v>3665</v>
      </c>
      <c r="S460" s="78" t="s">
        <v>3683</v>
      </c>
      <c r="T460" s="78" t="s">
        <v>3219</v>
      </c>
      <c r="U460" s="78" t="s">
        <v>3220</v>
      </c>
      <c r="V460" s="78" t="s">
        <v>3221</v>
      </c>
      <c r="W460" s="78" t="s">
        <v>3222</v>
      </c>
      <c r="X460" s="181"/>
      <c r="Y460" s="182">
        <f>AVERAGEIFS('Construct - Beta'!$BZ$6:$BZ$1787,'Construct - Beta'!$C$6:$C$1787,"458E("&amp;'Construct - Beta ref.'!D460&amp;")")</f>
        <v>1.409</v>
      </c>
      <c r="Z460"/>
    </row>
    <row r="461" spans="2:26" ht="60" hidden="1">
      <c r="B461" s="78" t="s">
        <v>3223</v>
      </c>
      <c r="C461" s="78" t="s">
        <v>3224</v>
      </c>
      <c r="D461" s="78" t="s">
        <v>3225</v>
      </c>
      <c r="E461" s="78" t="s">
        <v>3226</v>
      </c>
      <c r="F461" s="78" t="s">
        <v>3665</v>
      </c>
      <c r="G461" s="79">
        <v>37200</v>
      </c>
      <c r="H461" s="78" t="s">
        <v>3692</v>
      </c>
      <c r="I461" s="78" t="s">
        <v>3669</v>
      </c>
      <c r="J461" s="78" t="s">
        <v>3669</v>
      </c>
      <c r="K461" s="78" t="s">
        <v>3668</v>
      </c>
      <c r="L461" s="78" t="s">
        <v>3669</v>
      </c>
      <c r="M461" s="78" t="s">
        <v>3227</v>
      </c>
      <c r="N461" s="78" t="s">
        <v>3668</v>
      </c>
      <c r="O461" s="78" t="s">
        <v>3668</v>
      </c>
      <c r="P461" s="78" t="s">
        <v>3671</v>
      </c>
      <c r="Q461" s="78" t="s">
        <v>3672</v>
      </c>
      <c r="R461" s="78" t="s">
        <v>3762</v>
      </c>
      <c r="S461" s="78" t="s">
        <v>3683</v>
      </c>
      <c r="T461" s="78" t="s">
        <v>3228</v>
      </c>
      <c r="U461" s="78" t="s">
        <v>3229</v>
      </c>
      <c r="V461" s="78" t="s">
        <v>3230</v>
      </c>
      <c r="W461" s="78" t="s">
        <v>3231</v>
      </c>
      <c r="X461" s="181"/>
      <c r="Y461" s="182">
        <f>AVERAGEIFS('Construct - Beta'!$BZ$6:$BZ$1787,'Construct - Beta'!$C$6:$C$1787,"458E("&amp;'Construct - Beta ref.'!D461&amp;")")</f>
        <v>0.74</v>
      </c>
      <c r="Z461"/>
    </row>
    <row r="462" spans="2:26" ht="45" hidden="1">
      <c r="B462" s="78" t="s">
        <v>3232</v>
      </c>
      <c r="C462" s="78" t="s">
        <v>3233</v>
      </c>
      <c r="D462" s="78" t="s">
        <v>3234</v>
      </c>
      <c r="E462" s="78">
        <v>255389</v>
      </c>
      <c r="F462" s="78" t="s">
        <v>3665</v>
      </c>
      <c r="G462" s="78" t="s">
        <v>3235</v>
      </c>
      <c r="H462" s="78" t="s">
        <v>3667</v>
      </c>
      <c r="I462" s="78" t="s">
        <v>3668</v>
      </c>
      <c r="J462" s="78" t="s">
        <v>3668</v>
      </c>
      <c r="K462" s="78" t="s">
        <v>3668</v>
      </c>
      <c r="L462" s="78" t="s">
        <v>3668</v>
      </c>
      <c r="M462" s="78" t="s">
        <v>3682</v>
      </c>
      <c r="N462" s="78" t="s">
        <v>3668</v>
      </c>
      <c r="O462" s="78" t="s">
        <v>3668</v>
      </c>
      <c r="P462" s="78" t="s">
        <v>3671</v>
      </c>
      <c r="Q462" s="78" t="s">
        <v>3672</v>
      </c>
      <c r="R462" s="78" t="s">
        <v>3665</v>
      </c>
      <c r="S462" s="78" t="s">
        <v>3683</v>
      </c>
      <c r="T462" s="78">
        <v>6311933</v>
      </c>
      <c r="U462" s="78" t="s">
        <v>3229</v>
      </c>
      <c r="V462" s="78" t="s">
        <v>3236</v>
      </c>
      <c r="W462" s="78" t="s">
        <v>3231</v>
      </c>
      <c r="X462" s="181"/>
      <c r="Y462" s="182">
        <f>AVERAGEIFS('Construct - Beta'!$BZ$6:$BZ$1787,'Construct - Beta'!$C$6:$C$1787,"458E("&amp;'Construct - Beta ref.'!D462&amp;")")</f>
        <v>0.58699999999999997</v>
      </c>
      <c r="Z462"/>
    </row>
    <row r="463" spans="2:26" ht="45" hidden="1">
      <c r="B463" s="78" t="s">
        <v>3237</v>
      </c>
      <c r="C463" s="78" t="s">
        <v>3238</v>
      </c>
      <c r="D463" s="78" t="s">
        <v>3239</v>
      </c>
      <c r="E463" s="78">
        <v>896233</v>
      </c>
      <c r="F463" s="78" t="s">
        <v>3665</v>
      </c>
      <c r="G463" s="79">
        <v>35699</v>
      </c>
      <c r="H463" s="78" t="s">
        <v>3667</v>
      </c>
      <c r="I463" s="78" t="s">
        <v>3668</v>
      </c>
      <c r="J463" s="78" t="s">
        <v>3668</v>
      </c>
      <c r="K463" s="78" t="s">
        <v>3668</v>
      </c>
      <c r="L463" s="78" t="s">
        <v>3668</v>
      </c>
      <c r="M463" s="78" t="s">
        <v>3682</v>
      </c>
      <c r="N463" s="78" t="s">
        <v>3668</v>
      </c>
      <c r="O463" s="78" t="s">
        <v>3668</v>
      </c>
      <c r="P463" s="78" t="s">
        <v>3671</v>
      </c>
      <c r="Q463" s="78" t="s">
        <v>3672</v>
      </c>
      <c r="R463" s="78" t="s">
        <v>3665</v>
      </c>
      <c r="S463" s="78" t="s">
        <v>3683</v>
      </c>
      <c r="T463" s="78">
        <v>6052243</v>
      </c>
      <c r="U463" s="78" t="s">
        <v>3240</v>
      </c>
      <c r="V463" s="78" t="s">
        <v>3241</v>
      </c>
      <c r="W463" s="78" t="s">
        <v>3242</v>
      </c>
      <c r="X463" s="181"/>
      <c r="Y463" s="182">
        <f>AVERAGEIFS('Construct - Beta'!$BZ$6:$BZ$1787,'Construct - Beta'!$C$6:$C$1787,"458E("&amp;'Construct - Beta ref.'!D463&amp;")")</f>
        <v>1.1280000000000001</v>
      </c>
      <c r="Z463"/>
    </row>
    <row r="464" spans="2:26" ht="45" hidden="1">
      <c r="B464" s="78" t="s">
        <v>3243</v>
      </c>
      <c r="C464" s="78" t="s">
        <v>3244</v>
      </c>
      <c r="D464" s="78" t="s">
        <v>3245</v>
      </c>
      <c r="E464" s="78" t="s">
        <v>3246</v>
      </c>
      <c r="F464" s="78" t="s">
        <v>3665</v>
      </c>
      <c r="G464" s="79">
        <v>38303</v>
      </c>
      <c r="H464" s="78" t="s">
        <v>3692</v>
      </c>
      <c r="I464" s="78" t="s">
        <v>3669</v>
      </c>
      <c r="J464" s="78" t="s">
        <v>3669</v>
      </c>
      <c r="K464" s="78" t="s">
        <v>3668</v>
      </c>
      <c r="L464" s="78" t="s">
        <v>3669</v>
      </c>
      <c r="M464" s="78" t="s">
        <v>3787</v>
      </c>
      <c r="N464" s="78" t="s">
        <v>3668</v>
      </c>
      <c r="O464" s="78" t="s">
        <v>3668</v>
      </c>
      <c r="P464" s="78" t="s">
        <v>3671</v>
      </c>
      <c r="Q464" s="78" t="s">
        <v>3672</v>
      </c>
      <c r="R464" s="78" t="s">
        <v>3762</v>
      </c>
      <c r="S464" s="78" t="s">
        <v>3683</v>
      </c>
      <c r="T464" s="78" t="s">
        <v>3247</v>
      </c>
      <c r="U464" s="78" t="s">
        <v>3240</v>
      </c>
      <c r="V464" s="78" t="s">
        <v>3248</v>
      </c>
      <c r="W464" s="78" t="s">
        <v>3242</v>
      </c>
      <c r="X464" s="181"/>
      <c r="Y464" s="182">
        <f>AVERAGEIFS('Construct - Beta'!$BZ$6:$BZ$1787,'Construct - Beta'!$C$6:$C$1787,"458E("&amp;'Construct - Beta ref.'!D464&amp;")")</f>
        <v>1.06</v>
      </c>
      <c r="Z464"/>
    </row>
    <row r="465" spans="2:26" ht="75" hidden="1">
      <c r="B465" s="78" t="s">
        <v>3249</v>
      </c>
      <c r="C465" s="78" t="s">
        <v>3250</v>
      </c>
      <c r="D465" s="78" t="s">
        <v>3251</v>
      </c>
      <c r="E465" s="78" t="s">
        <v>3252</v>
      </c>
      <c r="F465" s="78" t="s">
        <v>3793</v>
      </c>
      <c r="G465" s="78" t="s">
        <v>3253</v>
      </c>
      <c r="H465" s="78" t="s">
        <v>3692</v>
      </c>
      <c r="I465" s="78" t="s">
        <v>3668</v>
      </c>
      <c r="J465" s="78" t="s">
        <v>3668</v>
      </c>
      <c r="K465" s="78" t="s">
        <v>3669</v>
      </c>
      <c r="L465" s="78" t="s">
        <v>3668</v>
      </c>
      <c r="M465" s="78" t="s">
        <v>3682</v>
      </c>
      <c r="N465" s="78" t="s">
        <v>3668</v>
      </c>
      <c r="O465" s="78" t="s">
        <v>3668</v>
      </c>
      <c r="P465" s="78" t="s">
        <v>3671</v>
      </c>
      <c r="Q465" s="78" t="s">
        <v>3672</v>
      </c>
      <c r="R465" s="78" t="s">
        <v>3794</v>
      </c>
      <c r="S465" s="78" t="s">
        <v>3795</v>
      </c>
      <c r="T465" s="78" t="s">
        <v>3254</v>
      </c>
      <c r="U465" s="78" t="s">
        <v>3255</v>
      </c>
      <c r="V465" s="78" t="s">
        <v>3256</v>
      </c>
      <c r="W465" s="78" t="s">
        <v>3257</v>
      </c>
      <c r="X465" s="181"/>
      <c r="Y465" s="182">
        <f>AVERAGEIFS('Construct - Beta'!$BZ$6:$BZ$1787,'Construct - Beta'!$C$6:$C$1787,"458E("&amp;'Construct - Beta ref.'!D465&amp;")")</f>
        <v>-0.20499999999999999</v>
      </c>
      <c r="Z465"/>
    </row>
    <row r="466" spans="2:26" ht="75" hidden="1">
      <c r="B466" s="78" t="s">
        <v>3258</v>
      </c>
      <c r="C466" s="78" t="s">
        <v>3259</v>
      </c>
      <c r="D466" s="78" t="s">
        <v>3260</v>
      </c>
      <c r="E466" s="78" t="s">
        <v>3261</v>
      </c>
      <c r="F466" s="78" t="s">
        <v>3793</v>
      </c>
      <c r="G466" s="78" t="s">
        <v>3262</v>
      </c>
      <c r="H466" s="78" t="s">
        <v>3692</v>
      </c>
      <c r="I466" s="78" t="s">
        <v>3669</v>
      </c>
      <c r="J466" s="78" t="s">
        <v>3669</v>
      </c>
      <c r="K466" s="78" t="s">
        <v>3669</v>
      </c>
      <c r="L466" s="78" t="s">
        <v>3669</v>
      </c>
      <c r="M466" s="78" t="s">
        <v>3263</v>
      </c>
      <c r="N466" s="78" t="s">
        <v>3668</v>
      </c>
      <c r="O466" s="78" t="s">
        <v>3668</v>
      </c>
      <c r="P466" s="78" t="s">
        <v>3671</v>
      </c>
      <c r="Q466" s="78" t="s">
        <v>3672</v>
      </c>
      <c r="R466" s="78" t="s">
        <v>3762</v>
      </c>
      <c r="S466" s="78" t="s">
        <v>3795</v>
      </c>
      <c r="T466" s="78" t="s">
        <v>3264</v>
      </c>
      <c r="U466" s="78" t="s">
        <v>3255</v>
      </c>
      <c r="V466" s="78" t="s">
        <v>3265</v>
      </c>
      <c r="W466" s="78" t="s">
        <v>3257</v>
      </c>
      <c r="X466" s="181"/>
      <c r="Y466" s="182">
        <f>AVERAGEIFS('Construct - Beta'!$BZ$6:$BZ$1787,'Construct - Beta'!$C$6:$C$1787,"458E("&amp;'Construct - Beta ref.'!D466&amp;")")</f>
        <v>-0.24</v>
      </c>
      <c r="Z466"/>
    </row>
    <row r="467" spans="2:26" ht="75" hidden="1">
      <c r="B467" s="78" t="s">
        <v>3266</v>
      </c>
      <c r="C467" s="78" t="s">
        <v>3267</v>
      </c>
      <c r="D467" s="78" t="s">
        <v>3268</v>
      </c>
      <c r="E467" s="78" t="s">
        <v>3269</v>
      </c>
      <c r="F467" s="78" t="s">
        <v>3793</v>
      </c>
      <c r="G467" s="78" t="s">
        <v>5158</v>
      </c>
      <c r="H467" s="78" t="s">
        <v>3702</v>
      </c>
      <c r="I467" s="78" t="s">
        <v>3669</v>
      </c>
      <c r="J467" s="78" t="s">
        <v>3669</v>
      </c>
      <c r="K467" s="78" t="s">
        <v>3669</v>
      </c>
      <c r="L467" s="78" t="s">
        <v>3669</v>
      </c>
      <c r="M467" s="78" t="s">
        <v>5159</v>
      </c>
      <c r="N467" s="78" t="s">
        <v>3668</v>
      </c>
      <c r="O467" s="78" t="s">
        <v>3668</v>
      </c>
      <c r="P467" s="78" t="s">
        <v>3671</v>
      </c>
      <c r="Q467" s="78" t="s">
        <v>3672</v>
      </c>
      <c r="R467" s="78" t="s">
        <v>3704</v>
      </c>
      <c r="S467" s="78" t="s">
        <v>3795</v>
      </c>
      <c r="T467" s="78" t="s">
        <v>3270</v>
      </c>
      <c r="U467" s="78" t="s">
        <v>3255</v>
      </c>
      <c r="V467" s="78" t="s">
        <v>3256</v>
      </c>
      <c r="W467" s="78" t="s">
        <v>3257</v>
      </c>
      <c r="X467" s="181"/>
      <c r="Y467" s="182">
        <f>AVERAGEIFS('Construct - Beta'!$BZ$6:$BZ$1787,'Construct - Beta'!$C$6:$C$1787,"458E("&amp;'Construct - Beta ref.'!D467&amp;")")</f>
        <v>1.2810000000000001</v>
      </c>
      <c r="Z467"/>
    </row>
    <row r="468" spans="2:26" ht="30" hidden="1">
      <c r="B468" s="78" t="s">
        <v>3271</v>
      </c>
      <c r="C468" s="78" t="s">
        <v>3272</v>
      </c>
      <c r="D468" s="80"/>
      <c r="E468" s="78" t="s">
        <v>3273</v>
      </c>
      <c r="F468" s="78" t="s">
        <v>3665</v>
      </c>
      <c r="G468" s="78" t="s">
        <v>5849</v>
      </c>
      <c r="H468" s="78" t="s">
        <v>3667</v>
      </c>
      <c r="I468" s="78" t="s">
        <v>3669</v>
      </c>
      <c r="J468" s="78" t="s">
        <v>3669</v>
      </c>
      <c r="K468" s="78" t="s">
        <v>3668</v>
      </c>
      <c r="L468" s="78" t="s">
        <v>3668</v>
      </c>
      <c r="M468" s="78" t="s">
        <v>5376</v>
      </c>
      <c r="N468" s="78" t="s">
        <v>3668</v>
      </c>
      <c r="O468" s="78" t="s">
        <v>3668</v>
      </c>
      <c r="P468" s="78" t="s">
        <v>3671</v>
      </c>
      <c r="Q468" s="78" t="s">
        <v>3672</v>
      </c>
      <c r="R468" s="78" t="s">
        <v>3665</v>
      </c>
      <c r="S468" s="78" t="s">
        <v>3721</v>
      </c>
      <c r="T468" s="78"/>
      <c r="U468" s="78"/>
      <c r="V468" s="78"/>
      <c r="W468" s="78"/>
      <c r="X468" s="181"/>
      <c r="Y468" s="182" t="e">
        <f>AVERAGEIFS('Construct - Beta'!$BZ$6:$BZ$1787,'Construct - Beta'!$C$6:$C$1787,"458E("&amp;'Construct - Beta ref.'!D468&amp;")")</f>
        <v>#DIV/0!</v>
      </c>
      <c r="Z468"/>
    </row>
    <row r="469" spans="2:26" ht="75">
      <c r="B469" s="78" t="s">
        <v>3274</v>
      </c>
      <c r="C469" s="78" t="s">
        <v>3275</v>
      </c>
      <c r="D469" s="78" t="s">
        <v>3276</v>
      </c>
      <c r="E469" s="78">
        <v>289756</v>
      </c>
      <c r="F469" s="78" t="s">
        <v>5384</v>
      </c>
      <c r="G469" s="79">
        <v>36857</v>
      </c>
      <c r="H469" s="78" t="s">
        <v>3692</v>
      </c>
      <c r="I469" s="78" t="s">
        <v>3668</v>
      </c>
      <c r="J469" s="78" t="s">
        <v>3668</v>
      </c>
      <c r="K469" s="78" t="s">
        <v>3668</v>
      </c>
      <c r="L469" s="78" t="s">
        <v>3668</v>
      </c>
      <c r="M469" s="78" t="s">
        <v>3682</v>
      </c>
      <c r="N469" s="78" t="s">
        <v>3668</v>
      </c>
      <c r="O469" s="78" t="s">
        <v>3668</v>
      </c>
      <c r="P469" s="78" t="s">
        <v>3671</v>
      </c>
      <c r="Q469" s="78" t="s">
        <v>3672</v>
      </c>
      <c r="R469" s="78" t="s">
        <v>3794</v>
      </c>
      <c r="S469" s="78" t="s">
        <v>3795</v>
      </c>
      <c r="T469" s="78">
        <v>6301280</v>
      </c>
      <c r="U469" s="78" t="s">
        <v>3277</v>
      </c>
      <c r="V469" s="78" t="s">
        <v>3278</v>
      </c>
      <c r="W469" s="78" t="s">
        <v>3279</v>
      </c>
      <c r="X469" s="181"/>
      <c r="Y469" s="182">
        <f>AVERAGEIFS('Construct - Beta'!$BZ$6:$BZ$1787,'Construct - Beta'!$C$6:$C$1787,"458E("&amp;'Construct - Beta ref.'!D469&amp;")")</f>
        <v>0.33</v>
      </c>
      <c r="Z469" s="169">
        <v>1</v>
      </c>
    </row>
    <row r="470" spans="2:26" ht="45" hidden="1">
      <c r="B470" s="78" t="s">
        <v>3280</v>
      </c>
      <c r="C470" s="78" t="s">
        <v>3281</v>
      </c>
      <c r="D470" s="78" t="s">
        <v>3282</v>
      </c>
      <c r="E470" s="78">
        <v>896229</v>
      </c>
      <c r="F470" s="78" t="s">
        <v>3665</v>
      </c>
      <c r="G470" s="79">
        <v>35698</v>
      </c>
      <c r="H470" s="78" t="s">
        <v>3667</v>
      </c>
      <c r="I470" s="78" t="s">
        <v>3668</v>
      </c>
      <c r="J470" s="78" t="s">
        <v>3668</v>
      </c>
      <c r="K470" s="78" t="s">
        <v>3668</v>
      </c>
      <c r="L470" s="78" t="s">
        <v>3668</v>
      </c>
      <c r="M470" s="78" t="s">
        <v>3670</v>
      </c>
      <c r="N470" s="78" t="s">
        <v>3668</v>
      </c>
      <c r="O470" s="78" t="s">
        <v>3668</v>
      </c>
      <c r="P470" s="78" t="s">
        <v>3671</v>
      </c>
      <c r="Q470" s="78" t="s">
        <v>3672</v>
      </c>
      <c r="R470" s="78" t="s">
        <v>3665</v>
      </c>
      <c r="S470" s="78" t="s">
        <v>3673</v>
      </c>
      <c r="T470" s="78">
        <v>6052016</v>
      </c>
      <c r="U470" s="78" t="s">
        <v>3283</v>
      </c>
      <c r="V470" s="78" t="s">
        <v>3284</v>
      </c>
      <c r="W470" s="78" t="s">
        <v>3285</v>
      </c>
      <c r="X470" s="181"/>
      <c r="Y470" s="182">
        <f>AVERAGEIFS('Construct - Beta'!$BZ$6:$BZ$1787,'Construct - Beta'!$C$6:$C$1787,"458E("&amp;'Construct - Beta ref.'!D470&amp;")")</f>
        <v>0.45400000000000001</v>
      </c>
      <c r="Z470"/>
    </row>
    <row r="471" spans="2:26" ht="60" hidden="1">
      <c r="B471" s="78" t="s">
        <v>3286</v>
      </c>
      <c r="C471" s="78" t="s">
        <v>3287</v>
      </c>
      <c r="D471" s="78" t="s">
        <v>3288</v>
      </c>
      <c r="E471" s="78" t="s">
        <v>3289</v>
      </c>
      <c r="F471" s="78" t="s">
        <v>3665</v>
      </c>
      <c r="G471" s="79">
        <v>37953</v>
      </c>
      <c r="H471" s="78" t="s">
        <v>3692</v>
      </c>
      <c r="I471" s="78" t="s">
        <v>3669</v>
      </c>
      <c r="J471" s="78" t="s">
        <v>3669</v>
      </c>
      <c r="K471" s="78" t="s">
        <v>3668</v>
      </c>
      <c r="L471" s="78" t="s">
        <v>3669</v>
      </c>
      <c r="M471" s="78" t="s">
        <v>4104</v>
      </c>
      <c r="N471" s="78" t="s">
        <v>3668</v>
      </c>
      <c r="O471" s="78" t="s">
        <v>3668</v>
      </c>
      <c r="P471" s="78" t="s">
        <v>3671</v>
      </c>
      <c r="Q471" s="78" t="s">
        <v>3672</v>
      </c>
      <c r="R471" s="78" t="s">
        <v>3762</v>
      </c>
      <c r="S471" s="78" t="s">
        <v>3673</v>
      </c>
      <c r="T471" s="78" t="s">
        <v>3290</v>
      </c>
      <c r="U471" s="78" t="s">
        <v>3283</v>
      </c>
      <c r="V471" s="78" t="s">
        <v>3291</v>
      </c>
      <c r="W471" s="78" t="s">
        <v>3285</v>
      </c>
      <c r="X471" s="181"/>
      <c r="Y471" s="182">
        <f>AVERAGEIFS('Construct - Beta'!$BZ$6:$BZ$1787,'Construct - Beta'!$C$6:$C$1787,"458E("&amp;'Construct - Beta ref.'!D471&amp;")")</f>
        <v>0.84</v>
      </c>
      <c r="Z471"/>
    </row>
    <row r="472" spans="2:26" ht="30" hidden="1">
      <c r="B472" s="78" t="s">
        <v>3292</v>
      </c>
      <c r="C472" s="78" t="s">
        <v>3293</v>
      </c>
      <c r="D472" s="78" t="s">
        <v>3294</v>
      </c>
      <c r="E472" s="78">
        <v>362075</v>
      </c>
      <c r="F472" s="78" t="s">
        <v>3665</v>
      </c>
      <c r="G472" s="78" t="s">
        <v>3295</v>
      </c>
      <c r="H472" s="78" t="s">
        <v>3667</v>
      </c>
      <c r="I472" s="78" t="s">
        <v>3668</v>
      </c>
      <c r="J472" s="78" t="s">
        <v>3668</v>
      </c>
      <c r="K472" s="78" t="s">
        <v>3668</v>
      </c>
      <c r="L472" s="78" t="s">
        <v>3668</v>
      </c>
      <c r="M472" s="78" t="s">
        <v>3682</v>
      </c>
      <c r="N472" s="78" t="s">
        <v>3668</v>
      </c>
      <c r="O472" s="78" t="s">
        <v>3668</v>
      </c>
      <c r="P472" s="78" t="s">
        <v>3671</v>
      </c>
      <c r="Q472" s="78" t="s">
        <v>3672</v>
      </c>
      <c r="R472" s="78" t="s">
        <v>3665</v>
      </c>
      <c r="S472" s="78" t="s">
        <v>3673</v>
      </c>
      <c r="T472" s="78">
        <v>6242408</v>
      </c>
      <c r="U472" s="78" t="s">
        <v>3296</v>
      </c>
      <c r="V472" s="78" t="s">
        <v>3297</v>
      </c>
      <c r="W472" s="78" t="s">
        <v>3298</v>
      </c>
      <c r="X472" s="181"/>
      <c r="Y472" s="182">
        <f>AVERAGEIFS('Construct - Beta'!$BZ$6:$BZ$1787,'Construct - Beta'!$C$6:$C$1787,"458E("&amp;'Construct - Beta ref.'!D472&amp;")")</f>
        <v>1.0740000000000001</v>
      </c>
      <c r="Z472"/>
    </row>
    <row r="473" spans="2:26" ht="45" hidden="1">
      <c r="B473" s="78" t="s">
        <v>3299</v>
      </c>
      <c r="C473" s="78" t="s">
        <v>3300</v>
      </c>
      <c r="D473" s="78" t="s">
        <v>3301</v>
      </c>
      <c r="E473" s="78" t="s">
        <v>3302</v>
      </c>
      <c r="F473" s="78" t="s">
        <v>3665</v>
      </c>
      <c r="G473" s="78" t="s">
        <v>3303</v>
      </c>
      <c r="H473" s="78" t="s">
        <v>3692</v>
      </c>
      <c r="I473" s="78" t="s">
        <v>3669</v>
      </c>
      <c r="J473" s="78" t="s">
        <v>3669</v>
      </c>
      <c r="K473" s="78" t="s">
        <v>3668</v>
      </c>
      <c r="L473" s="78" t="s">
        <v>3669</v>
      </c>
      <c r="M473" s="78" t="s">
        <v>2282</v>
      </c>
      <c r="N473" s="78" t="s">
        <v>3668</v>
      </c>
      <c r="O473" s="78" t="s">
        <v>3668</v>
      </c>
      <c r="P473" s="78" t="s">
        <v>3671</v>
      </c>
      <c r="Q473" s="78" t="s">
        <v>3672</v>
      </c>
      <c r="R473" s="78" t="s">
        <v>3762</v>
      </c>
      <c r="S473" s="78" t="s">
        <v>3673</v>
      </c>
      <c r="T473" s="78" t="s">
        <v>3304</v>
      </c>
      <c r="U473" s="78" t="s">
        <v>3296</v>
      </c>
      <c r="V473" s="78" t="s">
        <v>3305</v>
      </c>
      <c r="W473" s="78" t="s">
        <v>3298</v>
      </c>
      <c r="X473" s="181"/>
      <c r="Y473" s="182">
        <f>AVERAGEIFS('Construct - Beta'!$BZ$6:$BZ$1787,'Construct - Beta'!$C$6:$C$1787,"458E("&amp;'Construct - Beta ref.'!D473&amp;")")</f>
        <v>1.17</v>
      </c>
      <c r="Z473"/>
    </row>
    <row r="474" spans="2:26" ht="45" hidden="1">
      <c r="B474" s="78" t="s">
        <v>3306</v>
      </c>
      <c r="C474" s="78" t="s">
        <v>3307</v>
      </c>
      <c r="D474" s="78" t="s">
        <v>3308</v>
      </c>
      <c r="E474" s="78" t="s">
        <v>3309</v>
      </c>
      <c r="F474" s="78" t="s">
        <v>3665</v>
      </c>
      <c r="G474" s="79">
        <v>40101</v>
      </c>
      <c r="H474" s="78" t="s">
        <v>3692</v>
      </c>
      <c r="I474" s="78" t="s">
        <v>3669</v>
      </c>
      <c r="J474" s="78" t="s">
        <v>3669</v>
      </c>
      <c r="K474" s="78" t="s">
        <v>3669</v>
      </c>
      <c r="L474" s="78" t="s">
        <v>3668</v>
      </c>
      <c r="M474" s="78" t="s">
        <v>3310</v>
      </c>
      <c r="N474" s="78" t="s">
        <v>3668</v>
      </c>
      <c r="O474" s="78" t="s">
        <v>3668</v>
      </c>
      <c r="P474" s="78" t="s">
        <v>3671</v>
      </c>
      <c r="Q474" s="78" t="s">
        <v>3672</v>
      </c>
      <c r="R474" s="78" t="s">
        <v>3794</v>
      </c>
      <c r="S474" s="78" t="s">
        <v>3683</v>
      </c>
      <c r="T474" s="78" t="s">
        <v>3311</v>
      </c>
      <c r="U474" s="78" t="s">
        <v>3312</v>
      </c>
      <c r="V474" s="78"/>
      <c r="W474" s="78"/>
      <c r="X474" s="181"/>
      <c r="Y474" s="182">
        <f>AVERAGEIFS('Construct - Beta'!$BZ$6:$BZ$1787,'Construct - Beta'!$C$6:$C$1787,"458E("&amp;'Construct - Beta ref.'!D474&amp;")")</f>
        <v>0.30010000000000003</v>
      </c>
      <c r="Z474"/>
    </row>
    <row r="475" spans="2:26" ht="60" hidden="1">
      <c r="B475" s="78" t="s">
        <v>3313</v>
      </c>
      <c r="C475" s="78" t="s">
        <v>3314</v>
      </c>
      <c r="D475" s="78" t="s">
        <v>3315</v>
      </c>
      <c r="E475" s="78" t="s">
        <v>3316</v>
      </c>
      <c r="F475" s="78" t="s">
        <v>3665</v>
      </c>
      <c r="G475" s="78" t="s">
        <v>3317</v>
      </c>
      <c r="H475" s="78" t="s">
        <v>3667</v>
      </c>
      <c r="I475" s="78" t="s">
        <v>3668</v>
      </c>
      <c r="J475" s="78" t="s">
        <v>3668</v>
      </c>
      <c r="K475" s="78" t="s">
        <v>3668</v>
      </c>
      <c r="L475" s="78" t="s">
        <v>3668</v>
      </c>
      <c r="M475" s="78" t="s">
        <v>3682</v>
      </c>
      <c r="N475" s="78" t="s">
        <v>3668</v>
      </c>
      <c r="O475" s="78" t="s">
        <v>3668</v>
      </c>
      <c r="P475" s="78" t="s">
        <v>3671</v>
      </c>
      <c r="Q475" s="78" t="s">
        <v>3672</v>
      </c>
      <c r="R475" s="78" t="s">
        <v>3665</v>
      </c>
      <c r="S475" s="78" t="s">
        <v>3683</v>
      </c>
      <c r="T475" s="78" t="s">
        <v>3318</v>
      </c>
      <c r="U475" s="78" t="s">
        <v>3319</v>
      </c>
      <c r="V475" s="78" t="s">
        <v>3320</v>
      </c>
      <c r="W475" s="78" t="s">
        <v>3321</v>
      </c>
      <c r="X475" s="181"/>
      <c r="Y475" s="182">
        <f>AVERAGEIFS('Construct - Beta'!$BZ$6:$BZ$1787,'Construct - Beta'!$C$6:$C$1787,"458E("&amp;'Construct - Beta ref.'!D475&amp;")")</f>
        <v>0.71599999999999997</v>
      </c>
      <c r="Z475"/>
    </row>
    <row r="476" spans="2:26" ht="60" hidden="1">
      <c r="B476" s="78" t="s">
        <v>3322</v>
      </c>
      <c r="C476" s="78" t="s">
        <v>3323</v>
      </c>
      <c r="D476" s="80"/>
      <c r="E476" s="78" t="s">
        <v>3324</v>
      </c>
      <c r="F476" s="78" t="s">
        <v>3716</v>
      </c>
      <c r="G476" s="78" t="s">
        <v>3717</v>
      </c>
      <c r="H476" s="78" t="s">
        <v>3718</v>
      </c>
      <c r="I476" s="78" t="s">
        <v>3669</v>
      </c>
      <c r="J476" s="78" t="s">
        <v>3669</v>
      </c>
      <c r="K476" s="78" t="s">
        <v>3668</v>
      </c>
      <c r="L476" s="78" t="s">
        <v>3668</v>
      </c>
      <c r="M476" s="78" t="s">
        <v>3719</v>
      </c>
      <c r="N476" s="78" t="s">
        <v>3668</v>
      </c>
      <c r="O476" s="78" t="s">
        <v>3668</v>
      </c>
      <c r="P476" s="78" t="s">
        <v>3671</v>
      </c>
      <c r="Q476" s="78" t="s">
        <v>3672</v>
      </c>
      <c r="R476" s="78" t="s">
        <v>3720</v>
      </c>
      <c r="S476" s="78" t="s">
        <v>3721</v>
      </c>
      <c r="T476" s="78"/>
      <c r="U476" s="78"/>
      <c r="V476" s="78"/>
      <c r="W476" s="78"/>
      <c r="X476" s="181"/>
      <c r="Y476" s="182" t="e">
        <f>AVERAGEIFS('Construct - Beta'!$BZ$6:$BZ$1787,'Construct - Beta'!$C$6:$C$1787,"458E("&amp;'Construct - Beta ref.'!D476&amp;")")</f>
        <v>#DIV/0!</v>
      </c>
      <c r="Z476"/>
    </row>
    <row r="477" spans="2:26" ht="45" hidden="1">
      <c r="B477" s="78" t="s">
        <v>3325</v>
      </c>
      <c r="C477" s="78" t="s">
        <v>3326</v>
      </c>
      <c r="D477" s="80"/>
      <c r="E477" s="78">
        <v>414356</v>
      </c>
      <c r="F477" s="78" t="s">
        <v>3716</v>
      </c>
      <c r="G477" s="79">
        <v>39049</v>
      </c>
      <c r="H477" s="78" t="s">
        <v>3718</v>
      </c>
      <c r="I477" s="78" t="s">
        <v>3669</v>
      </c>
      <c r="J477" s="78" t="s">
        <v>3669</v>
      </c>
      <c r="K477" s="78" t="s">
        <v>3668</v>
      </c>
      <c r="L477" s="78" t="s">
        <v>3668</v>
      </c>
      <c r="M477" s="78" t="s">
        <v>3327</v>
      </c>
      <c r="N477" s="78" t="s">
        <v>3668</v>
      </c>
      <c r="O477" s="78" t="s">
        <v>3668</v>
      </c>
      <c r="P477" s="78" t="s">
        <v>3671</v>
      </c>
      <c r="Q477" s="78" t="s">
        <v>3672</v>
      </c>
      <c r="R477" s="78" t="s">
        <v>3720</v>
      </c>
      <c r="S477" s="78" t="s">
        <v>3721</v>
      </c>
      <c r="T477" s="78"/>
      <c r="U477" s="78"/>
      <c r="V477" s="78"/>
      <c r="W477" s="78"/>
      <c r="X477" s="181"/>
      <c r="Y477" s="182" t="e">
        <f>AVERAGEIFS('Construct - Beta'!$BZ$6:$BZ$1787,'Construct - Beta'!$C$6:$C$1787,"458E("&amp;'Construct - Beta ref.'!D477&amp;")")</f>
        <v>#DIV/0!</v>
      </c>
      <c r="Z477"/>
    </row>
    <row r="478" spans="2:26" ht="45" hidden="1">
      <c r="B478" s="78" t="s">
        <v>3328</v>
      </c>
      <c r="C478" s="78" t="s">
        <v>3329</v>
      </c>
      <c r="D478" s="78" t="s">
        <v>3330</v>
      </c>
      <c r="E478" s="78" t="s">
        <v>3331</v>
      </c>
      <c r="F478" s="78" t="s">
        <v>3665</v>
      </c>
      <c r="G478" s="78" t="s">
        <v>3711</v>
      </c>
      <c r="H478" s="78" t="s">
        <v>3692</v>
      </c>
      <c r="I478" s="78" t="s">
        <v>3669</v>
      </c>
      <c r="J478" s="78" t="s">
        <v>3669</v>
      </c>
      <c r="K478" s="78" t="s">
        <v>3668</v>
      </c>
      <c r="L478" s="78" t="s">
        <v>3669</v>
      </c>
      <c r="M478" s="78" t="s">
        <v>3712</v>
      </c>
      <c r="N478" s="78" t="s">
        <v>3668</v>
      </c>
      <c r="O478" s="78" t="s">
        <v>3668</v>
      </c>
      <c r="P478" s="78" t="s">
        <v>3671</v>
      </c>
      <c r="Q478" s="78" t="s">
        <v>3672</v>
      </c>
      <c r="R478" s="78" t="s">
        <v>3713</v>
      </c>
      <c r="S478" s="78" t="s">
        <v>3683</v>
      </c>
      <c r="T478" s="78" t="s">
        <v>3332</v>
      </c>
      <c r="U478" s="78" t="s">
        <v>3333</v>
      </c>
      <c r="V478" s="78" t="s">
        <v>3334</v>
      </c>
      <c r="W478" s="78" t="s">
        <v>3335</v>
      </c>
      <c r="X478" s="181"/>
      <c r="Y478" s="182">
        <f>AVERAGEIFS('Construct - Beta'!$BZ$6:$BZ$1787,'Construct - Beta'!$C$6:$C$1787,"458E("&amp;'Construct - Beta ref.'!D478&amp;")")</f>
        <v>0.31</v>
      </c>
      <c r="Z478"/>
    </row>
    <row r="479" spans="2:26" ht="45" hidden="1">
      <c r="B479" s="78" t="s">
        <v>3336</v>
      </c>
      <c r="C479" s="78" t="s">
        <v>3337</v>
      </c>
      <c r="D479" s="78" t="s">
        <v>3338</v>
      </c>
      <c r="E479" s="78" t="s">
        <v>3339</v>
      </c>
      <c r="F479" s="78" t="s">
        <v>3665</v>
      </c>
      <c r="G479" s="79">
        <v>39394</v>
      </c>
      <c r="H479" s="78" t="s">
        <v>3692</v>
      </c>
      <c r="I479" s="78" t="s">
        <v>3669</v>
      </c>
      <c r="J479" s="78" t="s">
        <v>3669</v>
      </c>
      <c r="K479" s="78" t="s">
        <v>3668</v>
      </c>
      <c r="L479" s="78" t="s">
        <v>3669</v>
      </c>
      <c r="M479" s="78" t="s">
        <v>3340</v>
      </c>
      <c r="N479" s="78" t="s">
        <v>3668</v>
      </c>
      <c r="O479" s="78" t="s">
        <v>3668</v>
      </c>
      <c r="P479" s="78" t="s">
        <v>3671</v>
      </c>
      <c r="Q479" s="78" t="s">
        <v>3672</v>
      </c>
      <c r="R479" s="78" t="s">
        <v>3694</v>
      </c>
      <c r="S479" s="78" t="s">
        <v>3683</v>
      </c>
      <c r="T479" s="78" t="s">
        <v>3332</v>
      </c>
      <c r="U479" s="78" t="s">
        <v>3333</v>
      </c>
      <c r="V479" s="78" t="s">
        <v>3334</v>
      </c>
      <c r="W479" s="78" t="s">
        <v>3335</v>
      </c>
      <c r="X479" s="181"/>
      <c r="Y479" s="182">
        <f>AVERAGEIFS('Construct - Beta'!$BZ$6:$BZ$1787,'Construct - Beta'!$C$6:$C$1787,"458E("&amp;'Construct - Beta ref.'!D479&amp;")")</f>
        <v>1.1000000000000001</v>
      </c>
      <c r="Z479"/>
    </row>
    <row r="480" spans="2:26" ht="45" hidden="1">
      <c r="B480" s="78" t="s">
        <v>3341</v>
      </c>
      <c r="C480" s="78" t="s">
        <v>3342</v>
      </c>
      <c r="D480" s="78" t="s">
        <v>3343</v>
      </c>
      <c r="E480" s="78" t="s">
        <v>3344</v>
      </c>
      <c r="F480" s="78" t="s">
        <v>3665</v>
      </c>
      <c r="G480" s="79">
        <v>39388</v>
      </c>
      <c r="H480" s="78" t="s">
        <v>3667</v>
      </c>
      <c r="I480" s="78" t="s">
        <v>3668</v>
      </c>
      <c r="J480" s="78" t="s">
        <v>3668</v>
      </c>
      <c r="K480" s="78" t="s">
        <v>3668</v>
      </c>
      <c r="L480" s="78" t="s">
        <v>3668</v>
      </c>
      <c r="M480" s="78" t="s">
        <v>3682</v>
      </c>
      <c r="N480" s="78" t="s">
        <v>3668</v>
      </c>
      <c r="O480" s="78" t="s">
        <v>3668</v>
      </c>
      <c r="P480" s="78" t="s">
        <v>3671</v>
      </c>
      <c r="Q480" s="78" t="s">
        <v>3672</v>
      </c>
      <c r="R480" s="78" t="s">
        <v>3665</v>
      </c>
      <c r="S480" s="78" t="s">
        <v>3683</v>
      </c>
      <c r="T480" s="78" t="s">
        <v>3345</v>
      </c>
      <c r="U480" s="78" t="s">
        <v>3333</v>
      </c>
      <c r="V480" s="78" t="s">
        <v>3346</v>
      </c>
      <c r="W480" s="78" t="s">
        <v>3335</v>
      </c>
      <c r="X480" s="181"/>
      <c r="Y480" s="182">
        <f>AVERAGEIFS('Construct - Beta'!$BZ$6:$BZ$1787,'Construct - Beta'!$C$6:$C$1787,"458E("&amp;'Construct - Beta ref.'!D480&amp;")")</f>
        <v>0.85399999999999998</v>
      </c>
      <c r="Z480"/>
    </row>
    <row r="481" spans="2:26" ht="60" hidden="1">
      <c r="B481" s="78" t="s">
        <v>3347</v>
      </c>
      <c r="C481" s="78" t="s">
        <v>3348</v>
      </c>
      <c r="D481" s="78" t="s">
        <v>3349</v>
      </c>
      <c r="E481" s="78" t="s">
        <v>3350</v>
      </c>
      <c r="F481" s="78" t="s">
        <v>3665</v>
      </c>
      <c r="G481" s="79">
        <v>37502</v>
      </c>
      <c r="H481" s="78" t="s">
        <v>3667</v>
      </c>
      <c r="I481" s="78" t="s">
        <v>3668</v>
      </c>
      <c r="J481" s="78" t="s">
        <v>3668</v>
      </c>
      <c r="K481" s="78" t="s">
        <v>3668</v>
      </c>
      <c r="L481" s="78" t="s">
        <v>3668</v>
      </c>
      <c r="M481" s="78" t="s">
        <v>3682</v>
      </c>
      <c r="N481" s="78" t="s">
        <v>3668</v>
      </c>
      <c r="O481" s="78" t="s">
        <v>3668</v>
      </c>
      <c r="P481" s="78" t="s">
        <v>3671</v>
      </c>
      <c r="Q481" s="78" t="s">
        <v>3672</v>
      </c>
      <c r="R481" s="78" t="s">
        <v>3665</v>
      </c>
      <c r="S481" s="78" t="s">
        <v>3683</v>
      </c>
      <c r="T481" s="78">
        <v>6543662</v>
      </c>
      <c r="U481" s="78" t="s">
        <v>3351</v>
      </c>
      <c r="V481" s="78" t="s">
        <v>3352</v>
      </c>
      <c r="W481" s="78" t="s">
        <v>3353</v>
      </c>
      <c r="X481" s="181"/>
      <c r="Y481" s="182">
        <f>AVERAGEIFS('Construct - Beta'!$BZ$6:$BZ$1787,'Construct - Beta'!$C$6:$C$1787,"458E("&amp;'Construct - Beta ref.'!D481&amp;")")</f>
        <v>2.0340000000000003</v>
      </c>
      <c r="Z481"/>
    </row>
    <row r="482" spans="2:26" ht="60" hidden="1">
      <c r="B482" s="78" t="s">
        <v>3354</v>
      </c>
      <c r="C482" s="78" t="s">
        <v>3355</v>
      </c>
      <c r="D482" s="78" t="s">
        <v>3356</v>
      </c>
      <c r="E482" s="78" t="s">
        <v>3357</v>
      </c>
      <c r="F482" s="78" t="s">
        <v>3665</v>
      </c>
      <c r="G482" s="79">
        <v>38371</v>
      </c>
      <c r="H482" s="78" t="s">
        <v>3692</v>
      </c>
      <c r="I482" s="78" t="s">
        <v>3669</v>
      </c>
      <c r="J482" s="78" t="s">
        <v>3669</v>
      </c>
      <c r="K482" s="78" t="s">
        <v>3668</v>
      </c>
      <c r="L482" s="78" t="s">
        <v>3669</v>
      </c>
      <c r="M482" s="78" t="s">
        <v>3358</v>
      </c>
      <c r="N482" s="78" t="s">
        <v>3668</v>
      </c>
      <c r="O482" s="78" t="s">
        <v>3668</v>
      </c>
      <c r="P482" s="78" t="s">
        <v>3671</v>
      </c>
      <c r="Q482" s="78" t="s">
        <v>3672</v>
      </c>
      <c r="R482" s="78" t="s">
        <v>3694</v>
      </c>
      <c r="S482" s="78" t="s">
        <v>3683</v>
      </c>
      <c r="T482" s="78" t="s">
        <v>3359</v>
      </c>
      <c r="U482" s="78" t="s">
        <v>3351</v>
      </c>
      <c r="V482" s="78" t="s">
        <v>3360</v>
      </c>
      <c r="W482" s="78" t="s">
        <v>3353</v>
      </c>
      <c r="X482" s="181"/>
      <c r="Y482" s="182">
        <f>AVERAGEIFS('Construct - Beta'!$BZ$6:$BZ$1787,'Construct - Beta'!$C$6:$C$1787,"458E("&amp;'Construct - Beta ref.'!D482&amp;")")</f>
        <v>2.5299999999999998</v>
      </c>
      <c r="Z482"/>
    </row>
    <row r="483" spans="2:26" ht="75" hidden="1">
      <c r="B483" s="78" t="s">
        <v>3361</v>
      </c>
      <c r="C483" s="78" t="s">
        <v>3362</v>
      </c>
      <c r="D483" s="78" t="s">
        <v>3363</v>
      </c>
      <c r="E483" s="78" t="s">
        <v>3364</v>
      </c>
      <c r="F483" s="78" t="s">
        <v>3665</v>
      </c>
      <c r="G483" s="78" t="s">
        <v>3365</v>
      </c>
      <c r="H483" s="78" t="s">
        <v>3702</v>
      </c>
      <c r="I483" s="78" t="s">
        <v>3669</v>
      </c>
      <c r="J483" s="78" t="s">
        <v>3669</v>
      </c>
      <c r="K483" s="78" t="s">
        <v>3668</v>
      </c>
      <c r="L483" s="78" t="s">
        <v>3669</v>
      </c>
      <c r="M483" s="78" t="s">
        <v>3366</v>
      </c>
      <c r="N483" s="78" t="s">
        <v>3668</v>
      </c>
      <c r="O483" s="78" t="s">
        <v>3668</v>
      </c>
      <c r="P483" s="78" t="s">
        <v>3671</v>
      </c>
      <c r="Q483" s="78" t="s">
        <v>3672</v>
      </c>
      <c r="R483" s="78" t="s">
        <v>3704</v>
      </c>
      <c r="S483" s="78" t="s">
        <v>3683</v>
      </c>
      <c r="T483" s="78" t="s">
        <v>3367</v>
      </c>
      <c r="U483" s="78" t="s">
        <v>3351</v>
      </c>
      <c r="V483" s="78" t="s">
        <v>3368</v>
      </c>
      <c r="W483" s="78" t="s">
        <v>3353</v>
      </c>
      <c r="X483" s="181"/>
      <c r="Y483" s="182">
        <f>AVERAGEIFS('Construct - Beta'!$BZ$6:$BZ$1787,'Construct - Beta'!$C$6:$C$1787,"458E("&amp;'Construct - Beta ref.'!D483&amp;")")</f>
        <v>0.48460000000000003</v>
      </c>
      <c r="Z483"/>
    </row>
    <row r="484" spans="2:26" ht="60" hidden="1">
      <c r="B484" s="78" t="s">
        <v>3369</v>
      </c>
      <c r="C484" s="78" t="s">
        <v>3370</v>
      </c>
      <c r="D484" s="78" t="s">
        <v>3371</v>
      </c>
      <c r="E484" s="78" t="s">
        <v>3372</v>
      </c>
      <c r="F484" s="78" t="s">
        <v>3665</v>
      </c>
      <c r="G484" s="78" t="s">
        <v>3373</v>
      </c>
      <c r="H484" s="78" t="s">
        <v>3692</v>
      </c>
      <c r="I484" s="78" t="s">
        <v>3669</v>
      </c>
      <c r="J484" s="78" t="s">
        <v>3669</v>
      </c>
      <c r="K484" s="78" t="s">
        <v>3668</v>
      </c>
      <c r="L484" s="78" t="s">
        <v>3669</v>
      </c>
      <c r="M484" s="78" t="s">
        <v>3374</v>
      </c>
      <c r="N484" s="78" t="s">
        <v>3668</v>
      </c>
      <c r="O484" s="78" t="s">
        <v>3668</v>
      </c>
      <c r="P484" s="78" t="s">
        <v>3671</v>
      </c>
      <c r="Q484" s="78" t="s">
        <v>3672</v>
      </c>
      <c r="R484" s="78" t="s">
        <v>3713</v>
      </c>
      <c r="S484" s="78" t="s">
        <v>3683</v>
      </c>
      <c r="T484" s="78" t="s">
        <v>3359</v>
      </c>
      <c r="U484" s="78" t="s">
        <v>3351</v>
      </c>
      <c r="V484" s="78" t="s">
        <v>3360</v>
      </c>
      <c r="W484" s="78" t="s">
        <v>3353</v>
      </c>
      <c r="X484" s="181"/>
      <c r="Y484" s="182">
        <f>AVERAGEIFS('Construct - Beta'!$BZ$6:$BZ$1787,'Construct - Beta'!$C$6:$C$1787,"458E("&amp;'Construct - Beta ref.'!D484&amp;")")</f>
        <v>0.05</v>
      </c>
      <c r="Z484"/>
    </row>
    <row r="485" spans="2:26" ht="30" hidden="1">
      <c r="B485" s="78" t="s">
        <v>3375</v>
      </c>
      <c r="C485" s="78" t="s">
        <v>3376</v>
      </c>
      <c r="D485" s="78" t="s">
        <v>3377</v>
      </c>
      <c r="E485" s="78" t="s">
        <v>3378</v>
      </c>
      <c r="F485" s="78" t="s">
        <v>3665</v>
      </c>
      <c r="G485" s="78" t="s">
        <v>3379</v>
      </c>
      <c r="H485" s="78" t="s">
        <v>3667</v>
      </c>
      <c r="I485" s="78" t="s">
        <v>3668</v>
      </c>
      <c r="J485" s="78" t="s">
        <v>3668</v>
      </c>
      <c r="K485" s="78" t="s">
        <v>3668</v>
      </c>
      <c r="L485" s="78" t="s">
        <v>3668</v>
      </c>
      <c r="M485" s="78" t="s">
        <v>3682</v>
      </c>
      <c r="N485" s="78" t="s">
        <v>3668</v>
      </c>
      <c r="O485" s="78" t="s">
        <v>3668</v>
      </c>
      <c r="P485" s="78" t="s">
        <v>3671</v>
      </c>
      <c r="Q485" s="78" t="s">
        <v>3672</v>
      </c>
      <c r="R485" s="78" t="s">
        <v>3665</v>
      </c>
      <c r="S485" s="78" t="s">
        <v>3683</v>
      </c>
      <c r="T485" s="78">
        <v>6448552</v>
      </c>
      <c r="U485" s="78" t="s">
        <v>3380</v>
      </c>
      <c r="V485" s="78" t="s">
        <v>3381</v>
      </c>
      <c r="W485" s="78" t="s">
        <v>3382</v>
      </c>
      <c r="X485" s="181"/>
      <c r="Y485" s="182">
        <f>AVERAGEIFS('Construct - Beta'!$BZ$6:$BZ$1787,'Construct - Beta'!$C$6:$C$1787,"458E("&amp;'Construct - Beta ref.'!D485&amp;")")</f>
        <v>0.746</v>
      </c>
      <c r="Z485"/>
    </row>
    <row r="486" spans="2:26" ht="45" hidden="1">
      <c r="B486" s="78" t="s">
        <v>3383</v>
      </c>
      <c r="C486" s="78" t="s">
        <v>3384</v>
      </c>
      <c r="D486" s="78" t="s">
        <v>3385</v>
      </c>
      <c r="E486" s="78" t="s">
        <v>3386</v>
      </c>
      <c r="F486" s="78" t="s">
        <v>3665</v>
      </c>
      <c r="G486" s="78" t="s">
        <v>3803</v>
      </c>
      <c r="H486" s="78" t="s">
        <v>3692</v>
      </c>
      <c r="I486" s="78" t="s">
        <v>3669</v>
      </c>
      <c r="J486" s="78" t="s">
        <v>3669</v>
      </c>
      <c r="K486" s="78" t="s">
        <v>3668</v>
      </c>
      <c r="L486" s="78" t="s">
        <v>3669</v>
      </c>
      <c r="M486" s="78" t="s">
        <v>3761</v>
      </c>
      <c r="N486" s="78" t="s">
        <v>3668</v>
      </c>
      <c r="O486" s="78" t="s">
        <v>3668</v>
      </c>
      <c r="P486" s="78" t="s">
        <v>3671</v>
      </c>
      <c r="Q486" s="78" t="s">
        <v>3672</v>
      </c>
      <c r="R486" s="78" t="s">
        <v>3762</v>
      </c>
      <c r="S486" s="78" t="s">
        <v>3683</v>
      </c>
      <c r="T486" s="78" t="s">
        <v>3387</v>
      </c>
      <c r="U486" s="78" t="s">
        <v>3380</v>
      </c>
      <c r="V486" s="78" t="s">
        <v>3388</v>
      </c>
      <c r="W486" s="78" t="s">
        <v>3382</v>
      </c>
      <c r="X486" s="181"/>
      <c r="Y486" s="182">
        <f>AVERAGEIFS('Construct - Beta'!$BZ$6:$BZ$1787,'Construct - Beta'!$C$6:$C$1787,"458E("&amp;'Construct - Beta ref.'!D486&amp;")")</f>
        <v>0.75</v>
      </c>
      <c r="Z486"/>
    </row>
    <row r="487" spans="2:26" ht="75">
      <c r="B487" s="78" t="s">
        <v>3389</v>
      </c>
      <c r="C487" s="78" t="s">
        <v>3390</v>
      </c>
      <c r="D487" s="78" t="s">
        <v>3391</v>
      </c>
      <c r="E487" s="78">
        <v>890235</v>
      </c>
      <c r="F487" s="78" t="s">
        <v>5384</v>
      </c>
      <c r="G487" s="78" t="s">
        <v>3392</v>
      </c>
      <c r="H487" s="78" t="s">
        <v>3692</v>
      </c>
      <c r="I487" s="78" t="s">
        <v>3668</v>
      </c>
      <c r="J487" s="78" t="s">
        <v>3668</v>
      </c>
      <c r="K487" s="78" t="s">
        <v>3668</v>
      </c>
      <c r="L487" s="78" t="s">
        <v>3668</v>
      </c>
      <c r="M487" s="78" t="s">
        <v>3670</v>
      </c>
      <c r="N487" s="78" t="s">
        <v>3668</v>
      </c>
      <c r="O487" s="78" t="s">
        <v>3668</v>
      </c>
      <c r="P487" s="78" t="s">
        <v>3671</v>
      </c>
      <c r="Q487" s="78" t="s">
        <v>3672</v>
      </c>
      <c r="R487" s="78" t="s">
        <v>3794</v>
      </c>
      <c r="S487" s="78" t="s">
        <v>3795</v>
      </c>
      <c r="T487" s="78">
        <v>6808651</v>
      </c>
      <c r="U487" s="78" t="s">
        <v>3393</v>
      </c>
      <c r="V487" s="78" t="s">
        <v>3394</v>
      </c>
      <c r="W487" s="78" t="s">
        <v>3395</v>
      </c>
      <c r="X487" s="181"/>
      <c r="Y487" s="182">
        <f>AVERAGEIFS('Construct - Beta'!$BZ$6:$BZ$1787,'Construct - Beta'!$C$6:$C$1787,"458E("&amp;'Construct - Beta ref.'!D487&amp;")")</f>
        <v>0.24</v>
      </c>
      <c r="Z487" s="169">
        <v>1</v>
      </c>
    </row>
    <row r="488" spans="2:26" ht="60" hidden="1">
      <c r="B488" s="78" t="s">
        <v>3396</v>
      </c>
      <c r="C488" s="78" t="s">
        <v>3397</v>
      </c>
      <c r="D488" s="78" t="s">
        <v>3398</v>
      </c>
      <c r="E488" s="78">
        <v>256965</v>
      </c>
      <c r="F488" s="78" t="s">
        <v>3716</v>
      </c>
      <c r="G488" s="79">
        <v>36956</v>
      </c>
      <c r="H488" s="78" t="s">
        <v>3718</v>
      </c>
      <c r="I488" s="78" t="s">
        <v>3668</v>
      </c>
      <c r="J488" s="78" t="s">
        <v>3668</v>
      </c>
      <c r="K488" s="78" t="s">
        <v>3668</v>
      </c>
      <c r="L488" s="78" t="s">
        <v>3668</v>
      </c>
      <c r="M488" s="78" t="s">
        <v>3682</v>
      </c>
      <c r="N488" s="78" t="s">
        <v>3668</v>
      </c>
      <c r="O488" s="78" t="s">
        <v>3668</v>
      </c>
      <c r="P488" s="78" t="s">
        <v>3671</v>
      </c>
      <c r="Q488" s="78" t="s">
        <v>3672</v>
      </c>
      <c r="R488" s="78" t="s">
        <v>3720</v>
      </c>
      <c r="S488" s="78" t="s">
        <v>3683</v>
      </c>
      <c r="T488" s="78">
        <v>6335449</v>
      </c>
      <c r="U488" s="78" t="s">
        <v>3399</v>
      </c>
      <c r="V488" s="78" t="s">
        <v>3400</v>
      </c>
      <c r="W488" s="78" t="s">
        <v>3401</v>
      </c>
      <c r="X488" s="181"/>
      <c r="Y488" s="182">
        <f>AVERAGEIFS('Construct - Beta'!$BZ$6:$BZ$1787,'Construct - Beta'!$C$6:$C$1787,"458E("&amp;'Construct - Beta ref.'!D488&amp;")")</f>
        <v>0.32</v>
      </c>
      <c r="Z488"/>
    </row>
    <row r="489" spans="2:26" ht="30" hidden="1">
      <c r="B489" s="78" t="s">
        <v>3402</v>
      </c>
      <c r="C489" s="78" t="s">
        <v>3403</v>
      </c>
      <c r="D489" s="78" t="s">
        <v>3404</v>
      </c>
      <c r="E489" s="78">
        <v>906282</v>
      </c>
      <c r="F489" s="78" t="s">
        <v>3665</v>
      </c>
      <c r="G489" s="78" t="s">
        <v>3405</v>
      </c>
      <c r="H489" s="78" t="s">
        <v>3667</v>
      </c>
      <c r="I489" s="78" t="s">
        <v>3668</v>
      </c>
      <c r="J489" s="78" t="s">
        <v>3668</v>
      </c>
      <c r="K489" s="78" t="s">
        <v>3668</v>
      </c>
      <c r="L489" s="78" t="s">
        <v>3668</v>
      </c>
      <c r="M489" s="78" t="s">
        <v>3682</v>
      </c>
      <c r="N489" s="78" t="s">
        <v>3668</v>
      </c>
      <c r="O489" s="78" t="s">
        <v>3668</v>
      </c>
      <c r="P489" s="78" t="s">
        <v>3671</v>
      </c>
      <c r="Q489" s="78" t="s">
        <v>3672</v>
      </c>
      <c r="R489" s="78" t="s">
        <v>3665</v>
      </c>
      <c r="S489" s="78" t="s">
        <v>3683</v>
      </c>
      <c r="T489" s="78">
        <v>6625515</v>
      </c>
      <c r="U489" s="78" t="s">
        <v>3406</v>
      </c>
      <c r="V489" s="78" t="s">
        <v>3407</v>
      </c>
      <c r="W489" s="78" t="s">
        <v>3408</v>
      </c>
      <c r="X489" s="181"/>
      <c r="Y489" s="182">
        <f>AVERAGEIFS('Construct - Beta'!$BZ$6:$BZ$1787,'Construct - Beta'!$C$6:$C$1787,"458E("&amp;'Construct - Beta ref.'!D489&amp;")")</f>
        <v>0.99399999999999999</v>
      </c>
      <c r="Z489"/>
    </row>
    <row r="490" spans="2:26" ht="45" hidden="1">
      <c r="B490" s="78" t="s">
        <v>3409</v>
      </c>
      <c r="C490" s="78" t="s">
        <v>3410</v>
      </c>
      <c r="D490" s="78" t="s">
        <v>3411</v>
      </c>
      <c r="E490" s="78" t="s">
        <v>3412</v>
      </c>
      <c r="F490" s="78" t="s">
        <v>3665</v>
      </c>
      <c r="G490" s="79">
        <v>38198</v>
      </c>
      <c r="H490" s="78" t="s">
        <v>3692</v>
      </c>
      <c r="I490" s="78" t="s">
        <v>3669</v>
      </c>
      <c r="J490" s="78" t="s">
        <v>3669</v>
      </c>
      <c r="K490" s="78" t="s">
        <v>3668</v>
      </c>
      <c r="L490" s="78" t="s">
        <v>3669</v>
      </c>
      <c r="M490" s="78" t="s">
        <v>6537</v>
      </c>
      <c r="N490" s="78" t="s">
        <v>3668</v>
      </c>
      <c r="O490" s="78" t="s">
        <v>3668</v>
      </c>
      <c r="P490" s="78" t="s">
        <v>3671</v>
      </c>
      <c r="Q490" s="78" t="s">
        <v>3672</v>
      </c>
      <c r="R490" s="78" t="s">
        <v>3762</v>
      </c>
      <c r="S490" s="78" t="s">
        <v>3683</v>
      </c>
      <c r="T490" s="78" t="s">
        <v>3413</v>
      </c>
      <c r="U490" s="78" t="s">
        <v>3406</v>
      </c>
      <c r="V490" s="78" t="s">
        <v>3414</v>
      </c>
      <c r="W490" s="78" t="s">
        <v>3408</v>
      </c>
      <c r="X490" s="181"/>
      <c r="Y490" s="182">
        <f>AVERAGEIFS('Construct - Beta'!$BZ$6:$BZ$1787,'Construct - Beta'!$C$6:$C$1787,"458E("&amp;'Construct - Beta ref.'!D490&amp;")")</f>
        <v>0.9</v>
      </c>
      <c r="Z490"/>
    </row>
    <row r="491" spans="2:26" ht="45" hidden="1">
      <c r="B491" s="78" t="s">
        <v>3415</v>
      </c>
      <c r="C491" s="78" t="s">
        <v>3416</v>
      </c>
      <c r="D491" s="78" t="s">
        <v>3417</v>
      </c>
      <c r="E491" s="78" t="s">
        <v>3418</v>
      </c>
      <c r="F491" s="78" t="s">
        <v>3665</v>
      </c>
      <c r="G491" s="79">
        <v>37343</v>
      </c>
      <c r="H491" s="78" t="s">
        <v>3667</v>
      </c>
      <c r="I491" s="78" t="s">
        <v>3668</v>
      </c>
      <c r="J491" s="78" t="s">
        <v>3668</v>
      </c>
      <c r="K491" s="78" t="s">
        <v>3668</v>
      </c>
      <c r="L491" s="78" t="s">
        <v>3668</v>
      </c>
      <c r="M491" s="78" t="s">
        <v>3682</v>
      </c>
      <c r="N491" s="78" t="s">
        <v>3668</v>
      </c>
      <c r="O491" s="78" t="s">
        <v>3668</v>
      </c>
      <c r="P491" s="78" t="s">
        <v>3671</v>
      </c>
      <c r="Q491" s="78" t="s">
        <v>3672</v>
      </c>
      <c r="R491" s="78" t="s">
        <v>3665</v>
      </c>
      <c r="S491" s="78" t="s">
        <v>3683</v>
      </c>
      <c r="T491" s="78">
        <v>6517957</v>
      </c>
      <c r="U491" s="78" t="s">
        <v>3419</v>
      </c>
      <c r="V491" s="78" t="s">
        <v>3420</v>
      </c>
      <c r="W491" s="78" t="s">
        <v>3421</v>
      </c>
      <c r="X491" s="181"/>
      <c r="Y491" s="182">
        <f>AVERAGEIFS('Construct - Beta'!$BZ$6:$BZ$1787,'Construct - Beta'!$C$6:$C$1787,"458E("&amp;'Construct - Beta ref.'!D491&amp;")")</f>
        <v>0.67600000000000005</v>
      </c>
      <c r="Z491"/>
    </row>
    <row r="492" spans="2:26" ht="75" hidden="1">
      <c r="B492" s="78" t="s">
        <v>3422</v>
      </c>
      <c r="C492" s="78" t="s">
        <v>3423</v>
      </c>
      <c r="D492" s="78" t="s">
        <v>3424</v>
      </c>
      <c r="E492" s="78" t="s">
        <v>3425</v>
      </c>
      <c r="F492" s="78" t="s">
        <v>3793</v>
      </c>
      <c r="G492" s="78" t="s">
        <v>3426</v>
      </c>
      <c r="H492" s="78" t="s">
        <v>3702</v>
      </c>
      <c r="I492" s="78" t="s">
        <v>3669</v>
      </c>
      <c r="J492" s="78" t="s">
        <v>3669</v>
      </c>
      <c r="K492" s="78" t="s">
        <v>3668</v>
      </c>
      <c r="L492" s="78" t="s">
        <v>3669</v>
      </c>
      <c r="M492" s="78" t="s">
        <v>3427</v>
      </c>
      <c r="N492" s="78" t="s">
        <v>3668</v>
      </c>
      <c r="O492" s="78" t="s">
        <v>3668</v>
      </c>
      <c r="P492" s="78" t="s">
        <v>3671</v>
      </c>
      <c r="Q492" s="78" t="s">
        <v>3672</v>
      </c>
      <c r="R492" s="78" t="s">
        <v>3704</v>
      </c>
      <c r="S492" s="78" t="s">
        <v>3795</v>
      </c>
      <c r="T492" s="78" t="s">
        <v>3428</v>
      </c>
      <c r="U492" s="78" t="s">
        <v>3429</v>
      </c>
      <c r="V492" s="78" t="s">
        <v>3430</v>
      </c>
      <c r="W492" s="78" t="s">
        <v>3431</v>
      </c>
      <c r="X492" s="181"/>
      <c r="Y492" s="182">
        <f>AVERAGEIFS('Construct - Beta'!$BZ$6:$BZ$1787,'Construct - Beta'!$C$6:$C$1787,"458E("&amp;'Construct - Beta ref.'!D492&amp;")")</f>
        <v>0.74380000000000002</v>
      </c>
      <c r="Z492"/>
    </row>
    <row r="493" spans="2:26" ht="75" hidden="1">
      <c r="B493" s="78" t="s">
        <v>3432</v>
      </c>
      <c r="C493" s="78" t="s">
        <v>3433</v>
      </c>
      <c r="D493" s="78" t="s">
        <v>3434</v>
      </c>
      <c r="E493" s="78" t="s">
        <v>3435</v>
      </c>
      <c r="F493" s="78" t="s">
        <v>3793</v>
      </c>
      <c r="G493" s="78" t="s">
        <v>2910</v>
      </c>
      <c r="H493" s="78" t="s">
        <v>3692</v>
      </c>
      <c r="I493" s="78" t="s">
        <v>3668</v>
      </c>
      <c r="J493" s="78" t="s">
        <v>3668</v>
      </c>
      <c r="K493" s="78" t="s">
        <v>3668</v>
      </c>
      <c r="L493" s="78" t="s">
        <v>3668</v>
      </c>
      <c r="M493" s="78" t="s">
        <v>3682</v>
      </c>
      <c r="N493" s="78" t="s">
        <v>3668</v>
      </c>
      <c r="O493" s="78" t="s">
        <v>3668</v>
      </c>
      <c r="P493" s="78" t="s">
        <v>3671</v>
      </c>
      <c r="Q493" s="78" t="s">
        <v>3672</v>
      </c>
      <c r="R493" s="78" t="s">
        <v>3794</v>
      </c>
      <c r="S493" s="78" t="s">
        <v>3795</v>
      </c>
      <c r="T493" s="78" t="s">
        <v>3436</v>
      </c>
      <c r="U493" s="78" t="s">
        <v>3429</v>
      </c>
      <c r="V493" s="78" t="s">
        <v>3437</v>
      </c>
      <c r="W493" s="78" t="s">
        <v>3431</v>
      </c>
      <c r="X493" s="181"/>
      <c r="Y493" s="182">
        <f>AVERAGEIFS('Construct - Beta'!$BZ$6:$BZ$1787,'Construct - Beta'!$C$6:$C$1787,"458E("&amp;'Construct - Beta ref.'!D493&amp;")")</f>
        <v>1.327</v>
      </c>
      <c r="Z493"/>
    </row>
    <row r="494" spans="2:26" ht="75" hidden="1">
      <c r="B494" s="78" t="s">
        <v>3438</v>
      </c>
      <c r="C494" s="78" t="s">
        <v>3439</v>
      </c>
      <c r="D494" s="78" t="s">
        <v>3440</v>
      </c>
      <c r="E494" s="78" t="s">
        <v>3441</v>
      </c>
      <c r="F494" s="78" t="s">
        <v>3793</v>
      </c>
      <c r="G494" s="78" t="s">
        <v>5252</v>
      </c>
      <c r="H494" s="78" t="s">
        <v>3692</v>
      </c>
      <c r="I494" s="78" t="s">
        <v>3669</v>
      </c>
      <c r="J494" s="78" t="s">
        <v>3669</v>
      </c>
      <c r="K494" s="78" t="s">
        <v>3668</v>
      </c>
      <c r="L494" s="78" t="s">
        <v>3669</v>
      </c>
      <c r="M494" s="78" t="s">
        <v>5070</v>
      </c>
      <c r="N494" s="78" t="s">
        <v>3668</v>
      </c>
      <c r="O494" s="78" t="s">
        <v>3668</v>
      </c>
      <c r="P494" s="78" t="s">
        <v>3671</v>
      </c>
      <c r="Q494" s="78" t="s">
        <v>3672</v>
      </c>
      <c r="R494" s="78" t="s">
        <v>3694</v>
      </c>
      <c r="S494" s="78" t="s">
        <v>3795</v>
      </c>
      <c r="T494" s="78" t="s">
        <v>3442</v>
      </c>
      <c r="U494" s="78" t="s">
        <v>3429</v>
      </c>
      <c r="V494" s="78" t="s">
        <v>3443</v>
      </c>
      <c r="W494" s="78" t="s">
        <v>3431</v>
      </c>
      <c r="X494" s="181"/>
      <c r="Y494" s="182">
        <f>AVERAGEIFS('Construct - Beta'!$BZ$6:$BZ$1787,'Construct - Beta'!$C$6:$C$1787,"458E("&amp;'Construct - Beta ref.'!D494&amp;")")</f>
        <v>1.35</v>
      </c>
      <c r="Z494"/>
    </row>
    <row r="495" spans="2:26" ht="75" hidden="1">
      <c r="B495" s="78" t="s">
        <v>3444</v>
      </c>
      <c r="C495" s="78" t="s">
        <v>3445</v>
      </c>
      <c r="D495" s="78" t="s">
        <v>3446</v>
      </c>
      <c r="E495" s="78" t="s">
        <v>3447</v>
      </c>
      <c r="F495" s="78" t="s">
        <v>3793</v>
      </c>
      <c r="G495" s="78" t="s">
        <v>3373</v>
      </c>
      <c r="H495" s="78" t="s">
        <v>3692</v>
      </c>
      <c r="I495" s="78" t="s">
        <v>3669</v>
      </c>
      <c r="J495" s="78" t="s">
        <v>3669</v>
      </c>
      <c r="K495" s="78" t="s">
        <v>3668</v>
      </c>
      <c r="L495" s="78" t="s">
        <v>3669</v>
      </c>
      <c r="M495" s="78" t="s">
        <v>3374</v>
      </c>
      <c r="N495" s="78" t="s">
        <v>3668</v>
      </c>
      <c r="O495" s="78" t="s">
        <v>3668</v>
      </c>
      <c r="P495" s="78" t="s">
        <v>3671</v>
      </c>
      <c r="Q495" s="78" t="s">
        <v>3672</v>
      </c>
      <c r="R495" s="78" t="s">
        <v>3713</v>
      </c>
      <c r="S495" s="78" t="s">
        <v>3795</v>
      </c>
      <c r="T495" s="78" t="s">
        <v>3442</v>
      </c>
      <c r="U495" s="78" t="s">
        <v>3429</v>
      </c>
      <c r="V495" s="78" t="s">
        <v>3443</v>
      </c>
      <c r="W495" s="78" t="s">
        <v>3431</v>
      </c>
      <c r="X495" s="181"/>
      <c r="Y495" s="182">
        <f>AVERAGEIFS('Construct - Beta'!$BZ$6:$BZ$1787,'Construct - Beta'!$C$6:$C$1787,"458E("&amp;'Construct - Beta ref.'!D495&amp;")")</f>
        <v>1.92</v>
      </c>
      <c r="Z495"/>
    </row>
    <row r="496" spans="2:26" ht="75" hidden="1">
      <c r="B496" s="78" t="s">
        <v>3448</v>
      </c>
      <c r="C496" s="78" t="s">
        <v>3449</v>
      </c>
      <c r="D496" s="78" t="s">
        <v>3450</v>
      </c>
      <c r="E496" s="78" t="s">
        <v>3451</v>
      </c>
      <c r="F496" s="78" t="s">
        <v>3793</v>
      </c>
      <c r="G496" s="78" t="s">
        <v>3452</v>
      </c>
      <c r="H496" s="78" t="s">
        <v>3702</v>
      </c>
      <c r="I496" s="78" t="s">
        <v>3668</v>
      </c>
      <c r="J496" s="78" t="s">
        <v>3669</v>
      </c>
      <c r="K496" s="78" t="s">
        <v>3669</v>
      </c>
      <c r="L496" s="78" t="s">
        <v>3668</v>
      </c>
      <c r="M496" s="78" t="s">
        <v>3670</v>
      </c>
      <c r="N496" s="78" t="s">
        <v>3669</v>
      </c>
      <c r="O496" s="78" t="s">
        <v>3668</v>
      </c>
      <c r="P496" s="78" t="s">
        <v>3671</v>
      </c>
      <c r="Q496" s="78" t="s">
        <v>3672</v>
      </c>
      <c r="R496" s="78" t="s">
        <v>3794</v>
      </c>
      <c r="S496" s="78" t="s">
        <v>3795</v>
      </c>
      <c r="T496" s="78" t="s">
        <v>3453</v>
      </c>
      <c r="U496" s="78" t="s">
        <v>3454</v>
      </c>
      <c r="V496" s="78" t="s">
        <v>3455</v>
      </c>
      <c r="W496" s="78" t="s">
        <v>3456</v>
      </c>
      <c r="X496" s="181"/>
      <c r="Y496" s="182">
        <f>AVERAGEIFS('Construct - Beta'!$BZ$6:$BZ$1787,'Construct - Beta'!$C$6:$C$1787,"458E("&amp;'Construct - Beta ref.'!D496&amp;")")</f>
        <v>1.1499999999999999</v>
      </c>
      <c r="Z496"/>
    </row>
    <row r="497" spans="2:26" ht="75" hidden="1">
      <c r="B497" s="78" t="s">
        <v>3457</v>
      </c>
      <c r="C497" s="78" t="s">
        <v>3458</v>
      </c>
      <c r="D497" s="80"/>
      <c r="E497" s="78" t="s">
        <v>3459</v>
      </c>
      <c r="F497" s="78" t="s">
        <v>3716</v>
      </c>
      <c r="G497" s="78" t="s">
        <v>3460</v>
      </c>
      <c r="H497" s="78" t="s">
        <v>3718</v>
      </c>
      <c r="I497" s="78" t="s">
        <v>3669</v>
      </c>
      <c r="J497" s="78" t="s">
        <v>3669</v>
      </c>
      <c r="K497" s="78" t="s">
        <v>3668</v>
      </c>
      <c r="L497" s="78" t="s">
        <v>3668</v>
      </c>
      <c r="M497" s="78" t="s">
        <v>6373</v>
      </c>
      <c r="N497" s="78" t="s">
        <v>3668</v>
      </c>
      <c r="O497" s="78" t="s">
        <v>3668</v>
      </c>
      <c r="P497" s="78" t="s">
        <v>3671</v>
      </c>
      <c r="Q497" s="78" t="s">
        <v>3672</v>
      </c>
      <c r="R497" s="78" t="s">
        <v>3730</v>
      </c>
      <c r="S497" s="78" t="s">
        <v>3721</v>
      </c>
      <c r="T497" s="78"/>
      <c r="U497" s="78"/>
      <c r="V497" s="78"/>
      <c r="W497" s="78"/>
      <c r="X497" s="181"/>
      <c r="Y497" s="182" t="e">
        <f>AVERAGEIFS('Construct - Beta'!$BZ$6:$BZ$1787,'Construct - Beta'!$C$6:$C$1787,"458E("&amp;'Construct - Beta ref.'!D497&amp;")")</f>
        <v>#DIV/0!</v>
      </c>
      <c r="Z497"/>
    </row>
    <row r="498" spans="2:26" ht="45" hidden="1">
      <c r="B498" s="78" t="s">
        <v>3461</v>
      </c>
      <c r="C498" s="78" t="s">
        <v>3462</v>
      </c>
      <c r="D498" s="78" t="s">
        <v>3463</v>
      </c>
      <c r="E498" s="78" t="s">
        <v>3464</v>
      </c>
      <c r="F498" s="78" t="s">
        <v>3665</v>
      </c>
      <c r="G498" s="79">
        <v>38912</v>
      </c>
      <c r="H498" s="78" t="s">
        <v>3692</v>
      </c>
      <c r="I498" s="78" t="s">
        <v>3669</v>
      </c>
      <c r="J498" s="78" t="s">
        <v>3669</v>
      </c>
      <c r="K498" s="78" t="s">
        <v>3668</v>
      </c>
      <c r="L498" s="78" t="s">
        <v>3669</v>
      </c>
      <c r="M498" s="78" t="s">
        <v>3465</v>
      </c>
      <c r="N498" s="78" t="s">
        <v>3668</v>
      </c>
      <c r="O498" s="78" t="s">
        <v>3668</v>
      </c>
      <c r="P498" s="78" t="s">
        <v>3671</v>
      </c>
      <c r="Q498" s="78" t="s">
        <v>3672</v>
      </c>
      <c r="R498" s="78" t="s">
        <v>3762</v>
      </c>
      <c r="S498" s="78" t="s">
        <v>3683</v>
      </c>
      <c r="T498" s="78" t="s">
        <v>3466</v>
      </c>
      <c r="U498" s="78" t="s">
        <v>3467</v>
      </c>
      <c r="V498" s="78" t="s">
        <v>3468</v>
      </c>
      <c r="W498" s="78" t="s">
        <v>3469</v>
      </c>
      <c r="X498" s="181"/>
      <c r="Y498" s="182">
        <f>AVERAGEIFS('Construct - Beta'!$BZ$6:$BZ$1787,'Construct - Beta'!$C$6:$C$1787,"458E("&amp;'Construct - Beta ref.'!D498&amp;")")</f>
        <v>1.5</v>
      </c>
      <c r="Z498"/>
    </row>
    <row r="499" spans="2:26" ht="45" hidden="1">
      <c r="B499" s="78" t="s">
        <v>3470</v>
      </c>
      <c r="C499" s="78" t="s">
        <v>3471</v>
      </c>
      <c r="D499" s="78" t="s">
        <v>3472</v>
      </c>
      <c r="E499" s="78" t="s">
        <v>3473</v>
      </c>
      <c r="F499" s="78" t="s">
        <v>3665</v>
      </c>
      <c r="G499" s="79">
        <v>38911</v>
      </c>
      <c r="H499" s="78" t="s">
        <v>3667</v>
      </c>
      <c r="I499" s="78" t="s">
        <v>3668</v>
      </c>
      <c r="J499" s="78" t="s">
        <v>3668</v>
      </c>
      <c r="K499" s="78" t="s">
        <v>3668</v>
      </c>
      <c r="L499" s="78" t="s">
        <v>3668</v>
      </c>
      <c r="M499" s="78" t="s">
        <v>3670</v>
      </c>
      <c r="N499" s="78" t="s">
        <v>3668</v>
      </c>
      <c r="O499" s="78" t="s">
        <v>3668</v>
      </c>
      <c r="P499" s="78" t="s">
        <v>3671</v>
      </c>
      <c r="Q499" s="78" t="s">
        <v>3672</v>
      </c>
      <c r="R499" s="78" t="s">
        <v>3665</v>
      </c>
      <c r="S499" s="78" t="s">
        <v>3683</v>
      </c>
      <c r="T499" s="78" t="s">
        <v>3474</v>
      </c>
      <c r="U499" s="78" t="s">
        <v>3467</v>
      </c>
      <c r="V499" s="78" t="s">
        <v>3475</v>
      </c>
      <c r="W499" s="78" t="s">
        <v>3469</v>
      </c>
      <c r="X499" s="181"/>
      <c r="Y499" s="182">
        <f>AVERAGEIFS('Construct - Beta'!$BZ$6:$BZ$1787,'Construct - Beta'!$C$6:$C$1787,"458E("&amp;'Construct - Beta ref.'!D499&amp;")")</f>
        <v>1.6679999999999999</v>
      </c>
      <c r="Z499"/>
    </row>
    <row r="500" spans="2:26" ht="60" hidden="1">
      <c r="B500" s="78" t="s">
        <v>3476</v>
      </c>
      <c r="C500" s="78" t="s">
        <v>3477</v>
      </c>
      <c r="D500" s="80"/>
      <c r="E500" s="78">
        <v>412684</v>
      </c>
      <c r="F500" s="78" t="s">
        <v>3716</v>
      </c>
      <c r="G500" s="79">
        <v>39000</v>
      </c>
      <c r="H500" s="78" t="s">
        <v>3718</v>
      </c>
      <c r="I500" s="78" t="s">
        <v>3669</v>
      </c>
      <c r="J500" s="78" t="s">
        <v>3669</v>
      </c>
      <c r="K500" s="78" t="s">
        <v>3668</v>
      </c>
      <c r="L500" s="78" t="s">
        <v>3668</v>
      </c>
      <c r="M500" s="78" t="s">
        <v>3719</v>
      </c>
      <c r="N500" s="78" t="s">
        <v>3668</v>
      </c>
      <c r="O500" s="78" t="s">
        <v>3668</v>
      </c>
      <c r="P500" s="78" t="s">
        <v>3671</v>
      </c>
      <c r="Q500" s="78" t="s">
        <v>3672</v>
      </c>
      <c r="R500" s="78" t="s">
        <v>3730</v>
      </c>
      <c r="S500" s="78" t="s">
        <v>3721</v>
      </c>
      <c r="T500" s="78"/>
      <c r="U500" s="78"/>
      <c r="V500" s="78"/>
      <c r="W500" s="78"/>
      <c r="X500" s="181"/>
      <c r="Y500" s="182" t="e">
        <f>AVERAGEIFS('Construct - Beta'!$BZ$6:$BZ$1787,'Construct - Beta'!$C$6:$C$1787,"458E("&amp;'Construct - Beta ref.'!D500&amp;")")</f>
        <v>#DIV/0!</v>
      </c>
      <c r="Z500"/>
    </row>
    <row r="501" spans="2:26" ht="45" hidden="1">
      <c r="B501" s="78" t="s">
        <v>3478</v>
      </c>
      <c r="C501" s="78" t="s">
        <v>3479</v>
      </c>
      <c r="D501" s="78" t="s">
        <v>3480</v>
      </c>
      <c r="E501" s="78" t="s">
        <v>3481</v>
      </c>
      <c r="F501" s="78" t="s">
        <v>3665</v>
      </c>
      <c r="G501" s="79">
        <v>37953</v>
      </c>
      <c r="H501" s="78" t="s">
        <v>3692</v>
      </c>
      <c r="I501" s="78" t="s">
        <v>3669</v>
      </c>
      <c r="J501" s="78" t="s">
        <v>3669</v>
      </c>
      <c r="K501" s="78" t="s">
        <v>3668</v>
      </c>
      <c r="L501" s="78" t="s">
        <v>3669</v>
      </c>
      <c r="M501" s="78" t="s">
        <v>6279</v>
      </c>
      <c r="N501" s="78" t="s">
        <v>3668</v>
      </c>
      <c r="O501" s="78" t="s">
        <v>3668</v>
      </c>
      <c r="P501" s="78" t="s">
        <v>3671</v>
      </c>
      <c r="Q501" s="78" t="s">
        <v>3672</v>
      </c>
      <c r="R501" s="78" t="s">
        <v>3762</v>
      </c>
      <c r="S501" s="78" t="s">
        <v>3673</v>
      </c>
      <c r="T501" s="78" t="s">
        <v>3482</v>
      </c>
      <c r="U501" s="78" t="s">
        <v>3483</v>
      </c>
      <c r="V501" s="78" t="s">
        <v>3484</v>
      </c>
      <c r="W501" s="78" t="s">
        <v>3485</v>
      </c>
      <c r="X501" s="181"/>
      <c r="Y501" s="182">
        <f>AVERAGEIFS('Construct - Beta'!$BZ$6:$BZ$1787,'Construct - Beta'!$C$6:$C$1787,"458E("&amp;'Construct - Beta ref.'!D501&amp;")")</f>
        <v>2.15</v>
      </c>
      <c r="Z501"/>
    </row>
    <row r="502" spans="2:26" ht="45" hidden="1">
      <c r="B502" s="78" t="s">
        <v>3486</v>
      </c>
      <c r="C502" s="78" t="s">
        <v>3487</v>
      </c>
      <c r="D502" s="78" t="s">
        <v>3488</v>
      </c>
      <c r="E502" s="78">
        <v>316140</v>
      </c>
      <c r="F502" s="78" t="s">
        <v>3665</v>
      </c>
      <c r="G502" s="79">
        <v>33872</v>
      </c>
      <c r="H502" s="78" t="s">
        <v>3667</v>
      </c>
      <c r="I502" s="78" t="s">
        <v>3668</v>
      </c>
      <c r="J502" s="78" t="s">
        <v>3668</v>
      </c>
      <c r="K502" s="78" t="s">
        <v>3668</v>
      </c>
      <c r="L502" s="78" t="s">
        <v>3668</v>
      </c>
      <c r="M502" s="78" t="s">
        <v>3682</v>
      </c>
      <c r="N502" s="78" t="s">
        <v>3668</v>
      </c>
      <c r="O502" s="78" t="s">
        <v>3668</v>
      </c>
      <c r="P502" s="78" t="s">
        <v>3671</v>
      </c>
      <c r="Q502" s="78" t="s">
        <v>3672</v>
      </c>
      <c r="R502" s="78" t="s">
        <v>3665</v>
      </c>
      <c r="S502" s="78" t="s">
        <v>3673</v>
      </c>
      <c r="T502" s="78">
        <v>6637651</v>
      </c>
      <c r="U502" s="78" t="s">
        <v>3483</v>
      </c>
      <c r="V502" s="78" t="s">
        <v>3489</v>
      </c>
      <c r="W502" s="78" t="s">
        <v>3485</v>
      </c>
      <c r="X502" s="181"/>
      <c r="Y502" s="182">
        <f>AVERAGEIFS('Construct - Beta'!$BZ$6:$BZ$1787,'Construct - Beta'!$C$6:$C$1787,"458E("&amp;'Construct - Beta ref.'!D502&amp;")")</f>
        <v>1.3160000000000001</v>
      </c>
      <c r="Z502"/>
    </row>
    <row r="503" spans="2:26" ht="45" hidden="1">
      <c r="B503" s="78" t="s">
        <v>3490</v>
      </c>
      <c r="C503" s="78" t="s">
        <v>3491</v>
      </c>
      <c r="D503" s="80"/>
      <c r="E503" s="78" t="s">
        <v>3492</v>
      </c>
      <c r="F503" s="78" t="s">
        <v>3716</v>
      </c>
      <c r="G503" s="78" t="s">
        <v>3493</v>
      </c>
      <c r="H503" s="78" t="s">
        <v>3718</v>
      </c>
      <c r="I503" s="78" t="s">
        <v>3669</v>
      </c>
      <c r="J503" s="78" t="s">
        <v>3669</v>
      </c>
      <c r="K503" s="78" t="s">
        <v>3668</v>
      </c>
      <c r="L503" s="78" t="s">
        <v>3668</v>
      </c>
      <c r="M503" s="78" t="s">
        <v>3719</v>
      </c>
      <c r="N503" s="78" t="s">
        <v>3668</v>
      </c>
      <c r="O503" s="78" t="s">
        <v>3668</v>
      </c>
      <c r="P503" s="78" t="s">
        <v>3671</v>
      </c>
      <c r="Q503" s="78" t="s">
        <v>3672</v>
      </c>
      <c r="R503" s="78" t="s">
        <v>3494</v>
      </c>
      <c r="S503" s="78" t="s">
        <v>3721</v>
      </c>
      <c r="T503" s="78"/>
      <c r="U503" s="78"/>
      <c r="V503" s="78"/>
      <c r="W503" s="78"/>
      <c r="X503" s="181"/>
      <c r="Y503" s="182" t="e">
        <f>AVERAGEIFS('Construct - Beta'!$BZ$6:$BZ$1787,'Construct - Beta'!$C$6:$C$1787,"458E("&amp;'Construct - Beta ref.'!D503&amp;")")</f>
        <v>#DIV/0!</v>
      </c>
      <c r="Z503"/>
    </row>
    <row r="504" spans="2:26" ht="45" hidden="1">
      <c r="B504" s="78" t="s">
        <v>3495</v>
      </c>
      <c r="C504" s="78" t="s">
        <v>3496</v>
      </c>
      <c r="D504" s="78" t="s">
        <v>3497</v>
      </c>
      <c r="E504" s="78">
        <v>865768</v>
      </c>
      <c r="F504" s="78" t="s">
        <v>3716</v>
      </c>
      <c r="G504" s="79">
        <v>35262</v>
      </c>
      <c r="H504" s="78" t="s">
        <v>3718</v>
      </c>
      <c r="I504" s="78" t="s">
        <v>3668</v>
      </c>
      <c r="J504" s="78" t="s">
        <v>3668</v>
      </c>
      <c r="K504" s="78" t="s">
        <v>3668</v>
      </c>
      <c r="L504" s="78" t="s">
        <v>3668</v>
      </c>
      <c r="M504" s="78" t="s">
        <v>3682</v>
      </c>
      <c r="N504" s="78" t="s">
        <v>3668</v>
      </c>
      <c r="O504" s="78" t="s">
        <v>3668</v>
      </c>
      <c r="P504" s="78" t="s">
        <v>3671</v>
      </c>
      <c r="Q504" s="78" t="s">
        <v>3672</v>
      </c>
      <c r="R504" s="78" t="s">
        <v>3720</v>
      </c>
      <c r="S504" s="78" t="s">
        <v>3828</v>
      </c>
      <c r="T504" s="78">
        <v>6632430</v>
      </c>
      <c r="U504" s="78" t="s">
        <v>3498</v>
      </c>
      <c r="V504" s="78" t="s">
        <v>3499</v>
      </c>
      <c r="W504" s="78" t="s">
        <v>3500</v>
      </c>
      <c r="X504" s="181"/>
      <c r="Y504" s="182">
        <f>AVERAGEIFS('Construct - Beta'!$BZ$6:$BZ$1787,'Construct - Beta'!$C$6:$C$1787,"458E("&amp;'Construct - Beta ref.'!D504&amp;")")</f>
        <v>0.1</v>
      </c>
      <c r="Z504"/>
    </row>
    <row r="505" spans="2:26" ht="45" hidden="1">
      <c r="B505" s="78" t="s">
        <v>3501</v>
      </c>
      <c r="C505" s="78" t="s">
        <v>3502</v>
      </c>
      <c r="D505" s="78" t="s">
        <v>3503</v>
      </c>
      <c r="E505" s="78">
        <v>865340</v>
      </c>
      <c r="F505" s="78" t="s">
        <v>3716</v>
      </c>
      <c r="G505" s="79">
        <v>35094</v>
      </c>
      <c r="H505" s="78" t="s">
        <v>3718</v>
      </c>
      <c r="I505" s="78" t="s">
        <v>3668</v>
      </c>
      <c r="J505" s="78" t="s">
        <v>3668</v>
      </c>
      <c r="K505" s="78" t="s">
        <v>3668</v>
      </c>
      <c r="L505" s="78" t="s">
        <v>3668</v>
      </c>
      <c r="M505" s="78" t="s">
        <v>3682</v>
      </c>
      <c r="N505" s="78" t="s">
        <v>3668</v>
      </c>
      <c r="O505" s="78" t="s">
        <v>3668</v>
      </c>
      <c r="P505" s="78" t="s">
        <v>3671</v>
      </c>
      <c r="Q505" s="78" t="s">
        <v>3672</v>
      </c>
      <c r="R505" s="78" t="s">
        <v>3720</v>
      </c>
      <c r="S505" s="78" t="s">
        <v>3683</v>
      </c>
      <c r="T505" s="78">
        <v>6616887</v>
      </c>
      <c r="U505" s="78" t="s">
        <v>3504</v>
      </c>
      <c r="V505" s="78" t="s">
        <v>3505</v>
      </c>
      <c r="W505" s="78" t="s">
        <v>3506</v>
      </c>
      <c r="X505" s="181"/>
      <c r="Y505" s="182">
        <f>AVERAGEIFS('Construct - Beta'!$BZ$6:$BZ$1787,'Construct - Beta'!$C$6:$C$1787,"458E("&amp;'Construct - Beta ref.'!D505&amp;")")</f>
        <v>-0.17</v>
      </c>
      <c r="Z505"/>
    </row>
    <row r="506" spans="2:26" ht="75">
      <c r="B506" s="78" t="s">
        <v>3507</v>
      </c>
      <c r="C506" s="78" t="s">
        <v>3508</v>
      </c>
      <c r="D506" s="78" t="s">
        <v>3509</v>
      </c>
      <c r="E506" s="78" t="s">
        <v>3510</v>
      </c>
      <c r="F506" s="78" t="s">
        <v>5384</v>
      </c>
      <c r="G506" s="79">
        <v>40431</v>
      </c>
      <c r="H506" s="78" t="s">
        <v>3692</v>
      </c>
      <c r="I506" s="78" t="s">
        <v>3668</v>
      </c>
      <c r="J506" s="78" t="s">
        <v>3669</v>
      </c>
      <c r="K506" s="78" t="s">
        <v>3668</v>
      </c>
      <c r="L506" s="78" t="s">
        <v>3668</v>
      </c>
      <c r="M506" s="78" t="s">
        <v>3682</v>
      </c>
      <c r="N506" s="78" t="s">
        <v>3668</v>
      </c>
      <c r="O506" s="78" t="s">
        <v>3668</v>
      </c>
      <c r="P506" s="78" t="s">
        <v>3671</v>
      </c>
      <c r="Q506" s="78" t="s">
        <v>3672</v>
      </c>
      <c r="R506" s="78" t="s">
        <v>3794</v>
      </c>
      <c r="S506" s="78" t="s">
        <v>3795</v>
      </c>
      <c r="T506" s="78" t="s">
        <v>3511</v>
      </c>
      <c r="U506" s="78" t="s">
        <v>3512</v>
      </c>
      <c r="V506" s="78" t="s">
        <v>3513</v>
      </c>
      <c r="W506" s="78" t="s">
        <v>3514</v>
      </c>
      <c r="X506" s="181"/>
      <c r="Y506" s="182">
        <f>AVERAGEIFS('Construct - Beta'!$BZ$6:$BZ$1787,'Construct - Beta'!$C$6:$C$1787,"458E("&amp;'Construct - Beta ref.'!D506&amp;")")</f>
        <v>-1.1399999999999999</v>
      </c>
      <c r="Z506" s="169">
        <v>1</v>
      </c>
    </row>
    <row r="507" spans="2:26" ht="60" hidden="1">
      <c r="B507" s="78" t="s">
        <v>3515</v>
      </c>
      <c r="C507" s="78" t="s">
        <v>3516</v>
      </c>
      <c r="D507" s="78" t="s">
        <v>3517</v>
      </c>
      <c r="E507" s="78">
        <v>675490</v>
      </c>
      <c r="F507" s="78" t="s">
        <v>3716</v>
      </c>
      <c r="G507" s="79">
        <v>35955</v>
      </c>
      <c r="H507" s="78" t="s">
        <v>3718</v>
      </c>
      <c r="I507" s="78" t="s">
        <v>3668</v>
      </c>
      <c r="J507" s="78" t="s">
        <v>3668</v>
      </c>
      <c r="K507" s="78" t="s">
        <v>3668</v>
      </c>
      <c r="L507" s="78" t="s">
        <v>3668</v>
      </c>
      <c r="M507" s="78" t="s">
        <v>3682</v>
      </c>
      <c r="N507" s="78" t="s">
        <v>3668</v>
      </c>
      <c r="O507" s="78" t="s">
        <v>3668</v>
      </c>
      <c r="P507" s="78" t="s">
        <v>3671</v>
      </c>
      <c r="Q507" s="78" t="s">
        <v>3672</v>
      </c>
      <c r="R507" s="78" t="s">
        <v>3720</v>
      </c>
      <c r="S507" s="78" t="s">
        <v>3683</v>
      </c>
      <c r="T507" s="78">
        <v>6117119</v>
      </c>
      <c r="U507" s="78" t="s">
        <v>3518</v>
      </c>
      <c r="V507" s="78" t="s">
        <v>3519</v>
      </c>
      <c r="W507" s="78" t="s">
        <v>3520</v>
      </c>
      <c r="X507" s="181"/>
      <c r="Y507" s="182">
        <f>AVERAGEIFS('Construct - Beta'!$BZ$6:$BZ$1787,'Construct - Beta'!$C$6:$C$1787,"458E("&amp;'Construct - Beta ref.'!D507&amp;")")</f>
        <v>0.2</v>
      </c>
      <c r="Z507"/>
    </row>
    <row r="508" spans="2:26" ht="45" hidden="1">
      <c r="B508" s="78" t="s">
        <v>3521</v>
      </c>
      <c r="C508" s="78" t="s">
        <v>3522</v>
      </c>
      <c r="D508" s="78" t="s">
        <v>3523</v>
      </c>
      <c r="E508" s="78" t="s">
        <v>3524</v>
      </c>
      <c r="F508" s="78" t="s">
        <v>3716</v>
      </c>
      <c r="G508" s="79">
        <v>40556</v>
      </c>
      <c r="H508" s="78" t="s">
        <v>3718</v>
      </c>
      <c r="I508" s="78" t="s">
        <v>3668</v>
      </c>
      <c r="J508" s="78" t="s">
        <v>3669</v>
      </c>
      <c r="K508" s="78" t="s">
        <v>3669</v>
      </c>
      <c r="L508" s="78" t="s">
        <v>3668</v>
      </c>
      <c r="M508" s="78" t="s">
        <v>3670</v>
      </c>
      <c r="N508" s="78" t="s">
        <v>3668</v>
      </c>
      <c r="O508" s="78" t="s">
        <v>3668</v>
      </c>
      <c r="P508" s="78" t="s">
        <v>3671</v>
      </c>
      <c r="Q508" s="78" t="s">
        <v>3672</v>
      </c>
      <c r="R508" s="78" t="s">
        <v>3730</v>
      </c>
      <c r="S508" s="78" t="s">
        <v>3683</v>
      </c>
      <c r="T508" s="78" t="s">
        <v>3525</v>
      </c>
      <c r="U508" s="78" t="s">
        <v>3526</v>
      </c>
      <c r="V508" s="78" t="s">
        <v>3527</v>
      </c>
      <c r="W508" s="78" t="s">
        <v>3528</v>
      </c>
      <c r="X508" s="181"/>
      <c r="Y508" s="182">
        <f>AVERAGEIFS('Construct - Beta'!$BZ$6:$BZ$1787,'Construct - Beta'!$C$6:$C$1787,"458E("&amp;'Construct - Beta ref.'!D508&amp;")")</f>
        <v>-1.41</v>
      </c>
      <c r="Z508"/>
    </row>
    <row r="509" spans="2:26" ht="75">
      <c r="B509" s="78" t="s">
        <v>3529</v>
      </c>
      <c r="C509" s="78" t="s">
        <v>3530</v>
      </c>
      <c r="D509" s="78" t="s">
        <v>3531</v>
      </c>
      <c r="E509" s="78">
        <v>501054</v>
      </c>
      <c r="F509" s="78" t="s">
        <v>5384</v>
      </c>
      <c r="G509" s="79">
        <v>39147</v>
      </c>
      <c r="H509" s="78" t="s">
        <v>3692</v>
      </c>
      <c r="I509" s="78" t="s">
        <v>3668</v>
      </c>
      <c r="J509" s="78" t="s">
        <v>3668</v>
      </c>
      <c r="K509" s="78" t="s">
        <v>3668</v>
      </c>
      <c r="L509" s="78" t="s">
        <v>3668</v>
      </c>
      <c r="M509" s="78" t="s">
        <v>3682</v>
      </c>
      <c r="N509" s="78" t="s">
        <v>3668</v>
      </c>
      <c r="O509" s="78" t="s">
        <v>3668</v>
      </c>
      <c r="P509" s="78" t="s">
        <v>3671</v>
      </c>
      <c r="Q509" s="78" t="s">
        <v>3672</v>
      </c>
      <c r="R509" s="78" t="s">
        <v>3794</v>
      </c>
      <c r="S509" s="78" t="s">
        <v>3795</v>
      </c>
      <c r="T509" s="78" t="s">
        <v>3532</v>
      </c>
      <c r="U509" s="78" t="s">
        <v>3533</v>
      </c>
      <c r="V509" s="78" t="s">
        <v>3534</v>
      </c>
      <c r="W509" s="78" t="s">
        <v>3535</v>
      </c>
      <c r="X509" s="181"/>
      <c r="Y509" s="182">
        <f>AVERAGEIFS('Construct - Beta'!$BZ$6:$BZ$1787,'Construct - Beta'!$C$6:$C$1787,"458E("&amp;'Construct - Beta ref.'!D509&amp;")")</f>
        <v>0.12</v>
      </c>
      <c r="Z509" s="169">
        <v>1</v>
      </c>
    </row>
    <row r="510" spans="2:26" ht="60" hidden="1">
      <c r="B510" s="78" t="s">
        <v>3536</v>
      </c>
      <c r="C510" s="78" t="s">
        <v>3537</v>
      </c>
      <c r="D510" s="78" t="s">
        <v>3538</v>
      </c>
      <c r="E510" s="78" t="s">
        <v>3539</v>
      </c>
      <c r="F510" s="78" t="s">
        <v>3716</v>
      </c>
      <c r="G510" s="79">
        <v>38233</v>
      </c>
      <c r="H510" s="78" t="s">
        <v>3718</v>
      </c>
      <c r="I510" s="78" t="s">
        <v>3668</v>
      </c>
      <c r="J510" s="78" t="s">
        <v>3668</v>
      </c>
      <c r="K510" s="78" t="s">
        <v>3668</v>
      </c>
      <c r="L510" s="78" t="s">
        <v>3668</v>
      </c>
      <c r="M510" s="78" t="s">
        <v>3682</v>
      </c>
      <c r="N510" s="78" t="s">
        <v>3668</v>
      </c>
      <c r="O510" s="78" t="s">
        <v>3668</v>
      </c>
      <c r="P510" s="78" t="s">
        <v>3671</v>
      </c>
      <c r="Q510" s="78" t="s">
        <v>3672</v>
      </c>
      <c r="R510" s="78" t="s">
        <v>3730</v>
      </c>
      <c r="S510" s="78" t="s">
        <v>3683</v>
      </c>
      <c r="T510" s="78" t="s">
        <v>3540</v>
      </c>
      <c r="U510" s="78" t="s">
        <v>3541</v>
      </c>
      <c r="V510" s="78" t="s">
        <v>3542</v>
      </c>
      <c r="W510" s="78" t="s">
        <v>3543</v>
      </c>
      <c r="X510" s="181"/>
      <c r="Y510" s="182">
        <f>AVERAGEIFS('Construct - Beta'!$BZ$6:$BZ$1787,'Construct - Beta'!$C$6:$C$1787,"458E("&amp;'Construct - Beta ref.'!D510&amp;")")</f>
        <v>0.2</v>
      </c>
      <c r="Z510"/>
    </row>
    <row r="511" spans="2:26" ht="45" hidden="1">
      <c r="B511" s="78" t="s">
        <v>3544</v>
      </c>
      <c r="C511" s="78" t="s">
        <v>3545</v>
      </c>
      <c r="D511" s="78" t="s">
        <v>3546</v>
      </c>
      <c r="E511" s="78">
        <v>280999</v>
      </c>
      <c r="F511" s="78" t="s">
        <v>3716</v>
      </c>
      <c r="G511" s="79">
        <v>36713</v>
      </c>
      <c r="H511" s="78" t="s">
        <v>3718</v>
      </c>
      <c r="I511" s="78" t="s">
        <v>3668</v>
      </c>
      <c r="J511" s="78" t="s">
        <v>3668</v>
      </c>
      <c r="K511" s="78" t="s">
        <v>3668</v>
      </c>
      <c r="L511" s="78" t="s">
        <v>3668</v>
      </c>
      <c r="M511" s="78" t="s">
        <v>3682</v>
      </c>
      <c r="N511" s="78" t="s">
        <v>3668</v>
      </c>
      <c r="O511" s="78" t="s">
        <v>3668</v>
      </c>
      <c r="P511" s="78" t="s">
        <v>3671</v>
      </c>
      <c r="Q511" s="78" t="s">
        <v>3672</v>
      </c>
      <c r="R511" s="78" t="s">
        <v>3730</v>
      </c>
      <c r="S511" s="78" t="s">
        <v>3683</v>
      </c>
      <c r="T511" s="78">
        <v>6264231</v>
      </c>
      <c r="U511" s="78" t="s">
        <v>3547</v>
      </c>
      <c r="V511" s="78" t="s">
        <v>3548</v>
      </c>
      <c r="W511" s="78" t="s">
        <v>3549</v>
      </c>
      <c r="X511" s="181"/>
      <c r="Y511" s="182">
        <f>AVERAGEIFS('Construct - Beta'!$BZ$6:$BZ$1787,'Construct - Beta'!$C$6:$C$1787,"458E("&amp;'Construct - Beta ref.'!D511&amp;")")</f>
        <v>0.19</v>
      </c>
      <c r="Z511"/>
    </row>
    <row r="512" spans="2:26" ht="60" hidden="1">
      <c r="B512" s="78" t="s">
        <v>3550</v>
      </c>
      <c r="C512" s="78" t="s">
        <v>3551</v>
      </c>
      <c r="D512" s="80"/>
      <c r="E512" s="78" t="s">
        <v>3552</v>
      </c>
      <c r="F512" s="78" t="s">
        <v>3716</v>
      </c>
      <c r="G512" s="79">
        <v>39751</v>
      </c>
      <c r="H512" s="78" t="s">
        <v>3718</v>
      </c>
      <c r="I512" s="78" t="s">
        <v>3669</v>
      </c>
      <c r="J512" s="78" t="s">
        <v>3669</v>
      </c>
      <c r="K512" s="78" t="s">
        <v>3668</v>
      </c>
      <c r="L512" s="78" t="s">
        <v>3668</v>
      </c>
      <c r="M512" s="78" t="s">
        <v>3719</v>
      </c>
      <c r="N512" s="78" t="s">
        <v>3668</v>
      </c>
      <c r="O512" s="78" t="s">
        <v>3668</v>
      </c>
      <c r="P512" s="78" t="s">
        <v>3671</v>
      </c>
      <c r="Q512" s="78" t="s">
        <v>3672</v>
      </c>
      <c r="R512" s="78" t="s">
        <v>3730</v>
      </c>
      <c r="S512" s="78" t="s">
        <v>3721</v>
      </c>
      <c r="T512" s="78"/>
      <c r="U512" s="78"/>
      <c r="V512" s="78"/>
      <c r="W512" s="78"/>
      <c r="X512" s="181"/>
      <c r="Y512" s="182" t="e">
        <f>AVERAGEIFS('Construct - Beta'!$BZ$6:$BZ$1787,'Construct - Beta'!$C$6:$C$1787,"458E("&amp;'Construct - Beta ref.'!D512&amp;")")</f>
        <v>#DIV/0!</v>
      </c>
      <c r="Z512"/>
    </row>
    <row r="513" spans="2:25" customFormat="1" ht="45" hidden="1">
      <c r="B513" s="78" t="s">
        <v>3553</v>
      </c>
      <c r="C513" s="78" t="s">
        <v>3554</v>
      </c>
      <c r="D513" s="80"/>
      <c r="E513" s="78" t="s">
        <v>3555</v>
      </c>
      <c r="F513" s="78" t="s">
        <v>3716</v>
      </c>
      <c r="G513" s="78" t="s">
        <v>3556</v>
      </c>
      <c r="H513" s="78" t="s">
        <v>3718</v>
      </c>
      <c r="I513" s="78" t="s">
        <v>3669</v>
      </c>
      <c r="J513" s="78" t="s">
        <v>3669</v>
      </c>
      <c r="K513" s="78" t="s">
        <v>3668</v>
      </c>
      <c r="L513" s="78" t="s">
        <v>3668</v>
      </c>
      <c r="M513" s="78" t="s">
        <v>3719</v>
      </c>
      <c r="N513" s="78" t="s">
        <v>3668</v>
      </c>
      <c r="O513" s="78" t="s">
        <v>3668</v>
      </c>
      <c r="P513" s="78" t="s">
        <v>3671</v>
      </c>
      <c r="Q513" s="78" t="s">
        <v>3672</v>
      </c>
      <c r="R513" s="78" t="s">
        <v>3730</v>
      </c>
      <c r="S513" s="78" t="s">
        <v>3721</v>
      </c>
      <c r="T513" s="78"/>
      <c r="U513" s="78"/>
      <c r="V513" s="78"/>
      <c r="W513" s="78"/>
      <c r="X513" s="181"/>
      <c r="Y513" s="182" t="e">
        <f>AVERAGEIFS('Construct - Beta'!$BZ$6:$BZ$1787,'Construct - Beta'!$C$6:$C$1787,"458E("&amp;'Construct - Beta ref.'!D513&amp;")")</f>
        <v>#DIV/0!</v>
      </c>
    </row>
    <row r="514" spans="2:25" customFormat="1" ht="60" hidden="1">
      <c r="B514" s="78" t="s">
        <v>3557</v>
      </c>
      <c r="C514" s="78" t="s">
        <v>3558</v>
      </c>
      <c r="D514" s="78" t="s">
        <v>3559</v>
      </c>
      <c r="E514" s="78" t="s">
        <v>3560</v>
      </c>
      <c r="F514" s="78" t="s">
        <v>3665</v>
      </c>
      <c r="G514" s="78" t="s">
        <v>5634</v>
      </c>
      <c r="H514" s="78" t="s">
        <v>3692</v>
      </c>
      <c r="I514" s="78" t="s">
        <v>3669</v>
      </c>
      <c r="J514" s="78" t="s">
        <v>3669</v>
      </c>
      <c r="K514" s="78" t="s">
        <v>3668</v>
      </c>
      <c r="L514" s="78" t="s">
        <v>3669</v>
      </c>
      <c r="M514" s="78" t="s">
        <v>3374</v>
      </c>
      <c r="N514" s="78" t="s">
        <v>3668</v>
      </c>
      <c r="O514" s="78" t="s">
        <v>3668</v>
      </c>
      <c r="P514" s="78" t="s">
        <v>3671</v>
      </c>
      <c r="Q514" s="78" t="s">
        <v>3672</v>
      </c>
      <c r="R514" s="78" t="s">
        <v>3694</v>
      </c>
      <c r="S514" s="78" t="s">
        <v>3683</v>
      </c>
      <c r="T514" s="78" t="s">
        <v>3561</v>
      </c>
      <c r="U514" s="78" t="s">
        <v>3562</v>
      </c>
      <c r="V514" s="78" t="s">
        <v>3563</v>
      </c>
      <c r="W514" s="78" t="s">
        <v>3564</v>
      </c>
      <c r="X514" s="181"/>
      <c r="Y514" s="182">
        <f>AVERAGEIFS('Construct - Beta'!$BZ$6:$BZ$1787,'Construct - Beta'!$C$6:$C$1787,"458E("&amp;'Construct - Beta ref.'!D514&amp;")")</f>
        <v>1.53</v>
      </c>
    </row>
    <row r="515" spans="2:25" customFormat="1" ht="60" hidden="1">
      <c r="B515" s="78" t="s">
        <v>3565</v>
      </c>
      <c r="C515" s="78" t="s">
        <v>3566</v>
      </c>
      <c r="D515" s="78" t="s">
        <v>3567</v>
      </c>
      <c r="E515" s="78" t="s">
        <v>3568</v>
      </c>
      <c r="F515" s="78" t="s">
        <v>3665</v>
      </c>
      <c r="G515" s="78" t="s">
        <v>3711</v>
      </c>
      <c r="H515" s="78" t="s">
        <v>3692</v>
      </c>
      <c r="I515" s="78" t="s">
        <v>3669</v>
      </c>
      <c r="J515" s="78" t="s">
        <v>3669</v>
      </c>
      <c r="K515" s="78" t="s">
        <v>3668</v>
      </c>
      <c r="L515" s="78" t="s">
        <v>3669</v>
      </c>
      <c r="M515" s="78" t="s">
        <v>4054</v>
      </c>
      <c r="N515" s="78" t="s">
        <v>3668</v>
      </c>
      <c r="O515" s="78" t="s">
        <v>3668</v>
      </c>
      <c r="P515" s="78" t="s">
        <v>3671</v>
      </c>
      <c r="Q515" s="78" t="s">
        <v>3672</v>
      </c>
      <c r="R515" s="78" t="s">
        <v>3713</v>
      </c>
      <c r="S515" s="78" t="s">
        <v>3683</v>
      </c>
      <c r="T515" s="78" t="s">
        <v>3561</v>
      </c>
      <c r="U515" s="78" t="s">
        <v>3562</v>
      </c>
      <c r="V515" s="78" t="s">
        <v>3563</v>
      </c>
      <c r="W515" s="78" t="s">
        <v>3564</v>
      </c>
      <c r="X515" s="181"/>
      <c r="Y515" s="182">
        <f>AVERAGEIFS('Construct - Beta'!$BZ$6:$BZ$1787,'Construct - Beta'!$C$6:$C$1787,"458E("&amp;'Construct - Beta ref.'!D515&amp;")")</f>
        <v>0.28999999999999998</v>
      </c>
    </row>
    <row r="516" spans="2:25" customFormat="1" ht="45" hidden="1">
      <c r="B516" s="78" t="s">
        <v>3569</v>
      </c>
      <c r="C516" s="78" t="s">
        <v>3570</v>
      </c>
      <c r="D516" s="78" t="s">
        <v>3571</v>
      </c>
      <c r="E516" s="78" t="s">
        <v>3572</v>
      </c>
      <c r="F516" s="78" t="s">
        <v>3665</v>
      </c>
      <c r="G516" s="78" t="s">
        <v>3573</v>
      </c>
      <c r="H516" s="78" t="s">
        <v>3667</v>
      </c>
      <c r="I516" s="78" t="s">
        <v>3668</v>
      </c>
      <c r="J516" s="78" t="s">
        <v>3668</v>
      </c>
      <c r="K516" s="78" t="s">
        <v>3668</v>
      </c>
      <c r="L516" s="78" t="s">
        <v>3668</v>
      </c>
      <c r="M516" s="78" t="s">
        <v>3682</v>
      </c>
      <c r="N516" s="78" t="s">
        <v>3668</v>
      </c>
      <c r="O516" s="78" t="s">
        <v>3668</v>
      </c>
      <c r="P516" s="78" t="s">
        <v>3671</v>
      </c>
      <c r="Q516" s="78" t="s">
        <v>3672</v>
      </c>
      <c r="R516" s="78" t="s">
        <v>3665</v>
      </c>
      <c r="S516" s="78" t="s">
        <v>3683</v>
      </c>
      <c r="T516" s="78" t="s">
        <v>3574</v>
      </c>
      <c r="U516" s="78" t="s">
        <v>3562</v>
      </c>
      <c r="V516" s="78" t="s">
        <v>3575</v>
      </c>
      <c r="W516" s="78" t="s">
        <v>3564</v>
      </c>
      <c r="X516" s="181"/>
      <c r="Y516" s="182">
        <f>AVERAGEIFS('Construct - Beta'!$BZ$6:$BZ$1787,'Construct - Beta'!$C$6:$C$1787,"458E("&amp;'Construct - Beta ref.'!D516&amp;")")</f>
        <v>1.107</v>
      </c>
    </row>
    <row r="517" spans="2:25" customFormat="1" ht="60" hidden="1">
      <c r="B517" s="78" t="s">
        <v>3576</v>
      </c>
      <c r="C517" s="78" t="s">
        <v>3577</v>
      </c>
      <c r="D517" s="78" t="s">
        <v>3578</v>
      </c>
      <c r="E517" s="78" t="s">
        <v>3579</v>
      </c>
      <c r="F517" s="78" t="s">
        <v>3665</v>
      </c>
      <c r="G517" s="78" t="s">
        <v>3580</v>
      </c>
      <c r="H517" s="78" t="s">
        <v>3702</v>
      </c>
      <c r="I517" s="78" t="s">
        <v>3669</v>
      </c>
      <c r="J517" s="78" t="s">
        <v>3669</v>
      </c>
      <c r="K517" s="78" t="s">
        <v>3668</v>
      </c>
      <c r="L517" s="78" t="s">
        <v>3669</v>
      </c>
      <c r="M517" s="78" t="s">
        <v>4091</v>
      </c>
      <c r="N517" s="78" t="s">
        <v>3668</v>
      </c>
      <c r="O517" s="78" t="s">
        <v>3668</v>
      </c>
      <c r="P517" s="78" t="s">
        <v>3671</v>
      </c>
      <c r="Q517" s="78" t="s">
        <v>3672</v>
      </c>
      <c r="R517" s="78" t="s">
        <v>3704</v>
      </c>
      <c r="S517" s="78" t="s">
        <v>3683</v>
      </c>
      <c r="T517" s="78" t="s">
        <v>3581</v>
      </c>
      <c r="U517" s="78" t="s">
        <v>3419</v>
      </c>
      <c r="V517" s="78" t="s">
        <v>3582</v>
      </c>
      <c r="W517" s="78" t="s">
        <v>3421</v>
      </c>
      <c r="X517" s="181"/>
      <c r="Y517" s="182">
        <f>AVERAGEIFS('Construct - Beta'!$BZ$6:$BZ$1787,'Construct - Beta'!$C$6:$C$1787,"458E("&amp;'Construct - Beta ref.'!D517&amp;")")</f>
        <v>0.75160000000000005</v>
      </c>
    </row>
    <row r="518" spans="2:25" customFormat="1" ht="75" hidden="1">
      <c r="B518" s="78" t="s">
        <v>3583</v>
      </c>
      <c r="C518" s="78" t="s">
        <v>3584</v>
      </c>
      <c r="D518" s="78" t="s">
        <v>3585</v>
      </c>
      <c r="E518" s="78" t="s">
        <v>3586</v>
      </c>
      <c r="F518" s="78" t="s">
        <v>3793</v>
      </c>
      <c r="G518" s="78" t="s">
        <v>3587</v>
      </c>
      <c r="H518" s="78" t="s">
        <v>3692</v>
      </c>
      <c r="I518" s="78" t="s">
        <v>3669</v>
      </c>
      <c r="J518" s="78" t="s">
        <v>3669</v>
      </c>
      <c r="K518" s="78" t="s">
        <v>3668</v>
      </c>
      <c r="L518" s="78" t="s">
        <v>3669</v>
      </c>
      <c r="M518" s="78" t="s">
        <v>3703</v>
      </c>
      <c r="N518" s="78" t="s">
        <v>3668</v>
      </c>
      <c r="O518" s="78" t="s">
        <v>3668</v>
      </c>
      <c r="P518" s="78" t="s">
        <v>3671</v>
      </c>
      <c r="Q518" s="78" t="s">
        <v>3672</v>
      </c>
      <c r="R518" s="78" t="s">
        <v>3694</v>
      </c>
      <c r="S518" s="78" t="s">
        <v>3795</v>
      </c>
      <c r="T518" s="78" t="s">
        <v>3588</v>
      </c>
      <c r="U518" s="78" t="s">
        <v>3589</v>
      </c>
      <c r="V518" s="78" t="s">
        <v>3590</v>
      </c>
      <c r="W518" s="78" t="s">
        <v>3591</v>
      </c>
      <c r="X518" s="181"/>
      <c r="Y518" s="182">
        <f>AVERAGEIFS('Construct - Beta'!$BZ$6:$BZ$1787,'Construct - Beta'!$C$6:$C$1787,"458E("&amp;'Construct - Beta ref.'!D518&amp;")")</f>
        <v>1.28</v>
      </c>
    </row>
    <row r="519" spans="2:25" customFormat="1" ht="75" hidden="1">
      <c r="B519" s="78" t="s">
        <v>3592</v>
      </c>
      <c r="C519" s="78" t="s">
        <v>3593</v>
      </c>
      <c r="D519" s="78" t="s">
        <v>3594</v>
      </c>
      <c r="E519" s="78" t="s">
        <v>3595</v>
      </c>
      <c r="F519" s="78" t="s">
        <v>3793</v>
      </c>
      <c r="G519" s="78" t="s">
        <v>3596</v>
      </c>
      <c r="H519" s="78" t="s">
        <v>3692</v>
      </c>
      <c r="I519" s="78" t="s">
        <v>3668</v>
      </c>
      <c r="J519" s="78" t="s">
        <v>3668</v>
      </c>
      <c r="K519" s="78" t="s">
        <v>3668</v>
      </c>
      <c r="L519" s="78" t="s">
        <v>3668</v>
      </c>
      <c r="M519" s="78" t="s">
        <v>3682</v>
      </c>
      <c r="N519" s="78" t="s">
        <v>3668</v>
      </c>
      <c r="O519" s="78" t="s">
        <v>3668</v>
      </c>
      <c r="P519" s="78" t="s">
        <v>3671</v>
      </c>
      <c r="Q519" s="78" t="s">
        <v>3672</v>
      </c>
      <c r="R519" s="78" t="s">
        <v>3794</v>
      </c>
      <c r="S519" s="78" t="s">
        <v>3795</v>
      </c>
      <c r="T519" s="78" t="s">
        <v>3597</v>
      </c>
      <c r="U519" s="78" t="s">
        <v>3589</v>
      </c>
      <c r="V519" s="78" t="s">
        <v>3598</v>
      </c>
      <c r="W519" s="78" t="s">
        <v>3591</v>
      </c>
      <c r="X519" s="181"/>
      <c r="Y519" s="182">
        <f>AVERAGEIFS('Construct - Beta'!$BZ$6:$BZ$1787,'Construct - Beta'!$C$6:$C$1787,"458E("&amp;'Construct - Beta ref.'!D519&amp;")")</f>
        <v>1.1870000000000001</v>
      </c>
    </row>
    <row r="520" spans="2:25" customFormat="1" ht="45" hidden="1">
      <c r="B520" s="78" t="s">
        <v>3599</v>
      </c>
      <c r="C520" s="78" t="s">
        <v>3600</v>
      </c>
      <c r="D520" s="80"/>
      <c r="E520" s="78" t="s">
        <v>3601</v>
      </c>
      <c r="F520" s="78" t="s">
        <v>3716</v>
      </c>
      <c r="G520" s="79">
        <v>39351</v>
      </c>
      <c r="H520" s="78" t="s">
        <v>3718</v>
      </c>
      <c r="I520" s="78" t="s">
        <v>3669</v>
      </c>
      <c r="J520" s="78" t="s">
        <v>3669</v>
      </c>
      <c r="K520" s="78" t="s">
        <v>3668</v>
      </c>
      <c r="L520" s="78" t="s">
        <v>3668</v>
      </c>
      <c r="M520" s="78" t="s">
        <v>5376</v>
      </c>
      <c r="N520" s="78" t="s">
        <v>3668</v>
      </c>
      <c r="O520" s="78" t="s">
        <v>3668</v>
      </c>
      <c r="P520" s="78" t="s">
        <v>3671</v>
      </c>
      <c r="Q520" s="78" t="s">
        <v>3672</v>
      </c>
      <c r="R520" s="78" t="s">
        <v>3730</v>
      </c>
      <c r="S520" s="78" t="s">
        <v>3721</v>
      </c>
      <c r="T520" s="78"/>
      <c r="U520" s="78"/>
      <c r="V520" s="78"/>
      <c r="W520" s="78"/>
      <c r="X520" s="181"/>
      <c r="Y520" s="182" t="e">
        <f>AVERAGEIFS('Construct - Beta'!$BZ$6:$BZ$1787,'Construct - Beta'!$C$6:$C$1787,"458E("&amp;'Construct - Beta ref.'!D520&amp;")")</f>
        <v>#DIV/0!</v>
      </c>
    </row>
    <row r="521" spans="2:25" customFormat="1" ht="60" hidden="1">
      <c r="B521" s="78" t="s">
        <v>3602</v>
      </c>
      <c r="C521" s="78" t="s">
        <v>3603</v>
      </c>
      <c r="D521" s="78" t="s">
        <v>3604</v>
      </c>
      <c r="E521" s="78" t="s">
        <v>3605</v>
      </c>
      <c r="F521" s="78" t="s">
        <v>3665</v>
      </c>
      <c r="G521" s="79">
        <v>38658</v>
      </c>
      <c r="H521" s="78" t="s">
        <v>3667</v>
      </c>
      <c r="I521" s="78" t="s">
        <v>3669</v>
      </c>
      <c r="J521" s="78" t="s">
        <v>3668</v>
      </c>
      <c r="K521" s="78" t="s">
        <v>3668</v>
      </c>
      <c r="L521" s="78" t="s">
        <v>3668</v>
      </c>
      <c r="M521" s="78" t="s">
        <v>3682</v>
      </c>
      <c r="N521" s="78" t="s">
        <v>3668</v>
      </c>
      <c r="O521" s="78" t="s">
        <v>3668</v>
      </c>
      <c r="P521" s="78" t="s">
        <v>3671</v>
      </c>
      <c r="Q521" s="78" t="s">
        <v>3672</v>
      </c>
      <c r="R521" s="78" t="s">
        <v>3665</v>
      </c>
      <c r="S521" s="78" t="s">
        <v>3828</v>
      </c>
      <c r="T521" s="78" t="s">
        <v>3606</v>
      </c>
      <c r="U521" s="78" t="s">
        <v>3607</v>
      </c>
      <c r="V521" s="78" t="s">
        <v>3608</v>
      </c>
      <c r="W521" s="78"/>
      <c r="X521" s="181"/>
      <c r="Y521" s="182">
        <f>AVERAGEIFS('Construct - Beta'!$BZ$6:$BZ$1787,'Construct - Beta'!$C$6:$C$1787,"458E("&amp;'Construct - Beta ref.'!D521&amp;")")</f>
        <v>1.147</v>
      </c>
    </row>
    <row r="522" spans="2:25" customFormat="1" ht="45" hidden="1">
      <c r="B522" s="78" t="s">
        <v>3609</v>
      </c>
      <c r="C522" s="78" t="s">
        <v>3610</v>
      </c>
      <c r="D522" s="78" t="s">
        <v>3611</v>
      </c>
      <c r="E522" s="78" t="s">
        <v>3612</v>
      </c>
      <c r="F522" s="78" t="s">
        <v>3665</v>
      </c>
      <c r="G522" s="78" t="s">
        <v>4147</v>
      </c>
      <c r="H522" s="78" t="s">
        <v>3692</v>
      </c>
      <c r="I522" s="78" t="s">
        <v>3669</v>
      </c>
      <c r="J522" s="78" t="s">
        <v>3669</v>
      </c>
      <c r="K522" s="78" t="s">
        <v>3668</v>
      </c>
      <c r="L522" s="78" t="s">
        <v>3669</v>
      </c>
      <c r="M522" s="78" t="s">
        <v>4148</v>
      </c>
      <c r="N522" s="78" t="s">
        <v>3668</v>
      </c>
      <c r="O522" s="78" t="s">
        <v>3668</v>
      </c>
      <c r="P522" s="78" t="s">
        <v>3671</v>
      </c>
      <c r="Q522" s="78" t="s">
        <v>3672</v>
      </c>
      <c r="R522" s="78" t="s">
        <v>3694</v>
      </c>
      <c r="S522" s="78" t="s">
        <v>3683</v>
      </c>
      <c r="T522" s="78" t="s">
        <v>3613</v>
      </c>
      <c r="U522" s="78" t="s">
        <v>3614</v>
      </c>
      <c r="V522" s="78" t="s">
        <v>3615</v>
      </c>
      <c r="W522" s="78" t="s">
        <v>3616</v>
      </c>
      <c r="X522" s="181"/>
      <c r="Y522" s="182">
        <f>AVERAGEIFS('Construct - Beta'!$BZ$6:$BZ$1787,'Construct - Beta'!$C$6:$C$1787,"458E("&amp;'Construct - Beta ref.'!D522&amp;")")</f>
        <v>2.08</v>
      </c>
    </row>
    <row r="523" spans="2:25" customFormat="1" ht="45" hidden="1">
      <c r="B523" s="78" t="s">
        <v>3617</v>
      </c>
      <c r="C523" s="78" t="s">
        <v>3618</v>
      </c>
      <c r="D523" s="78" t="s">
        <v>3619</v>
      </c>
      <c r="E523" s="78" t="s">
        <v>3620</v>
      </c>
      <c r="F523" s="78" t="s">
        <v>3665</v>
      </c>
      <c r="G523" s="78" t="s">
        <v>3711</v>
      </c>
      <c r="H523" s="78" t="s">
        <v>3692</v>
      </c>
      <c r="I523" s="78" t="s">
        <v>3669</v>
      </c>
      <c r="J523" s="78" t="s">
        <v>3669</v>
      </c>
      <c r="K523" s="78" t="s">
        <v>3668</v>
      </c>
      <c r="L523" s="78" t="s">
        <v>3669</v>
      </c>
      <c r="M523" s="78" t="s">
        <v>4054</v>
      </c>
      <c r="N523" s="78" t="s">
        <v>3668</v>
      </c>
      <c r="O523" s="78" t="s">
        <v>3668</v>
      </c>
      <c r="P523" s="78" t="s">
        <v>3671</v>
      </c>
      <c r="Q523" s="78" t="s">
        <v>3672</v>
      </c>
      <c r="R523" s="78" t="s">
        <v>3713</v>
      </c>
      <c r="S523" s="78" t="s">
        <v>3683</v>
      </c>
      <c r="T523" s="78" t="s">
        <v>3613</v>
      </c>
      <c r="U523" s="78" t="s">
        <v>3614</v>
      </c>
      <c r="V523" s="78" t="s">
        <v>3615</v>
      </c>
      <c r="W523" s="78" t="s">
        <v>3616</v>
      </c>
      <c r="X523" s="181"/>
      <c r="Y523" s="182">
        <f>AVERAGEIFS('Construct - Beta'!$BZ$6:$BZ$1787,'Construct - Beta'!$C$6:$C$1787,"458E("&amp;'Construct - Beta ref.'!D523&amp;")")</f>
        <v>0.45</v>
      </c>
    </row>
    <row r="524" spans="2:25" customFormat="1" ht="45" hidden="1">
      <c r="B524" s="78" t="s">
        <v>3621</v>
      </c>
      <c r="C524" s="78" t="s">
        <v>3622</v>
      </c>
      <c r="D524" s="78" t="s">
        <v>3623</v>
      </c>
      <c r="E524" s="78" t="s">
        <v>3624</v>
      </c>
      <c r="F524" s="78" t="s">
        <v>3665</v>
      </c>
      <c r="G524" s="78" t="s">
        <v>3717</v>
      </c>
      <c r="H524" s="78" t="s">
        <v>3667</v>
      </c>
      <c r="I524" s="78" t="s">
        <v>3668</v>
      </c>
      <c r="J524" s="78" t="s">
        <v>3668</v>
      </c>
      <c r="K524" s="78" t="s">
        <v>3668</v>
      </c>
      <c r="L524" s="78" t="s">
        <v>3668</v>
      </c>
      <c r="M524" s="78" t="s">
        <v>3682</v>
      </c>
      <c r="N524" s="78" t="s">
        <v>3668</v>
      </c>
      <c r="O524" s="78" t="s">
        <v>3668</v>
      </c>
      <c r="P524" s="78" t="s">
        <v>3671</v>
      </c>
      <c r="Q524" s="78" t="s">
        <v>3672</v>
      </c>
      <c r="R524" s="78" t="s">
        <v>3665</v>
      </c>
      <c r="S524" s="78" t="s">
        <v>3683</v>
      </c>
      <c r="T524" s="78" t="s">
        <v>3625</v>
      </c>
      <c r="U524" s="78" t="s">
        <v>3614</v>
      </c>
      <c r="V524" s="78" t="s">
        <v>3626</v>
      </c>
      <c r="W524" s="78" t="s">
        <v>3616</v>
      </c>
      <c r="X524" s="181"/>
      <c r="Y524" s="182">
        <f>AVERAGEIFS('Construct - Beta'!$BZ$6:$BZ$1787,'Construct - Beta'!$C$6:$C$1787,"458E("&amp;'Construct - Beta ref.'!D524&amp;")")</f>
        <v>1.214</v>
      </c>
    </row>
    <row r="525" spans="2:25" customFormat="1" ht="45" hidden="1">
      <c r="B525" s="78" t="s">
        <v>3627</v>
      </c>
      <c r="C525" s="78" t="s">
        <v>3628</v>
      </c>
      <c r="D525" s="78" t="s">
        <v>3629</v>
      </c>
      <c r="E525" s="78">
        <v>315155</v>
      </c>
      <c r="F525" s="78" t="s">
        <v>3665</v>
      </c>
      <c r="G525" s="78" t="s">
        <v>3630</v>
      </c>
      <c r="H525" s="78" t="s">
        <v>3667</v>
      </c>
      <c r="I525" s="78" t="s">
        <v>3668</v>
      </c>
      <c r="J525" s="78" t="s">
        <v>3668</v>
      </c>
      <c r="K525" s="78" t="s">
        <v>3668</v>
      </c>
      <c r="L525" s="78" t="s">
        <v>3668</v>
      </c>
      <c r="M525" s="78" t="s">
        <v>3682</v>
      </c>
      <c r="N525" s="78" t="s">
        <v>3668</v>
      </c>
      <c r="O525" s="78" t="s">
        <v>3668</v>
      </c>
      <c r="P525" s="78" t="s">
        <v>3671</v>
      </c>
      <c r="Q525" s="78" t="s">
        <v>3672</v>
      </c>
      <c r="R525" s="78" t="s">
        <v>3665</v>
      </c>
      <c r="S525" s="78" t="s">
        <v>3683</v>
      </c>
      <c r="T525" s="78" t="s">
        <v>3631</v>
      </c>
      <c r="U525" s="78" t="s">
        <v>3632</v>
      </c>
      <c r="V525" s="78" t="s">
        <v>3633</v>
      </c>
      <c r="W525" s="78" t="s">
        <v>3634</v>
      </c>
      <c r="X525" s="181"/>
      <c r="Y525" s="182">
        <f>AVERAGEIFS('Construct - Beta'!$BZ$6:$BZ$1787,'Construct - Beta'!$C$6:$C$1787,"458E("&amp;'Construct - Beta ref.'!D525&amp;")")</f>
        <v>0.95499999999999996</v>
      </c>
    </row>
    <row r="526" spans="2:25" customFormat="1" ht="45" hidden="1">
      <c r="B526" s="78" t="s">
        <v>3635</v>
      </c>
      <c r="C526" s="78" t="s">
        <v>3636</v>
      </c>
      <c r="D526" s="78" t="s">
        <v>3637</v>
      </c>
      <c r="E526" s="78" t="s">
        <v>3638</v>
      </c>
      <c r="F526" s="78" t="s">
        <v>3665</v>
      </c>
      <c r="G526" s="78" t="s">
        <v>3639</v>
      </c>
      <c r="H526" s="78" t="s">
        <v>3667</v>
      </c>
      <c r="I526" s="78" t="s">
        <v>3668</v>
      </c>
      <c r="J526" s="78" t="s">
        <v>3669</v>
      </c>
      <c r="K526" s="78" t="s">
        <v>3668</v>
      </c>
      <c r="L526" s="78" t="s">
        <v>3668</v>
      </c>
      <c r="M526" s="78" t="s">
        <v>3682</v>
      </c>
      <c r="N526" s="78" t="s">
        <v>3668</v>
      </c>
      <c r="O526" s="78" t="s">
        <v>3668</v>
      </c>
      <c r="P526" s="78" t="s">
        <v>3671</v>
      </c>
      <c r="Q526" s="78" t="s">
        <v>3672</v>
      </c>
      <c r="R526" s="78" t="s">
        <v>3665</v>
      </c>
      <c r="S526" s="78" t="s">
        <v>3683</v>
      </c>
      <c r="T526" s="78">
        <v>6424251</v>
      </c>
      <c r="U526" s="78" t="s">
        <v>3640</v>
      </c>
      <c r="V526" s="78" t="s">
        <v>3641</v>
      </c>
      <c r="W526" s="78" t="s">
        <v>3642</v>
      </c>
      <c r="X526" s="181"/>
      <c r="Y526" s="182">
        <f>AVERAGEIFS('Construct - Beta'!$BZ$6:$BZ$1787,'Construct - Beta'!$C$6:$C$1787,"458E("&amp;'Construct - Beta ref.'!D526&amp;")")</f>
        <v>0.5</v>
      </c>
    </row>
    <row r="527" spans="2:25" customFormat="1" ht="45" hidden="1">
      <c r="B527" s="78" t="s">
        <v>3643</v>
      </c>
      <c r="C527" s="78" t="s">
        <v>3644</v>
      </c>
      <c r="D527" s="78" t="s">
        <v>3645</v>
      </c>
      <c r="E527" s="78" t="s">
        <v>3646</v>
      </c>
      <c r="F527" s="78" t="s">
        <v>3665</v>
      </c>
      <c r="G527" s="79">
        <v>37953</v>
      </c>
      <c r="H527" s="78" t="s">
        <v>3692</v>
      </c>
      <c r="I527" s="78" t="s">
        <v>3669</v>
      </c>
      <c r="J527" s="78" t="s">
        <v>3669</v>
      </c>
      <c r="K527" s="78" t="s">
        <v>3668</v>
      </c>
      <c r="L527" s="78" t="s">
        <v>3669</v>
      </c>
      <c r="M527" s="78" t="s">
        <v>6279</v>
      </c>
      <c r="N527" s="78" t="s">
        <v>3668</v>
      </c>
      <c r="O527" s="78" t="s">
        <v>3668</v>
      </c>
      <c r="P527" s="78" t="s">
        <v>3671</v>
      </c>
      <c r="Q527" s="78" t="s">
        <v>3672</v>
      </c>
      <c r="R527" s="78" t="s">
        <v>3762</v>
      </c>
      <c r="S527" s="78" t="s">
        <v>3683</v>
      </c>
      <c r="T527" s="78" t="s">
        <v>3647</v>
      </c>
      <c r="U527" s="78" t="s">
        <v>3640</v>
      </c>
      <c r="V527" s="78" t="s">
        <v>3648</v>
      </c>
      <c r="W527" s="78" t="s">
        <v>3642</v>
      </c>
      <c r="X527" s="181"/>
      <c r="Y527" s="182">
        <f>AVERAGEIFS('Construct - Beta'!$BZ$6:$BZ$1787,'Construct - Beta'!$C$6:$C$1787,"458E("&amp;'Construct - Beta ref.'!D527&amp;")")</f>
        <v>0.55000000000000004</v>
      </c>
    </row>
    <row r="528" spans="2:25" customFormat="1" ht="60" hidden="1">
      <c r="B528" s="78" t="s">
        <v>3649</v>
      </c>
      <c r="C528" s="78" t="s">
        <v>3650</v>
      </c>
      <c r="D528" s="78" t="s">
        <v>222</v>
      </c>
      <c r="E528" s="78" t="s">
        <v>223</v>
      </c>
      <c r="F528" s="78" t="s">
        <v>3665</v>
      </c>
      <c r="G528" s="79">
        <v>39463</v>
      </c>
      <c r="H528" s="78" t="s">
        <v>3692</v>
      </c>
      <c r="I528" s="78" t="s">
        <v>3669</v>
      </c>
      <c r="J528" s="78" t="s">
        <v>3669</v>
      </c>
      <c r="K528" s="78" t="s">
        <v>3668</v>
      </c>
      <c r="L528" s="78" t="s">
        <v>3669</v>
      </c>
      <c r="M528" s="78" t="s">
        <v>224</v>
      </c>
      <c r="N528" s="78" t="s">
        <v>3668</v>
      </c>
      <c r="O528" s="78" t="s">
        <v>3668</v>
      </c>
      <c r="P528" s="78" t="s">
        <v>3671</v>
      </c>
      <c r="Q528" s="78" t="s">
        <v>3672</v>
      </c>
      <c r="R528" s="78" t="s">
        <v>3713</v>
      </c>
      <c r="S528" s="78" t="s">
        <v>3683</v>
      </c>
      <c r="T528" s="78" t="s">
        <v>225</v>
      </c>
      <c r="U528" s="78" t="s">
        <v>226</v>
      </c>
      <c r="V528" s="78" t="s">
        <v>227</v>
      </c>
      <c r="W528" s="78" t="s">
        <v>228</v>
      </c>
      <c r="X528" s="181"/>
      <c r="Y528" s="182">
        <f>AVERAGEIFS('Construct - Beta'!$BZ$6:$BZ$1787,'Construct - Beta'!$C$6:$C$1787,"458E("&amp;'Construct - Beta ref.'!D528&amp;")")</f>
        <v>0.03</v>
      </c>
    </row>
    <row r="529" spans="2:25" customFormat="1" ht="30" hidden="1">
      <c r="B529" s="78" t="s">
        <v>229</v>
      </c>
      <c r="C529" s="78" t="s">
        <v>230</v>
      </c>
      <c r="D529" s="78" t="s">
        <v>231</v>
      </c>
      <c r="E529" s="78">
        <v>887323</v>
      </c>
      <c r="F529" s="78" t="s">
        <v>3665</v>
      </c>
      <c r="G529" s="79">
        <v>35349</v>
      </c>
      <c r="H529" s="78" t="s">
        <v>3667</v>
      </c>
      <c r="I529" s="78" t="s">
        <v>3668</v>
      </c>
      <c r="J529" s="78" t="s">
        <v>3669</v>
      </c>
      <c r="K529" s="78" t="s">
        <v>3668</v>
      </c>
      <c r="L529" s="78" t="s">
        <v>3668</v>
      </c>
      <c r="M529" s="78" t="s">
        <v>4472</v>
      </c>
      <c r="N529" s="78" t="s">
        <v>3668</v>
      </c>
      <c r="O529" s="78" t="s">
        <v>3668</v>
      </c>
      <c r="P529" s="78" t="s">
        <v>3671</v>
      </c>
      <c r="Q529" s="78" t="s">
        <v>3672</v>
      </c>
      <c r="R529" s="78" t="s">
        <v>3665</v>
      </c>
      <c r="S529" s="78" t="s">
        <v>3683</v>
      </c>
      <c r="T529" s="78">
        <v>6681175</v>
      </c>
      <c r="U529" s="78" t="s">
        <v>232</v>
      </c>
      <c r="V529" s="78" t="s">
        <v>233</v>
      </c>
      <c r="W529" s="78" t="s">
        <v>234</v>
      </c>
      <c r="X529" s="181"/>
      <c r="Y529" s="182">
        <f>AVERAGEIFS('Construct - Beta'!$BZ$6:$BZ$1787,'Construct - Beta'!$C$6:$C$1787,"458E("&amp;'Construct - Beta ref.'!D529&amp;")")</f>
        <v>-8.3000000000000004E-2</v>
      </c>
    </row>
    <row r="530" spans="2:25" customFormat="1" ht="45" hidden="1">
      <c r="B530" s="78" t="s">
        <v>235</v>
      </c>
      <c r="C530" s="78" t="s">
        <v>236</v>
      </c>
      <c r="D530" s="78" t="s">
        <v>237</v>
      </c>
      <c r="E530" s="78" t="s">
        <v>238</v>
      </c>
      <c r="F530" s="78" t="s">
        <v>3665</v>
      </c>
      <c r="G530" s="78" t="s">
        <v>239</v>
      </c>
      <c r="H530" s="78" t="s">
        <v>3692</v>
      </c>
      <c r="I530" s="78" t="s">
        <v>3669</v>
      </c>
      <c r="J530" s="78" t="s">
        <v>3669</v>
      </c>
      <c r="K530" s="78" t="s">
        <v>3668</v>
      </c>
      <c r="L530" s="78" t="s">
        <v>3669</v>
      </c>
      <c r="M530" s="78" t="s">
        <v>240</v>
      </c>
      <c r="N530" s="78" t="s">
        <v>3668</v>
      </c>
      <c r="O530" s="78" t="s">
        <v>3668</v>
      </c>
      <c r="P530" s="78" t="s">
        <v>3671</v>
      </c>
      <c r="Q530" s="78" t="s">
        <v>3672</v>
      </c>
      <c r="R530" s="78" t="s">
        <v>3762</v>
      </c>
      <c r="S530" s="78" t="s">
        <v>3683</v>
      </c>
      <c r="T530" s="78" t="s">
        <v>241</v>
      </c>
      <c r="U530" s="78" t="s">
        <v>232</v>
      </c>
      <c r="V530" s="78" t="s">
        <v>242</v>
      </c>
      <c r="W530" s="78" t="s">
        <v>234</v>
      </c>
      <c r="X530" s="181"/>
      <c r="Y530" s="182">
        <f>AVERAGEIFS('Construct - Beta'!$BZ$6:$BZ$1787,'Construct - Beta'!$C$6:$C$1787,"458E("&amp;'Construct - Beta ref.'!D530&amp;")")</f>
        <v>-7.0000000000000007E-2</v>
      </c>
    </row>
    <row r="531" spans="2:25" customFormat="1" ht="60" hidden="1">
      <c r="B531" s="78" t="s">
        <v>243</v>
      </c>
      <c r="C531" s="78" t="s">
        <v>244</v>
      </c>
      <c r="D531" s="78" t="s">
        <v>245</v>
      </c>
      <c r="E531" s="78" t="s">
        <v>246</v>
      </c>
      <c r="F531" s="78" t="s">
        <v>3665</v>
      </c>
      <c r="G531" s="78" t="s">
        <v>247</v>
      </c>
      <c r="H531" s="78" t="s">
        <v>3667</v>
      </c>
      <c r="I531" s="78" t="s">
        <v>3669</v>
      </c>
      <c r="J531" s="78" t="s">
        <v>3668</v>
      </c>
      <c r="K531" s="78" t="s">
        <v>3668</v>
      </c>
      <c r="L531" s="78" t="s">
        <v>3668</v>
      </c>
      <c r="M531" s="78" t="s">
        <v>3682</v>
      </c>
      <c r="N531" s="78" t="s">
        <v>3668</v>
      </c>
      <c r="O531" s="78" t="s">
        <v>3668</v>
      </c>
      <c r="P531" s="78" t="s">
        <v>3671</v>
      </c>
      <c r="Q531" s="78" t="s">
        <v>3672</v>
      </c>
      <c r="R531" s="78" t="s">
        <v>3665</v>
      </c>
      <c r="S531" s="78" t="s">
        <v>3673</v>
      </c>
      <c r="T531" s="78" t="s">
        <v>248</v>
      </c>
      <c r="U531" s="78" t="s">
        <v>249</v>
      </c>
      <c r="V531" s="78" t="s">
        <v>250</v>
      </c>
      <c r="W531" s="78"/>
      <c r="X531" s="181"/>
      <c r="Y531" s="182">
        <f>AVERAGEIFS('Construct - Beta'!$BZ$6:$BZ$1787,'Construct - Beta'!$C$6:$C$1787,"458E("&amp;'Construct - Beta ref.'!D531&amp;")")</f>
        <v>1.667</v>
      </c>
    </row>
    <row r="532" spans="2:25" customFormat="1" ht="45" hidden="1">
      <c r="B532" s="78" t="s">
        <v>251</v>
      </c>
      <c r="C532" s="78" t="s">
        <v>252</v>
      </c>
      <c r="D532" s="80"/>
      <c r="E532" s="78" t="s">
        <v>253</v>
      </c>
      <c r="F532" s="78" t="s">
        <v>3716</v>
      </c>
      <c r="G532" s="79">
        <v>39395</v>
      </c>
      <c r="H532" s="78" t="s">
        <v>3718</v>
      </c>
      <c r="I532" s="78" t="s">
        <v>3669</v>
      </c>
      <c r="J532" s="78" t="s">
        <v>3669</v>
      </c>
      <c r="K532" s="78" t="s">
        <v>3668</v>
      </c>
      <c r="L532" s="78" t="s">
        <v>3668</v>
      </c>
      <c r="M532" s="78" t="s">
        <v>3719</v>
      </c>
      <c r="N532" s="78" t="s">
        <v>3668</v>
      </c>
      <c r="O532" s="78" t="s">
        <v>3668</v>
      </c>
      <c r="P532" s="78" t="s">
        <v>3671</v>
      </c>
      <c r="Q532" s="78" t="s">
        <v>3672</v>
      </c>
      <c r="R532" s="78" t="s">
        <v>3730</v>
      </c>
      <c r="S532" s="78" t="s">
        <v>3721</v>
      </c>
      <c r="T532" s="78"/>
      <c r="U532" s="78"/>
      <c r="V532" s="78"/>
      <c r="W532" s="78"/>
      <c r="X532" s="181"/>
      <c r="Y532" s="182" t="e">
        <f>AVERAGEIFS('Construct - Beta'!$BZ$6:$BZ$1787,'Construct - Beta'!$C$6:$C$1787,"458E("&amp;'Construct - Beta ref.'!D532&amp;")")</f>
        <v>#DIV/0!</v>
      </c>
    </row>
    <row r="533" spans="2:25" customFormat="1" ht="45" hidden="1">
      <c r="B533" s="78" t="s">
        <v>254</v>
      </c>
      <c r="C533" s="78" t="s">
        <v>255</v>
      </c>
      <c r="D533" s="78" t="s">
        <v>256</v>
      </c>
      <c r="E533" s="78">
        <v>316264</v>
      </c>
      <c r="F533" s="78" t="s">
        <v>3665</v>
      </c>
      <c r="G533" s="79">
        <v>33900</v>
      </c>
      <c r="H533" s="78" t="s">
        <v>3667</v>
      </c>
      <c r="I533" s="78" t="s">
        <v>3668</v>
      </c>
      <c r="J533" s="78" t="s">
        <v>3669</v>
      </c>
      <c r="K533" s="78" t="s">
        <v>3668</v>
      </c>
      <c r="L533" s="78" t="s">
        <v>3668</v>
      </c>
      <c r="M533" s="78" t="s">
        <v>3682</v>
      </c>
      <c r="N533" s="78" t="s">
        <v>3668</v>
      </c>
      <c r="O533" s="78" t="s">
        <v>3668</v>
      </c>
      <c r="P533" s="78" t="s">
        <v>3671</v>
      </c>
      <c r="Q533" s="78" t="s">
        <v>3672</v>
      </c>
      <c r="R533" s="78" t="s">
        <v>3665</v>
      </c>
      <c r="S533" s="78" t="s">
        <v>3673</v>
      </c>
      <c r="T533" s="78">
        <v>6686493</v>
      </c>
      <c r="U533" s="78" t="s">
        <v>257</v>
      </c>
      <c r="V533" s="78" t="s">
        <v>258</v>
      </c>
      <c r="W533" s="78" t="s">
        <v>259</v>
      </c>
      <c r="X533" s="181"/>
      <c r="Y533" s="182">
        <f>AVERAGEIFS('Construct - Beta'!$BZ$6:$BZ$1787,'Construct - Beta'!$C$6:$C$1787,"458E("&amp;'Construct - Beta ref.'!D533&amp;")")</f>
        <v>0.90400000000000003</v>
      </c>
    </row>
    <row r="534" spans="2:25" customFormat="1" ht="60" hidden="1">
      <c r="B534" s="78" t="s">
        <v>260</v>
      </c>
      <c r="C534" s="78" t="s">
        <v>261</v>
      </c>
      <c r="D534" s="78" t="s">
        <v>262</v>
      </c>
      <c r="E534" s="78">
        <v>295322</v>
      </c>
      <c r="F534" s="78" t="s">
        <v>3665</v>
      </c>
      <c r="G534" s="78" t="s">
        <v>263</v>
      </c>
      <c r="H534" s="78" t="s">
        <v>3692</v>
      </c>
      <c r="I534" s="78" t="s">
        <v>3669</v>
      </c>
      <c r="J534" s="78" t="s">
        <v>3669</v>
      </c>
      <c r="K534" s="78" t="s">
        <v>3668</v>
      </c>
      <c r="L534" s="78" t="s">
        <v>3669</v>
      </c>
      <c r="M534" s="78" t="s">
        <v>264</v>
      </c>
      <c r="N534" s="78" t="s">
        <v>3668</v>
      </c>
      <c r="O534" s="78" t="s">
        <v>3668</v>
      </c>
      <c r="P534" s="78" t="s">
        <v>3671</v>
      </c>
      <c r="Q534" s="78" t="s">
        <v>3672</v>
      </c>
      <c r="R534" s="78" t="s">
        <v>3694</v>
      </c>
      <c r="S534" s="78" t="s">
        <v>3673</v>
      </c>
      <c r="T534" s="78">
        <v>5948309</v>
      </c>
      <c r="U534" s="78" t="s">
        <v>257</v>
      </c>
      <c r="V534" s="78" t="s">
        <v>265</v>
      </c>
      <c r="W534" s="78" t="s">
        <v>259</v>
      </c>
      <c r="X534" s="181"/>
      <c r="Y534" s="182">
        <f>AVERAGEIFS('Construct - Beta'!$BZ$6:$BZ$1787,'Construct - Beta'!$C$6:$C$1787,"458E("&amp;'Construct - Beta ref.'!D534&amp;")")</f>
        <v>1.06</v>
      </c>
    </row>
    <row r="535" spans="2:25" customFormat="1" ht="45" hidden="1">
      <c r="B535" s="78" t="s">
        <v>266</v>
      </c>
      <c r="C535" s="78" t="s">
        <v>267</v>
      </c>
      <c r="D535" s="78" t="s">
        <v>268</v>
      </c>
      <c r="E535" s="78">
        <v>890556</v>
      </c>
      <c r="F535" s="78" t="s">
        <v>3716</v>
      </c>
      <c r="G535" s="78" t="s">
        <v>6441</v>
      </c>
      <c r="H535" s="78" t="s">
        <v>3718</v>
      </c>
      <c r="I535" s="78" t="s">
        <v>3668</v>
      </c>
      <c r="J535" s="78" t="s">
        <v>3668</v>
      </c>
      <c r="K535" s="78" t="s">
        <v>3668</v>
      </c>
      <c r="L535" s="78" t="s">
        <v>3668</v>
      </c>
      <c r="M535" s="78" t="s">
        <v>3682</v>
      </c>
      <c r="N535" s="78" t="s">
        <v>3668</v>
      </c>
      <c r="O535" s="78" t="s">
        <v>3668</v>
      </c>
      <c r="P535" s="78" t="s">
        <v>3671</v>
      </c>
      <c r="Q535" s="78" t="s">
        <v>3672</v>
      </c>
      <c r="R535" s="78" t="s">
        <v>3720</v>
      </c>
      <c r="S535" s="78" t="s">
        <v>3673</v>
      </c>
      <c r="T535" s="78">
        <v>6004448</v>
      </c>
      <c r="U535" s="78" t="s">
        <v>269</v>
      </c>
      <c r="V535" s="78" t="s">
        <v>270</v>
      </c>
      <c r="W535" s="78" t="s">
        <v>271</v>
      </c>
      <c r="X535" s="181"/>
      <c r="Y535" s="182">
        <f>AVERAGEIFS('Construct - Beta'!$BZ$6:$BZ$1787,'Construct - Beta'!$C$6:$C$1787,"458E("&amp;'Construct - Beta ref.'!D535&amp;")")</f>
        <v>0.3</v>
      </c>
    </row>
    <row r="536" spans="2:25" customFormat="1" ht="45" hidden="1">
      <c r="B536" s="78" t="s">
        <v>272</v>
      </c>
      <c r="C536" s="78" t="s">
        <v>273</v>
      </c>
      <c r="D536" s="78" t="s">
        <v>274</v>
      </c>
      <c r="E536" s="78">
        <v>290441</v>
      </c>
      <c r="F536" s="78" t="s">
        <v>3665</v>
      </c>
      <c r="G536" s="79">
        <v>36613</v>
      </c>
      <c r="H536" s="78" t="s">
        <v>3692</v>
      </c>
      <c r="I536" s="78" t="s">
        <v>3669</v>
      </c>
      <c r="J536" s="78" t="s">
        <v>3669</v>
      </c>
      <c r="K536" s="78" t="s">
        <v>3668</v>
      </c>
      <c r="L536" s="78" t="s">
        <v>3669</v>
      </c>
      <c r="M536" s="78" t="s">
        <v>4956</v>
      </c>
      <c r="N536" s="78" t="s">
        <v>3668</v>
      </c>
      <c r="O536" s="78" t="s">
        <v>3668</v>
      </c>
      <c r="P536" s="78" t="s">
        <v>3671</v>
      </c>
      <c r="Q536" s="78" t="s">
        <v>3672</v>
      </c>
      <c r="R536" s="78" t="s">
        <v>3694</v>
      </c>
      <c r="S536" s="78" t="s">
        <v>3673</v>
      </c>
      <c r="T536" s="78">
        <v>5930403</v>
      </c>
      <c r="U536" s="78" t="s">
        <v>275</v>
      </c>
      <c r="V536" s="78" t="s">
        <v>276</v>
      </c>
      <c r="W536" s="78" t="s">
        <v>277</v>
      </c>
      <c r="X536" s="181"/>
      <c r="Y536" s="182">
        <f>AVERAGEIFS('Construct - Beta'!$BZ$6:$BZ$1787,'Construct - Beta'!$C$6:$C$1787,"458E("&amp;'Construct - Beta ref.'!D536&amp;")")</f>
        <v>1.24</v>
      </c>
    </row>
    <row r="537" spans="2:25" customFormat="1" ht="45" hidden="1">
      <c r="B537" s="78" t="s">
        <v>278</v>
      </c>
      <c r="C537" s="78" t="s">
        <v>279</v>
      </c>
      <c r="D537" s="78" t="s">
        <v>280</v>
      </c>
      <c r="E537" s="78" t="s">
        <v>281</v>
      </c>
      <c r="F537" s="78" t="s">
        <v>3665</v>
      </c>
      <c r="G537" s="79">
        <v>37466</v>
      </c>
      <c r="H537" s="78" t="s">
        <v>3702</v>
      </c>
      <c r="I537" s="78" t="s">
        <v>3669</v>
      </c>
      <c r="J537" s="78" t="s">
        <v>3669</v>
      </c>
      <c r="K537" s="78" t="s">
        <v>3668</v>
      </c>
      <c r="L537" s="78" t="s">
        <v>3669</v>
      </c>
      <c r="M537" s="78" t="s">
        <v>282</v>
      </c>
      <c r="N537" s="78" t="s">
        <v>3668</v>
      </c>
      <c r="O537" s="78" t="s">
        <v>3668</v>
      </c>
      <c r="P537" s="78" t="s">
        <v>3671</v>
      </c>
      <c r="Q537" s="78" t="s">
        <v>3672</v>
      </c>
      <c r="R537" s="78" t="s">
        <v>3704</v>
      </c>
      <c r="S537" s="78" t="s">
        <v>3673</v>
      </c>
      <c r="T537" s="78" t="s">
        <v>283</v>
      </c>
      <c r="U537" s="78" t="s">
        <v>275</v>
      </c>
      <c r="V537" s="78" t="s">
        <v>284</v>
      </c>
      <c r="W537" s="78" t="s">
        <v>277</v>
      </c>
      <c r="X537" s="181"/>
      <c r="Y537" s="182">
        <f>AVERAGEIFS('Construct - Beta'!$BZ$6:$BZ$1787,'Construct - Beta'!$C$6:$C$1787,"458E("&amp;'Construct - Beta ref.'!D537&amp;")")</f>
        <v>0.16200000000000001</v>
      </c>
    </row>
    <row r="538" spans="2:25" customFormat="1" ht="45" hidden="1">
      <c r="B538" s="78" t="s">
        <v>285</v>
      </c>
      <c r="C538" s="78" t="s">
        <v>286</v>
      </c>
      <c r="D538" s="78" t="s">
        <v>287</v>
      </c>
      <c r="E538" s="78" t="s">
        <v>288</v>
      </c>
      <c r="F538" s="78" t="s">
        <v>3665</v>
      </c>
      <c r="G538" s="78" t="s">
        <v>289</v>
      </c>
      <c r="H538" s="78" t="s">
        <v>3692</v>
      </c>
      <c r="I538" s="78" t="s">
        <v>3669</v>
      </c>
      <c r="J538" s="78" t="s">
        <v>3669</v>
      </c>
      <c r="K538" s="78" t="s">
        <v>3668</v>
      </c>
      <c r="L538" s="78" t="s">
        <v>3669</v>
      </c>
      <c r="M538" s="78" t="s">
        <v>5603</v>
      </c>
      <c r="N538" s="78" t="s">
        <v>3668</v>
      </c>
      <c r="O538" s="78" t="s">
        <v>3668</v>
      </c>
      <c r="P538" s="78" t="s">
        <v>3671</v>
      </c>
      <c r="Q538" s="78" t="s">
        <v>3672</v>
      </c>
      <c r="R538" s="78" t="s">
        <v>3713</v>
      </c>
      <c r="S538" s="78" t="s">
        <v>3673</v>
      </c>
      <c r="T538" s="78">
        <v>5930403</v>
      </c>
      <c r="U538" s="78" t="s">
        <v>275</v>
      </c>
      <c r="V538" s="78" t="s">
        <v>276</v>
      </c>
      <c r="W538" s="78" t="s">
        <v>277</v>
      </c>
      <c r="X538" s="181"/>
      <c r="Y538" s="182">
        <f>AVERAGEIFS('Construct - Beta'!$BZ$6:$BZ$1787,'Construct - Beta'!$C$6:$C$1787,"458E("&amp;'Construct - Beta ref.'!D538&amp;")")</f>
        <v>-0.17</v>
      </c>
    </row>
    <row r="539" spans="2:25" customFormat="1" ht="60" hidden="1">
      <c r="B539" s="78" t="s">
        <v>290</v>
      </c>
      <c r="C539" s="78" t="s">
        <v>291</v>
      </c>
      <c r="D539" s="78" t="s">
        <v>292</v>
      </c>
      <c r="E539" s="78" t="s">
        <v>293</v>
      </c>
      <c r="F539" s="78" t="s">
        <v>3665</v>
      </c>
      <c r="G539" s="79">
        <v>39468</v>
      </c>
      <c r="H539" s="78" t="s">
        <v>3667</v>
      </c>
      <c r="I539" s="78" t="s">
        <v>3669</v>
      </c>
      <c r="J539" s="78" t="s">
        <v>3669</v>
      </c>
      <c r="K539" s="78" t="s">
        <v>3669</v>
      </c>
      <c r="L539" s="78" t="s">
        <v>3668</v>
      </c>
      <c r="M539" s="78" t="s">
        <v>4577</v>
      </c>
      <c r="N539" s="78" t="s">
        <v>3669</v>
      </c>
      <c r="O539" s="78" t="s">
        <v>3668</v>
      </c>
      <c r="P539" s="78" t="s">
        <v>3671</v>
      </c>
      <c r="Q539" s="78" t="s">
        <v>3672</v>
      </c>
      <c r="R539" s="78" t="s">
        <v>3665</v>
      </c>
      <c r="S539" s="78" t="s">
        <v>3673</v>
      </c>
      <c r="T539" s="78"/>
      <c r="U539" s="78"/>
      <c r="V539" s="78"/>
      <c r="W539" s="78"/>
      <c r="X539" s="181"/>
      <c r="Y539" s="182" t="e">
        <f>AVERAGEIFS('Construct - Beta'!$BZ$6:$BZ$1787,'Construct - Beta'!$C$6:$C$1787,"458E("&amp;'Construct - Beta ref.'!D539&amp;")")</f>
        <v>#DIV/0!</v>
      </c>
    </row>
    <row r="540" spans="2:25" customFormat="1" ht="45" hidden="1">
      <c r="B540" s="78" t="s">
        <v>294</v>
      </c>
      <c r="C540" s="78" t="s">
        <v>295</v>
      </c>
      <c r="D540" s="78" t="s">
        <v>296</v>
      </c>
      <c r="E540" s="78">
        <v>356851</v>
      </c>
      <c r="F540" s="78" t="s">
        <v>3665</v>
      </c>
      <c r="G540" s="79">
        <v>34340</v>
      </c>
      <c r="H540" s="78" t="s">
        <v>3667</v>
      </c>
      <c r="I540" s="78" t="s">
        <v>3668</v>
      </c>
      <c r="J540" s="78" t="s">
        <v>3668</v>
      </c>
      <c r="K540" s="78" t="s">
        <v>3668</v>
      </c>
      <c r="L540" s="78" t="s">
        <v>3668</v>
      </c>
      <c r="M540" s="78" t="s">
        <v>3682</v>
      </c>
      <c r="N540" s="78" t="s">
        <v>3668</v>
      </c>
      <c r="O540" s="78" t="s">
        <v>3668</v>
      </c>
      <c r="P540" s="78" t="s">
        <v>3671</v>
      </c>
      <c r="Q540" s="78" t="s">
        <v>3672</v>
      </c>
      <c r="R540" s="78" t="s">
        <v>3665</v>
      </c>
      <c r="S540" s="78" t="s">
        <v>3673</v>
      </c>
      <c r="T540" s="78">
        <v>6693761</v>
      </c>
      <c r="U540" s="78" t="s">
        <v>275</v>
      </c>
      <c r="V540" s="78" t="s">
        <v>297</v>
      </c>
      <c r="W540" s="78" t="s">
        <v>277</v>
      </c>
      <c r="X540" s="181"/>
      <c r="Y540" s="182">
        <f>AVERAGEIFS('Construct - Beta'!$BZ$6:$BZ$1787,'Construct - Beta'!$C$6:$C$1787,"458E("&amp;'Construct - Beta ref.'!D540&amp;")")</f>
        <v>1.1460000000000001</v>
      </c>
    </row>
    <row r="541" spans="2:25" customFormat="1" ht="30" hidden="1">
      <c r="B541" s="78" t="s">
        <v>298</v>
      </c>
      <c r="C541" s="78" t="s">
        <v>299</v>
      </c>
      <c r="D541" s="78" t="s">
        <v>300</v>
      </c>
      <c r="E541" s="78" t="s">
        <v>301</v>
      </c>
      <c r="F541" s="78" t="s">
        <v>3665</v>
      </c>
      <c r="G541" s="78" t="s">
        <v>302</v>
      </c>
      <c r="H541" s="78" t="s">
        <v>3667</v>
      </c>
      <c r="I541" s="78" t="s">
        <v>3669</v>
      </c>
      <c r="J541" s="78" t="s">
        <v>3668</v>
      </c>
      <c r="K541" s="78" t="s">
        <v>3668</v>
      </c>
      <c r="L541" s="78" t="s">
        <v>3668</v>
      </c>
      <c r="M541" s="78" t="s">
        <v>3670</v>
      </c>
      <c r="N541" s="78" t="s">
        <v>3668</v>
      </c>
      <c r="O541" s="78" t="s">
        <v>3668</v>
      </c>
      <c r="P541" s="78" t="s">
        <v>3671</v>
      </c>
      <c r="Q541" s="78" t="s">
        <v>3672</v>
      </c>
      <c r="R541" s="78" t="s">
        <v>3665</v>
      </c>
      <c r="S541" s="78" t="s">
        <v>3673</v>
      </c>
      <c r="T541" s="78" t="s">
        <v>303</v>
      </c>
      <c r="U541" s="78" t="s">
        <v>304</v>
      </c>
      <c r="V541" s="78" t="s">
        <v>305</v>
      </c>
      <c r="W541" s="78"/>
      <c r="X541" s="181"/>
      <c r="Y541" s="182">
        <f>AVERAGEIFS('Construct - Beta'!$BZ$6:$BZ$1787,'Construct - Beta'!$C$6:$C$1787,"458E("&amp;'Construct - Beta ref.'!D541&amp;")")</f>
        <v>2.306</v>
      </c>
    </row>
    <row r="542" spans="2:25" customFormat="1" ht="45" hidden="1">
      <c r="B542" s="78" t="s">
        <v>306</v>
      </c>
      <c r="C542" s="78" t="s">
        <v>307</v>
      </c>
      <c r="D542" s="78" t="s">
        <v>308</v>
      </c>
      <c r="E542" s="78" t="s">
        <v>309</v>
      </c>
      <c r="F542" s="78" t="s">
        <v>3665</v>
      </c>
      <c r="G542" s="78" t="s">
        <v>302</v>
      </c>
      <c r="H542" s="78" t="s">
        <v>3692</v>
      </c>
      <c r="I542" s="78" t="s">
        <v>3669</v>
      </c>
      <c r="J542" s="78" t="s">
        <v>3669</v>
      </c>
      <c r="K542" s="78" t="s">
        <v>3668</v>
      </c>
      <c r="L542" s="78" t="s">
        <v>3669</v>
      </c>
      <c r="M542" s="78" t="s">
        <v>310</v>
      </c>
      <c r="N542" s="78" t="s">
        <v>3668</v>
      </c>
      <c r="O542" s="78" t="s">
        <v>3668</v>
      </c>
      <c r="P542" s="78" t="s">
        <v>3671</v>
      </c>
      <c r="Q542" s="78" t="s">
        <v>3672</v>
      </c>
      <c r="R542" s="78" t="s">
        <v>3694</v>
      </c>
      <c r="S542" s="78" t="s">
        <v>3673</v>
      </c>
      <c r="T542" s="78" t="s">
        <v>311</v>
      </c>
      <c r="U542" s="78" t="s">
        <v>304</v>
      </c>
      <c r="V542" s="78" t="s">
        <v>312</v>
      </c>
      <c r="W542" s="78"/>
      <c r="X542" s="181"/>
      <c r="Y542" s="182">
        <f>AVERAGEIFS('Construct - Beta'!$BZ$6:$BZ$1787,'Construct - Beta'!$C$6:$C$1787,"458E("&amp;'Construct - Beta ref.'!D542&amp;")")</f>
        <v>1.88</v>
      </c>
    </row>
    <row r="543" spans="2:25" customFormat="1" ht="45" hidden="1">
      <c r="B543" s="78" t="s">
        <v>313</v>
      </c>
      <c r="C543" s="78" t="s">
        <v>314</v>
      </c>
      <c r="D543" s="78" t="s">
        <v>315</v>
      </c>
      <c r="E543" s="78" t="s">
        <v>316</v>
      </c>
      <c r="F543" s="78" t="s">
        <v>3665</v>
      </c>
      <c r="G543" s="79">
        <v>39525</v>
      </c>
      <c r="H543" s="78" t="s">
        <v>3702</v>
      </c>
      <c r="I543" s="78" t="s">
        <v>3669</v>
      </c>
      <c r="J543" s="78" t="s">
        <v>3669</v>
      </c>
      <c r="K543" s="78" t="s">
        <v>3668</v>
      </c>
      <c r="L543" s="78" t="s">
        <v>3669</v>
      </c>
      <c r="M543" s="78" t="s">
        <v>317</v>
      </c>
      <c r="N543" s="78" t="s">
        <v>3668</v>
      </c>
      <c r="O543" s="78" t="s">
        <v>3668</v>
      </c>
      <c r="P543" s="78" t="s">
        <v>3671</v>
      </c>
      <c r="Q543" s="78" t="s">
        <v>3672</v>
      </c>
      <c r="R543" s="78" t="s">
        <v>3704</v>
      </c>
      <c r="S543" s="78" t="s">
        <v>3673</v>
      </c>
      <c r="T543" s="78" t="s">
        <v>318</v>
      </c>
      <c r="U543" s="78" t="s">
        <v>304</v>
      </c>
      <c r="V543" s="78" t="s">
        <v>319</v>
      </c>
      <c r="W543" s="78"/>
      <c r="X543" s="181"/>
      <c r="Y543" s="182">
        <f>AVERAGEIFS('Construct - Beta'!$BZ$6:$BZ$1787,'Construct - Beta'!$C$6:$C$1787,"458E("&amp;'Construct - Beta ref.'!D543&amp;")")</f>
        <v>-1.8128000000000002</v>
      </c>
    </row>
    <row r="544" spans="2:25" customFormat="1" ht="45" hidden="1">
      <c r="B544" s="78" t="s">
        <v>320</v>
      </c>
      <c r="C544" s="78" t="s">
        <v>321</v>
      </c>
      <c r="D544" s="78" t="s">
        <v>322</v>
      </c>
      <c r="E544" s="78" t="s">
        <v>323</v>
      </c>
      <c r="F544" s="78" t="s">
        <v>3665</v>
      </c>
      <c r="G544" s="78" t="s">
        <v>3711</v>
      </c>
      <c r="H544" s="78" t="s">
        <v>3692</v>
      </c>
      <c r="I544" s="78" t="s">
        <v>3669</v>
      </c>
      <c r="J544" s="78" t="s">
        <v>3669</v>
      </c>
      <c r="K544" s="78" t="s">
        <v>3668</v>
      </c>
      <c r="L544" s="78" t="s">
        <v>3669</v>
      </c>
      <c r="M544" s="78" t="s">
        <v>4054</v>
      </c>
      <c r="N544" s="78" t="s">
        <v>3668</v>
      </c>
      <c r="O544" s="78" t="s">
        <v>3668</v>
      </c>
      <c r="P544" s="78" t="s">
        <v>3671</v>
      </c>
      <c r="Q544" s="78" t="s">
        <v>3672</v>
      </c>
      <c r="R544" s="78" t="s">
        <v>3713</v>
      </c>
      <c r="S544" s="78" t="s">
        <v>3673</v>
      </c>
      <c r="T544" s="78" t="s">
        <v>311</v>
      </c>
      <c r="U544" s="78" t="s">
        <v>304</v>
      </c>
      <c r="V544" s="78" t="s">
        <v>312</v>
      </c>
      <c r="W544" s="78"/>
      <c r="X544" s="181"/>
      <c r="Y544" s="182">
        <f>AVERAGEIFS('Construct - Beta'!$BZ$6:$BZ$1787,'Construct - Beta'!$C$6:$C$1787,"458E("&amp;'Construct - Beta ref.'!D544&amp;")")</f>
        <v>0.41</v>
      </c>
    </row>
    <row r="545" spans="2:26" ht="60" hidden="1">
      <c r="B545" s="78" t="s">
        <v>324</v>
      </c>
      <c r="C545" s="78" t="s">
        <v>325</v>
      </c>
      <c r="D545" s="78" t="s">
        <v>326</v>
      </c>
      <c r="E545" s="78" t="s">
        <v>327</v>
      </c>
      <c r="F545" s="78" t="s">
        <v>3665</v>
      </c>
      <c r="G545" s="79">
        <v>37567</v>
      </c>
      <c r="H545" s="78" t="s">
        <v>3667</v>
      </c>
      <c r="I545" s="78" t="s">
        <v>3668</v>
      </c>
      <c r="J545" s="78" t="s">
        <v>3668</v>
      </c>
      <c r="K545" s="78" t="s">
        <v>3668</v>
      </c>
      <c r="L545" s="78" t="s">
        <v>3668</v>
      </c>
      <c r="M545" s="78" t="s">
        <v>3682</v>
      </c>
      <c r="N545" s="78" t="s">
        <v>3668</v>
      </c>
      <c r="O545" s="78" t="s">
        <v>3668</v>
      </c>
      <c r="P545" s="78" t="s">
        <v>3671</v>
      </c>
      <c r="Q545" s="78" t="s">
        <v>3672</v>
      </c>
      <c r="R545" s="78" t="s">
        <v>3665</v>
      </c>
      <c r="S545" s="78" t="s">
        <v>3683</v>
      </c>
      <c r="T545" s="78">
        <v>6561181</v>
      </c>
      <c r="U545" s="78" t="s">
        <v>328</v>
      </c>
      <c r="V545" s="78" t="s">
        <v>329</v>
      </c>
      <c r="W545" s="78" t="s">
        <v>330</v>
      </c>
      <c r="X545" s="181"/>
      <c r="Y545" s="182">
        <f>AVERAGEIFS('Construct - Beta'!$BZ$6:$BZ$1787,'Construct - Beta'!$C$6:$C$1787,"458E("&amp;'Construct - Beta ref.'!D545&amp;")")</f>
        <v>0.27800000000000002</v>
      </c>
      <c r="Z545"/>
    </row>
    <row r="546" spans="2:26" ht="75">
      <c r="B546" s="78" t="s">
        <v>331</v>
      </c>
      <c r="C546" s="78" t="s">
        <v>332</v>
      </c>
      <c r="D546" s="78" t="s">
        <v>333</v>
      </c>
      <c r="E546" s="78" t="s">
        <v>334</v>
      </c>
      <c r="F546" s="78" t="s">
        <v>5384</v>
      </c>
      <c r="G546" s="78" t="s">
        <v>335</v>
      </c>
      <c r="H546" s="78" t="s">
        <v>3692</v>
      </c>
      <c r="I546" s="78" t="s">
        <v>3668</v>
      </c>
      <c r="J546" s="78" t="s">
        <v>3668</v>
      </c>
      <c r="K546" s="78" t="s">
        <v>3668</v>
      </c>
      <c r="L546" s="78" t="s">
        <v>3668</v>
      </c>
      <c r="M546" s="78" t="s">
        <v>3682</v>
      </c>
      <c r="N546" s="78" t="s">
        <v>3668</v>
      </c>
      <c r="O546" s="78" t="s">
        <v>3668</v>
      </c>
      <c r="P546" s="78" t="s">
        <v>3671</v>
      </c>
      <c r="Q546" s="78" t="s">
        <v>3672</v>
      </c>
      <c r="R546" s="78" t="s">
        <v>3794</v>
      </c>
      <c r="S546" s="78" t="s">
        <v>3795</v>
      </c>
      <c r="T546" s="78">
        <v>6314459</v>
      </c>
      <c r="U546" s="78" t="s">
        <v>336</v>
      </c>
      <c r="V546" s="78" t="s">
        <v>337</v>
      </c>
      <c r="W546" s="78" t="s">
        <v>338</v>
      </c>
      <c r="X546" s="181"/>
      <c r="Y546" s="182">
        <f>AVERAGEIFS('Construct - Beta'!$BZ$6:$BZ$1787,'Construct - Beta'!$C$6:$C$1787,"458E("&amp;'Construct - Beta ref.'!D546&amp;")")</f>
        <v>-0.24</v>
      </c>
      <c r="Z546" s="169">
        <v>1</v>
      </c>
    </row>
    <row r="547" spans="2:26" ht="75">
      <c r="B547" s="78" t="s">
        <v>339</v>
      </c>
      <c r="C547" s="78" t="s">
        <v>340</v>
      </c>
      <c r="D547" s="78" t="s">
        <v>341</v>
      </c>
      <c r="E547" s="78">
        <v>141137</v>
      </c>
      <c r="F547" s="78" t="s">
        <v>5384</v>
      </c>
      <c r="G547" s="79">
        <v>34292</v>
      </c>
      <c r="H547" s="78" t="s">
        <v>3692</v>
      </c>
      <c r="I547" s="78" t="s">
        <v>3668</v>
      </c>
      <c r="J547" s="78" t="s">
        <v>3668</v>
      </c>
      <c r="K547" s="78" t="s">
        <v>3668</v>
      </c>
      <c r="L547" s="78" t="s">
        <v>3668</v>
      </c>
      <c r="M547" s="78" t="s">
        <v>3682</v>
      </c>
      <c r="N547" s="78" t="s">
        <v>3668</v>
      </c>
      <c r="O547" s="78" t="s">
        <v>3668</v>
      </c>
      <c r="P547" s="78" t="s">
        <v>3671</v>
      </c>
      <c r="Q547" s="78" t="s">
        <v>3672</v>
      </c>
      <c r="R547" s="78" t="s">
        <v>3794</v>
      </c>
      <c r="S547" s="78" t="s">
        <v>3795</v>
      </c>
      <c r="T547" s="78">
        <v>6716884</v>
      </c>
      <c r="U547" s="78" t="s">
        <v>342</v>
      </c>
      <c r="V547" s="78" t="s">
        <v>343</v>
      </c>
      <c r="W547" s="78" t="s">
        <v>344</v>
      </c>
      <c r="X547" s="181"/>
      <c r="Y547" s="182">
        <f>AVERAGEIFS('Construct - Beta'!$BZ$6:$BZ$1787,'Construct - Beta'!$C$6:$C$1787,"458E("&amp;'Construct - Beta ref.'!D547&amp;")")</f>
        <v>0.34</v>
      </c>
      <c r="Z547" s="169">
        <v>1</v>
      </c>
    </row>
    <row r="548" spans="2:26" ht="75" hidden="1">
      <c r="B548" s="78" t="s">
        <v>345</v>
      </c>
      <c r="C548" s="78" t="s">
        <v>346</v>
      </c>
      <c r="D548" s="78" t="s">
        <v>347</v>
      </c>
      <c r="E548" s="78" t="s">
        <v>348</v>
      </c>
      <c r="F548" s="78" t="s">
        <v>3793</v>
      </c>
      <c r="G548" s="79">
        <v>39406</v>
      </c>
      <c r="H548" s="78" t="s">
        <v>3692</v>
      </c>
      <c r="I548" s="78" t="s">
        <v>3669</v>
      </c>
      <c r="J548" s="78" t="s">
        <v>3669</v>
      </c>
      <c r="K548" s="78" t="s">
        <v>3668</v>
      </c>
      <c r="L548" s="78" t="s">
        <v>3669</v>
      </c>
      <c r="M548" s="78" t="s">
        <v>349</v>
      </c>
      <c r="N548" s="78" t="s">
        <v>3668</v>
      </c>
      <c r="O548" s="78" t="s">
        <v>3668</v>
      </c>
      <c r="P548" s="78" t="s">
        <v>3671</v>
      </c>
      <c r="Q548" s="78" t="s">
        <v>3672</v>
      </c>
      <c r="R548" s="78" t="s">
        <v>3762</v>
      </c>
      <c r="S548" s="78" t="s">
        <v>3795</v>
      </c>
      <c r="T548" s="78" t="s">
        <v>350</v>
      </c>
      <c r="U548" s="78" t="s">
        <v>351</v>
      </c>
      <c r="V548" s="78" t="s">
        <v>352</v>
      </c>
      <c r="W548" s="78"/>
      <c r="X548" s="181"/>
      <c r="Y548" s="182">
        <f>AVERAGEIFS('Construct - Beta'!$BZ$6:$BZ$1787,'Construct - Beta'!$C$6:$C$1787,"458E("&amp;'Construct - Beta ref.'!D548&amp;")")</f>
        <v>-0.63</v>
      </c>
      <c r="Z548"/>
    </row>
    <row r="549" spans="2:26" ht="75" hidden="1">
      <c r="B549" s="78" t="s">
        <v>353</v>
      </c>
      <c r="C549" s="78" t="s">
        <v>354</v>
      </c>
      <c r="D549" s="78" t="s">
        <v>355</v>
      </c>
      <c r="E549" s="78" t="s">
        <v>356</v>
      </c>
      <c r="F549" s="78" t="s">
        <v>3793</v>
      </c>
      <c r="G549" s="79">
        <v>39405</v>
      </c>
      <c r="H549" s="78" t="s">
        <v>3692</v>
      </c>
      <c r="I549" s="78" t="s">
        <v>3669</v>
      </c>
      <c r="J549" s="78" t="s">
        <v>3668</v>
      </c>
      <c r="K549" s="78" t="s">
        <v>3668</v>
      </c>
      <c r="L549" s="78" t="s">
        <v>3668</v>
      </c>
      <c r="M549" s="78" t="s">
        <v>3670</v>
      </c>
      <c r="N549" s="78" t="s">
        <v>3668</v>
      </c>
      <c r="O549" s="78" t="s">
        <v>3668</v>
      </c>
      <c r="P549" s="78" t="s">
        <v>3671</v>
      </c>
      <c r="Q549" s="78" t="s">
        <v>3672</v>
      </c>
      <c r="R549" s="78" t="s">
        <v>3794</v>
      </c>
      <c r="S549" s="78" t="s">
        <v>3795</v>
      </c>
      <c r="T549" s="78" t="s">
        <v>357</v>
      </c>
      <c r="U549" s="78" t="s">
        <v>351</v>
      </c>
      <c r="V549" s="78" t="s">
        <v>358</v>
      </c>
      <c r="W549" s="78"/>
      <c r="X549" s="181"/>
      <c r="Y549" s="182">
        <f>AVERAGEIFS('Construct - Beta'!$BZ$6:$BZ$1787,'Construct - Beta'!$C$6:$C$1787,"458E("&amp;'Construct - Beta ref.'!D549&amp;")")</f>
        <v>-0.38</v>
      </c>
      <c r="Z549"/>
    </row>
    <row r="550" spans="2:26" ht="75" hidden="1">
      <c r="B550" s="78" t="s">
        <v>359</v>
      </c>
      <c r="C550" s="78" t="s">
        <v>360</v>
      </c>
      <c r="D550" s="78" t="s">
        <v>361</v>
      </c>
      <c r="E550" s="78">
        <v>905830</v>
      </c>
      <c r="F550" s="78" t="s">
        <v>3793</v>
      </c>
      <c r="G550" s="79">
        <v>31008</v>
      </c>
      <c r="H550" s="78" t="s">
        <v>3692</v>
      </c>
      <c r="I550" s="78" t="s">
        <v>3668</v>
      </c>
      <c r="J550" s="78" t="s">
        <v>3668</v>
      </c>
      <c r="K550" s="78" t="s">
        <v>3668</v>
      </c>
      <c r="L550" s="78" t="s">
        <v>3668</v>
      </c>
      <c r="M550" s="78" t="s">
        <v>3682</v>
      </c>
      <c r="N550" s="78" t="s">
        <v>3668</v>
      </c>
      <c r="O550" s="78" t="s">
        <v>3668</v>
      </c>
      <c r="P550" s="78" t="s">
        <v>3671</v>
      </c>
      <c r="Q550" s="78" t="s">
        <v>3672</v>
      </c>
      <c r="R550" s="78" t="s">
        <v>3794</v>
      </c>
      <c r="S550" s="78" t="s">
        <v>3795</v>
      </c>
      <c r="T550" s="78">
        <v>6726269</v>
      </c>
      <c r="U550" s="78" t="s">
        <v>362</v>
      </c>
      <c r="V550" s="78" t="s">
        <v>363</v>
      </c>
      <c r="W550" s="78" t="s">
        <v>364</v>
      </c>
      <c r="X550" s="181"/>
      <c r="Y550" s="182">
        <f>AVERAGEIFS('Construct - Beta'!$BZ$6:$BZ$1787,'Construct - Beta'!$C$6:$C$1787,"458E("&amp;'Construct - Beta ref.'!D550&amp;")")</f>
        <v>0.77</v>
      </c>
      <c r="Z550"/>
    </row>
    <row r="551" spans="2:26" ht="75" hidden="1">
      <c r="B551" s="78" t="s">
        <v>365</v>
      </c>
      <c r="C551" s="78" t="s">
        <v>366</v>
      </c>
      <c r="D551" s="78" t="s">
        <v>367</v>
      </c>
      <c r="E551" s="78" t="s">
        <v>368</v>
      </c>
      <c r="F551" s="78" t="s">
        <v>3793</v>
      </c>
      <c r="G551" s="79">
        <v>38240</v>
      </c>
      <c r="H551" s="78" t="s">
        <v>3692</v>
      </c>
      <c r="I551" s="78" t="s">
        <v>3669</v>
      </c>
      <c r="J551" s="78" t="s">
        <v>3669</v>
      </c>
      <c r="K551" s="78" t="s">
        <v>3668</v>
      </c>
      <c r="L551" s="78" t="s">
        <v>3669</v>
      </c>
      <c r="M551" s="78" t="s">
        <v>5430</v>
      </c>
      <c r="N551" s="78" t="s">
        <v>3668</v>
      </c>
      <c r="O551" s="78" t="s">
        <v>3668</v>
      </c>
      <c r="P551" s="78" t="s">
        <v>3671</v>
      </c>
      <c r="Q551" s="78" t="s">
        <v>3672</v>
      </c>
      <c r="R551" s="78" t="s">
        <v>3762</v>
      </c>
      <c r="S551" s="78" t="s">
        <v>3795</v>
      </c>
      <c r="T551" s="78" t="s">
        <v>369</v>
      </c>
      <c r="U551" s="78" t="s">
        <v>362</v>
      </c>
      <c r="V551" s="78" t="s">
        <v>370</v>
      </c>
      <c r="W551" s="78" t="s">
        <v>364</v>
      </c>
      <c r="X551" s="181"/>
      <c r="Y551" s="182">
        <f>AVERAGEIFS('Construct - Beta'!$BZ$6:$BZ$1787,'Construct - Beta'!$C$6:$C$1787,"458E("&amp;'Construct - Beta ref.'!D551&amp;")")</f>
        <v>0.74</v>
      </c>
      <c r="Z551"/>
    </row>
    <row r="552" spans="2:26" ht="45" hidden="1">
      <c r="B552" s="78" t="s">
        <v>371</v>
      </c>
      <c r="C552" s="78" t="s">
        <v>372</v>
      </c>
      <c r="D552" s="80"/>
      <c r="E552" s="78" t="s">
        <v>373</v>
      </c>
      <c r="F552" s="78" t="s">
        <v>3716</v>
      </c>
      <c r="G552" s="78" t="s">
        <v>374</v>
      </c>
      <c r="H552" s="78" t="s">
        <v>3718</v>
      </c>
      <c r="I552" s="78" t="s">
        <v>3669</v>
      </c>
      <c r="J552" s="78" t="s">
        <v>3669</v>
      </c>
      <c r="K552" s="78" t="s">
        <v>3668</v>
      </c>
      <c r="L552" s="78" t="s">
        <v>3668</v>
      </c>
      <c r="M552" s="78" t="s">
        <v>6373</v>
      </c>
      <c r="N552" s="78" t="s">
        <v>3668</v>
      </c>
      <c r="O552" s="78" t="s">
        <v>3668</v>
      </c>
      <c r="P552" s="78" t="s">
        <v>3671</v>
      </c>
      <c r="Q552" s="78" t="s">
        <v>3672</v>
      </c>
      <c r="R552" s="78" t="s">
        <v>3720</v>
      </c>
      <c r="S552" s="78" t="s">
        <v>3721</v>
      </c>
      <c r="T552" s="78"/>
      <c r="U552" s="78"/>
      <c r="V552" s="78"/>
      <c r="W552" s="78"/>
      <c r="X552" s="181"/>
      <c r="Y552" s="182" t="e">
        <f>AVERAGEIFS('Construct - Beta'!$BZ$6:$BZ$1787,'Construct - Beta'!$C$6:$C$1787,"458E("&amp;'Construct - Beta ref.'!D552&amp;")")</f>
        <v>#DIV/0!</v>
      </c>
      <c r="Z552"/>
    </row>
    <row r="553" spans="2:26" ht="60" hidden="1">
      <c r="B553" s="78" t="s">
        <v>375</v>
      </c>
      <c r="C553" s="78" t="s">
        <v>376</v>
      </c>
      <c r="D553" s="78" t="s">
        <v>377</v>
      </c>
      <c r="E553" s="78">
        <v>865753</v>
      </c>
      <c r="F553" s="78" t="s">
        <v>3665</v>
      </c>
      <c r="G553" s="79">
        <v>35712</v>
      </c>
      <c r="H553" s="78" t="s">
        <v>3667</v>
      </c>
      <c r="I553" s="78" t="s">
        <v>3668</v>
      </c>
      <c r="J553" s="78" t="s">
        <v>3668</v>
      </c>
      <c r="K553" s="78" t="s">
        <v>3668</v>
      </c>
      <c r="L553" s="78" t="s">
        <v>3668</v>
      </c>
      <c r="M553" s="78" t="s">
        <v>3670</v>
      </c>
      <c r="N553" s="78" t="s">
        <v>3668</v>
      </c>
      <c r="O553" s="78" t="s">
        <v>3668</v>
      </c>
      <c r="P553" s="78" t="s">
        <v>3671</v>
      </c>
      <c r="Q553" s="78" t="s">
        <v>3672</v>
      </c>
      <c r="R553" s="78" t="s">
        <v>3665</v>
      </c>
      <c r="S553" s="78" t="s">
        <v>3683</v>
      </c>
      <c r="T553" s="78">
        <v>6072423</v>
      </c>
      <c r="U553" s="78" t="s">
        <v>378</v>
      </c>
      <c r="V553" s="78" t="s">
        <v>379</v>
      </c>
      <c r="W553" s="78" t="s">
        <v>380</v>
      </c>
      <c r="X553" s="181"/>
      <c r="Y553" s="182">
        <f>AVERAGEIFS('Construct - Beta'!$BZ$6:$BZ$1787,'Construct - Beta'!$C$6:$C$1787,"458E("&amp;'Construct - Beta ref.'!D553&amp;")")</f>
        <v>0.75</v>
      </c>
      <c r="Z553"/>
    </row>
    <row r="554" spans="2:26" ht="75" hidden="1">
      <c r="B554" s="78" t="s">
        <v>381</v>
      </c>
      <c r="C554" s="78" t="s">
        <v>382</v>
      </c>
      <c r="D554" s="78" t="s">
        <v>383</v>
      </c>
      <c r="E554" s="78" t="s">
        <v>384</v>
      </c>
      <c r="F554" s="78" t="s">
        <v>3793</v>
      </c>
      <c r="G554" s="79">
        <v>37998</v>
      </c>
      <c r="H554" s="78" t="s">
        <v>3702</v>
      </c>
      <c r="I554" s="78" t="s">
        <v>3669</v>
      </c>
      <c r="J554" s="78" t="s">
        <v>3669</v>
      </c>
      <c r="K554" s="78" t="s">
        <v>3668</v>
      </c>
      <c r="L554" s="78" t="s">
        <v>3669</v>
      </c>
      <c r="M554" s="78" t="s">
        <v>3781</v>
      </c>
      <c r="N554" s="78" t="s">
        <v>3668</v>
      </c>
      <c r="O554" s="78" t="s">
        <v>3668</v>
      </c>
      <c r="P554" s="78" t="s">
        <v>3671</v>
      </c>
      <c r="Q554" s="78" t="s">
        <v>3672</v>
      </c>
      <c r="R554" s="78" t="s">
        <v>3704</v>
      </c>
      <c r="S554" s="78" t="s">
        <v>3795</v>
      </c>
      <c r="T554" s="78" t="s">
        <v>385</v>
      </c>
      <c r="U554" s="78" t="s">
        <v>386</v>
      </c>
      <c r="V554" s="78" t="s">
        <v>387</v>
      </c>
      <c r="W554" s="78" t="s">
        <v>388</v>
      </c>
      <c r="X554" s="181"/>
      <c r="Y554" s="182">
        <f>AVERAGEIFS('Construct - Beta'!$BZ$6:$BZ$1787,'Construct - Beta'!$C$6:$C$1787,"458E("&amp;'Construct - Beta ref.'!D554&amp;")")</f>
        <v>-0.1646</v>
      </c>
      <c r="Z554"/>
    </row>
    <row r="555" spans="2:26" ht="75" hidden="1">
      <c r="B555" s="78" t="s">
        <v>389</v>
      </c>
      <c r="C555" s="78" t="s">
        <v>390</v>
      </c>
      <c r="D555" s="78" t="s">
        <v>391</v>
      </c>
      <c r="E555" s="78" t="s">
        <v>392</v>
      </c>
      <c r="F555" s="78" t="s">
        <v>3793</v>
      </c>
      <c r="G555" s="78" t="s">
        <v>393</v>
      </c>
      <c r="H555" s="78" t="s">
        <v>3692</v>
      </c>
      <c r="I555" s="78" t="s">
        <v>3668</v>
      </c>
      <c r="J555" s="78" t="s">
        <v>3668</v>
      </c>
      <c r="K555" s="78" t="s">
        <v>3668</v>
      </c>
      <c r="L555" s="78" t="s">
        <v>3668</v>
      </c>
      <c r="M555" s="78" t="s">
        <v>3682</v>
      </c>
      <c r="N555" s="78" t="s">
        <v>3668</v>
      </c>
      <c r="O555" s="78" t="s">
        <v>3668</v>
      </c>
      <c r="P555" s="78" t="s">
        <v>3671</v>
      </c>
      <c r="Q555" s="78" t="s">
        <v>3672</v>
      </c>
      <c r="R555" s="78" t="s">
        <v>3794</v>
      </c>
      <c r="S555" s="78" t="s">
        <v>3795</v>
      </c>
      <c r="T555" s="78">
        <v>6526737</v>
      </c>
      <c r="U555" s="78" t="s">
        <v>386</v>
      </c>
      <c r="V555" s="78" t="s">
        <v>394</v>
      </c>
      <c r="W555" s="78" t="s">
        <v>388</v>
      </c>
      <c r="X555" s="181"/>
      <c r="Y555" s="182">
        <f>AVERAGEIFS('Construct - Beta'!$BZ$6:$BZ$1787,'Construct - Beta'!$C$6:$C$1787,"458E("&amp;'Construct - Beta ref.'!D555&amp;")")</f>
        <v>0.94600000000000006</v>
      </c>
      <c r="Z555"/>
    </row>
    <row r="556" spans="2:26" ht="75" hidden="1">
      <c r="B556" s="78" t="s">
        <v>395</v>
      </c>
      <c r="C556" s="78" t="s">
        <v>396</v>
      </c>
      <c r="D556" s="78" t="s">
        <v>397</v>
      </c>
      <c r="E556" s="78" t="s">
        <v>398</v>
      </c>
      <c r="F556" s="78" t="s">
        <v>3793</v>
      </c>
      <c r="G556" s="79">
        <v>38673</v>
      </c>
      <c r="H556" s="78" t="s">
        <v>3692</v>
      </c>
      <c r="I556" s="78" t="s">
        <v>3668</v>
      </c>
      <c r="J556" s="78" t="s">
        <v>3668</v>
      </c>
      <c r="K556" s="78" t="s">
        <v>3668</v>
      </c>
      <c r="L556" s="78" t="s">
        <v>3668</v>
      </c>
      <c r="M556" s="78" t="s">
        <v>3682</v>
      </c>
      <c r="N556" s="78" t="s">
        <v>3668</v>
      </c>
      <c r="O556" s="78" t="s">
        <v>3668</v>
      </c>
      <c r="P556" s="78" t="s">
        <v>3671</v>
      </c>
      <c r="Q556" s="78" t="s">
        <v>3672</v>
      </c>
      <c r="R556" s="78" t="s">
        <v>3794</v>
      </c>
      <c r="S556" s="78" t="s">
        <v>3795</v>
      </c>
      <c r="T556" s="78" t="s">
        <v>399</v>
      </c>
      <c r="U556" s="78" t="s">
        <v>400</v>
      </c>
      <c r="V556" s="78" t="s">
        <v>401</v>
      </c>
      <c r="W556" s="78" t="s">
        <v>402</v>
      </c>
      <c r="X556" s="181"/>
      <c r="Y556" s="182">
        <f>AVERAGEIFS('Construct - Beta'!$BZ$6:$BZ$1787,'Construct - Beta'!$C$6:$C$1787,"458E("&amp;'Construct - Beta ref.'!D556&amp;")")</f>
        <v>0.63600000000000001</v>
      </c>
      <c r="Z556"/>
    </row>
    <row r="557" spans="2:26" ht="75" hidden="1">
      <c r="B557" s="78" t="s">
        <v>403</v>
      </c>
      <c r="C557" s="78" t="s">
        <v>404</v>
      </c>
      <c r="D557" s="78" t="s">
        <v>405</v>
      </c>
      <c r="E557" s="78" t="s">
        <v>406</v>
      </c>
      <c r="F557" s="78" t="s">
        <v>3793</v>
      </c>
      <c r="G557" s="79">
        <v>38719</v>
      </c>
      <c r="H557" s="78" t="s">
        <v>3692</v>
      </c>
      <c r="I557" s="78" t="s">
        <v>3669</v>
      </c>
      <c r="J557" s="78" t="s">
        <v>3669</v>
      </c>
      <c r="K557" s="78" t="s">
        <v>3668</v>
      </c>
      <c r="L557" s="78" t="s">
        <v>3669</v>
      </c>
      <c r="M557" s="78" t="s">
        <v>3835</v>
      </c>
      <c r="N557" s="78" t="s">
        <v>3668</v>
      </c>
      <c r="O557" s="78" t="s">
        <v>3668</v>
      </c>
      <c r="P557" s="78" t="s">
        <v>3671</v>
      </c>
      <c r="Q557" s="78" t="s">
        <v>3672</v>
      </c>
      <c r="R557" s="78" t="s">
        <v>3694</v>
      </c>
      <c r="S557" s="78" t="s">
        <v>3795</v>
      </c>
      <c r="T557" s="78" t="s">
        <v>3836</v>
      </c>
      <c r="U557" s="78" t="s">
        <v>400</v>
      </c>
      <c r="V557" s="78" t="s">
        <v>3837</v>
      </c>
      <c r="W557" s="78" t="s">
        <v>402</v>
      </c>
      <c r="X557" s="181"/>
      <c r="Y557" s="182">
        <f>AVERAGEIFS('Construct - Beta'!$BZ$6:$BZ$1787,'Construct - Beta'!$C$6:$C$1787,"458E("&amp;'Construct - Beta ref.'!D557&amp;")")</f>
        <v>0.81</v>
      </c>
      <c r="Z557"/>
    </row>
    <row r="558" spans="2:26" ht="75" hidden="1">
      <c r="B558" s="78" t="s">
        <v>3838</v>
      </c>
      <c r="C558" s="78" t="s">
        <v>3839</v>
      </c>
      <c r="D558" s="78" t="s">
        <v>3840</v>
      </c>
      <c r="E558" s="78" t="s">
        <v>3841</v>
      </c>
      <c r="F558" s="78" t="s">
        <v>3793</v>
      </c>
      <c r="G558" s="78" t="s">
        <v>3842</v>
      </c>
      <c r="H558" s="78" t="s">
        <v>3702</v>
      </c>
      <c r="I558" s="78" t="s">
        <v>3669</v>
      </c>
      <c r="J558" s="78" t="s">
        <v>3669</v>
      </c>
      <c r="K558" s="78" t="s">
        <v>3668</v>
      </c>
      <c r="L558" s="78" t="s">
        <v>3669</v>
      </c>
      <c r="M558" s="78" t="s">
        <v>3843</v>
      </c>
      <c r="N558" s="78" t="s">
        <v>3668</v>
      </c>
      <c r="O558" s="78" t="s">
        <v>3668</v>
      </c>
      <c r="P558" s="78" t="s">
        <v>3671</v>
      </c>
      <c r="Q558" s="78" t="s">
        <v>3672</v>
      </c>
      <c r="R558" s="78" t="s">
        <v>3704</v>
      </c>
      <c r="S558" s="78" t="s">
        <v>3795</v>
      </c>
      <c r="T558" s="78" t="s">
        <v>3844</v>
      </c>
      <c r="U558" s="78" t="s">
        <v>400</v>
      </c>
      <c r="V558" s="78" t="s">
        <v>3845</v>
      </c>
      <c r="W558" s="78" t="s">
        <v>402</v>
      </c>
      <c r="X558" s="181"/>
      <c r="Y558" s="182">
        <f>AVERAGEIFS('Construct - Beta'!$BZ$6:$BZ$1787,'Construct - Beta'!$C$6:$C$1787,"458E("&amp;'Construct - Beta ref.'!D558&amp;")")</f>
        <v>-0.81510000000000005</v>
      </c>
      <c r="Z558"/>
    </row>
    <row r="559" spans="2:26" ht="45" hidden="1">
      <c r="B559" s="78" t="s">
        <v>3846</v>
      </c>
      <c r="C559" s="78" t="s">
        <v>3847</v>
      </c>
      <c r="D559" s="78" t="s">
        <v>3848</v>
      </c>
      <c r="E559" s="78" t="s">
        <v>3849</v>
      </c>
      <c r="F559" s="78" t="s">
        <v>3665</v>
      </c>
      <c r="G559" s="78" t="s">
        <v>3850</v>
      </c>
      <c r="H559" s="78" t="s">
        <v>3667</v>
      </c>
      <c r="I559" s="78" t="s">
        <v>3668</v>
      </c>
      <c r="J559" s="78" t="s">
        <v>3669</v>
      </c>
      <c r="K559" s="78" t="s">
        <v>3668</v>
      </c>
      <c r="L559" s="78" t="s">
        <v>3668</v>
      </c>
      <c r="M559" s="78" t="s">
        <v>3670</v>
      </c>
      <c r="N559" s="78" t="s">
        <v>3668</v>
      </c>
      <c r="O559" s="78" t="s">
        <v>3668</v>
      </c>
      <c r="P559" s="78" t="s">
        <v>3671</v>
      </c>
      <c r="Q559" s="78" t="s">
        <v>3672</v>
      </c>
      <c r="R559" s="78" t="s">
        <v>3665</v>
      </c>
      <c r="S559" s="78" t="s">
        <v>3683</v>
      </c>
      <c r="T559" s="78">
        <v>6382188</v>
      </c>
      <c r="U559" s="78" t="s">
        <v>3851</v>
      </c>
      <c r="V559" s="78" t="s">
        <v>3852</v>
      </c>
      <c r="W559" s="78" t="s">
        <v>3853</v>
      </c>
      <c r="X559" s="181"/>
      <c r="Y559" s="182">
        <f>AVERAGEIFS('Construct - Beta'!$BZ$6:$BZ$1787,'Construct - Beta'!$C$6:$C$1787,"458E("&amp;'Construct - Beta ref.'!D559&amp;")")</f>
        <v>2.4950000000000001</v>
      </c>
      <c r="Z559"/>
    </row>
    <row r="560" spans="2:26" ht="45" hidden="1">
      <c r="B560" s="78" t="s">
        <v>3854</v>
      </c>
      <c r="C560" s="78" t="s">
        <v>3855</v>
      </c>
      <c r="D560" s="78" t="s">
        <v>3856</v>
      </c>
      <c r="E560" s="78" t="s">
        <v>3857</v>
      </c>
      <c r="F560" s="78" t="s">
        <v>3716</v>
      </c>
      <c r="G560" s="79">
        <v>40620</v>
      </c>
      <c r="H560" s="78" t="s">
        <v>3718</v>
      </c>
      <c r="I560" s="78" t="s">
        <v>3668</v>
      </c>
      <c r="J560" s="78" t="s">
        <v>3669</v>
      </c>
      <c r="K560" s="78" t="s">
        <v>3668</v>
      </c>
      <c r="L560" s="78" t="s">
        <v>3668</v>
      </c>
      <c r="M560" s="78" t="s">
        <v>3670</v>
      </c>
      <c r="N560" s="78" t="s">
        <v>3668</v>
      </c>
      <c r="O560" s="78" t="s">
        <v>3668</v>
      </c>
      <c r="P560" s="78" t="s">
        <v>3671</v>
      </c>
      <c r="Q560" s="78" t="s">
        <v>3672</v>
      </c>
      <c r="R560" s="78" t="s">
        <v>3730</v>
      </c>
      <c r="S560" s="78" t="s">
        <v>3828</v>
      </c>
      <c r="T560" s="78" t="s">
        <v>3858</v>
      </c>
      <c r="U560" s="78" t="s">
        <v>3859</v>
      </c>
      <c r="V560" s="78" t="s">
        <v>3860</v>
      </c>
      <c r="W560" s="78" t="s">
        <v>3861</v>
      </c>
      <c r="X560" s="181"/>
      <c r="Y560" s="182">
        <f>AVERAGEIFS('Construct - Beta'!$BZ$6:$BZ$1787,'Construct - Beta'!$C$6:$C$1787,"458E("&amp;'Construct - Beta ref.'!D560&amp;")")</f>
        <v>3.49</v>
      </c>
      <c r="Z560"/>
    </row>
    <row r="561" spans="2:26" ht="75">
      <c r="B561" s="78" t="s">
        <v>3862</v>
      </c>
      <c r="C561" s="78" t="s">
        <v>3863</v>
      </c>
      <c r="D561" s="78" t="s">
        <v>3864</v>
      </c>
      <c r="E561" s="78">
        <v>141205</v>
      </c>
      <c r="F561" s="78" t="s">
        <v>5384</v>
      </c>
      <c r="G561" s="78" t="s">
        <v>3865</v>
      </c>
      <c r="H561" s="78" t="s">
        <v>3692</v>
      </c>
      <c r="I561" s="78" t="s">
        <v>3668</v>
      </c>
      <c r="J561" s="78" t="s">
        <v>3668</v>
      </c>
      <c r="K561" s="78" t="s">
        <v>3668</v>
      </c>
      <c r="L561" s="78" t="s">
        <v>3668</v>
      </c>
      <c r="M561" s="78" t="s">
        <v>3682</v>
      </c>
      <c r="N561" s="78" t="s">
        <v>3668</v>
      </c>
      <c r="O561" s="78" t="s">
        <v>3668</v>
      </c>
      <c r="P561" s="78" t="s">
        <v>3671</v>
      </c>
      <c r="Q561" s="78" t="s">
        <v>3672</v>
      </c>
      <c r="R561" s="78" t="s">
        <v>3794</v>
      </c>
      <c r="S561" s="78" t="s">
        <v>3795</v>
      </c>
      <c r="T561" s="78">
        <v>6187297</v>
      </c>
      <c r="U561" s="78" t="s">
        <v>3866</v>
      </c>
      <c r="V561" s="78" t="s">
        <v>3867</v>
      </c>
      <c r="W561" s="78" t="s">
        <v>3868</v>
      </c>
      <c r="X561" s="181"/>
      <c r="Y561" s="182">
        <f>AVERAGEIFS('Construct - Beta'!$BZ$6:$BZ$1787,'Construct - Beta'!$C$6:$C$1787,"458E("&amp;'Construct - Beta ref.'!D561&amp;")")</f>
        <v>-0.31</v>
      </c>
      <c r="Z561" s="169">
        <v>1</v>
      </c>
    </row>
    <row r="562" spans="2:26" ht="45" hidden="1">
      <c r="B562" s="78" t="s">
        <v>3869</v>
      </c>
      <c r="C562" s="78" t="s">
        <v>3870</v>
      </c>
      <c r="D562" s="78" t="s">
        <v>3871</v>
      </c>
      <c r="E562" s="78" t="s">
        <v>3872</v>
      </c>
      <c r="F562" s="78" t="s">
        <v>3716</v>
      </c>
      <c r="G562" s="79">
        <v>37882</v>
      </c>
      <c r="H562" s="78" t="s">
        <v>3718</v>
      </c>
      <c r="I562" s="78" t="s">
        <v>3669</v>
      </c>
      <c r="J562" s="78" t="s">
        <v>3669</v>
      </c>
      <c r="K562" s="78" t="s">
        <v>3669</v>
      </c>
      <c r="L562" s="78" t="s">
        <v>3668</v>
      </c>
      <c r="M562" s="78" t="s">
        <v>4577</v>
      </c>
      <c r="N562" s="78" t="s">
        <v>3669</v>
      </c>
      <c r="O562" s="78" t="s">
        <v>3668</v>
      </c>
      <c r="P562" s="78" t="s">
        <v>3671</v>
      </c>
      <c r="Q562" s="78" t="s">
        <v>3672</v>
      </c>
      <c r="R562" s="78" t="s">
        <v>3720</v>
      </c>
      <c r="S562" s="78" t="s">
        <v>3828</v>
      </c>
      <c r="T562" s="78"/>
      <c r="U562" s="78"/>
      <c r="V562" s="78"/>
      <c r="W562" s="78"/>
      <c r="X562" s="181"/>
      <c r="Y562" s="182" t="e">
        <f>AVERAGEIFS('Construct - Beta'!$BZ$6:$BZ$1787,'Construct - Beta'!$C$6:$C$1787,"458E("&amp;'Construct - Beta ref.'!D562&amp;")")</f>
        <v>#DIV/0!</v>
      </c>
      <c r="Z562"/>
    </row>
    <row r="563" spans="2:26" ht="45" hidden="1">
      <c r="B563" s="78" t="s">
        <v>3873</v>
      </c>
      <c r="C563" s="78" t="s">
        <v>3874</v>
      </c>
      <c r="D563" s="78" t="s">
        <v>3875</v>
      </c>
      <c r="E563" s="78">
        <v>141172</v>
      </c>
      <c r="F563" s="78" t="s">
        <v>3716</v>
      </c>
      <c r="G563" s="79">
        <v>33974</v>
      </c>
      <c r="H563" s="78" t="s">
        <v>3718</v>
      </c>
      <c r="I563" s="78" t="s">
        <v>3668</v>
      </c>
      <c r="J563" s="78" t="s">
        <v>3668</v>
      </c>
      <c r="K563" s="78" t="s">
        <v>3668</v>
      </c>
      <c r="L563" s="78" t="s">
        <v>3668</v>
      </c>
      <c r="M563" s="78" t="s">
        <v>3682</v>
      </c>
      <c r="N563" s="78" t="s">
        <v>3668</v>
      </c>
      <c r="O563" s="78" t="s">
        <v>3668</v>
      </c>
      <c r="P563" s="78" t="s">
        <v>3671</v>
      </c>
      <c r="Q563" s="78" t="s">
        <v>3672</v>
      </c>
      <c r="R563" s="78" t="s">
        <v>3720</v>
      </c>
      <c r="S563" s="78" t="s">
        <v>3828</v>
      </c>
      <c r="T563" s="78">
        <v>6802910</v>
      </c>
      <c r="U563" s="78" t="s">
        <v>3876</v>
      </c>
      <c r="V563" s="78" t="s">
        <v>3877</v>
      </c>
      <c r="W563" s="78" t="s">
        <v>3878</v>
      </c>
      <c r="X563" s="181"/>
      <c r="Y563" s="182">
        <f>AVERAGEIFS('Construct - Beta'!$BZ$6:$BZ$1787,'Construct - Beta'!$C$6:$C$1787,"458E("&amp;'Construct - Beta ref.'!D563&amp;")")</f>
        <v>0.04</v>
      </c>
      <c r="Z563"/>
    </row>
    <row r="564" spans="2:26" ht="45" hidden="1">
      <c r="B564" s="78" t="s">
        <v>3879</v>
      </c>
      <c r="C564" s="78" t="s">
        <v>3880</v>
      </c>
      <c r="D564" s="78" t="s">
        <v>3881</v>
      </c>
      <c r="E564" s="78">
        <v>143867</v>
      </c>
      <c r="F564" s="78" t="s">
        <v>3716</v>
      </c>
      <c r="G564" s="78" t="s">
        <v>3882</v>
      </c>
      <c r="H564" s="78" t="s">
        <v>3718</v>
      </c>
      <c r="I564" s="78" t="s">
        <v>3669</v>
      </c>
      <c r="J564" s="78" t="s">
        <v>3668</v>
      </c>
      <c r="K564" s="78" t="s">
        <v>3668</v>
      </c>
      <c r="L564" s="78" t="s">
        <v>3668</v>
      </c>
      <c r="M564" s="78" t="s">
        <v>3682</v>
      </c>
      <c r="N564" s="78" t="s">
        <v>3668</v>
      </c>
      <c r="O564" s="78" t="s">
        <v>3668</v>
      </c>
      <c r="P564" s="78" t="s">
        <v>3671</v>
      </c>
      <c r="Q564" s="78" t="s">
        <v>3672</v>
      </c>
      <c r="R564" s="78" t="s">
        <v>3720</v>
      </c>
      <c r="S564" s="78" t="s">
        <v>3683</v>
      </c>
      <c r="T564" s="78">
        <v>6826404</v>
      </c>
      <c r="U564" s="78" t="s">
        <v>3883</v>
      </c>
      <c r="V564" s="78" t="s">
        <v>3884</v>
      </c>
      <c r="W564" s="78"/>
      <c r="X564" s="181"/>
      <c r="Y564" s="182">
        <f>AVERAGEIFS('Construct - Beta'!$BZ$6:$BZ$1787,'Construct - Beta'!$C$6:$C$1787,"458E("&amp;'Construct - Beta ref.'!D564&amp;")")</f>
        <v>0.16</v>
      </c>
      <c r="Z564"/>
    </row>
    <row r="565" spans="2:26" ht="45" hidden="1">
      <c r="B565" s="78" t="s">
        <v>3885</v>
      </c>
      <c r="C565" s="78" t="s">
        <v>3886</v>
      </c>
      <c r="D565" s="78" t="s">
        <v>3887</v>
      </c>
      <c r="E565" s="78">
        <v>362230</v>
      </c>
      <c r="F565" s="78" t="s">
        <v>3716</v>
      </c>
      <c r="G565" s="78" t="s">
        <v>3888</v>
      </c>
      <c r="H565" s="78" t="s">
        <v>3702</v>
      </c>
      <c r="I565" s="78" t="s">
        <v>3668</v>
      </c>
      <c r="J565" s="78" t="s">
        <v>3668</v>
      </c>
      <c r="K565" s="78" t="s">
        <v>3668</v>
      </c>
      <c r="L565" s="78" t="s">
        <v>3668</v>
      </c>
      <c r="M565" s="78" t="s">
        <v>3682</v>
      </c>
      <c r="N565" s="78" t="s">
        <v>3669</v>
      </c>
      <c r="O565" s="78" t="s">
        <v>3668</v>
      </c>
      <c r="P565" s="78" t="s">
        <v>3671</v>
      </c>
      <c r="Q565" s="78" t="s">
        <v>3672</v>
      </c>
      <c r="R565" s="78" t="s">
        <v>3720</v>
      </c>
      <c r="S565" s="78" t="s">
        <v>3683</v>
      </c>
      <c r="T565" s="78">
        <v>6826415</v>
      </c>
      <c r="U565" s="78" t="s">
        <v>3889</v>
      </c>
      <c r="V565" s="78" t="s">
        <v>3890</v>
      </c>
      <c r="W565" s="78" t="s">
        <v>3891</v>
      </c>
      <c r="X565" s="181"/>
      <c r="Y565" s="182">
        <f>AVERAGEIFS('Construct - Beta'!$BZ$6:$BZ$1787,'Construct - Beta'!$C$6:$C$1787,"458E("&amp;'Construct - Beta ref.'!D565&amp;")")</f>
        <v>0.26</v>
      </c>
      <c r="Z565"/>
    </row>
    <row r="566" spans="2:26" ht="45" hidden="1">
      <c r="B566" s="78" t="s">
        <v>3892</v>
      </c>
      <c r="C566" s="78" t="s">
        <v>3893</v>
      </c>
      <c r="D566" s="78" t="s">
        <v>3894</v>
      </c>
      <c r="E566" s="78">
        <v>141293</v>
      </c>
      <c r="F566" s="78" t="s">
        <v>3716</v>
      </c>
      <c r="G566" s="78" t="s">
        <v>3895</v>
      </c>
      <c r="H566" s="78" t="s">
        <v>3718</v>
      </c>
      <c r="I566" s="78" t="s">
        <v>3668</v>
      </c>
      <c r="J566" s="78" t="s">
        <v>3668</v>
      </c>
      <c r="K566" s="78" t="s">
        <v>3668</v>
      </c>
      <c r="L566" s="78" t="s">
        <v>3668</v>
      </c>
      <c r="M566" s="78" t="s">
        <v>3682</v>
      </c>
      <c r="N566" s="78" t="s">
        <v>3668</v>
      </c>
      <c r="O566" s="78" t="s">
        <v>3668</v>
      </c>
      <c r="P566" s="78" t="s">
        <v>3671</v>
      </c>
      <c r="Q566" s="78" t="s">
        <v>3672</v>
      </c>
      <c r="R566" s="78" t="s">
        <v>3720</v>
      </c>
      <c r="S566" s="78" t="s">
        <v>3828</v>
      </c>
      <c r="T566" s="78">
        <v>6802965</v>
      </c>
      <c r="U566" s="78" t="s">
        <v>3896</v>
      </c>
      <c r="V566" s="78" t="s">
        <v>3897</v>
      </c>
      <c r="W566" s="78" t="s">
        <v>3898</v>
      </c>
      <c r="X566" s="181"/>
      <c r="Y566" s="182">
        <f>AVERAGEIFS('Construct - Beta'!$BZ$6:$BZ$1787,'Construct - Beta'!$C$6:$C$1787,"458E("&amp;'Construct - Beta ref.'!D566&amp;")")</f>
        <v>0</v>
      </c>
      <c r="Z566"/>
    </row>
    <row r="567" spans="2:26" ht="60" hidden="1">
      <c r="B567" s="78" t="s">
        <v>3899</v>
      </c>
      <c r="C567" s="78" t="s">
        <v>3900</v>
      </c>
      <c r="D567" s="78" t="s">
        <v>3901</v>
      </c>
      <c r="E567" s="78">
        <v>141252</v>
      </c>
      <c r="F567" s="78" t="s">
        <v>3716</v>
      </c>
      <c r="G567" s="79">
        <v>34281</v>
      </c>
      <c r="H567" s="78" t="s">
        <v>3718</v>
      </c>
      <c r="I567" s="78" t="s">
        <v>3669</v>
      </c>
      <c r="J567" s="78" t="s">
        <v>3668</v>
      </c>
      <c r="K567" s="78" t="s">
        <v>3668</v>
      </c>
      <c r="L567" s="78" t="s">
        <v>3668</v>
      </c>
      <c r="M567" s="78" t="s">
        <v>3682</v>
      </c>
      <c r="N567" s="78" t="s">
        <v>3668</v>
      </c>
      <c r="O567" s="78" t="s">
        <v>3668</v>
      </c>
      <c r="P567" s="78" t="s">
        <v>3671</v>
      </c>
      <c r="Q567" s="78" t="s">
        <v>3672</v>
      </c>
      <c r="R567" s="78" t="s">
        <v>3720</v>
      </c>
      <c r="S567" s="78" t="s">
        <v>3683</v>
      </c>
      <c r="T567" s="78">
        <v>6817925</v>
      </c>
      <c r="U567" s="78" t="s">
        <v>3902</v>
      </c>
      <c r="V567" s="78" t="s">
        <v>3903</v>
      </c>
      <c r="W567" s="78"/>
      <c r="X567" s="181"/>
      <c r="Y567" s="182">
        <f>AVERAGEIFS('Construct - Beta'!$BZ$6:$BZ$1787,'Construct - Beta'!$C$6:$C$1787,"458E("&amp;'Construct - Beta ref.'!D567&amp;")")</f>
        <v>0.03</v>
      </c>
      <c r="Z567"/>
    </row>
    <row r="568" spans="2:26" ht="60" hidden="1">
      <c r="B568" s="78" t="s">
        <v>3904</v>
      </c>
      <c r="C568" s="78" t="s">
        <v>3905</v>
      </c>
      <c r="D568" s="78" t="s">
        <v>3906</v>
      </c>
      <c r="E568" s="78">
        <v>362222</v>
      </c>
      <c r="F568" s="78" t="s">
        <v>3716</v>
      </c>
      <c r="G568" s="79">
        <v>34337</v>
      </c>
      <c r="H568" s="78" t="s">
        <v>3702</v>
      </c>
      <c r="I568" s="78" t="s">
        <v>3668</v>
      </c>
      <c r="J568" s="78" t="s">
        <v>3669</v>
      </c>
      <c r="K568" s="78" t="s">
        <v>3668</v>
      </c>
      <c r="L568" s="78" t="s">
        <v>3668</v>
      </c>
      <c r="M568" s="78" t="s">
        <v>3682</v>
      </c>
      <c r="N568" s="78" t="s">
        <v>3669</v>
      </c>
      <c r="O568" s="78" t="s">
        <v>3668</v>
      </c>
      <c r="P568" s="78" t="s">
        <v>3671</v>
      </c>
      <c r="Q568" s="78" t="s">
        <v>3672</v>
      </c>
      <c r="R568" s="78" t="s">
        <v>3720</v>
      </c>
      <c r="S568" s="78" t="s">
        <v>3683</v>
      </c>
      <c r="T568" s="78">
        <v>6799755</v>
      </c>
      <c r="U568" s="78" t="s">
        <v>3907</v>
      </c>
      <c r="V568" s="78" t="s">
        <v>3908</v>
      </c>
      <c r="W568" s="78" t="s">
        <v>3909</v>
      </c>
      <c r="X568" s="181"/>
      <c r="Y568" s="182">
        <f>AVERAGEIFS('Construct - Beta'!$BZ$6:$BZ$1787,'Construct - Beta'!$C$6:$C$1787,"458E("&amp;'Construct - Beta ref.'!D568&amp;")")</f>
        <v>0.2</v>
      </c>
      <c r="Z568"/>
    </row>
    <row r="569" spans="2:26" ht="45" hidden="1">
      <c r="B569" s="78" t="s">
        <v>3910</v>
      </c>
      <c r="C569" s="78" t="s">
        <v>3911</v>
      </c>
      <c r="D569" s="78" t="s">
        <v>3912</v>
      </c>
      <c r="E569" s="78">
        <v>141285</v>
      </c>
      <c r="F569" s="78" t="s">
        <v>3716</v>
      </c>
      <c r="G569" s="79">
        <v>33976</v>
      </c>
      <c r="H569" s="78" t="s">
        <v>3718</v>
      </c>
      <c r="I569" s="78" t="s">
        <v>3668</v>
      </c>
      <c r="J569" s="78" t="s">
        <v>3668</v>
      </c>
      <c r="K569" s="78" t="s">
        <v>3668</v>
      </c>
      <c r="L569" s="78" t="s">
        <v>3668</v>
      </c>
      <c r="M569" s="78" t="s">
        <v>3682</v>
      </c>
      <c r="N569" s="78" t="s">
        <v>3668</v>
      </c>
      <c r="O569" s="78" t="s">
        <v>3668</v>
      </c>
      <c r="P569" s="78" t="s">
        <v>3671</v>
      </c>
      <c r="Q569" s="78" t="s">
        <v>3672</v>
      </c>
      <c r="R569" s="78" t="s">
        <v>3720</v>
      </c>
      <c r="S569" s="78" t="s">
        <v>3683</v>
      </c>
      <c r="T569" s="78">
        <v>6799692</v>
      </c>
      <c r="U569" s="78" t="s">
        <v>3913</v>
      </c>
      <c r="V569" s="78" t="s">
        <v>3914</v>
      </c>
      <c r="W569" s="78" t="s">
        <v>3915</v>
      </c>
      <c r="X569" s="181"/>
      <c r="Y569" s="182">
        <f>AVERAGEIFS('Construct - Beta'!$BZ$6:$BZ$1787,'Construct - Beta'!$C$6:$C$1787,"458E("&amp;'Construct - Beta ref.'!D569&amp;")")</f>
        <v>0.25</v>
      </c>
      <c r="Z569"/>
    </row>
    <row r="570" spans="2:26" ht="45" hidden="1">
      <c r="B570" s="78" t="s">
        <v>3916</v>
      </c>
      <c r="C570" s="78" t="s">
        <v>3917</v>
      </c>
      <c r="D570" s="78" t="s">
        <v>3918</v>
      </c>
      <c r="E570" s="78">
        <v>887276</v>
      </c>
      <c r="F570" s="78" t="s">
        <v>3716</v>
      </c>
      <c r="G570" s="79">
        <v>35341</v>
      </c>
      <c r="H570" s="78" t="s">
        <v>3718</v>
      </c>
      <c r="I570" s="78" t="s">
        <v>3668</v>
      </c>
      <c r="J570" s="78" t="s">
        <v>3669</v>
      </c>
      <c r="K570" s="78" t="s">
        <v>3668</v>
      </c>
      <c r="L570" s="78" t="s">
        <v>3668</v>
      </c>
      <c r="M570" s="78" t="s">
        <v>3682</v>
      </c>
      <c r="N570" s="78" t="s">
        <v>3668</v>
      </c>
      <c r="O570" s="78" t="s">
        <v>3668</v>
      </c>
      <c r="P570" s="78" t="s">
        <v>3671</v>
      </c>
      <c r="Q570" s="78" t="s">
        <v>3672</v>
      </c>
      <c r="R570" s="78" t="s">
        <v>3720</v>
      </c>
      <c r="S570" s="78" t="s">
        <v>3683</v>
      </c>
      <c r="T570" s="78">
        <v>6765897</v>
      </c>
      <c r="U570" s="78" t="s">
        <v>3919</v>
      </c>
      <c r="V570" s="78" t="s">
        <v>3920</v>
      </c>
      <c r="W570" s="78" t="s">
        <v>3921</v>
      </c>
      <c r="X570" s="181"/>
      <c r="Y570" s="182">
        <f>AVERAGEIFS('Construct - Beta'!$BZ$6:$BZ$1787,'Construct - Beta'!$C$6:$C$1787,"458E("&amp;'Construct - Beta ref.'!D570&amp;")")</f>
        <v>0.23</v>
      </c>
      <c r="Z570"/>
    </row>
    <row r="571" spans="2:26" ht="60" hidden="1">
      <c r="B571" s="78" t="s">
        <v>3922</v>
      </c>
      <c r="C571" s="78" t="s">
        <v>3923</v>
      </c>
      <c r="D571" s="78" t="s">
        <v>3924</v>
      </c>
      <c r="E571" s="78">
        <v>691718</v>
      </c>
      <c r="F571" s="78" t="s">
        <v>3716</v>
      </c>
      <c r="G571" s="78" t="s">
        <v>3925</v>
      </c>
      <c r="H571" s="78" t="s">
        <v>3718</v>
      </c>
      <c r="I571" s="78" t="s">
        <v>3668</v>
      </c>
      <c r="J571" s="78" t="s">
        <v>3668</v>
      </c>
      <c r="K571" s="78" t="s">
        <v>3668</v>
      </c>
      <c r="L571" s="78" t="s">
        <v>3668</v>
      </c>
      <c r="M571" s="78" t="s">
        <v>3682</v>
      </c>
      <c r="N571" s="78" t="s">
        <v>3668</v>
      </c>
      <c r="O571" s="78" t="s">
        <v>3668</v>
      </c>
      <c r="P571" s="78" t="s">
        <v>3671</v>
      </c>
      <c r="Q571" s="78" t="s">
        <v>3672</v>
      </c>
      <c r="R571" s="78" t="s">
        <v>3720</v>
      </c>
      <c r="S571" s="78" t="s">
        <v>3828</v>
      </c>
      <c r="T571" s="78">
        <v>6166832</v>
      </c>
      <c r="U571" s="78" t="s">
        <v>3926</v>
      </c>
      <c r="V571" s="78" t="s">
        <v>3927</v>
      </c>
      <c r="W571" s="78" t="s">
        <v>3928</v>
      </c>
      <c r="X571" s="181"/>
      <c r="Y571" s="182">
        <f>AVERAGEIFS('Construct - Beta'!$BZ$6:$BZ$1787,'Construct - Beta'!$C$6:$C$1787,"458E("&amp;'Construct - Beta ref.'!D571&amp;")")</f>
        <v>0.11</v>
      </c>
      <c r="Z571"/>
    </row>
    <row r="572" spans="2:26" ht="45" hidden="1">
      <c r="B572" s="78" t="s">
        <v>3929</v>
      </c>
      <c r="C572" s="78" t="s">
        <v>3930</v>
      </c>
      <c r="D572" s="80"/>
      <c r="E572" s="78" t="s">
        <v>3931</v>
      </c>
      <c r="F572" s="78" t="s">
        <v>3716</v>
      </c>
      <c r="G572" s="79">
        <v>40102</v>
      </c>
      <c r="H572" s="78" t="s">
        <v>3718</v>
      </c>
      <c r="I572" s="78" t="s">
        <v>3669</v>
      </c>
      <c r="J572" s="78" t="s">
        <v>3669</v>
      </c>
      <c r="K572" s="78" t="s">
        <v>3668</v>
      </c>
      <c r="L572" s="78" t="s">
        <v>3668</v>
      </c>
      <c r="M572" s="78" t="s">
        <v>3719</v>
      </c>
      <c r="N572" s="78" t="s">
        <v>3668</v>
      </c>
      <c r="O572" s="78" t="s">
        <v>3668</v>
      </c>
      <c r="P572" s="78" t="s">
        <v>3671</v>
      </c>
      <c r="Q572" s="78" t="s">
        <v>3672</v>
      </c>
      <c r="R572" s="78" t="s">
        <v>3720</v>
      </c>
      <c r="S572" s="78" t="s">
        <v>3721</v>
      </c>
      <c r="T572" s="78"/>
      <c r="U572" s="78"/>
      <c r="V572" s="78"/>
      <c r="W572" s="78"/>
      <c r="X572" s="181"/>
      <c r="Y572" s="182" t="e">
        <f>AVERAGEIFS('Construct - Beta'!$BZ$6:$BZ$1787,'Construct - Beta'!$C$6:$C$1787,"458E("&amp;'Construct - Beta ref.'!D572&amp;")")</f>
        <v>#DIV/0!</v>
      </c>
      <c r="Z572"/>
    </row>
    <row r="573" spans="2:26" ht="45" hidden="1">
      <c r="B573" s="78" t="s">
        <v>3932</v>
      </c>
      <c r="C573" s="78" t="s">
        <v>3933</v>
      </c>
      <c r="D573" s="78" t="s">
        <v>3934</v>
      </c>
      <c r="E573" s="78" t="s">
        <v>3935</v>
      </c>
      <c r="F573" s="78" t="s">
        <v>3716</v>
      </c>
      <c r="G573" s="79">
        <v>39008</v>
      </c>
      <c r="H573" s="78" t="s">
        <v>3718</v>
      </c>
      <c r="I573" s="78" t="s">
        <v>3669</v>
      </c>
      <c r="J573" s="78" t="s">
        <v>3668</v>
      </c>
      <c r="K573" s="78" t="s">
        <v>3668</v>
      </c>
      <c r="L573" s="78" t="s">
        <v>3668</v>
      </c>
      <c r="M573" s="78" t="s">
        <v>3682</v>
      </c>
      <c r="N573" s="78" t="s">
        <v>3668</v>
      </c>
      <c r="O573" s="78" t="s">
        <v>3668</v>
      </c>
      <c r="P573" s="78" t="s">
        <v>3671</v>
      </c>
      <c r="Q573" s="78" t="s">
        <v>3672</v>
      </c>
      <c r="R573" s="78" t="s">
        <v>3730</v>
      </c>
      <c r="S573" s="78" t="s">
        <v>3683</v>
      </c>
      <c r="T573" s="78" t="s">
        <v>3936</v>
      </c>
      <c r="U573" s="78" t="s">
        <v>3937</v>
      </c>
      <c r="V573" s="78" t="s">
        <v>3938</v>
      </c>
      <c r="W573" s="78"/>
      <c r="X573" s="181"/>
      <c r="Y573" s="182">
        <f>AVERAGEIFS('Construct - Beta'!$BZ$6:$BZ$1787,'Construct - Beta'!$C$6:$C$1787,"458E("&amp;'Construct - Beta ref.'!D573&amp;")")</f>
        <v>0.02</v>
      </c>
      <c r="Z573"/>
    </row>
    <row r="574" spans="2:26" ht="90" hidden="1">
      <c r="B574" s="78" t="s">
        <v>3939</v>
      </c>
      <c r="C574" s="78" t="s">
        <v>3940</v>
      </c>
      <c r="D574" s="80"/>
      <c r="E574" s="78" t="s">
        <v>3941</v>
      </c>
      <c r="F574" s="78" t="s">
        <v>3716</v>
      </c>
      <c r="G574" s="78" t="s">
        <v>3942</v>
      </c>
      <c r="H574" s="78" t="s">
        <v>3718</v>
      </c>
      <c r="I574" s="78" t="s">
        <v>3669</v>
      </c>
      <c r="J574" s="78" t="s">
        <v>3669</v>
      </c>
      <c r="K574" s="78" t="s">
        <v>3669</v>
      </c>
      <c r="L574" s="78" t="s">
        <v>3668</v>
      </c>
      <c r="M574" s="78" t="s">
        <v>5376</v>
      </c>
      <c r="N574" s="78" t="s">
        <v>3668</v>
      </c>
      <c r="O574" s="78" t="s">
        <v>3668</v>
      </c>
      <c r="P574" s="78" t="s">
        <v>3671</v>
      </c>
      <c r="Q574" s="78" t="s">
        <v>3672</v>
      </c>
      <c r="R574" s="78" t="s">
        <v>3730</v>
      </c>
      <c r="S574" s="78" t="s">
        <v>3721</v>
      </c>
      <c r="T574" s="78"/>
      <c r="U574" s="78"/>
      <c r="V574" s="78"/>
      <c r="W574" s="78"/>
      <c r="X574" s="181"/>
      <c r="Y574" s="182" t="e">
        <f>AVERAGEIFS('Construct - Beta'!$BZ$6:$BZ$1787,'Construct - Beta'!$C$6:$C$1787,"458E("&amp;'Construct - Beta ref.'!D574&amp;")")</f>
        <v>#DIV/0!</v>
      </c>
      <c r="Z574"/>
    </row>
    <row r="575" spans="2:26" ht="45" hidden="1">
      <c r="B575" s="78" t="s">
        <v>3943</v>
      </c>
      <c r="C575" s="78" t="s">
        <v>3944</v>
      </c>
      <c r="D575" s="78" t="s">
        <v>3945</v>
      </c>
      <c r="E575" s="78" t="s">
        <v>3946</v>
      </c>
      <c r="F575" s="78" t="s">
        <v>3716</v>
      </c>
      <c r="G575" s="79">
        <v>40466</v>
      </c>
      <c r="H575" s="78" t="s">
        <v>3718</v>
      </c>
      <c r="I575" s="78" t="s">
        <v>3668</v>
      </c>
      <c r="J575" s="78" t="s">
        <v>3668</v>
      </c>
      <c r="K575" s="78" t="s">
        <v>3669</v>
      </c>
      <c r="L575" s="78" t="s">
        <v>3668</v>
      </c>
      <c r="M575" s="78" t="s">
        <v>3670</v>
      </c>
      <c r="N575" s="78" t="s">
        <v>3668</v>
      </c>
      <c r="O575" s="78" t="s">
        <v>3668</v>
      </c>
      <c r="P575" s="78" t="s">
        <v>3671</v>
      </c>
      <c r="Q575" s="78" t="s">
        <v>3672</v>
      </c>
      <c r="R575" s="78" t="s">
        <v>3730</v>
      </c>
      <c r="S575" s="78" t="s">
        <v>3683</v>
      </c>
      <c r="T575" s="78" t="s">
        <v>3947</v>
      </c>
      <c r="U575" s="78" t="s">
        <v>3948</v>
      </c>
      <c r="V575" s="78" t="s">
        <v>3949</v>
      </c>
      <c r="W575" s="78" t="s">
        <v>3950</v>
      </c>
      <c r="X575" s="181"/>
      <c r="Y575" s="182">
        <f>AVERAGEIFS('Construct - Beta'!$BZ$6:$BZ$1787,'Construct - Beta'!$C$6:$C$1787,"458E("&amp;'Construct - Beta ref.'!D575&amp;")")</f>
        <v>-0.79</v>
      </c>
      <c r="Z575"/>
    </row>
    <row r="576" spans="2:26" ht="45" hidden="1">
      <c r="B576" s="78" t="s">
        <v>3951</v>
      </c>
      <c r="C576" s="78" t="s">
        <v>3952</v>
      </c>
      <c r="D576" s="78" t="s">
        <v>3953</v>
      </c>
      <c r="E576" s="78">
        <v>141274</v>
      </c>
      <c r="F576" s="78" t="s">
        <v>3716</v>
      </c>
      <c r="G576" s="78" t="s">
        <v>3954</v>
      </c>
      <c r="H576" s="78" t="s">
        <v>3718</v>
      </c>
      <c r="I576" s="78" t="s">
        <v>3668</v>
      </c>
      <c r="J576" s="78" t="s">
        <v>3668</v>
      </c>
      <c r="K576" s="78" t="s">
        <v>3668</v>
      </c>
      <c r="L576" s="78" t="s">
        <v>3668</v>
      </c>
      <c r="M576" s="78" t="s">
        <v>3682</v>
      </c>
      <c r="N576" s="78" t="s">
        <v>3668</v>
      </c>
      <c r="O576" s="78" t="s">
        <v>3668</v>
      </c>
      <c r="P576" s="78" t="s">
        <v>3671</v>
      </c>
      <c r="Q576" s="78" t="s">
        <v>3672</v>
      </c>
      <c r="R576" s="78" t="s">
        <v>3720</v>
      </c>
      <c r="S576" s="78" t="s">
        <v>3683</v>
      </c>
      <c r="T576" s="78">
        <v>6817022</v>
      </c>
      <c r="U576" s="78" t="s">
        <v>3955</v>
      </c>
      <c r="V576" s="78" t="s">
        <v>3956</v>
      </c>
      <c r="W576" s="78" t="s">
        <v>3957</v>
      </c>
      <c r="X576" s="181"/>
      <c r="Y576" s="182">
        <f>AVERAGEIFS('Construct - Beta'!$BZ$6:$BZ$1787,'Construct - Beta'!$C$6:$C$1787,"458E("&amp;'Construct - Beta ref.'!D576&amp;")")</f>
        <v>0.11</v>
      </c>
      <c r="Z576"/>
    </row>
    <row r="577" spans="2:25" customFormat="1" ht="45" hidden="1">
      <c r="B577" s="78" t="s">
        <v>3958</v>
      </c>
      <c r="C577" s="78" t="s">
        <v>3959</v>
      </c>
      <c r="D577" s="80"/>
      <c r="E577" s="78" t="s">
        <v>3960</v>
      </c>
      <c r="F577" s="78" t="s">
        <v>3665</v>
      </c>
      <c r="G577" s="78" t="s">
        <v>4499</v>
      </c>
      <c r="H577" s="78" t="s">
        <v>3667</v>
      </c>
      <c r="I577" s="78" t="s">
        <v>3669</v>
      </c>
      <c r="J577" s="78" t="s">
        <v>3669</v>
      </c>
      <c r="K577" s="78" t="s">
        <v>3668</v>
      </c>
      <c r="L577" s="78" t="s">
        <v>3668</v>
      </c>
      <c r="M577" s="78" t="s">
        <v>5376</v>
      </c>
      <c r="N577" s="78" t="s">
        <v>3668</v>
      </c>
      <c r="O577" s="78" t="s">
        <v>3668</v>
      </c>
      <c r="P577" s="78" t="s">
        <v>3671</v>
      </c>
      <c r="Q577" s="78" t="s">
        <v>3672</v>
      </c>
      <c r="R577" s="78" t="s">
        <v>3665</v>
      </c>
      <c r="S577" s="78" t="s">
        <v>3721</v>
      </c>
      <c r="T577" s="78"/>
      <c r="U577" s="78"/>
      <c r="V577" s="78"/>
      <c r="W577" s="78"/>
      <c r="X577" s="181"/>
      <c r="Y577" s="182" t="e">
        <f>AVERAGEIFS('Construct - Beta'!$BZ$6:$BZ$1787,'Construct - Beta'!$C$6:$C$1787,"458E("&amp;'Construct - Beta ref.'!D577&amp;")")</f>
        <v>#DIV/0!</v>
      </c>
    </row>
    <row r="578" spans="2:25" customFormat="1" ht="75" hidden="1">
      <c r="B578" s="78" t="s">
        <v>3961</v>
      </c>
      <c r="C578" s="78" t="s">
        <v>3962</v>
      </c>
      <c r="D578" s="80"/>
      <c r="E578" s="78" t="s">
        <v>3963</v>
      </c>
      <c r="F578" s="78" t="s">
        <v>3665</v>
      </c>
      <c r="G578" s="79">
        <v>39763</v>
      </c>
      <c r="H578" s="78" t="s">
        <v>3667</v>
      </c>
      <c r="I578" s="78" t="s">
        <v>3669</v>
      </c>
      <c r="J578" s="78" t="s">
        <v>3669</v>
      </c>
      <c r="K578" s="78" t="s">
        <v>3668</v>
      </c>
      <c r="L578" s="78" t="s">
        <v>3668</v>
      </c>
      <c r="M578" s="78" t="s">
        <v>5442</v>
      </c>
      <c r="N578" s="78" t="s">
        <v>3668</v>
      </c>
      <c r="O578" s="78" t="s">
        <v>3668</v>
      </c>
      <c r="P578" s="78" t="s">
        <v>3671</v>
      </c>
      <c r="Q578" s="78" t="s">
        <v>3672</v>
      </c>
      <c r="R578" s="78" t="s">
        <v>3665</v>
      </c>
      <c r="S578" s="78" t="s">
        <v>3721</v>
      </c>
      <c r="T578" s="78"/>
      <c r="U578" s="78"/>
      <c r="V578" s="78"/>
      <c r="W578" s="78"/>
      <c r="X578" s="181"/>
      <c r="Y578" s="182" t="e">
        <f>AVERAGEIFS('Construct - Beta'!$BZ$6:$BZ$1787,'Construct - Beta'!$C$6:$C$1787,"458E("&amp;'Construct - Beta ref.'!D578&amp;")")</f>
        <v>#DIV/0!</v>
      </c>
    </row>
    <row r="579" spans="2:25" customFormat="1" ht="30" hidden="1">
      <c r="B579" s="78" t="s">
        <v>3964</v>
      </c>
      <c r="C579" s="78" t="s">
        <v>3965</v>
      </c>
      <c r="D579" s="80"/>
      <c r="E579" s="78" t="s">
        <v>3966</v>
      </c>
      <c r="F579" s="78" t="s">
        <v>3665</v>
      </c>
      <c r="G579" s="79">
        <v>39469</v>
      </c>
      <c r="H579" s="78" t="s">
        <v>3667</v>
      </c>
      <c r="I579" s="78" t="s">
        <v>3669</v>
      </c>
      <c r="J579" s="78" t="s">
        <v>3669</v>
      </c>
      <c r="K579" s="78" t="s">
        <v>3668</v>
      </c>
      <c r="L579" s="78" t="s">
        <v>3668</v>
      </c>
      <c r="M579" s="78" t="s">
        <v>5442</v>
      </c>
      <c r="N579" s="78" t="s">
        <v>3669</v>
      </c>
      <c r="O579" s="78" t="s">
        <v>3668</v>
      </c>
      <c r="P579" s="78" t="s">
        <v>3671</v>
      </c>
      <c r="Q579" s="78" t="s">
        <v>3672</v>
      </c>
      <c r="R579" s="78" t="s">
        <v>3665</v>
      </c>
      <c r="S579" s="78" t="s">
        <v>3721</v>
      </c>
      <c r="T579" s="78"/>
      <c r="U579" s="78"/>
      <c r="V579" s="78"/>
      <c r="W579" s="78"/>
      <c r="X579" s="181"/>
      <c r="Y579" s="182" t="e">
        <f>AVERAGEIFS('Construct - Beta'!$BZ$6:$BZ$1787,'Construct - Beta'!$C$6:$C$1787,"458E("&amp;'Construct - Beta ref.'!D579&amp;")")</f>
        <v>#DIV/0!</v>
      </c>
    </row>
    <row r="580" spans="2:25" customFormat="1" ht="30" hidden="1">
      <c r="B580" s="78" t="s">
        <v>3967</v>
      </c>
      <c r="C580" s="78" t="s">
        <v>3968</v>
      </c>
      <c r="D580" s="78" t="s">
        <v>3969</v>
      </c>
      <c r="E580" s="78">
        <v>865606</v>
      </c>
      <c r="F580" s="78" t="s">
        <v>3665</v>
      </c>
      <c r="G580" s="78" t="s">
        <v>3970</v>
      </c>
      <c r="H580" s="78" t="s">
        <v>3667</v>
      </c>
      <c r="I580" s="78" t="s">
        <v>3668</v>
      </c>
      <c r="J580" s="78" t="s">
        <v>3668</v>
      </c>
      <c r="K580" s="78" t="s">
        <v>3668</v>
      </c>
      <c r="L580" s="78" t="s">
        <v>3668</v>
      </c>
      <c r="M580" s="78" t="s">
        <v>3682</v>
      </c>
      <c r="N580" s="78" t="s">
        <v>3668</v>
      </c>
      <c r="O580" s="78" t="s">
        <v>3668</v>
      </c>
      <c r="P580" s="78" t="s">
        <v>3671</v>
      </c>
      <c r="Q580" s="78" t="s">
        <v>3672</v>
      </c>
      <c r="R580" s="78" t="s">
        <v>3665</v>
      </c>
      <c r="S580" s="78" t="s">
        <v>3828</v>
      </c>
      <c r="T580" s="78">
        <v>6810010</v>
      </c>
      <c r="U580" s="78" t="s">
        <v>3971</v>
      </c>
      <c r="V580" s="78" t="s">
        <v>3972</v>
      </c>
      <c r="W580" s="78" t="s">
        <v>3973</v>
      </c>
      <c r="X580" s="181"/>
      <c r="Y580" s="182">
        <f>AVERAGEIFS('Construct - Beta'!$BZ$6:$BZ$1787,'Construct - Beta'!$C$6:$C$1787,"458E("&amp;'Construct - Beta ref.'!D580&amp;")")</f>
        <v>1.276</v>
      </c>
    </row>
    <row r="581" spans="2:25" customFormat="1" ht="45" hidden="1">
      <c r="B581" s="78" t="s">
        <v>3974</v>
      </c>
      <c r="C581" s="78" t="s">
        <v>3975</v>
      </c>
      <c r="D581" s="78" t="s">
        <v>3976</v>
      </c>
      <c r="E581" s="78">
        <v>899698</v>
      </c>
      <c r="F581" s="78" t="s">
        <v>3665</v>
      </c>
      <c r="G581" s="78" t="s">
        <v>3977</v>
      </c>
      <c r="H581" s="78" t="s">
        <v>3692</v>
      </c>
      <c r="I581" s="78" t="s">
        <v>3669</v>
      </c>
      <c r="J581" s="78" t="s">
        <v>3669</v>
      </c>
      <c r="K581" s="78" t="s">
        <v>3668</v>
      </c>
      <c r="L581" s="78" t="s">
        <v>3669</v>
      </c>
      <c r="M581" s="78" t="s">
        <v>3978</v>
      </c>
      <c r="N581" s="78" t="s">
        <v>3668</v>
      </c>
      <c r="O581" s="78" t="s">
        <v>3668</v>
      </c>
      <c r="P581" s="78" t="s">
        <v>3671</v>
      </c>
      <c r="Q581" s="78" t="s">
        <v>3672</v>
      </c>
      <c r="R581" s="78" t="s">
        <v>3694</v>
      </c>
      <c r="S581" s="78" t="s">
        <v>3828</v>
      </c>
      <c r="T581" s="78">
        <v>5387935</v>
      </c>
      <c r="U581" s="78" t="s">
        <v>3971</v>
      </c>
      <c r="V581" s="78" t="s">
        <v>3979</v>
      </c>
      <c r="W581" s="78" t="s">
        <v>3973</v>
      </c>
      <c r="X581" s="181"/>
      <c r="Y581" s="182">
        <f>AVERAGEIFS('Construct - Beta'!$BZ$6:$BZ$1787,'Construct - Beta'!$C$6:$C$1787,"458E("&amp;'Construct - Beta ref.'!D581&amp;")")</f>
        <v>1.32</v>
      </c>
    </row>
    <row r="582" spans="2:25" customFormat="1" ht="45" hidden="1">
      <c r="B582" s="78" t="s">
        <v>3980</v>
      </c>
      <c r="C582" s="78" t="s">
        <v>3981</v>
      </c>
      <c r="D582" s="78" t="s">
        <v>3982</v>
      </c>
      <c r="E582" s="78" t="s">
        <v>3983</v>
      </c>
      <c r="F582" s="78" t="s">
        <v>3665</v>
      </c>
      <c r="G582" s="78" t="s">
        <v>3984</v>
      </c>
      <c r="H582" s="78" t="s">
        <v>3692</v>
      </c>
      <c r="I582" s="78" t="s">
        <v>3669</v>
      </c>
      <c r="J582" s="78" t="s">
        <v>3669</v>
      </c>
      <c r="K582" s="78" t="s">
        <v>3668</v>
      </c>
      <c r="L582" s="78" t="s">
        <v>3669</v>
      </c>
      <c r="M582" s="78" t="s">
        <v>3985</v>
      </c>
      <c r="N582" s="78" t="s">
        <v>3668</v>
      </c>
      <c r="O582" s="78" t="s">
        <v>3668</v>
      </c>
      <c r="P582" s="78" t="s">
        <v>3671</v>
      </c>
      <c r="Q582" s="78" t="s">
        <v>3672</v>
      </c>
      <c r="R582" s="78" t="s">
        <v>3713</v>
      </c>
      <c r="S582" s="78" t="s">
        <v>3828</v>
      </c>
      <c r="T582" s="78">
        <v>5387935</v>
      </c>
      <c r="U582" s="78" t="s">
        <v>3971</v>
      </c>
      <c r="V582" s="78" t="s">
        <v>3979</v>
      </c>
      <c r="W582" s="78" t="s">
        <v>3973</v>
      </c>
      <c r="X582" s="181"/>
      <c r="Y582" s="182">
        <f>AVERAGEIFS('Construct - Beta'!$BZ$6:$BZ$1787,'Construct - Beta'!$C$6:$C$1787,"458E("&amp;'Construct - Beta ref.'!D582&amp;")")</f>
        <v>1.18</v>
      </c>
    </row>
    <row r="583" spans="2:25" customFormat="1" ht="45" hidden="1">
      <c r="B583" s="78" t="s">
        <v>3986</v>
      </c>
      <c r="C583" s="78" t="s">
        <v>3987</v>
      </c>
      <c r="D583" s="80"/>
      <c r="E583" s="78" t="s">
        <v>3988</v>
      </c>
      <c r="F583" s="78" t="s">
        <v>3665</v>
      </c>
      <c r="G583" s="79">
        <v>39611</v>
      </c>
      <c r="H583" s="78" t="s">
        <v>3667</v>
      </c>
      <c r="I583" s="78" t="s">
        <v>3669</v>
      </c>
      <c r="J583" s="78" t="s">
        <v>3669</v>
      </c>
      <c r="K583" s="78" t="s">
        <v>3668</v>
      </c>
      <c r="L583" s="78" t="s">
        <v>3668</v>
      </c>
      <c r="M583" s="78" t="s">
        <v>5442</v>
      </c>
      <c r="N583" s="78" t="s">
        <v>3668</v>
      </c>
      <c r="O583" s="78" t="s">
        <v>3668</v>
      </c>
      <c r="P583" s="78" t="s">
        <v>3671</v>
      </c>
      <c r="Q583" s="78" t="s">
        <v>3672</v>
      </c>
      <c r="R583" s="78" t="s">
        <v>3665</v>
      </c>
      <c r="S583" s="78" t="s">
        <v>3721</v>
      </c>
      <c r="T583" s="78"/>
      <c r="U583" s="78"/>
      <c r="V583" s="78"/>
      <c r="W583" s="78"/>
      <c r="X583" s="181"/>
      <c r="Y583" s="182" t="e">
        <f>AVERAGEIFS('Construct - Beta'!$BZ$6:$BZ$1787,'Construct - Beta'!$C$6:$C$1787,"458E("&amp;'Construct - Beta ref.'!D583&amp;")")</f>
        <v>#DIV/0!</v>
      </c>
    </row>
    <row r="584" spans="2:25" customFormat="1" ht="45" hidden="1">
      <c r="B584" s="78" t="s">
        <v>3989</v>
      </c>
      <c r="C584" s="78" t="s">
        <v>3990</v>
      </c>
      <c r="D584" s="78" t="s">
        <v>3991</v>
      </c>
      <c r="E584" s="78">
        <v>140916</v>
      </c>
      <c r="F584" s="78" t="s">
        <v>3716</v>
      </c>
      <c r="G584" s="79">
        <v>34718</v>
      </c>
      <c r="H584" s="78" t="s">
        <v>3718</v>
      </c>
      <c r="I584" s="78" t="s">
        <v>3669</v>
      </c>
      <c r="J584" s="78" t="s">
        <v>3669</v>
      </c>
      <c r="K584" s="78" t="s">
        <v>3669</v>
      </c>
      <c r="L584" s="78" t="s">
        <v>3668</v>
      </c>
      <c r="M584" s="78" t="s">
        <v>2746</v>
      </c>
      <c r="N584" s="78" t="s">
        <v>3668</v>
      </c>
      <c r="O584" s="78" t="s">
        <v>3668</v>
      </c>
      <c r="P584" s="78" t="s">
        <v>3671</v>
      </c>
      <c r="Q584" s="78" t="s">
        <v>3672</v>
      </c>
      <c r="R584" s="78" t="s">
        <v>3720</v>
      </c>
      <c r="S584" s="78" t="s">
        <v>3721</v>
      </c>
      <c r="T584" s="78"/>
      <c r="U584" s="78"/>
      <c r="V584" s="78"/>
      <c r="W584" s="78"/>
      <c r="X584" s="181"/>
      <c r="Y584" s="182" t="e">
        <f>AVERAGEIFS('Construct - Beta'!$BZ$6:$BZ$1787,'Construct - Beta'!$C$6:$C$1787,"458E("&amp;'Construct - Beta ref.'!D584&amp;")")</f>
        <v>#DIV/0!</v>
      </c>
    </row>
    <row r="585" spans="2:25" customFormat="1" ht="45" hidden="1">
      <c r="B585" s="78" t="s">
        <v>3992</v>
      </c>
      <c r="C585" s="78" t="s">
        <v>3993</v>
      </c>
      <c r="D585" s="78" t="s">
        <v>3994</v>
      </c>
      <c r="E585" s="78">
        <v>256916</v>
      </c>
      <c r="F585" s="78" t="s">
        <v>3716</v>
      </c>
      <c r="G585" s="78" t="s">
        <v>3995</v>
      </c>
      <c r="H585" s="78" t="s">
        <v>3718</v>
      </c>
      <c r="I585" s="78" t="s">
        <v>3669</v>
      </c>
      <c r="J585" s="78" t="s">
        <v>3668</v>
      </c>
      <c r="K585" s="78" t="s">
        <v>3668</v>
      </c>
      <c r="L585" s="78" t="s">
        <v>3668</v>
      </c>
      <c r="M585" s="78" t="s">
        <v>3682</v>
      </c>
      <c r="N585" s="78" t="s">
        <v>3668</v>
      </c>
      <c r="O585" s="78" t="s">
        <v>3668</v>
      </c>
      <c r="P585" s="78" t="s">
        <v>3671</v>
      </c>
      <c r="Q585" s="78" t="s">
        <v>3672</v>
      </c>
      <c r="R585" s="78" t="s">
        <v>3720</v>
      </c>
      <c r="S585" s="78" t="s">
        <v>3683</v>
      </c>
      <c r="T585" s="78">
        <v>6320821</v>
      </c>
      <c r="U585" s="78" t="s">
        <v>3996</v>
      </c>
      <c r="V585" s="78" t="s">
        <v>3997</v>
      </c>
      <c r="W585" s="78"/>
      <c r="X585" s="181"/>
      <c r="Y585" s="182">
        <f>AVERAGEIFS('Construct - Beta'!$BZ$6:$BZ$1787,'Construct - Beta'!$C$6:$C$1787,"458E("&amp;'Construct - Beta ref.'!D585&amp;")")</f>
        <v>0.09</v>
      </c>
    </row>
    <row r="586" spans="2:25" customFormat="1" ht="45" hidden="1">
      <c r="B586" s="78" t="s">
        <v>3998</v>
      </c>
      <c r="C586" s="78" t="s">
        <v>3999</v>
      </c>
      <c r="D586" s="78" t="s">
        <v>4000</v>
      </c>
      <c r="E586" s="78">
        <v>887699</v>
      </c>
      <c r="F586" s="78" t="s">
        <v>3716</v>
      </c>
      <c r="G586" s="79">
        <v>35438</v>
      </c>
      <c r="H586" s="78" t="s">
        <v>3702</v>
      </c>
      <c r="I586" s="78" t="s">
        <v>3668</v>
      </c>
      <c r="J586" s="78" t="s">
        <v>3669</v>
      </c>
      <c r="K586" s="78" t="s">
        <v>3668</v>
      </c>
      <c r="L586" s="78" t="s">
        <v>3668</v>
      </c>
      <c r="M586" s="78" t="s">
        <v>3682</v>
      </c>
      <c r="N586" s="78" t="s">
        <v>3669</v>
      </c>
      <c r="O586" s="78" t="s">
        <v>3668</v>
      </c>
      <c r="P586" s="78" t="s">
        <v>3671</v>
      </c>
      <c r="Q586" s="78" t="s">
        <v>3672</v>
      </c>
      <c r="R586" s="78" t="s">
        <v>3720</v>
      </c>
      <c r="S586" s="78" t="s">
        <v>3683</v>
      </c>
      <c r="T586" s="78">
        <v>6787976</v>
      </c>
      <c r="U586" s="78" t="s">
        <v>4001</v>
      </c>
      <c r="V586" s="78" t="s">
        <v>4002</v>
      </c>
      <c r="W586" s="78" t="s">
        <v>4003</v>
      </c>
      <c r="X586" s="181"/>
      <c r="Y586" s="182">
        <f>AVERAGEIFS('Construct - Beta'!$BZ$6:$BZ$1787,'Construct - Beta'!$C$6:$C$1787,"458E("&amp;'Construct - Beta ref.'!D586&amp;")")</f>
        <v>0.3</v>
      </c>
    </row>
    <row r="587" spans="2:25" customFormat="1" ht="60" hidden="1">
      <c r="B587" s="78" t="s">
        <v>614</v>
      </c>
      <c r="C587" s="78" t="s">
        <v>615</v>
      </c>
      <c r="D587" s="78" t="s">
        <v>616</v>
      </c>
      <c r="E587" s="78" t="s">
        <v>617</v>
      </c>
      <c r="F587" s="78" t="s">
        <v>3716</v>
      </c>
      <c r="G587" s="78" t="s">
        <v>618</v>
      </c>
      <c r="H587" s="78" t="s">
        <v>3718</v>
      </c>
      <c r="I587" s="78" t="s">
        <v>3668</v>
      </c>
      <c r="J587" s="78" t="s">
        <v>3669</v>
      </c>
      <c r="K587" s="78" t="s">
        <v>3668</v>
      </c>
      <c r="L587" s="78" t="s">
        <v>3668</v>
      </c>
      <c r="M587" s="78" t="s">
        <v>3682</v>
      </c>
      <c r="N587" s="78" t="s">
        <v>3668</v>
      </c>
      <c r="O587" s="78" t="s">
        <v>3668</v>
      </c>
      <c r="P587" s="78" t="s">
        <v>3671</v>
      </c>
      <c r="Q587" s="78" t="s">
        <v>3672</v>
      </c>
      <c r="R587" s="78" t="s">
        <v>3730</v>
      </c>
      <c r="S587" s="78" t="s">
        <v>3683</v>
      </c>
      <c r="T587" s="78" t="s">
        <v>619</v>
      </c>
      <c r="U587" s="78" t="s">
        <v>620</v>
      </c>
      <c r="V587" s="78" t="s">
        <v>621</v>
      </c>
      <c r="W587" s="78" t="s">
        <v>622</v>
      </c>
      <c r="X587" s="181"/>
      <c r="Y587" s="182">
        <f>AVERAGEIFS('Construct - Beta'!$BZ$6:$BZ$1787,'Construct - Beta'!$C$6:$C$1787,"458E("&amp;'Construct - Beta ref.'!D587&amp;")")</f>
        <v>0.02</v>
      </c>
    </row>
    <row r="588" spans="2:25" customFormat="1" ht="45" hidden="1">
      <c r="B588" s="78" t="s">
        <v>623</v>
      </c>
      <c r="C588" s="78" t="s">
        <v>624</v>
      </c>
      <c r="D588" s="78" t="s">
        <v>625</v>
      </c>
      <c r="E588" s="78">
        <v>140912</v>
      </c>
      <c r="F588" s="78" t="s">
        <v>3716</v>
      </c>
      <c r="G588" s="79">
        <v>34718</v>
      </c>
      <c r="H588" s="78" t="s">
        <v>3718</v>
      </c>
      <c r="I588" s="78" t="s">
        <v>3669</v>
      </c>
      <c r="J588" s="78" t="s">
        <v>3669</v>
      </c>
      <c r="K588" s="78" t="s">
        <v>3668</v>
      </c>
      <c r="L588" s="78" t="s">
        <v>3668</v>
      </c>
      <c r="M588" s="78" t="s">
        <v>5376</v>
      </c>
      <c r="N588" s="78" t="s">
        <v>3668</v>
      </c>
      <c r="O588" s="78" t="s">
        <v>3668</v>
      </c>
      <c r="P588" s="78" t="s">
        <v>3671</v>
      </c>
      <c r="Q588" s="78" t="s">
        <v>3672</v>
      </c>
      <c r="R588" s="78" t="s">
        <v>3720</v>
      </c>
      <c r="S588" s="78" t="s">
        <v>3721</v>
      </c>
      <c r="T588" s="78"/>
      <c r="U588" s="78"/>
      <c r="V588" s="78"/>
      <c r="W588" s="78"/>
      <c r="X588" s="181"/>
      <c r="Y588" s="182" t="e">
        <f>AVERAGEIFS('Construct - Beta'!$BZ$6:$BZ$1787,'Construct - Beta'!$C$6:$C$1787,"458E("&amp;'Construct - Beta ref.'!D588&amp;")")</f>
        <v>#DIV/0!</v>
      </c>
    </row>
    <row r="589" spans="2:25" customFormat="1" ht="45" hidden="1">
      <c r="B589" s="78" t="s">
        <v>626</v>
      </c>
      <c r="C589" s="78" t="s">
        <v>627</v>
      </c>
      <c r="D589" s="78" t="s">
        <v>628</v>
      </c>
      <c r="E589" s="78">
        <v>140913</v>
      </c>
      <c r="F589" s="78" t="s">
        <v>3716</v>
      </c>
      <c r="G589" s="79">
        <v>34718</v>
      </c>
      <c r="H589" s="78" t="s">
        <v>3718</v>
      </c>
      <c r="I589" s="78" t="s">
        <v>3669</v>
      </c>
      <c r="J589" s="78" t="s">
        <v>3669</v>
      </c>
      <c r="K589" s="78" t="s">
        <v>3669</v>
      </c>
      <c r="L589" s="78" t="s">
        <v>3668</v>
      </c>
      <c r="M589" s="78" t="s">
        <v>5376</v>
      </c>
      <c r="N589" s="78" t="s">
        <v>3668</v>
      </c>
      <c r="O589" s="78" t="s">
        <v>3668</v>
      </c>
      <c r="P589" s="78" t="s">
        <v>3671</v>
      </c>
      <c r="Q589" s="78" t="s">
        <v>3672</v>
      </c>
      <c r="R589" s="78" t="s">
        <v>3720</v>
      </c>
      <c r="S589" s="78" t="s">
        <v>3721</v>
      </c>
      <c r="T589" s="78"/>
      <c r="U589" s="78"/>
      <c r="V589" s="78"/>
      <c r="W589" s="78"/>
      <c r="X589" s="181"/>
      <c r="Y589" s="182" t="e">
        <f>AVERAGEIFS('Construct - Beta'!$BZ$6:$BZ$1787,'Construct - Beta'!$C$6:$C$1787,"458E("&amp;'Construct - Beta ref.'!D589&amp;")")</f>
        <v>#DIV/0!</v>
      </c>
    </row>
    <row r="590" spans="2:25" customFormat="1" ht="45" hidden="1">
      <c r="B590" s="78" t="s">
        <v>629</v>
      </c>
      <c r="C590" s="78" t="s">
        <v>630</v>
      </c>
      <c r="D590" s="78" t="s">
        <v>631</v>
      </c>
      <c r="E590" s="78">
        <v>140915</v>
      </c>
      <c r="F590" s="78" t="s">
        <v>3716</v>
      </c>
      <c r="G590" s="79">
        <v>34718</v>
      </c>
      <c r="H590" s="78" t="s">
        <v>3718</v>
      </c>
      <c r="I590" s="78" t="s">
        <v>3669</v>
      </c>
      <c r="J590" s="78" t="s">
        <v>3669</v>
      </c>
      <c r="K590" s="78" t="s">
        <v>3669</v>
      </c>
      <c r="L590" s="78" t="s">
        <v>3668</v>
      </c>
      <c r="M590" s="78" t="s">
        <v>5376</v>
      </c>
      <c r="N590" s="78" t="s">
        <v>3668</v>
      </c>
      <c r="O590" s="78" t="s">
        <v>3668</v>
      </c>
      <c r="P590" s="78" t="s">
        <v>3671</v>
      </c>
      <c r="Q590" s="78" t="s">
        <v>3672</v>
      </c>
      <c r="R590" s="78" t="s">
        <v>3720</v>
      </c>
      <c r="S590" s="78" t="s">
        <v>3721</v>
      </c>
      <c r="T590" s="78"/>
      <c r="U590" s="78"/>
      <c r="V590" s="78"/>
      <c r="W590" s="78"/>
      <c r="X590" s="181"/>
      <c r="Y590" s="182" t="e">
        <f>AVERAGEIFS('Construct - Beta'!$BZ$6:$BZ$1787,'Construct - Beta'!$C$6:$C$1787,"458E("&amp;'Construct - Beta ref.'!D590&amp;")")</f>
        <v>#DIV/0!</v>
      </c>
    </row>
    <row r="591" spans="2:25" customFormat="1" ht="75" hidden="1">
      <c r="B591" s="78" t="s">
        <v>632</v>
      </c>
      <c r="C591" s="78" t="s">
        <v>633</v>
      </c>
      <c r="D591" s="78" t="s">
        <v>634</v>
      </c>
      <c r="E591" s="78" t="s">
        <v>635</v>
      </c>
      <c r="F591" s="78" t="s">
        <v>3716</v>
      </c>
      <c r="G591" s="78" t="s">
        <v>636</v>
      </c>
      <c r="H591" s="78" t="s">
        <v>3718</v>
      </c>
      <c r="I591" s="78" t="s">
        <v>3668</v>
      </c>
      <c r="J591" s="78" t="s">
        <v>3669</v>
      </c>
      <c r="K591" s="78" t="s">
        <v>3668</v>
      </c>
      <c r="L591" s="78" t="s">
        <v>3668</v>
      </c>
      <c r="M591" s="78" t="s">
        <v>3682</v>
      </c>
      <c r="N591" s="78" t="s">
        <v>3668</v>
      </c>
      <c r="O591" s="78" t="s">
        <v>3668</v>
      </c>
      <c r="P591" s="78" t="s">
        <v>3671</v>
      </c>
      <c r="Q591" s="78" t="s">
        <v>3672</v>
      </c>
      <c r="R591" s="78" t="s">
        <v>3730</v>
      </c>
      <c r="S591" s="78" t="s">
        <v>3828</v>
      </c>
      <c r="T591" s="78" t="s">
        <v>637</v>
      </c>
      <c r="U591" s="78" t="s">
        <v>638</v>
      </c>
      <c r="V591" s="78" t="s">
        <v>639</v>
      </c>
      <c r="W591" s="78" t="s">
        <v>640</v>
      </c>
      <c r="X591" s="181"/>
      <c r="Y591" s="182">
        <f>AVERAGEIFS('Construct - Beta'!$BZ$6:$BZ$1787,'Construct - Beta'!$C$6:$C$1787,"458E("&amp;'Construct - Beta ref.'!D591&amp;")")</f>
        <v>0.37</v>
      </c>
    </row>
    <row r="592" spans="2:25" customFormat="1" ht="45" hidden="1">
      <c r="B592" s="78" t="s">
        <v>641</v>
      </c>
      <c r="C592" s="78" t="s">
        <v>642</v>
      </c>
      <c r="D592" s="78" t="s">
        <v>643</v>
      </c>
      <c r="E592" s="78" t="s">
        <v>644</v>
      </c>
      <c r="F592" s="78" t="s">
        <v>3716</v>
      </c>
      <c r="G592" s="78" t="s">
        <v>645</v>
      </c>
      <c r="H592" s="78" t="s">
        <v>3718</v>
      </c>
      <c r="I592" s="78" t="s">
        <v>3668</v>
      </c>
      <c r="J592" s="78" t="s">
        <v>3668</v>
      </c>
      <c r="K592" s="78" t="s">
        <v>3668</v>
      </c>
      <c r="L592" s="78" t="s">
        <v>3668</v>
      </c>
      <c r="M592" s="78" t="s">
        <v>3682</v>
      </c>
      <c r="N592" s="78" t="s">
        <v>3668</v>
      </c>
      <c r="O592" s="78" t="s">
        <v>3668</v>
      </c>
      <c r="P592" s="78" t="s">
        <v>3671</v>
      </c>
      <c r="Q592" s="78" t="s">
        <v>3672</v>
      </c>
      <c r="R592" s="78" t="s">
        <v>3730</v>
      </c>
      <c r="S592" s="78" t="s">
        <v>3683</v>
      </c>
      <c r="T592" s="78" t="s">
        <v>646</v>
      </c>
      <c r="U592" s="78" t="s">
        <v>647</v>
      </c>
      <c r="V592" s="78" t="s">
        <v>648</v>
      </c>
      <c r="W592" s="78" t="s">
        <v>649</v>
      </c>
      <c r="X592" s="181"/>
      <c r="Y592" s="182">
        <f>AVERAGEIFS('Construct - Beta'!$BZ$6:$BZ$1787,'Construct - Beta'!$C$6:$C$1787,"458E("&amp;'Construct - Beta ref.'!D592&amp;")")</f>
        <v>0.12</v>
      </c>
    </row>
    <row r="593" spans="2:26" ht="45" hidden="1">
      <c r="B593" s="78" t="s">
        <v>650</v>
      </c>
      <c r="C593" s="78" t="s">
        <v>651</v>
      </c>
      <c r="D593" s="78" t="s">
        <v>652</v>
      </c>
      <c r="E593" s="78" t="s">
        <v>653</v>
      </c>
      <c r="F593" s="78" t="s">
        <v>3716</v>
      </c>
      <c r="G593" s="78" t="s">
        <v>2784</v>
      </c>
      <c r="H593" s="78" t="s">
        <v>3718</v>
      </c>
      <c r="I593" s="78" t="s">
        <v>3668</v>
      </c>
      <c r="J593" s="78" t="s">
        <v>3668</v>
      </c>
      <c r="K593" s="78" t="s">
        <v>3668</v>
      </c>
      <c r="L593" s="78" t="s">
        <v>3668</v>
      </c>
      <c r="M593" s="78" t="s">
        <v>3682</v>
      </c>
      <c r="N593" s="78" t="s">
        <v>3668</v>
      </c>
      <c r="O593" s="78" t="s">
        <v>3668</v>
      </c>
      <c r="P593" s="78" t="s">
        <v>3671</v>
      </c>
      <c r="Q593" s="78" t="s">
        <v>3672</v>
      </c>
      <c r="R593" s="78" t="s">
        <v>3730</v>
      </c>
      <c r="S593" s="78" t="s">
        <v>3828</v>
      </c>
      <c r="T593" s="78" t="s">
        <v>654</v>
      </c>
      <c r="U593" s="78" t="s">
        <v>655</v>
      </c>
      <c r="V593" s="78" t="s">
        <v>656</v>
      </c>
      <c r="W593" s="78" t="s">
        <v>657</v>
      </c>
      <c r="X593" s="181"/>
      <c r="Y593" s="182">
        <f>AVERAGEIFS('Construct - Beta'!$BZ$6:$BZ$1787,'Construct - Beta'!$C$6:$C$1787,"458E("&amp;'Construct - Beta ref.'!D593&amp;")")</f>
        <v>0.03</v>
      </c>
      <c r="Z593"/>
    </row>
    <row r="594" spans="2:26" ht="75">
      <c r="B594" s="78" t="s">
        <v>658</v>
      </c>
      <c r="C594" s="78" t="s">
        <v>659</v>
      </c>
      <c r="D594" s="78" t="s">
        <v>660</v>
      </c>
      <c r="E594" s="78" t="s">
        <v>661</v>
      </c>
      <c r="F594" s="78" t="s">
        <v>5384</v>
      </c>
      <c r="G594" s="79">
        <v>40107</v>
      </c>
      <c r="H594" s="78" t="s">
        <v>3692</v>
      </c>
      <c r="I594" s="78" t="s">
        <v>3668</v>
      </c>
      <c r="J594" s="78" t="s">
        <v>3668</v>
      </c>
      <c r="K594" s="78" t="s">
        <v>3668</v>
      </c>
      <c r="L594" s="78" t="s">
        <v>3668</v>
      </c>
      <c r="M594" s="78" t="s">
        <v>3682</v>
      </c>
      <c r="N594" s="78" t="s">
        <v>3668</v>
      </c>
      <c r="O594" s="78" t="s">
        <v>3668</v>
      </c>
      <c r="P594" s="78" t="s">
        <v>3671</v>
      </c>
      <c r="Q594" s="78" t="s">
        <v>3672</v>
      </c>
      <c r="R594" s="78" t="s">
        <v>3794</v>
      </c>
      <c r="S594" s="78" t="s">
        <v>3795</v>
      </c>
      <c r="T594" s="78" t="s">
        <v>662</v>
      </c>
      <c r="U594" s="78" t="s">
        <v>663</v>
      </c>
      <c r="V594" s="78" t="s">
        <v>664</v>
      </c>
      <c r="W594" s="78" t="s">
        <v>665</v>
      </c>
      <c r="X594" s="181"/>
      <c r="Y594" s="182">
        <f>AVERAGEIFS('Construct - Beta'!$BZ$6:$BZ$1787,'Construct - Beta'!$C$6:$C$1787,"458E("&amp;'Construct - Beta ref.'!D594&amp;")")</f>
        <v>0.56000000000000005</v>
      </c>
      <c r="Z594" s="169">
        <v>1</v>
      </c>
    </row>
    <row r="595" spans="2:26" ht="45" hidden="1">
      <c r="B595" s="78" t="s">
        <v>666</v>
      </c>
      <c r="C595" s="78" t="s">
        <v>667</v>
      </c>
      <c r="D595" s="78" t="s">
        <v>668</v>
      </c>
      <c r="E595" s="78" t="s">
        <v>669</v>
      </c>
      <c r="F595" s="78" t="s">
        <v>3716</v>
      </c>
      <c r="G595" s="79">
        <v>38895</v>
      </c>
      <c r="H595" s="78" t="s">
        <v>3718</v>
      </c>
      <c r="I595" s="78" t="s">
        <v>3668</v>
      </c>
      <c r="J595" s="78" t="s">
        <v>3668</v>
      </c>
      <c r="K595" s="78" t="s">
        <v>3668</v>
      </c>
      <c r="L595" s="78" t="s">
        <v>3668</v>
      </c>
      <c r="M595" s="78" t="s">
        <v>3670</v>
      </c>
      <c r="N595" s="78" t="s">
        <v>3668</v>
      </c>
      <c r="O595" s="78" t="s">
        <v>3668</v>
      </c>
      <c r="P595" s="78" t="s">
        <v>3671</v>
      </c>
      <c r="Q595" s="78" t="s">
        <v>3672</v>
      </c>
      <c r="R595" s="78" t="s">
        <v>3730</v>
      </c>
      <c r="S595" s="78" t="s">
        <v>3673</v>
      </c>
      <c r="T595" s="78" t="s">
        <v>670</v>
      </c>
      <c r="U595" s="78" t="s">
        <v>671</v>
      </c>
      <c r="V595" s="78" t="s">
        <v>672</v>
      </c>
      <c r="W595" s="78" t="s">
        <v>673</v>
      </c>
      <c r="X595" s="181"/>
      <c r="Y595" s="182">
        <f>AVERAGEIFS('Construct - Beta'!$BZ$6:$BZ$1787,'Construct - Beta'!$C$6:$C$1787,"458E("&amp;'Construct - Beta ref.'!D595&amp;")")</f>
        <v>0.22</v>
      </c>
      <c r="Z595"/>
    </row>
    <row r="596" spans="2:26" ht="90">
      <c r="B596" s="78" t="s">
        <v>674</v>
      </c>
      <c r="C596" s="78" t="s">
        <v>675</v>
      </c>
      <c r="D596" s="78" t="s">
        <v>676</v>
      </c>
      <c r="E596" s="78" t="s">
        <v>677</v>
      </c>
      <c r="F596" s="78" t="s">
        <v>5384</v>
      </c>
      <c r="G596" s="78" t="s">
        <v>678</v>
      </c>
      <c r="H596" s="78" t="s">
        <v>3692</v>
      </c>
      <c r="I596" s="78" t="s">
        <v>3668</v>
      </c>
      <c r="J596" s="78" t="s">
        <v>3668</v>
      </c>
      <c r="K596" s="78" t="s">
        <v>3668</v>
      </c>
      <c r="L596" s="78" t="s">
        <v>3668</v>
      </c>
      <c r="M596" s="78" t="s">
        <v>3682</v>
      </c>
      <c r="N596" s="78" t="s">
        <v>3668</v>
      </c>
      <c r="O596" s="78" t="s">
        <v>3668</v>
      </c>
      <c r="P596" s="78" t="s">
        <v>3671</v>
      </c>
      <c r="Q596" s="78" t="s">
        <v>3672</v>
      </c>
      <c r="R596" s="78" t="s">
        <v>3794</v>
      </c>
      <c r="S596" s="78" t="s">
        <v>3795</v>
      </c>
      <c r="T596" s="78" t="s">
        <v>679</v>
      </c>
      <c r="U596" s="78" t="s">
        <v>680</v>
      </c>
      <c r="V596" s="78" t="s">
        <v>681</v>
      </c>
      <c r="W596" s="78" t="s">
        <v>682</v>
      </c>
      <c r="X596" s="181"/>
      <c r="Y596" s="182">
        <f>AVERAGEIFS('Construct - Beta'!$BZ$6:$BZ$1787,'Construct - Beta'!$C$6:$C$1787,"458E("&amp;'Construct - Beta ref.'!D596&amp;")")</f>
        <v>0.21</v>
      </c>
      <c r="Z596" s="169">
        <v>1</v>
      </c>
    </row>
    <row r="597" spans="2:26" ht="105" hidden="1">
      <c r="B597" s="78" t="s">
        <v>683</v>
      </c>
      <c r="C597" s="78" t="s">
        <v>684</v>
      </c>
      <c r="D597" s="80"/>
      <c r="E597" s="78" t="s">
        <v>685</v>
      </c>
      <c r="F597" s="78" t="s">
        <v>3665</v>
      </c>
      <c r="G597" s="79">
        <v>38916</v>
      </c>
      <c r="H597" s="78" t="s">
        <v>3667</v>
      </c>
      <c r="I597" s="78" t="s">
        <v>3669</v>
      </c>
      <c r="J597" s="78" t="s">
        <v>3669</v>
      </c>
      <c r="K597" s="78" t="s">
        <v>3668</v>
      </c>
      <c r="L597" s="78" t="s">
        <v>3668</v>
      </c>
      <c r="M597" s="78" t="s">
        <v>5376</v>
      </c>
      <c r="N597" s="78" t="s">
        <v>3668</v>
      </c>
      <c r="O597" s="78" t="s">
        <v>3668</v>
      </c>
      <c r="P597" s="78" t="s">
        <v>3671</v>
      </c>
      <c r="Q597" s="78" t="s">
        <v>3672</v>
      </c>
      <c r="R597" s="78" t="s">
        <v>3665</v>
      </c>
      <c r="S597" s="78" t="s">
        <v>3721</v>
      </c>
      <c r="T597" s="78"/>
      <c r="U597" s="78"/>
      <c r="V597" s="78"/>
      <c r="W597" s="78"/>
      <c r="X597" s="181"/>
      <c r="Y597" s="182" t="e">
        <f>AVERAGEIFS('Construct - Beta'!$BZ$6:$BZ$1787,'Construct - Beta'!$C$6:$C$1787,"458E("&amp;'Construct - Beta ref.'!D597&amp;")")</f>
        <v>#DIV/0!</v>
      </c>
      <c r="Z597"/>
    </row>
    <row r="598" spans="2:26" ht="45" hidden="1">
      <c r="B598" s="78" t="s">
        <v>686</v>
      </c>
      <c r="C598" s="78" t="s">
        <v>687</v>
      </c>
      <c r="D598" s="78" t="s">
        <v>688</v>
      </c>
      <c r="E598" s="78" t="s">
        <v>689</v>
      </c>
      <c r="F598" s="78" t="s">
        <v>3716</v>
      </c>
      <c r="G598" s="79">
        <v>40339</v>
      </c>
      <c r="H598" s="78" t="s">
        <v>3718</v>
      </c>
      <c r="I598" s="78" t="s">
        <v>3668</v>
      </c>
      <c r="J598" s="78" t="s">
        <v>3669</v>
      </c>
      <c r="K598" s="78" t="s">
        <v>3668</v>
      </c>
      <c r="L598" s="78" t="s">
        <v>3668</v>
      </c>
      <c r="M598" s="78" t="s">
        <v>3682</v>
      </c>
      <c r="N598" s="78" t="s">
        <v>3668</v>
      </c>
      <c r="O598" s="78" t="s">
        <v>3668</v>
      </c>
      <c r="P598" s="78" t="s">
        <v>3671</v>
      </c>
      <c r="Q598" s="78" t="s">
        <v>3672</v>
      </c>
      <c r="R598" s="78" t="s">
        <v>3730</v>
      </c>
      <c r="S598" s="78" t="s">
        <v>3673</v>
      </c>
      <c r="T598" s="78" t="s">
        <v>690</v>
      </c>
      <c r="U598" s="78" t="s">
        <v>691</v>
      </c>
      <c r="V598" s="78" t="s">
        <v>692</v>
      </c>
      <c r="W598" s="78" t="s">
        <v>693</v>
      </c>
      <c r="X598" s="181"/>
      <c r="Y598" s="182">
        <f>AVERAGEIFS('Construct - Beta'!$BZ$6:$BZ$1787,'Construct - Beta'!$C$6:$C$1787,"458E("&amp;'Construct - Beta ref.'!D598&amp;")")</f>
        <v>0.34</v>
      </c>
      <c r="Z598"/>
    </row>
    <row r="599" spans="2:26" ht="75" hidden="1">
      <c r="B599" s="78" t="s">
        <v>694</v>
      </c>
      <c r="C599" s="78" t="s">
        <v>695</v>
      </c>
      <c r="D599" s="78" t="s">
        <v>696</v>
      </c>
      <c r="E599" s="78" t="s">
        <v>697</v>
      </c>
      <c r="F599" s="78" t="s">
        <v>3716</v>
      </c>
      <c r="G599" s="79">
        <v>40120</v>
      </c>
      <c r="H599" s="78" t="s">
        <v>3718</v>
      </c>
      <c r="I599" s="78" t="s">
        <v>3668</v>
      </c>
      <c r="J599" s="78" t="s">
        <v>3668</v>
      </c>
      <c r="K599" s="78" t="s">
        <v>3668</v>
      </c>
      <c r="L599" s="78" t="s">
        <v>3668</v>
      </c>
      <c r="M599" s="78" t="s">
        <v>3682</v>
      </c>
      <c r="N599" s="78" t="s">
        <v>3668</v>
      </c>
      <c r="O599" s="78" t="s">
        <v>3668</v>
      </c>
      <c r="P599" s="78" t="s">
        <v>3671</v>
      </c>
      <c r="Q599" s="78" t="s">
        <v>3672</v>
      </c>
      <c r="R599" s="78" t="s">
        <v>3730</v>
      </c>
      <c r="S599" s="78" t="s">
        <v>3828</v>
      </c>
      <c r="T599" s="78" t="s">
        <v>698</v>
      </c>
      <c r="U599" s="78" t="s">
        <v>699</v>
      </c>
      <c r="V599" s="78" t="s">
        <v>700</v>
      </c>
      <c r="W599" s="78" t="s">
        <v>701</v>
      </c>
      <c r="X599" s="181"/>
      <c r="Y599" s="182">
        <f>AVERAGEIFS('Construct - Beta'!$BZ$6:$BZ$1787,'Construct - Beta'!$C$6:$C$1787,"458E("&amp;'Construct - Beta ref.'!D599&amp;")")</f>
        <v>0.31</v>
      </c>
      <c r="Z599"/>
    </row>
    <row r="600" spans="2:26" ht="60" hidden="1">
      <c r="B600" s="78" t="s">
        <v>702</v>
      </c>
      <c r="C600" s="78" t="s">
        <v>703</v>
      </c>
      <c r="D600" s="78" t="s">
        <v>704</v>
      </c>
      <c r="E600" s="78">
        <v>141319</v>
      </c>
      <c r="F600" s="78" t="s">
        <v>3716</v>
      </c>
      <c r="G600" s="78" t="s">
        <v>705</v>
      </c>
      <c r="H600" s="78" t="s">
        <v>3718</v>
      </c>
      <c r="I600" s="78" t="s">
        <v>3669</v>
      </c>
      <c r="J600" s="78" t="s">
        <v>3668</v>
      </c>
      <c r="K600" s="78" t="s">
        <v>3668</v>
      </c>
      <c r="L600" s="78" t="s">
        <v>3668</v>
      </c>
      <c r="M600" s="78" t="s">
        <v>3682</v>
      </c>
      <c r="N600" s="78" t="s">
        <v>3668</v>
      </c>
      <c r="O600" s="78" t="s">
        <v>3668</v>
      </c>
      <c r="P600" s="78" t="s">
        <v>3671</v>
      </c>
      <c r="Q600" s="78" t="s">
        <v>3672</v>
      </c>
      <c r="R600" s="78" t="s">
        <v>3730</v>
      </c>
      <c r="S600" s="78" t="s">
        <v>3683</v>
      </c>
      <c r="T600" s="78">
        <v>6806428</v>
      </c>
      <c r="U600" s="78" t="s">
        <v>706</v>
      </c>
      <c r="V600" s="78" t="s">
        <v>707</v>
      </c>
      <c r="W600" s="78"/>
      <c r="X600" s="181"/>
      <c r="Y600" s="182">
        <f>AVERAGEIFS('Construct - Beta'!$BZ$6:$BZ$1787,'Construct - Beta'!$C$6:$C$1787,"458E("&amp;'Construct - Beta ref.'!D600&amp;")")</f>
        <v>0.08</v>
      </c>
      <c r="Z600"/>
    </row>
    <row r="601" spans="2:26" ht="60" hidden="1">
      <c r="B601" s="78" t="s">
        <v>708</v>
      </c>
      <c r="C601" s="78" t="s">
        <v>709</v>
      </c>
      <c r="D601" s="78" t="s">
        <v>710</v>
      </c>
      <c r="E601" s="78">
        <v>141308</v>
      </c>
      <c r="F601" s="78" t="s">
        <v>3716</v>
      </c>
      <c r="G601" s="78" t="s">
        <v>705</v>
      </c>
      <c r="H601" s="78" t="s">
        <v>3667</v>
      </c>
      <c r="I601" s="78" t="s">
        <v>3668</v>
      </c>
      <c r="J601" s="78" t="s">
        <v>3669</v>
      </c>
      <c r="K601" s="78" t="s">
        <v>3668</v>
      </c>
      <c r="L601" s="78" t="s">
        <v>3668</v>
      </c>
      <c r="M601" s="78" t="s">
        <v>3682</v>
      </c>
      <c r="N601" s="78" t="s">
        <v>3669</v>
      </c>
      <c r="O601" s="78" t="s">
        <v>3668</v>
      </c>
      <c r="P601" s="78" t="s">
        <v>3671</v>
      </c>
      <c r="Q601" s="78" t="s">
        <v>3672</v>
      </c>
      <c r="R601" s="78" t="s">
        <v>3730</v>
      </c>
      <c r="S601" s="78" t="s">
        <v>3683</v>
      </c>
      <c r="T601" s="78">
        <v>6806439</v>
      </c>
      <c r="U601" s="78" t="s">
        <v>711</v>
      </c>
      <c r="V601" s="78" t="s">
        <v>712</v>
      </c>
      <c r="W601" s="78" t="s">
        <v>713</v>
      </c>
      <c r="X601" s="181"/>
      <c r="Y601" s="182">
        <f>AVERAGEIFS('Construct - Beta'!$BZ$6:$BZ$1787,'Construct - Beta'!$C$6:$C$1787,"458E("&amp;'Construct - Beta ref.'!D601&amp;")")</f>
        <v>0.21</v>
      </c>
      <c r="Z601"/>
    </row>
    <row r="602" spans="2:26" ht="105" hidden="1">
      <c r="B602" s="78" t="s">
        <v>714</v>
      </c>
      <c r="C602" s="78" t="s">
        <v>715</v>
      </c>
      <c r="D602" s="78" t="s">
        <v>716</v>
      </c>
      <c r="E602" s="78" t="s">
        <v>717</v>
      </c>
      <c r="F602" s="78" t="s">
        <v>3716</v>
      </c>
      <c r="G602" s="78" t="s">
        <v>718</v>
      </c>
      <c r="H602" s="78" t="s">
        <v>3718</v>
      </c>
      <c r="I602" s="78" t="s">
        <v>3668</v>
      </c>
      <c r="J602" s="78" t="s">
        <v>3669</v>
      </c>
      <c r="K602" s="78" t="s">
        <v>3668</v>
      </c>
      <c r="L602" s="78" t="s">
        <v>3668</v>
      </c>
      <c r="M602" s="78" t="s">
        <v>3682</v>
      </c>
      <c r="N602" s="78" t="s">
        <v>3668</v>
      </c>
      <c r="O602" s="78" t="s">
        <v>3668</v>
      </c>
      <c r="P602" s="78" t="s">
        <v>3671</v>
      </c>
      <c r="Q602" s="78" t="s">
        <v>3672</v>
      </c>
      <c r="R602" s="78" t="s">
        <v>3730</v>
      </c>
      <c r="S602" s="78" t="s">
        <v>3673</v>
      </c>
      <c r="T602" s="78" t="s">
        <v>719</v>
      </c>
      <c r="U602" s="78" t="s">
        <v>720</v>
      </c>
      <c r="V602" s="78" t="s">
        <v>721</v>
      </c>
      <c r="W602" s="78" t="s">
        <v>722</v>
      </c>
      <c r="X602" s="181"/>
      <c r="Y602" s="182">
        <f>AVERAGEIFS('Construct - Beta'!$BZ$6:$BZ$1787,'Construct - Beta'!$C$6:$C$1787,"458E("&amp;'Construct - Beta ref.'!D602&amp;")")</f>
        <v>0.42</v>
      </c>
      <c r="Z602"/>
    </row>
    <row r="603" spans="2:26" ht="45" hidden="1">
      <c r="B603" s="78" t="s">
        <v>723</v>
      </c>
      <c r="C603" s="78" t="s">
        <v>724</v>
      </c>
      <c r="D603" s="78" t="s">
        <v>725</v>
      </c>
      <c r="E603" s="78" t="s">
        <v>726</v>
      </c>
      <c r="F603" s="78" t="s">
        <v>3665</v>
      </c>
      <c r="G603" s="79">
        <v>38680</v>
      </c>
      <c r="H603" s="78" t="s">
        <v>3692</v>
      </c>
      <c r="I603" s="78" t="s">
        <v>3669</v>
      </c>
      <c r="J603" s="78" t="s">
        <v>3669</v>
      </c>
      <c r="K603" s="78" t="s">
        <v>3668</v>
      </c>
      <c r="L603" s="78" t="s">
        <v>3669</v>
      </c>
      <c r="M603" s="78" t="s">
        <v>727</v>
      </c>
      <c r="N603" s="78" t="s">
        <v>3668</v>
      </c>
      <c r="O603" s="78" t="s">
        <v>3668</v>
      </c>
      <c r="P603" s="78" t="s">
        <v>3671</v>
      </c>
      <c r="Q603" s="78" t="s">
        <v>3672</v>
      </c>
      <c r="R603" s="78" t="s">
        <v>3762</v>
      </c>
      <c r="S603" s="78" t="s">
        <v>3683</v>
      </c>
      <c r="T603" s="78" t="s">
        <v>728</v>
      </c>
      <c r="U603" s="78" t="s">
        <v>729</v>
      </c>
      <c r="V603" s="78" t="s">
        <v>730</v>
      </c>
      <c r="W603" s="78" t="s">
        <v>731</v>
      </c>
      <c r="X603" s="181"/>
      <c r="Y603" s="182">
        <f>AVERAGEIFS('Construct - Beta'!$BZ$6:$BZ$1787,'Construct - Beta'!$C$6:$C$1787,"458E("&amp;'Construct - Beta ref.'!D603&amp;")")</f>
        <v>1.1399999999999999</v>
      </c>
      <c r="Z603"/>
    </row>
    <row r="604" spans="2:26" ht="60" hidden="1">
      <c r="B604" s="78" t="s">
        <v>732</v>
      </c>
      <c r="C604" s="78" t="s">
        <v>733</v>
      </c>
      <c r="D604" s="78" t="s">
        <v>734</v>
      </c>
      <c r="E604" s="78" t="s">
        <v>735</v>
      </c>
      <c r="F604" s="78" t="s">
        <v>3665</v>
      </c>
      <c r="G604" s="79">
        <v>38680</v>
      </c>
      <c r="H604" s="78" t="s">
        <v>3667</v>
      </c>
      <c r="I604" s="78" t="s">
        <v>3668</v>
      </c>
      <c r="J604" s="78" t="s">
        <v>3668</v>
      </c>
      <c r="K604" s="78" t="s">
        <v>3668</v>
      </c>
      <c r="L604" s="78" t="s">
        <v>3668</v>
      </c>
      <c r="M604" s="78" t="s">
        <v>3682</v>
      </c>
      <c r="N604" s="78" t="s">
        <v>3668</v>
      </c>
      <c r="O604" s="78" t="s">
        <v>3668</v>
      </c>
      <c r="P604" s="78" t="s">
        <v>3671</v>
      </c>
      <c r="Q604" s="78" t="s">
        <v>3672</v>
      </c>
      <c r="R604" s="78" t="s">
        <v>3665</v>
      </c>
      <c r="S604" s="78" t="s">
        <v>3683</v>
      </c>
      <c r="T604" s="78" t="s">
        <v>736</v>
      </c>
      <c r="U604" s="78" t="s">
        <v>729</v>
      </c>
      <c r="V604" s="78" t="s">
        <v>737</v>
      </c>
      <c r="W604" s="78" t="s">
        <v>731</v>
      </c>
      <c r="X604" s="181"/>
      <c r="Y604" s="182">
        <f>AVERAGEIFS('Construct - Beta'!$BZ$6:$BZ$1787,'Construct - Beta'!$C$6:$C$1787,"458E("&amp;'Construct - Beta ref.'!D604&amp;")")</f>
        <v>1.101</v>
      </c>
      <c r="Z604"/>
    </row>
    <row r="605" spans="2:26" ht="60" hidden="1">
      <c r="B605" s="78" t="s">
        <v>738</v>
      </c>
      <c r="C605" s="78" t="s">
        <v>739</v>
      </c>
      <c r="D605" s="78" t="s">
        <v>740</v>
      </c>
      <c r="E605" s="78">
        <v>297105</v>
      </c>
      <c r="F605" s="78" t="s">
        <v>3716</v>
      </c>
      <c r="G605" s="79">
        <v>36731</v>
      </c>
      <c r="H605" s="78" t="s">
        <v>3718</v>
      </c>
      <c r="I605" s="78" t="s">
        <v>3668</v>
      </c>
      <c r="J605" s="78" t="s">
        <v>3668</v>
      </c>
      <c r="K605" s="78" t="s">
        <v>3668</v>
      </c>
      <c r="L605" s="78" t="s">
        <v>3668</v>
      </c>
      <c r="M605" s="78" t="s">
        <v>3682</v>
      </c>
      <c r="N605" s="78" t="s">
        <v>3668</v>
      </c>
      <c r="O605" s="78" t="s">
        <v>3668</v>
      </c>
      <c r="P605" s="78" t="s">
        <v>3671</v>
      </c>
      <c r="Q605" s="78" t="s">
        <v>3672</v>
      </c>
      <c r="R605" s="78" t="s">
        <v>3730</v>
      </c>
      <c r="S605" s="78" t="s">
        <v>3683</v>
      </c>
      <c r="T605" s="78">
        <v>6276968</v>
      </c>
      <c r="U605" s="78" t="s">
        <v>741</v>
      </c>
      <c r="V605" s="78" t="s">
        <v>742</v>
      </c>
      <c r="W605" s="78" t="s">
        <v>743</v>
      </c>
      <c r="X605" s="181"/>
      <c r="Y605" s="182">
        <f>AVERAGEIFS('Construct - Beta'!$BZ$6:$BZ$1787,'Construct - Beta'!$C$6:$C$1787,"458E("&amp;'Construct - Beta ref.'!D605&amp;")")</f>
        <v>-0.28000000000000003</v>
      </c>
      <c r="Z605"/>
    </row>
    <row r="606" spans="2:26" ht="45" hidden="1">
      <c r="B606" s="78" t="s">
        <v>744</v>
      </c>
      <c r="C606" s="78" t="s">
        <v>745</v>
      </c>
      <c r="D606" s="78" t="s">
        <v>746</v>
      </c>
      <c r="E606" s="78" t="s">
        <v>747</v>
      </c>
      <c r="F606" s="78" t="s">
        <v>3665</v>
      </c>
      <c r="G606" s="79">
        <v>38547</v>
      </c>
      <c r="H606" s="78" t="s">
        <v>3692</v>
      </c>
      <c r="I606" s="78" t="s">
        <v>3669</v>
      </c>
      <c r="J606" s="78" t="s">
        <v>3669</v>
      </c>
      <c r="K606" s="78" t="s">
        <v>3668</v>
      </c>
      <c r="L606" s="78" t="s">
        <v>3669</v>
      </c>
      <c r="M606" s="78" t="s">
        <v>748</v>
      </c>
      <c r="N606" s="78" t="s">
        <v>3668</v>
      </c>
      <c r="O606" s="78" t="s">
        <v>3668</v>
      </c>
      <c r="P606" s="78" t="s">
        <v>3671</v>
      </c>
      <c r="Q606" s="78" t="s">
        <v>3672</v>
      </c>
      <c r="R606" s="78" t="s">
        <v>3762</v>
      </c>
      <c r="S606" s="78" t="s">
        <v>3673</v>
      </c>
      <c r="T606" s="78" t="s">
        <v>749</v>
      </c>
      <c r="U606" s="78" t="s">
        <v>750</v>
      </c>
      <c r="V606" s="78" t="s">
        <v>751</v>
      </c>
      <c r="W606" s="78" t="s">
        <v>752</v>
      </c>
      <c r="X606" s="181"/>
      <c r="Y606" s="182">
        <f>AVERAGEIFS('Construct - Beta'!$BZ$6:$BZ$1787,'Construct - Beta'!$C$6:$C$1787,"458E("&amp;'Construct - Beta ref.'!D606&amp;")")</f>
        <v>0.69</v>
      </c>
      <c r="Z606"/>
    </row>
    <row r="607" spans="2:26" ht="45" hidden="1">
      <c r="B607" s="78" t="s">
        <v>753</v>
      </c>
      <c r="C607" s="78" t="s">
        <v>754</v>
      </c>
      <c r="D607" s="78" t="s">
        <v>755</v>
      </c>
      <c r="E607" s="78" t="s">
        <v>756</v>
      </c>
      <c r="F607" s="78" t="s">
        <v>3665</v>
      </c>
      <c r="G607" s="79">
        <v>38547</v>
      </c>
      <c r="H607" s="78" t="s">
        <v>3667</v>
      </c>
      <c r="I607" s="78" t="s">
        <v>3668</v>
      </c>
      <c r="J607" s="78" t="s">
        <v>3668</v>
      </c>
      <c r="K607" s="78" t="s">
        <v>3668</v>
      </c>
      <c r="L607" s="78" t="s">
        <v>3668</v>
      </c>
      <c r="M607" s="78" t="s">
        <v>3682</v>
      </c>
      <c r="N607" s="78" t="s">
        <v>3668</v>
      </c>
      <c r="O607" s="78" t="s">
        <v>3668</v>
      </c>
      <c r="P607" s="78" t="s">
        <v>3671</v>
      </c>
      <c r="Q607" s="78" t="s">
        <v>3672</v>
      </c>
      <c r="R607" s="78" t="s">
        <v>3665</v>
      </c>
      <c r="S607" s="78" t="s">
        <v>3673</v>
      </c>
      <c r="T607" s="78" t="s">
        <v>757</v>
      </c>
      <c r="U607" s="78" t="s">
        <v>750</v>
      </c>
      <c r="V607" s="78" t="s">
        <v>758</v>
      </c>
      <c r="W607" s="78" t="s">
        <v>752</v>
      </c>
      <c r="X607" s="181"/>
      <c r="Y607" s="182">
        <f>AVERAGEIFS('Construct - Beta'!$BZ$6:$BZ$1787,'Construct - Beta'!$C$6:$C$1787,"458E("&amp;'Construct - Beta ref.'!D607&amp;")")</f>
        <v>0.46500000000000002</v>
      </c>
      <c r="Z607"/>
    </row>
    <row r="608" spans="2:26" ht="45" hidden="1">
      <c r="B608" s="78" t="s">
        <v>759</v>
      </c>
      <c r="C608" s="78" t="s">
        <v>760</v>
      </c>
      <c r="D608" s="78" t="s">
        <v>761</v>
      </c>
      <c r="E608" s="78">
        <v>315562</v>
      </c>
      <c r="F608" s="78" t="s">
        <v>3716</v>
      </c>
      <c r="G608" s="79">
        <v>33694</v>
      </c>
      <c r="H608" s="78" t="s">
        <v>3667</v>
      </c>
      <c r="I608" s="78" t="s">
        <v>3668</v>
      </c>
      <c r="J608" s="78" t="s">
        <v>3668</v>
      </c>
      <c r="K608" s="78" t="s">
        <v>3668</v>
      </c>
      <c r="L608" s="78" t="s">
        <v>3668</v>
      </c>
      <c r="M608" s="78" t="s">
        <v>3682</v>
      </c>
      <c r="N608" s="78" t="s">
        <v>3669</v>
      </c>
      <c r="O608" s="78" t="s">
        <v>3668</v>
      </c>
      <c r="P608" s="78" t="s">
        <v>3671</v>
      </c>
      <c r="Q608" s="78" t="s">
        <v>3672</v>
      </c>
      <c r="R608" s="78" t="s">
        <v>3730</v>
      </c>
      <c r="S608" s="78" t="s">
        <v>3673</v>
      </c>
      <c r="T608" s="78">
        <v>6803689</v>
      </c>
      <c r="U608" s="78" t="s">
        <v>762</v>
      </c>
      <c r="V608" s="78" t="s">
        <v>763</v>
      </c>
      <c r="W608" s="78" t="s">
        <v>764</v>
      </c>
      <c r="X608" s="181"/>
      <c r="Y608" s="182">
        <f>AVERAGEIFS('Construct - Beta'!$BZ$6:$BZ$1787,'Construct - Beta'!$C$6:$C$1787,"458E("&amp;'Construct - Beta ref.'!D608&amp;")")</f>
        <v>0.05</v>
      </c>
      <c r="Z608"/>
    </row>
    <row r="609" spans="2:25" customFormat="1" ht="45" hidden="1">
      <c r="B609" s="78" t="s">
        <v>765</v>
      </c>
      <c r="C609" s="78" t="s">
        <v>766</v>
      </c>
      <c r="D609" s="78" t="s">
        <v>767</v>
      </c>
      <c r="E609" s="78">
        <v>141341</v>
      </c>
      <c r="F609" s="78" t="s">
        <v>3716</v>
      </c>
      <c r="G609" s="79">
        <v>33694</v>
      </c>
      <c r="H609" s="78" t="s">
        <v>3718</v>
      </c>
      <c r="I609" s="78" t="s">
        <v>3669</v>
      </c>
      <c r="J609" s="78" t="s">
        <v>3669</v>
      </c>
      <c r="K609" s="78" t="s">
        <v>3668</v>
      </c>
      <c r="L609" s="78" t="s">
        <v>3668</v>
      </c>
      <c r="M609" s="78" t="s">
        <v>3682</v>
      </c>
      <c r="N609" s="78" t="s">
        <v>3668</v>
      </c>
      <c r="O609" s="78" t="s">
        <v>3668</v>
      </c>
      <c r="P609" s="78" t="s">
        <v>3671</v>
      </c>
      <c r="Q609" s="78" t="s">
        <v>3672</v>
      </c>
      <c r="R609" s="78" t="s">
        <v>3730</v>
      </c>
      <c r="S609" s="78" t="s">
        <v>3673</v>
      </c>
      <c r="T609" s="78">
        <v>6803429</v>
      </c>
      <c r="U609" s="78" t="s">
        <v>768</v>
      </c>
      <c r="V609" s="78" t="s">
        <v>769</v>
      </c>
      <c r="W609" s="78"/>
      <c r="X609" s="181"/>
      <c r="Y609" s="182">
        <f>AVERAGEIFS('Construct - Beta'!$BZ$6:$BZ$1787,'Construct - Beta'!$C$6:$C$1787,"458E("&amp;'Construct - Beta ref.'!D609&amp;")")</f>
        <v>0.16</v>
      </c>
    </row>
    <row r="610" spans="2:25" customFormat="1" ht="45" hidden="1">
      <c r="B610" s="78" t="s">
        <v>770</v>
      </c>
      <c r="C610" s="78" t="s">
        <v>771</v>
      </c>
      <c r="D610" s="78" t="s">
        <v>772</v>
      </c>
      <c r="E610" s="78" t="s">
        <v>773</v>
      </c>
      <c r="F610" s="78" t="s">
        <v>3716</v>
      </c>
      <c r="G610" s="78" t="s">
        <v>6244</v>
      </c>
      <c r="H610" s="78" t="s">
        <v>3718</v>
      </c>
      <c r="I610" s="78" t="s">
        <v>3668</v>
      </c>
      <c r="J610" s="78" t="s">
        <v>3668</v>
      </c>
      <c r="K610" s="78" t="s">
        <v>3668</v>
      </c>
      <c r="L610" s="78" t="s">
        <v>3668</v>
      </c>
      <c r="M610" s="78" t="s">
        <v>3682</v>
      </c>
      <c r="N610" s="78" t="s">
        <v>3668</v>
      </c>
      <c r="O610" s="78" t="s">
        <v>3668</v>
      </c>
      <c r="P610" s="78" t="s">
        <v>3671</v>
      </c>
      <c r="Q610" s="78" t="s">
        <v>3672</v>
      </c>
      <c r="R610" s="78" t="s">
        <v>3730</v>
      </c>
      <c r="S610" s="78" t="s">
        <v>3828</v>
      </c>
      <c r="T610" s="78" t="s">
        <v>774</v>
      </c>
      <c r="U610" s="78" t="s">
        <v>775</v>
      </c>
      <c r="V610" s="78" t="s">
        <v>776</v>
      </c>
      <c r="W610" s="78" t="s">
        <v>777</v>
      </c>
      <c r="X610" s="181"/>
      <c r="Y610" s="182">
        <f>AVERAGEIFS('Construct - Beta'!$BZ$6:$BZ$1787,'Construct - Beta'!$C$6:$C$1787,"458E("&amp;'Construct - Beta ref.'!D610&amp;")")</f>
        <v>0.24</v>
      </c>
    </row>
    <row r="611" spans="2:25" customFormat="1" ht="75" hidden="1">
      <c r="B611" s="78" t="s">
        <v>778</v>
      </c>
      <c r="C611" s="78" t="s">
        <v>779</v>
      </c>
      <c r="D611" s="78" t="s">
        <v>780</v>
      </c>
      <c r="E611" s="78">
        <v>141335</v>
      </c>
      <c r="F611" s="78" t="s">
        <v>3716</v>
      </c>
      <c r="G611" s="79">
        <v>33771</v>
      </c>
      <c r="H611" s="78" t="s">
        <v>3718</v>
      </c>
      <c r="I611" s="78" t="s">
        <v>3669</v>
      </c>
      <c r="J611" s="78" t="s">
        <v>3669</v>
      </c>
      <c r="K611" s="78" t="s">
        <v>3668</v>
      </c>
      <c r="L611" s="78" t="s">
        <v>3668</v>
      </c>
      <c r="M611" s="78" t="s">
        <v>3682</v>
      </c>
      <c r="N611" s="78" t="s">
        <v>3668</v>
      </c>
      <c r="O611" s="78" t="s">
        <v>3668</v>
      </c>
      <c r="P611" s="78" t="s">
        <v>3671</v>
      </c>
      <c r="Q611" s="78" t="s">
        <v>3672</v>
      </c>
      <c r="R611" s="78" t="s">
        <v>3730</v>
      </c>
      <c r="S611" s="78" t="s">
        <v>3683</v>
      </c>
      <c r="T611" s="78">
        <v>6928504</v>
      </c>
      <c r="U611" s="78" t="s">
        <v>781</v>
      </c>
      <c r="V611" s="78" t="s">
        <v>782</v>
      </c>
      <c r="W611" s="78"/>
      <c r="X611" s="181"/>
      <c r="Y611" s="182">
        <f>AVERAGEIFS('Construct - Beta'!$BZ$6:$BZ$1787,'Construct - Beta'!$C$6:$C$1787,"458E("&amp;'Construct - Beta ref.'!D611&amp;")")</f>
        <v>0.21</v>
      </c>
    </row>
    <row r="612" spans="2:25" customFormat="1" ht="75" hidden="1">
      <c r="B612" s="78" t="s">
        <v>783</v>
      </c>
      <c r="C612" s="78" t="s">
        <v>784</v>
      </c>
      <c r="D612" s="78" t="s">
        <v>785</v>
      </c>
      <c r="E612" s="78">
        <v>317186</v>
      </c>
      <c r="F612" s="78" t="s">
        <v>3716</v>
      </c>
      <c r="G612" s="79">
        <v>33771</v>
      </c>
      <c r="H612" s="78" t="s">
        <v>3667</v>
      </c>
      <c r="I612" s="78" t="s">
        <v>3668</v>
      </c>
      <c r="J612" s="78" t="s">
        <v>3669</v>
      </c>
      <c r="K612" s="78" t="s">
        <v>3668</v>
      </c>
      <c r="L612" s="78" t="s">
        <v>3668</v>
      </c>
      <c r="M612" s="78" t="s">
        <v>3682</v>
      </c>
      <c r="N612" s="78" t="s">
        <v>3669</v>
      </c>
      <c r="O612" s="78" t="s">
        <v>3668</v>
      </c>
      <c r="P612" s="78" t="s">
        <v>3671</v>
      </c>
      <c r="Q612" s="78" t="s">
        <v>3672</v>
      </c>
      <c r="R612" s="78" t="s">
        <v>3730</v>
      </c>
      <c r="S612" s="78" t="s">
        <v>3683</v>
      </c>
      <c r="T612" s="78">
        <v>6928924</v>
      </c>
      <c r="U612" s="78" t="s">
        <v>786</v>
      </c>
      <c r="V612" s="78" t="s">
        <v>787</v>
      </c>
      <c r="W612" s="78" t="s">
        <v>788</v>
      </c>
      <c r="X612" s="181"/>
      <c r="Y612" s="182">
        <f>AVERAGEIFS('Construct - Beta'!$BZ$6:$BZ$1787,'Construct - Beta'!$C$6:$C$1787,"458E("&amp;'Construct - Beta ref.'!D612&amp;")")</f>
        <v>0.48</v>
      </c>
    </row>
    <row r="613" spans="2:25" customFormat="1" ht="45" hidden="1">
      <c r="B613" s="78" t="s">
        <v>789</v>
      </c>
      <c r="C613" s="78" t="s">
        <v>790</v>
      </c>
      <c r="D613" s="78" t="s">
        <v>791</v>
      </c>
      <c r="E613" s="78" t="s">
        <v>4169</v>
      </c>
      <c r="F613" s="78" t="s">
        <v>3665</v>
      </c>
      <c r="G613" s="79">
        <v>38610</v>
      </c>
      <c r="H613" s="78" t="s">
        <v>3692</v>
      </c>
      <c r="I613" s="78" t="s">
        <v>3669</v>
      </c>
      <c r="J613" s="78" t="s">
        <v>3669</v>
      </c>
      <c r="K613" s="78" t="s">
        <v>3668</v>
      </c>
      <c r="L613" s="78" t="s">
        <v>3669</v>
      </c>
      <c r="M613" s="78" t="s">
        <v>4170</v>
      </c>
      <c r="N613" s="78" t="s">
        <v>3668</v>
      </c>
      <c r="O613" s="78" t="s">
        <v>3668</v>
      </c>
      <c r="P613" s="78" t="s">
        <v>3671</v>
      </c>
      <c r="Q613" s="78" t="s">
        <v>3672</v>
      </c>
      <c r="R613" s="78" t="s">
        <v>3762</v>
      </c>
      <c r="S613" s="78" t="s">
        <v>3683</v>
      </c>
      <c r="T613" s="78" t="s">
        <v>4171</v>
      </c>
      <c r="U613" s="78" t="s">
        <v>4172</v>
      </c>
      <c r="V613" s="78" t="s">
        <v>4173</v>
      </c>
      <c r="W613" s="78" t="s">
        <v>4174</v>
      </c>
      <c r="X613" s="181"/>
      <c r="Y613" s="182">
        <f>AVERAGEIFS('Construct - Beta'!$BZ$6:$BZ$1787,'Construct - Beta'!$C$6:$C$1787,"458E("&amp;'Construct - Beta ref.'!D613&amp;")")</f>
        <v>0.66</v>
      </c>
    </row>
    <row r="614" spans="2:25" customFormat="1" ht="45" hidden="1">
      <c r="B614" s="78" t="s">
        <v>4175</v>
      </c>
      <c r="C614" s="78" t="s">
        <v>4176</v>
      </c>
      <c r="D614" s="78" t="s">
        <v>4177</v>
      </c>
      <c r="E614" s="78" t="s">
        <v>4178</v>
      </c>
      <c r="F614" s="78" t="s">
        <v>3665</v>
      </c>
      <c r="G614" s="79">
        <v>37568</v>
      </c>
      <c r="H614" s="78" t="s">
        <v>3667</v>
      </c>
      <c r="I614" s="78" t="s">
        <v>3668</v>
      </c>
      <c r="J614" s="78" t="s">
        <v>3668</v>
      </c>
      <c r="K614" s="78" t="s">
        <v>3668</v>
      </c>
      <c r="L614" s="78" t="s">
        <v>3668</v>
      </c>
      <c r="M614" s="78" t="s">
        <v>3670</v>
      </c>
      <c r="N614" s="78" t="s">
        <v>3668</v>
      </c>
      <c r="O614" s="78" t="s">
        <v>3668</v>
      </c>
      <c r="P614" s="78" t="s">
        <v>3671</v>
      </c>
      <c r="Q614" s="78" t="s">
        <v>3672</v>
      </c>
      <c r="R614" s="78" t="s">
        <v>3665</v>
      </c>
      <c r="S614" s="78" t="s">
        <v>3683</v>
      </c>
      <c r="T614" s="78">
        <v>6561954</v>
      </c>
      <c r="U614" s="78" t="s">
        <v>4172</v>
      </c>
      <c r="V614" s="78" t="s">
        <v>4179</v>
      </c>
      <c r="W614" s="78" t="s">
        <v>4174</v>
      </c>
      <c r="X614" s="181"/>
      <c r="Y614" s="182">
        <f>AVERAGEIFS('Construct - Beta'!$BZ$6:$BZ$1787,'Construct - Beta'!$C$6:$C$1787,"458E("&amp;'Construct - Beta ref.'!D614&amp;")")</f>
        <v>0.13800000000000001</v>
      </c>
    </row>
    <row r="615" spans="2:25" customFormat="1" ht="60" hidden="1">
      <c r="B615" s="78" t="s">
        <v>4180</v>
      </c>
      <c r="C615" s="78" t="s">
        <v>4181</v>
      </c>
      <c r="D615" s="78" t="s">
        <v>4182</v>
      </c>
      <c r="E615" s="78">
        <v>143855</v>
      </c>
      <c r="F615" s="78" t="s">
        <v>3716</v>
      </c>
      <c r="G615" s="79">
        <v>34404</v>
      </c>
      <c r="H615" s="78" t="s">
        <v>3718</v>
      </c>
      <c r="I615" s="78" t="s">
        <v>3668</v>
      </c>
      <c r="J615" s="78" t="s">
        <v>3668</v>
      </c>
      <c r="K615" s="78" t="s">
        <v>3668</v>
      </c>
      <c r="L615" s="78" t="s">
        <v>3668</v>
      </c>
      <c r="M615" s="78" t="s">
        <v>3682</v>
      </c>
      <c r="N615" s="78" t="s">
        <v>3668</v>
      </c>
      <c r="O615" s="78" t="s">
        <v>3668</v>
      </c>
      <c r="P615" s="78" t="s">
        <v>3671</v>
      </c>
      <c r="Q615" s="78" t="s">
        <v>3672</v>
      </c>
      <c r="R615" s="78" t="s">
        <v>3720</v>
      </c>
      <c r="S615" s="78" t="s">
        <v>3673</v>
      </c>
      <c r="T615" s="78">
        <v>6818207</v>
      </c>
      <c r="U615" s="78" t="s">
        <v>4183</v>
      </c>
      <c r="V615" s="78" t="s">
        <v>4184</v>
      </c>
      <c r="W615" s="78" t="s">
        <v>4185</v>
      </c>
      <c r="X615" s="181"/>
      <c r="Y615" s="182">
        <f>AVERAGEIFS('Construct - Beta'!$BZ$6:$BZ$1787,'Construct - Beta'!$C$6:$C$1787,"458E("&amp;'Construct - Beta ref.'!D615&amp;")")</f>
        <v>-0.04</v>
      </c>
    </row>
    <row r="616" spans="2:25" customFormat="1" ht="60" hidden="1">
      <c r="B616" s="78" t="s">
        <v>4186</v>
      </c>
      <c r="C616" s="78" t="s">
        <v>4187</v>
      </c>
      <c r="D616" s="78" t="s">
        <v>4188</v>
      </c>
      <c r="E616" s="78">
        <v>675351</v>
      </c>
      <c r="F616" s="78" t="s">
        <v>3716</v>
      </c>
      <c r="G616" s="78" t="s">
        <v>4189</v>
      </c>
      <c r="H616" s="78" t="s">
        <v>3718</v>
      </c>
      <c r="I616" s="78" t="s">
        <v>3668</v>
      </c>
      <c r="J616" s="78" t="s">
        <v>3669</v>
      </c>
      <c r="K616" s="78" t="s">
        <v>3668</v>
      </c>
      <c r="L616" s="78" t="s">
        <v>3668</v>
      </c>
      <c r="M616" s="78" t="s">
        <v>3682</v>
      </c>
      <c r="N616" s="78" t="s">
        <v>3668</v>
      </c>
      <c r="O616" s="78" t="s">
        <v>3668</v>
      </c>
      <c r="P616" s="78" t="s">
        <v>3671</v>
      </c>
      <c r="Q616" s="78" t="s">
        <v>3672</v>
      </c>
      <c r="R616" s="78" t="s">
        <v>3720</v>
      </c>
      <c r="S616" s="78" t="s">
        <v>3683</v>
      </c>
      <c r="T616" s="78">
        <v>6112147</v>
      </c>
      <c r="U616" s="78" t="s">
        <v>4190</v>
      </c>
      <c r="V616" s="78" t="s">
        <v>4191</v>
      </c>
      <c r="W616" s="78" t="s">
        <v>4192</v>
      </c>
      <c r="X616" s="181"/>
      <c r="Y616" s="182">
        <f>AVERAGEIFS('Construct - Beta'!$BZ$6:$BZ$1787,'Construct - Beta'!$C$6:$C$1787,"458E("&amp;'Construct - Beta ref.'!D616&amp;")")</f>
        <v>0.27</v>
      </c>
    </row>
    <row r="617" spans="2:25" customFormat="1" ht="60" hidden="1">
      <c r="B617" s="78" t="s">
        <v>4193</v>
      </c>
      <c r="C617" s="78" t="s">
        <v>4194</v>
      </c>
      <c r="D617" s="78" t="s">
        <v>4195</v>
      </c>
      <c r="E617" s="78">
        <v>865294</v>
      </c>
      <c r="F617" s="78" t="s">
        <v>3716</v>
      </c>
      <c r="G617" s="79">
        <v>35031</v>
      </c>
      <c r="H617" s="78" t="s">
        <v>3718</v>
      </c>
      <c r="I617" s="78" t="s">
        <v>3668</v>
      </c>
      <c r="J617" s="78" t="s">
        <v>3668</v>
      </c>
      <c r="K617" s="78" t="s">
        <v>3668</v>
      </c>
      <c r="L617" s="78" t="s">
        <v>3668</v>
      </c>
      <c r="M617" s="78" t="s">
        <v>3682</v>
      </c>
      <c r="N617" s="78" t="s">
        <v>3668</v>
      </c>
      <c r="O617" s="78" t="s">
        <v>3668</v>
      </c>
      <c r="P617" s="78" t="s">
        <v>3671</v>
      </c>
      <c r="Q617" s="78" t="s">
        <v>3672</v>
      </c>
      <c r="R617" s="78" t="s">
        <v>3730</v>
      </c>
      <c r="S617" s="78" t="s">
        <v>3683</v>
      </c>
      <c r="T617" s="78">
        <v>6189691</v>
      </c>
      <c r="U617" s="78" t="s">
        <v>4196</v>
      </c>
      <c r="V617" s="78" t="s">
        <v>4197</v>
      </c>
      <c r="W617" s="78" t="s">
        <v>4198</v>
      </c>
      <c r="X617" s="181"/>
      <c r="Y617" s="182">
        <f>AVERAGEIFS('Construct - Beta'!$BZ$6:$BZ$1787,'Construct - Beta'!$C$6:$C$1787,"458E("&amp;'Construct - Beta ref.'!D617&amp;")")</f>
        <v>0.66</v>
      </c>
    </row>
    <row r="618" spans="2:25" customFormat="1" ht="30" hidden="1">
      <c r="B618" s="78" t="s">
        <v>4199</v>
      </c>
      <c r="C618" s="78" t="s">
        <v>4200</v>
      </c>
      <c r="D618" s="78" t="s">
        <v>4201</v>
      </c>
      <c r="E618" s="78" t="s">
        <v>4202</v>
      </c>
      <c r="F618" s="78" t="s">
        <v>3665</v>
      </c>
      <c r="G618" s="78" t="s">
        <v>5917</v>
      </c>
      <c r="H618" s="78" t="s">
        <v>3667</v>
      </c>
      <c r="I618" s="78" t="s">
        <v>3668</v>
      </c>
      <c r="J618" s="78" t="s">
        <v>3668</v>
      </c>
      <c r="K618" s="78" t="s">
        <v>3668</v>
      </c>
      <c r="L618" s="78" t="s">
        <v>3668</v>
      </c>
      <c r="M618" s="78" t="s">
        <v>3682</v>
      </c>
      <c r="N618" s="78" t="s">
        <v>3668</v>
      </c>
      <c r="O618" s="78" t="s">
        <v>3668</v>
      </c>
      <c r="P618" s="78" t="s">
        <v>3671</v>
      </c>
      <c r="Q618" s="78" t="s">
        <v>3672</v>
      </c>
      <c r="R618" s="78" t="s">
        <v>3665</v>
      </c>
      <c r="S618" s="78" t="s">
        <v>3683</v>
      </c>
      <c r="T618" s="78" t="s">
        <v>4203</v>
      </c>
      <c r="U618" s="78" t="s">
        <v>4204</v>
      </c>
      <c r="V618" s="78" t="s">
        <v>4205</v>
      </c>
      <c r="W618" s="78" t="s">
        <v>4206</v>
      </c>
      <c r="X618" s="181"/>
      <c r="Y618" s="182">
        <f>AVERAGEIFS('Construct - Beta'!$BZ$6:$BZ$1787,'Construct - Beta'!$C$6:$C$1787,"458E("&amp;'Construct - Beta ref.'!D618&amp;")")</f>
        <v>0.81200000000000006</v>
      </c>
    </row>
    <row r="619" spans="2:25" customFormat="1" ht="45" hidden="1">
      <c r="B619" s="78" t="s">
        <v>4207</v>
      </c>
      <c r="C619" s="78" t="s">
        <v>4208</v>
      </c>
      <c r="D619" s="78" t="s">
        <v>4209</v>
      </c>
      <c r="E619" s="78" t="s">
        <v>4210</v>
      </c>
      <c r="F619" s="78" t="s">
        <v>3665</v>
      </c>
      <c r="G619" s="78" t="s">
        <v>4211</v>
      </c>
      <c r="H619" s="78" t="s">
        <v>3692</v>
      </c>
      <c r="I619" s="78" t="s">
        <v>3669</v>
      </c>
      <c r="J619" s="78" t="s">
        <v>3669</v>
      </c>
      <c r="K619" s="78" t="s">
        <v>3668</v>
      </c>
      <c r="L619" s="78" t="s">
        <v>3669</v>
      </c>
      <c r="M619" s="78" t="s">
        <v>3703</v>
      </c>
      <c r="N619" s="78" t="s">
        <v>3668</v>
      </c>
      <c r="O619" s="78" t="s">
        <v>3668</v>
      </c>
      <c r="P619" s="78" t="s">
        <v>3671</v>
      </c>
      <c r="Q619" s="78" t="s">
        <v>3672</v>
      </c>
      <c r="R619" s="78" t="s">
        <v>3694</v>
      </c>
      <c r="S619" s="78" t="s">
        <v>3683</v>
      </c>
      <c r="T619" s="78" t="s">
        <v>4212</v>
      </c>
      <c r="U619" s="78" t="s">
        <v>4204</v>
      </c>
      <c r="V619" s="78" t="s">
        <v>4213</v>
      </c>
      <c r="W619" s="78" t="s">
        <v>4206</v>
      </c>
      <c r="X619" s="181"/>
      <c r="Y619" s="182">
        <f>AVERAGEIFS('Construct - Beta'!$BZ$6:$BZ$1787,'Construct - Beta'!$C$6:$C$1787,"458E("&amp;'Construct - Beta ref.'!D619&amp;")")</f>
        <v>0.82</v>
      </c>
    </row>
    <row r="620" spans="2:25" customFormat="1" ht="45" hidden="1">
      <c r="B620" s="78" t="s">
        <v>4214</v>
      </c>
      <c r="C620" s="78" t="s">
        <v>4215</v>
      </c>
      <c r="D620" s="80"/>
      <c r="E620" s="78" t="s">
        <v>4216</v>
      </c>
      <c r="F620" s="78" t="s">
        <v>3716</v>
      </c>
      <c r="G620" s="79">
        <v>39388</v>
      </c>
      <c r="H620" s="78" t="s">
        <v>3718</v>
      </c>
      <c r="I620" s="78" t="s">
        <v>3669</v>
      </c>
      <c r="J620" s="78" t="s">
        <v>3669</v>
      </c>
      <c r="K620" s="78" t="s">
        <v>3668</v>
      </c>
      <c r="L620" s="78" t="s">
        <v>3668</v>
      </c>
      <c r="M620" s="78" t="s">
        <v>3719</v>
      </c>
      <c r="N620" s="78" t="s">
        <v>3668</v>
      </c>
      <c r="O620" s="78" t="s">
        <v>3668</v>
      </c>
      <c r="P620" s="78" t="s">
        <v>3671</v>
      </c>
      <c r="Q620" s="78" t="s">
        <v>3672</v>
      </c>
      <c r="R620" s="78" t="s">
        <v>3730</v>
      </c>
      <c r="S620" s="78" t="s">
        <v>3721</v>
      </c>
      <c r="T620" s="78"/>
      <c r="U620" s="78"/>
      <c r="V620" s="78"/>
      <c r="W620" s="78"/>
      <c r="X620" s="181"/>
      <c r="Y620" s="182" t="e">
        <f>AVERAGEIFS('Construct - Beta'!$BZ$6:$BZ$1787,'Construct - Beta'!$C$6:$C$1787,"458E("&amp;'Construct - Beta ref.'!D620&amp;")")</f>
        <v>#DIV/0!</v>
      </c>
    </row>
    <row r="621" spans="2:25" customFormat="1" ht="45" hidden="1">
      <c r="B621" s="78" t="s">
        <v>4217</v>
      </c>
      <c r="C621" s="78" t="s">
        <v>4218</v>
      </c>
      <c r="D621" s="78" t="s">
        <v>4219</v>
      </c>
      <c r="E621" s="78" t="s">
        <v>4220</v>
      </c>
      <c r="F621" s="78" t="s">
        <v>3665</v>
      </c>
      <c r="G621" s="79">
        <v>38642</v>
      </c>
      <c r="H621" s="78" t="s">
        <v>3667</v>
      </c>
      <c r="I621" s="78" t="s">
        <v>3668</v>
      </c>
      <c r="J621" s="78" t="s">
        <v>3668</v>
      </c>
      <c r="K621" s="78" t="s">
        <v>3668</v>
      </c>
      <c r="L621" s="78" t="s">
        <v>3668</v>
      </c>
      <c r="M621" s="78" t="s">
        <v>3682</v>
      </c>
      <c r="N621" s="78" t="s">
        <v>3668</v>
      </c>
      <c r="O621" s="78" t="s">
        <v>3668</v>
      </c>
      <c r="P621" s="78" t="s">
        <v>3671</v>
      </c>
      <c r="Q621" s="78" t="s">
        <v>3672</v>
      </c>
      <c r="R621" s="78" t="s">
        <v>3665</v>
      </c>
      <c r="S621" s="78" t="s">
        <v>3683</v>
      </c>
      <c r="T621" s="78" t="s">
        <v>4221</v>
      </c>
      <c r="U621" s="78" t="s">
        <v>4222</v>
      </c>
      <c r="V621" s="78" t="s">
        <v>4223</v>
      </c>
      <c r="W621" s="78" t="s">
        <v>4224</v>
      </c>
      <c r="X621" s="181"/>
      <c r="Y621" s="182">
        <f>AVERAGEIFS('Construct - Beta'!$BZ$6:$BZ$1787,'Construct - Beta'!$C$6:$C$1787,"458E("&amp;'Construct - Beta ref.'!D621&amp;")")</f>
        <v>1.3980000000000001</v>
      </c>
    </row>
    <row r="622" spans="2:25" customFormat="1" ht="45" hidden="1">
      <c r="B622" s="78" t="s">
        <v>4225</v>
      </c>
      <c r="C622" s="78" t="s">
        <v>4226</v>
      </c>
      <c r="D622" s="78" t="s">
        <v>4227</v>
      </c>
      <c r="E622" s="78" t="s">
        <v>4228</v>
      </c>
      <c r="F622" s="78" t="s">
        <v>3665</v>
      </c>
      <c r="G622" s="79">
        <v>38643</v>
      </c>
      <c r="H622" s="78" t="s">
        <v>3692</v>
      </c>
      <c r="I622" s="78" t="s">
        <v>3669</v>
      </c>
      <c r="J622" s="78" t="s">
        <v>3669</v>
      </c>
      <c r="K622" s="78" t="s">
        <v>3668</v>
      </c>
      <c r="L622" s="78" t="s">
        <v>3669</v>
      </c>
      <c r="M622" s="78" t="s">
        <v>2845</v>
      </c>
      <c r="N622" s="78" t="s">
        <v>3668</v>
      </c>
      <c r="O622" s="78" t="s">
        <v>3668</v>
      </c>
      <c r="P622" s="78" t="s">
        <v>3671</v>
      </c>
      <c r="Q622" s="78" t="s">
        <v>3672</v>
      </c>
      <c r="R622" s="78" t="s">
        <v>3762</v>
      </c>
      <c r="S622" s="78" t="s">
        <v>3683</v>
      </c>
      <c r="T622" s="78" t="s">
        <v>4229</v>
      </c>
      <c r="U622" s="78" t="s">
        <v>4222</v>
      </c>
      <c r="V622" s="78" t="s">
        <v>4230</v>
      </c>
      <c r="W622" s="78" t="s">
        <v>4224</v>
      </c>
      <c r="X622" s="181"/>
      <c r="Y622" s="182">
        <f>AVERAGEIFS('Construct - Beta'!$BZ$6:$BZ$1787,'Construct - Beta'!$C$6:$C$1787,"458E("&amp;'Construct - Beta ref.'!D622&amp;")")</f>
        <v>1.46</v>
      </c>
    </row>
    <row r="623" spans="2:25" customFormat="1" ht="45" hidden="1">
      <c r="B623" s="78" t="s">
        <v>4231</v>
      </c>
      <c r="C623" s="78" t="s">
        <v>4232</v>
      </c>
      <c r="D623" s="78" t="s">
        <v>4233</v>
      </c>
      <c r="E623" s="78">
        <v>317595</v>
      </c>
      <c r="F623" s="78" t="s">
        <v>3665</v>
      </c>
      <c r="G623" s="79">
        <v>34158</v>
      </c>
      <c r="H623" s="78" t="s">
        <v>3667</v>
      </c>
      <c r="I623" s="78" t="s">
        <v>3668</v>
      </c>
      <c r="J623" s="78" t="s">
        <v>3668</v>
      </c>
      <c r="K623" s="78" t="s">
        <v>3668</v>
      </c>
      <c r="L623" s="78" t="s">
        <v>3668</v>
      </c>
      <c r="M623" s="78" t="s">
        <v>3682</v>
      </c>
      <c r="N623" s="78" t="s">
        <v>3668</v>
      </c>
      <c r="O623" s="78" t="s">
        <v>3668</v>
      </c>
      <c r="P623" s="78" t="s">
        <v>3671</v>
      </c>
      <c r="Q623" s="78" t="s">
        <v>3672</v>
      </c>
      <c r="R623" s="78" t="s">
        <v>3665</v>
      </c>
      <c r="S623" s="78" t="s">
        <v>3828</v>
      </c>
      <c r="T623" s="78">
        <v>6807658</v>
      </c>
      <c r="U623" s="78" t="s">
        <v>4234</v>
      </c>
      <c r="V623" s="78" t="s">
        <v>4235</v>
      </c>
      <c r="W623" s="78" t="s">
        <v>4236</v>
      </c>
      <c r="X623" s="181"/>
      <c r="Y623" s="182">
        <f>AVERAGEIFS('Construct - Beta'!$BZ$6:$BZ$1787,'Construct - Beta'!$C$6:$C$1787,"458E("&amp;'Construct - Beta ref.'!D623&amp;")")</f>
        <v>2.71</v>
      </c>
    </row>
    <row r="624" spans="2:25" customFormat="1" ht="45" hidden="1">
      <c r="B624" s="78" t="s">
        <v>4237</v>
      </c>
      <c r="C624" s="78" t="s">
        <v>4238</v>
      </c>
      <c r="D624" s="78" t="s">
        <v>4239</v>
      </c>
      <c r="E624" s="78" t="s">
        <v>4240</v>
      </c>
      <c r="F624" s="78" t="s">
        <v>3665</v>
      </c>
      <c r="G624" s="79">
        <v>38289</v>
      </c>
      <c r="H624" s="78" t="s">
        <v>3692</v>
      </c>
      <c r="I624" s="78" t="s">
        <v>3669</v>
      </c>
      <c r="J624" s="78" t="s">
        <v>3669</v>
      </c>
      <c r="K624" s="78" t="s">
        <v>3668</v>
      </c>
      <c r="L624" s="78" t="s">
        <v>3669</v>
      </c>
      <c r="M624" s="78" t="s">
        <v>4241</v>
      </c>
      <c r="N624" s="78" t="s">
        <v>3668</v>
      </c>
      <c r="O624" s="78" t="s">
        <v>3668</v>
      </c>
      <c r="P624" s="78" t="s">
        <v>3671</v>
      </c>
      <c r="Q624" s="78" t="s">
        <v>3672</v>
      </c>
      <c r="R624" s="78" t="s">
        <v>3762</v>
      </c>
      <c r="S624" s="78" t="s">
        <v>3828</v>
      </c>
      <c r="T624" s="78" t="s">
        <v>4242</v>
      </c>
      <c r="U624" s="78" t="s">
        <v>4234</v>
      </c>
      <c r="V624" s="78" t="s">
        <v>4243</v>
      </c>
      <c r="W624" s="78" t="s">
        <v>4236</v>
      </c>
      <c r="X624" s="181"/>
      <c r="Y624" s="182">
        <f>AVERAGEIFS('Construct - Beta'!$BZ$6:$BZ$1787,'Construct - Beta'!$C$6:$C$1787,"458E("&amp;'Construct - Beta ref.'!D624&amp;")")</f>
        <v>2.77</v>
      </c>
    </row>
    <row r="625" spans="2:25" customFormat="1" ht="45" hidden="1">
      <c r="B625" s="78" t="s">
        <v>4244</v>
      </c>
      <c r="C625" s="78" t="s">
        <v>4245</v>
      </c>
      <c r="D625" s="78" t="s">
        <v>4246</v>
      </c>
      <c r="E625" s="78" t="s">
        <v>4247</v>
      </c>
      <c r="F625" s="78" t="s">
        <v>3665</v>
      </c>
      <c r="G625" s="79">
        <v>37953</v>
      </c>
      <c r="H625" s="78" t="s">
        <v>3692</v>
      </c>
      <c r="I625" s="78" t="s">
        <v>3669</v>
      </c>
      <c r="J625" s="78" t="s">
        <v>3669</v>
      </c>
      <c r="K625" s="78" t="s">
        <v>3668</v>
      </c>
      <c r="L625" s="78" t="s">
        <v>3669</v>
      </c>
      <c r="M625" s="78" t="s">
        <v>6279</v>
      </c>
      <c r="N625" s="78" t="s">
        <v>3668</v>
      </c>
      <c r="O625" s="78" t="s">
        <v>3668</v>
      </c>
      <c r="P625" s="78" t="s">
        <v>3671</v>
      </c>
      <c r="Q625" s="78" t="s">
        <v>3672</v>
      </c>
      <c r="R625" s="78" t="s">
        <v>3762</v>
      </c>
      <c r="S625" s="78" t="s">
        <v>3673</v>
      </c>
      <c r="T625" s="78" t="s">
        <v>4248</v>
      </c>
      <c r="U625" s="78" t="s">
        <v>4249</v>
      </c>
      <c r="V625" s="78" t="s">
        <v>4250</v>
      </c>
      <c r="W625" s="78" t="s">
        <v>4251</v>
      </c>
      <c r="X625" s="181"/>
      <c r="Y625" s="182">
        <f>AVERAGEIFS('Construct - Beta'!$BZ$6:$BZ$1787,'Construct - Beta'!$C$6:$C$1787,"458E("&amp;'Construct - Beta ref.'!D625&amp;")")</f>
        <v>0.31</v>
      </c>
    </row>
    <row r="626" spans="2:25" customFormat="1" ht="30" hidden="1">
      <c r="B626" s="78" t="s">
        <v>4252</v>
      </c>
      <c r="C626" s="78" t="s">
        <v>4253</v>
      </c>
      <c r="D626" s="78" t="s">
        <v>4254</v>
      </c>
      <c r="E626" s="78">
        <v>297781</v>
      </c>
      <c r="F626" s="78" t="s">
        <v>3665</v>
      </c>
      <c r="G626" s="78" t="s">
        <v>4255</v>
      </c>
      <c r="H626" s="78" t="s">
        <v>3667</v>
      </c>
      <c r="I626" s="78" t="s">
        <v>3668</v>
      </c>
      <c r="J626" s="78" t="s">
        <v>3669</v>
      </c>
      <c r="K626" s="78" t="s">
        <v>3668</v>
      </c>
      <c r="L626" s="78" t="s">
        <v>3668</v>
      </c>
      <c r="M626" s="78" t="s">
        <v>3682</v>
      </c>
      <c r="N626" s="78" t="s">
        <v>3668</v>
      </c>
      <c r="O626" s="78" t="s">
        <v>3668</v>
      </c>
      <c r="P626" s="78" t="s">
        <v>3671</v>
      </c>
      <c r="Q626" s="78" t="s">
        <v>3672</v>
      </c>
      <c r="R626" s="78" t="s">
        <v>3665</v>
      </c>
      <c r="S626" s="78" t="s">
        <v>3673</v>
      </c>
      <c r="T626" s="78">
        <v>6314437</v>
      </c>
      <c r="U626" s="78" t="s">
        <v>4249</v>
      </c>
      <c r="V626" s="78" t="s">
        <v>4256</v>
      </c>
      <c r="W626" s="78" t="s">
        <v>4251</v>
      </c>
      <c r="X626" s="181"/>
      <c r="Y626" s="182">
        <f>AVERAGEIFS('Construct - Beta'!$BZ$6:$BZ$1787,'Construct - Beta'!$C$6:$C$1787,"458E("&amp;'Construct - Beta ref.'!D626&amp;")")</f>
        <v>0.62</v>
      </c>
    </row>
    <row r="627" spans="2:25" customFormat="1" ht="45" hidden="1">
      <c r="B627" s="78" t="s">
        <v>4257</v>
      </c>
      <c r="C627" s="78" t="s">
        <v>4258</v>
      </c>
      <c r="D627" s="78" t="s">
        <v>4259</v>
      </c>
      <c r="E627" s="78" t="s">
        <v>4260</v>
      </c>
      <c r="F627" s="78" t="s">
        <v>3665</v>
      </c>
      <c r="G627" s="79">
        <v>37797</v>
      </c>
      <c r="H627" s="78" t="s">
        <v>3667</v>
      </c>
      <c r="I627" s="78" t="s">
        <v>3668</v>
      </c>
      <c r="J627" s="78" t="s">
        <v>3669</v>
      </c>
      <c r="K627" s="78" t="s">
        <v>3668</v>
      </c>
      <c r="L627" s="78" t="s">
        <v>3668</v>
      </c>
      <c r="M627" s="78" t="s">
        <v>3682</v>
      </c>
      <c r="N627" s="78" t="s">
        <v>3668</v>
      </c>
      <c r="O627" s="78" t="s">
        <v>3668</v>
      </c>
      <c r="P627" s="78" t="s">
        <v>3671</v>
      </c>
      <c r="Q627" s="78" t="s">
        <v>3672</v>
      </c>
      <c r="R627" s="78" t="s">
        <v>3665</v>
      </c>
      <c r="S627" s="78" t="s">
        <v>3828</v>
      </c>
      <c r="T627" s="78" t="s">
        <v>4261</v>
      </c>
      <c r="U627" s="78" t="s">
        <v>4262</v>
      </c>
      <c r="V627" s="78" t="s">
        <v>4263</v>
      </c>
      <c r="W627" s="78" t="s">
        <v>4264</v>
      </c>
      <c r="X627" s="181"/>
      <c r="Y627" s="182">
        <f>AVERAGEIFS('Construct - Beta'!$BZ$6:$BZ$1787,'Construct - Beta'!$C$6:$C$1787,"458E("&amp;'Construct - Beta ref.'!D627&amp;")")</f>
        <v>1.2490000000000001</v>
      </c>
    </row>
    <row r="628" spans="2:25" customFormat="1" ht="75" hidden="1">
      <c r="B628" s="78" t="s">
        <v>4265</v>
      </c>
      <c r="C628" s="78" t="s">
        <v>4266</v>
      </c>
      <c r="D628" s="78" t="s">
        <v>4267</v>
      </c>
      <c r="E628" s="78">
        <v>280039</v>
      </c>
      <c r="F628" s="78" t="s">
        <v>3793</v>
      </c>
      <c r="G628" s="79">
        <v>36710</v>
      </c>
      <c r="H628" s="78" t="s">
        <v>3692</v>
      </c>
      <c r="I628" s="78" t="s">
        <v>3668</v>
      </c>
      <c r="J628" s="78" t="s">
        <v>3668</v>
      </c>
      <c r="K628" s="78" t="s">
        <v>3668</v>
      </c>
      <c r="L628" s="78" t="s">
        <v>3668</v>
      </c>
      <c r="M628" s="78" t="s">
        <v>3670</v>
      </c>
      <c r="N628" s="78" t="s">
        <v>3668</v>
      </c>
      <c r="O628" s="78" t="s">
        <v>3668</v>
      </c>
      <c r="P628" s="78" t="s">
        <v>3671</v>
      </c>
      <c r="Q628" s="78" t="s">
        <v>3672</v>
      </c>
      <c r="R628" s="78" t="s">
        <v>3794</v>
      </c>
      <c r="S628" s="78" t="s">
        <v>3795</v>
      </c>
      <c r="T628" s="78">
        <v>6267092</v>
      </c>
      <c r="U628" s="78" t="s">
        <v>4268</v>
      </c>
      <c r="V628" s="78" t="s">
        <v>4269</v>
      </c>
      <c r="W628" s="78" t="s">
        <v>4270</v>
      </c>
      <c r="X628" s="181"/>
      <c r="Y628" s="182">
        <f>AVERAGEIFS('Construct - Beta'!$BZ$6:$BZ$1787,'Construct - Beta'!$C$6:$C$1787,"458E("&amp;'Construct - Beta ref.'!D628&amp;")")</f>
        <v>0.745</v>
      </c>
    </row>
    <row r="629" spans="2:25" customFormat="1" ht="60" hidden="1">
      <c r="B629" s="78" t="s">
        <v>4271</v>
      </c>
      <c r="C629" s="78" t="s">
        <v>4272</v>
      </c>
      <c r="D629" s="80"/>
      <c r="E629" s="78" t="s">
        <v>4273</v>
      </c>
      <c r="F629" s="78" t="s">
        <v>3665</v>
      </c>
      <c r="G629" s="79">
        <v>38975</v>
      </c>
      <c r="H629" s="78" t="s">
        <v>3667</v>
      </c>
      <c r="I629" s="78" t="s">
        <v>3669</v>
      </c>
      <c r="J629" s="78" t="s">
        <v>3669</v>
      </c>
      <c r="K629" s="78" t="s">
        <v>3668</v>
      </c>
      <c r="L629" s="78" t="s">
        <v>3668</v>
      </c>
      <c r="M629" s="78" t="s">
        <v>5371</v>
      </c>
      <c r="N629" s="78" t="s">
        <v>3668</v>
      </c>
      <c r="O629" s="78" t="s">
        <v>3668</v>
      </c>
      <c r="P629" s="78" t="s">
        <v>3671</v>
      </c>
      <c r="Q629" s="78" t="s">
        <v>3672</v>
      </c>
      <c r="R629" s="78" t="s">
        <v>3665</v>
      </c>
      <c r="S629" s="78" t="s">
        <v>3721</v>
      </c>
      <c r="T629" s="78"/>
      <c r="U629" s="78"/>
      <c r="V629" s="78"/>
      <c r="W629" s="78"/>
      <c r="X629" s="181"/>
      <c r="Y629" s="182" t="e">
        <f>AVERAGEIFS('Construct - Beta'!$BZ$6:$BZ$1787,'Construct - Beta'!$C$6:$C$1787,"458E("&amp;'Construct - Beta ref.'!D629&amp;")")</f>
        <v>#DIV/0!</v>
      </c>
    </row>
    <row r="630" spans="2:25" customFormat="1" ht="45" hidden="1">
      <c r="B630" s="78" t="s">
        <v>4274</v>
      </c>
      <c r="C630" s="78" t="s">
        <v>4275</v>
      </c>
      <c r="D630" s="78" t="s">
        <v>4276</v>
      </c>
      <c r="E630" s="78" t="s">
        <v>4277</v>
      </c>
      <c r="F630" s="78" t="s">
        <v>3716</v>
      </c>
      <c r="G630" s="79">
        <v>40466</v>
      </c>
      <c r="H630" s="78" t="s">
        <v>3718</v>
      </c>
      <c r="I630" s="78" t="s">
        <v>3668</v>
      </c>
      <c r="J630" s="78" t="s">
        <v>3668</v>
      </c>
      <c r="K630" s="78" t="s">
        <v>3668</v>
      </c>
      <c r="L630" s="78" t="s">
        <v>3668</v>
      </c>
      <c r="M630" s="78" t="s">
        <v>3682</v>
      </c>
      <c r="N630" s="78" t="s">
        <v>3668</v>
      </c>
      <c r="O630" s="78" t="s">
        <v>3668</v>
      </c>
      <c r="P630" s="78" t="s">
        <v>3671</v>
      </c>
      <c r="Q630" s="78" t="s">
        <v>3672</v>
      </c>
      <c r="R630" s="78" t="s">
        <v>3730</v>
      </c>
      <c r="S630" s="78" t="s">
        <v>3683</v>
      </c>
      <c r="T630" s="78" t="s">
        <v>4278</v>
      </c>
      <c r="U630" s="78" t="s">
        <v>4279</v>
      </c>
      <c r="V630" s="78" t="s">
        <v>4280</v>
      </c>
      <c r="W630" s="78" t="s">
        <v>4281</v>
      </c>
      <c r="X630" s="181"/>
      <c r="Y630" s="182">
        <f>AVERAGEIFS('Construct - Beta'!$BZ$6:$BZ$1787,'Construct - Beta'!$C$6:$C$1787,"458E("&amp;'Construct - Beta ref.'!D630&amp;")")</f>
        <v>0.96</v>
      </c>
    </row>
    <row r="631" spans="2:25" customFormat="1" ht="45" hidden="1">
      <c r="B631" s="78" t="s">
        <v>4282</v>
      </c>
      <c r="C631" s="78" t="s">
        <v>4283</v>
      </c>
      <c r="D631" s="78" t="s">
        <v>4284</v>
      </c>
      <c r="E631" s="78">
        <v>890518</v>
      </c>
      <c r="F631" s="78" t="s">
        <v>3716</v>
      </c>
      <c r="G631" s="78" t="s">
        <v>4285</v>
      </c>
      <c r="H631" s="78" t="s">
        <v>3718</v>
      </c>
      <c r="I631" s="78" t="s">
        <v>3668</v>
      </c>
      <c r="J631" s="78" t="s">
        <v>3668</v>
      </c>
      <c r="K631" s="78" t="s">
        <v>3668</v>
      </c>
      <c r="L631" s="78" t="s">
        <v>3668</v>
      </c>
      <c r="M631" s="78" t="s">
        <v>3682</v>
      </c>
      <c r="N631" s="78" t="s">
        <v>3668</v>
      </c>
      <c r="O631" s="78" t="s">
        <v>3668</v>
      </c>
      <c r="P631" s="78" t="s">
        <v>3671</v>
      </c>
      <c r="Q631" s="78" t="s">
        <v>3672</v>
      </c>
      <c r="R631" s="78" t="s">
        <v>3720</v>
      </c>
      <c r="S631" s="78" t="s">
        <v>3683</v>
      </c>
      <c r="T631" s="78">
        <v>6813116</v>
      </c>
      <c r="U631" s="78" t="s">
        <v>4286</v>
      </c>
      <c r="V631" s="78" t="s">
        <v>4287</v>
      </c>
      <c r="W631" s="78" t="s">
        <v>4288</v>
      </c>
      <c r="X631" s="181"/>
      <c r="Y631" s="182">
        <f>AVERAGEIFS('Construct - Beta'!$BZ$6:$BZ$1787,'Construct - Beta'!$C$6:$C$1787,"458E("&amp;'Construct - Beta ref.'!D631&amp;")")</f>
        <v>0.47</v>
      </c>
    </row>
    <row r="632" spans="2:25" customFormat="1" ht="60" hidden="1">
      <c r="B632" s="78" t="s">
        <v>4289</v>
      </c>
      <c r="C632" s="78" t="s">
        <v>4290</v>
      </c>
      <c r="D632" s="78" t="s">
        <v>4291</v>
      </c>
      <c r="E632" s="78">
        <v>290839</v>
      </c>
      <c r="F632" s="78" t="s">
        <v>3665</v>
      </c>
      <c r="G632" s="79">
        <v>36804</v>
      </c>
      <c r="H632" s="78" t="s">
        <v>3692</v>
      </c>
      <c r="I632" s="78" t="s">
        <v>3669</v>
      </c>
      <c r="J632" s="78" t="s">
        <v>3669</v>
      </c>
      <c r="K632" s="78" t="s">
        <v>3668</v>
      </c>
      <c r="L632" s="78" t="s">
        <v>3669</v>
      </c>
      <c r="M632" s="78" t="s">
        <v>4292</v>
      </c>
      <c r="N632" s="78" t="s">
        <v>3668</v>
      </c>
      <c r="O632" s="78" t="s">
        <v>3668</v>
      </c>
      <c r="P632" s="78" t="s">
        <v>3671</v>
      </c>
      <c r="Q632" s="78" t="s">
        <v>3672</v>
      </c>
      <c r="R632" s="78" t="s">
        <v>3694</v>
      </c>
      <c r="S632" s="78" t="s">
        <v>3673</v>
      </c>
      <c r="T632" s="78">
        <v>5950144</v>
      </c>
      <c r="U632" s="78" t="s">
        <v>4293</v>
      </c>
      <c r="V632" s="78" t="s">
        <v>4294</v>
      </c>
      <c r="W632" s="78" t="s">
        <v>4295</v>
      </c>
      <c r="X632" s="181"/>
      <c r="Y632" s="182">
        <f>AVERAGEIFS('Construct - Beta'!$BZ$6:$BZ$1787,'Construct - Beta'!$C$6:$C$1787,"458E("&amp;'Construct - Beta ref.'!D632&amp;")")</f>
        <v>1.07</v>
      </c>
    </row>
    <row r="633" spans="2:25" customFormat="1" ht="60" hidden="1">
      <c r="B633" s="78" t="s">
        <v>4296</v>
      </c>
      <c r="C633" s="78" t="s">
        <v>4297</v>
      </c>
      <c r="D633" s="78" t="s">
        <v>4298</v>
      </c>
      <c r="E633" s="78" t="s">
        <v>4299</v>
      </c>
      <c r="F633" s="78" t="s">
        <v>3665</v>
      </c>
      <c r="G633" s="79">
        <v>40144</v>
      </c>
      <c r="H633" s="78" t="s">
        <v>3692</v>
      </c>
      <c r="I633" s="78" t="s">
        <v>3669</v>
      </c>
      <c r="J633" s="78" t="s">
        <v>3669</v>
      </c>
      <c r="K633" s="78" t="s">
        <v>3668</v>
      </c>
      <c r="L633" s="78" t="s">
        <v>3669</v>
      </c>
      <c r="M633" s="78" t="s">
        <v>6300</v>
      </c>
      <c r="N633" s="78" t="s">
        <v>3668</v>
      </c>
      <c r="O633" s="78" t="s">
        <v>3668</v>
      </c>
      <c r="P633" s="78" t="s">
        <v>3671</v>
      </c>
      <c r="Q633" s="78" t="s">
        <v>3672</v>
      </c>
      <c r="R633" s="78" t="s">
        <v>3713</v>
      </c>
      <c r="S633" s="78" t="s">
        <v>3673</v>
      </c>
      <c r="T633" s="78">
        <v>5950144</v>
      </c>
      <c r="U633" s="78" t="s">
        <v>4293</v>
      </c>
      <c r="V633" s="78" t="s">
        <v>4294</v>
      </c>
      <c r="W633" s="78" t="s">
        <v>4295</v>
      </c>
      <c r="X633" s="181"/>
      <c r="Y633" s="182">
        <f>AVERAGEIFS('Construct - Beta'!$BZ$6:$BZ$1787,'Construct - Beta'!$C$6:$C$1787,"458E("&amp;'Construct - Beta ref.'!D633&amp;")")</f>
        <v>-0.24</v>
      </c>
    </row>
    <row r="634" spans="2:25" customFormat="1" ht="45" hidden="1">
      <c r="B634" s="78" t="s">
        <v>4300</v>
      </c>
      <c r="C634" s="78" t="s">
        <v>4301</v>
      </c>
      <c r="D634" s="78" t="s">
        <v>4302</v>
      </c>
      <c r="E634" s="78">
        <v>280371</v>
      </c>
      <c r="F634" s="78" t="s">
        <v>3665</v>
      </c>
      <c r="G634" s="78" t="s">
        <v>4303</v>
      </c>
      <c r="H634" s="78" t="s">
        <v>3667</v>
      </c>
      <c r="I634" s="78" t="s">
        <v>3668</v>
      </c>
      <c r="J634" s="78" t="s">
        <v>3668</v>
      </c>
      <c r="K634" s="78" t="s">
        <v>3668</v>
      </c>
      <c r="L634" s="78" t="s">
        <v>3668</v>
      </c>
      <c r="M634" s="78" t="s">
        <v>3682</v>
      </c>
      <c r="N634" s="78" t="s">
        <v>3668</v>
      </c>
      <c r="O634" s="78" t="s">
        <v>3668</v>
      </c>
      <c r="P634" s="78" t="s">
        <v>3671</v>
      </c>
      <c r="Q634" s="78" t="s">
        <v>3672</v>
      </c>
      <c r="R634" s="78" t="s">
        <v>3665</v>
      </c>
      <c r="S634" s="78" t="s">
        <v>3673</v>
      </c>
      <c r="T634" s="78">
        <v>6228828</v>
      </c>
      <c r="U634" s="78" t="s">
        <v>4293</v>
      </c>
      <c r="V634" s="78" t="s">
        <v>4304</v>
      </c>
      <c r="W634" s="78" t="s">
        <v>4295</v>
      </c>
      <c r="X634" s="181"/>
      <c r="Y634" s="182">
        <f>AVERAGEIFS('Construct - Beta'!$BZ$6:$BZ$1787,'Construct - Beta'!$C$6:$C$1787,"458E("&amp;'Construct - Beta ref.'!D634&amp;")")</f>
        <v>1.18</v>
      </c>
    </row>
    <row r="635" spans="2:25" customFormat="1" ht="45" hidden="1">
      <c r="B635" s="78" t="s">
        <v>4305</v>
      </c>
      <c r="C635" s="78" t="s">
        <v>4306</v>
      </c>
      <c r="D635" s="78" t="s">
        <v>4307</v>
      </c>
      <c r="E635" s="78">
        <v>877139</v>
      </c>
      <c r="F635" s="78" t="s">
        <v>3716</v>
      </c>
      <c r="G635" s="78" t="s">
        <v>1982</v>
      </c>
      <c r="H635" s="78" t="s">
        <v>3718</v>
      </c>
      <c r="I635" s="78" t="s">
        <v>3668</v>
      </c>
      <c r="J635" s="78" t="s">
        <v>3668</v>
      </c>
      <c r="K635" s="78" t="s">
        <v>3668</v>
      </c>
      <c r="L635" s="78" t="s">
        <v>3668</v>
      </c>
      <c r="M635" s="78" t="s">
        <v>3670</v>
      </c>
      <c r="N635" s="78" t="s">
        <v>3668</v>
      </c>
      <c r="O635" s="78" t="s">
        <v>3668</v>
      </c>
      <c r="P635" s="78" t="s">
        <v>3671</v>
      </c>
      <c r="Q635" s="78" t="s">
        <v>3672</v>
      </c>
      <c r="R635" s="78" t="s">
        <v>3730</v>
      </c>
      <c r="S635" s="78" t="s">
        <v>3683</v>
      </c>
      <c r="T635" s="78">
        <v>6398646</v>
      </c>
      <c r="U635" s="78" t="s">
        <v>4308</v>
      </c>
      <c r="V635" s="78" t="s">
        <v>4309</v>
      </c>
      <c r="W635" s="78" t="s">
        <v>4310</v>
      </c>
      <c r="X635" s="181"/>
      <c r="Y635" s="182">
        <f>AVERAGEIFS('Construct - Beta'!$BZ$6:$BZ$1787,'Construct - Beta'!$C$6:$C$1787,"458E("&amp;'Construct - Beta ref.'!D635&amp;")")</f>
        <v>0.09</v>
      </c>
    </row>
    <row r="636" spans="2:25" customFormat="1" ht="45" hidden="1">
      <c r="B636" s="78" t="s">
        <v>4311</v>
      </c>
      <c r="C636" s="78" t="s">
        <v>4312</v>
      </c>
      <c r="D636" s="80"/>
      <c r="E636" s="78" t="s">
        <v>4313</v>
      </c>
      <c r="F636" s="78" t="s">
        <v>3716</v>
      </c>
      <c r="G636" s="78" t="s">
        <v>3717</v>
      </c>
      <c r="H636" s="78" t="s">
        <v>3718</v>
      </c>
      <c r="I636" s="78" t="s">
        <v>3669</v>
      </c>
      <c r="J636" s="78" t="s">
        <v>3669</v>
      </c>
      <c r="K636" s="78" t="s">
        <v>3668</v>
      </c>
      <c r="L636" s="78" t="s">
        <v>3668</v>
      </c>
      <c r="M636" s="78" t="s">
        <v>3719</v>
      </c>
      <c r="N636" s="78" t="s">
        <v>3668</v>
      </c>
      <c r="O636" s="78" t="s">
        <v>3668</v>
      </c>
      <c r="P636" s="78" t="s">
        <v>3671</v>
      </c>
      <c r="Q636" s="78" t="s">
        <v>3672</v>
      </c>
      <c r="R636" s="78" t="s">
        <v>3720</v>
      </c>
      <c r="S636" s="78" t="s">
        <v>3721</v>
      </c>
      <c r="T636" s="78"/>
      <c r="U636" s="78"/>
      <c r="V636" s="78"/>
      <c r="W636" s="78"/>
      <c r="X636" s="181"/>
      <c r="Y636" s="182" t="e">
        <f>AVERAGEIFS('Construct - Beta'!$BZ$6:$BZ$1787,'Construct - Beta'!$C$6:$C$1787,"458E("&amp;'Construct - Beta ref.'!D636&amp;")")</f>
        <v>#DIV/0!</v>
      </c>
    </row>
    <row r="637" spans="2:25" customFormat="1" ht="45" hidden="1">
      <c r="B637" s="78" t="s">
        <v>4314</v>
      </c>
      <c r="C637" s="78" t="s">
        <v>4315</v>
      </c>
      <c r="D637" s="78" t="s">
        <v>4316</v>
      </c>
      <c r="E637" s="78">
        <v>755855</v>
      </c>
      <c r="F637" s="78" t="s">
        <v>3665</v>
      </c>
      <c r="G637" s="79">
        <v>31945</v>
      </c>
      <c r="H637" s="78" t="s">
        <v>3667</v>
      </c>
      <c r="I637" s="78" t="s">
        <v>3668</v>
      </c>
      <c r="J637" s="78" t="s">
        <v>3668</v>
      </c>
      <c r="K637" s="78" t="s">
        <v>3668</v>
      </c>
      <c r="L637" s="78" t="s">
        <v>3668</v>
      </c>
      <c r="M637" s="78" t="s">
        <v>3682</v>
      </c>
      <c r="N637" s="78" t="s">
        <v>3668</v>
      </c>
      <c r="O637" s="78" t="s">
        <v>3668</v>
      </c>
      <c r="P637" s="78" t="s">
        <v>3671</v>
      </c>
      <c r="Q637" s="78" t="s">
        <v>3672</v>
      </c>
      <c r="R637" s="78" t="s">
        <v>3665</v>
      </c>
      <c r="S637" s="78" t="s">
        <v>3828</v>
      </c>
      <c r="T637" s="78">
        <v>6932475</v>
      </c>
      <c r="U637" s="78" t="s">
        <v>4317</v>
      </c>
      <c r="V637" s="78" t="s">
        <v>4318</v>
      </c>
      <c r="W637" s="78" t="s">
        <v>4319</v>
      </c>
      <c r="X637" s="181"/>
      <c r="Y637" s="182">
        <f>AVERAGEIFS('Construct - Beta'!$BZ$6:$BZ$1787,'Construct - Beta'!$C$6:$C$1787,"458E("&amp;'Construct - Beta ref.'!D637&amp;")")</f>
        <v>0.40600000000000003</v>
      </c>
    </row>
    <row r="638" spans="2:25" customFormat="1" ht="60" hidden="1">
      <c r="B638" s="78" t="s">
        <v>4320</v>
      </c>
      <c r="C638" s="78" t="s">
        <v>4321</v>
      </c>
      <c r="D638" s="78" t="s">
        <v>4322</v>
      </c>
      <c r="E638" s="78" t="s">
        <v>4323</v>
      </c>
      <c r="F638" s="78" t="s">
        <v>3665</v>
      </c>
      <c r="G638" s="78" t="s">
        <v>4324</v>
      </c>
      <c r="H638" s="78" t="s">
        <v>3692</v>
      </c>
      <c r="I638" s="78" t="s">
        <v>3669</v>
      </c>
      <c r="J638" s="78" t="s">
        <v>3669</v>
      </c>
      <c r="K638" s="78" t="s">
        <v>3668</v>
      </c>
      <c r="L638" s="78" t="s">
        <v>3669</v>
      </c>
      <c r="M638" s="78" t="s">
        <v>6502</v>
      </c>
      <c r="N638" s="78" t="s">
        <v>3668</v>
      </c>
      <c r="O638" s="78" t="s">
        <v>3668</v>
      </c>
      <c r="P638" s="78" t="s">
        <v>3671</v>
      </c>
      <c r="Q638" s="78" t="s">
        <v>3672</v>
      </c>
      <c r="R638" s="78" t="s">
        <v>4436</v>
      </c>
      <c r="S638" s="78" t="s">
        <v>3828</v>
      </c>
      <c r="T638" s="78" t="s">
        <v>4325</v>
      </c>
      <c r="U638" s="78" t="s">
        <v>4317</v>
      </c>
      <c r="V638" s="78" t="s">
        <v>4326</v>
      </c>
      <c r="W638" s="78" t="s">
        <v>4319</v>
      </c>
      <c r="X638" s="181"/>
      <c r="Y638" s="182">
        <f>AVERAGEIFS('Construct - Beta'!$BZ$6:$BZ$1787,'Construct - Beta'!$C$6:$C$1787,"458E("&amp;'Construct - Beta ref.'!D638&amp;")")</f>
        <v>0.34</v>
      </c>
    </row>
    <row r="639" spans="2:25" customFormat="1" ht="45" hidden="1">
      <c r="B639" s="78" t="s">
        <v>4327</v>
      </c>
      <c r="C639" s="78" t="s">
        <v>4328</v>
      </c>
      <c r="D639" s="78" t="s">
        <v>4329</v>
      </c>
      <c r="E639" s="78">
        <v>771558</v>
      </c>
      <c r="F639" s="78" t="s">
        <v>3665</v>
      </c>
      <c r="G639" s="79">
        <v>32295</v>
      </c>
      <c r="H639" s="78" t="s">
        <v>3667</v>
      </c>
      <c r="I639" s="78" t="s">
        <v>3668</v>
      </c>
      <c r="J639" s="78" t="s">
        <v>3669</v>
      </c>
      <c r="K639" s="78" t="s">
        <v>3668</v>
      </c>
      <c r="L639" s="78" t="s">
        <v>3668</v>
      </c>
      <c r="M639" s="78" t="s">
        <v>3670</v>
      </c>
      <c r="N639" s="78" t="s">
        <v>3668</v>
      </c>
      <c r="O639" s="78" t="s">
        <v>3668</v>
      </c>
      <c r="P639" s="78" t="s">
        <v>3671</v>
      </c>
      <c r="Q639" s="78" t="s">
        <v>3672</v>
      </c>
      <c r="R639" s="78" t="s">
        <v>3665</v>
      </c>
      <c r="S639" s="78" t="s">
        <v>3828</v>
      </c>
      <c r="T639" s="78">
        <v>6378466</v>
      </c>
      <c r="U639" s="78" t="s">
        <v>4330</v>
      </c>
      <c r="V639" s="78" t="s">
        <v>4331</v>
      </c>
      <c r="W639" s="78" t="s">
        <v>4332</v>
      </c>
      <c r="X639" s="181"/>
      <c r="Y639" s="182">
        <f>AVERAGEIFS('Construct - Beta'!$BZ$6:$BZ$1787,'Construct - Beta'!$C$6:$C$1787,"458E("&amp;'Construct - Beta ref.'!D639&amp;")")</f>
        <v>-2.9000000000000001E-2</v>
      </c>
    </row>
    <row r="640" spans="2:25" customFormat="1" ht="60" hidden="1">
      <c r="B640" s="78" t="s">
        <v>4333</v>
      </c>
      <c r="C640" s="78" t="s">
        <v>4334</v>
      </c>
      <c r="D640" s="78" t="s">
        <v>4335</v>
      </c>
      <c r="E640" s="78" t="s">
        <v>4336</v>
      </c>
      <c r="F640" s="78" t="s">
        <v>3665</v>
      </c>
      <c r="G640" s="79">
        <v>38251</v>
      </c>
      <c r="H640" s="78" t="s">
        <v>3692</v>
      </c>
      <c r="I640" s="78" t="s">
        <v>3669</v>
      </c>
      <c r="J640" s="78" t="s">
        <v>3669</v>
      </c>
      <c r="K640" s="78" t="s">
        <v>3668</v>
      </c>
      <c r="L640" s="78" t="s">
        <v>3669</v>
      </c>
      <c r="M640" s="78" t="s">
        <v>4004</v>
      </c>
      <c r="N640" s="78" t="s">
        <v>3668</v>
      </c>
      <c r="O640" s="78" t="s">
        <v>3668</v>
      </c>
      <c r="P640" s="78" t="s">
        <v>3671</v>
      </c>
      <c r="Q640" s="78" t="s">
        <v>3672</v>
      </c>
      <c r="R640" s="78" t="s">
        <v>3762</v>
      </c>
      <c r="S640" s="78" t="s">
        <v>3828</v>
      </c>
      <c r="T640" s="78" t="s">
        <v>4337</v>
      </c>
      <c r="U640" s="78" t="s">
        <v>4330</v>
      </c>
      <c r="V640" s="78" t="s">
        <v>4338</v>
      </c>
      <c r="W640" s="78" t="s">
        <v>4332</v>
      </c>
      <c r="X640" s="181"/>
      <c r="Y640" s="182">
        <f>AVERAGEIFS('Construct - Beta'!$BZ$6:$BZ$1787,'Construct - Beta'!$C$6:$C$1787,"458E("&amp;'Construct - Beta ref.'!D640&amp;")")</f>
        <v>-0.22</v>
      </c>
    </row>
    <row r="641" spans="2:25" customFormat="1" ht="75" hidden="1">
      <c r="B641" s="78" t="s">
        <v>4339</v>
      </c>
      <c r="C641" s="78" t="s">
        <v>4340</v>
      </c>
      <c r="D641" s="78" t="s">
        <v>4341</v>
      </c>
      <c r="E641" s="78" t="s">
        <v>4342</v>
      </c>
      <c r="F641" s="78" t="s">
        <v>3665</v>
      </c>
      <c r="G641" s="78" t="s">
        <v>4343</v>
      </c>
      <c r="H641" s="78" t="s">
        <v>3692</v>
      </c>
      <c r="I641" s="78" t="s">
        <v>3669</v>
      </c>
      <c r="J641" s="78" t="s">
        <v>3669</v>
      </c>
      <c r="K641" s="78" t="s">
        <v>3668</v>
      </c>
      <c r="L641" s="78" t="s">
        <v>3669</v>
      </c>
      <c r="M641" s="78" t="s">
        <v>3761</v>
      </c>
      <c r="N641" s="78" t="s">
        <v>3668</v>
      </c>
      <c r="O641" s="78" t="s">
        <v>3668</v>
      </c>
      <c r="P641" s="78" t="s">
        <v>3671</v>
      </c>
      <c r="Q641" s="78" t="s">
        <v>3672</v>
      </c>
      <c r="R641" s="78" t="s">
        <v>3762</v>
      </c>
      <c r="S641" s="78" t="s">
        <v>3828</v>
      </c>
      <c r="T641" s="78" t="s">
        <v>4344</v>
      </c>
      <c r="U641" s="78" t="s">
        <v>4345</v>
      </c>
      <c r="V641" s="78" t="s">
        <v>4346</v>
      </c>
      <c r="W641" s="78" t="s">
        <v>4347</v>
      </c>
      <c r="X641" s="181"/>
      <c r="Y641" s="182">
        <f>AVERAGEIFS('Construct - Beta'!$BZ$6:$BZ$1787,'Construct - Beta'!$C$6:$C$1787,"458E("&amp;'Construct - Beta ref.'!D641&amp;")")</f>
        <v>-0.14000000000000001</v>
      </c>
    </row>
    <row r="642" spans="2:25" customFormat="1" ht="60" hidden="1">
      <c r="B642" s="78" t="s">
        <v>4348</v>
      </c>
      <c r="C642" s="78" t="s">
        <v>4349</v>
      </c>
      <c r="D642" s="78" t="s">
        <v>4350</v>
      </c>
      <c r="E642" s="78">
        <v>937164</v>
      </c>
      <c r="F642" s="78" t="s">
        <v>3665</v>
      </c>
      <c r="G642" s="79">
        <v>30112</v>
      </c>
      <c r="H642" s="78" t="s">
        <v>3667</v>
      </c>
      <c r="I642" s="78" t="s">
        <v>3668</v>
      </c>
      <c r="J642" s="78" t="s">
        <v>3669</v>
      </c>
      <c r="K642" s="78" t="s">
        <v>3668</v>
      </c>
      <c r="L642" s="78" t="s">
        <v>3668</v>
      </c>
      <c r="M642" s="78" t="s">
        <v>3682</v>
      </c>
      <c r="N642" s="78" t="s">
        <v>3668</v>
      </c>
      <c r="O642" s="78" t="s">
        <v>3668</v>
      </c>
      <c r="P642" s="78" t="s">
        <v>3671</v>
      </c>
      <c r="Q642" s="78" t="s">
        <v>3672</v>
      </c>
      <c r="R642" s="78" t="s">
        <v>3665</v>
      </c>
      <c r="S642" s="78" t="s">
        <v>3828</v>
      </c>
      <c r="T642" s="78">
        <v>6824776</v>
      </c>
      <c r="U642" s="78" t="s">
        <v>4345</v>
      </c>
      <c r="V642" s="78" t="s">
        <v>4351</v>
      </c>
      <c r="W642" s="78" t="s">
        <v>4347</v>
      </c>
      <c r="X642" s="181"/>
      <c r="Y642" s="182">
        <f>AVERAGEIFS('Construct - Beta'!$BZ$6:$BZ$1787,'Construct - Beta'!$C$6:$C$1787,"458E("&amp;'Construct - Beta ref.'!D642&amp;")")</f>
        <v>-0.112</v>
      </c>
    </row>
    <row r="643" spans="2:25" customFormat="1" ht="45" hidden="1">
      <c r="B643" s="78" t="s">
        <v>4352</v>
      </c>
      <c r="C643" s="78" t="s">
        <v>4353</v>
      </c>
      <c r="D643" s="78" t="s">
        <v>4354</v>
      </c>
      <c r="E643" s="78">
        <v>691498</v>
      </c>
      <c r="F643" s="78" t="s">
        <v>3716</v>
      </c>
      <c r="G643" s="78" t="s">
        <v>4355</v>
      </c>
      <c r="H643" s="78" t="s">
        <v>3718</v>
      </c>
      <c r="I643" s="78" t="s">
        <v>3668</v>
      </c>
      <c r="J643" s="78" t="s">
        <v>3668</v>
      </c>
      <c r="K643" s="78" t="s">
        <v>3668</v>
      </c>
      <c r="L643" s="78" t="s">
        <v>3668</v>
      </c>
      <c r="M643" s="78" t="s">
        <v>3682</v>
      </c>
      <c r="N643" s="78" t="s">
        <v>3668</v>
      </c>
      <c r="O643" s="78" t="s">
        <v>3668</v>
      </c>
      <c r="P643" s="78" t="s">
        <v>3671</v>
      </c>
      <c r="Q643" s="78" t="s">
        <v>3672</v>
      </c>
      <c r="R643" s="78" t="s">
        <v>3730</v>
      </c>
      <c r="S643" s="78" t="s">
        <v>3673</v>
      </c>
      <c r="T643" s="78">
        <v>6155012</v>
      </c>
      <c r="U643" s="78" t="s">
        <v>4356</v>
      </c>
      <c r="V643" s="78" t="s">
        <v>4357</v>
      </c>
      <c r="W643" s="78" t="s">
        <v>4358</v>
      </c>
      <c r="X643" s="181"/>
      <c r="Y643" s="182">
        <f>AVERAGEIFS('Construct - Beta'!$BZ$6:$BZ$1787,'Construct - Beta'!$C$6:$C$1787,"458E("&amp;'Construct - Beta ref.'!D643&amp;")")</f>
        <v>0.37</v>
      </c>
    </row>
    <row r="644" spans="2:25" customFormat="1" ht="45" hidden="1">
      <c r="B644" s="78" t="s">
        <v>4359</v>
      </c>
      <c r="C644" s="78" t="s">
        <v>4360</v>
      </c>
      <c r="D644" s="80"/>
      <c r="E644" s="78" t="s">
        <v>4361</v>
      </c>
      <c r="F644" s="78" t="s">
        <v>3716</v>
      </c>
      <c r="G644" s="78" t="s">
        <v>4362</v>
      </c>
      <c r="H644" s="78" t="s">
        <v>3718</v>
      </c>
      <c r="I644" s="78" t="s">
        <v>3669</v>
      </c>
      <c r="J644" s="78" t="s">
        <v>3669</v>
      </c>
      <c r="K644" s="78" t="s">
        <v>3668</v>
      </c>
      <c r="L644" s="78" t="s">
        <v>3668</v>
      </c>
      <c r="M644" s="78" t="s">
        <v>3719</v>
      </c>
      <c r="N644" s="78" t="s">
        <v>3668</v>
      </c>
      <c r="O644" s="78" t="s">
        <v>3668</v>
      </c>
      <c r="P644" s="78" t="s">
        <v>3671</v>
      </c>
      <c r="Q644" s="78" t="s">
        <v>3672</v>
      </c>
      <c r="R644" s="78" t="s">
        <v>3730</v>
      </c>
      <c r="S644" s="78" t="s">
        <v>3721</v>
      </c>
      <c r="T644" s="78"/>
      <c r="U644" s="78"/>
      <c r="V644" s="78"/>
      <c r="W644" s="78"/>
      <c r="X644" s="181"/>
      <c r="Y644" s="182" t="e">
        <f>AVERAGEIFS('Construct - Beta'!$BZ$6:$BZ$1787,'Construct - Beta'!$C$6:$C$1787,"458E("&amp;'Construct - Beta ref.'!D644&amp;")")</f>
        <v>#DIV/0!</v>
      </c>
    </row>
    <row r="645" spans="2:25" customFormat="1" ht="45" hidden="1">
      <c r="B645" s="78" t="s">
        <v>4363</v>
      </c>
      <c r="C645" s="78" t="s">
        <v>4364</v>
      </c>
      <c r="D645" s="78" t="s">
        <v>4365</v>
      </c>
      <c r="E645" s="78">
        <v>771382</v>
      </c>
      <c r="F645" s="78" t="s">
        <v>3665</v>
      </c>
      <c r="G645" s="78" t="s">
        <v>4366</v>
      </c>
      <c r="H645" s="78" t="s">
        <v>3667</v>
      </c>
      <c r="I645" s="78" t="s">
        <v>3668</v>
      </c>
      <c r="J645" s="78" t="s">
        <v>3668</v>
      </c>
      <c r="K645" s="78" t="s">
        <v>3668</v>
      </c>
      <c r="L645" s="78" t="s">
        <v>3668</v>
      </c>
      <c r="M645" s="78" t="s">
        <v>3670</v>
      </c>
      <c r="N645" s="78" t="s">
        <v>3668</v>
      </c>
      <c r="O645" s="78" t="s">
        <v>3668</v>
      </c>
      <c r="P645" s="78" t="s">
        <v>3671</v>
      </c>
      <c r="Q645" s="78" t="s">
        <v>3672</v>
      </c>
      <c r="R645" s="78" t="s">
        <v>3665</v>
      </c>
      <c r="S645" s="78" t="s">
        <v>3673</v>
      </c>
      <c r="T645" s="78">
        <v>6713766</v>
      </c>
      <c r="U645" s="78" t="s">
        <v>4367</v>
      </c>
      <c r="V645" s="78" t="s">
        <v>4368</v>
      </c>
      <c r="W645" s="78" t="s">
        <v>4369</v>
      </c>
      <c r="X645" s="181"/>
      <c r="Y645" s="182">
        <f>AVERAGEIFS('Construct - Beta'!$BZ$6:$BZ$1787,'Construct - Beta'!$C$6:$C$1787,"458E("&amp;'Construct - Beta ref.'!D645&amp;")")</f>
        <v>1.4259999999999999</v>
      </c>
    </row>
    <row r="646" spans="2:25" customFormat="1" ht="60" hidden="1">
      <c r="B646" s="78" t="s">
        <v>4370</v>
      </c>
      <c r="C646" s="78" t="s">
        <v>4371</v>
      </c>
      <c r="D646" s="78" t="s">
        <v>4372</v>
      </c>
      <c r="E646" s="78" t="s">
        <v>4373</v>
      </c>
      <c r="F646" s="78" t="s">
        <v>3665</v>
      </c>
      <c r="G646" s="78" t="s">
        <v>4374</v>
      </c>
      <c r="H646" s="78" t="s">
        <v>3692</v>
      </c>
      <c r="I646" s="78" t="s">
        <v>3669</v>
      </c>
      <c r="J646" s="78" t="s">
        <v>3669</v>
      </c>
      <c r="K646" s="78" t="s">
        <v>3668</v>
      </c>
      <c r="L646" s="78" t="s">
        <v>3669</v>
      </c>
      <c r="M646" s="78" t="s">
        <v>4898</v>
      </c>
      <c r="N646" s="78" t="s">
        <v>3668</v>
      </c>
      <c r="O646" s="78" t="s">
        <v>3668</v>
      </c>
      <c r="P646" s="78" t="s">
        <v>3671</v>
      </c>
      <c r="Q646" s="78" t="s">
        <v>3672</v>
      </c>
      <c r="R646" s="78" t="s">
        <v>3694</v>
      </c>
      <c r="S646" s="78" t="s">
        <v>3673</v>
      </c>
      <c r="T646" s="78" t="s">
        <v>4375</v>
      </c>
      <c r="U646" s="78" t="s">
        <v>4367</v>
      </c>
      <c r="V646" s="78" t="s">
        <v>4376</v>
      </c>
      <c r="W646" s="78" t="s">
        <v>4369</v>
      </c>
      <c r="X646" s="181"/>
      <c r="Y646" s="182">
        <f>AVERAGEIFS('Construct - Beta'!$BZ$6:$BZ$1787,'Construct - Beta'!$C$6:$C$1787,"458E("&amp;'Construct - Beta ref.'!D646&amp;")")</f>
        <v>1.94</v>
      </c>
    </row>
    <row r="647" spans="2:25" customFormat="1" ht="60" hidden="1">
      <c r="B647" s="78" t="s">
        <v>4377</v>
      </c>
      <c r="C647" s="78" t="s">
        <v>4378</v>
      </c>
      <c r="D647" s="78" t="s">
        <v>4379</v>
      </c>
      <c r="E647" s="78" t="s">
        <v>4380</v>
      </c>
      <c r="F647" s="78" t="s">
        <v>3665</v>
      </c>
      <c r="G647" s="78" t="s">
        <v>4381</v>
      </c>
      <c r="H647" s="78" t="s">
        <v>3692</v>
      </c>
      <c r="I647" s="78" t="s">
        <v>3669</v>
      </c>
      <c r="J647" s="78" t="s">
        <v>3669</v>
      </c>
      <c r="K647" s="78" t="s">
        <v>3668</v>
      </c>
      <c r="L647" s="78" t="s">
        <v>3669</v>
      </c>
      <c r="M647" s="78" t="s">
        <v>4382</v>
      </c>
      <c r="N647" s="78" t="s">
        <v>3668</v>
      </c>
      <c r="O647" s="78" t="s">
        <v>3668</v>
      </c>
      <c r="P647" s="78" t="s">
        <v>3671</v>
      </c>
      <c r="Q647" s="78" t="s">
        <v>3672</v>
      </c>
      <c r="R647" s="78" t="s">
        <v>3713</v>
      </c>
      <c r="S647" s="78" t="s">
        <v>3673</v>
      </c>
      <c r="T647" s="78" t="s">
        <v>4375</v>
      </c>
      <c r="U647" s="78" t="s">
        <v>4367</v>
      </c>
      <c r="V647" s="78" t="s">
        <v>4376</v>
      </c>
      <c r="W647" s="78" t="s">
        <v>4369</v>
      </c>
      <c r="X647" s="181"/>
      <c r="Y647" s="182">
        <f>AVERAGEIFS('Construct - Beta'!$BZ$6:$BZ$1787,'Construct - Beta'!$C$6:$C$1787,"458E("&amp;'Construct - Beta ref.'!D647&amp;")")</f>
        <v>0.02</v>
      </c>
    </row>
    <row r="648" spans="2:25" customFormat="1" ht="45" hidden="1">
      <c r="B648" s="78" t="s">
        <v>4383</v>
      </c>
      <c r="C648" s="78" t="s">
        <v>4384</v>
      </c>
      <c r="D648" s="78" t="s">
        <v>4385</v>
      </c>
      <c r="E648" s="78" t="s">
        <v>4386</v>
      </c>
      <c r="F648" s="78" t="s">
        <v>3665</v>
      </c>
      <c r="G648" s="78" t="s">
        <v>4387</v>
      </c>
      <c r="H648" s="78" t="s">
        <v>3692</v>
      </c>
      <c r="I648" s="78" t="s">
        <v>3669</v>
      </c>
      <c r="J648" s="78" t="s">
        <v>3669</v>
      </c>
      <c r="K648" s="78" t="s">
        <v>3668</v>
      </c>
      <c r="L648" s="78" t="s">
        <v>3669</v>
      </c>
      <c r="M648" s="78" t="s">
        <v>3761</v>
      </c>
      <c r="N648" s="78" t="s">
        <v>3668</v>
      </c>
      <c r="O648" s="78" t="s">
        <v>3668</v>
      </c>
      <c r="P648" s="78" t="s">
        <v>3671</v>
      </c>
      <c r="Q648" s="78" t="s">
        <v>3672</v>
      </c>
      <c r="R648" s="78" t="s">
        <v>3762</v>
      </c>
      <c r="S648" s="78" t="s">
        <v>3828</v>
      </c>
      <c r="T648" s="78" t="s">
        <v>4388</v>
      </c>
      <c r="U648" s="78" t="s">
        <v>4389</v>
      </c>
      <c r="V648" s="78" t="s">
        <v>4390</v>
      </c>
      <c r="W648" s="78" t="s">
        <v>4391</v>
      </c>
      <c r="X648" s="181"/>
      <c r="Y648" s="182">
        <f>AVERAGEIFS('Construct - Beta'!$BZ$6:$BZ$1787,'Construct - Beta'!$C$6:$C$1787,"458E("&amp;'Construct - Beta ref.'!D648&amp;")")</f>
        <v>0.64</v>
      </c>
    </row>
    <row r="649" spans="2:25" customFormat="1" ht="30" hidden="1">
      <c r="B649" s="78" t="s">
        <v>4392</v>
      </c>
      <c r="C649" s="78" t="s">
        <v>4393</v>
      </c>
      <c r="D649" s="78" t="s">
        <v>4394</v>
      </c>
      <c r="E649" s="78">
        <v>316658</v>
      </c>
      <c r="F649" s="78" t="s">
        <v>3665</v>
      </c>
      <c r="G649" s="79">
        <v>34031</v>
      </c>
      <c r="H649" s="78" t="s">
        <v>3667</v>
      </c>
      <c r="I649" s="78" t="s">
        <v>3668</v>
      </c>
      <c r="J649" s="78" t="s">
        <v>3668</v>
      </c>
      <c r="K649" s="78" t="s">
        <v>3668</v>
      </c>
      <c r="L649" s="78" t="s">
        <v>3668</v>
      </c>
      <c r="M649" s="78" t="s">
        <v>3682</v>
      </c>
      <c r="N649" s="78" t="s">
        <v>3668</v>
      </c>
      <c r="O649" s="78" t="s">
        <v>3668</v>
      </c>
      <c r="P649" s="78" t="s">
        <v>3671</v>
      </c>
      <c r="Q649" s="78" t="s">
        <v>3672</v>
      </c>
      <c r="R649" s="78" t="s">
        <v>3665</v>
      </c>
      <c r="S649" s="78" t="s">
        <v>3828</v>
      </c>
      <c r="T649" s="78">
        <v>6845658</v>
      </c>
      <c r="U649" s="78" t="s">
        <v>4389</v>
      </c>
      <c r="V649" s="78" t="s">
        <v>4395</v>
      </c>
      <c r="W649" s="78" t="s">
        <v>4391</v>
      </c>
      <c r="X649" s="181"/>
      <c r="Y649" s="182">
        <f>AVERAGEIFS('Construct - Beta'!$BZ$6:$BZ$1787,'Construct - Beta'!$C$6:$C$1787,"458E("&amp;'Construct - Beta ref.'!D649&amp;")")</f>
        <v>0.65400000000000003</v>
      </c>
    </row>
    <row r="650" spans="2:25" customFormat="1" ht="45" hidden="1">
      <c r="B650" s="78" t="s">
        <v>4396</v>
      </c>
      <c r="C650" s="78" t="s">
        <v>4397</v>
      </c>
      <c r="D650" s="78" t="s">
        <v>4398</v>
      </c>
      <c r="E650" s="78" t="s">
        <v>4399</v>
      </c>
      <c r="F650" s="78" t="s">
        <v>3665</v>
      </c>
      <c r="G650" s="79">
        <v>39269</v>
      </c>
      <c r="H650" s="78" t="s">
        <v>3692</v>
      </c>
      <c r="I650" s="78" t="s">
        <v>3669</v>
      </c>
      <c r="J650" s="78" t="s">
        <v>3669</v>
      </c>
      <c r="K650" s="78" t="s">
        <v>3668</v>
      </c>
      <c r="L650" s="78" t="s">
        <v>3669</v>
      </c>
      <c r="M650" s="78" t="s">
        <v>6185</v>
      </c>
      <c r="N650" s="78" t="s">
        <v>3668</v>
      </c>
      <c r="O650" s="78" t="s">
        <v>3668</v>
      </c>
      <c r="P650" s="78" t="s">
        <v>3671</v>
      </c>
      <c r="Q650" s="78" t="s">
        <v>3672</v>
      </c>
      <c r="R650" s="78" t="s">
        <v>3694</v>
      </c>
      <c r="S650" s="78" t="s">
        <v>3683</v>
      </c>
      <c r="T650" s="78" t="s">
        <v>4400</v>
      </c>
      <c r="U650" s="78" t="s">
        <v>4401</v>
      </c>
      <c r="V650" s="78" t="s">
        <v>4402</v>
      </c>
      <c r="W650" s="78" t="s">
        <v>4403</v>
      </c>
      <c r="X650" s="181"/>
      <c r="Y650" s="182">
        <f>AVERAGEIFS('Construct - Beta'!$BZ$6:$BZ$1787,'Construct - Beta'!$C$6:$C$1787,"458E("&amp;'Construct - Beta ref.'!D650&amp;")")</f>
        <v>0.24</v>
      </c>
    </row>
    <row r="651" spans="2:25" customFormat="1" ht="45" hidden="1">
      <c r="B651" s="78" t="s">
        <v>4404</v>
      </c>
      <c r="C651" s="78" t="s">
        <v>4405</v>
      </c>
      <c r="D651" s="78" t="s">
        <v>4406</v>
      </c>
      <c r="E651" s="78" t="s">
        <v>4407</v>
      </c>
      <c r="F651" s="78" t="s">
        <v>3665</v>
      </c>
      <c r="G651" s="78" t="s">
        <v>5425</v>
      </c>
      <c r="H651" s="78" t="s">
        <v>3702</v>
      </c>
      <c r="I651" s="78" t="s">
        <v>3669</v>
      </c>
      <c r="J651" s="78" t="s">
        <v>3669</v>
      </c>
      <c r="K651" s="78" t="s">
        <v>3668</v>
      </c>
      <c r="L651" s="78" t="s">
        <v>3669</v>
      </c>
      <c r="M651" s="78" t="s">
        <v>4408</v>
      </c>
      <c r="N651" s="78" t="s">
        <v>3668</v>
      </c>
      <c r="O651" s="78" t="s">
        <v>3668</v>
      </c>
      <c r="P651" s="78" t="s">
        <v>3671</v>
      </c>
      <c r="Q651" s="78" t="s">
        <v>3672</v>
      </c>
      <c r="R651" s="78" t="s">
        <v>3704</v>
      </c>
      <c r="S651" s="78" t="s">
        <v>3683</v>
      </c>
      <c r="T651" s="78" t="s">
        <v>4409</v>
      </c>
      <c r="U651" s="78" t="s">
        <v>4401</v>
      </c>
      <c r="V651" s="78" t="s">
        <v>4410</v>
      </c>
      <c r="W651" s="78" t="s">
        <v>4403</v>
      </c>
      <c r="X651" s="181"/>
      <c r="Y651" s="182">
        <f>AVERAGEIFS('Construct - Beta'!$BZ$6:$BZ$1787,'Construct - Beta'!$C$6:$C$1787,"458E("&amp;'Construct - Beta ref.'!D651&amp;")")</f>
        <v>-0.1739</v>
      </c>
    </row>
    <row r="652" spans="2:25" customFormat="1" ht="45" hidden="1">
      <c r="B652" s="78" t="s">
        <v>4411</v>
      </c>
      <c r="C652" s="78" t="s">
        <v>4412</v>
      </c>
      <c r="D652" s="78" t="s">
        <v>4413</v>
      </c>
      <c r="E652" s="78" t="s">
        <v>4414</v>
      </c>
      <c r="F652" s="78" t="s">
        <v>3665</v>
      </c>
      <c r="G652" s="79">
        <v>39269</v>
      </c>
      <c r="H652" s="78" t="s">
        <v>3667</v>
      </c>
      <c r="I652" s="78" t="s">
        <v>3668</v>
      </c>
      <c r="J652" s="78" t="s">
        <v>3668</v>
      </c>
      <c r="K652" s="78" t="s">
        <v>3668</v>
      </c>
      <c r="L652" s="78" t="s">
        <v>3668</v>
      </c>
      <c r="M652" s="78" t="s">
        <v>3682</v>
      </c>
      <c r="N652" s="78" t="s">
        <v>3668</v>
      </c>
      <c r="O652" s="78" t="s">
        <v>3668</v>
      </c>
      <c r="P652" s="78" t="s">
        <v>3671</v>
      </c>
      <c r="Q652" s="78" t="s">
        <v>3672</v>
      </c>
      <c r="R652" s="78" t="s">
        <v>3665</v>
      </c>
      <c r="S652" s="78" t="s">
        <v>3683</v>
      </c>
      <c r="T652" s="78" t="s">
        <v>4415</v>
      </c>
      <c r="U652" s="78" t="s">
        <v>4401</v>
      </c>
      <c r="V652" s="78" t="s">
        <v>4416</v>
      </c>
      <c r="W652" s="78" t="s">
        <v>4403</v>
      </c>
      <c r="X652" s="181"/>
      <c r="Y652" s="182">
        <f>AVERAGEIFS('Construct - Beta'!$BZ$6:$BZ$1787,'Construct - Beta'!$C$6:$C$1787,"458E("&amp;'Construct - Beta ref.'!D652&amp;")")</f>
        <v>0.17400000000000002</v>
      </c>
    </row>
    <row r="653" spans="2:25" customFormat="1" ht="75" hidden="1">
      <c r="B653" s="78" t="s">
        <v>4417</v>
      </c>
      <c r="C653" s="78" t="s">
        <v>1055</v>
      </c>
      <c r="D653" s="78" t="s">
        <v>1056</v>
      </c>
      <c r="E653" s="78" t="s">
        <v>1057</v>
      </c>
      <c r="F653" s="78" t="s">
        <v>3665</v>
      </c>
      <c r="G653" s="79">
        <v>38064</v>
      </c>
      <c r="H653" s="78" t="s">
        <v>3692</v>
      </c>
      <c r="I653" s="78" t="s">
        <v>3669</v>
      </c>
      <c r="J653" s="78" t="s">
        <v>3669</v>
      </c>
      <c r="K653" s="78" t="s">
        <v>3668</v>
      </c>
      <c r="L653" s="78" t="s">
        <v>3669</v>
      </c>
      <c r="M653" s="78" t="s">
        <v>4541</v>
      </c>
      <c r="N653" s="78" t="s">
        <v>3668</v>
      </c>
      <c r="O653" s="78" t="s">
        <v>3668</v>
      </c>
      <c r="P653" s="78" t="s">
        <v>3671</v>
      </c>
      <c r="Q653" s="78" t="s">
        <v>3672</v>
      </c>
      <c r="R653" s="78" t="s">
        <v>3762</v>
      </c>
      <c r="S653" s="78" t="s">
        <v>3683</v>
      </c>
      <c r="T653" s="78" t="s">
        <v>1058</v>
      </c>
      <c r="U653" s="78" t="s">
        <v>1059</v>
      </c>
      <c r="V653" s="78" t="s">
        <v>1060</v>
      </c>
      <c r="W653" s="78" t="s">
        <v>1061</v>
      </c>
      <c r="X653" s="181"/>
      <c r="Y653" s="182">
        <f>AVERAGEIFS('Construct - Beta'!$BZ$6:$BZ$1787,'Construct - Beta'!$C$6:$C$1787,"458E("&amp;'Construct - Beta ref.'!D653&amp;")")</f>
        <v>0.59</v>
      </c>
    </row>
    <row r="654" spans="2:25" customFormat="1" ht="45" hidden="1">
      <c r="B654" s="78" t="s">
        <v>1062</v>
      </c>
      <c r="C654" s="78" t="s">
        <v>1063</v>
      </c>
      <c r="D654" s="78" t="s">
        <v>1064</v>
      </c>
      <c r="E654" s="78">
        <v>930164</v>
      </c>
      <c r="F654" s="78" t="s">
        <v>3665</v>
      </c>
      <c r="G654" s="79">
        <v>26665</v>
      </c>
      <c r="H654" s="78" t="s">
        <v>3667</v>
      </c>
      <c r="I654" s="78" t="s">
        <v>3668</v>
      </c>
      <c r="J654" s="78" t="s">
        <v>3668</v>
      </c>
      <c r="K654" s="78" t="s">
        <v>3668</v>
      </c>
      <c r="L654" s="78" t="s">
        <v>3668</v>
      </c>
      <c r="M654" s="78" t="s">
        <v>3682</v>
      </c>
      <c r="N654" s="78" t="s">
        <v>3668</v>
      </c>
      <c r="O654" s="78" t="s">
        <v>3668</v>
      </c>
      <c r="P654" s="78" t="s">
        <v>3671</v>
      </c>
      <c r="Q654" s="78" t="s">
        <v>3672</v>
      </c>
      <c r="R654" s="78" t="s">
        <v>3665</v>
      </c>
      <c r="S654" s="78" t="s">
        <v>3683</v>
      </c>
      <c r="T654" s="78">
        <v>6864448</v>
      </c>
      <c r="U654" s="78" t="s">
        <v>1059</v>
      </c>
      <c r="V654" s="78" t="s">
        <v>1065</v>
      </c>
      <c r="W654" s="78" t="s">
        <v>1061</v>
      </c>
      <c r="X654" s="181"/>
      <c r="Y654" s="182">
        <f>AVERAGEIFS('Construct - Beta'!$BZ$6:$BZ$1787,'Construct - Beta'!$C$6:$C$1787,"458E("&amp;'Construct - Beta ref.'!D654&amp;")")</f>
        <v>0.54</v>
      </c>
    </row>
    <row r="655" spans="2:25" customFormat="1" ht="45" hidden="1">
      <c r="B655" s="78" t="s">
        <v>1066</v>
      </c>
      <c r="C655" s="78" t="s">
        <v>1067</v>
      </c>
      <c r="D655" s="78" t="s">
        <v>1068</v>
      </c>
      <c r="E655" s="78">
        <v>264394</v>
      </c>
      <c r="F655" s="78" t="s">
        <v>3665</v>
      </c>
      <c r="G655" s="79">
        <v>36893</v>
      </c>
      <c r="H655" s="78" t="s">
        <v>3692</v>
      </c>
      <c r="I655" s="78" t="s">
        <v>3669</v>
      </c>
      <c r="J655" s="78" t="s">
        <v>3669</v>
      </c>
      <c r="K655" s="78" t="s">
        <v>3668</v>
      </c>
      <c r="L655" s="78" t="s">
        <v>3669</v>
      </c>
      <c r="M655" s="78" t="s">
        <v>1069</v>
      </c>
      <c r="N655" s="78" t="s">
        <v>3668</v>
      </c>
      <c r="O655" s="78" t="s">
        <v>3668</v>
      </c>
      <c r="P655" s="78" t="s">
        <v>3671</v>
      </c>
      <c r="Q655" s="78" t="s">
        <v>3672</v>
      </c>
      <c r="R655" s="78" t="s">
        <v>3713</v>
      </c>
      <c r="S655" s="78" t="s">
        <v>3683</v>
      </c>
      <c r="T655" s="78">
        <v>4870588</v>
      </c>
      <c r="U655" s="78" t="s">
        <v>1070</v>
      </c>
      <c r="V655" s="78" t="s">
        <v>1071</v>
      </c>
      <c r="W655" s="78" t="s">
        <v>1072</v>
      </c>
      <c r="X655" s="181"/>
      <c r="Y655" s="182">
        <f>AVERAGEIFS('Construct - Beta'!$BZ$6:$BZ$1787,'Construct - Beta'!$C$6:$C$1787,"458E("&amp;'Construct - Beta ref.'!D655&amp;")")</f>
        <v>0.05</v>
      </c>
    </row>
    <row r="656" spans="2:25" customFormat="1" ht="60" hidden="1">
      <c r="B656" s="78" t="s">
        <v>1073</v>
      </c>
      <c r="C656" s="78" t="s">
        <v>1074</v>
      </c>
      <c r="D656" s="78" t="s">
        <v>1075</v>
      </c>
      <c r="E656" s="78" t="s">
        <v>1076</v>
      </c>
      <c r="F656" s="78" t="s">
        <v>3665</v>
      </c>
      <c r="G656" s="79">
        <v>37517</v>
      </c>
      <c r="H656" s="78" t="s">
        <v>3667</v>
      </c>
      <c r="I656" s="78" t="s">
        <v>3668</v>
      </c>
      <c r="J656" s="78" t="s">
        <v>3668</v>
      </c>
      <c r="K656" s="78" t="s">
        <v>3668</v>
      </c>
      <c r="L656" s="78" t="s">
        <v>3668</v>
      </c>
      <c r="M656" s="78" t="s">
        <v>3682</v>
      </c>
      <c r="N656" s="78" t="s">
        <v>3668</v>
      </c>
      <c r="O656" s="78" t="s">
        <v>3668</v>
      </c>
      <c r="P656" s="78" t="s">
        <v>3671</v>
      </c>
      <c r="Q656" s="78" t="s">
        <v>3672</v>
      </c>
      <c r="R656" s="78" t="s">
        <v>3665</v>
      </c>
      <c r="S656" s="78" t="s">
        <v>3673</v>
      </c>
      <c r="T656" s="78">
        <v>6545851</v>
      </c>
      <c r="U656" s="78" t="s">
        <v>1077</v>
      </c>
      <c r="V656" s="78" t="s">
        <v>1078</v>
      </c>
      <c r="W656" s="78" t="s">
        <v>1079</v>
      </c>
      <c r="X656" s="181"/>
      <c r="Y656" s="182">
        <f>AVERAGEIFS('Construct - Beta'!$BZ$6:$BZ$1787,'Construct - Beta'!$C$6:$C$1787,"458E("&amp;'Construct - Beta ref.'!D656&amp;")")</f>
        <v>0.12</v>
      </c>
    </row>
    <row r="657" spans="2:26" ht="45" hidden="1">
      <c r="B657" s="78" t="s">
        <v>1080</v>
      </c>
      <c r="C657" s="78" t="s">
        <v>1081</v>
      </c>
      <c r="D657" s="78" t="s">
        <v>1082</v>
      </c>
      <c r="E657" s="78" t="s">
        <v>1083</v>
      </c>
      <c r="F657" s="78" t="s">
        <v>3665</v>
      </c>
      <c r="G657" s="78" t="s">
        <v>4387</v>
      </c>
      <c r="H657" s="78" t="s">
        <v>3692</v>
      </c>
      <c r="I657" s="78" t="s">
        <v>3669</v>
      </c>
      <c r="J657" s="78" t="s">
        <v>3669</v>
      </c>
      <c r="K657" s="78" t="s">
        <v>3668</v>
      </c>
      <c r="L657" s="78" t="s">
        <v>3669</v>
      </c>
      <c r="M657" s="78" t="s">
        <v>3761</v>
      </c>
      <c r="N657" s="78" t="s">
        <v>3668</v>
      </c>
      <c r="O657" s="78" t="s">
        <v>3668</v>
      </c>
      <c r="P657" s="78" t="s">
        <v>3671</v>
      </c>
      <c r="Q657" s="78" t="s">
        <v>3672</v>
      </c>
      <c r="R657" s="78" t="s">
        <v>3762</v>
      </c>
      <c r="S657" s="78" t="s">
        <v>3673</v>
      </c>
      <c r="T657" s="78" t="s">
        <v>1084</v>
      </c>
      <c r="U657" s="78" t="s">
        <v>1077</v>
      </c>
      <c r="V657" s="78" t="s">
        <v>1085</v>
      </c>
      <c r="W657" s="78" t="s">
        <v>1079</v>
      </c>
      <c r="X657" s="181"/>
      <c r="Y657" s="182">
        <f>AVERAGEIFS('Construct - Beta'!$BZ$6:$BZ$1787,'Construct - Beta'!$C$6:$C$1787,"458E("&amp;'Construct - Beta ref.'!D657&amp;")")</f>
        <v>0.39</v>
      </c>
      <c r="Z657"/>
    </row>
    <row r="658" spans="2:26" ht="60" hidden="1">
      <c r="B658" s="78" t="s">
        <v>1086</v>
      </c>
      <c r="C658" s="78" t="s">
        <v>1087</v>
      </c>
      <c r="D658" s="78" t="s">
        <v>1088</v>
      </c>
      <c r="E658" s="78" t="s">
        <v>1089</v>
      </c>
      <c r="F658" s="78" t="s">
        <v>3665</v>
      </c>
      <c r="G658" s="79">
        <v>38355</v>
      </c>
      <c r="H658" s="78" t="s">
        <v>3692</v>
      </c>
      <c r="I658" s="78" t="s">
        <v>3669</v>
      </c>
      <c r="J658" s="78" t="s">
        <v>3669</v>
      </c>
      <c r="K658" s="78" t="s">
        <v>3668</v>
      </c>
      <c r="L658" s="78" t="s">
        <v>3669</v>
      </c>
      <c r="M658" s="78" t="s">
        <v>3358</v>
      </c>
      <c r="N658" s="78" t="s">
        <v>3668</v>
      </c>
      <c r="O658" s="78" t="s">
        <v>3668</v>
      </c>
      <c r="P658" s="78" t="s">
        <v>3671</v>
      </c>
      <c r="Q658" s="78" t="s">
        <v>3672</v>
      </c>
      <c r="R658" s="78" t="s">
        <v>3762</v>
      </c>
      <c r="S658" s="78" t="s">
        <v>3683</v>
      </c>
      <c r="T658" s="78" t="s">
        <v>1090</v>
      </c>
      <c r="U658" s="78" t="s">
        <v>1091</v>
      </c>
      <c r="V658" s="78" t="s">
        <v>1092</v>
      </c>
      <c r="W658" s="78" t="s">
        <v>1093</v>
      </c>
      <c r="X658" s="181"/>
      <c r="Y658" s="182">
        <f>AVERAGEIFS('Construct - Beta'!$BZ$6:$BZ$1787,'Construct - Beta'!$C$6:$C$1787,"458E("&amp;'Construct - Beta ref.'!D658&amp;")")</f>
        <v>0.92</v>
      </c>
      <c r="Z658"/>
    </row>
    <row r="659" spans="2:26" ht="45" hidden="1">
      <c r="B659" s="78" t="s">
        <v>1094</v>
      </c>
      <c r="C659" s="78" t="s">
        <v>1095</v>
      </c>
      <c r="D659" s="78" t="s">
        <v>1096</v>
      </c>
      <c r="E659" s="78">
        <v>691902</v>
      </c>
      <c r="F659" s="78" t="s">
        <v>3665</v>
      </c>
      <c r="G659" s="78" t="s">
        <v>1097</v>
      </c>
      <c r="H659" s="78" t="s">
        <v>3667</v>
      </c>
      <c r="I659" s="78" t="s">
        <v>3668</v>
      </c>
      <c r="J659" s="78" t="s">
        <v>3668</v>
      </c>
      <c r="K659" s="78" t="s">
        <v>3668</v>
      </c>
      <c r="L659" s="78" t="s">
        <v>3668</v>
      </c>
      <c r="M659" s="78" t="s">
        <v>3682</v>
      </c>
      <c r="N659" s="78" t="s">
        <v>3668</v>
      </c>
      <c r="O659" s="78" t="s">
        <v>3668</v>
      </c>
      <c r="P659" s="78" t="s">
        <v>3671</v>
      </c>
      <c r="Q659" s="78" t="s">
        <v>3672</v>
      </c>
      <c r="R659" s="78" t="s">
        <v>3665</v>
      </c>
      <c r="S659" s="78" t="s">
        <v>3683</v>
      </c>
      <c r="T659" s="78">
        <v>6155089</v>
      </c>
      <c r="U659" s="78" t="s">
        <v>1091</v>
      </c>
      <c r="V659" s="78" t="s">
        <v>1098</v>
      </c>
      <c r="W659" s="78" t="s">
        <v>1093</v>
      </c>
      <c r="X659" s="181"/>
      <c r="Y659" s="182">
        <f>AVERAGEIFS('Construct - Beta'!$BZ$6:$BZ$1787,'Construct - Beta'!$C$6:$C$1787,"458E("&amp;'Construct - Beta ref.'!D659&amp;")")</f>
        <v>0.76100000000000001</v>
      </c>
      <c r="Z659"/>
    </row>
    <row r="660" spans="2:26" ht="45" hidden="1">
      <c r="B660" s="78" t="s">
        <v>1099</v>
      </c>
      <c r="C660" s="78" t="s">
        <v>1100</v>
      </c>
      <c r="D660" s="78" t="s">
        <v>1101</v>
      </c>
      <c r="E660" s="78" t="s">
        <v>1102</v>
      </c>
      <c r="F660" s="78" t="s">
        <v>3716</v>
      </c>
      <c r="G660" s="79">
        <v>40449</v>
      </c>
      <c r="H660" s="78" t="s">
        <v>3718</v>
      </c>
      <c r="I660" s="78" t="s">
        <v>3668</v>
      </c>
      <c r="J660" s="78" t="s">
        <v>3669</v>
      </c>
      <c r="K660" s="78" t="s">
        <v>3668</v>
      </c>
      <c r="L660" s="78" t="s">
        <v>3668</v>
      </c>
      <c r="M660" s="78" t="s">
        <v>3682</v>
      </c>
      <c r="N660" s="78" t="s">
        <v>3668</v>
      </c>
      <c r="O660" s="78" t="s">
        <v>3668</v>
      </c>
      <c r="P660" s="78" t="s">
        <v>3671</v>
      </c>
      <c r="Q660" s="78" t="s">
        <v>3672</v>
      </c>
      <c r="R660" s="78" t="s">
        <v>3730</v>
      </c>
      <c r="S660" s="78" t="s">
        <v>3673</v>
      </c>
      <c r="T660" s="78" t="s">
        <v>1103</v>
      </c>
      <c r="U660" s="78" t="s">
        <v>1104</v>
      </c>
      <c r="V660" s="78" t="s">
        <v>1105</v>
      </c>
      <c r="W660" s="78" t="s">
        <v>1106</v>
      </c>
      <c r="X660" s="181"/>
      <c r="Y660" s="182">
        <f>AVERAGEIFS('Construct - Beta'!$BZ$6:$BZ$1787,'Construct - Beta'!$C$6:$C$1787,"458E("&amp;'Construct - Beta ref.'!D660&amp;")")</f>
        <v>0.81</v>
      </c>
      <c r="Z660"/>
    </row>
    <row r="661" spans="2:26" ht="45" hidden="1">
      <c r="B661" s="78" t="s">
        <v>1107</v>
      </c>
      <c r="C661" s="78" t="s">
        <v>1108</v>
      </c>
      <c r="D661" s="78" t="s">
        <v>1109</v>
      </c>
      <c r="E661" s="78" t="s">
        <v>1110</v>
      </c>
      <c r="F661" s="78" t="s">
        <v>3665</v>
      </c>
      <c r="G661" s="79">
        <v>37456</v>
      </c>
      <c r="H661" s="78" t="s">
        <v>3667</v>
      </c>
      <c r="I661" s="78" t="s">
        <v>3668</v>
      </c>
      <c r="J661" s="78" t="s">
        <v>3669</v>
      </c>
      <c r="K661" s="78" t="s">
        <v>3668</v>
      </c>
      <c r="L661" s="78" t="s">
        <v>3668</v>
      </c>
      <c r="M661" s="78" t="s">
        <v>3670</v>
      </c>
      <c r="N661" s="78" t="s">
        <v>3668</v>
      </c>
      <c r="O661" s="78" t="s">
        <v>3668</v>
      </c>
      <c r="P661" s="78" t="s">
        <v>3671</v>
      </c>
      <c r="Q661" s="78" t="s">
        <v>3672</v>
      </c>
      <c r="R661" s="78" t="s">
        <v>3665</v>
      </c>
      <c r="S661" s="78" t="s">
        <v>3673</v>
      </c>
      <c r="T661" s="78">
        <v>6536725</v>
      </c>
      <c r="U661" s="78" t="s">
        <v>1111</v>
      </c>
      <c r="V661" s="78" t="s">
        <v>1112</v>
      </c>
      <c r="W661" s="78" t="s">
        <v>1113</v>
      </c>
      <c r="X661" s="181"/>
      <c r="Y661" s="182">
        <f>AVERAGEIFS('Construct - Beta'!$BZ$6:$BZ$1787,'Construct - Beta'!$C$6:$C$1787,"458E("&amp;'Construct - Beta ref.'!D661&amp;")")</f>
        <v>0.316</v>
      </c>
      <c r="Z661"/>
    </row>
    <row r="662" spans="2:26" ht="45" hidden="1">
      <c r="B662" s="78" t="s">
        <v>1114</v>
      </c>
      <c r="C662" s="78" t="s">
        <v>1115</v>
      </c>
      <c r="D662" s="80"/>
      <c r="E662" s="78" t="s">
        <v>1116</v>
      </c>
      <c r="F662" s="78" t="s">
        <v>3716</v>
      </c>
      <c r="G662" s="79">
        <v>39336</v>
      </c>
      <c r="H662" s="78" t="s">
        <v>3718</v>
      </c>
      <c r="I662" s="78" t="s">
        <v>3669</v>
      </c>
      <c r="J662" s="78" t="s">
        <v>3669</v>
      </c>
      <c r="K662" s="78" t="s">
        <v>3668</v>
      </c>
      <c r="L662" s="78" t="s">
        <v>3668</v>
      </c>
      <c r="M662" s="78" t="s">
        <v>3719</v>
      </c>
      <c r="N662" s="78" t="s">
        <v>3668</v>
      </c>
      <c r="O662" s="78" t="s">
        <v>3668</v>
      </c>
      <c r="P662" s="78" t="s">
        <v>3671</v>
      </c>
      <c r="Q662" s="78" t="s">
        <v>3672</v>
      </c>
      <c r="R662" s="78" t="s">
        <v>3720</v>
      </c>
      <c r="S662" s="78" t="s">
        <v>3721</v>
      </c>
      <c r="T662" s="78"/>
      <c r="U662" s="78"/>
      <c r="V662" s="78"/>
      <c r="W662" s="78"/>
      <c r="X662" s="181"/>
      <c r="Y662" s="182" t="e">
        <f>AVERAGEIFS('Construct - Beta'!$BZ$6:$BZ$1787,'Construct - Beta'!$C$6:$C$1787,"458E("&amp;'Construct - Beta ref.'!D662&amp;")")</f>
        <v>#DIV/0!</v>
      </c>
      <c r="Z662"/>
    </row>
    <row r="663" spans="2:26" ht="75">
      <c r="B663" s="78" t="s">
        <v>1117</v>
      </c>
      <c r="C663" s="78" t="s">
        <v>1118</v>
      </c>
      <c r="D663" s="78" t="s">
        <v>1119</v>
      </c>
      <c r="E663" s="78" t="s">
        <v>1120</v>
      </c>
      <c r="F663" s="78" t="s">
        <v>5384</v>
      </c>
      <c r="G663" s="79">
        <v>39045</v>
      </c>
      <c r="H663" s="78" t="s">
        <v>3692</v>
      </c>
      <c r="I663" s="78" t="s">
        <v>3668</v>
      </c>
      <c r="J663" s="78" t="s">
        <v>3668</v>
      </c>
      <c r="K663" s="78" t="s">
        <v>3668</v>
      </c>
      <c r="L663" s="78" t="s">
        <v>3668</v>
      </c>
      <c r="M663" s="78" t="s">
        <v>3682</v>
      </c>
      <c r="N663" s="78" t="s">
        <v>3668</v>
      </c>
      <c r="O663" s="78" t="s">
        <v>3668</v>
      </c>
      <c r="P663" s="78" t="s">
        <v>3671</v>
      </c>
      <c r="Q663" s="78" t="s">
        <v>3672</v>
      </c>
      <c r="R663" s="78" t="s">
        <v>3794</v>
      </c>
      <c r="S663" s="78" t="s">
        <v>3795</v>
      </c>
      <c r="T663" s="78" t="s">
        <v>1121</v>
      </c>
      <c r="U663" s="78" t="s">
        <v>1122</v>
      </c>
      <c r="V663" s="78" t="s">
        <v>1123</v>
      </c>
      <c r="W663" s="78" t="s">
        <v>1124</v>
      </c>
      <c r="X663" s="181"/>
      <c r="Y663" s="182">
        <f>AVERAGEIFS('Construct - Beta'!$BZ$6:$BZ$1787,'Construct - Beta'!$C$6:$C$1787,"458E("&amp;'Construct - Beta ref.'!D663&amp;")")</f>
        <v>0.15</v>
      </c>
      <c r="Z663" s="169">
        <v>1</v>
      </c>
    </row>
    <row r="664" spans="2:26" ht="75" hidden="1">
      <c r="B664" s="78" t="s">
        <v>1125</v>
      </c>
      <c r="C664" s="78" t="s">
        <v>1126</v>
      </c>
      <c r="D664" s="78" t="s">
        <v>1127</v>
      </c>
      <c r="E664" s="78" t="s">
        <v>1128</v>
      </c>
      <c r="F664" s="78" t="s">
        <v>5384</v>
      </c>
      <c r="G664" s="78" t="s">
        <v>1129</v>
      </c>
      <c r="H664" s="78" t="s">
        <v>3692</v>
      </c>
      <c r="I664" s="78" t="s">
        <v>3668</v>
      </c>
      <c r="J664" s="78" t="s">
        <v>3669</v>
      </c>
      <c r="K664" s="78" t="s">
        <v>3668</v>
      </c>
      <c r="L664" s="78" t="s">
        <v>3668</v>
      </c>
      <c r="M664" s="78" t="s">
        <v>3670</v>
      </c>
      <c r="N664" s="78" t="s">
        <v>3668</v>
      </c>
      <c r="O664" s="78" t="s">
        <v>3668</v>
      </c>
      <c r="P664" s="78" t="s">
        <v>3671</v>
      </c>
      <c r="Q664" s="78" t="s">
        <v>3672</v>
      </c>
      <c r="R664" s="78" t="s">
        <v>3794</v>
      </c>
      <c r="S664" s="78" t="s">
        <v>3795</v>
      </c>
      <c r="T664" s="78" t="s">
        <v>1130</v>
      </c>
      <c r="U664" s="78" t="s">
        <v>1131</v>
      </c>
      <c r="V664" s="78" t="s">
        <v>1132</v>
      </c>
      <c r="W664" s="78" t="s">
        <v>1133</v>
      </c>
      <c r="X664" s="181"/>
      <c r="Y664" s="182" t="e">
        <f>AVERAGEIFS('Construct - Beta'!$BZ$6:$BZ$1787,'Construct - Beta'!$C$6:$C$1787,"458E("&amp;'Construct - Beta ref.'!D664&amp;")")</f>
        <v>#DIV/0!</v>
      </c>
      <c r="Z664"/>
    </row>
    <row r="665" spans="2:26" ht="75" hidden="1">
      <c r="B665" s="78" t="s">
        <v>1134</v>
      </c>
      <c r="C665" s="78" t="s">
        <v>1135</v>
      </c>
      <c r="D665" s="78" t="s">
        <v>1136</v>
      </c>
      <c r="E665" s="78" t="s">
        <v>1137</v>
      </c>
      <c r="F665" s="78" t="s">
        <v>3793</v>
      </c>
      <c r="G665" s="79">
        <v>37799</v>
      </c>
      <c r="H665" s="78" t="s">
        <v>3692</v>
      </c>
      <c r="I665" s="78" t="s">
        <v>3669</v>
      </c>
      <c r="J665" s="78" t="s">
        <v>3669</v>
      </c>
      <c r="K665" s="78" t="s">
        <v>3668</v>
      </c>
      <c r="L665" s="78" t="s">
        <v>3669</v>
      </c>
      <c r="M665" s="78" t="s">
        <v>1138</v>
      </c>
      <c r="N665" s="78" t="s">
        <v>3668</v>
      </c>
      <c r="O665" s="78" t="s">
        <v>3668</v>
      </c>
      <c r="P665" s="78" t="s">
        <v>3671</v>
      </c>
      <c r="Q665" s="78" t="s">
        <v>3672</v>
      </c>
      <c r="R665" s="78" t="s">
        <v>3762</v>
      </c>
      <c r="S665" s="78" t="s">
        <v>3795</v>
      </c>
      <c r="T665" s="78">
        <v>7623422</v>
      </c>
      <c r="U665" s="78" t="s">
        <v>1139</v>
      </c>
      <c r="V665" s="78" t="s">
        <v>1140</v>
      </c>
      <c r="W665" s="78" t="s">
        <v>1141</v>
      </c>
      <c r="X665" s="181"/>
      <c r="Y665" s="182">
        <f>AVERAGEIFS('Construct - Beta'!$BZ$6:$BZ$1787,'Construct - Beta'!$C$6:$C$1787,"458E("&amp;'Construct - Beta ref.'!D665&amp;")")</f>
        <v>0.37</v>
      </c>
      <c r="Z665"/>
    </row>
    <row r="666" spans="2:26" ht="75" hidden="1">
      <c r="B666" s="78" t="s">
        <v>1142</v>
      </c>
      <c r="C666" s="78" t="s">
        <v>1143</v>
      </c>
      <c r="D666" s="78" t="s">
        <v>1144</v>
      </c>
      <c r="E666" s="78" t="s">
        <v>1145</v>
      </c>
      <c r="F666" s="78" t="s">
        <v>3793</v>
      </c>
      <c r="G666" s="79">
        <v>37152</v>
      </c>
      <c r="H666" s="78" t="s">
        <v>3692</v>
      </c>
      <c r="I666" s="78" t="s">
        <v>3668</v>
      </c>
      <c r="J666" s="78" t="s">
        <v>3668</v>
      </c>
      <c r="K666" s="78" t="s">
        <v>3668</v>
      </c>
      <c r="L666" s="78" t="s">
        <v>3668</v>
      </c>
      <c r="M666" s="78" t="s">
        <v>3682</v>
      </c>
      <c r="N666" s="78" t="s">
        <v>3668</v>
      </c>
      <c r="O666" s="78" t="s">
        <v>3668</v>
      </c>
      <c r="P666" s="78" t="s">
        <v>3671</v>
      </c>
      <c r="Q666" s="78" t="s">
        <v>3672</v>
      </c>
      <c r="R666" s="78" t="s">
        <v>3794</v>
      </c>
      <c r="S666" s="78" t="s">
        <v>3795</v>
      </c>
      <c r="T666" s="78">
        <v>6404725</v>
      </c>
      <c r="U666" s="78" t="s">
        <v>1139</v>
      </c>
      <c r="V666" s="78" t="s">
        <v>1146</v>
      </c>
      <c r="W666" s="78" t="s">
        <v>1141</v>
      </c>
      <c r="X666" s="181"/>
      <c r="Y666" s="182">
        <f>AVERAGEIFS('Construct - Beta'!$BZ$6:$BZ$1787,'Construct - Beta'!$C$6:$C$1787,"458E("&amp;'Construct - Beta ref.'!D666&amp;")")</f>
        <v>0.13</v>
      </c>
      <c r="Z666"/>
    </row>
    <row r="667" spans="2:26" ht="75">
      <c r="B667" s="78" t="s">
        <v>1147</v>
      </c>
      <c r="C667" s="78" t="s">
        <v>1148</v>
      </c>
      <c r="D667" s="78" t="s">
        <v>1149</v>
      </c>
      <c r="E667" s="78" t="s">
        <v>1150</v>
      </c>
      <c r="F667" s="78" t="s">
        <v>5384</v>
      </c>
      <c r="G667" s="79">
        <v>39350</v>
      </c>
      <c r="H667" s="78" t="s">
        <v>3692</v>
      </c>
      <c r="I667" s="78" t="s">
        <v>3668</v>
      </c>
      <c r="J667" s="78" t="s">
        <v>3669</v>
      </c>
      <c r="K667" s="78" t="s">
        <v>3668</v>
      </c>
      <c r="L667" s="78" t="s">
        <v>3668</v>
      </c>
      <c r="M667" s="78" t="s">
        <v>3682</v>
      </c>
      <c r="N667" s="78" t="s">
        <v>3668</v>
      </c>
      <c r="O667" s="78" t="s">
        <v>3668</v>
      </c>
      <c r="P667" s="78" t="s">
        <v>3671</v>
      </c>
      <c r="Q667" s="78" t="s">
        <v>3672</v>
      </c>
      <c r="R667" s="78" t="s">
        <v>3794</v>
      </c>
      <c r="S667" s="78" t="s">
        <v>3795</v>
      </c>
      <c r="T667" s="78" t="s">
        <v>1151</v>
      </c>
      <c r="U667" s="78" t="s">
        <v>1152</v>
      </c>
      <c r="V667" s="78" t="s">
        <v>1153</v>
      </c>
      <c r="W667" s="78" t="s">
        <v>1154</v>
      </c>
      <c r="X667" s="181"/>
      <c r="Y667" s="182">
        <f>AVERAGEIFS('Construct - Beta'!$BZ$6:$BZ$1787,'Construct - Beta'!$C$6:$C$1787,"458E("&amp;'Construct - Beta ref.'!D667&amp;")")</f>
        <v>0.66</v>
      </c>
      <c r="Z667" s="169">
        <v>1</v>
      </c>
    </row>
    <row r="668" spans="2:26" ht="45" hidden="1">
      <c r="B668" s="78" t="s">
        <v>1155</v>
      </c>
      <c r="C668" s="78" t="s">
        <v>1156</v>
      </c>
      <c r="D668" s="78" t="s">
        <v>1157</v>
      </c>
      <c r="E668" s="78">
        <v>141280</v>
      </c>
      <c r="F668" s="78" t="s">
        <v>3716</v>
      </c>
      <c r="G668" s="79">
        <v>34044</v>
      </c>
      <c r="H668" s="78" t="s">
        <v>3718</v>
      </c>
      <c r="I668" s="78" t="s">
        <v>3668</v>
      </c>
      <c r="J668" s="78" t="s">
        <v>3668</v>
      </c>
      <c r="K668" s="78" t="s">
        <v>3668</v>
      </c>
      <c r="L668" s="78" t="s">
        <v>3668</v>
      </c>
      <c r="M668" s="78" t="s">
        <v>3682</v>
      </c>
      <c r="N668" s="78" t="s">
        <v>3668</v>
      </c>
      <c r="O668" s="78" t="s">
        <v>3668</v>
      </c>
      <c r="P668" s="78" t="s">
        <v>3671</v>
      </c>
      <c r="Q668" s="78" t="s">
        <v>3672</v>
      </c>
      <c r="R668" s="78" t="s">
        <v>3720</v>
      </c>
      <c r="S668" s="78" t="s">
        <v>3673</v>
      </c>
      <c r="T668" s="78">
        <v>6801382</v>
      </c>
      <c r="U668" s="78" t="s">
        <v>1158</v>
      </c>
      <c r="V668" s="78" t="s">
        <v>1159</v>
      </c>
      <c r="W668" s="78" t="s">
        <v>1160</v>
      </c>
      <c r="X668" s="181"/>
      <c r="Y668" s="182">
        <f>AVERAGEIFS('Construct - Beta'!$BZ$6:$BZ$1787,'Construct - Beta'!$C$6:$C$1787,"458E("&amp;'Construct - Beta ref.'!D668&amp;")")</f>
        <v>0.48</v>
      </c>
      <c r="Z668"/>
    </row>
    <row r="669" spans="2:26" ht="30" hidden="1">
      <c r="B669" s="78" t="s">
        <v>1161</v>
      </c>
      <c r="C669" s="78" t="s">
        <v>1162</v>
      </c>
      <c r="D669" s="78" t="s">
        <v>1163</v>
      </c>
      <c r="E669" s="78">
        <v>916546</v>
      </c>
      <c r="F669" s="78" t="s">
        <v>3665</v>
      </c>
      <c r="G669" s="79">
        <v>26665</v>
      </c>
      <c r="H669" s="78" t="s">
        <v>3667</v>
      </c>
      <c r="I669" s="78" t="s">
        <v>3668</v>
      </c>
      <c r="J669" s="78" t="s">
        <v>3668</v>
      </c>
      <c r="K669" s="78" t="s">
        <v>3668</v>
      </c>
      <c r="L669" s="78" t="s">
        <v>3668</v>
      </c>
      <c r="M669" s="78" t="s">
        <v>3682</v>
      </c>
      <c r="N669" s="78" t="s">
        <v>3668</v>
      </c>
      <c r="O669" s="78" t="s">
        <v>3668</v>
      </c>
      <c r="P669" s="78" t="s">
        <v>3671</v>
      </c>
      <c r="Q669" s="78" t="s">
        <v>3672</v>
      </c>
      <c r="R669" s="78" t="s">
        <v>3665</v>
      </c>
      <c r="S669" s="78" t="s">
        <v>3828</v>
      </c>
      <c r="T669" s="78">
        <v>6867748</v>
      </c>
      <c r="U669" s="78" t="s">
        <v>1164</v>
      </c>
      <c r="V669" s="78" t="s">
        <v>1165</v>
      </c>
      <c r="W669" s="78" t="s">
        <v>1166</v>
      </c>
      <c r="X669" s="181"/>
      <c r="Y669" s="182">
        <f>AVERAGEIFS('Construct - Beta'!$BZ$6:$BZ$1787,'Construct - Beta'!$C$6:$C$1787,"458E("&amp;'Construct - Beta ref.'!D669&amp;")")</f>
        <v>1.036</v>
      </c>
      <c r="Z669"/>
    </row>
    <row r="670" spans="2:26" ht="60" hidden="1">
      <c r="B670" s="78" t="s">
        <v>1167</v>
      </c>
      <c r="C670" s="78" t="s">
        <v>1168</v>
      </c>
      <c r="D670" s="78" t="s">
        <v>1169</v>
      </c>
      <c r="E670" s="78" t="s">
        <v>1170</v>
      </c>
      <c r="F670" s="78" t="s">
        <v>3665</v>
      </c>
      <c r="G670" s="78" t="s">
        <v>1171</v>
      </c>
      <c r="H670" s="78" t="s">
        <v>3667</v>
      </c>
      <c r="I670" s="78" t="s">
        <v>3669</v>
      </c>
      <c r="J670" s="78" t="s">
        <v>3668</v>
      </c>
      <c r="K670" s="78" t="s">
        <v>3669</v>
      </c>
      <c r="L670" s="78" t="s">
        <v>3668</v>
      </c>
      <c r="M670" s="78" t="s">
        <v>4577</v>
      </c>
      <c r="N670" s="78" t="s">
        <v>3669</v>
      </c>
      <c r="O670" s="78" t="s">
        <v>3668</v>
      </c>
      <c r="P670" s="78" t="s">
        <v>3671</v>
      </c>
      <c r="Q670" s="78" t="s">
        <v>3672</v>
      </c>
      <c r="R670" s="78" t="s">
        <v>3665</v>
      </c>
      <c r="S670" s="78" t="s">
        <v>3828</v>
      </c>
      <c r="T670" s="78"/>
      <c r="U670" s="78"/>
      <c r="V670" s="78"/>
      <c r="W670" s="78"/>
      <c r="X670" s="181"/>
      <c r="Y670" s="182" t="e">
        <f>AVERAGEIFS('Construct - Beta'!$BZ$6:$BZ$1787,'Construct - Beta'!$C$6:$C$1787,"458E("&amp;'Construct - Beta ref.'!D670&amp;")")</f>
        <v>#DIV/0!</v>
      </c>
      <c r="Z670"/>
    </row>
    <row r="671" spans="2:26" ht="45" hidden="1">
      <c r="B671" s="78" t="s">
        <v>1172</v>
      </c>
      <c r="C671" s="78" t="s">
        <v>1173</v>
      </c>
      <c r="D671" s="78" t="s">
        <v>1174</v>
      </c>
      <c r="E671" s="78">
        <v>775352</v>
      </c>
      <c r="F671" s="78" t="s">
        <v>3665</v>
      </c>
      <c r="G671" s="78" t="s">
        <v>6441</v>
      </c>
      <c r="H671" s="78" t="s">
        <v>3692</v>
      </c>
      <c r="I671" s="78" t="s">
        <v>3669</v>
      </c>
      <c r="J671" s="78" t="s">
        <v>3669</v>
      </c>
      <c r="K671" s="78" t="s">
        <v>3668</v>
      </c>
      <c r="L671" s="78" t="s">
        <v>3669</v>
      </c>
      <c r="M671" s="78" t="s">
        <v>1175</v>
      </c>
      <c r="N671" s="78" t="s">
        <v>3668</v>
      </c>
      <c r="O671" s="78" t="s">
        <v>3668</v>
      </c>
      <c r="P671" s="78" t="s">
        <v>3671</v>
      </c>
      <c r="Q671" s="78" t="s">
        <v>3672</v>
      </c>
      <c r="R671" s="78" t="s">
        <v>3694</v>
      </c>
      <c r="S671" s="78" t="s">
        <v>3828</v>
      </c>
      <c r="T671" s="78">
        <v>5675607</v>
      </c>
      <c r="U671" s="78" t="s">
        <v>1164</v>
      </c>
      <c r="V671" s="78" t="s">
        <v>1176</v>
      </c>
      <c r="W671" s="78" t="s">
        <v>1166</v>
      </c>
      <c r="X671" s="181"/>
      <c r="Y671" s="182">
        <f>AVERAGEIFS('Construct - Beta'!$BZ$6:$BZ$1787,'Construct - Beta'!$C$6:$C$1787,"458E("&amp;'Construct - Beta ref.'!D671&amp;")")</f>
        <v>1.06</v>
      </c>
      <c r="Z671"/>
    </row>
    <row r="672" spans="2:26" ht="45" hidden="1">
      <c r="B672" s="78" t="s">
        <v>1177</v>
      </c>
      <c r="C672" s="78" t="s">
        <v>1178</v>
      </c>
      <c r="D672" s="78" t="s">
        <v>1179</v>
      </c>
      <c r="E672" s="78" t="s">
        <v>1180</v>
      </c>
      <c r="F672" s="78" t="s">
        <v>3665</v>
      </c>
      <c r="G672" s="78" t="s">
        <v>335</v>
      </c>
      <c r="H672" s="78" t="s">
        <v>3692</v>
      </c>
      <c r="I672" s="78" t="s">
        <v>3669</v>
      </c>
      <c r="J672" s="78" t="s">
        <v>3669</v>
      </c>
      <c r="K672" s="78" t="s">
        <v>3668</v>
      </c>
      <c r="L672" s="78" t="s">
        <v>3669</v>
      </c>
      <c r="M672" s="78" t="s">
        <v>1181</v>
      </c>
      <c r="N672" s="78" t="s">
        <v>3668</v>
      </c>
      <c r="O672" s="78" t="s">
        <v>3668</v>
      </c>
      <c r="P672" s="78" t="s">
        <v>3671</v>
      </c>
      <c r="Q672" s="78" t="s">
        <v>3672</v>
      </c>
      <c r="R672" s="78" t="s">
        <v>3713</v>
      </c>
      <c r="S672" s="78" t="s">
        <v>3828</v>
      </c>
      <c r="T672" s="78">
        <v>5675607</v>
      </c>
      <c r="U672" s="78" t="s">
        <v>1164</v>
      </c>
      <c r="V672" s="78" t="s">
        <v>1176</v>
      </c>
      <c r="W672" s="78" t="s">
        <v>1166</v>
      </c>
      <c r="X672" s="181"/>
      <c r="Y672" s="182">
        <f>AVERAGEIFS('Construct - Beta'!$BZ$6:$BZ$1787,'Construct - Beta'!$C$6:$C$1787,"458E("&amp;'Construct - Beta ref.'!D672&amp;")")</f>
        <v>0.46</v>
      </c>
      <c r="Z672"/>
    </row>
    <row r="673" spans="2:25" customFormat="1" ht="45" hidden="1">
      <c r="B673" s="78" t="s">
        <v>1182</v>
      </c>
      <c r="C673" s="78" t="s">
        <v>1183</v>
      </c>
      <c r="D673" s="78" t="s">
        <v>1184</v>
      </c>
      <c r="E673" s="78">
        <v>136812</v>
      </c>
      <c r="F673" s="78" t="s">
        <v>3665</v>
      </c>
      <c r="G673" s="78" t="s">
        <v>1185</v>
      </c>
      <c r="H673" s="78" t="s">
        <v>3667</v>
      </c>
      <c r="I673" s="78" t="s">
        <v>3669</v>
      </c>
      <c r="J673" s="78" t="s">
        <v>3669</v>
      </c>
      <c r="K673" s="78" t="s">
        <v>3668</v>
      </c>
      <c r="L673" s="78" t="s">
        <v>3669</v>
      </c>
      <c r="M673" s="78" t="s">
        <v>1186</v>
      </c>
      <c r="N673" s="78" t="s">
        <v>3668</v>
      </c>
      <c r="O673" s="78" t="s">
        <v>3668</v>
      </c>
      <c r="P673" s="78" t="s">
        <v>3671</v>
      </c>
      <c r="Q673" s="78" t="s">
        <v>3672</v>
      </c>
      <c r="R673" s="78" t="s">
        <v>1187</v>
      </c>
      <c r="S673" s="78" t="s">
        <v>3828</v>
      </c>
      <c r="T673" s="78" t="s">
        <v>1188</v>
      </c>
      <c r="U673" s="78" t="s">
        <v>1164</v>
      </c>
      <c r="V673" s="78" t="s">
        <v>1189</v>
      </c>
      <c r="W673" s="78" t="s">
        <v>1166</v>
      </c>
      <c r="X673" s="181"/>
      <c r="Y673" s="182">
        <f>AVERAGEIFS('Construct - Beta'!$BZ$6:$BZ$1787,'Construct - Beta'!$C$6:$C$1787,"458E("&amp;'Construct - Beta ref.'!D673&amp;")")</f>
        <v>0.01</v>
      </c>
    </row>
    <row r="674" spans="2:25" customFormat="1" ht="30" hidden="1">
      <c r="B674" s="78" t="s">
        <v>1190</v>
      </c>
      <c r="C674" s="78" t="s">
        <v>1191</v>
      </c>
      <c r="D674" s="78" t="s">
        <v>1192</v>
      </c>
      <c r="E674" s="78">
        <v>930111</v>
      </c>
      <c r="F674" s="78" t="s">
        <v>3665</v>
      </c>
      <c r="G674" s="78" t="s">
        <v>1193</v>
      </c>
      <c r="H674" s="78" t="s">
        <v>3667</v>
      </c>
      <c r="I674" s="78" t="s">
        <v>3669</v>
      </c>
      <c r="J674" s="78" t="s">
        <v>3669</v>
      </c>
      <c r="K674" s="78" t="s">
        <v>3668</v>
      </c>
      <c r="L674" s="78" t="s">
        <v>3668</v>
      </c>
      <c r="M674" s="78" t="s">
        <v>3682</v>
      </c>
      <c r="N674" s="78" t="s">
        <v>3669</v>
      </c>
      <c r="O674" s="78" t="s">
        <v>3668</v>
      </c>
      <c r="P674" s="78" t="s">
        <v>3671</v>
      </c>
      <c r="Q674" s="78" t="s">
        <v>3672</v>
      </c>
      <c r="R674" s="78" t="s">
        <v>3665</v>
      </c>
      <c r="S674" s="78" t="s">
        <v>3828</v>
      </c>
      <c r="T674" s="78">
        <v>6867760</v>
      </c>
      <c r="U674" s="78" t="s">
        <v>1194</v>
      </c>
      <c r="V674" s="78" t="s">
        <v>1195</v>
      </c>
      <c r="W674" s="78"/>
      <c r="X674" s="181"/>
      <c r="Y674" s="182">
        <f>AVERAGEIFS('Construct - Beta'!$BZ$6:$BZ$1787,'Construct - Beta'!$C$6:$C$1787,"458E("&amp;'Construct - Beta ref.'!D674&amp;")")</f>
        <v>1.0740000000000001</v>
      </c>
    </row>
    <row r="675" spans="2:25" customFormat="1" ht="45" hidden="1">
      <c r="B675" s="78" t="s">
        <v>1196</v>
      </c>
      <c r="C675" s="78" t="s">
        <v>1197</v>
      </c>
      <c r="D675" s="78" t="s">
        <v>1198</v>
      </c>
      <c r="E675" s="78" t="s">
        <v>1199</v>
      </c>
      <c r="F675" s="78" t="s">
        <v>3665</v>
      </c>
      <c r="G675" s="79">
        <v>38239</v>
      </c>
      <c r="H675" s="78" t="s">
        <v>3692</v>
      </c>
      <c r="I675" s="78" t="s">
        <v>3669</v>
      </c>
      <c r="J675" s="78" t="s">
        <v>3669</v>
      </c>
      <c r="K675" s="78" t="s">
        <v>3668</v>
      </c>
      <c r="L675" s="78" t="s">
        <v>3669</v>
      </c>
      <c r="M675" s="78" t="s">
        <v>5430</v>
      </c>
      <c r="N675" s="78" t="s">
        <v>3669</v>
      </c>
      <c r="O675" s="78" t="s">
        <v>3668</v>
      </c>
      <c r="P675" s="78" t="s">
        <v>3671</v>
      </c>
      <c r="Q675" s="78" t="s">
        <v>3672</v>
      </c>
      <c r="R675" s="78" t="s">
        <v>3762</v>
      </c>
      <c r="S675" s="78" t="s">
        <v>3828</v>
      </c>
      <c r="T675" s="78" t="s">
        <v>1200</v>
      </c>
      <c r="U675" s="78" t="s">
        <v>1194</v>
      </c>
      <c r="V675" s="78" t="s">
        <v>1201</v>
      </c>
      <c r="W675" s="78"/>
      <c r="X675" s="181"/>
      <c r="Y675" s="182">
        <f>AVERAGEIFS('Construct - Beta'!$BZ$6:$BZ$1787,'Construct - Beta'!$C$6:$C$1787,"458E("&amp;'Construct - Beta ref.'!D675&amp;")")</f>
        <v>1.01</v>
      </c>
    </row>
    <row r="676" spans="2:25" customFormat="1" ht="45" hidden="1">
      <c r="B676" s="78" t="s">
        <v>1202</v>
      </c>
      <c r="C676" s="78" t="s">
        <v>1203</v>
      </c>
      <c r="D676" s="78" t="s">
        <v>1204</v>
      </c>
      <c r="E676" s="78">
        <v>291895</v>
      </c>
      <c r="F676" s="78" t="s">
        <v>3665</v>
      </c>
      <c r="G676" s="78" t="s">
        <v>1205</v>
      </c>
      <c r="H676" s="78" t="s">
        <v>3692</v>
      </c>
      <c r="I676" s="78" t="s">
        <v>3669</v>
      </c>
      <c r="J676" s="78" t="s">
        <v>3669</v>
      </c>
      <c r="K676" s="78" t="s">
        <v>3668</v>
      </c>
      <c r="L676" s="78" t="s">
        <v>3669</v>
      </c>
      <c r="M676" s="78" t="s">
        <v>264</v>
      </c>
      <c r="N676" s="78" t="s">
        <v>3668</v>
      </c>
      <c r="O676" s="78" t="s">
        <v>3668</v>
      </c>
      <c r="P676" s="78" t="s">
        <v>3671</v>
      </c>
      <c r="Q676" s="78" t="s">
        <v>3672</v>
      </c>
      <c r="R676" s="78" t="s">
        <v>3694</v>
      </c>
      <c r="S676" s="78" t="s">
        <v>3683</v>
      </c>
      <c r="T676" s="78" t="s">
        <v>1206</v>
      </c>
      <c r="U676" s="78" t="s">
        <v>1207</v>
      </c>
      <c r="V676" s="78" t="s">
        <v>1208</v>
      </c>
      <c r="W676" s="78" t="s">
        <v>1209</v>
      </c>
      <c r="X676" s="181"/>
      <c r="Y676" s="182">
        <f>AVERAGEIFS('Construct - Beta'!$BZ$6:$BZ$1787,'Construct - Beta'!$C$6:$C$1787,"458E("&amp;'Construct - Beta ref.'!D676&amp;")")</f>
        <v>1.49</v>
      </c>
    </row>
    <row r="677" spans="2:25" customFormat="1" ht="45" hidden="1">
      <c r="B677" s="78" t="s">
        <v>1210</v>
      </c>
      <c r="C677" s="78" t="s">
        <v>1211</v>
      </c>
      <c r="D677" s="78" t="s">
        <v>1212</v>
      </c>
      <c r="E677" s="78" t="s">
        <v>1213</v>
      </c>
      <c r="F677" s="78" t="s">
        <v>3665</v>
      </c>
      <c r="G677" s="78" t="s">
        <v>1214</v>
      </c>
      <c r="H677" s="78" t="s">
        <v>3692</v>
      </c>
      <c r="I677" s="78" t="s">
        <v>3669</v>
      </c>
      <c r="J677" s="78" t="s">
        <v>3669</v>
      </c>
      <c r="K677" s="78" t="s">
        <v>3668</v>
      </c>
      <c r="L677" s="78" t="s">
        <v>3669</v>
      </c>
      <c r="M677" s="78" t="s">
        <v>1215</v>
      </c>
      <c r="N677" s="78" t="s">
        <v>3668</v>
      </c>
      <c r="O677" s="78" t="s">
        <v>3668</v>
      </c>
      <c r="P677" s="78" t="s">
        <v>3671</v>
      </c>
      <c r="Q677" s="78" t="s">
        <v>3672</v>
      </c>
      <c r="R677" s="78" t="s">
        <v>3713</v>
      </c>
      <c r="S677" s="78" t="s">
        <v>3683</v>
      </c>
      <c r="T677" s="78" t="s">
        <v>1206</v>
      </c>
      <c r="U677" s="78" t="s">
        <v>1207</v>
      </c>
      <c r="V677" s="78" t="s">
        <v>1208</v>
      </c>
      <c r="W677" s="78" t="s">
        <v>1209</v>
      </c>
      <c r="X677" s="181"/>
      <c r="Y677" s="182">
        <f>AVERAGEIFS('Construct - Beta'!$BZ$6:$BZ$1787,'Construct - Beta'!$C$6:$C$1787,"458E("&amp;'Construct - Beta ref.'!D677&amp;")")</f>
        <v>0.01</v>
      </c>
    </row>
    <row r="678" spans="2:25" customFormat="1" ht="45" hidden="1">
      <c r="B678" s="78" t="s">
        <v>1216</v>
      </c>
      <c r="C678" s="78" t="s">
        <v>1217</v>
      </c>
      <c r="D678" s="78" t="s">
        <v>1218</v>
      </c>
      <c r="E678" s="78">
        <v>140992</v>
      </c>
      <c r="F678" s="78" t="s">
        <v>3665</v>
      </c>
      <c r="G678" s="79">
        <v>34759</v>
      </c>
      <c r="H678" s="78" t="s">
        <v>3667</v>
      </c>
      <c r="I678" s="78" t="s">
        <v>3668</v>
      </c>
      <c r="J678" s="78" t="s">
        <v>3668</v>
      </c>
      <c r="K678" s="78" t="s">
        <v>3668</v>
      </c>
      <c r="L678" s="78" t="s">
        <v>3668</v>
      </c>
      <c r="M678" s="78" t="s">
        <v>3682</v>
      </c>
      <c r="N678" s="78" t="s">
        <v>3668</v>
      </c>
      <c r="O678" s="78" t="s">
        <v>3668</v>
      </c>
      <c r="P678" s="78" t="s">
        <v>3671</v>
      </c>
      <c r="Q678" s="78" t="s">
        <v>3672</v>
      </c>
      <c r="R678" s="78" t="s">
        <v>3665</v>
      </c>
      <c r="S678" s="78" t="s">
        <v>3683</v>
      </c>
      <c r="T678" s="78">
        <v>6680569</v>
      </c>
      <c r="U678" s="78" t="s">
        <v>1207</v>
      </c>
      <c r="V678" s="78" t="s">
        <v>1219</v>
      </c>
      <c r="W678" s="78" t="s">
        <v>1209</v>
      </c>
      <c r="X678" s="181"/>
      <c r="Y678" s="182">
        <f>AVERAGEIFS('Construct - Beta'!$BZ$6:$BZ$1787,'Construct - Beta'!$C$6:$C$1787,"458E("&amp;'Construct - Beta ref.'!D678&amp;")")</f>
        <v>1.5780000000000001</v>
      </c>
    </row>
    <row r="679" spans="2:25" customFormat="1" ht="45" hidden="1">
      <c r="B679" s="78" t="s">
        <v>1220</v>
      </c>
      <c r="C679" s="78" t="s">
        <v>1221</v>
      </c>
      <c r="D679" s="78" t="s">
        <v>1222</v>
      </c>
      <c r="E679" s="78" t="s">
        <v>1223</v>
      </c>
      <c r="F679" s="78" t="s">
        <v>3665</v>
      </c>
      <c r="G679" s="78" t="s">
        <v>1224</v>
      </c>
      <c r="H679" s="78" t="s">
        <v>3692</v>
      </c>
      <c r="I679" s="78" t="s">
        <v>3669</v>
      </c>
      <c r="J679" s="78" t="s">
        <v>3669</v>
      </c>
      <c r="K679" s="78" t="s">
        <v>3668</v>
      </c>
      <c r="L679" s="78" t="s">
        <v>3669</v>
      </c>
      <c r="M679" s="78" t="s">
        <v>1870</v>
      </c>
      <c r="N679" s="78" t="s">
        <v>3668</v>
      </c>
      <c r="O679" s="78" t="s">
        <v>3668</v>
      </c>
      <c r="P679" s="78" t="s">
        <v>3671</v>
      </c>
      <c r="Q679" s="78" t="s">
        <v>3672</v>
      </c>
      <c r="R679" s="78" t="s">
        <v>3762</v>
      </c>
      <c r="S679" s="78" t="s">
        <v>3683</v>
      </c>
      <c r="T679" s="78" t="s">
        <v>1225</v>
      </c>
      <c r="U679" s="78" t="s">
        <v>1226</v>
      </c>
      <c r="V679" s="78" t="s">
        <v>1227</v>
      </c>
      <c r="W679" s="78" t="s">
        <v>1228</v>
      </c>
      <c r="X679" s="181"/>
      <c r="Y679" s="182">
        <f>AVERAGEIFS('Construct - Beta'!$BZ$6:$BZ$1787,'Construct - Beta'!$C$6:$C$1787,"458E("&amp;'Construct - Beta ref.'!D679&amp;")")</f>
        <v>0.17</v>
      </c>
    </row>
    <row r="680" spans="2:25" customFormat="1" ht="75" hidden="1">
      <c r="B680" s="78" t="s">
        <v>1229</v>
      </c>
      <c r="C680" s="78" t="s">
        <v>1230</v>
      </c>
      <c r="D680" s="78" t="s">
        <v>1231</v>
      </c>
      <c r="E680" s="78" t="s">
        <v>1232</v>
      </c>
      <c r="F680" s="78" t="s">
        <v>3793</v>
      </c>
      <c r="G680" s="78" t="s">
        <v>1233</v>
      </c>
      <c r="H680" s="78" t="s">
        <v>3702</v>
      </c>
      <c r="I680" s="78" t="s">
        <v>3669</v>
      </c>
      <c r="J680" s="78" t="s">
        <v>3669</v>
      </c>
      <c r="K680" s="78" t="s">
        <v>3668</v>
      </c>
      <c r="L680" s="78" t="s">
        <v>3669</v>
      </c>
      <c r="M680" s="78" t="s">
        <v>1234</v>
      </c>
      <c r="N680" s="78" t="s">
        <v>3668</v>
      </c>
      <c r="O680" s="78" t="s">
        <v>3668</v>
      </c>
      <c r="P680" s="78" t="s">
        <v>3671</v>
      </c>
      <c r="Q680" s="78" t="s">
        <v>3672</v>
      </c>
      <c r="R680" s="78" t="s">
        <v>3704</v>
      </c>
      <c r="S680" s="78" t="s">
        <v>3795</v>
      </c>
      <c r="T680" s="78" t="s">
        <v>1235</v>
      </c>
      <c r="U680" s="78" t="s">
        <v>1236</v>
      </c>
      <c r="V680" s="78" t="s">
        <v>1237</v>
      </c>
      <c r="W680" s="78" t="s">
        <v>1238</v>
      </c>
      <c r="X680" s="181"/>
      <c r="Y680" s="182">
        <f>AVERAGEIFS('Construct - Beta'!$BZ$6:$BZ$1787,'Construct - Beta'!$C$6:$C$1787,"458E("&amp;'Construct - Beta ref.'!D680&amp;")")</f>
        <v>-0.35270000000000001</v>
      </c>
    </row>
    <row r="681" spans="2:25" customFormat="1" ht="75" hidden="1">
      <c r="B681" s="78" t="s">
        <v>1239</v>
      </c>
      <c r="C681" s="78" t="s">
        <v>1240</v>
      </c>
      <c r="D681" s="78" t="s">
        <v>1241</v>
      </c>
      <c r="E681" s="78">
        <v>930615</v>
      </c>
      <c r="F681" s="78" t="s">
        <v>3793</v>
      </c>
      <c r="G681" s="79">
        <v>32295</v>
      </c>
      <c r="H681" s="78" t="s">
        <v>3692</v>
      </c>
      <c r="I681" s="78" t="s">
        <v>3668</v>
      </c>
      <c r="J681" s="78" t="s">
        <v>3668</v>
      </c>
      <c r="K681" s="78" t="s">
        <v>3668</v>
      </c>
      <c r="L681" s="78" t="s">
        <v>3668</v>
      </c>
      <c r="M681" s="78" t="s">
        <v>4472</v>
      </c>
      <c r="N681" s="78" t="s">
        <v>3668</v>
      </c>
      <c r="O681" s="78" t="s">
        <v>3668</v>
      </c>
      <c r="P681" s="78" t="s">
        <v>3671</v>
      </c>
      <c r="Q681" s="78" t="s">
        <v>3672</v>
      </c>
      <c r="R681" s="78" t="s">
        <v>3794</v>
      </c>
      <c r="S681" s="78" t="s">
        <v>3795</v>
      </c>
      <c r="T681" s="78">
        <v>6871750</v>
      </c>
      <c r="U681" s="78" t="s">
        <v>1236</v>
      </c>
      <c r="V681" s="78" t="s">
        <v>1242</v>
      </c>
      <c r="W681" s="78" t="s">
        <v>1238</v>
      </c>
      <c r="X681" s="181"/>
      <c r="Y681" s="182">
        <f>AVERAGEIFS('Construct - Beta'!$BZ$6:$BZ$1787,'Construct - Beta'!$C$6:$C$1787,"458E("&amp;'Construct - Beta ref.'!D681&amp;")")</f>
        <v>0.67300000000000004</v>
      </c>
    </row>
    <row r="682" spans="2:25" customFormat="1" ht="75" hidden="1">
      <c r="B682" s="78" t="s">
        <v>1243</v>
      </c>
      <c r="C682" s="78" t="s">
        <v>1244</v>
      </c>
      <c r="D682" s="78" t="s">
        <v>1245</v>
      </c>
      <c r="E682" s="78" t="s">
        <v>1246</v>
      </c>
      <c r="F682" s="78" t="s">
        <v>3793</v>
      </c>
      <c r="G682" s="78" t="s">
        <v>1247</v>
      </c>
      <c r="H682" s="78" t="s">
        <v>3692</v>
      </c>
      <c r="I682" s="78" t="s">
        <v>3669</v>
      </c>
      <c r="J682" s="78" t="s">
        <v>3669</v>
      </c>
      <c r="K682" s="78" t="s">
        <v>3668</v>
      </c>
      <c r="L682" s="78" t="s">
        <v>3669</v>
      </c>
      <c r="M682" s="78" t="s">
        <v>5711</v>
      </c>
      <c r="N682" s="78" t="s">
        <v>3668</v>
      </c>
      <c r="O682" s="78" t="s">
        <v>3668</v>
      </c>
      <c r="P682" s="78" t="s">
        <v>3671</v>
      </c>
      <c r="Q682" s="78" t="s">
        <v>3672</v>
      </c>
      <c r="R682" s="78" t="s">
        <v>3762</v>
      </c>
      <c r="S682" s="78" t="s">
        <v>3795</v>
      </c>
      <c r="T682" s="78" t="s">
        <v>1248</v>
      </c>
      <c r="U682" s="78" t="s">
        <v>1236</v>
      </c>
      <c r="V682" s="78" t="s">
        <v>1249</v>
      </c>
      <c r="W682" s="78" t="s">
        <v>1238</v>
      </c>
      <c r="X682" s="181"/>
      <c r="Y682" s="182">
        <f>AVERAGEIFS('Construct - Beta'!$BZ$6:$BZ$1787,'Construct - Beta'!$C$6:$C$1787,"458E("&amp;'Construct - Beta ref.'!D682&amp;")")</f>
        <v>0.67</v>
      </c>
    </row>
    <row r="683" spans="2:25" customFormat="1" ht="45" hidden="1">
      <c r="B683" s="78" t="s">
        <v>1250</v>
      </c>
      <c r="C683" s="78" t="s">
        <v>1251</v>
      </c>
      <c r="D683" s="78" t="s">
        <v>1252</v>
      </c>
      <c r="E683" s="78">
        <v>280938</v>
      </c>
      <c r="F683" s="78" t="s">
        <v>3716</v>
      </c>
      <c r="G683" s="79">
        <v>36692</v>
      </c>
      <c r="H683" s="78" t="s">
        <v>3718</v>
      </c>
      <c r="I683" s="78" t="s">
        <v>3668</v>
      </c>
      <c r="J683" s="78" t="s">
        <v>3669</v>
      </c>
      <c r="K683" s="78" t="s">
        <v>3668</v>
      </c>
      <c r="L683" s="78" t="s">
        <v>3668</v>
      </c>
      <c r="M683" s="78" t="s">
        <v>3670</v>
      </c>
      <c r="N683" s="78" t="s">
        <v>3668</v>
      </c>
      <c r="O683" s="78" t="s">
        <v>3668</v>
      </c>
      <c r="P683" s="78" t="s">
        <v>3671</v>
      </c>
      <c r="Q683" s="78" t="s">
        <v>3672</v>
      </c>
      <c r="R683" s="78" t="s">
        <v>3720</v>
      </c>
      <c r="S683" s="78" t="s">
        <v>3673</v>
      </c>
      <c r="T683" s="78">
        <v>6261931</v>
      </c>
      <c r="U683" s="78" t="s">
        <v>1253</v>
      </c>
      <c r="V683" s="78" t="s">
        <v>1254</v>
      </c>
      <c r="W683" s="78" t="s">
        <v>1255</v>
      </c>
      <c r="X683" s="181"/>
      <c r="Y683" s="182">
        <f>AVERAGEIFS('Construct - Beta'!$BZ$6:$BZ$1787,'Construct - Beta'!$C$6:$C$1787,"458E("&amp;'Construct - Beta ref.'!D683&amp;")")</f>
        <v>0.28000000000000003</v>
      </c>
    </row>
    <row r="684" spans="2:25" customFormat="1" ht="45" hidden="1">
      <c r="B684" s="78" t="s">
        <v>1256</v>
      </c>
      <c r="C684" s="78" t="s">
        <v>1257</v>
      </c>
      <c r="D684" s="78" t="s">
        <v>1258</v>
      </c>
      <c r="E684" s="78" t="s">
        <v>1259</v>
      </c>
      <c r="F684" s="78" t="s">
        <v>3716</v>
      </c>
      <c r="G684" s="78" t="s">
        <v>1260</v>
      </c>
      <c r="H684" s="78" t="s">
        <v>3718</v>
      </c>
      <c r="I684" s="78" t="s">
        <v>3668</v>
      </c>
      <c r="J684" s="78" t="s">
        <v>3669</v>
      </c>
      <c r="K684" s="78" t="s">
        <v>3668</v>
      </c>
      <c r="L684" s="78" t="s">
        <v>3668</v>
      </c>
      <c r="M684" s="78" t="s">
        <v>3682</v>
      </c>
      <c r="N684" s="78" t="s">
        <v>3668</v>
      </c>
      <c r="O684" s="78" t="s">
        <v>3668</v>
      </c>
      <c r="P684" s="78" t="s">
        <v>3671</v>
      </c>
      <c r="Q684" s="78" t="s">
        <v>3672</v>
      </c>
      <c r="R684" s="78" t="s">
        <v>3730</v>
      </c>
      <c r="S684" s="78" t="s">
        <v>3683</v>
      </c>
      <c r="T684" s="78" t="s">
        <v>1261</v>
      </c>
      <c r="U684" s="78" t="s">
        <v>1262</v>
      </c>
      <c r="V684" s="78" t="s">
        <v>1263</v>
      </c>
      <c r="W684" s="78" t="s">
        <v>1264</v>
      </c>
      <c r="X684" s="181"/>
      <c r="Y684" s="182">
        <f>AVERAGEIFS('Construct - Beta'!$BZ$6:$BZ$1787,'Construct - Beta'!$C$6:$C$1787,"458E("&amp;'Construct - Beta ref.'!D684&amp;")")</f>
        <v>0</v>
      </c>
    </row>
    <row r="685" spans="2:25" customFormat="1" ht="30" hidden="1">
      <c r="B685" s="78" t="s">
        <v>1265</v>
      </c>
      <c r="C685" s="78" t="s">
        <v>1266</v>
      </c>
      <c r="D685" s="78" t="s">
        <v>1267</v>
      </c>
      <c r="E685" s="78">
        <v>865759</v>
      </c>
      <c r="F685" s="78" t="s">
        <v>3665</v>
      </c>
      <c r="G685" s="79">
        <v>35718</v>
      </c>
      <c r="H685" s="78" t="s">
        <v>3667</v>
      </c>
      <c r="I685" s="78" t="s">
        <v>3668</v>
      </c>
      <c r="J685" s="78" t="s">
        <v>3668</v>
      </c>
      <c r="K685" s="78" t="s">
        <v>3668</v>
      </c>
      <c r="L685" s="78" t="s">
        <v>3668</v>
      </c>
      <c r="M685" s="78" t="s">
        <v>3682</v>
      </c>
      <c r="N685" s="78" t="s">
        <v>3668</v>
      </c>
      <c r="O685" s="78" t="s">
        <v>3668</v>
      </c>
      <c r="P685" s="78" t="s">
        <v>3671</v>
      </c>
      <c r="Q685" s="78" t="s">
        <v>3672</v>
      </c>
      <c r="R685" s="78" t="s">
        <v>3665</v>
      </c>
      <c r="S685" s="78" t="s">
        <v>3683</v>
      </c>
      <c r="T685" s="78">
        <v>6079996</v>
      </c>
      <c r="U685" s="78" t="s">
        <v>1268</v>
      </c>
      <c r="V685" s="78" t="s">
        <v>1269</v>
      </c>
      <c r="W685" s="78" t="s">
        <v>1270</v>
      </c>
      <c r="X685" s="181"/>
      <c r="Y685" s="182">
        <f>AVERAGEIFS('Construct - Beta'!$BZ$6:$BZ$1787,'Construct - Beta'!$C$6:$C$1787,"458E("&amp;'Construct - Beta ref.'!D685&amp;")")</f>
        <v>1.2809999999999999</v>
      </c>
    </row>
    <row r="686" spans="2:25" customFormat="1" ht="45" hidden="1">
      <c r="B686" s="78" t="s">
        <v>1271</v>
      </c>
      <c r="C686" s="78" t="s">
        <v>1272</v>
      </c>
      <c r="D686" s="78" t="s">
        <v>1273</v>
      </c>
      <c r="E686" s="78" t="s">
        <v>1274</v>
      </c>
      <c r="F686" s="78" t="s">
        <v>3665</v>
      </c>
      <c r="G686" s="78" t="s">
        <v>4343</v>
      </c>
      <c r="H686" s="78" t="s">
        <v>3692</v>
      </c>
      <c r="I686" s="78" t="s">
        <v>3669</v>
      </c>
      <c r="J686" s="78" t="s">
        <v>3669</v>
      </c>
      <c r="K686" s="78" t="s">
        <v>3668</v>
      </c>
      <c r="L686" s="78" t="s">
        <v>3669</v>
      </c>
      <c r="M686" s="78" t="s">
        <v>3761</v>
      </c>
      <c r="N686" s="78" t="s">
        <v>3668</v>
      </c>
      <c r="O686" s="78" t="s">
        <v>3668</v>
      </c>
      <c r="P686" s="78" t="s">
        <v>3671</v>
      </c>
      <c r="Q686" s="78" t="s">
        <v>3672</v>
      </c>
      <c r="R686" s="78" t="s">
        <v>3762</v>
      </c>
      <c r="S686" s="78" t="s">
        <v>3683</v>
      </c>
      <c r="T686" s="78" t="s">
        <v>1275</v>
      </c>
      <c r="U686" s="78" t="s">
        <v>1268</v>
      </c>
      <c r="V686" s="78" t="s">
        <v>1276</v>
      </c>
      <c r="W686" s="78" t="s">
        <v>1270</v>
      </c>
      <c r="X686" s="181"/>
      <c r="Y686" s="182">
        <f>AVERAGEIFS('Construct - Beta'!$BZ$6:$BZ$1787,'Construct - Beta'!$C$6:$C$1787,"458E("&amp;'Construct - Beta ref.'!D686&amp;")")</f>
        <v>2.67</v>
      </c>
    </row>
    <row r="687" spans="2:25" customFormat="1" ht="45" hidden="1">
      <c r="B687" s="78" t="s">
        <v>1277</v>
      </c>
      <c r="C687" s="78" t="s">
        <v>1277</v>
      </c>
      <c r="D687" s="78" t="s">
        <v>1278</v>
      </c>
      <c r="E687" s="78" t="s">
        <v>1279</v>
      </c>
      <c r="F687" s="78" t="s">
        <v>3716</v>
      </c>
      <c r="G687" s="79">
        <v>38016</v>
      </c>
      <c r="H687" s="78" t="s">
        <v>3718</v>
      </c>
      <c r="I687" s="78" t="s">
        <v>3668</v>
      </c>
      <c r="J687" s="78" t="s">
        <v>3668</v>
      </c>
      <c r="K687" s="78" t="s">
        <v>3668</v>
      </c>
      <c r="L687" s="78" t="s">
        <v>3668</v>
      </c>
      <c r="M687" s="78" t="s">
        <v>3682</v>
      </c>
      <c r="N687" s="78" t="s">
        <v>3668</v>
      </c>
      <c r="O687" s="78" t="s">
        <v>3668</v>
      </c>
      <c r="P687" s="78" t="s">
        <v>3671</v>
      </c>
      <c r="Q687" s="78" t="s">
        <v>3672</v>
      </c>
      <c r="R687" s="78" t="s">
        <v>3730</v>
      </c>
      <c r="S687" s="78" t="s">
        <v>3673</v>
      </c>
      <c r="T687" s="78">
        <v>6731133</v>
      </c>
      <c r="U687" s="78" t="s">
        <v>1280</v>
      </c>
      <c r="V687" s="78" t="s">
        <v>1281</v>
      </c>
      <c r="W687" s="78" t="s">
        <v>1282</v>
      </c>
      <c r="X687" s="181"/>
      <c r="Y687" s="182">
        <f>AVERAGEIFS('Construct - Beta'!$BZ$6:$BZ$1787,'Construct - Beta'!$C$6:$C$1787,"458E("&amp;'Construct - Beta ref.'!D687&amp;")")</f>
        <v>-7.0000000000000007E-2</v>
      </c>
    </row>
    <row r="688" spans="2:25" customFormat="1" ht="45" hidden="1">
      <c r="B688" s="78" t="s">
        <v>1283</v>
      </c>
      <c r="C688" s="78" t="s">
        <v>1284</v>
      </c>
      <c r="D688" s="80"/>
      <c r="E688" s="78" t="s">
        <v>1285</v>
      </c>
      <c r="F688" s="78" t="s">
        <v>3716</v>
      </c>
      <c r="G688" s="79">
        <v>38056</v>
      </c>
      <c r="H688" s="78" t="s">
        <v>3718</v>
      </c>
      <c r="I688" s="78" t="s">
        <v>3669</v>
      </c>
      <c r="J688" s="78" t="s">
        <v>3669</v>
      </c>
      <c r="K688" s="78" t="s">
        <v>3669</v>
      </c>
      <c r="L688" s="78" t="s">
        <v>3668</v>
      </c>
      <c r="M688" s="78" t="s">
        <v>5376</v>
      </c>
      <c r="N688" s="78" t="s">
        <v>3668</v>
      </c>
      <c r="O688" s="78" t="s">
        <v>3668</v>
      </c>
      <c r="P688" s="78" t="s">
        <v>3671</v>
      </c>
      <c r="Q688" s="78" t="s">
        <v>3672</v>
      </c>
      <c r="R688" s="78" t="s">
        <v>3730</v>
      </c>
      <c r="S688" s="78" t="s">
        <v>3721</v>
      </c>
      <c r="T688" s="78"/>
      <c r="U688" s="78"/>
      <c r="V688" s="78"/>
      <c r="W688" s="78"/>
      <c r="X688" s="181"/>
      <c r="Y688" s="182" t="e">
        <f>AVERAGEIFS('Construct - Beta'!$BZ$6:$BZ$1787,'Construct - Beta'!$C$6:$C$1787,"458E("&amp;'Construct - Beta ref.'!D688&amp;")")</f>
        <v>#DIV/0!</v>
      </c>
    </row>
    <row r="689" spans="2:25" customFormat="1" ht="45" hidden="1">
      <c r="B689" s="78" t="s">
        <v>4621</v>
      </c>
      <c r="C689" s="78" t="s">
        <v>4622</v>
      </c>
      <c r="D689" s="78" t="s">
        <v>4623</v>
      </c>
      <c r="E689" s="78">
        <v>691934</v>
      </c>
      <c r="F689" s="78" t="s">
        <v>3665</v>
      </c>
      <c r="G689" s="79">
        <v>36490</v>
      </c>
      <c r="H689" s="78" t="s">
        <v>3667</v>
      </c>
      <c r="I689" s="78" t="s">
        <v>3668</v>
      </c>
      <c r="J689" s="78" t="s">
        <v>3668</v>
      </c>
      <c r="K689" s="78" t="s">
        <v>3668</v>
      </c>
      <c r="L689" s="78" t="s">
        <v>3668</v>
      </c>
      <c r="M689" s="78" t="s">
        <v>3670</v>
      </c>
      <c r="N689" s="78" t="s">
        <v>3668</v>
      </c>
      <c r="O689" s="78" t="s">
        <v>3668</v>
      </c>
      <c r="P689" s="78" t="s">
        <v>3671</v>
      </c>
      <c r="Q689" s="78" t="s">
        <v>3672</v>
      </c>
      <c r="R689" s="78" t="s">
        <v>3665</v>
      </c>
      <c r="S689" s="78" t="s">
        <v>3673</v>
      </c>
      <c r="T689" s="78">
        <v>6193788</v>
      </c>
      <c r="U689" s="78" t="s">
        <v>4624</v>
      </c>
      <c r="V689" s="78" t="s">
        <v>4625</v>
      </c>
      <c r="W689" s="78" t="s">
        <v>4626</v>
      </c>
      <c r="X689" s="181"/>
      <c r="Y689" s="182">
        <f>AVERAGEIFS('Construct - Beta'!$BZ$6:$BZ$1787,'Construct - Beta'!$C$6:$C$1787,"458E("&amp;'Construct - Beta ref.'!D689&amp;")")</f>
        <v>1.391</v>
      </c>
    </row>
    <row r="690" spans="2:25" customFormat="1" ht="60" hidden="1">
      <c r="B690" s="78" t="s">
        <v>4627</v>
      </c>
      <c r="C690" s="78" t="s">
        <v>4628</v>
      </c>
      <c r="D690" s="78" t="s">
        <v>4629</v>
      </c>
      <c r="E690" s="78">
        <v>284504</v>
      </c>
      <c r="F690" s="78" t="s">
        <v>3665</v>
      </c>
      <c r="G690" s="79">
        <v>36553</v>
      </c>
      <c r="H690" s="78" t="s">
        <v>3692</v>
      </c>
      <c r="I690" s="78" t="s">
        <v>3669</v>
      </c>
      <c r="J690" s="78" t="s">
        <v>3669</v>
      </c>
      <c r="K690" s="78" t="s">
        <v>3668</v>
      </c>
      <c r="L690" s="78" t="s">
        <v>3669</v>
      </c>
      <c r="M690" s="78" t="s">
        <v>4630</v>
      </c>
      <c r="N690" s="78" t="s">
        <v>3668</v>
      </c>
      <c r="O690" s="78" t="s">
        <v>3668</v>
      </c>
      <c r="P690" s="78" t="s">
        <v>3671</v>
      </c>
      <c r="Q690" s="78" t="s">
        <v>3672</v>
      </c>
      <c r="R690" s="78" t="s">
        <v>3694</v>
      </c>
      <c r="S690" s="78" t="s">
        <v>3673</v>
      </c>
      <c r="T690" s="78" t="s">
        <v>4631</v>
      </c>
      <c r="U690" s="78" t="s">
        <v>4624</v>
      </c>
      <c r="V690" s="78" t="s">
        <v>4632</v>
      </c>
      <c r="W690" s="78" t="s">
        <v>4626</v>
      </c>
      <c r="X690" s="181"/>
      <c r="Y690" s="182">
        <f>AVERAGEIFS('Construct - Beta'!$BZ$6:$BZ$1787,'Construct - Beta'!$C$6:$C$1787,"458E("&amp;'Construct - Beta ref.'!D690&amp;")")</f>
        <v>1.92</v>
      </c>
    </row>
    <row r="691" spans="2:25" customFormat="1" ht="60" hidden="1">
      <c r="B691" s="78" t="s">
        <v>4633</v>
      </c>
      <c r="C691" s="78" t="s">
        <v>4634</v>
      </c>
      <c r="D691" s="78" t="s">
        <v>4635</v>
      </c>
      <c r="E691" s="78" t="s">
        <v>4636</v>
      </c>
      <c r="F691" s="78" t="s">
        <v>3665</v>
      </c>
      <c r="G691" s="79">
        <v>37785</v>
      </c>
      <c r="H691" s="78" t="s">
        <v>3692</v>
      </c>
      <c r="I691" s="78" t="s">
        <v>3669</v>
      </c>
      <c r="J691" s="78" t="s">
        <v>3669</v>
      </c>
      <c r="K691" s="78" t="s">
        <v>3668</v>
      </c>
      <c r="L691" s="78" t="s">
        <v>3669</v>
      </c>
      <c r="M691" s="78" t="s">
        <v>4637</v>
      </c>
      <c r="N691" s="78" t="s">
        <v>3668</v>
      </c>
      <c r="O691" s="78" t="s">
        <v>3668</v>
      </c>
      <c r="P691" s="78" t="s">
        <v>3671</v>
      </c>
      <c r="Q691" s="78" t="s">
        <v>3672</v>
      </c>
      <c r="R691" s="78" t="s">
        <v>3713</v>
      </c>
      <c r="S691" s="78" t="s">
        <v>3673</v>
      </c>
      <c r="T691" s="78" t="s">
        <v>4631</v>
      </c>
      <c r="U691" s="78" t="s">
        <v>4624</v>
      </c>
      <c r="V691" s="78" t="s">
        <v>4632</v>
      </c>
      <c r="W691" s="78" t="s">
        <v>4626</v>
      </c>
      <c r="X691" s="181"/>
      <c r="Y691" s="182">
        <f>AVERAGEIFS('Construct - Beta'!$BZ$6:$BZ$1787,'Construct - Beta'!$C$6:$C$1787,"458E("&amp;'Construct - Beta ref.'!D691&amp;")")</f>
        <v>-0.04</v>
      </c>
    </row>
    <row r="692" spans="2:25" customFormat="1" ht="60" hidden="1">
      <c r="B692" s="78" t="s">
        <v>4638</v>
      </c>
      <c r="C692" s="78" t="s">
        <v>4639</v>
      </c>
      <c r="D692" s="78" t="s">
        <v>4640</v>
      </c>
      <c r="E692" s="78" t="s">
        <v>4641</v>
      </c>
      <c r="F692" s="78" t="s">
        <v>3665</v>
      </c>
      <c r="G692" s="78" t="s">
        <v>4642</v>
      </c>
      <c r="H692" s="78" t="s">
        <v>3702</v>
      </c>
      <c r="I692" s="78" t="s">
        <v>3669</v>
      </c>
      <c r="J692" s="78" t="s">
        <v>3669</v>
      </c>
      <c r="K692" s="78" t="s">
        <v>3668</v>
      </c>
      <c r="L692" s="78" t="s">
        <v>3669</v>
      </c>
      <c r="M692" s="78" t="s">
        <v>4643</v>
      </c>
      <c r="N692" s="78" t="s">
        <v>3668</v>
      </c>
      <c r="O692" s="78" t="s">
        <v>3668</v>
      </c>
      <c r="P692" s="78" t="s">
        <v>3671</v>
      </c>
      <c r="Q692" s="78" t="s">
        <v>3672</v>
      </c>
      <c r="R692" s="78" t="s">
        <v>3704</v>
      </c>
      <c r="S692" s="78" t="s">
        <v>3673</v>
      </c>
      <c r="T692" s="78">
        <v>2548520</v>
      </c>
      <c r="U692" s="78" t="s">
        <v>4624</v>
      </c>
      <c r="V692" s="78" t="s">
        <v>4644</v>
      </c>
      <c r="W692" s="78" t="s">
        <v>4626</v>
      </c>
      <c r="X692" s="181"/>
      <c r="Y692" s="182">
        <f>AVERAGEIFS('Construct - Beta'!$BZ$6:$BZ$1787,'Construct - Beta'!$C$6:$C$1787,"458E("&amp;'Construct - Beta ref.'!D692&amp;")")</f>
        <v>-4.8879000000000001</v>
      </c>
    </row>
    <row r="693" spans="2:25" customFormat="1" ht="75" hidden="1">
      <c r="B693" s="78" t="s">
        <v>4645</v>
      </c>
      <c r="C693" s="78" t="s">
        <v>4646</v>
      </c>
      <c r="D693" s="78" t="s">
        <v>4647</v>
      </c>
      <c r="E693" s="78">
        <v>540775</v>
      </c>
      <c r="F693" s="78" t="s">
        <v>3793</v>
      </c>
      <c r="G693" s="78" t="s">
        <v>4648</v>
      </c>
      <c r="H693" s="78" t="s">
        <v>3692</v>
      </c>
      <c r="I693" s="78" t="s">
        <v>3668</v>
      </c>
      <c r="J693" s="78" t="s">
        <v>3668</v>
      </c>
      <c r="K693" s="78" t="s">
        <v>3668</v>
      </c>
      <c r="L693" s="78" t="s">
        <v>3668</v>
      </c>
      <c r="M693" s="78" t="s">
        <v>3682</v>
      </c>
      <c r="N693" s="78" t="s">
        <v>3668</v>
      </c>
      <c r="O693" s="78" t="s">
        <v>3668</v>
      </c>
      <c r="P693" s="78" t="s">
        <v>3671</v>
      </c>
      <c r="Q693" s="78" t="s">
        <v>3672</v>
      </c>
      <c r="R693" s="78" t="s">
        <v>3794</v>
      </c>
      <c r="S693" s="78" t="s">
        <v>3795</v>
      </c>
      <c r="T693" s="78" t="s">
        <v>4649</v>
      </c>
      <c r="U693" s="78" t="s">
        <v>4650</v>
      </c>
      <c r="V693" s="78" t="s">
        <v>4651</v>
      </c>
      <c r="W693" s="78" t="s">
        <v>4652</v>
      </c>
      <c r="X693" s="181"/>
      <c r="Y693" s="182">
        <f>AVERAGEIFS('Construct - Beta'!$BZ$6:$BZ$1787,'Construct - Beta'!$C$6:$C$1787,"458E("&amp;'Construct - Beta ref.'!D693&amp;")")</f>
        <v>1.7630000000000001</v>
      </c>
    </row>
    <row r="694" spans="2:25" customFormat="1" ht="75" hidden="1">
      <c r="B694" s="78" t="s">
        <v>4653</v>
      </c>
      <c r="C694" s="78" t="s">
        <v>4654</v>
      </c>
      <c r="D694" s="78" t="s">
        <v>4655</v>
      </c>
      <c r="E694" s="78">
        <v>686112</v>
      </c>
      <c r="F694" s="78" t="s">
        <v>3793</v>
      </c>
      <c r="G694" s="78" t="s">
        <v>4656</v>
      </c>
      <c r="H694" s="78" t="s">
        <v>3692</v>
      </c>
      <c r="I694" s="78" t="s">
        <v>3669</v>
      </c>
      <c r="J694" s="78" t="s">
        <v>3669</v>
      </c>
      <c r="K694" s="78" t="s">
        <v>3668</v>
      </c>
      <c r="L694" s="78" t="s">
        <v>3669</v>
      </c>
      <c r="M694" s="78" t="s">
        <v>1215</v>
      </c>
      <c r="N694" s="78" t="s">
        <v>3668</v>
      </c>
      <c r="O694" s="78" t="s">
        <v>3668</v>
      </c>
      <c r="P694" s="78" t="s">
        <v>3671</v>
      </c>
      <c r="Q694" s="78" t="s">
        <v>3672</v>
      </c>
      <c r="R694" s="78" t="s">
        <v>3694</v>
      </c>
      <c r="S694" s="78" t="s">
        <v>3795</v>
      </c>
      <c r="T694" s="78" t="s">
        <v>4657</v>
      </c>
      <c r="U694" s="78" t="s">
        <v>4650</v>
      </c>
      <c r="V694" s="78" t="s">
        <v>4658</v>
      </c>
      <c r="W694" s="78" t="s">
        <v>4652</v>
      </c>
      <c r="X694" s="181"/>
      <c r="Y694" s="182">
        <f>AVERAGEIFS('Construct - Beta'!$BZ$6:$BZ$1787,'Construct - Beta'!$C$6:$C$1787,"458E("&amp;'Construct - Beta ref.'!D694&amp;")")</f>
        <v>1.82</v>
      </c>
    </row>
    <row r="695" spans="2:25" customFormat="1" ht="75" hidden="1">
      <c r="B695" s="78" t="s">
        <v>4659</v>
      </c>
      <c r="C695" s="78" t="s">
        <v>4660</v>
      </c>
      <c r="D695" s="78" t="s">
        <v>4661</v>
      </c>
      <c r="E695" s="78" t="s">
        <v>4662</v>
      </c>
      <c r="F695" s="78" t="s">
        <v>3793</v>
      </c>
      <c r="G695" s="79">
        <v>38632</v>
      </c>
      <c r="H695" s="78" t="s">
        <v>3692</v>
      </c>
      <c r="I695" s="78" t="s">
        <v>3669</v>
      </c>
      <c r="J695" s="78" t="s">
        <v>3669</v>
      </c>
      <c r="K695" s="78" t="s">
        <v>3668</v>
      </c>
      <c r="L695" s="78" t="s">
        <v>3669</v>
      </c>
      <c r="M695" s="78" t="s">
        <v>2845</v>
      </c>
      <c r="N695" s="78" t="s">
        <v>3668</v>
      </c>
      <c r="O695" s="78" t="s">
        <v>3668</v>
      </c>
      <c r="P695" s="78" t="s">
        <v>3671</v>
      </c>
      <c r="Q695" s="78" t="s">
        <v>3672</v>
      </c>
      <c r="R695" s="78" t="s">
        <v>3713</v>
      </c>
      <c r="S695" s="78" t="s">
        <v>3795</v>
      </c>
      <c r="T695" s="78" t="s">
        <v>4657</v>
      </c>
      <c r="U695" s="78" t="s">
        <v>4650</v>
      </c>
      <c r="V695" s="78" t="s">
        <v>4658</v>
      </c>
      <c r="W695" s="78" t="s">
        <v>4652</v>
      </c>
      <c r="X695" s="181"/>
      <c r="Y695" s="182" t="e">
        <f>AVERAGEIFS('Construct - Beta'!$BZ$6:$BZ$1787,'Construct - Beta'!$C$6:$C$1787,"458E("&amp;'Construct - Beta ref.'!D695&amp;")")</f>
        <v>#DIV/0!</v>
      </c>
    </row>
    <row r="696" spans="2:25" customFormat="1" ht="45" hidden="1">
      <c r="B696" s="78" t="s">
        <v>4663</v>
      </c>
      <c r="C696" s="78" t="s">
        <v>4664</v>
      </c>
      <c r="D696" s="78" t="s">
        <v>4665</v>
      </c>
      <c r="E696" s="78" t="s">
        <v>4666</v>
      </c>
      <c r="F696" s="78" t="s">
        <v>3665</v>
      </c>
      <c r="G696" s="78" t="s">
        <v>4387</v>
      </c>
      <c r="H696" s="78" t="s">
        <v>3667</v>
      </c>
      <c r="I696" s="78" t="s">
        <v>3668</v>
      </c>
      <c r="J696" s="78" t="s">
        <v>3668</v>
      </c>
      <c r="K696" s="78" t="s">
        <v>3668</v>
      </c>
      <c r="L696" s="78" t="s">
        <v>3668</v>
      </c>
      <c r="M696" s="78" t="s">
        <v>3682</v>
      </c>
      <c r="N696" s="78" t="s">
        <v>3668</v>
      </c>
      <c r="O696" s="78" t="s">
        <v>3668</v>
      </c>
      <c r="P696" s="78" t="s">
        <v>3671</v>
      </c>
      <c r="Q696" s="78" t="s">
        <v>3672</v>
      </c>
      <c r="R696" s="78" t="s">
        <v>3665</v>
      </c>
      <c r="S696" s="78" t="s">
        <v>3683</v>
      </c>
      <c r="T696" s="78" t="s">
        <v>4667</v>
      </c>
      <c r="U696" s="78" t="s">
        <v>4668</v>
      </c>
      <c r="V696" s="78" t="s">
        <v>4669</v>
      </c>
      <c r="W696" s="78" t="s">
        <v>4670</v>
      </c>
      <c r="X696" s="181"/>
      <c r="Y696" s="182">
        <f>AVERAGEIFS('Construct - Beta'!$BZ$6:$BZ$1787,'Construct - Beta'!$C$6:$C$1787,"458E("&amp;'Construct - Beta ref.'!D696&amp;")")</f>
        <v>1.242</v>
      </c>
    </row>
    <row r="697" spans="2:25" customFormat="1" ht="45" hidden="1">
      <c r="B697" s="78" t="s">
        <v>4671</v>
      </c>
      <c r="C697" s="78" t="s">
        <v>4672</v>
      </c>
      <c r="D697" s="78" t="s">
        <v>4673</v>
      </c>
      <c r="E697" s="78" t="s">
        <v>4674</v>
      </c>
      <c r="F697" s="78" t="s">
        <v>3665</v>
      </c>
      <c r="G697" s="79">
        <v>38783</v>
      </c>
      <c r="H697" s="78" t="s">
        <v>3692</v>
      </c>
      <c r="I697" s="78" t="s">
        <v>3669</v>
      </c>
      <c r="J697" s="78" t="s">
        <v>3669</v>
      </c>
      <c r="K697" s="78" t="s">
        <v>3668</v>
      </c>
      <c r="L697" s="78" t="s">
        <v>3669</v>
      </c>
      <c r="M697" s="78" t="s">
        <v>5794</v>
      </c>
      <c r="N697" s="78" t="s">
        <v>3668</v>
      </c>
      <c r="O697" s="78" t="s">
        <v>3668</v>
      </c>
      <c r="P697" s="78" t="s">
        <v>3671</v>
      </c>
      <c r="Q697" s="78" t="s">
        <v>3672</v>
      </c>
      <c r="R697" s="78" t="s">
        <v>3762</v>
      </c>
      <c r="S697" s="78" t="s">
        <v>3683</v>
      </c>
      <c r="T697" s="78" t="s">
        <v>4675</v>
      </c>
      <c r="U697" s="78" t="s">
        <v>4668</v>
      </c>
      <c r="V697" s="78" t="s">
        <v>4676</v>
      </c>
      <c r="W697" s="78" t="s">
        <v>4670</v>
      </c>
      <c r="X697" s="181"/>
      <c r="Y697" s="182">
        <f>AVERAGEIFS('Construct - Beta'!$BZ$6:$BZ$1787,'Construct - Beta'!$C$6:$C$1787,"458E("&amp;'Construct - Beta ref.'!D697&amp;")")</f>
        <v>1.26</v>
      </c>
    </row>
    <row r="698" spans="2:25" customFormat="1" ht="45" hidden="1">
      <c r="B698" s="78" t="s">
        <v>4677</v>
      </c>
      <c r="C698" s="78" t="s">
        <v>4678</v>
      </c>
      <c r="D698" s="78" t="s">
        <v>4679</v>
      </c>
      <c r="E698" s="78">
        <v>290829</v>
      </c>
      <c r="F698" s="78" t="s">
        <v>3665</v>
      </c>
      <c r="G698" s="79">
        <v>37343</v>
      </c>
      <c r="H698" s="78" t="s">
        <v>3692</v>
      </c>
      <c r="I698" s="78" t="s">
        <v>3669</v>
      </c>
      <c r="J698" s="78" t="s">
        <v>3669</v>
      </c>
      <c r="K698" s="78" t="s">
        <v>3668</v>
      </c>
      <c r="L698" s="78" t="s">
        <v>3669</v>
      </c>
      <c r="M698" s="78" t="s">
        <v>4680</v>
      </c>
      <c r="N698" s="78" t="s">
        <v>3668</v>
      </c>
      <c r="O698" s="78" t="s">
        <v>3668</v>
      </c>
      <c r="P698" s="78" t="s">
        <v>3671</v>
      </c>
      <c r="Q698" s="78" t="s">
        <v>3672</v>
      </c>
      <c r="R698" s="78" t="s">
        <v>3694</v>
      </c>
      <c r="S698" s="78" t="s">
        <v>3683</v>
      </c>
      <c r="T698" s="78">
        <v>5951545</v>
      </c>
      <c r="U698" s="78" t="s">
        <v>4681</v>
      </c>
      <c r="V698" s="78" t="s">
        <v>4682</v>
      </c>
      <c r="W698" s="78" t="s">
        <v>4683</v>
      </c>
      <c r="X698" s="181"/>
      <c r="Y698" s="182">
        <f>AVERAGEIFS('Construct - Beta'!$BZ$6:$BZ$1787,'Construct - Beta'!$C$6:$C$1787,"458E("&amp;'Construct - Beta ref.'!D698&amp;")")</f>
        <v>0.92</v>
      </c>
    </row>
    <row r="699" spans="2:25" customFormat="1" ht="45" hidden="1">
      <c r="B699" s="78" t="s">
        <v>4684</v>
      </c>
      <c r="C699" s="78" t="s">
        <v>4685</v>
      </c>
      <c r="D699" s="78" t="s">
        <v>4686</v>
      </c>
      <c r="E699" s="78" t="s">
        <v>4687</v>
      </c>
      <c r="F699" s="78" t="s">
        <v>3665</v>
      </c>
      <c r="G699" s="79">
        <v>38008</v>
      </c>
      <c r="H699" s="78" t="s">
        <v>3692</v>
      </c>
      <c r="I699" s="78" t="s">
        <v>3669</v>
      </c>
      <c r="J699" s="78" t="s">
        <v>3669</v>
      </c>
      <c r="K699" s="78" t="s">
        <v>3668</v>
      </c>
      <c r="L699" s="78" t="s">
        <v>3669</v>
      </c>
      <c r="M699" s="78" t="s">
        <v>3781</v>
      </c>
      <c r="N699" s="78" t="s">
        <v>3668</v>
      </c>
      <c r="O699" s="78" t="s">
        <v>3668</v>
      </c>
      <c r="P699" s="78" t="s">
        <v>3671</v>
      </c>
      <c r="Q699" s="78" t="s">
        <v>3672</v>
      </c>
      <c r="R699" s="78" t="s">
        <v>3713</v>
      </c>
      <c r="S699" s="78" t="s">
        <v>3683</v>
      </c>
      <c r="T699" s="78">
        <v>5951545</v>
      </c>
      <c r="U699" s="78" t="s">
        <v>4681</v>
      </c>
      <c r="V699" s="78" t="s">
        <v>4682</v>
      </c>
      <c r="W699" s="78" t="s">
        <v>4683</v>
      </c>
      <c r="X699" s="181"/>
      <c r="Y699" s="182">
        <f>AVERAGEIFS('Construct - Beta'!$BZ$6:$BZ$1787,'Construct - Beta'!$C$6:$C$1787,"458E("&amp;'Construct - Beta ref.'!D699&amp;")")</f>
        <v>0.01</v>
      </c>
    </row>
    <row r="700" spans="2:25" customFormat="1" ht="30" hidden="1">
      <c r="B700" s="78" t="s">
        <v>4688</v>
      </c>
      <c r="C700" s="78" t="s">
        <v>4689</v>
      </c>
      <c r="D700" s="78" t="s">
        <v>4690</v>
      </c>
      <c r="E700" s="78">
        <v>316074</v>
      </c>
      <c r="F700" s="78" t="s">
        <v>3665</v>
      </c>
      <c r="G700" s="78" t="s">
        <v>4691</v>
      </c>
      <c r="H700" s="78" t="s">
        <v>3667</v>
      </c>
      <c r="I700" s="78" t="s">
        <v>3668</v>
      </c>
      <c r="J700" s="78" t="s">
        <v>3668</v>
      </c>
      <c r="K700" s="78" t="s">
        <v>3668</v>
      </c>
      <c r="L700" s="78" t="s">
        <v>3668</v>
      </c>
      <c r="M700" s="78" t="s">
        <v>3682</v>
      </c>
      <c r="N700" s="78" t="s">
        <v>3668</v>
      </c>
      <c r="O700" s="78" t="s">
        <v>3668</v>
      </c>
      <c r="P700" s="78" t="s">
        <v>3671</v>
      </c>
      <c r="Q700" s="78" t="s">
        <v>3672</v>
      </c>
      <c r="R700" s="78" t="s">
        <v>3665</v>
      </c>
      <c r="S700" s="78" t="s">
        <v>3683</v>
      </c>
      <c r="T700" s="78">
        <v>6039558</v>
      </c>
      <c r="U700" s="78" t="s">
        <v>4681</v>
      </c>
      <c r="V700" s="78" t="s">
        <v>4692</v>
      </c>
      <c r="W700" s="78" t="s">
        <v>4683</v>
      </c>
      <c r="X700" s="181"/>
      <c r="Y700" s="182">
        <f>AVERAGEIFS('Construct - Beta'!$BZ$6:$BZ$1787,'Construct - Beta'!$C$6:$C$1787,"458E("&amp;'Construct - Beta ref.'!D700&amp;")")</f>
        <v>0.879</v>
      </c>
    </row>
    <row r="701" spans="2:25" customFormat="1" ht="45" hidden="1">
      <c r="B701" s="78" t="s">
        <v>4693</v>
      </c>
      <c r="C701" s="78" t="s">
        <v>4693</v>
      </c>
      <c r="D701" s="80"/>
      <c r="E701" s="78" t="s">
        <v>4694</v>
      </c>
      <c r="F701" s="78" t="s">
        <v>3716</v>
      </c>
      <c r="G701" s="78" t="s">
        <v>4695</v>
      </c>
      <c r="H701" s="78" t="s">
        <v>3718</v>
      </c>
      <c r="I701" s="78" t="s">
        <v>3669</v>
      </c>
      <c r="J701" s="78" t="s">
        <v>3669</v>
      </c>
      <c r="K701" s="78" t="s">
        <v>3668</v>
      </c>
      <c r="L701" s="78" t="s">
        <v>3668</v>
      </c>
      <c r="M701" s="78" t="s">
        <v>4696</v>
      </c>
      <c r="N701" s="78" t="s">
        <v>3669</v>
      </c>
      <c r="O701" s="78" t="s">
        <v>3668</v>
      </c>
      <c r="P701" s="78" t="s">
        <v>3671</v>
      </c>
      <c r="Q701" s="78" t="s">
        <v>3672</v>
      </c>
      <c r="R701" s="78" t="s">
        <v>3494</v>
      </c>
      <c r="S701" s="78" t="s">
        <v>3673</v>
      </c>
      <c r="T701" s="78" t="s">
        <v>4697</v>
      </c>
      <c r="U701" s="78" t="s">
        <v>4698</v>
      </c>
      <c r="V701" s="78"/>
      <c r="W701" s="78"/>
      <c r="X701" s="181"/>
      <c r="Y701" s="182" t="e">
        <f>AVERAGEIFS('Construct - Beta'!$BZ$6:$BZ$1787,'Construct - Beta'!$C$6:$C$1787,"458E("&amp;'Construct - Beta ref.'!D701&amp;")")</f>
        <v>#DIV/0!</v>
      </c>
    </row>
    <row r="702" spans="2:25" customFormat="1" ht="60" hidden="1">
      <c r="B702" s="78" t="s">
        <v>4699</v>
      </c>
      <c r="C702" s="78" t="s">
        <v>4700</v>
      </c>
      <c r="D702" s="78" t="s">
        <v>4701</v>
      </c>
      <c r="E702" s="78">
        <v>362000</v>
      </c>
      <c r="F702" s="78" t="s">
        <v>3665</v>
      </c>
      <c r="G702" s="79">
        <v>34359</v>
      </c>
      <c r="H702" s="78" t="s">
        <v>3667</v>
      </c>
      <c r="I702" s="78" t="s">
        <v>3668</v>
      </c>
      <c r="J702" s="78" t="s">
        <v>3668</v>
      </c>
      <c r="K702" s="78" t="s">
        <v>3668</v>
      </c>
      <c r="L702" s="78" t="s">
        <v>3668</v>
      </c>
      <c r="M702" s="78" t="s">
        <v>3670</v>
      </c>
      <c r="N702" s="78" t="s">
        <v>3668</v>
      </c>
      <c r="O702" s="78" t="s">
        <v>3668</v>
      </c>
      <c r="P702" s="78" t="s">
        <v>3671</v>
      </c>
      <c r="Q702" s="78" t="s">
        <v>3672</v>
      </c>
      <c r="R702" s="78" t="s">
        <v>3665</v>
      </c>
      <c r="S702" s="78" t="s">
        <v>3683</v>
      </c>
      <c r="T702" s="78">
        <v>6889496</v>
      </c>
      <c r="U702" s="78" t="s">
        <v>4702</v>
      </c>
      <c r="V702" s="78" t="s">
        <v>4703</v>
      </c>
      <c r="W702" s="78" t="s">
        <v>4704</v>
      </c>
      <c r="X702" s="181"/>
      <c r="Y702" s="182">
        <f>AVERAGEIFS('Construct - Beta'!$BZ$6:$BZ$1787,'Construct - Beta'!$C$6:$C$1787,"458E("&amp;'Construct - Beta ref.'!D702&amp;")")</f>
        <v>3.4649999999999999</v>
      </c>
    </row>
    <row r="703" spans="2:25" customFormat="1" ht="60" hidden="1">
      <c r="B703" s="78" t="s">
        <v>4705</v>
      </c>
      <c r="C703" s="78" t="s">
        <v>4706</v>
      </c>
      <c r="D703" s="78" t="s">
        <v>4707</v>
      </c>
      <c r="E703" s="78" t="s">
        <v>4708</v>
      </c>
      <c r="F703" s="78" t="s">
        <v>3665</v>
      </c>
      <c r="G703" s="79">
        <v>38063</v>
      </c>
      <c r="H703" s="78" t="s">
        <v>3692</v>
      </c>
      <c r="I703" s="78" t="s">
        <v>3669</v>
      </c>
      <c r="J703" s="78" t="s">
        <v>3669</v>
      </c>
      <c r="K703" s="78" t="s">
        <v>3668</v>
      </c>
      <c r="L703" s="78" t="s">
        <v>3669</v>
      </c>
      <c r="M703" s="78" t="s">
        <v>4125</v>
      </c>
      <c r="N703" s="78" t="s">
        <v>3668</v>
      </c>
      <c r="O703" s="78" t="s">
        <v>3668</v>
      </c>
      <c r="P703" s="78" t="s">
        <v>3671</v>
      </c>
      <c r="Q703" s="78" t="s">
        <v>3672</v>
      </c>
      <c r="R703" s="78" t="s">
        <v>3762</v>
      </c>
      <c r="S703" s="78" t="s">
        <v>3683</v>
      </c>
      <c r="T703" s="78" t="s">
        <v>4709</v>
      </c>
      <c r="U703" s="78" t="s">
        <v>4702</v>
      </c>
      <c r="V703" s="78" t="s">
        <v>4710</v>
      </c>
      <c r="W703" s="78" t="s">
        <v>4704</v>
      </c>
      <c r="X703" s="181"/>
      <c r="Y703" s="182">
        <f>AVERAGEIFS('Construct - Beta'!$BZ$6:$BZ$1787,'Construct - Beta'!$C$6:$C$1787,"458E("&amp;'Construct - Beta ref.'!D703&amp;")")</f>
        <v>4.4800000000000004</v>
      </c>
    </row>
    <row r="704" spans="2:25" customFormat="1" ht="60" hidden="1">
      <c r="B704" s="78" t="s">
        <v>4711</v>
      </c>
      <c r="C704" s="78" t="s">
        <v>4712</v>
      </c>
      <c r="D704" s="78" t="s">
        <v>4713</v>
      </c>
      <c r="E704" s="78">
        <v>141127</v>
      </c>
      <c r="F704" s="78" t="s">
        <v>3716</v>
      </c>
      <c r="G704" s="78" t="s">
        <v>4714</v>
      </c>
      <c r="H704" s="78" t="s">
        <v>3718</v>
      </c>
      <c r="I704" s="78" t="s">
        <v>3668</v>
      </c>
      <c r="J704" s="78" t="s">
        <v>3669</v>
      </c>
      <c r="K704" s="78" t="s">
        <v>3668</v>
      </c>
      <c r="L704" s="78" t="s">
        <v>3668</v>
      </c>
      <c r="M704" s="78" t="s">
        <v>3682</v>
      </c>
      <c r="N704" s="78" t="s">
        <v>3668</v>
      </c>
      <c r="O704" s="78" t="s">
        <v>3668</v>
      </c>
      <c r="P704" s="78" t="s">
        <v>3671</v>
      </c>
      <c r="Q704" s="78" t="s">
        <v>3672</v>
      </c>
      <c r="R704" s="78" t="s">
        <v>3720</v>
      </c>
      <c r="S704" s="78" t="s">
        <v>3828</v>
      </c>
      <c r="T704" s="78">
        <v>6892739</v>
      </c>
      <c r="U704" s="78" t="s">
        <v>4715</v>
      </c>
      <c r="V704" s="78" t="s">
        <v>4716</v>
      </c>
      <c r="W704" s="78" t="s">
        <v>4717</v>
      </c>
      <c r="X704" s="181"/>
      <c r="Y704" s="182">
        <f>AVERAGEIFS('Construct - Beta'!$BZ$6:$BZ$1787,'Construct - Beta'!$C$6:$C$1787,"458E("&amp;'Construct - Beta ref.'!D704&amp;")")</f>
        <v>-0.28000000000000003</v>
      </c>
    </row>
    <row r="705" spans="2:26" ht="60" hidden="1">
      <c r="B705" s="78" t="s">
        <v>4718</v>
      </c>
      <c r="C705" s="78" t="s">
        <v>4719</v>
      </c>
      <c r="D705" s="80"/>
      <c r="E705" s="78" t="s">
        <v>4720</v>
      </c>
      <c r="F705" s="78" t="s">
        <v>3716</v>
      </c>
      <c r="G705" s="79">
        <v>39633</v>
      </c>
      <c r="H705" s="78" t="s">
        <v>3718</v>
      </c>
      <c r="I705" s="78" t="s">
        <v>3669</v>
      </c>
      <c r="J705" s="78" t="s">
        <v>3669</v>
      </c>
      <c r="K705" s="78" t="s">
        <v>3668</v>
      </c>
      <c r="L705" s="78" t="s">
        <v>3668</v>
      </c>
      <c r="M705" s="78" t="s">
        <v>3719</v>
      </c>
      <c r="N705" s="78" t="s">
        <v>3668</v>
      </c>
      <c r="O705" s="78" t="s">
        <v>3668</v>
      </c>
      <c r="P705" s="78" t="s">
        <v>3671</v>
      </c>
      <c r="Q705" s="78" t="s">
        <v>3672</v>
      </c>
      <c r="R705" s="78" t="s">
        <v>3730</v>
      </c>
      <c r="S705" s="78" t="s">
        <v>3721</v>
      </c>
      <c r="T705" s="78"/>
      <c r="U705" s="78"/>
      <c r="V705" s="78"/>
      <c r="W705" s="78"/>
      <c r="X705" s="181"/>
      <c r="Y705" s="182" t="e">
        <f>AVERAGEIFS('Construct - Beta'!$BZ$6:$BZ$1787,'Construct - Beta'!$C$6:$C$1787,"458E("&amp;'Construct - Beta ref.'!D705&amp;")")</f>
        <v>#DIV/0!</v>
      </c>
      <c r="Z705"/>
    </row>
    <row r="706" spans="2:26" ht="30" hidden="1">
      <c r="B706" s="78" t="s">
        <v>4721</v>
      </c>
      <c r="C706" s="78" t="s">
        <v>4722</v>
      </c>
      <c r="D706" s="78" t="s">
        <v>4723</v>
      </c>
      <c r="E706" s="78">
        <v>866795</v>
      </c>
      <c r="F706" s="78" t="s">
        <v>3665</v>
      </c>
      <c r="G706" s="79">
        <v>35719</v>
      </c>
      <c r="H706" s="78" t="s">
        <v>3667</v>
      </c>
      <c r="I706" s="78" t="s">
        <v>3668</v>
      </c>
      <c r="J706" s="78" t="s">
        <v>3668</v>
      </c>
      <c r="K706" s="78" t="s">
        <v>3668</v>
      </c>
      <c r="L706" s="78" t="s">
        <v>3668</v>
      </c>
      <c r="M706" s="78" t="s">
        <v>3670</v>
      </c>
      <c r="N706" s="78" t="s">
        <v>3668</v>
      </c>
      <c r="O706" s="78" t="s">
        <v>3668</v>
      </c>
      <c r="P706" s="78" t="s">
        <v>3671</v>
      </c>
      <c r="Q706" s="78" t="s">
        <v>3672</v>
      </c>
      <c r="R706" s="78" t="s">
        <v>3665</v>
      </c>
      <c r="S706" s="78" t="s">
        <v>3673</v>
      </c>
      <c r="T706" s="78">
        <v>6079101</v>
      </c>
      <c r="U706" s="78" t="s">
        <v>4724</v>
      </c>
      <c r="V706" s="78" t="s">
        <v>4725</v>
      </c>
      <c r="W706" s="78" t="s">
        <v>4726</v>
      </c>
      <c r="X706" s="181"/>
      <c r="Y706" s="182">
        <f>AVERAGEIFS('Construct - Beta'!$BZ$6:$BZ$1787,'Construct - Beta'!$C$6:$C$1787,"458E("&amp;'Construct - Beta ref.'!D706&amp;")")</f>
        <v>1.1619999999999999</v>
      </c>
      <c r="Z706"/>
    </row>
    <row r="707" spans="2:26" ht="45" hidden="1">
      <c r="B707" s="78" t="s">
        <v>4727</v>
      </c>
      <c r="C707" s="78" t="s">
        <v>4728</v>
      </c>
      <c r="D707" s="78" t="s">
        <v>4729</v>
      </c>
      <c r="E707" s="78">
        <v>288444</v>
      </c>
      <c r="F707" s="78" t="s">
        <v>3665</v>
      </c>
      <c r="G707" s="78" t="s">
        <v>5034</v>
      </c>
      <c r="H707" s="78" t="s">
        <v>3692</v>
      </c>
      <c r="I707" s="78" t="s">
        <v>3669</v>
      </c>
      <c r="J707" s="78" t="s">
        <v>3669</v>
      </c>
      <c r="K707" s="78" t="s">
        <v>3668</v>
      </c>
      <c r="L707" s="78" t="s">
        <v>3669</v>
      </c>
      <c r="M707" s="78" t="s">
        <v>5035</v>
      </c>
      <c r="N707" s="78" t="s">
        <v>3668</v>
      </c>
      <c r="O707" s="78" t="s">
        <v>3668</v>
      </c>
      <c r="P707" s="78" t="s">
        <v>3671</v>
      </c>
      <c r="Q707" s="78" t="s">
        <v>3672</v>
      </c>
      <c r="R707" s="78" t="s">
        <v>4436</v>
      </c>
      <c r="S707" s="78" t="s">
        <v>3673</v>
      </c>
      <c r="T707" s="78">
        <v>5912393</v>
      </c>
      <c r="U707" s="78" t="s">
        <v>4724</v>
      </c>
      <c r="V707" s="78" t="s">
        <v>4730</v>
      </c>
      <c r="W707" s="78" t="s">
        <v>4726</v>
      </c>
      <c r="X707" s="181"/>
      <c r="Y707" s="182">
        <f>AVERAGEIFS('Construct - Beta'!$BZ$6:$BZ$1787,'Construct - Beta'!$C$6:$C$1787,"458E("&amp;'Construct - Beta ref.'!D707&amp;")")</f>
        <v>1.72</v>
      </c>
      <c r="Z707"/>
    </row>
    <row r="708" spans="2:26" ht="30" hidden="1">
      <c r="B708" s="78" t="s">
        <v>4731</v>
      </c>
      <c r="C708" s="78" t="s">
        <v>4732</v>
      </c>
      <c r="D708" s="78" t="s">
        <v>4733</v>
      </c>
      <c r="E708" s="78">
        <v>315143</v>
      </c>
      <c r="F708" s="78" t="s">
        <v>3665</v>
      </c>
      <c r="G708" s="78" t="s">
        <v>4734</v>
      </c>
      <c r="H708" s="78" t="s">
        <v>3667</v>
      </c>
      <c r="I708" s="78" t="s">
        <v>3668</v>
      </c>
      <c r="J708" s="78" t="s">
        <v>3668</v>
      </c>
      <c r="K708" s="78" t="s">
        <v>3668</v>
      </c>
      <c r="L708" s="78" t="s">
        <v>3668</v>
      </c>
      <c r="M708" s="78" t="s">
        <v>3682</v>
      </c>
      <c r="N708" s="78" t="s">
        <v>3668</v>
      </c>
      <c r="O708" s="78" t="s">
        <v>3668</v>
      </c>
      <c r="P708" s="78" t="s">
        <v>3671</v>
      </c>
      <c r="Q708" s="78" t="s">
        <v>3672</v>
      </c>
      <c r="R708" s="78" t="s">
        <v>3665</v>
      </c>
      <c r="S708" s="78" t="s">
        <v>3683</v>
      </c>
      <c r="T708" s="78">
        <v>6898180</v>
      </c>
      <c r="U708" s="78" t="s">
        <v>4735</v>
      </c>
      <c r="V708" s="78" t="s">
        <v>4736</v>
      </c>
      <c r="W708" s="78" t="s">
        <v>4737</v>
      </c>
      <c r="X708" s="181"/>
      <c r="Y708" s="182">
        <f>AVERAGEIFS('Construct - Beta'!$BZ$6:$BZ$1787,'Construct - Beta'!$C$6:$C$1787,"458E("&amp;'Construct - Beta ref.'!D708&amp;")")</f>
        <v>1.3660000000000001</v>
      </c>
      <c r="Z708"/>
    </row>
    <row r="709" spans="2:26" ht="45" hidden="1">
      <c r="B709" s="78" t="s">
        <v>4738</v>
      </c>
      <c r="C709" s="78" t="s">
        <v>4739</v>
      </c>
      <c r="D709" s="78" t="s">
        <v>4740</v>
      </c>
      <c r="E709" s="78" t="s">
        <v>4741</v>
      </c>
      <c r="F709" s="78" t="s">
        <v>3665</v>
      </c>
      <c r="G709" s="79">
        <v>38289</v>
      </c>
      <c r="H709" s="78" t="s">
        <v>3692</v>
      </c>
      <c r="I709" s="78" t="s">
        <v>3669</v>
      </c>
      <c r="J709" s="78" t="s">
        <v>3669</v>
      </c>
      <c r="K709" s="78" t="s">
        <v>3668</v>
      </c>
      <c r="L709" s="78" t="s">
        <v>3669</v>
      </c>
      <c r="M709" s="78" t="s">
        <v>4241</v>
      </c>
      <c r="N709" s="78" t="s">
        <v>3668</v>
      </c>
      <c r="O709" s="78" t="s">
        <v>3668</v>
      </c>
      <c r="P709" s="78" t="s">
        <v>3671</v>
      </c>
      <c r="Q709" s="78" t="s">
        <v>3672</v>
      </c>
      <c r="R709" s="78" t="s">
        <v>3762</v>
      </c>
      <c r="S709" s="78" t="s">
        <v>3683</v>
      </c>
      <c r="T709" s="78" t="s">
        <v>4742</v>
      </c>
      <c r="U709" s="78" t="s">
        <v>4735</v>
      </c>
      <c r="V709" s="78" t="s">
        <v>4743</v>
      </c>
      <c r="W709" s="78" t="s">
        <v>4737</v>
      </c>
      <c r="X709" s="181"/>
      <c r="Y709" s="182">
        <f>AVERAGEIFS('Construct - Beta'!$BZ$6:$BZ$1787,'Construct - Beta'!$C$6:$C$1787,"458E("&amp;'Construct - Beta ref.'!D709&amp;")")</f>
        <v>0.43</v>
      </c>
      <c r="Z709"/>
    </row>
    <row r="710" spans="2:26" ht="45" hidden="1">
      <c r="B710" s="78" t="s">
        <v>4744</v>
      </c>
      <c r="C710" s="78" t="s">
        <v>4745</v>
      </c>
      <c r="D710" s="80"/>
      <c r="E710" s="78" t="s">
        <v>4746</v>
      </c>
      <c r="F710" s="78" t="s">
        <v>3716</v>
      </c>
      <c r="G710" s="78" t="s">
        <v>3717</v>
      </c>
      <c r="H710" s="78" t="s">
        <v>3718</v>
      </c>
      <c r="I710" s="78" t="s">
        <v>3669</v>
      </c>
      <c r="J710" s="78" t="s">
        <v>3669</v>
      </c>
      <c r="K710" s="78" t="s">
        <v>3668</v>
      </c>
      <c r="L710" s="78" t="s">
        <v>3668</v>
      </c>
      <c r="M710" s="78" t="s">
        <v>3719</v>
      </c>
      <c r="N710" s="78" t="s">
        <v>3668</v>
      </c>
      <c r="O710" s="78" t="s">
        <v>3668</v>
      </c>
      <c r="P710" s="78" t="s">
        <v>3671</v>
      </c>
      <c r="Q710" s="78" t="s">
        <v>3672</v>
      </c>
      <c r="R710" s="78" t="s">
        <v>3720</v>
      </c>
      <c r="S710" s="78" t="s">
        <v>3721</v>
      </c>
      <c r="T710" s="78"/>
      <c r="U710" s="78"/>
      <c r="V710" s="78"/>
      <c r="W710" s="78"/>
      <c r="X710" s="181"/>
      <c r="Y710" s="182" t="e">
        <f>AVERAGEIFS('Construct - Beta'!$BZ$6:$BZ$1787,'Construct - Beta'!$C$6:$C$1787,"458E("&amp;'Construct - Beta ref.'!D710&amp;")")</f>
        <v>#DIV/0!</v>
      </c>
      <c r="Z710"/>
    </row>
    <row r="711" spans="2:26" ht="30" hidden="1">
      <c r="B711" s="78" t="s">
        <v>4747</v>
      </c>
      <c r="C711" s="78" t="s">
        <v>4748</v>
      </c>
      <c r="D711" s="78" t="s">
        <v>4749</v>
      </c>
      <c r="E711" s="78">
        <v>771008</v>
      </c>
      <c r="F711" s="78" t="s">
        <v>3665</v>
      </c>
      <c r="G711" s="79">
        <v>32295</v>
      </c>
      <c r="H711" s="78" t="s">
        <v>3667</v>
      </c>
      <c r="I711" s="78" t="s">
        <v>3668</v>
      </c>
      <c r="J711" s="78" t="s">
        <v>3668</v>
      </c>
      <c r="K711" s="78" t="s">
        <v>3668</v>
      </c>
      <c r="L711" s="78" t="s">
        <v>3668</v>
      </c>
      <c r="M711" s="78" t="s">
        <v>3682</v>
      </c>
      <c r="N711" s="78" t="s">
        <v>3668</v>
      </c>
      <c r="O711" s="78" t="s">
        <v>3668</v>
      </c>
      <c r="P711" s="78" t="s">
        <v>3671</v>
      </c>
      <c r="Q711" s="78" t="s">
        <v>3672</v>
      </c>
      <c r="R711" s="78" t="s">
        <v>3665</v>
      </c>
      <c r="S711" s="78" t="s">
        <v>3683</v>
      </c>
      <c r="T711" s="78">
        <v>6904515</v>
      </c>
      <c r="U711" s="78" t="s">
        <v>4750</v>
      </c>
      <c r="V711" s="78" t="s">
        <v>4751</v>
      </c>
      <c r="W711" s="78" t="s">
        <v>4752</v>
      </c>
      <c r="X711" s="181"/>
      <c r="Y711" s="182">
        <f>AVERAGEIFS('Construct - Beta'!$BZ$6:$BZ$1787,'Construct - Beta'!$C$6:$C$1787,"458E("&amp;'Construct - Beta ref.'!D711&amp;")")</f>
        <v>0.42099999999999999</v>
      </c>
      <c r="Z711"/>
    </row>
    <row r="712" spans="2:26" ht="45" hidden="1">
      <c r="B712" s="78" t="s">
        <v>4753</v>
      </c>
      <c r="C712" s="78" t="s">
        <v>4754</v>
      </c>
      <c r="D712" s="78" t="s">
        <v>4755</v>
      </c>
      <c r="E712" s="78" t="s">
        <v>4756</v>
      </c>
      <c r="F712" s="78" t="s">
        <v>3665</v>
      </c>
      <c r="G712" s="79">
        <v>38063</v>
      </c>
      <c r="H712" s="78" t="s">
        <v>3692</v>
      </c>
      <c r="I712" s="78" t="s">
        <v>3669</v>
      </c>
      <c r="J712" s="78" t="s">
        <v>3669</v>
      </c>
      <c r="K712" s="78" t="s">
        <v>3668</v>
      </c>
      <c r="L712" s="78" t="s">
        <v>3669</v>
      </c>
      <c r="M712" s="78" t="s">
        <v>4541</v>
      </c>
      <c r="N712" s="78" t="s">
        <v>3668</v>
      </c>
      <c r="O712" s="78" t="s">
        <v>3668</v>
      </c>
      <c r="P712" s="78" t="s">
        <v>3671</v>
      </c>
      <c r="Q712" s="78" t="s">
        <v>3672</v>
      </c>
      <c r="R712" s="78" t="s">
        <v>3762</v>
      </c>
      <c r="S712" s="78" t="s">
        <v>3683</v>
      </c>
      <c r="T712" s="78" t="s">
        <v>4757</v>
      </c>
      <c r="U712" s="78" t="s">
        <v>4750</v>
      </c>
      <c r="V712" s="78" t="s">
        <v>4758</v>
      </c>
      <c r="W712" s="78" t="s">
        <v>4752</v>
      </c>
      <c r="X712" s="181"/>
      <c r="Y712" s="182">
        <f>AVERAGEIFS('Construct - Beta'!$BZ$6:$BZ$1787,'Construct - Beta'!$C$6:$C$1787,"458E("&amp;'Construct - Beta ref.'!D712&amp;")")</f>
        <v>0.5</v>
      </c>
      <c r="Z712"/>
    </row>
    <row r="713" spans="2:26" ht="75" hidden="1">
      <c r="B713" s="78" t="s">
        <v>4759</v>
      </c>
      <c r="C713" s="78" t="s">
        <v>4760</v>
      </c>
      <c r="D713" s="78" t="s">
        <v>4761</v>
      </c>
      <c r="E713" s="78" t="s">
        <v>4762</v>
      </c>
      <c r="F713" s="78" t="s">
        <v>5384</v>
      </c>
      <c r="G713" s="79">
        <v>37882</v>
      </c>
      <c r="H713" s="78" t="s">
        <v>3692</v>
      </c>
      <c r="I713" s="78" t="s">
        <v>3669</v>
      </c>
      <c r="J713" s="78" t="s">
        <v>3669</v>
      </c>
      <c r="K713" s="78" t="s">
        <v>3668</v>
      </c>
      <c r="L713" s="78" t="s">
        <v>3668</v>
      </c>
      <c r="M713" s="78" t="s">
        <v>5872</v>
      </c>
      <c r="N713" s="78" t="s">
        <v>3669</v>
      </c>
      <c r="O713" s="78" t="s">
        <v>3668</v>
      </c>
      <c r="P713" s="78" t="s">
        <v>3671</v>
      </c>
      <c r="Q713" s="78" t="s">
        <v>3672</v>
      </c>
      <c r="R713" s="78" t="s">
        <v>3794</v>
      </c>
      <c r="S713" s="78" t="s">
        <v>3795</v>
      </c>
      <c r="T713" s="78"/>
      <c r="U713" s="78"/>
      <c r="V713" s="78"/>
      <c r="W713" s="78"/>
      <c r="X713" s="181"/>
      <c r="Y713" s="182" t="e">
        <f>AVERAGEIFS('Construct - Beta'!$BZ$6:$BZ$1787,'Construct - Beta'!$C$6:$C$1787,"458E("&amp;'Construct - Beta ref.'!D713&amp;")")</f>
        <v>#DIV/0!</v>
      </c>
      <c r="Z713"/>
    </row>
    <row r="714" spans="2:26" ht="75">
      <c r="B714" s="78" t="s">
        <v>4763</v>
      </c>
      <c r="C714" s="78" t="s">
        <v>4764</v>
      </c>
      <c r="D714" s="78" t="s">
        <v>4765</v>
      </c>
      <c r="E714" s="78">
        <v>141173</v>
      </c>
      <c r="F714" s="78" t="s">
        <v>5384</v>
      </c>
      <c r="G714" s="79">
        <v>34155</v>
      </c>
      <c r="H714" s="78" t="s">
        <v>3692</v>
      </c>
      <c r="I714" s="78" t="s">
        <v>3668</v>
      </c>
      <c r="J714" s="78" t="s">
        <v>3668</v>
      </c>
      <c r="K714" s="78" t="s">
        <v>3668</v>
      </c>
      <c r="L714" s="78" t="s">
        <v>3668</v>
      </c>
      <c r="M714" s="78" t="s">
        <v>3682</v>
      </c>
      <c r="N714" s="78" t="s">
        <v>3668</v>
      </c>
      <c r="O714" s="78" t="s">
        <v>3668</v>
      </c>
      <c r="P714" s="78" t="s">
        <v>3671</v>
      </c>
      <c r="Q714" s="78" t="s">
        <v>3672</v>
      </c>
      <c r="R714" s="78" t="s">
        <v>3794</v>
      </c>
      <c r="S714" s="78" t="s">
        <v>3795</v>
      </c>
      <c r="T714" s="78">
        <v>6906908</v>
      </c>
      <c r="U714" s="78" t="s">
        <v>4766</v>
      </c>
      <c r="V714" s="78" t="s">
        <v>4767</v>
      </c>
      <c r="W714" s="78" t="s">
        <v>4768</v>
      </c>
      <c r="X714" s="181"/>
      <c r="Y714" s="182">
        <f>AVERAGEIFS('Construct - Beta'!$BZ$6:$BZ$1787,'Construct - Beta'!$C$6:$C$1787,"458E("&amp;'Construct - Beta ref.'!D714&amp;")")</f>
        <v>0.14000000000000001</v>
      </c>
      <c r="Z714" s="169">
        <v>1</v>
      </c>
    </row>
    <row r="715" spans="2:26" ht="60" hidden="1">
      <c r="B715" s="78" t="s">
        <v>4769</v>
      </c>
      <c r="C715" s="78" t="s">
        <v>4770</v>
      </c>
      <c r="D715" s="78" t="s">
        <v>4771</v>
      </c>
      <c r="E715" s="78" t="s">
        <v>4772</v>
      </c>
      <c r="F715" s="78" t="s">
        <v>3665</v>
      </c>
      <c r="G715" s="78" t="s">
        <v>4773</v>
      </c>
      <c r="H715" s="78" t="s">
        <v>3692</v>
      </c>
      <c r="I715" s="78" t="s">
        <v>3669</v>
      </c>
      <c r="J715" s="78" t="s">
        <v>3669</v>
      </c>
      <c r="K715" s="78" t="s">
        <v>3668</v>
      </c>
      <c r="L715" s="78" t="s">
        <v>3669</v>
      </c>
      <c r="M715" s="78" t="s">
        <v>4774</v>
      </c>
      <c r="N715" s="78" t="s">
        <v>3668</v>
      </c>
      <c r="O715" s="78" t="s">
        <v>3668</v>
      </c>
      <c r="P715" s="78" t="s">
        <v>3671</v>
      </c>
      <c r="Q715" s="78" t="s">
        <v>3672</v>
      </c>
      <c r="R715" s="78" t="s">
        <v>3762</v>
      </c>
      <c r="S715" s="78" t="s">
        <v>3683</v>
      </c>
      <c r="T715" s="78" t="s">
        <v>4775</v>
      </c>
      <c r="U715" s="78" t="s">
        <v>4776</v>
      </c>
      <c r="V715" s="78" t="s">
        <v>4777</v>
      </c>
      <c r="W715" s="78" t="s">
        <v>4778</v>
      </c>
      <c r="X715" s="181"/>
      <c r="Y715" s="182">
        <f>AVERAGEIFS('Construct - Beta'!$BZ$6:$BZ$1787,'Construct - Beta'!$C$6:$C$1787,"458E("&amp;'Construct - Beta ref.'!D715&amp;")")</f>
        <v>-0.24</v>
      </c>
      <c r="Z715"/>
    </row>
    <row r="716" spans="2:26" ht="60" hidden="1">
      <c r="B716" s="78" t="s">
        <v>4779</v>
      </c>
      <c r="C716" s="78" t="s">
        <v>4780</v>
      </c>
      <c r="D716" s="78" t="s">
        <v>4781</v>
      </c>
      <c r="E716" s="78">
        <v>702650</v>
      </c>
      <c r="F716" s="78" t="s">
        <v>3665</v>
      </c>
      <c r="G716" s="79">
        <v>31958</v>
      </c>
      <c r="H716" s="78" t="s">
        <v>3667</v>
      </c>
      <c r="I716" s="78" t="s">
        <v>3668</v>
      </c>
      <c r="J716" s="78" t="s">
        <v>3668</v>
      </c>
      <c r="K716" s="78" t="s">
        <v>3668</v>
      </c>
      <c r="L716" s="78" t="s">
        <v>3668</v>
      </c>
      <c r="M716" s="78" t="s">
        <v>3682</v>
      </c>
      <c r="N716" s="78" t="s">
        <v>3668</v>
      </c>
      <c r="O716" s="78" t="s">
        <v>3668</v>
      </c>
      <c r="P716" s="78" t="s">
        <v>3671</v>
      </c>
      <c r="Q716" s="78" t="s">
        <v>3672</v>
      </c>
      <c r="R716" s="78" t="s">
        <v>3665</v>
      </c>
      <c r="S716" s="78" t="s">
        <v>3683</v>
      </c>
      <c r="T716" s="78" t="s">
        <v>4782</v>
      </c>
      <c r="U716" s="78" t="s">
        <v>4776</v>
      </c>
      <c r="V716" s="78" t="s">
        <v>4783</v>
      </c>
      <c r="W716" s="78" t="s">
        <v>4778</v>
      </c>
      <c r="X716" s="181"/>
      <c r="Y716" s="182">
        <f>AVERAGEIFS('Construct - Beta'!$BZ$6:$BZ$1787,'Construct - Beta'!$C$6:$C$1787,"458E("&amp;'Construct - Beta ref.'!D716&amp;")")</f>
        <v>-0.45900000000000002</v>
      </c>
      <c r="Z716"/>
    </row>
    <row r="717" spans="2:26" ht="45" hidden="1">
      <c r="B717" s="78" t="s">
        <v>4784</v>
      </c>
      <c r="C717" s="78" t="s">
        <v>4785</v>
      </c>
      <c r="D717" s="78" t="s">
        <v>4786</v>
      </c>
      <c r="E717" s="78" t="s">
        <v>4787</v>
      </c>
      <c r="F717" s="78" t="s">
        <v>3665</v>
      </c>
      <c r="G717" s="78" t="s">
        <v>4343</v>
      </c>
      <c r="H717" s="78" t="s">
        <v>3692</v>
      </c>
      <c r="I717" s="78" t="s">
        <v>3669</v>
      </c>
      <c r="J717" s="78" t="s">
        <v>3669</v>
      </c>
      <c r="K717" s="78" t="s">
        <v>3668</v>
      </c>
      <c r="L717" s="78" t="s">
        <v>3669</v>
      </c>
      <c r="M717" s="78" t="s">
        <v>3761</v>
      </c>
      <c r="N717" s="78" t="s">
        <v>3668</v>
      </c>
      <c r="O717" s="78" t="s">
        <v>3668</v>
      </c>
      <c r="P717" s="78" t="s">
        <v>3671</v>
      </c>
      <c r="Q717" s="78" t="s">
        <v>3672</v>
      </c>
      <c r="R717" s="78" t="s">
        <v>3762</v>
      </c>
      <c r="S717" s="78" t="s">
        <v>3683</v>
      </c>
      <c r="T717" s="78" t="s">
        <v>4788</v>
      </c>
      <c r="U717" s="78" t="s">
        <v>4789</v>
      </c>
      <c r="V717" s="78" t="s">
        <v>4790</v>
      </c>
      <c r="W717" s="78" t="s">
        <v>4791</v>
      </c>
      <c r="X717" s="181"/>
      <c r="Y717" s="182">
        <f>AVERAGEIFS('Construct - Beta'!$BZ$6:$BZ$1787,'Construct - Beta'!$C$6:$C$1787,"458E("&amp;'Construct - Beta ref.'!D717&amp;")")</f>
        <v>0.49</v>
      </c>
      <c r="Z717"/>
    </row>
    <row r="718" spans="2:26" ht="30" hidden="1">
      <c r="B718" s="78" t="s">
        <v>4792</v>
      </c>
      <c r="C718" s="78" t="s">
        <v>4793</v>
      </c>
      <c r="D718" s="78" t="s">
        <v>4794</v>
      </c>
      <c r="E718" s="78">
        <v>779677</v>
      </c>
      <c r="F718" s="78" t="s">
        <v>3665</v>
      </c>
      <c r="G718" s="78" t="s">
        <v>4795</v>
      </c>
      <c r="H718" s="78" t="s">
        <v>3667</v>
      </c>
      <c r="I718" s="78" t="s">
        <v>3668</v>
      </c>
      <c r="J718" s="78" t="s">
        <v>3668</v>
      </c>
      <c r="K718" s="78" t="s">
        <v>3668</v>
      </c>
      <c r="L718" s="78" t="s">
        <v>3668</v>
      </c>
      <c r="M718" s="78" t="s">
        <v>3682</v>
      </c>
      <c r="N718" s="78" t="s">
        <v>3668</v>
      </c>
      <c r="O718" s="78" t="s">
        <v>3668</v>
      </c>
      <c r="P718" s="78" t="s">
        <v>3671</v>
      </c>
      <c r="Q718" s="78" t="s">
        <v>3672</v>
      </c>
      <c r="R718" s="78" t="s">
        <v>3665</v>
      </c>
      <c r="S718" s="78" t="s">
        <v>3683</v>
      </c>
      <c r="T718" s="78">
        <v>6907343</v>
      </c>
      <c r="U718" s="78" t="s">
        <v>4789</v>
      </c>
      <c r="V718" s="78" t="s">
        <v>4796</v>
      </c>
      <c r="W718" s="78" t="s">
        <v>4791</v>
      </c>
      <c r="X718" s="181"/>
      <c r="Y718" s="182">
        <f>AVERAGEIFS('Construct - Beta'!$BZ$6:$BZ$1787,'Construct - Beta'!$C$6:$C$1787,"458E("&amp;'Construct - Beta ref.'!D718&amp;")")</f>
        <v>0.51300000000000001</v>
      </c>
      <c r="Z718"/>
    </row>
    <row r="719" spans="2:26" ht="45" hidden="1">
      <c r="B719" s="78" t="s">
        <v>4797</v>
      </c>
      <c r="C719" s="78" t="s">
        <v>4798</v>
      </c>
      <c r="D719" s="78" t="s">
        <v>4799</v>
      </c>
      <c r="E719" s="78" t="s">
        <v>4800</v>
      </c>
      <c r="F719" s="78" t="s">
        <v>3716</v>
      </c>
      <c r="G719" s="78" t="s">
        <v>4801</v>
      </c>
      <c r="H719" s="78" t="s">
        <v>3718</v>
      </c>
      <c r="I719" s="78" t="s">
        <v>3669</v>
      </c>
      <c r="J719" s="78" t="s">
        <v>3669</v>
      </c>
      <c r="K719" s="78" t="s">
        <v>3669</v>
      </c>
      <c r="L719" s="78" t="s">
        <v>3668</v>
      </c>
      <c r="M719" s="78" t="s">
        <v>4802</v>
      </c>
      <c r="N719" s="78" t="s">
        <v>3669</v>
      </c>
      <c r="O719" s="78" t="s">
        <v>3668</v>
      </c>
      <c r="P719" s="78" t="s">
        <v>3671</v>
      </c>
      <c r="Q719" s="78" t="s">
        <v>3672</v>
      </c>
      <c r="R719" s="78" t="s">
        <v>3730</v>
      </c>
      <c r="S719" s="78" t="s">
        <v>3721</v>
      </c>
      <c r="T719" s="78"/>
      <c r="U719" s="78"/>
      <c r="V719" s="78"/>
      <c r="W719" s="78"/>
      <c r="X719" s="181"/>
      <c r="Y719" s="182" t="e">
        <f>AVERAGEIFS('Construct - Beta'!$BZ$6:$BZ$1787,'Construct - Beta'!$C$6:$C$1787,"458E("&amp;'Construct - Beta ref.'!D719&amp;")")</f>
        <v>#DIV/0!</v>
      </c>
      <c r="Z719"/>
    </row>
    <row r="720" spans="2:26" ht="60" hidden="1">
      <c r="B720" s="78" t="s">
        <v>4803</v>
      </c>
      <c r="C720" s="78" t="s">
        <v>4804</v>
      </c>
      <c r="D720" s="80"/>
      <c r="E720" s="78" t="s">
        <v>4805</v>
      </c>
      <c r="F720" s="78" t="s">
        <v>3716</v>
      </c>
      <c r="G720" s="79">
        <v>39706</v>
      </c>
      <c r="H720" s="78" t="s">
        <v>3718</v>
      </c>
      <c r="I720" s="78" t="s">
        <v>3669</v>
      </c>
      <c r="J720" s="78" t="s">
        <v>3669</v>
      </c>
      <c r="K720" s="78" t="s">
        <v>3668</v>
      </c>
      <c r="L720" s="78" t="s">
        <v>3668</v>
      </c>
      <c r="M720" s="78" t="s">
        <v>3719</v>
      </c>
      <c r="N720" s="78" t="s">
        <v>3668</v>
      </c>
      <c r="O720" s="78" t="s">
        <v>3668</v>
      </c>
      <c r="P720" s="78" t="s">
        <v>3671</v>
      </c>
      <c r="Q720" s="78" t="s">
        <v>3672</v>
      </c>
      <c r="R720" s="78" t="s">
        <v>3730</v>
      </c>
      <c r="S720" s="78" t="s">
        <v>3721</v>
      </c>
      <c r="T720" s="78"/>
      <c r="U720" s="78"/>
      <c r="V720" s="78"/>
      <c r="W720" s="78"/>
      <c r="X720" s="181"/>
      <c r="Y720" s="182" t="e">
        <f>AVERAGEIFS('Construct - Beta'!$BZ$6:$BZ$1787,'Construct - Beta'!$C$6:$C$1787,"458E("&amp;'Construct - Beta ref.'!D720&amp;")")</f>
        <v>#DIV/0!</v>
      </c>
      <c r="Z720"/>
    </row>
    <row r="721" spans="2:25" customFormat="1" ht="30" hidden="1">
      <c r="B721" s="78" t="s">
        <v>4806</v>
      </c>
      <c r="C721" s="78" t="s">
        <v>4807</v>
      </c>
      <c r="D721" s="78" t="s">
        <v>4808</v>
      </c>
      <c r="E721" s="78">
        <v>691900</v>
      </c>
      <c r="F721" s="78" t="s">
        <v>3665</v>
      </c>
      <c r="G721" s="78" t="s">
        <v>4809</v>
      </c>
      <c r="H721" s="78" t="s">
        <v>3667</v>
      </c>
      <c r="I721" s="78" t="s">
        <v>3668</v>
      </c>
      <c r="J721" s="78" t="s">
        <v>3668</v>
      </c>
      <c r="K721" s="78" t="s">
        <v>3668</v>
      </c>
      <c r="L721" s="78" t="s">
        <v>3668</v>
      </c>
      <c r="M721" s="78" t="s">
        <v>3682</v>
      </c>
      <c r="N721" s="78" t="s">
        <v>3668</v>
      </c>
      <c r="O721" s="78" t="s">
        <v>3668</v>
      </c>
      <c r="P721" s="78" t="s">
        <v>3671</v>
      </c>
      <c r="Q721" s="78" t="s">
        <v>3672</v>
      </c>
      <c r="R721" s="78" t="s">
        <v>3665</v>
      </c>
      <c r="S721" s="78" t="s">
        <v>3683</v>
      </c>
      <c r="T721" s="78">
        <v>6290537</v>
      </c>
      <c r="U721" s="78" t="s">
        <v>4810</v>
      </c>
      <c r="V721" s="78" t="s">
        <v>4811</v>
      </c>
      <c r="W721" s="78" t="s">
        <v>4812</v>
      </c>
      <c r="X721" s="181"/>
      <c r="Y721" s="182">
        <f>AVERAGEIFS('Construct - Beta'!$BZ$6:$BZ$1787,'Construct - Beta'!$C$6:$C$1787,"458E("&amp;'Construct - Beta ref.'!D721&amp;")")</f>
        <v>1.2190000000000001</v>
      </c>
    </row>
    <row r="722" spans="2:25" customFormat="1" ht="45" hidden="1">
      <c r="B722" s="78" t="s">
        <v>4813</v>
      </c>
      <c r="C722" s="78" t="s">
        <v>4814</v>
      </c>
      <c r="D722" s="78" t="s">
        <v>4815</v>
      </c>
      <c r="E722" s="78" t="s">
        <v>4816</v>
      </c>
      <c r="F722" s="78" t="s">
        <v>3665</v>
      </c>
      <c r="G722" s="78" t="s">
        <v>3760</v>
      </c>
      <c r="H722" s="78" t="s">
        <v>3692</v>
      </c>
      <c r="I722" s="78" t="s">
        <v>3669</v>
      </c>
      <c r="J722" s="78" t="s">
        <v>3669</v>
      </c>
      <c r="K722" s="78" t="s">
        <v>3668</v>
      </c>
      <c r="L722" s="78" t="s">
        <v>3669</v>
      </c>
      <c r="M722" s="78" t="s">
        <v>3761</v>
      </c>
      <c r="N722" s="78" t="s">
        <v>3668</v>
      </c>
      <c r="O722" s="78" t="s">
        <v>3668</v>
      </c>
      <c r="P722" s="78" t="s">
        <v>3671</v>
      </c>
      <c r="Q722" s="78" t="s">
        <v>3672</v>
      </c>
      <c r="R722" s="78" t="s">
        <v>3762</v>
      </c>
      <c r="S722" s="78" t="s">
        <v>3683</v>
      </c>
      <c r="T722" s="78" t="s">
        <v>4817</v>
      </c>
      <c r="U722" s="78" t="s">
        <v>4810</v>
      </c>
      <c r="V722" s="78" t="s">
        <v>4818</v>
      </c>
      <c r="W722" s="78" t="s">
        <v>4812</v>
      </c>
      <c r="X722" s="181"/>
      <c r="Y722" s="182">
        <f>AVERAGEIFS('Construct - Beta'!$BZ$6:$BZ$1787,'Construct - Beta'!$C$6:$C$1787,"458E("&amp;'Construct - Beta ref.'!D722&amp;")")</f>
        <v>1.29</v>
      </c>
    </row>
    <row r="723" spans="2:25" customFormat="1" ht="45" hidden="1">
      <c r="B723" s="78" t="s">
        <v>4819</v>
      </c>
      <c r="C723" s="78" t="s">
        <v>4820</v>
      </c>
      <c r="D723" s="78" t="s">
        <v>4821</v>
      </c>
      <c r="E723" s="78" t="s">
        <v>4822</v>
      </c>
      <c r="F723" s="78" t="s">
        <v>3665</v>
      </c>
      <c r="G723" s="78" t="s">
        <v>4823</v>
      </c>
      <c r="H723" s="78" t="s">
        <v>3702</v>
      </c>
      <c r="I723" s="78" t="s">
        <v>3669</v>
      </c>
      <c r="J723" s="78" t="s">
        <v>3669</v>
      </c>
      <c r="K723" s="78" t="s">
        <v>3668</v>
      </c>
      <c r="L723" s="78" t="s">
        <v>3669</v>
      </c>
      <c r="M723" s="78" t="s">
        <v>3761</v>
      </c>
      <c r="N723" s="78" t="s">
        <v>3668</v>
      </c>
      <c r="O723" s="78" t="s">
        <v>3668</v>
      </c>
      <c r="P723" s="78" t="s">
        <v>3671</v>
      </c>
      <c r="Q723" s="78" t="s">
        <v>3672</v>
      </c>
      <c r="R723" s="78" t="s">
        <v>3704</v>
      </c>
      <c r="S723" s="78" t="s">
        <v>3683</v>
      </c>
      <c r="T723" s="78" t="s">
        <v>4824</v>
      </c>
      <c r="U723" s="78" t="s">
        <v>4825</v>
      </c>
      <c r="V723" s="78" t="s">
        <v>4826</v>
      </c>
      <c r="W723" s="78" t="s">
        <v>4827</v>
      </c>
      <c r="X723" s="181"/>
      <c r="Y723" s="182">
        <f>AVERAGEIFS('Construct - Beta'!$BZ$6:$BZ$1787,'Construct - Beta'!$C$6:$C$1787,"458E("&amp;'Construct - Beta ref.'!D723&amp;")")</f>
        <v>-0.1646</v>
      </c>
    </row>
    <row r="724" spans="2:25" customFormat="1" ht="60" hidden="1">
      <c r="B724" s="78" t="s">
        <v>4828</v>
      </c>
      <c r="C724" s="78" t="s">
        <v>4829</v>
      </c>
      <c r="D724" s="78" t="s">
        <v>4830</v>
      </c>
      <c r="E724" s="78" t="s">
        <v>4831</v>
      </c>
      <c r="F724" s="78" t="s">
        <v>3665</v>
      </c>
      <c r="G724" s="78" t="s">
        <v>5481</v>
      </c>
      <c r="H724" s="78" t="s">
        <v>3692</v>
      </c>
      <c r="I724" s="78" t="s">
        <v>3669</v>
      </c>
      <c r="J724" s="78" t="s">
        <v>3669</v>
      </c>
      <c r="K724" s="78" t="s">
        <v>3668</v>
      </c>
      <c r="L724" s="78" t="s">
        <v>3669</v>
      </c>
      <c r="M724" s="78" t="s">
        <v>5603</v>
      </c>
      <c r="N724" s="78" t="s">
        <v>3668</v>
      </c>
      <c r="O724" s="78" t="s">
        <v>3668</v>
      </c>
      <c r="P724" s="78" t="s">
        <v>3671</v>
      </c>
      <c r="Q724" s="78" t="s">
        <v>3672</v>
      </c>
      <c r="R724" s="78" t="s">
        <v>3694</v>
      </c>
      <c r="S724" s="78" t="s">
        <v>3683</v>
      </c>
      <c r="T724" s="78" t="s">
        <v>4832</v>
      </c>
      <c r="U724" s="78" t="s">
        <v>4825</v>
      </c>
      <c r="V724" s="78" t="s">
        <v>4833</v>
      </c>
      <c r="W724" s="78" t="s">
        <v>4827</v>
      </c>
      <c r="X724" s="181"/>
      <c r="Y724" s="182">
        <f>AVERAGEIFS('Construct - Beta'!$BZ$6:$BZ$1787,'Construct - Beta'!$C$6:$C$1787,"458E("&amp;'Construct - Beta ref.'!D724&amp;")")</f>
        <v>1.54</v>
      </c>
    </row>
    <row r="725" spans="2:25" customFormat="1" ht="45" hidden="1">
      <c r="B725" s="78" t="s">
        <v>4834</v>
      </c>
      <c r="C725" s="78" t="s">
        <v>4835</v>
      </c>
      <c r="D725" s="78" t="s">
        <v>4836</v>
      </c>
      <c r="E725" s="78">
        <v>865540</v>
      </c>
      <c r="F725" s="78" t="s">
        <v>3665</v>
      </c>
      <c r="G725" s="78" t="s">
        <v>4837</v>
      </c>
      <c r="H725" s="78" t="s">
        <v>3667</v>
      </c>
      <c r="I725" s="78" t="s">
        <v>3668</v>
      </c>
      <c r="J725" s="78" t="s">
        <v>3668</v>
      </c>
      <c r="K725" s="78" t="s">
        <v>3668</v>
      </c>
      <c r="L725" s="78" t="s">
        <v>3668</v>
      </c>
      <c r="M725" s="78" t="s">
        <v>3682</v>
      </c>
      <c r="N725" s="78" t="s">
        <v>3668</v>
      </c>
      <c r="O725" s="78" t="s">
        <v>3668</v>
      </c>
      <c r="P725" s="78" t="s">
        <v>3671</v>
      </c>
      <c r="Q725" s="78" t="s">
        <v>3672</v>
      </c>
      <c r="R725" s="78" t="s">
        <v>3665</v>
      </c>
      <c r="S725" s="78" t="s">
        <v>3683</v>
      </c>
      <c r="T725" s="78">
        <v>6179614</v>
      </c>
      <c r="U725" s="78" t="s">
        <v>4825</v>
      </c>
      <c r="V725" s="78" t="s">
        <v>4838</v>
      </c>
      <c r="W725" s="78" t="s">
        <v>4827</v>
      </c>
      <c r="X725" s="181"/>
      <c r="Y725" s="182">
        <f>AVERAGEIFS('Construct - Beta'!$BZ$6:$BZ$1787,'Construct - Beta'!$C$6:$C$1787,"458E("&amp;'Construct - Beta ref.'!D725&amp;")")</f>
        <v>1.26</v>
      </c>
    </row>
    <row r="726" spans="2:25" customFormat="1" ht="75" hidden="1">
      <c r="B726" s="78" t="s">
        <v>4839</v>
      </c>
      <c r="C726" s="78" t="s">
        <v>4840</v>
      </c>
      <c r="D726" s="78" t="s">
        <v>4841</v>
      </c>
      <c r="E726" s="78" t="s">
        <v>4842</v>
      </c>
      <c r="F726" s="78" t="s">
        <v>3793</v>
      </c>
      <c r="G726" s="79">
        <v>39273</v>
      </c>
      <c r="H726" s="78" t="s">
        <v>3692</v>
      </c>
      <c r="I726" s="78" t="s">
        <v>3668</v>
      </c>
      <c r="J726" s="78" t="s">
        <v>3668</v>
      </c>
      <c r="K726" s="78" t="s">
        <v>3668</v>
      </c>
      <c r="L726" s="78" t="s">
        <v>3668</v>
      </c>
      <c r="M726" s="78" t="s">
        <v>3682</v>
      </c>
      <c r="N726" s="78" t="s">
        <v>3668</v>
      </c>
      <c r="O726" s="78" t="s">
        <v>3668</v>
      </c>
      <c r="P726" s="78" t="s">
        <v>3671</v>
      </c>
      <c r="Q726" s="78" t="s">
        <v>3672</v>
      </c>
      <c r="R726" s="78" t="s">
        <v>3794</v>
      </c>
      <c r="S726" s="78" t="s">
        <v>3795</v>
      </c>
      <c r="T726" s="78" t="s">
        <v>4843</v>
      </c>
      <c r="U726" s="78" t="s">
        <v>4844</v>
      </c>
      <c r="V726" s="78" t="s">
        <v>4845</v>
      </c>
      <c r="W726" s="78" t="s">
        <v>4846</v>
      </c>
      <c r="X726" s="181"/>
      <c r="Y726" s="182">
        <f>AVERAGEIFS('Construct - Beta'!$BZ$6:$BZ$1787,'Construct - Beta'!$C$6:$C$1787,"458E("&amp;'Construct - Beta ref.'!D726&amp;")")</f>
        <v>8.8999999999999996E-2</v>
      </c>
    </row>
    <row r="727" spans="2:25" customFormat="1" ht="75" hidden="1">
      <c r="B727" s="78" t="s">
        <v>4847</v>
      </c>
      <c r="C727" s="78" t="s">
        <v>4848</v>
      </c>
      <c r="D727" s="78" t="s">
        <v>4849</v>
      </c>
      <c r="E727" s="78" t="s">
        <v>4850</v>
      </c>
      <c r="F727" s="78" t="s">
        <v>3793</v>
      </c>
      <c r="G727" s="79">
        <v>39282</v>
      </c>
      <c r="H727" s="78" t="s">
        <v>3692</v>
      </c>
      <c r="I727" s="78" t="s">
        <v>3669</v>
      </c>
      <c r="J727" s="78" t="s">
        <v>3669</v>
      </c>
      <c r="K727" s="78" t="s">
        <v>3668</v>
      </c>
      <c r="L727" s="78" t="s">
        <v>3669</v>
      </c>
      <c r="M727" s="78" t="s">
        <v>6185</v>
      </c>
      <c r="N727" s="78" t="s">
        <v>3668</v>
      </c>
      <c r="O727" s="78" t="s">
        <v>3668</v>
      </c>
      <c r="P727" s="78" t="s">
        <v>3671</v>
      </c>
      <c r="Q727" s="78" t="s">
        <v>3672</v>
      </c>
      <c r="R727" s="78" t="s">
        <v>3694</v>
      </c>
      <c r="S727" s="78" t="s">
        <v>3795</v>
      </c>
      <c r="T727" s="78" t="s">
        <v>4851</v>
      </c>
      <c r="U727" s="78" t="s">
        <v>4844</v>
      </c>
      <c r="V727" s="78" t="s">
        <v>4852</v>
      </c>
      <c r="W727" s="78" t="s">
        <v>4846</v>
      </c>
      <c r="X727" s="181"/>
      <c r="Y727" s="182">
        <f>AVERAGEIFS('Construct - Beta'!$BZ$6:$BZ$1787,'Construct - Beta'!$C$6:$C$1787,"458E("&amp;'Construct - Beta ref.'!D727&amp;")")</f>
        <v>0.27</v>
      </c>
    </row>
    <row r="728" spans="2:25" customFormat="1" ht="75" hidden="1">
      <c r="B728" s="78" t="s">
        <v>4853</v>
      </c>
      <c r="C728" s="78" t="s">
        <v>4854</v>
      </c>
      <c r="D728" s="78" t="s">
        <v>4855</v>
      </c>
      <c r="E728" s="78" t="s">
        <v>4856</v>
      </c>
      <c r="F728" s="78" t="s">
        <v>3793</v>
      </c>
      <c r="G728" s="78" t="s">
        <v>3711</v>
      </c>
      <c r="H728" s="78" t="s">
        <v>3692</v>
      </c>
      <c r="I728" s="78" t="s">
        <v>3669</v>
      </c>
      <c r="J728" s="78" t="s">
        <v>3669</v>
      </c>
      <c r="K728" s="78" t="s">
        <v>3668</v>
      </c>
      <c r="L728" s="78" t="s">
        <v>3669</v>
      </c>
      <c r="M728" s="78" t="s">
        <v>3712</v>
      </c>
      <c r="N728" s="78" t="s">
        <v>3668</v>
      </c>
      <c r="O728" s="78" t="s">
        <v>3668</v>
      </c>
      <c r="P728" s="78" t="s">
        <v>3671</v>
      </c>
      <c r="Q728" s="78" t="s">
        <v>3672</v>
      </c>
      <c r="R728" s="78" t="s">
        <v>3713</v>
      </c>
      <c r="S728" s="78" t="s">
        <v>3795</v>
      </c>
      <c r="T728" s="78" t="s">
        <v>4851</v>
      </c>
      <c r="U728" s="78" t="s">
        <v>4844</v>
      </c>
      <c r="V728" s="78" t="s">
        <v>4852</v>
      </c>
      <c r="W728" s="78" t="s">
        <v>4846</v>
      </c>
      <c r="X728" s="181"/>
      <c r="Y728" s="182">
        <f>AVERAGEIFS('Construct - Beta'!$BZ$6:$BZ$1787,'Construct - Beta'!$C$6:$C$1787,"458E("&amp;'Construct - Beta ref.'!D728&amp;")")</f>
        <v>2.87</v>
      </c>
    </row>
    <row r="729" spans="2:25" customFormat="1" ht="45" hidden="1">
      <c r="B729" s="78" t="s">
        <v>4857</v>
      </c>
      <c r="C729" s="78" t="s">
        <v>4858</v>
      </c>
      <c r="D729" s="80"/>
      <c r="E729" s="78" t="s">
        <v>4859</v>
      </c>
      <c r="F729" s="78" t="s">
        <v>3716</v>
      </c>
      <c r="G729" s="79">
        <v>39731</v>
      </c>
      <c r="H729" s="78" t="s">
        <v>3718</v>
      </c>
      <c r="I729" s="78" t="s">
        <v>3669</v>
      </c>
      <c r="J729" s="78" t="s">
        <v>3669</v>
      </c>
      <c r="K729" s="78" t="s">
        <v>3668</v>
      </c>
      <c r="L729" s="78" t="s">
        <v>3668</v>
      </c>
      <c r="M729" s="78" t="s">
        <v>3719</v>
      </c>
      <c r="N729" s="78" t="s">
        <v>3668</v>
      </c>
      <c r="O729" s="78" t="s">
        <v>3668</v>
      </c>
      <c r="P729" s="78" t="s">
        <v>3671</v>
      </c>
      <c r="Q729" s="78" t="s">
        <v>3672</v>
      </c>
      <c r="R729" s="78" t="s">
        <v>3730</v>
      </c>
      <c r="S729" s="78" t="s">
        <v>3721</v>
      </c>
      <c r="T729" s="78"/>
      <c r="U729" s="78"/>
      <c r="V729" s="78"/>
      <c r="W729" s="78"/>
      <c r="X729" s="181"/>
      <c r="Y729" s="182" t="e">
        <f>AVERAGEIFS('Construct - Beta'!$BZ$6:$BZ$1787,'Construct - Beta'!$C$6:$C$1787,"458E("&amp;'Construct - Beta ref.'!D729&amp;")")</f>
        <v>#DIV/0!</v>
      </c>
    </row>
    <row r="730" spans="2:25" customFormat="1" ht="75" hidden="1">
      <c r="B730" s="78" t="s">
        <v>4860</v>
      </c>
      <c r="C730" s="78" t="s">
        <v>4861</v>
      </c>
      <c r="D730" s="78" t="s">
        <v>4862</v>
      </c>
      <c r="E730" s="78" t="s">
        <v>1374</v>
      </c>
      <c r="F730" s="78" t="s">
        <v>3793</v>
      </c>
      <c r="G730" s="79">
        <v>38321</v>
      </c>
      <c r="H730" s="78" t="s">
        <v>3692</v>
      </c>
      <c r="I730" s="78" t="s">
        <v>3669</v>
      </c>
      <c r="J730" s="78" t="s">
        <v>3669</v>
      </c>
      <c r="K730" s="78" t="s">
        <v>3668</v>
      </c>
      <c r="L730" s="78" t="s">
        <v>3669</v>
      </c>
      <c r="M730" s="78" t="s">
        <v>1375</v>
      </c>
      <c r="N730" s="78" t="s">
        <v>3668</v>
      </c>
      <c r="O730" s="78" t="s">
        <v>3668</v>
      </c>
      <c r="P730" s="78" t="s">
        <v>3671</v>
      </c>
      <c r="Q730" s="78" t="s">
        <v>3672</v>
      </c>
      <c r="R730" s="78" t="s">
        <v>3762</v>
      </c>
      <c r="S730" s="78" t="s">
        <v>3795</v>
      </c>
      <c r="T730" s="78" t="s">
        <v>1376</v>
      </c>
      <c r="U730" s="78" t="s">
        <v>1377</v>
      </c>
      <c r="V730" s="78" t="s">
        <v>1378</v>
      </c>
      <c r="W730" s="78" t="s">
        <v>1379</v>
      </c>
      <c r="X730" s="181"/>
      <c r="Y730" s="182">
        <f>AVERAGEIFS('Construct - Beta'!$BZ$6:$BZ$1787,'Construct - Beta'!$C$6:$C$1787,"458E("&amp;'Construct - Beta ref.'!D730&amp;")")</f>
        <v>1.47</v>
      </c>
    </row>
    <row r="731" spans="2:25" customFormat="1" ht="75" hidden="1">
      <c r="B731" s="78" t="s">
        <v>1380</v>
      </c>
      <c r="C731" s="78" t="s">
        <v>1381</v>
      </c>
      <c r="D731" s="78" t="s">
        <v>1382</v>
      </c>
      <c r="E731" s="78" t="s">
        <v>1383</v>
      </c>
      <c r="F731" s="78" t="s">
        <v>3793</v>
      </c>
      <c r="G731" s="78" t="s">
        <v>1384</v>
      </c>
      <c r="H731" s="78" t="s">
        <v>3692</v>
      </c>
      <c r="I731" s="78" t="s">
        <v>3668</v>
      </c>
      <c r="J731" s="78" t="s">
        <v>3669</v>
      </c>
      <c r="K731" s="78" t="s">
        <v>3668</v>
      </c>
      <c r="L731" s="78" t="s">
        <v>3668</v>
      </c>
      <c r="M731" s="78" t="s">
        <v>3670</v>
      </c>
      <c r="N731" s="78" t="s">
        <v>3668</v>
      </c>
      <c r="O731" s="78" t="s">
        <v>3668</v>
      </c>
      <c r="P731" s="78" t="s">
        <v>3671</v>
      </c>
      <c r="Q731" s="78" t="s">
        <v>3672</v>
      </c>
      <c r="R731" s="78" t="s">
        <v>3794</v>
      </c>
      <c r="S731" s="78" t="s">
        <v>3795</v>
      </c>
      <c r="T731" s="78">
        <v>6443449</v>
      </c>
      <c r="U731" s="78" t="s">
        <v>1377</v>
      </c>
      <c r="V731" s="78" t="s">
        <v>1385</v>
      </c>
      <c r="W731" s="78" t="s">
        <v>1379</v>
      </c>
      <c r="X731" s="181"/>
      <c r="Y731" s="182">
        <f>AVERAGEIFS('Construct - Beta'!$BZ$6:$BZ$1787,'Construct - Beta'!$C$6:$C$1787,"458E("&amp;'Construct - Beta ref.'!D731&amp;")")</f>
        <v>0.48</v>
      </c>
    </row>
    <row r="732" spans="2:25" customFormat="1" ht="60" hidden="1">
      <c r="B732" s="78" t="s">
        <v>1386</v>
      </c>
      <c r="C732" s="78" t="s">
        <v>1387</v>
      </c>
      <c r="D732" s="78" t="s">
        <v>1388</v>
      </c>
      <c r="E732" s="78" t="s">
        <v>1389</v>
      </c>
      <c r="F732" s="78" t="s">
        <v>3665</v>
      </c>
      <c r="G732" s="78" t="s">
        <v>6244</v>
      </c>
      <c r="H732" s="78" t="s">
        <v>3692</v>
      </c>
      <c r="I732" s="78" t="s">
        <v>3669</v>
      </c>
      <c r="J732" s="78" t="s">
        <v>3669</v>
      </c>
      <c r="K732" s="78" t="s">
        <v>3668</v>
      </c>
      <c r="L732" s="78" t="s">
        <v>3669</v>
      </c>
      <c r="M732" s="78" t="s">
        <v>1390</v>
      </c>
      <c r="N732" s="78" t="s">
        <v>3668</v>
      </c>
      <c r="O732" s="78" t="s">
        <v>3668</v>
      </c>
      <c r="P732" s="78" t="s">
        <v>3671</v>
      </c>
      <c r="Q732" s="78" t="s">
        <v>3672</v>
      </c>
      <c r="R732" s="78" t="s">
        <v>3694</v>
      </c>
      <c r="S732" s="78" t="s">
        <v>3683</v>
      </c>
      <c r="T732" s="78" t="s">
        <v>1391</v>
      </c>
      <c r="U732" s="78" t="s">
        <v>1392</v>
      </c>
      <c r="V732" s="78" t="s">
        <v>1393</v>
      </c>
      <c r="W732" s="78" t="s">
        <v>1394</v>
      </c>
      <c r="X732" s="181"/>
      <c r="Y732" s="182">
        <f>AVERAGEIFS('Construct - Beta'!$BZ$6:$BZ$1787,'Construct - Beta'!$C$6:$C$1787,"458E("&amp;'Construct - Beta ref.'!D732&amp;")")</f>
        <v>1.68</v>
      </c>
    </row>
    <row r="733" spans="2:25" customFormat="1" ht="60" hidden="1">
      <c r="B733" s="78" t="s">
        <v>1395</v>
      </c>
      <c r="C733" s="78" t="s">
        <v>1396</v>
      </c>
      <c r="D733" s="78" t="s">
        <v>1397</v>
      </c>
      <c r="E733" s="78" t="s">
        <v>1398</v>
      </c>
      <c r="F733" s="78" t="s">
        <v>3665</v>
      </c>
      <c r="G733" s="78" t="s">
        <v>3711</v>
      </c>
      <c r="H733" s="78" t="s">
        <v>3692</v>
      </c>
      <c r="I733" s="78" t="s">
        <v>3669</v>
      </c>
      <c r="J733" s="78" t="s">
        <v>3669</v>
      </c>
      <c r="K733" s="78" t="s">
        <v>3668</v>
      </c>
      <c r="L733" s="78" t="s">
        <v>3669</v>
      </c>
      <c r="M733" s="78" t="s">
        <v>4054</v>
      </c>
      <c r="N733" s="78" t="s">
        <v>3668</v>
      </c>
      <c r="O733" s="78" t="s">
        <v>3668</v>
      </c>
      <c r="P733" s="78" t="s">
        <v>3671</v>
      </c>
      <c r="Q733" s="78" t="s">
        <v>3672</v>
      </c>
      <c r="R733" s="78" t="s">
        <v>3713</v>
      </c>
      <c r="S733" s="78" t="s">
        <v>3683</v>
      </c>
      <c r="T733" s="78" t="s">
        <v>1391</v>
      </c>
      <c r="U733" s="78" t="s">
        <v>1392</v>
      </c>
      <c r="V733" s="78" t="s">
        <v>1393</v>
      </c>
      <c r="W733" s="78" t="s">
        <v>1394</v>
      </c>
      <c r="X733" s="181"/>
      <c r="Y733" s="182">
        <f>AVERAGEIFS('Construct - Beta'!$BZ$6:$BZ$1787,'Construct - Beta'!$C$6:$C$1787,"458E("&amp;'Construct - Beta ref.'!D733&amp;")")</f>
        <v>0.28999999999999998</v>
      </c>
    </row>
    <row r="734" spans="2:25" customFormat="1" ht="45" hidden="1">
      <c r="B734" s="78" t="s">
        <v>1399</v>
      </c>
      <c r="C734" s="78" t="s">
        <v>1400</v>
      </c>
      <c r="D734" s="78" t="s">
        <v>1401</v>
      </c>
      <c r="E734" s="78" t="s">
        <v>1402</v>
      </c>
      <c r="F734" s="78" t="s">
        <v>3665</v>
      </c>
      <c r="G734" s="79">
        <v>39240</v>
      </c>
      <c r="H734" s="78" t="s">
        <v>3667</v>
      </c>
      <c r="I734" s="78" t="s">
        <v>3668</v>
      </c>
      <c r="J734" s="78" t="s">
        <v>3668</v>
      </c>
      <c r="K734" s="78" t="s">
        <v>3668</v>
      </c>
      <c r="L734" s="78" t="s">
        <v>3668</v>
      </c>
      <c r="M734" s="78" t="s">
        <v>3682</v>
      </c>
      <c r="N734" s="78" t="s">
        <v>3668</v>
      </c>
      <c r="O734" s="78" t="s">
        <v>3668</v>
      </c>
      <c r="P734" s="78" t="s">
        <v>3671</v>
      </c>
      <c r="Q734" s="78" t="s">
        <v>3672</v>
      </c>
      <c r="R734" s="78" t="s">
        <v>3665</v>
      </c>
      <c r="S734" s="78" t="s">
        <v>3683</v>
      </c>
      <c r="T734" s="78" t="s">
        <v>1403</v>
      </c>
      <c r="U734" s="78" t="s">
        <v>1392</v>
      </c>
      <c r="V734" s="78" t="s">
        <v>1404</v>
      </c>
      <c r="W734" s="78" t="s">
        <v>1394</v>
      </c>
      <c r="X734" s="181"/>
      <c r="Y734" s="182">
        <f>AVERAGEIFS('Construct - Beta'!$BZ$6:$BZ$1787,'Construct - Beta'!$C$6:$C$1787,"458E("&amp;'Construct - Beta ref.'!D734&amp;")")</f>
        <v>0.98299999999999998</v>
      </c>
    </row>
    <row r="735" spans="2:25" customFormat="1" ht="30" hidden="1">
      <c r="B735" s="78" t="s">
        <v>1405</v>
      </c>
      <c r="C735" s="78" t="s">
        <v>1406</v>
      </c>
      <c r="D735" s="78" t="s">
        <v>1407</v>
      </c>
      <c r="E735" s="78">
        <v>140993</v>
      </c>
      <c r="F735" s="78" t="s">
        <v>3665</v>
      </c>
      <c r="G735" s="78" t="s">
        <v>1408</v>
      </c>
      <c r="H735" s="78" t="s">
        <v>3667</v>
      </c>
      <c r="I735" s="78" t="s">
        <v>3668</v>
      </c>
      <c r="J735" s="78" t="s">
        <v>3668</v>
      </c>
      <c r="K735" s="78" t="s">
        <v>3668</v>
      </c>
      <c r="L735" s="78" t="s">
        <v>3668</v>
      </c>
      <c r="M735" s="78" t="s">
        <v>3682</v>
      </c>
      <c r="N735" s="78" t="s">
        <v>3668</v>
      </c>
      <c r="O735" s="78" t="s">
        <v>3668</v>
      </c>
      <c r="P735" s="78" t="s">
        <v>3671</v>
      </c>
      <c r="Q735" s="78" t="s">
        <v>3672</v>
      </c>
      <c r="R735" s="78" t="s">
        <v>3665</v>
      </c>
      <c r="S735" s="78" t="s">
        <v>3828</v>
      </c>
      <c r="T735" s="78" t="s">
        <v>1409</v>
      </c>
      <c r="U735" s="78" t="s">
        <v>1410</v>
      </c>
      <c r="V735" s="78" t="s">
        <v>1411</v>
      </c>
      <c r="W735" s="78" t="s">
        <v>1412</v>
      </c>
      <c r="X735" s="181"/>
      <c r="Y735" s="182">
        <f>AVERAGEIFS('Construct - Beta'!$BZ$6:$BZ$1787,'Construct - Beta'!$C$6:$C$1787,"458E("&amp;'Construct - Beta ref.'!D735&amp;")")</f>
        <v>0.79800000000000004</v>
      </c>
    </row>
    <row r="736" spans="2:25" customFormat="1" ht="45" hidden="1">
      <c r="B736" s="78" t="s">
        <v>1413</v>
      </c>
      <c r="C736" s="78" t="s">
        <v>1414</v>
      </c>
      <c r="D736" s="78" t="s">
        <v>1415</v>
      </c>
      <c r="E736" s="78">
        <v>283955</v>
      </c>
      <c r="F736" s="78" t="s">
        <v>3665</v>
      </c>
      <c r="G736" s="78" t="s">
        <v>5034</v>
      </c>
      <c r="H736" s="78" t="s">
        <v>3692</v>
      </c>
      <c r="I736" s="78" t="s">
        <v>3669</v>
      </c>
      <c r="J736" s="78" t="s">
        <v>3669</v>
      </c>
      <c r="K736" s="78" t="s">
        <v>3668</v>
      </c>
      <c r="L736" s="78" t="s">
        <v>3669</v>
      </c>
      <c r="M736" s="78" t="s">
        <v>5678</v>
      </c>
      <c r="N736" s="78" t="s">
        <v>3668</v>
      </c>
      <c r="O736" s="78" t="s">
        <v>3668</v>
      </c>
      <c r="P736" s="78" t="s">
        <v>3671</v>
      </c>
      <c r="Q736" s="78" t="s">
        <v>3672</v>
      </c>
      <c r="R736" s="78" t="s">
        <v>3694</v>
      </c>
      <c r="S736" s="78" t="s">
        <v>3828</v>
      </c>
      <c r="T736" s="78" t="s">
        <v>1416</v>
      </c>
      <c r="U736" s="78" t="s">
        <v>1410</v>
      </c>
      <c r="V736" s="78" t="s">
        <v>1417</v>
      </c>
      <c r="W736" s="78" t="s">
        <v>1412</v>
      </c>
      <c r="X736" s="181"/>
      <c r="Y736" s="182">
        <f>AVERAGEIFS('Construct - Beta'!$BZ$6:$BZ$1787,'Construct - Beta'!$C$6:$C$1787,"458E("&amp;'Construct - Beta ref.'!D736&amp;")")</f>
        <v>1.74</v>
      </c>
    </row>
    <row r="737" spans="2:26" ht="45" hidden="1">
      <c r="B737" s="78" t="s">
        <v>1418</v>
      </c>
      <c r="C737" s="78" t="s">
        <v>1419</v>
      </c>
      <c r="D737" s="78" t="s">
        <v>1420</v>
      </c>
      <c r="E737" s="78" t="s">
        <v>1421</v>
      </c>
      <c r="F737" s="78" t="s">
        <v>3665</v>
      </c>
      <c r="G737" s="79">
        <v>39163</v>
      </c>
      <c r="H737" s="78" t="s">
        <v>3692</v>
      </c>
      <c r="I737" s="78" t="s">
        <v>3669</v>
      </c>
      <c r="J737" s="78" t="s">
        <v>3669</v>
      </c>
      <c r="K737" s="78" t="s">
        <v>3668</v>
      </c>
      <c r="L737" s="78" t="s">
        <v>3669</v>
      </c>
      <c r="M737" s="78" t="s">
        <v>1422</v>
      </c>
      <c r="N737" s="78" t="s">
        <v>3668</v>
      </c>
      <c r="O737" s="78" t="s">
        <v>3668</v>
      </c>
      <c r="P737" s="78" t="s">
        <v>3671</v>
      </c>
      <c r="Q737" s="78" t="s">
        <v>3672</v>
      </c>
      <c r="R737" s="78" t="s">
        <v>3713</v>
      </c>
      <c r="S737" s="78" t="s">
        <v>3828</v>
      </c>
      <c r="T737" s="78" t="s">
        <v>1416</v>
      </c>
      <c r="U737" s="78" t="s">
        <v>1410</v>
      </c>
      <c r="V737" s="78" t="s">
        <v>1417</v>
      </c>
      <c r="W737" s="78" t="s">
        <v>1412</v>
      </c>
      <c r="X737" s="181"/>
      <c r="Y737" s="182">
        <f>AVERAGEIFS('Construct - Beta'!$BZ$6:$BZ$1787,'Construct - Beta'!$C$6:$C$1787,"458E("&amp;'Construct - Beta ref.'!D737&amp;")")</f>
        <v>-0.1</v>
      </c>
      <c r="Z737"/>
    </row>
    <row r="738" spans="2:26" ht="75">
      <c r="B738" s="78" t="s">
        <v>1423</v>
      </c>
      <c r="C738" s="78" t="s">
        <v>1424</v>
      </c>
      <c r="D738" s="78" t="s">
        <v>1425</v>
      </c>
      <c r="E738" s="78">
        <v>143863</v>
      </c>
      <c r="F738" s="78" t="s">
        <v>5384</v>
      </c>
      <c r="G738" s="79">
        <v>34417</v>
      </c>
      <c r="H738" s="78" t="s">
        <v>3692</v>
      </c>
      <c r="I738" s="78" t="s">
        <v>3668</v>
      </c>
      <c r="J738" s="78" t="s">
        <v>3669</v>
      </c>
      <c r="K738" s="78" t="s">
        <v>3668</v>
      </c>
      <c r="L738" s="78" t="s">
        <v>3668</v>
      </c>
      <c r="M738" s="78" t="s">
        <v>3670</v>
      </c>
      <c r="N738" s="78" t="s">
        <v>3668</v>
      </c>
      <c r="O738" s="78" t="s">
        <v>3668</v>
      </c>
      <c r="P738" s="78" t="s">
        <v>3671</v>
      </c>
      <c r="Q738" s="78" t="s">
        <v>3672</v>
      </c>
      <c r="R738" s="78" t="s">
        <v>3794</v>
      </c>
      <c r="S738" s="78" t="s">
        <v>3795</v>
      </c>
      <c r="T738" s="78">
        <v>6189679</v>
      </c>
      <c r="U738" s="78" t="s">
        <v>1426</v>
      </c>
      <c r="V738" s="78" t="s">
        <v>1427</v>
      </c>
      <c r="W738" s="78" t="s">
        <v>1428</v>
      </c>
      <c r="X738" s="181"/>
      <c r="Y738" s="182">
        <f>AVERAGEIFS('Construct - Beta'!$BZ$6:$BZ$1787,'Construct - Beta'!$C$6:$C$1787,"458E("&amp;'Construct - Beta ref.'!D738&amp;")")</f>
        <v>-0.24</v>
      </c>
      <c r="Z738" s="169">
        <v>1</v>
      </c>
    </row>
    <row r="739" spans="2:26" ht="30" hidden="1">
      <c r="B739" s="78" t="s">
        <v>1429</v>
      </c>
      <c r="C739" s="78" t="s">
        <v>1430</v>
      </c>
      <c r="D739" s="78" t="s">
        <v>1431</v>
      </c>
      <c r="E739" s="78" t="s">
        <v>1432</v>
      </c>
      <c r="F739" s="78" t="s">
        <v>3716</v>
      </c>
      <c r="G739" s="79">
        <v>37888</v>
      </c>
      <c r="H739" s="78" t="s">
        <v>3667</v>
      </c>
      <c r="I739" s="78" t="s">
        <v>3668</v>
      </c>
      <c r="J739" s="78" t="s">
        <v>3668</v>
      </c>
      <c r="K739" s="78" t="s">
        <v>3668</v>
      </c>
      <c r="L739" s="78" t="s">
        <v>3668</v>
      </c>
      <c r="M739" s="78" t="s">
        <v>3682</v>
      </c>
      <c r="N739" s="78" t="s">
        <v>3668</v>
      </c>
      <c r="O739" s="78" t="s">
        <v>3668</v>
      </c>
      <c r="P739" s="78" t="s">
        <v>3671</v>
      </c>
      <c r="Q739" s="78" t="s">
        <v>3672</v>
      </c>
      <c r="R739" s="78" t="s">
        <v>3665</v>
      </c>
      <c r="S739" s="78" t="s">
        <v>3683</v>
      </c>
      <c r="T739" s="78">
        <v>6684594</v>
      </c>
      <c r="U739" s="78" t="s">
        <v>1433</v>
      </c>
      <c r="V739" s="78" t="s">
        <v>1434</v>
      </c>
      <c r="W739" s="78" t="s">
        <v>1435</v>
      </c>
      <c r="X739" s="181"/>
      <c r="Y739" s="182">
        <f>AVERAGEIFS('Construct - Beta'!$BZ$6:$BZ$1787,'Construct - Beta'!$C$6:$C$1787,"458E("&amp;'Construct - Beta ref.'!D739&amp;")")</f>
        <v>2.6349999999999998</v>
      </c>
      <c r="Z739"/>
    </row>
    <row r="740" spans="2:26" ht="45" hidden="1">
      <c r="B740" s="78" t="s">
        <v>1436</v>
      </c>
      <c r="C740" s="78" t="s">
        <v>1437</v>
      </c>
      <c r="D740" s="78" t="s">
        <v>1438</v>
      </c>
      <c r="E740" s="78" t="s">
        <v>1439</v>
      </c>
      <c r="F740" s="78" t="s">
        <v>3716</v>
      </c>
      <c r="G740" s="79">
        <v>37914</v>
      </c>
      <c r="H740" s="78" t="s">
        <v>3692</v>
      </c>
      <c r="I740" s="78" t="s">
        <v>3669</v>
      </c>
      <c r="J740" s="78" t="s">
        <v>3669</v>
      </c>
      <c r="K740" s="78" t="s">
        <v>3668</v>
      </c>
      <c r="L740" s="78" t="s">
        <v>3669</v>
      </c>
      <c r="M740" s="78" t="s">
        <v>5447</v>
      </c>
      <c r="N740" s="78" t="s">
        <v>3668</v>
      </c>
      <c r="O740" s="78" t="s">
        <v>3668</v>
      </c>
      <c r="P740" s="78" t="s">
        <v>3671</v>
      </c>
      <c r="Q740" s="78" t="s">
        <v>3672</v>
      </c>
      <c r="R740" s="78" t="s">
        <v>3694</v>
      </c>
      <c r="S740" s="78" t="s">
        <v>3683</v>
      </c>
      <c r="T740" s="78" t="s">
        <v>1440</v>
      </c>
      <c r="U740" s="78" t="s">
        <v>1433</v>
      </c>
      <c r="V740" s="78" t="s">
        <v>1441</v>
      </c>
      <c r="W740" s="78" t="s">
        <v>1435</v>
      </c>
      <c r="X740" s="181"/>
      <c r="Y740" s="182">
        <f>AVERAGEIFS('Construct - Beta'!$BZ$6:$BZ$1787,'Construct - Beta'!$C$6:$C$1787,"458E("&amp;'Construct - Beta ref.'!D740&amp;")")</f>
        <v>2.69</v>
      </c>
      <c r="Z740"/>
    </row>
    <row r="741" spans="2:26" ht="45" hidden="1">
      <c r="B741" s="78" t="s">
        <v>1442</v>
      </c>
      <c r="C741" s="78" t="s">
        <v>1443</v>
      </c>
      <c r="D741" s="78" t="s">
        <v>1444</v>
      </c>
      <c r="E741" s="78" t="s">
        <v>1445</v>
      </c>
      <c r="F741" s="78" t="s">
        <v>3716</v>
      </c>
      <c r="G741" s="79">
        <v>38663</v>
      </c>
      <c r="H741" s="78" t="s">
        <v>3692</v>
      </c>
      <c r="I741" s="78" t="s">
        <v>3669</v>
      </c>
      <c r="J741" s="78" t="s">
        <v>3669</v>
      </c>
      <c r="K741" s="78" t="s">
        <v>3668</v>
      </c>
      <c r="L741" s="78" t="s">
        <v>3669</v>
      </c>
      <c r="M741" s="78" t="s">
        <v>727</v>
      </c>
      <c r="N741" s="78" t="s">
        <v>3668</v>
      </c>
      <c r="O741" s="78" t="s">
        <v>3668</v>
      </c>
      <c r="P741" s="78" t="s">
        <v>3671</v>
      </c>
      <c r="Q741" s="78" t="s">
        <v>3672</v>
      </c>
      <c r="R741" s="78" t="s">
        <v>3713</v>
      </c>
      <c r="S741" s="78" t="s">
        <v>3683</v>
      </c>
      <c r="T741" s="78" t="s">
        <v>1440</v>
      </c>
      <c r="U741" s="78" t="s">
        <v>1433</v>
      </c>
      <c r="V741" s="78" t="s">
        <v>1441</v>
      </c>
      <c r="W741" s="78" t="s">
        <v>1435</v>
      </c>
      <c r="X741" s="181"/>
      <c r="Y741" s="182">
        <f>AVERAGEIFS('Construct - Beta'!$BZ$6:$BZ$1787,'Construct - Beta'!$C$6:$C$1787,"458E("&amp;'Construct - Beta ref.'!D741&amp;")")</f>
        <v>0.03</v>
      </c>
      <c r="Z741"/>
    </row>
    <row r="742" spans="2:26" ht="45" hidden="1">
      <c r="B742" s="78" t="s">
        <v>1446</v>
      </c>
      <c r="C742" s="78" t="s">
        <v>1447</v>
      </c>
      <c r="D742" s="78" t="s">
        <v>1448</v>
      </c>
      <c r="E742" s="78" t="s">
        <v>1449</v>
      </c>
      <c r="F742" s="78" t="s">
        <v>3716</v>
      </c>
      <c r="G742" s="78" t="s">
        <v>5261</v>
      </c>
      <c r="H742" s="78" t="s">
        <v>3718</v>
      </c>
      <c r="I742" s="78" t="s">
        <v>3669</v>
      </c>
      <c r="J742" s="78" t="s">
        <v>3669</v>
      </c>
      <c r="K742" s="78" t="s">
        <v>3668</v>
      </c>
      <c r="L742" s="78" t="s">
        <v>3668</v>
      </c>
      <c r="M742" s="78" t="s">
        <v>5872</v>
      </c>
      <c r="N742" s="78" t="s">
        <v>3669</v>
      </c>
      <c r="O742" s="78" t="s">
        <v>3668</v>
      </c>
      <c r="P742" s="78" t="s">
        <v>3671</v>
      </c>
      <c r="Q742" s="78" t="s">
        <v>3672</v>
      </c>
      <c r="R742" s="78" t="s">
        <v>3665</v>
      </c>
      <c r="S742" s="78" t="s">
        <v>3683</v>
      </c>
      <c r="T742" s="78"/>
      <c r="U742" s="78"/>
      <c r="V742" s="78"/>
      <c r="W742" s="78"/>
      <c r="X742" s="181"/>
      <c r="Y742" s="182" t="e">
        <f>AVERAGEIFS('Construct - Beta'!$BZ$6:$BZ$1787,'Construct - Beta'!$C$6:$C$1787,"458E("&amp;'Construct - Beta ref.'!D742&amp;")")</f>
        <v>#DIV/0!</v>
      </c>
      <c r="Z742"/>
    </row>
    <row r="743" spans="2:26" ht="75" hidden="1">
      <c r="B743" s="78" t="s">
        <v>1450</v>
      </c>
      <c r="C743" s="78" t="s">
        <v>1451</v>
      </c>
      <c r="D743" s="78" t="s">
        <v>1452</v>
      </c>
      <c r="E743" s="78">
        <v>356900</v>
      </c>
      <c r="F743" s="78" t="s">
        <v>3793</v>
      </c>
      <c r="G743" s="78" t="s">
        <v>1453</v>
      </c>
      <c r="H743" s="78" t="s">
        <v>3692</v>
      </c>
      <c r="I743" s="78" t="s">
        <v>3668</v>
      </c>
      <c r="J743" s="78" t="s">
        <v>3668</v>
      </c>
      <c r="K743" s="78" t="s">
        <v>3668</v>
      </c>
      <c r="L743" s="78" t="s">
        <v>3668</v>
      </c>
      <c r="M743" s="78" t="s">
        <v>3682</v>
      </c>
      <c r="N743" s="78" t="s">
        <v>3668</v>
      </c>
      <c r="O743" s="78" t="s">
        <v>3668</v>
      </c>
      <c r="P743" s="78" t="s">
        <v>3671</v>
      </c>
      <c r="Q743" s="78" t="s">
        <v>3672</v>
      </c>
      <c r="R743" s="78" t="s">
        <v>3794</v>
      </c>
      <c r="S743" s="78" t="s">
        <v>3795</v>
      </c>
      <c r="T743" s="78">
        <v>6441670</v>
      </c>
      <c r="U743" s="78" t="s">
        <v>1454</v>
      </c>
      <c r="V743" s="78" t="s">
        <v>1455</v>
      </c>
      <c r="W743" s="78" t="s">
        <v>1456</v>
      </c>
      <c r="X743" s="181"/>
      <c r="Y743" s="182">
        <f>AVERAGEIFS('Construct - Beta'!$BZ$6:$BZ$1787,'Construct - Beta'!$C$6:$C$1787,"458E("&amp;'Construct - Beta ref.'!D743&amp;")")</f>
        <v>1.264</v>
      </c>
      <c r="Z743"/>
    </row>
    <row r="744" spans="2:26" ht="75" hidden="1">
      <c r="B744" s="78" t="s">
        <v>1457</v>
      </c>
      <c r="C744" s="78" t="s">
        <v>1458</v>
      </c>
      <c r="D744" s="78" t="s">
        <v>1459</v>
      </c>
      <c r="E744" s="78" t="s">
        <v>1460</v>
      </c>
      <c r="F744" s="78" t="s">
        <v>3793</v>
      </c>
      <c r="G744" s="79">
        <v>38139</v>
      </c>
      <c r="H744" s="78" t="s">
        <v>3692</v>
      </c>
      <c r="I744" s="78" t="s">
        <v>3669</v>
      </c>
      <c r="J744" s="78" t="s">
        <v>3669</v>
      </c>
      <c r="K744" s="78" t="s">
        <v>3668</v>
      </c>
      <c r="L744" s="78" t="s">
        <v>3669</v>
      </c>
      <c r="M744" s="78" t="s">
        <v>5013</v>
      </c>
      <c r="N744" s="78" t="s">
        <v>3668</v>
      </c>
      <c r="O744" s="78" t="s">
        <v>3668</v>
      </c>
      <c r="P744" s="78" t="s">
        <v>3671</v>
      </c>
      <c r="Q744" s="78" t="s">
        <v>3672</v>
      </c>
      <c r="R744" s="78" t="s">
        <v>3694</v>
      </c>
      <c r="S744" s="78" t="s">
        <v>3795</v>
      </c>
      <c r="T744" s="78" t="s">
        <v>1461</v>
      </c>
      <c r="U744" s="78" t="s">
        <v>1454</v>
      </c>
      <c r="V744" s="78" t="s">
        <v>1462</v>
      </c>
      <c r="W744" s="78" t="s">
        <v>1456</v>
      </c>
      <c r="X744" s="181"/>
      <c r="Y744" s="182">
        <f>AVERAGEIFS('Construct - Beta'!$BZ$6:$BZ$1787,'Construct - Beta'!$C$6:$C$1787,"458E("&amp;'Construct - Beta ref.'!D744&amp;")")</f>
        <v>1.52</v>
      </c>
      <c r="Z744"/>
    </row>
    <row r="745" spans="2:26" ht="75" hidden="1">
      <c r="B745" s="78" t="s">
        <v>1463</v>
      </c>
      <c r="C745" s="78" t="s">
        <v>1464</v>
      </c>
      <c r="D745" s="78" t="s">
        <v>1465</v>
      </c>
      <c r="E745" s="78" t="s">
        <v>1466</v>
      </c>
      <c r="F745" s="78" t="s">
        <v>3793</v>
      </c>
      <c r="G745" s="78" t="s">
        <v>3711</v>
      </c>
      <c r="H745" s="78" t="s">
        <v>3692</v>
      </c>
      <c r="I745" s="78" t="s">
        <v>3669</v>
      </c>
      <c r="J745" s="78" t="s">
        <v>3669</v>
      </c>
      <c r="K745" s="78" t="s">
        <v>3668</v>
      </c>
      <c r="L745" s="78" t="s">
        <v>3669</v>
      </c>
      <c r="M745" s="78" t="s">
        <v>3712</v>
      </c>
      <c r="N745" s="78" t="s">
        <v>3668</v>
      </c>
      <c r="O745" s="78" t="s">
        <v>3668</v>
      </c>
      <c r="P745" s="78" t="s">
        <v>3671</v>
      </c>
      <c r="Q745" s="78" t="s">
        <v>3672</v>
      </c>
      <c r="R745" s="78" t="s">
        <v>3713</v>
      </c>
      <c r="S745" s="78" t="s">
        <v>3795</v>
      </c>
      <c r="T745" s="78" t="s">
        <v>1461</v>
      </c>
      <c r="U745" s="78" t="s">
        <v>1454</v>
      </c>
      <c r="V745" s="78" t="s">
        <v>1462</v>
      </c>
      <c r="W745" s="78" t="s">
        <v>1456</v>
      </c>
      <c r="X745" s="181"/>
      <c r="Y745" s="182">
        <f>AVERAGEIFS('Construct - Beta'!$BZ$6:$BZ$1787,'Construct - Beta'!$C$6:$C$1787,"458E("&amp;'Construct - Beta ref.'!D745&amp;")")</f>
        <v>0.28000000000000003</v>
      </c>
      <c r="Z745"/>
    </row>
    <row r="746" spans="2:26" ht="45" hidden="1">
      <c r="B746" s="78" t="s">
        <v>1467</v>
      </c>
      <c r="C746" s="78" t="s">
        <v>1468</v>
      </c>
      <c r="D746" s="78" t="s">
        <v>1469</v>
      </c>
      <c r="E746" s="78">
        <v>775355</v>
      </c>
      <c r="F746" s="78" t="s">
        <v>3665</v>
      </c>
      <c r="G746" s="78" t="s">
        <v>5034</v>
      </c>
      <c r="H746" s="78" t="s">
        <v>3692</v>
      </c>
      <c r="I746" s="78" t="s">
        <v>3669</v>
      </c>
      <c r="J746" s="78" t="s">
        <v>3669</v>
      </c>
      <c r="K746" s="78" t="s">
        <v>3668</v>
      </c>
      <c r="L746" s="78" t="s">
        <v>3669</v>
      </c>
      <c r="M746" s="78" t="s">
        <v>5678</v>
      </c>
      <c r="N746" s="78" t="s">
        <v>3668</v>
      </c>
      <c r="O746" s="78" t="s">
        <v>3668</v>
      </c>
      <c r="P746" s="78" t="s">
        <v>3671</v>
      </c>
      <c r="Q746" s="78" t="s">
        <v>3672</v>
      </c>
      <c r="R746" s="78" t="s">
        <v>3694</v>
      </c>
      <c r="S746" s="78" t="s">
        <v>3828</v>
      </c>
      <c r="T746" s="78" t="s">
        <v>1470</v>
      </c>
      <c r="U746" s="78" t="s">
        <v>1471</v>
      </c>
      <c r="V746" s="78" t="s">
        <v>1472</v>
      </c>
      <c r="W746" s="78" t="s">
        <v>1473</v>
      </c>
      <c r="X746" s="181"/>
      <c r="Y746" s="182">
        <f>AVERAGEIFS('Construct - Beta'!$BZ$6:$BZ$1787,'Construct - Beta'!$C$6:$C$1787,"458E("&amp;'Construct - Beta ref.'!D746&amp;")")</f>
        <v>1.56</v>
      </c>
      <c r="Z746"/>
    </row>
    <row r="747" spans="2:26" ht="45" hidden="1">
      <c r="B747" s="78" t="s">
        <v>1474</v>
      </c>
      <c r="C747" s="78" t="s">
        <v>1475</v>
      </c>
      <c r="D747" s="78" t="s">
        <v>1476</v>
      </c>
      <c r="E747" s="78" t="s">
        <v>1477</v>
      </c>
      <c r="F747" s="78" t="s">
        <v>3665</v>
      </c>
      <c r="G747" s="78" t="s">
        <v>3373</v>
      </c>
      <c r="H747" s="78" t="s">
        <v>3692</v>
      </c>
      <c r="I747" s="78" t="s">
        <v>3669</v>
      </c>
      <c r="J747" s="78" t="s">
        <v>3669</v>
      </c>
      <c r="K747" s="78" t="s">
        <v>3668</v>
      </c>
      <c r="L747" s="78" t="s">
        <v>3669</v>
      </c>
      <c r="M747" s="78" t="s">
        <v>3374</v>
      </c>
      <c r="N747" s="78" t="s">
        <v>3668</v>
      </c>
      <c r="O747" s="78" t="s">
        <v>3668</v>
      </c>
      <c r="P747" s="78" t="s">
        <v>3671</v>
      </c>
      <c r="Q747" s="78" t="s">
        <v>3672</v>
      </c>
      <c r="R747" s="78" t="s">
        <v>3713</v>
      </c>
      <c r="S747" s="78" t="s">
        <v>3828</v>
      </c>
      <c r="T747" s="78" t="s">
        <v>1470</v>
      </c>
      <c r="U747" s="78" t="s">
        <v>1471</v>
      </c>
      <c r="V747" s="78" t="s">
        <v>1472</v>
      </c>
      <c r="W747" s="78" t="s">
        <v>1473</v>
      </c>
      <c r="X747" s="181"/>
      <c r="Y747" s="182">
        <f>AVERAGEIFS('Construct - Beta'!$BZ$6:$BZ$1787,'Construct - Beta'!$C$6:$C$1787,"458E("&amp;'Construct - Beta ref.'!D747&amp;")")</f>
        <v>0.48</v>
      </c>
      <c r="Z747"/>
    </row>
    <row r="748" spans="2:26" ht="30" hidden="1">
      <c r="B748" s="78" t="s">
        <v>1478</v>
      </c>
      <c r="C748" s="78" t="s">
        <v>1479</v>
      </c>
      <c r="D748" s="78" t="s">
        <v>1480</v>
      </c>
      <c r="E748" s="78">
        <v>929597</v>
      </c>
      <c r="F748" s="78" t="s">
        <v>3665</v>
      </c>
      <c r="G748" s="79">
        <v>26665</v>
      </c>
      <c r="H748" s="78" t="s">
        <v>3667</v>
      </c>
      <c r="I748" s="78" t="s">
        <v>3668</v>
      </c>
      <c r="J748" s="78" t="s">
        <v>3668</v>
      </c>
      <c r="K748" s="78" t="s">
        <v>3668</v>
      </c>
      <c r="L748" s="78" t="s">
        <v>3668</v>
      </c>
      <c r="M748" s="78" t="s">
        <v>3682</v>
      </c>
      <c r="N748" s="78" t="s">
        <v>3668</v>
      </c>
      <c r="O748" s="78" t="s">
        <v>3668</v>
      </c>
      <c r="P748" s="78" t="s">
        <v>3671</v>
      </c>
      <c r="Q748" s="78" t="s">
        <v>3672</v>
      </c>
      <c r="R748" s="78" t="s">
        <v>3665</v>
      </c>
      <c r="S748" s="78" t="s">
        <v>3828</v>
      </c>
      <c r="T748" s="78">
        <v>6435576</v>
      </c>
      <c r="U748" s="78" t="s">
        <v>1471</v>
      </c>
      <c r="V748" s="78" t="s">
        <v>1481</v>
      </c>
      <c r="W748" s="78" t="s">
        <v>1473</v>
      </c>
      <c r="X748" s="181"/>
      <c r="Y748" s="182">
        <f>AVERAGEIFS('Construct - Beta'!$BZ$6:$BZ$1787,'Construct - Beta'!$C$6:$C$1787,"458E("&amp;'Construct - Beta ref.'!D748&amp;")")</f>
        <v>1.498</v>
      </c>
      <c r="Z748"/>
    </row>
    <row r="749" spans="2:26" ht="45" hidden="1">
      <c r="B749" s="78" t="s">
        <v>1482</v>
      </c>
      <c r="C749" s="78" t="s">
        <v>1483</v>
      </c>
      <c r="D749" s="78" t="s">
        <v>1484</v>
      </c>
      <c r="E749" s="78">
        <v>136958</v>
      </c>
      <c r="F749" s="78" t="s">
        <v>3665</v>
      </c>
      <c r="G749" s="78" t="s">
        <v>1185</v>
      </c>
      <c r="H749" s="78" t="s">
        <v>3667</v>
      </c>
      <c r="I749" s="78" t="s">
        <v>3669</v>
      </c>
      <c r="J749" s="78" t="s">
        <v>3669</v>
      </c>
      <c r="K749" s="78" t="s">
        <v>3668</v>
      </c>
      <c r="L749" s="78" t="s">
        <v>3669</v>
      </c>
      <c r="M749" s="78" t="s">
        <v>1186</v>
      </c>
      <c r="N749" s="78" t="s">
        <v>3668</v>
      </c>
      <c r="O749" s="78" t="s">
        <v>3668</v>
      </c>
      <c r="P749" s="78" t="s">
        <v>3671</v>
      </c>
      <c r="Q749" s="78" t="s">
        <v>3672</v>
      </c>
      <c r="R749" s="78" t="s">
        <v>1187</v>
      </c>
      <c r="S749" s="78" t="s">
        <v>3828</v>
      </c>
      <c r="T749" s="78" t="s">
        <v>1485</v>
      </c>
      <c r="U749" s="78" t="s">
        <v>1471</v>
      </c>
      <c r="V749" s="78" t="s">
        <v>1486</v>
      </c>
      <c r="W749" s="78" t="s">
        <v>1473</v>
      </c>
      <c r="X749" s="181"/>
      <c r="Y749" s="182">
        <f>AVERAGEIFS('Construct - Beta'!$BZ$6:$BZ$1787,'Construct - Beta'!$C$6:$C$1787,"458E("&amp;'Construct - Beta ref.'!D749&amp;")")</f>
        <v>-0.16</v>
      </c>
      <c r="Z749"/>
    </row>
    <row r="750" spans="2:26" ht="60" hidden="1">
      <c r="B750" s="78" t="s">
        <v>1487</v>
      </c>
      <c r="C750" s="78" t="s">
        <v>1488</v>
      </c>
      <c r="D750" s="78" t="s">
        <v>1489</v>
      </c>
      <c r="E750" s="78" t="s">
        <v>1490</v>
      </c>
      <c r="F750" s="78" t="s">
        <v>3665</v>
      </c>
      <c r="G750" s="79">
        <v>38966</v>
      </c>
      <c r="H750" s="78" t="s">
        <v>3692</v>
      </c>
      <c r="I750" s="78" t="s">
        <v>3669</v>
      </c>
      <c r="J750" s="78" t="s">
        <v>3669</v>
      </c>
      <c r="K750" s="78" t="s">
        <v>3668</v>
      </c>
      <c r="L750" s="78" t="s">
        <v>3669</v>
      </c>
      <c r="M750" s="78" t="s">
        <v>1491</v>
      </c>
      <c r="N750" s="78" t="s">
        <v>3668</v>
      </c>
      <c r="O750" s="78" t="s">
        <v>3668</v>
      </c>
      <c r="P750" s="78" t="s">
        <v>3671</v>
      </c>
      <c r="Q750" s="78" t="s">
        <v>3672</v>
      </c>
      <c r="R750" s="78" t="s">
        <v>3762</v>
      </c>
      <c r="S750" s="78" t="s">
        <v>3683</v>
      </c>
      <c r="T750" s="78" t="s">
        <v>1492</v>
      </c>
      <c r="U750" s="78" t="s">
        <v>1493</v>
      </c>
      <c r="V750" s="78" t="s">
        <v>1494</v>
      </c>
      <c r="W750" s="78" t="s">
        <v>1495</v>
      </c>
      <c r="X750" s="181"/>
      <c r="Y750" s="182">
        <f>AVERAGEIFS('Construct - Beta'!$BZ$6:$BZ$1787,'Construct - Beta'!$C$6:$C$1787,"458E("&amp;'Construct - Beta ref.'!D750&amp;")")</f>
        <v>1.41</v>
      </c>
      <c r="Z750"/>
    </row>
    <row r="751" spans="2:26" ht="60" hidden="1">
      <c r="B751" s="78" t="s">
        <v>1496</v>
      </c>
      <c r="C751" s="78" t="s">
        <v>1497</v>
      </c>
      <c r="D751" s="78" t="s">
        <v>1498</v>
      </c>
      <c r="E751" s="78" t="s">
        <v>1499</v>
      </c>
      <c r="F751" s="78" t="s">
        <v>3665</v>
      </c>
      <c r="G751" s="79">
        <v>38966</v>
      </c>
      <c r="H751" s="78" t="s">
        <v>3667</v>
      </c>
      <c r="I751" s="78" t="s">
        <v>3668</v>
      </c>
      <c r="J751" s="78" t="s">
        <v>3668</v>
      </c>
      <c r="K751" s="78" t="s">
        <v>3668</v>
      </c>
      <c r="L751" s="78" t="s">
        <v>3668</v>
      </c>
      <c r="M751" s="78" t="s">
        <v>3682</v>
      </c>
      <c r="N751" s="78" t="s">
        <v>3668</v>
      </c>
      <c r="O751" s="78" t="s">
        <v>3668</v>
      </c>
      <c r="P751" s="78" t="s">
        <v>3671</v>
      </c>
      <c r="Q751" s="78" t="s">
        <v>3672</v>
      </c>
      <c r="R751" s="78" t="s">
        <v>3665</v>
      </c>
      <c r="S751" s="78" t="s">
        <v>3683</v>
      </c>
      <c r="T751" s="78" t="s">
        <v>1500</v>
      </c>
      <c r="U751" s="78" t="s">
        <v>1493</v>
      </c>
      <c r="V751" s="78" t="s">
        <v>1501</v>
      </c>
      <c r="W751" s="78" t="s">
        <v>1495</v>
      </c>
      <c r="X751" s="181"/>
      <c r="Y751" s="182">
        <f>AVERAGEIFS('Construct - Beta'!$BZ$6:$BZ$1787,'Construct - Beta'!$C$6:$C$1787,"458E("&amp;'Construct - Beta ref.'!D751&amp;")")</f>
        <v>1.375</v>
      </c>
      <c r="Z751"/>
    </row>
    <row r="752" spans="2:26" ht="75" hidden="1">
      <c r="B752" s="78" t="s">
        <v>1502</v>
      </c>
      <c r="C752" s="78" t="s">
        <v>1503</v>
      </c>
      <c r="D752" s="78" t="s">
        <v>1504</v>
      </c>
      <c r="E752" s="78">
        <v>865178</v>
      </c>
      <c r="F752" s="78" t="s">
        <v>3793</v>
      </c>
      <c r="G752" s="78" t="s">
        <v>1505</v>
      </c>
      <c r="H752" s="78" t="s">
        <v>3692</v>
      </c>
      <c r="I752" s="78" t="s">
        <v>3668</v>
      </c>
      <c r="J752" s="78" t="s">
        <v>3668</v>
      </c>
      <c r="K752" s="78" t="s">
        <v>3668</v>
      </c>
      <c r="L752" s="78" t="s">
        <v>3668</v>
      </c>
      <c r="M752" s="78" t="s">
        <v>3670</v>
      </c>
      <c r="N752" s="78" t="s">
        <v>3668</v>
      </c>
      <c r="O752" s="78" t="s">
        <v>3668</v>
      </c>
      <c r="P752" s="78" t="s">
        <v>3671</v>
      </c>
      <c r="Q752" s="78" t="s">
        <v>3672</v>
      </c>
      <c r="R752" s="78" t="s">
        <v>3794</v>
      </c>
      <c r="S752" s="78" t="s">
        <v>3795</v>
      </c>
      <c r="T752" s="78" t="s">
        <v>1506</v>
      </c>
      <c r="U752" s="78" t="s">
        <v>1507</v>
      </c>
      <c r="V752" s="78" t="s">
        <v>1508</v>
      </c>
      <c r="W752" s="78" t="s">
        <v>1509</v>
      </c>
      <c r="X752" s="181"/>
      <c r="Y752" s="182">
        <f>AVERAGEIFS('Construct - Beta'!$BZ$6:$BZ$1787,'Construct - Beta'!$C$6:$C$1787,"458E("&amp;'Construct - Beta ref.'!D752&amp;")")</f>
        <v>1.234</v>
      </c>
      <c r="Z752"/>
    </row>
    <row r="753" spans="2:26" ht="45" hidden="1">
      <c r="B753" s="78" t="s">
        <v>1510</v>
      </c>
      <c r="C753" s="78" t="s">
        <v>1511</v>
      </c>
      <c r="D753" s="78" t="s">
        <v>1512</v>
      </c>
      <c r="E753" s="78">
        <v>749870</v>
      </c>
      <c r="F753" s="78" t="s">
        <v>3665</v>
      </c>
      <c r="G753" s="79">
        <v>32295</v>
      </c>
      <c r="H753" s="78" t="s">
        <v>3667</v>
      </c>
      <c r="I753" s="78" t="s">
        <v>3668</v>
      </c>
      <c r="J753" s="78" t="s">
        <v>3668</v>
      </c>
      <c r="K753" s="78" t="s">
        <v>3668</v>
      </c>
      <c r="L753" s="78" t="s">
        <v>3668</v>
      </c>
      <c r="M753" s="78" t="s">
        <v>3682</v>
      </c>
      <c r="N753" s="78" t="s">
        <v>3668</v>
      </c>
      <c r="O753" s="78" t="s">
        <v>3668</v>
      </c>
      <c r="P753" s="78" t="s">
        <v>3671</v>
      </c>
      <c r="Q753" s="78" t="s">
        <v>3672</v>
      </c>
      <c r="R753" s="78" t="s">
        <v>3665</v>
      </c>
      <c r="S753" s="78" t="s">
        <v>3683</v>
      </c>
      <c r="T753" s="78">
        <v>6910073</v>
      </c>
      <c r="U753" s="78" t="s">
        <v>1513</v>
      </c>
      <c r="V753" s="78" t="s">
        <v>1514</v>
      </c>
      <c r="W753" s="78" t="s">
        <v>1515</v>
      </c>
      <c r="X753" s="181"/>
      <c r="Y753" s="182">
        <f>AVERAGEIFS('Construct - Beta'!$BZ$6:$BZ$1787,'Construct - Beta'!$C$6:$C$1787,"458E("&amp;'Construct - Beta ref.'!D753&amp;")")</f>
        <v>1.288</v>
      </c>
      <c r="Z753"/>
    </row>
    <row r="754" spans="2:26" ht="45" hidden="1">
      <c r="B754" s="78" t="s">
        <v>1516</v>
      </c>
      <c r="C754" s="78" t="s">
        <v>1517</v>
      </c>
      <c r="D754" s="78" t="s">
        <v>1518</v>
      </c>
      <c r="E754" s="78">
        <v>288382</v>
      </c>
      <c r="F754" s="78" t="s">
        <v>3665</v>
      </c>
      <c r="G754" s="78" t="s">
        <v>5034</v>
      </c>
      <c r="H754" s="78" t="s">
        <v>3692</v>
      </c>
      <c r="I754" s="78" t="s">
        <v>3669</v>
      </c>
      <c r="J754" s="78" t="s">
        <v>3669</v>
      </c>
      <c r="K754" s="78" t="s">
        <v>3668</v>
      </c>
      <c r="L754" s="78" t="s">
        <v>3669</v>
      </c>
      <c r="M754" s="78" t="s">
        <v>5678</v>
      </c>
      <c r="N754" s="78" t="s">
        <v>3668</v>
      </c>
      <c r="O754" s="78" t="s">
        <v>3668</v>
      </c>
      <c r="P754" s="78" t="s">
        <v>3671</v>
      </c>
      <c r="Q754" s="78" t="s">
        <v>3672</v>
      </c>
      <c r="R754" s="78" t="s">
        <v>3694</v>
      </c>
      <c r="S754" s="78" t="s">
        <v>3683</v>
      </c>
      <c r="T754" s="78" t="s">
        <v>1519</v>
      </c>
      <c r="U754" s="78" t="s">
        <v>1513</v>
      </c>
      <c r="V754" s="78" t="s">
        <v>1520</v>
      </c>
      <c r="W754" s="78" t="s">
        <v>1515</v>
      </c>
      <c r="X754" s="181"/>
      <c r="Y754" s="182">
        <f>AVERAGEIFS('Construct - Beta'!$BZ$6:$BZ$1787,'Construct - Beta'!$C$6:$C$1787,"458E("&amp;'Construct - Beta ref.'!D754&amp;")")</f>
        <v>1.56</v>
      </c>
      <c r="Z754"/>
    </row>
    <row r="755" spans="2:26" ht="45" hidden="1">
      <c r="B755" s="78" t="s">
        <v>1521</v>
      </c>
      <c r="C755" s="78" t="s">
        <v>1522</v>
      </c>
      <c r="D755" s="78" t="s">
        <v>1523</v>
      </c>
      <c r="E755" s="78" t="s">
        <v>1524</v>
      </c>
      <c r="F755" s="78" t="s">
        <v>3665</v>
      </c>
      <c r="G755" s="78" t="s">
        <v>3711</v>
      </c>
      <c r="H755" s="78" t="s">
        <v>3692</v>
      </c>
      <c r="I755" s="78" t="s">
        <v>3669</v>
      </c>
      <c r="J755" s="78" t="s">
        <v>3669</v>
      </c>
      <c r="K755" s="78" t="s">
        <v>3668</v>
      </c>
      <c r="L755" s="78" t="s">
        <v>3669</v>
      </c>
      <c r="M755" s="78" t="s">
        <v>4054</v>
      </c>
      <c r="N755" s="78" t="s">
        <v>3668</v>
      </c>
      <c r="O755" s="78" t="s">
        <v>3668</v>
      </c>
      <c r="P755" s="78" t="s">
        <v>3671</v>
      </c>
      <c r="Q755" s="78" t="s">
        <v>3672</v>
      </c>
      <c r="R755" s="78" t="s">
        <v>3713</v>
      </c>
      <c r="S755" s="78" t="s">
        <v>3683</v>
      </c>
      <c r="T755" s="78" t="s">
        <v>1519</v>
      </c>
      <c r="U755" s="78" t="s">
        <v>1513</v>
      </c>
      <c r="V755" s="78" t="s">
        <v>1520</v>
      </c>
      <c r="W755" s="78" t="s">
        <v>1515</v>
      </c>
      <c r="X755" s="181"/>
      <c r="Y755" s="182">
        <f>AVERAGEIFS('Construct - Beta'!$BZ$6:$BZ$1787,'Construct - Beta'!$C$6:$C$1787,"458E("&amp;'Construct - Beta ref.'!D755&amp;")")</f>
        <v>0.43</v>
      </c>
      <c r="Z755"/>
    </row>
    <row r="756" spans="2:26" ht="45" hidden="1">
      <c r="B756" s="78" t="s">
        <v>1525</v>
      </c>
      <c r="C756" s="78" t="s">
        <v>1526</v>
      </c>
      <c r="D756" s="80"/>
      <c r="E756" s="78" t="s">
        <v>1527</v>
      </c>
      <c r="F756" s="78" t="s">
        <v>3716</v>
      </c>
      <c r="G756" s="78" t="s">
        <v>1528</v>
      </c>
      <c r="H756" s="78" t="s">
        <v>3718</v>
      </c>
      <c r="I756" s="78" t="s">
        <v>3669</v>
      </c>
      <c r="J756" s="78" t="s">
        <v>3669</v>
      </c>
      <c r="K756" s="78" t="s">
        <v>3668</v>
      </c>
      <c r="L756" s="78" t="s">
        <v>3668</v>
      </c>
      <c r="M756" s="78" t="s">
        <v>5442</v>
      </c>
      <c r="N756" s="78" t="s">
        <v>3668</v>
      </c>
      <c r="O756" s="78" t="s">
        <v>3668</v>
      </c>
      <c r="P756" s="78" t="s">
        <v>3671</v>
      </c>
      <c r="Q756" s="78" t="s">
        <v>3672</v>
      </c>
      <c r="R756" s="78" t="s">
        <v>1529</v>
      </c>
      <c r="S756" s="78" t="s">
        <v>3721</v>
      </c>
      <c r="T756" s="78"/>
      <c r="U756" s="78"/>
      <c r="V756" s="78"/>
      <c r="W756" s="78"/>
      <c r="X756" s="181"/>
      <c r="Y756" s="182" t="e">
        <f>AVERAGEIFS('Construct - Beta'!$BZ$6:$BZ$1787,'Construct - Beta'!$C$6:$C$1787,"458E("&amp;'Construct - Beta ref.'!D756&amp;")")</f>
        <v>#DIV/0!</v>
      </c>
      <c r="Z756"/>
    </row>
    <row r="757" spans="2:26" ht="75" hidden="1">
      <c r="B757" s="78" t="s">
        <v>1530</v>
      </c>
      <c r="C757" s="78" t="s">
        <v>1531</v>
      </c>
      <c r="D757" s="78" t="s">
        <v>1532</v>
      </c>
      <c r="E757" s="78" t="s">
        <v>1533</v>
      </c>
      <c r="F757" s="78" t="s">
        <v>3793</v>
      </c>
      <c r="G757" s="79">
        <v>38247</v>
      </c>
      <c r="H757" s="78" t="s">
        <v>3692</v>
      </c>
      <c r="I757" s="78" t="s">
        <v>3669</v>
      </c>
      <c r="J757" s="78" t="s">
        <v>3669</v>
      </c>
      <c r="K757" s="78" t="s">
        <v>3668</v>
      </c>
      <c r="L757" s="78" t="s">
        <v>3669</v>
      </c>
      <c r="M757" s="78" t="s">
        <v>4004</v>
      </c>
      <c r="N757" s="78" t="s">
        <v>3668</v>
      </c>
      <c r="O757" s="78" t="s">
        <v>3668</v>
      </c>
      <c r="P757" s="78" t="s">
        <v>3671</v>
      </c>
      <c r="Q757" s="78" t="s">
        <v>3672</v>
      </c>
      <c r="R757" s="78" t="s">
        <v>3762</v>
      </c>
      <c r="S757" s="78" t="s">
        <v>3795</v>
      </c>
      <c r="T757" s="78" t="s">
        <v>1534</v>
      </c>
      <c r="U757" s="78" t="s">
        <v>1535</v>
      </c>
      <c r="V757" s="78" t="s">
        <v>1536</v>
      </c>
      <c r="W757" s="78" t="s">
        <v>1537</v>
      </c>
      <c r="X757" s="181"/>
      <c r="Y757" s="182">
        <f>AVERAGEIFS('Construct - Beta'!$BZ$6:$BZ$1787,'Construct - Beta'!$C$6:$C$1787,"458E("&amp;'Construct - Beta ref.'!D757&amp;")")</f>
        <v>1.1299999999999999</v>
      </c>
      <c r="Z757"/>
    </row>
    <row r="758" spans="2:26" ht="75" hidden="1">
      <c r="B758" s="78" t="s">
        <v>1538</v>
      </c>
      <c r="C758" s="78" t="s">
        <v>1539</v>
      </c>
      <c r="D758" s="78" t="s">
        <v>1540</v>
      </c>
      <c r="E758" s="78">
        <v>316821</v>
      </c>
      <c r="F758" s="78" t="s">
        <v>3793</v>
      </c>
      <c r="G758" s="78" t="s">
        <v>1541</v>
      </c>
      <c r="H758" s="78" t="s">
        <v>3692</v>
      </c>
      <c r="I758" s="78" t="s">
        <v>3668</v>
      </c>
      <c r="J758" s="78" t="s">
        <v>3669</v>
      </c>
      <c r="K758" s="78" t="s">
        <v>3668</v>
      </c>
      <c r="L758" s="78" t="s">
        <v>3668</v>
      </c>
      <c r="M758" s="78" t="s">
        <v>3670</v>
      </c>
      <c r="N758" s="78" t="s">
        <v>3668</v>
      </c>
      <c r="O758" s="78" t="s">
        <v>3668</v>
      </c>
      <c r="P758" s="78" t="s">
        <v>3671</v>
      </c>
      <c r="Q758" s="78" t="s">
        <v>3672</v>
      </c>
      <c r="R758" s="78" t="s">
        <v>3794</v>
      </c>
      <c r="S758" s="78" t="s">
        <v>3795</v>
      </c>
      <c r="T758" s="78">
        <v>6981767</v>
      </c>
      <c r="U758" s="78" t="s">
        <v>1535</v>
      </c>
      <c r="V758" s="78" t="s">
        <v>1542</v>
      </c>
      <c r="W758" s="78" t="s">
        <v>1537</v>
      </c>
      <c r="X758" s="181"/>
      <c r="Y758" s="182">
        <f>AVERAGEIFS('Construct - Beta'!$BZ$6:$BZ$1787,'Construct - Beta'!$C$6:$C$1787,"458E("&amp;'Construct - Beta ref.'!D758&amp;")")</f>
        <v>0.83</v>
      </c>
      <c r="Z758"/>
    </row>
    <row r="759" spans="2:26" ht="45" hidden="1">
      <c r="B759" s="78" t="s">
        <v>1543</v>
      </c>
      <c r="C759" s="78" t="s">
        <v>1544</v>
      </c>
      <c r="D759" s="80"/>
      <c r="E759" s="78" t="s">
        <v>1545</v>
      </c>
      <c r="F759" s="78" t="s">
        <v>3716</v>
      </c>
      <c r="G759" s="78" t="s">
        <v>1546</v>
      </c>
      <c r="H759" s="78" t="s">
        <v>3718</v>
      </c>
      <c r="I759" s="78" t="s">
        <v>3669</v>
      </c>
      <c r="J759" s="78" t="s">
        <v>3669</v>
      </c>
      <c r="K759" s="78" t="s">
        <v>3668</v>
      </c>
      <c r="L759" s="78" t="s">
        <v>3668</v>
      </c>
      <c r="M759" s="78" t="s">
        <v>3719</v>
      </c>
      <c r="N759" s="78" t="s">
        <v>3668</v>
      </c>
      <c r="O759" s="78" t="s">
        <v>3668</v>
      </c>
      <c r="P759" s="78" t="s">
        <v>3671</v>
      </c>
      <c r="Q759" s="78" t="s">
        <v>3672</v>
      </c>
      <c r="R759" s="78" t="s">
        <v>3730</v>
      </c>
      <c r="S759" s="78" t="s">
        <v>3721</v>
      </c>
      <c r="T759" s="78"/>
      <c r="U759" s="78"/>
      <c r="V759" s="78"/>
      <c r="W759" s="78"/>
      <c r="X759" s="181"/>
      <c r="Y759" s="182" t="e">
        <f>AVERAGEIFS('Construct - Beta'!$BZ$6:$BZ$1787,'Construct - Beta'!$C$6:$C$1787,"458E("&amp;'Construct - Beta ref.'!D759&amp;")")</f>
        <v>#DIV/0!</v>
      </c>
      <c r="Z759"/>
    </row>
    <row r="760" spans="2:26" ht="45" hidden="1">
      <c r="B760" s="78" t="s">
        <v>1547</v>
      </c>
      <c r="C760" s="78" t="s">
        <v>1548</v>
      </c>
      <c r="D760" s="78" t="s">
        <v>1549</v>
      </c>
      <c r="E760" s="78" t="s">
        <v>1550</v>
      </c>
      <c r="F760" s="78" t="s">
        <v>3716</v>
      </c>
      <c r="G760" s="78" t="s">
        <v>5917</v>
      </c>
      <c r="H760" s="78" t="s">
        <v>3718</v>
      </c>
      <c r="I760" s="78" t="s">
        <v>3668</v>
      </c>
      <c r="J760" s="78" t="s">
        <v>3668</v>
      </c>
      <c r="K760" s="78" t="s">
        <v>3668</v>
      </c>
      <c r="L760" s="78" t="s">
        <v>3668</v>
      </c>
      <c r="M760" s="78" t="s">
        <v>3682</v>
      </c>
      <c r="N760" s="78" t="s">
        <v>3668</v>
      </c>
      <c r="O760" s="78" t="s">
        <v>3668</v>
      </c>
      <c r="P760" s="78" t="s">
        <v>3671</v>
      </c>
      <c r="Q760" s="78" t="s">
        <v>3672</v>
      </c>
      <c r="R760" s="78" t="s">
        <v>3730</v>
      </c>
      <c r="S760" s="78" t="s">
        <v>3683</v>
      </c>
      <c r="T760" s="78" t="s">
        <v>1551</v>
      </c>
      <c r="U760" s="78" t="s">
        <v>1552</v>
      </c>
      <c r="V760" s="78" t="s">
        <v>1553</v>
      </c>
      <c r="W760" s="78" t="s">
        <v>1554</v>
      </c>
      <c r="X760" s="181"/>
      <c r="Y760" s="182">
        <f>AVERAGEIFS('Construct - Beta'!$BZ$6:$BZ$1787,'Construct - Beta'!$C$6:$C$1787,"458E("&amp;'Construct - Beta ref.'!D760&amp;")")</f>
        <v>-0.94</v>
      </c>
      <c r="Z760"/>
    </row>
    <row r="761" spans="2:26" ht="75">
      <c r="B761" s="78" t="s">
        <v>1555</v>
      </c>
      <c r="C761" s="78" t="s">
        <v>1556</v>
      </c>
      <c r="D761" s="78" t="s">
        <v>1557</v>
      </c>
      <c r="E761" s="78">
        <v>890152</v>
      </c>
      <c r="F761" s="78" t="s">
        <v>5384</v>
      </c>
      <c r="G761" s="79">
        <v>35517</v>
      </c>
      <c r="H761" s="78" t="s">
        <v>3692</v>
      </c>
      <c r="I761" s="78" t="s">
        <v>3669</v>
      </c>
      <c r="J761" s="78" t="s">
        <v>3668</v>
      </c>
      <c r="K761" s="78" t="s">
        <v>3668</v>
      </c>
      <c r="L761" s="78" t="s">
        <v>3668</v>
      </c>
      <c r="M761" s="78" t="s">
        <v>3682</v>
      </c>
      <c r="N761" s="78" t="s">
        <v>3668</v>
      </c>
      <c r="O761" s="78" t="s">
        <v>3668</v>
      </c>
      <c r="P761" s="78" t="s">
        <v>3671</v>
      </c>
      <c r="Q761" s="78" t="s">
        <v>3672</v>
      </c>
      <c r="R761" s="78" t="s">
        <v>3794</v>
      </c>
      <c r="S761" s="78" t="s">
        <v>3795</v>
      </c>
      <c r="T761" s="78">
        <v>6982511</v>
      </c>
      <c r="U761" s="78" t="s">
        <v>1558</v>
      </c>
      <c r="V761" s="78" t="s">
        <v>1559</v>
      </c>
      <c r="W761" s="78"/>
      <c r="X761" s="181"/>
      <c r="Y761" s="182">
        <f>AVERAGEIFS('Construct - Beta'!$BZ$6:$BZ$1787,'Construct - Beta'!$C$6:$C$1787,"458E("&amp;'Construct - Beta ref.'!D761&amp;")")</f>
        <v>0.39</v>
      </c>
      <c r="Z761" s="169">
        <v>1</v>
      </c>
    </row>
    <row r="762" spans="2:26" ht="75">
      <c r="B762" s="78" t="s">
        <v>1560</v>
      </c>
      <c r="C762" s="78" t="s">
        <v>1561</v>
      </c>
      <c r="D762" s="78" t="s">
        <v>1562</v>
      </c>
      <c r="E762" s="78">
        <v>865689</v>
      </c>
      <c r="F762" s="78" t="s">
        <v>5384</v>
      </c>
      <c r="G762" s="79">
        <v>35264</v>
      </c>
      <c r="H762" s="78" t="s">
        <v>3692</v>
      </c>
      <c r="I762" s="78" t="s">
        <v>3668</v>
      </c>
      <c r="J762" s="78" t="s">
        <v>3668</v>
      </c>
      <c r="K762" s="78" t="s">
        <v>3668</v>
      </c>
      <c r="L762" s="78" t="s">
        <v>3668</v>
      </c>
      <c r="M762" s="78" t="s">
        <v>3682</v>
      </c>
      <c r="N762" s="78" t="s">
        <v>3669</v>
      </c>
      <c r="O762" s="78" t="s">
        <v>3668</v>
      </c>
      <c r="P762" s="78" t="s">
        <v>3671</v>
      </c>
      <c r="Q762" s="78" t="s">
        <v>3672</v>
      </c>
      <c r="R762" s="78" t="s">
        <v>3794</v>
      </c>
      <c r="S762" s="78" t="s">
        <v>3795</v>
      </c>
      <c r="T762" s="78">
        <v>6949776</v>
      </c>
      <c r="U762" s="78" t="s">
        <v>1563</v>
      </c>
      <c r="V762" s="78" t="s">
        <v>1564</v>
      </c>
      <c r="W762" s="78" t="s">
        <v>1565</v>
      </c>
      <c r="X762" s="181"/>
      <c r="Y762" s="182">
        <f>AVERAGEIFS('Construct - Beta'!$BZ$6:$BZ$1787,'Construct - Beta'!$C$6:$C$1787,"458E("&amp;'Construct - Beta ref.'!D762&amp;")")</f>
        <v>0.65</v>
      </c>
      <c r="Z762" s="169">
        <v>1</v>
      </c>
    </row>
    <row r="763" spans="2:26" ht="45" hidden="1">
      <c r="B763" s="78" t="s">
        <v>1566</v>
      </c>
      <c r="C763" s="78" t="s">
        <v>1567</v>
      </c>
      <c r="D763" s="80"/>
      <c r="E763" s="78" t="s">
        <v>1568</v>
      </c>
      <c r="F763" s="78" t="s">
        <v>3716</v>
      </c>
      <c r="G763" s="79">
        <v>39388</v>
      </c>
      <c r="H763" s="78" t="s">
        <v>3718</v>
      </c>
      <c r="I763" s="78" t="s">
        <v>3669</v>
      </c>
      <c r="J763" s="78" t="s">
        <v>3669</v>
      </c>
      <c r="K763" s="78" t="s">
        <v>3668</v>
      </c>
      <c r="L763" s="78" t="s">
        <v>3668</v>
      </c>
      <c r="M763" s="78" t="s">
        <v>3719</v>
      </c>
      <c r="N763" s="78" t="s">
        <v>3668</v>
      </c>
      <c r="O763" s="78" t="s">
        <v>3668</v>
      </c>
      <c r="P763" s="78" t="s">
        <v>3671</v>
      </c>
      <c r="Q763" s="78" t="s">
        <v>3672</v>
      </c>
      <c r="R763" s="78" t="s">
        <v>3730</v>
      </c>
      <c r="S763" s="78" t="s">
        <v>3721</v>
      </c>
      <c r="T763" s="78"/>
      <c r="U763" s="78"/>
      <c r="V763" s="78"/>
      <c r="W763" s="78"/>
      <c r="X763" s="181"/>
      <c r="Y763" s="182" t="e">
        <f>AVERAGEIFS('Construct - Beta'!$BZ$6:$BZ$1787,'Construct - Beta'!$C$6:$C$1787,"458E("&amp;'Construct - Beta ref.'!D763&amp;")")</f>
        <v>#DIV/0!</v>
      </c>
      <c r="Z763"/>
    </row>
    <row r="764" spans="2:26" ht="60" hidden="1">
      <c r="B764" s="78" t="s">
        <v>1569</v>
      </c>
      <c r="C764" s="78" t="s">
        <v>1570</v>
      </c>
      <c r="D764" s="78" t="s">
        <v>1571</v>
      </c>
      <c r="E764" s="78" t="s">
        <v>1572</v>
      </c>
      <c r="F764" s="78" t="s">
        <v>3716</v>
      </c>
      <c r="G764" s="79">
        <v>38176</v>
      </c>
      <c r="H764" s="78" t="s">
        <v>3718</v>
      </c>
      <c r="I764" s="78" t="s">
        <v>3668</v>
      </c>
      <c r="J764" s="78" t="s">
        <v>3668</v>
      </c>
      <c r="K764" s="78" t="s">
        <v>3668</v>
      </c>
      <c r="L764" s="78" t="s">
        <v>3668</v>
      </c>
      <c r="M764" s="78" t="s">
        <v>3682</v>
      </c>
      <c r="N764" s="78" t="s">
        <v>3668</v>
      </c>
      <c r="O764" s="78" t="s">
        <v>3668</v>
      </c>
      <c r="P764" s="78" t="s">
        <v>3671</v>
      </c>
      <c r="Q764" s="78" t="s">
        <v>3672</v>
      </c>
      <c r="R764" s="78" t="s">
        <v>3730</v>
      </c>
      <c r="S764" s="78" t="s">
        <v>3683</v>
      </c>
      <c r="T764" s="78" t="s">
        <v>1573</v>
      </c>
      <c r="U764" s="78" t="s">
        <v>1574</v>
      </c>
      <c r="V764" s="78" t="s">
        <v>1575</v>
      </c>
      <c r="W764" s="78" t="s">
        <v>1576</v>
      </c>
      <c r="X764" s="181"/>
      <c r="Y764" s="182">
        <f>AVERAGEIFS('Construct - Beta'!$BZ$6:$BZ$1787,'Construct - Beta'!$C$6:$C$1787,"458E("&amp;'Construct - Beta ref.'!D764&amp;")")</f>
        <v>0.17</v>
      </c>
      <c r="Z764"/>
    </row>
    <row r="765" spans="2:26" ht="45" hidden="1">
      <c r="B765" s="78" t="s">
        <v>1577</v>
      </c>
      <c r="C765" s="78" t="s">
        <v>1578</v>
      </c>
      <c r="D765" s="78" t="s">
        <v>1579</v>
      </c>
      <c r="E765" s="78" t="s">
        <v>1580</v>
      </c>
      <c r="F765" s="78" t="s">
        <v>3716</v>
      </c>
      <c r="G765" s="78" t="s">
        <v>1581</v>
      </c>
      <c r="H765" s="78" t="s">
        <v>3718</v>
      </c>
      <c r="I765" s="78" t="s">
        <v>3668</v>
      </c>
      <c r="J765" s="78" t="s">
        <v>3668</v>
      </c>
      <c r="K765" s="78" t="s">
        <v>3668</v>
      </c>
      <c r="L765" s="78" t="s">
        <v>3668</v>
      </c>
      <c r="M765" s="78" t="s">
        <v>3682</v>
      </c>
      <c r="N765" s="78" t="s">
        <v>3668</v>
      </c>
      <c r="O765" s="78" t="s">
        <v>3668</v>
      </c>
      <c r="P765" s="78" t="s">
        <v>3671</v>
      </c>
      <c r="Q765" s="78" t="s">
        <v>3672</v>
      </c>
      <c r="R765" s="78" t="s">
        <v>3730</v>
      </c>
      <c r="S765" s="78" t="s">
        <v>3828</v>
      </c>
      <c r="T765" s="78" t="s">
        <v>1582</v>
      </c>
      <c r="U765" s="78" t="s">
        <v>1583</v>
      </c>
      <c r="V765" s="78" t="s">
        <v>1584</v>
      </c>
      <c r="W765" s="78" t="s">
        <v>1585</v>
      </c>
      <c r="X765" s="181"/>
      <c r="Y765" s="182">
        <f>AVERAGEIFS('Construct - Beta'!$BZ$6:$BZ$1787,'Construct - Beta'!$C$6:$C$1787,"458E("&amp;'Construct - Beta ref.'!D765&amp;")")</f>
        <v>0.01</v>
      </c>
      <c r="Z765"/>
    </row>
    <row r="766" spans="2:26" ht="45" hidden="1">
      <c r="B766" s="78" t="s">
        <v>1586</v>
      </c>
      <c r="C766" s="78" t="s">
        <v>1587</v>
      </c>
      <c r="D766" s="78" t="s">
        <v>1588</v>
      </c>
      <c r="E766" s="78">
        <v>143886</v>
      </c>
      <c r="F766" s="78" t="s">
        <v>3716</v>
      </c>
      <c r="G766" s="78" t="s">
        <v>1408</v>
      </c>
      <c r="H766" s="78" t="s">
        <v>3718</v>
      </c>
      <c r="I766" s="78" t="s">
        <v>3668</v>
      </c>
      <c r="J766" s="78" t="s">
        <v>3669</v>
      </c>
      <c r="K766" s="78" t="s">
        <v>3668</v>
      </c>
      <c r="L766" s="78" t="s">
        <v>3668</v>
      </c>
      <c r="M766" s="78" t="s">
        <v>3682</v>
      </c>
      <c r="N766" s="78" t="s">
        <v>3668</v>
      </c>
      <c r="O766" s="78" t="s">
        <v>3668</v>
      </c>
      <c r="P766" s="78" t="s">
        <v>3671</v>
      </c>
      <c r="Q766" s="78" t="s">
        <v>3672</v>
      </c>
      <c r="R766" s="78" t="s">
        <v>3720</v>
      </c>
      <c r="S766" s="78" t="s">
        <v>3673</v>
      </c>
      <c r="T766" s="78">
        <v>6984238</v>
      </c>
      <c r="U766" s="78" t="s">
        <v>1589</v>
      </c>
      <c r="V766" s="78" t="s">
        <v>1590</v>
      </c>
      <c r="W766" s="78" t="s">
        <v>1591</v>
      </c>
      <c r="X766" s="181"/>
      <c r="Y766" s="182">
        <f>AVERAGEIFS('Construct - Beta'!$BZ$6:$BZ$1787,'Construct - Beta'!$C$6:$C$1787,"458E("&amp;'Construct - Beta ref.'!D766&amp;")")</f>
        <v>0</v>
      </c>
      <c r="Z766"/>
    </row>
    <row r="767" spans="2:26" ht="45" hidden="1">
      <c r="B767" s="78" t="s">
        <v>1592</v>
      </c>
      <c r="C767" s="78" t="s">
        <v>1593</v>
      </c>
      <c r="D767" s="78" t="s">
        <v>1594</v>
      </c>
      <c r="E767" s="78" t="s">
        <v>1595</v>
      </c>
      <c r="F767" s="78" t="s">
        <v>3716</v>
      </c>
      <c r="G767" s="79">
        <v>40198</v>
      </c>
      <c r="H767" s="78" t="s">
        <v>3718</v>
      </c>
      <c r="I767" s="78" t="s">
        <v>3668</v>
      </c>
      <c r="J767" s="78" t="s">
        <v>3669</v>
      </c>
      <c r="K767" s="78" t="s">
        <v>3668</v>
      </c>
      <c r="L767" s="78" t="s">
        <v>3668</v>
      </c>
      <c r="M767" s="78" t="s">
        <v>3682</v>
      </c>
      <c r="N767" s="78" t="s">
        <v>3668</v>
      </c>
      <c r="O767" s="78" t="s">
        <v>3668</v>
      </c>
      <c r="P767" s="78" t="s">
        <v>3671</v>
      </c>
      <c r="Q767" s="78" t="s">
        <v>3672</v>
      </c>
      <c r="R767" s="78" t="s">
        <v>3730</v>
      </c>
      <c r="S767" s="78" t="s">
        <v>3673</v>
      </c>
      <c r="T767" s="78" t="s">
        <v>1596</v>
      </c>
      <c r="U767" s="78" t="s">
        <v>1597</v>
      </c>
      <c r="V767" s="78" t="s">
        <v>1598</v>
      </c>
      <c r="W767" s="78" t="s">
        <v>1599</v>
      </c>
      <c r="X767" s="181"/>
      <c r="Y767" s="182">
        <f>AVERAGEIFS('Construct - Beta'!$BZ$6:$BZ$1787,'Construct - Beta'!$C$6:$C$1787,"458E("&amp;'Construct - Beta ref.'!D767&amp;")")</f>
        <v>0.25</v>
      </c>
      <c r="Z767"/>
    </row>
    <row r="768" spans="2:26" ht="45" hidden="1">
      <c r="B768" s="78" t="s">
        <v>1600</v>
      </c>
      <c r="C768" s="78" t="s">
        <v>1601</v>
      </c>
      <c r="D768" s="80"/>
      <c r="E768" s="78" t="s">
        <v>1602</v>
      </c>
      <c r="F768" s="78" t="s">
        <v>3716</v>
      </c>
      <c r="G768" s="79">
        <v>39751</v>
      </c>
      <c r="H768" s="78" t="s">
        <v>3718</v>
      </c>
      <c r="I768" s="78" t="s">
        <v>3669</v>
      </c>
      <c r="J768" s="78" t="s">
        <v>3669</v>
      </c>
      <c r="K768" s="78" t="s">
        <v>3668</v>
      </c>
      <c r="L768" s="78" t="s">
        <v>3668</v>
      </c>
      <c r="M768" s="78" t="s">
        <v>3719</v>
      </c>
      <c r="N768" s="78" t="s">
        <v>3668</v>
      </c>
      <c r="O768" s="78" t="s">
        <v>3668</v>
      </c>
      <c r="P768" s="78" t="s">
        <v>3671</v>
      </c>
      <c r="Q768" s="78" t="s">
        <v>3672</v>
      </c>
      <c r="R768" s="78" t="s">
        <v>3730</v>
      </c>
      <c r="S768" s="78" t="s">
        <v>3721</v>
      </c>
      <c r="T768" s="78"/>
      <c r="U768" s="78"/>
      <c r="V768" s="78"/>
      <c r="W768" s="78"/>
      <c r="X768" s="181"/>
      <c r="Y768" s="182" t="e">
        <f>AVERAGEIFS('Construct - Beta'!$BZ$6:$BZ$1787,'Construct - Beta'!$C$6:$C$1787,"458E("&amp;'Construct - Beta ref.'!D768&amp;")")</f>
        <v>#DIV/0!</v>
      </c>
      <c r="Z768"/>
    </row>
    <row r="769" spans="2:26" ht="45" hidden="1">
      <c r="B769" s="78" t="s">
        <v>1603</v>
      </c>
      <c r="C769" s="78" t="s">
        <v>1604</v>
      </c>
      <c r="D769" s="80"/>
      <c r="E769" s="78" t="s">
        <v>1605</v>
      </c>
      <c r="F769" s="78" t="s">
        <v>3716</v>
      </c>
      <c r="G769" s="79">
        <v>39751</v>
      </c>
      <c r="H769" s="78" t="s">
        <v>3718</v>
      </c>
      <c r="I769" s="78" t="s">
        <v>3669</v>
      </c>
      <c r="J769" s="78" t="s">
        <v>3669</v>
      </c>
      <c r="K769" s="78" t="s">
        <v>3668</v>
      </c>
      <c r="L769" s="78" t="s">
        <v>3668</v>
      </c>
      <c r="M769" s="78" t="s">
        <v>3719</v>
      </c>
      <c r="N769" s="78" t="s">
        <v>3669</v>
      </c>
      <c r="O769" s="78" t="s">
        <v>3668</v>
      </c>
      <c r="P769" s="78" t="s">
        <v>3671</v>
      </c>
      <c r="Q769" s="78" t="s">
        <v>3672</v>
      </c>
      <c r="R769" s="78" t="s">
        <v>3730</v>
      </c>
      <c r="S769" s="78" t="s">
        <v>3721</v>
      </c>
      <c r="T769" s="78"/>
      <c r="U769" s="78"/>
      <c r="V769" s="78"/>
      <c r="W769" s="78"/>
      <c r="X769" s="181"/>
      <c r="Y769" s="182" t="e">
        <f>AVERAGEIFS('Construct - Beta'!$BZ$6:$BZ$1787,'Construct - Beta'!$C$6:$C$1787,"458E("&amp;'Construct - Beta ref.'!D769&amp;")")</f>
        <v>#DIV/0!</v>
      </c>
      <c r="Z769"/>
    </row>
    <row r="770" spans="2:26" ht="45" hidden="1">
      <c r="B770" s="78" t="s">
        <v>1606</v>
      </c>
      <c r="C770" s="78" t="s">
        <v>1607</v>
      </c>
      <c r="D770" s="78" t="s">
        <v>1608</v>
      </c>
      <c r="E770" s="78">
        <v>887215</v>
      </c>
      <c r="F770" s="78" t="s">
        <v>3716</v>
      </c>
      <c r="G770" s="79">
        <v>35262</v>
      </c>
      <c r="H770" s="78" t="s">
        <v>3718</v>
      </c>
      <c r="I770" s="78" t="s">
        <v>3668</v>
      </c>
      <c r="J770" s="78" t="s">
        <v>3668</v>
      </c>
      <c r="K770" s="78" t="s">
        <v>3668</v>
      </c>
      <c r="L770" s="78" t="s">
        <v>3668</v>
      </c>
      <c r="M770" s="78" t="s">
        <v>3670</v>
      </c>
      <c r="N770" s="78" t="s">
        <v>3668</v>
      </c>
      <c r="O770" s="78" t="s">
        <v>3668</v>
      </c>
      <c r="P770" s="78" t="s">
        <v>3671</v>
      </c>
      <c r="Q770" s="78" t="s">
        <v>3672</v>
      </c>
      <c r="R770" s="78" t="s">
        <v>3730</v>
      </c>
      <c r="S770" s="78" t="s">
        <v>3828</v>
      </c>
      <c r="T770" s="78">
        <v>6981068</v>
      </c>
      <c r="U770" s="78" t="s">
        <v>1609</v>
      </c>
      <c r="V770" s="78" t="s">
        <v>1610</v>
      </c>
      <c r="W770" s="78" t="s">
        <v>1611</v>
      </c>
      <c r="X770" s="181"/>
      <c r="Y770" s="182">
        <f>AVERAGEIFS('Construct - Beta'!$BZ$6:$BZ$1787,'Construct - Beta'!$C$6:$C$1787,"458E("&amp;'Construct - Beta ref.'!D770&amp;")")</f>
        <v>-0.18</v>
      </c>
      <c r="Z770"/>
    </row>
    <row r="771" spans="2:26" ht="60" hidden="1">
      <c r="B771" s="78" t="s">
        <v>1612</v>
      </c>
      <c r="C771" s="78" t="s">
        <v>1613</v>
      </c>
      <c r="D771" s="78" t="s">
        <v>1614</v>
      </c>
      <c r="E771" s="78">
        <v>675427</v>
      </c>
      <c r="F771" s="78" t="s">
        <v>3716</v>
      </c>
      <c r="G771" s="78" t="s">
        <v>1615</v>
      </c>
      <c r="H771" s="78" t="s">
        <v>3718</v>
      </c>
      <c r="I771" s="78" t="s">
        <v>3668</v>
      </c>
      <c r="J771" s="78" t="s">
        <v>3668</v>
      </c>
      <c r="K771" s="78" t="s">
        <v>3668</v>
      </c>
      <c r="L771" s="78" t="s">
        <v>3668</v>
      </c>
      <c r="M771" s="78" t="s">
        <v>3682</v>
      </c>
      <c r="N771" s="78" t="s">
        <v>3668</v>
      </c>
      <c r="O771" s="78" t="s">
        <v>3668</v>
      </c>
      <c r="P771" s="78" t="s">
        <v>3671</v>
      </c>
      <c r="Q771" s="78" t="s">
        <v>3672</v>
      </c>
      <c r="R771" s="78" t="s">
        <v>3730</v>
      </c>
      <c r="S771" s="78" t="s">
        <v>3683</v>
      </c>
      <c r="T771" s="78">
        <v>6111519</v>
      </c>
      <c r="U771" s="78" t="s">
        <v>1616</v>
      </c>
      <c r="V771" s="78" t="s">
        <v>1617</v>
      </c>
      <c r="W771" s="78" t="s">
        <v>1618</v>
      </c>
      <c r="X771" s="181"/>
      <c r="Y771" s="182">
        <f>AVERAGEIFS('Construct - Beta'!$BZ$6:$BZ$1787,'Construct - Beta'!$C$6:$C$1787,"458E("&amp;'Construct - Beta ref.'!D771&amp;")")</f>
        <v>0</v>
      </c>
      <c r="Z771"/>
    </row>
    <row r="772" spans="2:26" ht="45" hidden="1">
      <c r="B772" s="78" t="s">
        <v>1619</v>
      </c>
      <c r="C772" s="78" t="s">
        <v>1620</v>
      </c>
      <c r="D772" s="80"/>
      <c r="E772" s="78" t="s">
        <v>1621</v>
      </c>
      <c r="F772" s="78" t="s">
        <v>3716</v>
      </c>
      <c r="G772" s="79">
        <v>39737</v>
      </c>
      <c r="H772" s="78" t="s">
        <v>3718</v>
      </c>
      <c r="I772" s="78" t="s">
        <v>3669</v>
      </c>
      <c r="J772" s="78" t="s">
        <v>3669</v>
      </c>
      <c r="K772" s="78" t="s">
        <v>3668</v>
      </c>
      <c r="L772" s="78" t="s">
        <v>3668</v>
      </c>
      <c r="M772" s="78" t="s">
        <v>3719</v>
      </c>
      <c r="N772" s="78" t="s">
        <v>3668</v>
      </c>
      <c r="O772" s="78" t="s">
        <v>3668</v>
      </c>
      <c r="P772" s="78" t="s">
        <v>3671</v>
      </c>
      <c r="Q772" s="78" t="s">
        <v>3672</v>
      </c>
      <c r="R772" s="78" t="s">
        <v>3730</v>
      </c>
      <c r="S772" s="78" t="s">
        <v>3721</v>
      </c>
      <c r="T772" s="78"/>
      <c r="U772" s="78"/>
      <c r="V772" s="78"/>
      <c r="W772" s="78"/>
      <c r="X772" s="181"/>
      <c r="Y772" s="182" t="e">
        <f>AVERAGEIFS('Construct - Beta'!$BZ$6:$BZ$1787,'Construct - Beta'!$C$6:$C$1787,"458E("&amp;'Construct - Beta ref.'!D772&amp;")")</f>
        <v>#DIV/0!</v>
      </c>
      <c r="Z772"/>
    </row>
    <row r="773" spans="2:26" ht="75" hidden="1">
      <c r="B773" s="78" t="s">
        <v>1622</v>
      </c>
      <c r="C773" s="78" t="s">
        <v>1623</v>
      </c>
      <c r="D773" s="78" t="s">
        <v>1624</v>
      </c>
      <c r="E773" s="78" t="s">
        <v>1625</v>
      </c>
      <c r="F773" s="78" t="s">
        <v>3665</v>
      </c>
      <c r="G773" s="78" t="s">
        <v>3711</v>
      </c>
      <c r="H773" s="78" t="s">
        <v>3692</v>
      </c>
      <c r="I773" s="78" t="s">
        <v>3669</v>
      </c>
      <c r="J773" s="78" t="s">
        <v>3669</v>
      </c>
      <c r="K773" s="78" t="s">
        <v>3668</v>
      </c>
      <c r="L773" s="78" t="s">
        <v>3669</v>
      </c>
      <c r="M773" s="78" t="s">
        <v>3712</v>
      </c>
      <c r="N773" s="78" t="s">
        <v>3668</v>
      </c>
      <c r="O773" s="78" t="s">
        <v>3668</v>
      </c>
      <c r="P773" s="78" t="s">
        <v>3671</v>
      </c>
      <c r="Q773" s="78" t="s">
        <v>3672</v>
      </c>
      <c r="R773" s="78" t="s">
        <v>3713</v>
      </c>
      <c r="S773" s="78" t="s">
        <v>3683</v>
      </c>
      <c r="T773" s="78" t="s">
        <v>1626</v>
      </c>
      <c r="U773" s="78" t="s">
        <v>1627</v>
      </c>
      <c r="V773" s="78" t="s">
        <v>1628</v>
      </c>
      <c r="W773" s="78" t="s">
        <v>1629</v>
      </c>
      <c r="X773" s="181"/>
      <c r="Y773" s="182">
        <f>AVERAGEIFS('Construct - Beta'!$BZ$6:$BZ$1787,'Construct - Beta'!$C$6:$C$1787,"458E("&amp;'Construct - Beta ref.'!D773&amp;")")</f>
        <v>1.82</v>
      </c>
      <c r="Z773"/>
    </row>
    <row r="774" spans="2:26" ht="60" hidden="1">
      <c r="B774" s="78" t="s">
        <v>1630</v>
      </c>
      <c r="C774" s="78" t="s">
        <v>1631</v>
      </c>
      <c r="D774" s="78" t="s">
        <v>1632</v>
      </c>
      <c r="E774" s="78" t="s">
        <v>1633</v>
      </c>
      <c r="F774" s="78" t="s">
        <v>3665</v>
      </c>
      <c r="G774" s="79">
        <v>39602</v>
      </c>
      <c r="H774" s="78" t="s">
        <v>3667</v>
      </c>
      <c r="I774" s="78" t="s">
        <v>3668</v>
      </c>
      <c r="J774" s="78" t="s">
        <v>3668</v>
      </c>
      <c r="K774" s="78" t="s">
        <v>3668</v>
      </c>
      <c r="L774" s="78" t="s">
        <v>3668</v>
      </c>
      <c r="M774" s="78" t="s">
        <v>3682</v>
      </c>
      <c r="N774" s="78" t="s">
        <v>3668</v>
      </c>
      <c r="O774" s="78" t="s">
        <v>3668</v>
      </c>
      <c r="P774" s="78" t="s">
        <v>3671</v>
      </c>
      <c r="Q774" s="78" t="s">
        <v>3672</v>
      </c>
      <c r="R774" s="78" t="s">
        <v>3665</v>
      </c>
      <c r="S774" s="78" t="s">
        <v>3683</v>
      </c>
      <c r="T774" s="78" t="s">
        <v>1634</v>
      </c>
      <c r="U774" s="78" t="s">
        <v>1627</v>
      </c>
      <c r="V774" s="78" t="s">
        <v>1635</v>
      </c>
      <c r="W774" s="78" t="s">
        <v>1629</v>
      </c>
      <c r="X774" s="181"/>
      <c r="Y774" s="182">
        <f>AVERAGEIFS('Construct - Beta'!$BZ$6:$BZ$1787,'Construct - Beta'!$C$6:$C$1787,"458E("&amp;'Construct - Beta ref.'!D774&amp;")")</f>
        <v>0.78700000000000003</v>
      </c>
      <c r="Z774"/>
    </row>
    <row r="775" spans="2:26" ht="45" hidden="1">
      <c r="B775" s="78" t="s">
        <v>1636</v>
      </c>
      <c r="C775" s="78" t="s">
        <v>1637</v>
      </c>
      <c r="D775" s="78" t="s">
        <v>1638</v>
      </c>
      <c r="E775" s="78" t="s">
        <v>1639</v>
      </c>
      <c r="F775" s="78" t="s">
        <v>3665</v>
      </c>
      <c r="G775" s="79">
        <v>39696</v>
      </c>
      <c r="H775" s="78" t="s">
        <v>3692</v>
      </c>
      <c r="I775" s="78" t="s">
        <v>3669</v>
      </c>
      <c r="J775" s="78" t="s">
        <v>3669</v>
      </c>
      <c r="K775" s="78" t="s">
        <v>3668</v>
      </c>
      <c r="L775" s="78" t="s">
        <v>3669</v>
      </c>
      <c r="M775" s="78" t="s">
        <v>1640</v>
      </c>
      <c r="N775" s="78" t="s">
        <v>3668</v>
      </c>
      <c r="O775" s="78" t="s">
        <v>3668</v>
      </c>
      <c r="P775" s="78" t="s">
        <v>3671</v>
      </c>
      <c r="Q775" s="78" t="s">
        <v>3672</v>
      </c>
      <c r="R775" s="78" t="s">
        <v>3694</v>
      </c>
      <c r="S775" s="78" t="s">
        <v>3683</v>
      </c>
      <c r="T775" s="78" t="s">
        <v>1626</v>
      </c>
      <c r="U775" s="78" t="s">
        <v>1627</v>
      </c>
      <c r="V775" s="78" t="s">
        <v>1628</v>
      </c>
      <c r="W775" s="78" t="s">
        <v>1629</v>
      </c>
      <c r="X775" s="181"/>
      <c r="Y775" s="182">
        <f>AVERAGEIFS('Construct - Beta'!$BZ$6:$BZ$1787,'Construct - Beta'!$C$6:$C$1787,"458E("&amp;'Construct - Beta ref.'!D775&amp;")")</f>
        <v>1.08</v>
      </c>
      <c r="Z775"/>
    </row>
    <row r="776" spans="2:26" ht="45" hidden="1">
      <c r="B776" s="78" t="s">
        <v>1641</v>
      </c>
      <c r="C776" s="78" t="s">
        <v>1642</v>
      </c>
      <c r="D776" s="78" t="s">
        <v>1643</v>
      </c>
      <c r="E776" s="78">
        <v>725628</v>
      </c>
      <c r="F776" s="78" t="s">
        <v>3665</v>
      </c>
      <c r="G776" s="79">
        <v>40547</v>
      </c>
      <c r="H776" s="78" t="s">
        <v>3702</v>
      </c>
      <c r="I776" s="78" t="s">
        <v>3669</v>
      </c>
      <c r="J776" s="78" t="s">
        <v>3669</v>
      </c>
      <c r="K776" s="78" t="s">
        <v>3668</v>
      </c>
      <c r="L776" s="78" t="s">
        <v>3669</v>
      </c>
      <c r="M776" s="78" t="s">
        <v>1644</v>
      </c>
      <c r="N776" s="78" t="s">
        <v>3668</v>
      </c>
      <c r="O776" s="78" t="s">
        <v>3668</v>
      </c>
      <c r="P776" s="78" t="s">
        <v>3671</v>
      </c>
      <c r="Q776" s="78" t="s">
        <v>3672</v>
      </c>
      <c r="R776" s="78" t="s">
        <v>3704</v>
      </c>
      <c r="S776" s="78" t="s">
        <v>3683</v>
      </c>
      <c r="T776" s="78" t="s">
        <v>1645</v>
      </c>
      <c r="U776" s="78" t="s">
        <v>1627</v>
      </c>
      <c r="V776" s="78" t="s">
        <v>1635</v>
      </c>
      <c r="W776" s="78" t="s">
        <v>1629</v>
      </c>
      <c r="X776" s="181"/>
      <c r="Y776" s="182">
        <f>AVERAGEIFS('Construct - Beta'!$BZ$6:$BZ$1787,'Construct - Beta'!$C$6:$C$1787,"458E("&amp;'Construct - Beta ref.'!D776&amp;")")</f>
        <v>-0.74690000000000001</v>
      </c>
      <c r="Z776"/>
    </row>
    <row r="777" spans="2:26" ht="75">
      <c r="B777" s="78" t="s">
        <v>1646</v>
      </c>
      <c r="C777" s="78" t="s">
        <v>1647</v>
      </c>
      <c r="D777" s="78" t="s">
        <v>1648</v>
      </c>
      <c r="E777" s="78" t="s">
        <v>1649</v>
      </c>
      <c r="F777" s="78" t="s">
        <v>5384</v>
      </c>
      <c r="G777" s="78" t="s">
        <v>1650</v>
      </c>
      <c r="H777" s="78" t="s">
        <v>3692</v>
      </c>
      <c r="I777" s="78" t="s">
        <v>3668</v>
      </c>
      <c r="J777" s="78" t="s">
        <v>3668</v>
      </c>
      <c r="K777" s="78" t="s">
        <v>3668</v>
      </c>
      <c r="L777" s="78" t="s">
        <v>3668</v>
      </c>
      <c r="M777" s="78" t="s">
        <v>3682</v>
      </c>
      <c r="N777" s="78" t="s">
        <v>3668</v>
      </c>
      <c r="O777" s="78" t="s">
        <v>3668</v>
      </c>
      <c r="P777" s="78" t="s">
        <v>3671</v>
      </c>
      <c r="Q777" s="78" t="s">
        <v>3672</v>
      </c>
      <c r="R777" s="78" t="s">
        <v>3794</v>
      </c>
      <c r="S777" s="78" t="s">
        <v>3795</v>
      </c>
      <c r="T777" s="78" t="s">
        <v>1651</v>
      </c>
      <c r="U777" s="78" t="s">
        <v>1652</v>
      </c>
      <c r="V777" s="78" t="s">
        <v>1653</v>
      </c>
      <c r="W777" s="78" t="s">
        <v>1654</v>
      </c>
      <c r="X777" s="181"/>
      <c r="Y777" s="182">
        <f>AVERAGEIFS('Construct - Beta'!$BZ$6:$BZ$1787,'Construct - Beta'!$C$6:$C$1787,"458E("&amp;'Construct - Beta ref.'!D777&amp;")")</f>
        <v>0.47</v>
      </c>
      <c r="Z777" s="169">
        <v>1</v>
      </c>
    </row>
    <row r="778" spans="2:26" ht="45" hidden="1">
      <c r="B778" s="78" t="s">
        <v>1655</v>
      </c>
      <c r="C778" s="78" t="s">
        <v>1656</v>
      </c>
      <c r="D778" s="78" t="s">
        <v>1657</v>
      </c>
      <c r="E778" s="78">
        <v>938730</v>
      </c>
      <c r="F778" s="78" t="s">
        <v>3665</v>
      </c>
      <c r="G778" s="79">
        <v>32295</v>
      </c>
      <c r="H778" s="78" t="s">
        <v>3667</v>
      </c>
      <c r="I778" s="78" t="s">
        <v>3668</v>
      </c>
      <c r="J778" s="78" t="s">
        <v>3668</v>
      </c>
      <c r="K778" s="78" t="s">
        <v>3668</v>
      </c>
      <c r="L778" s="78" t="s">
        <v>3668</v>
      </c>
      <c r="M778" s="78" t="s">
        <v>3682</v>
      </c>
      <c r="N778" s="78" t="s">
        <v>3668</v>
      </c>
      <c r="O778" s="78" t="s">
        <v>3668</v>
      </c>
      <c r="P778" s="78" t="s">
        <v>3671</v>
      </c>
      <c r="Q778" s="78" t="s">
        <v>3672</v>
      </c>
      <c r="R778" s="78" t="s">
        <v>3665</v>
      </c>
      <c r="S778" s="78" t="s">
        <v>3683</v>
      </c>
      <c r="T778" s="78">
        <v>6985833</v>
      </c>
      <c r="U778" s="78" t="s">
        <v>1658</v>
      </c>
      <c r="V778" s="78" t="s">
        <v>1659</v>
      </c>
      <c r="W778" s="78" t="s">
        <v>1660</v>
      </c>
      <c r="X778" s="181"/>
      <c r="Y778" s="182">
        <f>AVERAGEIFS('Construct - Beta'!$BZ$6:$BZ$1787,'Construct - Beta'!$C$6:$C$1787,"458E("&amp;'Construct - Beta ref.'!D778&amp;")")</f>
        <v>0.437</v>
      </c>
      <c r="Z778"/>
    </row>
    <row r="779" spans="2:26" ht="60" hidden="1">
      <c r="B779" s="78" t="s">
        <v>1661</v>
      </c>
      <c r="C779" s="78" t="s">
        <v>1662</v>
      </c>
      <c r="D779" s="78" t="s">
        <v>1663</v>
      </c>
      <c r="E779" s="78" t="s">
        <v>1664</v>
      </c>
      <c r="F779" s="78" t="s">
        <v>3665</v>
      </c>
      <c r="G779" s="78" t="s">
        <v>4343</v>
      </c>
      <c r="H779" s="78" t="s">
        <v>3692</v>
      </c>
      <c r="I779" s="78" t="s">
        <v>3669</v>
      </c>
      <c r="J779" s="78" t="s">
        <v>3669</v>
      </c>
      <c r="K779" s="78" t="s">
        <v>3668</v>
      </c>
      <c r="L779" s="78" t="s">
        <v>3669</v>
      </c>
      <c r="M779" s="78" t="s">
        <v>3761</v>
      </c>
      <c r="N779" s="78" t="s">
        <v>3668</v>
      </c>
      <c r="O779" s="78" t="s">
        <v>3668</v>
      </c>
      <c r="P779" s="78" t="s">
        <v>3671</v>
      </c>
      <c r="Q779" s="78" t="s">
        <v>3672</v>
      </c>
      <c r="R779" s="78" t="s">
        <v>3762</v>
      </c>
      <c r="S779" s="78" t="s">
        <v>3683</v>
      </c>
      <c r="T779" s="78" t="s">
        <v>1665</v>
      </c>
      <c r="U779" s="78" t="s">
        <v>1658</v>
      </c>
      <c r="V779" s="78" t="s">
        <v>1666</v>
      </c>
      <c r="W779" s="78" t="s">
        <v>1660</v>
      </c>
      <c r="X779" s="181"/>
      <c r="Y779" s="182">
        <f>AVERAGEIFS('Construct - Beta'!$BZ$6:$BZ$1787,'Construct - Beta'!$C$6:$C$1787,"458E("&amp;'Construct - Beta ref.'!D779&amp;")")</f>
        <v>0.43</v>
      </c>
      <c r="Z779"/>
    </row>
    <row r="780" spans="2:26" ht="75" hidden="1">
      <c r="B780" s="78" t="s">
        <v>1667</v>
      </c>
      <c r="C780" s="78" t="s">
        <v>1668</v>
      </c>
      <c r="D780" s="80"/>
      <c r="E780" s="78" t="s">
        <v>1669</v>
      </c>
      <c r="F780" s="78" t="s">
        <v>3716</v>
      </c>
      <c r="G780" s="78" t="s">
        <v>1670</v>
      </c>
      <c r="H780" s="78" t="s">
        <v>3718</v>
      </c>
      <c r="I780" s="78" t="s">
        <v>3669</v>
      </c>
      <c r="J780" s="78" t="s">
        <v>3669</v>
      </c>
      <c r="K780" s="78" t="s">
        <v>3668</v>
      </c>
      <c r="L780" s="78" t="s">
        <v>3668</v>
      </c>
      <c r="M780" s="78" t="s">
        <v>5376</v>
      </c>
      <c r="N780" s="78" t="s">
        <v>3668</v>
      </c>
      <c r="O780" s="78" t="s">
        <v>3668</v>
      </c>
      <c r="P780" s="78" t="s">
        <v>3671</v>
      </c>
      <c r="Q780" s="78" t="s">
        <v>3672</v>
      </c>
      <c r="R780" s="78" t="s">
        <v>3720</v>
      </c>
      <c r="S780" s="78" t="s">
        <v>3721</v>
      </c>
      <c r="T780" s="78"/>
      <c r="U780" s="78" t="s">
        <v>1671</v>
      </c>
      <c r="V780" s="78"/>
      <c r="W780" s="78"/>
      <c r="X780" s="181"/>
      <c r="Y780" s="182" t="e">
        <f>AVERAGEIFS('Construct - Beta'!$BZ$6:$BZ$1787,'Construct - Beta'!$C$6:$C$1787,"458E("&amp;'Construct - Beta ref.'!D780&amp;")")</f>
        <v>#DIV/0!</v>
      </c>
      <c r="Z780"/>
    </row>
    <row r="781" spans="2:26" ht="45" hidden="1">
      <c r="B781" s="78" t="s">
        <v>1672</v>
      </c>
      <c r="C781" s="78" t="s">
        <v>1673</v>
      </c>
      <c r="D781" s="78" t="s">
        <v>1674</v>
      </c>
      <c r="E781" s="78">
        <v>887494</v>
      </c>
      <c r="F781" s="78" t="s">
        <v>3716</v>
      </c>
      <c r="G781" s="79">
        <v>35390</v>
      </c>
      <c r="H781" s="78" t="s">
        <v>3718</v>
      </c>
      <c r="I781" s="78" t="s">
        <v>3668</v>
      </c>
      <c r="J781" s="78" t="s">
        <v>3668</v>
      </c>
      <c r="K781" s="78" t="s">
        <v>3668</v>
      </c>
      <c r="L781" s="78" t="s">
        <v>3668</v>
      </c>
      <c r="M781" s="78" t="s">
        <v>3670</v>
      </c>
      <c r="N781" s="78" t="s">
        <v>3668</v>
      </c>
      <c r="O781" s="78" t="s">
        <v>3668</v>
      </c>
      <c r="P781" s="78" t="s">
        <v>3671</v>
      </c>
      <c r="Q781" s="78" t="s">
        <v>3672</v>
      </c>
      <c r="R781" s="78" t="s">
        <v>3720</v>
      </c>
      <c r="S781" s="78" t="s">
        <v>3828</v>
      </c>
      <c r="T781" s="78">
        <v>6980894</v>
      </c>
      <c r="U781" s="78" t="s">
        <v>1675</v>
      </c>
      <c r="V781" s="78" t="s">
        <v>1676</v>
      </c>
      <c r="W781" s="78" t="s">
        <v>1677</v>
      </c>
      <c r="X781" s="181"/>
      <c r="Y781" s="182">
        <f>AVERAGEIFS('Construct - Beta'!$BZ$6:$BZ$1787,'Construct - Beta'!$C$6:$C$1787,"458E("&amp;'Construct - Beta ref.'!D781&amp;")")</f>
        <v>-0.16</v>
      </c>
      <c r="Z781"/>
    </row>
    <row r="782" spans="2:26" ht="75" hidden="1">
      <c r="B782" s="78" t="s">
        <v>1678</v>
      </c>
      <c r="C782" s="78" t="s">
        <v>1679</v>
      </c>
      <c r="D782" s="78" t="s">
        <v>1680</v>
      </c>
      <c r="E782" s="78">
        <v>314408</v>
      </c>
      <c r="F782" s="78" t="s">
        <v>3793</v>
      </c>
      <c r="G782" s="78" t="s">
        <v>1681</v>
      </c>
      <c r="H782" s="78" t="s">
        <v>3692</v>
      </c>
      <c r="I782" s="78" t="s">
        <v>3668</v>
      </c>
      <c r="J782" s="78" t="s">
        <v>3668</v>
      </c>
      <c r="K782" s="78" t="s">
        <v>3668</v>
      </c>
      <c r="L782" s="78" t="s">
        <v>3668</v>
      </c>
      <c r="M782" s="78" t="s">
        <v>3682</v>
      </c>
      <c r="N782" s="78" t="s">
        <v>3668</v>
      </c>
      <c r="O782" s="78" t="s">
        <v>3668</v>
      </c>
      <c r="P782" s="78" t="s">
        <v>3671</v>
      </c>
      <c r="Q782" s="78" t="s">
        <v>3672</v>
      </c>
      <c r="R782" s="78" t="s">
        <v>3794</v>
      </c>
      <c r="S782" s="78" t="s">
        <v>3795</v>
      </c>
      <c r="T782" s="78">
        <v>6291563</v>
      </c>
      <c r="U782" s="78" t="s">
        <v>1682</v>
      </c>
      <c r="V782" s="78" t="s">
        <v>1683</v>
      </c>
      <c r="W782" s="78" t="s">
        <v>1684</v>
      </c>
      <c r="X782" s="181"/>
      <c r="Y782" s="182">
        <f>AVERAGEIFS('Construct - Beta'!$BZ$6:$BZ$1787,'Construct - Beta'!$C$6:$C$1787,"458E("&amp;'Construct - Beta ref.'!D782&amp;")")</f>
        <v>-7.6999999999999999E-2</v>
      </c>
      <c r="Z782"/>
    </row>
    <row r="783" spans="2:26" ht="75" hidden="1">
      <c r="B783" s="78" t="s">
        <v>1685</v>
      </c>
      <c r="C783" s="78" t="s">
        <v>1686</v>
      </c>
      <c r="D783" s="78" t="s">
        <v>1687</v>
      </c>
      <c r="E783" s="78" t="s">
        <v>1688</v>
      </c>
      <c r="F783" s="78" t="s">
        <v>3793</v>
      </c>
      <c r="G783" s="79">
        <v>38064</v>
      </c>
      <c r="H783" s="78" t="s">
        <v>3692</v>
      </c>
      <c r="I783" s="78" t="s">
        <v>3669</v>
      </c>
      <c r="J783" s="78" t="s">
        <v>3669</v>
      </c>
      <c r="K783" s="78" t="s">
        <v>3668</v>
      </c>
      <c r="L783" s="78" t="s">
        <v>3669</v>
      </c>
      <c r="M783" s="78" t="s">
        <v>4541</v>
      </c>
      <c r="N783" s="78" t="s">
        <v>3668</v>
      </c>
      <c r="O783" s="78" t="s">
        <v>3668</v>
      </c>
      <c r="P783" s="78" t="s">
        <v>3671</v>
      </c>
      <c r="Q783" s="78" t="s">
        <v>3672</v>
      </c>
      <c r="R783" s="78" t="s">
        <v>3762</v>
      </c>
      <c r="S783" s="78" t="s">
        <v>3795</v>
      </c>
      <c r="T783" s="78" t="s">
        <v>1689</v>
      </c>
      <c r="U783" s="78" t="s">
        <v>1682</v>
      </c>
      <c r="V783" s="78" t="s">
        <v>1690</v>
      </c>
      <c r="W783" s="78" t="s">
        <v>1684</v>
      </c>
      <c r="X783" s="181"/>
      <c r="Y783" s="182">
        <f>AVERAGEIFS('Construct - Beta'!$BZ$6:$BZ$1787,'Construct - Beta'!$C$6:$C$1787,"458E("&amp;'Construct - Beta ref.'!D783&amp;")")</f>
        <v>0.12</v>
      </c>
      <c r="Z783"/>
    </row>
    <row r="784" spans="2:26" ht="30" hidden="1">
      <c r="B784" s="78" t="s">
        <v>1691</v>
      </c>
      <c r="C784" s="78" t="s">
        <v>1692</v>
      </c>
      <c r="D784" s="78" t="s">
        <v>1693</v>
      </c>
      <c r="E784" s="78">
        <v>771129</v>
      </c>
      <c r="F784" s="78" t="s">
        <v>3665</v>
      </c>
      <c r="G784" s="79">
        <v>32295</v>
      </c>
      <c r="H784" s="78" t="s">
        <v>3667</v>
      </c>
      <c r="I784" s="78" t="s">
        <v>3668</v>
      </c>
      <c r="J784" s="78" t="s">
        <v>3668</v>
      </c>
      <c r="K784" s="78" t="s">
        <v>3668</v>
      </c>
      <c r="L784" s="78" t="s">
        <v>3668</v>
      </c>
      <c r="M784" s="78" t="s">
        <v>3682</v>
      </c>
      <c r="N784" s="78" t="s">
        <v>3668</v>
      </c>
      <c r="O784" s="78" t="s">
        <v>3668</v>
      </c>
      <c r="P784" s="78" t="s">
        <v>3671</v>
      </c>
      <c r="Q784" s="78" t="s">
        <v>3672</v>
      </c>
      <c r="R784" s="78" t="s">
        <v>3665</v>
      </c>
      <c r="S784" s="78" t="s">
        <v>3683</v>
      </c>
      <c r="T784" s="78">
        <v>6985855</v>
      </c>
      <c r="U784" s="78" t="s">
        <v>1694</v>
      </c>
      <c r="V784" s="78" t="s">
        <v>1695</v>
      </c>
      <c r="W784" s="78" t="s">
        <v>1696</v>
      </c>
      <c r="X784" s="181"/>
      <c r="Y784" s="182">
        <f>AVERAGEIFS('Construct - Beta'!$BZ$6:$BZ$1787,'Construct - Beta'!$C$6:$C$1787,"458E("&amp;'Construct - Beta ref.'!D784&amp;")")</f>
        <v>0.83699999999999997</v>
      </c>
      <c r="Z784"/>
    </row>
    <row r="785" spans="2:26" ht="45" hidden="1">
      <c r="B785" s="78" t="s">
        <v>1697</v>
      </c>
      <c r="C785" s="78" t="s">
        <v>1698</v>
      </c>
      <c r="D785" s="78" t="s">
        <v>1699</v>
      </c>
      <c r="E785" s="78" t="s">
        <v>1700</v>
      </c>
      <c r="F785" s="78" t="s">
        <v>3665</v>
      </c>
      <c r="G785" s="79">
        <v>38064</v>
      </c>
      <c r="H785" s="78" t="s">
        <v>3692</v>
      </c>
      <c r="I785" s="78" t="s">
        <v>3669</v>
      </c>
      <c r="J785" s="78" t="s">
        <v>3669</v>
      </c>
      <c r="K785" s="78" t="s">
        <v>3668</v>
      </c>
      <c r="L785" s="78" t="s">
        <v>3669</v>
      </c>
      <c r="M785" s="78" t="s">
        <v>4541</v>
      </c>
      <c r="N785" s="78" t="s">
        <v>3668</v>
      </c>
      <c r="O785" s="78" t="s">
        <v>3668</v>
      </c>
      <c r="P785" s="78" t="s">
        <v>3671</v>
      </c>
      <c r="Q785" s="78" t="s">
        <v>3672</v>
      </c>
      <c r="R785" s="78" t="s">
        <v>3762</v>
      </c>
      <c r="S785" s="78" t="s">
        <v>3683</v>
      </c>
      <c r="T785" s="78" t="s">
        <v>1701</v>
      </c>
      <c r="U785" s="78" t="s">
        <v>1694</v>
      </c>
      <c r="V785" s="78" t="s">
        <v>1702</v>
      </c>
      <c r="W785" s="78" t="s">
        <v>1696</v>
      </c>
      <c r="X785" s="181"/>
      <c r="Y785" s="182">
        <f>AVERAGEIFS('Construct - Beta'!$BZ$6:$BZ$1787,'Construct - Beta'!$C$6:$C$1787,"458E("&amp;'Construct - Beta ref.'!D785&amp;")")</f>
        <v>0.78</v>
      </c>
      <c r="Z785"/>
    </row>
    <row r="786" spans="2:26" ht="45" hidden="1">
      <c r="B786" s="78" t="s">
        <v>1703</v>
      </c>
      <c r="C786" s="78" t="s">
        <v>1704</v>
      </c>
      <c r="D786" s="80"/>
      <c r="E786" s="78" t="s">
        <v>1705</v>
      </c>
      <c r="F786" s="78" t="s">
        <v>3716</v>
      </c>
      <c r="G786" s="79">
        <v>39619</v>
      </c>
      <c r="H786" s="78" t="s">
        <v>3718</v>
      </c>
      <c r="I786" s="78" t="s">
        <v>3669</v>
      </c>
      <c r="J786" s="78" t="s">
        <v>3669</v>
      </c>
      <c r="K786" s="78" t="s">
        <v>3668</v>
      </c>
      <c r="L786" s="78" t="s">
        <v>3668</v>
      </c>
      <c r="M786" s="78" t="s">
        <v>3719</v>
      </c>
      <c r="N786" s="78" t="s">
        <v>3668</v>
      </c>
      <c r="O786" s="78" t="s">
        <v>3668</v>
      </c>
      <c r="P786" s="78" t="s">
        <v>3671</v>
      </c>
      <c r="Q786" s="78" t="s">
        <v>3672</v>
      </c>
      <c r="R786" s="78" t="s">
        <v>3730</v>
      </c>
      <c r="S786" s="78" t="s">
        <v>3721</v>
      </c>
      <c r="T786" s="78"/>
      <c r="U786" s="78"/>
      <c r="V786" s="78"/>
      <c r="W786" s="78"/>
      <c r="X786" s="181"/>
      <c r="Y786" s="182" t="e">
        <f>AVERAGEIFS('Construct - Beta'!$BZ$6:$BZ$1787,'Construct - Beta'!$C$6:$C$1787,"458E("&amp;'Construct - Beta ref.'!D786&amp;")")</f>
        <v>#DIV/0!</v>
      </c>
      <c r="Z786"/>
    </row>
    <row r="787" spans="2:26" ht="75">
      <c r="B787" s="78" t="s">
        <v>1706</v>
      </c>
      <c r="C787" s="78" t="s">
        <v>1707</v>
      </c>
      <c r="D787" s="78" t="s">
        <v>1708</v>
      </c>
      <c r="E787" s="78" t="s">
        <v>1709</v>
      </c>
      <c r="F787" s="78" t="s">
        <v>5384</v>
      </c>
      <c r="G787" s="79">
        <v>40472</v>
      </c>
      <c r="H787" s="78" t="s">
        <v>3692</v>
      </c>
      <c r="I787" s="78" t="s">
        <v>3668</v>
      </c>
      <c r="J787" s="78" t="s">
        <v>3668</v>
      </c>
      <c r="K787" s="78" t="s">
        <v>3668</v>
      </c>
      <c r="L787" s="78" t="s">
        <v>3668</v>
      </c>
      <c r="M787" s="78" t="s">
        <v>3682</v>
      </c>
      <c r="N787" s="78" t="s">
        <v>3668</v>
      </c>
      <c r="O787" s="78" t="s">
        <v>3668</v>
      </c>
      <c r="P787" s="78" t="s">
        <v>3671</v>
      </c>
      <c r="Q787" s="78" t="s">
        <v>3672</v>
      </c>
      <c r="R787" s="78" t="s">
        <v>3794</v>
      </c>
      <c r="S787" s="78" t="s">
        <v>3795</v>
      </c>
      <c r="T787" s="78" t="s">
        <v>1710</v>
      </c>
      <c r="U787" s="78" t="s">
        <v>1711</v>
      </c>
      <c r="V787" s="78" t="s">
        <v>1712</v>
      </c>
      <c r="W787" s="78" t="s">
        <v>1713</v>
      </c>
      <c r="X787" s="181"/>
      <c r="Y787" s="182">
        <f>AVERAGEIFS('Construct - Beta'!$BZ$6:$BZ$1787,'Construct - Beta'!$C$6:$C$1787,"458E("&amp;'Construct - Beta ref.'!D787&amp;")")</f>
        <v>0.02</v>
      </c>
      <c r="Z787" s="169">
        <v>1</v>
      </c>
    </row>
    <row r="788" spans="2:26" ht="45" hidden="1">
      <c r="B788" s="78" t="s">
        <v>1714</v>
      </c>
      <c r="C788" s="78" t="s">
        <v>1715</v>
      </c>
      <c r="D788" s="80"/>
      <c r="E788" s="78" t="s">
        <v>1716</v>
      </c>
      <c r="F788" s="78" t="s">
        <v>3716</v>
      </c>
      <c r="G788" s="79">
        <v>40561</v>
      </c>
      <c r="H788" s="78" t="s">
        <v>3718</v>
      </c>
      <c r="I788" s="78" t="s">
        <v>3669</v>
      </c>
      <c r="J788" s="78" t="s">
        <v>3669</v>
      </c>
      <c r="K788" s="78" t="s">
        <v>3668</v>
      </c>
      <c r="L788" s="78" t="s">
        <v>3668</v>
      </c>
      <c r="M788" s="78" t="s">
        <v>3719</v>
      </c>
      <c r="N788" s="78" t="s">
        <v>3668</v>
      </c>
      <c r="O788" s="78" t="s">
        <v>3668</v>
      </c>
      <c r="P788" s="78" t="s">
        <v>3671</v>
      </c>
      <c r="Q788" s="78" t="s">
        <v>3672</v>
      </c>
      <c r="R788" s="78" t="s">
        <v>3730</v>
      </c>
      <c r="S788" s="78" t="s">
        <v>3721</v>
      </c>
      <c r="T788" s="78"/>
      <c r="U788" s="78"/>
      <c r="V788" s="78"/>
      <c r="W788" s="78"/>
      <c r="X788" s="181"/>
      <c r="Y788" s="182" t="e">
        <f>AVERAGEIFS('Construct - Beta'!$BZ$6:$BZ$1787,'Construct - Beta'!$C$6:$C$1787,"458E("&amp;'Construct - Beta ref.'!D788&amp;")")</f>
        <v>#DIV/0!</v>
      </c>
      <c r="Z788"/>
    </row>
    <row r="789" spans="2:26" ht="45" hidden="1">
      <c r="B789" s="78" t="s">
        <v>1717</v>
      </c>
      <c r="C789" s="78" t="s">
        <v>1718</v>
      </c>
      <c r="D789" s="78" t="s">
        <v>1719</v>
      </c>
      <c r="E789" s="78">
        <v>675792</v>
      </c>
      <c r="F789" s="78" t="s">
        <v>3716</v>
      </c>
      <c r="G789" s="79">
        <v>36118</v>
      </c>
      <c r="H789" s="78" t="s">
        <v>3718</v>
      </c>
      <c r="I789" s="78" t="s">
        <v>3668</v>
      </c>
      <c r="J789" s="78" t="s">
        <v>3668</v>
      </c>
      <c r="K789" s="78" t="s">
        <v>3668</v>
      </c>
      <c r="L789" s="78" t="s">
        <v>3668</v>
      </c>
      <c r="M789" s="78" t="s">
        <v>3682</v>
      </c>
      <c r="N789" s="78" t="s">
        <v>3668</v>
      </c>
      <c r="O789" s="78" t="s">
        <v>3668</v>
      </c>
      <c r="P789" s="78" t="s">
        <v>3671</v>
      </c>
      <c r="Q789" s="78" t="s">
        <v>3672</v>
      </c>
      <c r="R789" s="78" t="s">
        <v>3720</v>
      </c>
      <c r="S789" s="78" t="s">
        <v>3683</v>
      </c>
      <c r="T789" s="78">
        <v>6131012</v>
      </c>
      <c r="U789" s="78" t="s">
        <v>1720</v>
      </c>
      <c r="V789" s="78" t="s">
        <v>1721</v>
      </c>
      <c r="W789" s="78" t="s">
        <v>1722</v>
      </c>
      <c r="X789" s="181"/>
      <c r="Y789" s="182">
        <f>AVERAGEIFS('Construct - Beta'!$BZ$6:$BZ$1787,'Construct - Beta'!$C$6:$C$1787,"458E("&amp;'Construct - Beta ref.'!D789&amp;")")</f>
        <v>-0.01</v>
      </c>
      <c r="Z789"/>
    </row>
    <row r="790" spans="2:26" ht="30" hidden="1">
      <c r="B790" s="78" t="s">
        <v>1723</v>
      </c>
      <c r="C790" s="78" t="s">
        <v>1724</v>
      </c>
      <c r="D790" s="78" t="s">
        <v>1725</v>
      </c>
      <c r="E790" s="78">
        <v>315775</v>
      </c>
      <c r="F790" s="78" t="s">
        <v>3665</v>
      </c>
      <c r="G790" s="79">
        <v>33787</v>
      </c>
      <c r="H790" s="78" t="s">
        <v>3667</v>
      </c>
      <c r="I790" s="78" t="s">
        <v>3668</v>
      </c>
      <c r="J790" s="78" t="s">
        <v>3668</v>
      </c>
      <c r="K790" s="78" t="s">
        <v>3668</v>
      </c>
      <c r="L790" s="78" t="s">
        <v>3668</v>
      </c>
      <c r="M790" s="78" t="s">
        <v>3682</v>
      </c>
      <c r="N790" s="78" t="s">
        <v>3668</v>
      </c>
      <c r="O790" s="78" t="s">
        <v>3668</v>
      </c>
      <c r="P790" s="78" t="s">
        <v>3671</v>
      </c>
      <c r="Q790" s="78" t="s">
        <v>3672</v>
      </c>
      <c r="R790" s="78" t="s">
        <v>3665</v>
      </c>
      <c r="S790" s="78" t="s">
        <v>3683</v>
      </c>
      <c r="T790" s="78">
        <v>6586537</v>
      </c>
      <c r="U790" s="78" t="s">
        <v>1726</v>
      </c>
      <c r="V790" s="78" t="s">
        <v>1727</v>
      </c>
      <c r="W790" s="78" t="s">
        <v>1728</v>
      </c>
      <c r="X790" s="181"/>
      <c r="Y790" s="182">
        <f>AVERAGEIFS('Construct - Beta'!$BZ$6:$BZ$1787,'Construct - Beta'!$C$6:$C$1787,"458E("&amp;'Construct - Beta ref.'!D790&amp;")")</f>
        <v>0.54800000000000004</v>
      </c>
      <c r="Z790"/>
    </row>
    <row r="791" spans="2:26" ht="45" hidden="1">
      <c r="B791" s="78" t="s">
        <v>1729</v>
      </c>
      <c r="C791" s="78" t="s">
        <v>1730</v>
      </c>
      <c r="D791" s="78" t="s">
        <v>1731</v>
      </c>
      <c r="E791" s="78">
        <v>876118</v>
      </c>
      <c r="F791" s="78" t="s">
        <v>3665</v>
      </c>
      <c r="G791" s="79">
        <v>35342</v>
      </c>
      <c r="H791" s="78" t="s">
        <v>3692</v>
      </c>
      <c r="I791" s="78" t="s">
        <v>3669</v>
      </c>
      <c r="J791" s="78" t="s">
        <v>3669</v>
      </c>
      <c r="K791" s="78" t="s">
        <v>3668</v>
      </c>
      <c r="L791" s="78" t="s">
        <v>3669</v>
      </c>
      <c r="M791" s="78" t="s">
        <v>1732</v>
      </c>
      <c r="N791" s="78" t="s">
        <v>3668</v>
      </c>
      <c r="O791" s="78" t="s">
        <v>3668</v>
      </c>
      <c r="P791" s="78" t="s">
        <v>3671</v>
      </c>
      <c r="Q791" s="78" t="s">
        <v>3672</v>
      </c>
      <c r="R791" s="78" t="s">
        <v>3694</v>
      </c>
      <c r="S791" s="78" t="s">
        <v>3683</v>
      </c>
      <c r="T791" s="78">
        <v>7538689</v>
      </c>
      <c r="U791" s="78" t="s">
        <v>1726</v>
      </c>
      <c r="V791" s="78" t="s">
        <v>1733</v>
      </c>
      <c r="W791" s="78" t="s">
        <v>1728</v>
      </c>
      <c r="X791" s="181"/>
      <c r="Y791" s="182">
        <f>AVERAGEIFS('Construct - Beta'!$BZ$6:$BZ$1787,'Construct - Beta'!$C$6:$C$1787,"458E("&amp;'Construct - Beta ref.'!D791&amp;")")</f>
        <v>0.6</v>
      </c>
      <c r="Z791"/>
    </row>
    <row r="792" spans="2:26" ht="45" hidden="1">
      <c r="B792" s="78" t="s">
        <v>1734</v>
      </c>
      <c r="C792" s="78" t="s">
        <v>1735</v>
      </c>
      <c r="D792" s="78" t="s">
        <v>1736</v>
      </c>
      <c r="E792" s="78" t="s">
        <v>1737</v>
      </c>
      <c r="F792" s="78" t="s">
        <v>3665</v>
      </c>
      <c r="G792" s="79">
        <v>37685</v>
      </c>
      <c r="H792" s="78" t="s">
        <v>3702</v>
      </c>
      <c r="I792" s="78" t="s">
        <v>3669</v>
      </c>
      <c r="J792" s="78" t="s">
        <v>3669</v>
      </c>
      <c r="K792" s="78" t="s">
        <v>3668</v>
      </c>
      <c r="L792" s="78" t="s">
        <v>3669</v>
      </c>
      <c r="M792" s="78" t="s">
        <v>1738</v>
      </c>
      <c r="N792" s="78" t="s">
        <v>3668</v>
      </c>
      <c r="O792" s="78" t="s">
        <v>3668</v>
      </c>
      <c r="P792" s="78" t="s">
        <v>3671</v>
      </c>
      <c r="Q792" s="78" t="s">
        <v>3672</v>
      </c>
      <c r="R792" s="78" t="s">
        <v>3704</v>
      </c>
      <c r="S792" s="78" t="s">
        <v>3683</v>
      </c>
      <c r="T792" s="78" t="s">
        <v>1739</v>
      </c>
      <c r="U792" s="78" t="s">
        <v>1726</v>
      </c>
      <c r="V792" s="78" t="s">
        <v>1740</v>
      </c>
      <c r="W792" s="78" t="s">
        <v>1728</v>
      </c>
      <c r="X792" s="181"/>
      <c r="Y792" s="182">
        <f>AVERAGEIFS('Construct - Beta'!$BZ$6:$BZ$1787,'Construct - Beta'!$C$6:$C$1787,"458E("&amp;'Construct - Beta ref.'!D792&amp;")")</f>
        <v>0.38530000000000003</v>
      </c>
      <c r="Z792"/>
    </row>
    <row r="793" spans="2:26" ht="45" hidden="1">
      <c r="B793" s="78" t="s">
        <v>1741</v>
      </c>
      <c r="C793" s="78" t="s">
        <v>1742</v>
      </c>
      <c r="D793" s="78" t="s">
        <v>1743</v>
      </c>
      <c r="E793" s="78">
        <v>255065</v>
      </c>
      <c r="F793" s="78" t="s">
        <v>3665</v>
      </c>
      <c r="G793" s="79">
        <v>36858</v>
      </c>
      <c r="H793" s="78" t="s">
        <v>3692</v>
      </c>
      <c r="I793" s="78" t="s">
        <v>3669</v>
      </c>
      <c r="J793" s="78" t="s">
        <v>3669</v>
      </c>
      <c r="K793" s="78" t="s">
        <v>3668</v>
      </c>
      <c r="L793" s="78" t="s">
        <v>3669</v>
      </c>
      <c r="M793" s="78" t="s">
        <v>1744</v>
      </c>
      <c r="N793" s="78" t="s">
        <v>3668</v>
      </c>
      <c r="O793" s="78" t="s">
        <v>3668</v>
      </c>
      <c r="P793" s="78" t="s">
        <v>3671</v>
      </c>
      <c r="Q793" s="78" t="s">
        <v>3672</v>
      </c>
      <c r="R793" s="78" t="s">
        <v>3713</v>
      </c>
      <c r="S793" s="78" t="s">
        <v>3683</v>
      </c>
      <c r="T793" s="78">
        <v>7538689</v>
      </c>
      <c r="U793" s="78" t="s">
        <v>1726</v>
      </c>
      <c r="V793" s="78" t="s">
        <v>1733</v>
      </c>
      <c r="W793" s="78" t="s">
        <v>1728</v>
      </c>
      <c r="X793" s="181"/>
      <c r="Y793" s="182">
        <f>AVERAGEIFS('Construct - Beta'!$BZ$6:$BZ$1787,'Construct - Beta'!$C$6:$C$1787,"458E("&amp;'Construct - Beta ref.'!D793&amp;")")</f>
        <v>0.34</v>
      </c>
      <c r="Z793"/>
    </row>
    <row r="794" spans="2:26" ht="45" hidden="1">
      <c r="B794" s="78" t="s">
        <v>1745</v>
      </c>
      <c r="C794" s="78" t="s">
        <v>1746</v>
      </c>
      <c r="D794" s="78" t="s">
        <v>1747</v>
      </c>
      <c r="E794" s="78" t="s">
        <v>1748</v>
      </c>
      <c r="F794" s="78" t="s">
        <v>3716</v>
      </c>
      <c r="G794" s="79">
        <v>39657</v>
      </c>
      <c r="H794" s="78" t="s">
        <v>3718</v>
      </c>
      <c r="I794" s="78" t="s">
        <v>3669</v>
      </c>
      <c r="J794" s="78" t="s">
        <v>3668</v>
      </c>
      <c r="K794" s="78" t="s">
        <v>3668</v>
      </c>
      <c r="L794" s="78" t="s">
        <v>3668</v>
      </c>
      <c r="M794" s="78" t="s">
        <v>3682</v>
      </c>
      <c r="N794" s="78" t="s">
        <v>3668</v>
      </c>
      <c r="O794" s="78" t="s">
        <v>3668</v>
      </c>
      <c r="P794" s="78" t="s">
        <v>3671</v>
      </c>
      <c r="Q794" s="78" t="s">
        <v>3672</v>
      </c>
      <c r="R794" s="78" t="s">
        <v>3730</v>
      </c>
      <c r="S794" s="78" t="s">
        <v>3828</v>
      </c>
      <c r="T794" s="78" t="s">
        <v>1749</v>
      </c>
      <c r="U794" s="78" t="s">
        <v>1750</v>
      </c>
      <c r="V794" s="78" t="s">
        <v>1751</v>
      </c>
      <c r="W794" s="78"/>
      <c r="X794" s="181"/>
      <c r="Y794" s="182">
        <f>AVERAGEIFS('Construct - Beta'!$BZ$6:$BZ$1787,'Construct - Beta'!$C$6:$C$1787,"458E("&amp;'Construct - Beta ref.'!D794&amp;")")</f>
        <v>0.02</v>
      </c>
      <c r="Z794"/>
    </row>
    <row r="795" spans="2:26" ht="45" hidden="1">
      <c r="B795" s="78" t="s">
        <v>1752</v>
      </c>
      <c r="C795" s="78" t="s">
        <v>1753</v>
      </c>
      <c r="D795" s="78" t="s">
        <v>1754</v>
      </c>
      <c r="E795" s="78" t="s">
        <v>1755</v>
      </c>
      <c r="F795" s="78" t="s">
        <v>3716</v>
      </c>
      <c r="G795" s="79">
        <v>39350</v>
      </c>
      <c r="H795" s="78" t="s">
        <v>3718</v>
      </c>
      <c r="I795" s="78" t="s">
        <v>3668</v>
      </c>
      <c r="J795" s="78" t="s">
        <v>3668</v>
      </c>
      <c r="K795" s="78" t="s">
        <v>3668</v>
      </c>
      <c r="L795" s="78" t="s">
        <v>3668</v>
      </c>
      <c r="M795" s="78" t="s">
        <v>3682</v>
      </c>
      <c r="N795" s="78" t="s">
        <v>3668</v>
      </c>
      <c r="O795" s="78" t="s">
        <v>3668</v>
      </c>
      <c r="P795" s="78" t="s">
        <v>3671</v>
      </c>
      <c r="Q795" s="78" t="s">
        <v>3672</v>
      </c>
      <c r="R795" s="78" t="s">
        <v>3730</v>
      </c>
      <c r="S795" s="78" t="s">
        <v>3683</v>
      </c>
      <c r="T795" s="78" t="s">
        <v>1756</v>
      </c>
      <c r="U795" s="78" t="s">
        <v>1757</v>
      </c>
      <c r="V795" s="78" t="s">
        <v>1758</v>
      </c>
      <c r="W795" s="78" t="s">
        <v>1759</v>
      </c>
      <c r="X795" s="181"/>
      <c r="Y795" s="182">
        <f>AVERAGEIFS('Construct - Beta'!$BZ$6:$BZ$1787,'Construct - Beta'!$C$6:$C$1787,"458E("&amp;'Construct - Beta ref.'!D795&amp;")")</f>
        <v>0.28000000000000003</v>
      </c>
      <c r="Z795"/>
    </row>
    <row r="796" spans="2:26" ht="45" hidden="1">
      <c r="B796" s="78" t="s">
        <v>1760</v>
      </c>
      <c r="C796" s="78" t="s">
        <v>1761</v>
      </c>
      <c r="D796" s="80"/>
      <c r="E796" s="78" t="s">
        <v>1762</v>
      </c>
      <c r="F796" s="78" t="s">
        <v>3716</v>
      </c>
      <c r="G796" s="79">
        <v>37882</v>
      </c>
      <c r="H796" s="78" t="s">
        <v>3718</v>
      </c>
      <c r="I796" s="78" t="s">
        <v>3669</v>
      </c>
      <c r="J796" s="78" t="s">
        <v>3669</v>
      </c>
      <c r="K796" s="78" t="s">
        <v>3668</v>
      </c>
      <c r="L796" s="78" t="s">
        <v>3668</v>
      </c>
      <c r="M796" s="78" t="s">
        <v>1763</v>
      </c>
      <c r="N796" s="78" t="s">
        <v>3669</v>
      </c>
      <c r="O796" s="78" t="s">
        <v>3668</v>
      </c>
      <c r="P796" s="78" t="s">
        <v>3671</v>
      </c>
      <c r="Q796" s="78" t="s">
        <v>3672</v>
      </c>
      <c r="R796" s="78" t="s">
        <v>3720</v>
      </c>
      <c r="S796" s="78" t="s">
        <v>3683</v>
      </c>
      <c r="T796" s="78"/>
      <c r="U796" s="78"/>
      <c r="V796" s="78"/>
      <c r="W796" s="78"/>
      <c r="X796" s="181"/>
      <c r="Y796" s="182" t="e">
        <f>AVERAGEIFS('Construct - Beta'!$BZ$6:$BZ$1787,'Construct - Beta'!$C$6:$C$1787,"458E("&amp;'Construct - Beta ref.'!D796&amp;")")</f>
        <v>#DIV/0!</v>
      </c>
      <c r="Z796"/>
    </row>
    <row r="797" spans="2:26" ht="75">
      <c r="B797" s="78" t="s">
        <v>1764</v>
      </c>
      <c r="C797" s="78" t="s">
        <v>1765</v>
      </c>
      <c r="D797" s="78" t="s">
        <v>1766</v>
      </c>
      <c r="E797" s="78" t="s">
        <v>1767</v>
      </c>
      <c r="F797" s="78" t="s">
        <v>5384</v>
      </c>
      <c r="G797" s="78" t="s">
        <v>1768</v>
      </c>
      <c r="H797" s="78" t="s">
        <v>3692</v>
      </c>
      <c r="I797" s="78" t="s">
        <v>3668</v>
      </c>
      <c r="J797" s="78" t="s">
        <v>3668</v>
      </c>
      <c r="K797" s="78" t="s">
        <v>3668</v>
      </c>
      <c r="L797" s="78" t="s">
        <v>3668</v>
      </c>
      <c r="M797" s="78" t="s">
        <v>3682</v>
      </c>
      <c r="N797" s="78" t="s">
        <v>3668</v>
      </c>
      <c r="O797" s="78" t="s">
        <v>3668</v>
      </c>
      <c r="P797" s="78" t="s">
        <v>3671</v>
      </c>
      <c r="Q797" s="78" t="s">
        <v>3672</v>
      </c>
      <c r="R797" s="78" t="s">
        <v>3794</v>
      </c>
      <c r="S797" s="78" t="s">
        <v>3795</v>
      </c>
      <c r="T797" s="78" t="s">
        <v>1769</v>
      </c>
      <c r="U797" s="78" t="s">
        <v>1770</v>
      </c>
      <c r="V797" s="78" t="s">
        <v>1771</v>
      </c>
      <c r="W797" s="78" t="s">
        <v>1772</v>
      </c>
      <c r="X797" s="181"/>
      <c r="Y797" s="182">
        <f>AVERAGEIFS('Construct - Beta'!$BZ$6:$BZ$1787,'Construct - Beta'!$C$6:$C$1787,"458E("&amp;'Construct - Beta ref.'!D797&amp;")")</f>
        <v>-0.15</v>
      </c>
      <c r="Z797" s="169">
        <v>1</v>
      </c>
    </row>
    <row r="798" spans="2:26" ht="45" hidden="1">
      <c r="B798" s="78" t="s">
        <v>1773</v>
      </c>
      <c r="C798" s="78" t="s">
        <v>1774</v>
      </c>
      <c r="D798" s="78" t="s">
        <v>1775</v>
      </c>
      <c r="E798" s="78" t="s">
        <v>1776</v>
      </c>
      <c r="F798" s="78" t="s">
        <v>3716</v>
      </c>
      <c r="G798" s="78" t="s">
        <v>5385</v>
      </c>
      <c r="H798" s="78" t="s">
        <v>3718</v>
      </c>
      <c r="I798" s="78" t="s">
        <v>3668</v>
      </c>
      <c r="J798" s="78" t="s">
        <v>3669</v>
      </c>
      <c r="K798" s="78" t="s">
        <v>3668</v>
      </c>
      <c r="L798" s="78" t="s">
        <v>3668</v>
      </c>
      <c r="M798" s="78" t="s">
        <v>3670</v>
      </c>
      <c r="N798" s="78" t="s">
        <v>3668</v>
      </c>
      <c r="O798" s="78" t="s">
        <v>3668</v>
      </c>
      <c r="P798" s="78" t="s">
        <v>3671</v>
      </c>
      <c r="Q798" s="78" t="s">
        <v>3672</v>
      </c>
      <c r="R798" s="78" t="s">
        <v>3730</v>
      </c>
      <c r="S798" s="78" t="s">
        <v>3683</v>
      </c>
      <c r="T798" s="78" t="s">
        <v>1777</v>
      </c>
      <c r="U798" s="78" t="s">
        <v>1778</v>
      </c>
      <c r="V798" s="78" t="s">
        <v>1779</v>
      </c>
      <c r="W798" s="78" t="s">
        <v>1780</v>
      </c>
      <c r="X798" s="181"/>
      <c r="Y798" s="182">
        <f>AVERAGEIFS('Construct - Beta'!$BZ$6:$BZ$1787,'Construct - Beta'!$C$6:$C$1787,"458E("&amp;'Construct - Beta ref.'!D798&amp;")")</f>
        <v>-8.48</v>
      </c>
      <c r="Z798"/>
    </row>
    <row r="799" spans="2:26" ht="45" hidden="1">
      <c r="B799" s="78" t="s">
        <v>1781</v>
      </c>
      <c r="C799" s="78" t="s">
        <v>1782</v>
      </c>
      <c r="D799" s="78" t="s">
        <v>1783</v>
      </c>
      <c r="E799" s="78">
        <v>890580</v>
      </c>
      <c r="F799" s="78" t="s">
        <v>3716</v>
      </c>
      <c r="G799" s="79">
        <v>35585</v>
      </c>
      <c r="H799" s="78" t="s">
        <v>3718</v>
      </c>
      <c r="I799" s="78" t="s">
        <v>3668</v>
      </c>
      <c r="J799" s="78" t="s">
        <v>3669</v>
      </c>
      <c r="K799" s="78" t="s">
        <v>3668</v>
      </c>
      <c r="L799" s="78" t="s">
        <v>3668</v>
      </c>
      <c r="M799" s="78" t="s">
        <v>3682</v>
      </c>
      <c r="N799" s="78" t="s">
        <v>3668</v>
      </c>
      <c r="O799" s="78" t="s">
        <v>3668</v>
      </c>
      <c r="P799" s="78" t="s">
        <v>3671</v>
      </c>
      <c r="Q799" s="78" t="s">
        <v>3672</v>
      </c>
      <c r="R799" s="78" t="s">
        <v>3720</v>
      </c>
      <c r="S799" s="78" t="s">
        <v>3683</v>
      </c>
      <c r="T799" s="78">
        <v>6005797</v>
      </c>
      <c r="U799" s="78" t="s">
        <v>1784</v>
      </c>
      <c r="V799" s="78" t="s">
        <v>1785</v>
      </c>
      <c r="W799" s="78" t="s">
        <v>1786</v>
      </c>
      <c r="X799" s="181"/>
      <c r="Y799" s="182">
        <f>AVERAGEIFS('Construct - Beta'!$BZ$6:$BZ$1787,'Construct - Beta'!$C$6:$C$1787,"458E("&amp;'Construct - Beta ref.'!D799&amp;")")</f>
        <v>0.28000000000000003</v>
      </c>
      <c r="Z799"/>
    </row>
    <row r="800" spans="2:26" ht="45" hidden="1">
      <c r="B800" s="78" t="s">
        <v>1787</v>
      </c>
      <c r="C800" s="78" t="s">
        <v>1788</v>
      </c>
      <c r="D800" s="78" t="s">
        <v>1789</v>
      </c>
      <c r="E800" s="78">
        <v>280899</v>
      </c>
      <c r="F800" s="78" t="s">
        <v>3716</v>
      </c>
      <c r="G800" s="79">
        <v>36679</v>
      </c>
      <c r="H800" s="78" t="s">
        <v>3718</v>
      </c>
      <c r="I800" s="78" t="s">
        <v>3668</v>
      </c>
      <c r="J800" s="78" t="s">
        <v>3668</v>
      </c>
      <c r="K800" s="78" t="s">
        <v>3668</v>
      </c>
      <c r="L800" s="78" t="s">
        <v>3668</v>
      </c>
      <c r="M800" s="78" t="s">
        <v>3682</v>
      </c>
      <c r="N800" s="78" t="s">
        <v>3668</v>
      </c>
      <c r="O800" s="78" t="s">
        <v>3668</v>
      </c>
      <c r="P800" s="78" t="s">
        <v>3671</v>
      </c>
      <c r="Q800" s="78" t="s">
        <v>3672</v>
      </c>
      <c r="R800" s="78" t="s">
        <v>3720</v>
      </c>
      <c r="S800" s="78" t="s">
        <v>3683</v>
      </c>
      <c r="T800" s="78">
        <v>6246303</v>
      </c>
      <c r="U800" s="78" t="s">
        <v>1790</v>
      </c>
      <c r="V800" s="78" t="s">
        <v>1791</v>
      </c>
      <c r="W800" s="78" t="s">
        <v>1792</v>
      </c>
      <c r="X800" s="181"/>
      <c r="Y800" s="182">
        <f>AVERAGEIFS('Construct - Beta'!$BZ$6:$BZ$1787,'Construct - Beta'!$C$6:$C$1787,"458E("&amp;'Construct - Beta ref.'!D800&amp;")")</f>
        <v>-0.02</v>
      </c>
      <c r="Z800"/>
    </row>
    <row r="801" spans="2:26" ht="45" hidden="1">
      <c r="B801" s="78" t="s">
        <v>1793</v>
      </c>
      <c r="C801" s="78" t="s">
        <v>1794</v>
      </c>
      <c r="D801" s="78" t="s">
        <v>1795</v>
      </c>
      <c r="E801" s="78" t="s">
        <v>1796</v>
      </c>
      <c r="F801" s="78" t="s">
        <v>3716</v>
      </c>
      <c r="G801" s="78" t="s">
        <v>1797</v>
      </c>
      <c r="H801" s="78" t="s">
        <v>3718</v>
      </c>
      <c r="I801" s="78" t="s">
        <v>3668</v>
      </c>
      <c r="J801" s="78" t="s">
        <v>3668</v>
      </c>
      <c r="K801" s="78" t="s">
        <v>3668</v>
      </c>
      <c r="L801" s="78" t="s">
        <v>3668</v>
      </c>
      <c r="M801" s="78" t="s">
        <v>3682</v>
      </c>
      <c r="N801" s="78" t="s">
        <v>3668</v>
      </c>
      <c r="O801" s="78" t="s">
        <v>3668</v>
      </c>
      <c r="P801" s="78" t="s">
        <v>3671</v>
      </c>
      <c r="Q801" s="78" t="s">
        <v>3672</v>
      </c>
      <c r="R801" s="78" t="s">
        <v>3720</v>
      </c>
      <c r="S801" s="78" t="s">
        <v>3683</v>
      </c>
      <c r="T801" s="78" t="s">
        <v>1798</v>
      </c>
      <c r="U801" s="78" t="s">
        <v>1799</v>
      </c>
      <c r="V801" s="78" t="s">
        <v>1800</v>
      </c>
      <c r="W801" s="78" t="s">
        <v>1801</v>
      </c>
      <c r="X801" s="181"/>
      <c r="Y801" s="182">
        <f>AVERAGEIFS('Construct - Beta'!$BZ$6:$BZ$1787,'Construct - Beta'!$C$6:$C$1787,"458E("&amp;'Construct - Beta ref.'!D801&amp;")")</f>
        <v>0.32</v>
      </c>
      <c r="Z801"/>
    </row>
    <row r="802" spans="2:26" ht="45" hidden="1">
      <c r="B802" s="78" t="s">
        <v>1802</v>
      </c>
      <c r="C802" s="78" t="s">
        <v>1803</v>
      </c>
      <c r="D802" s="78" t="s">
        <v>1804</v>
      </c>
      <c r="E802" s="78" t="s">
        <v>1805</v>
      </c>
      <c r="F802" s="78" t="s">
        <v>3716</v>
      </c>
      <c r="G802" s="78" t="s">
        <v>1768</v>
      </c>
      <c r="H802" s="78" t="s">
        <v>3718</v>
      </c>
      <c r="I802" s="78" t="s">
        <v>3668</v>
      </c>
      <c r="J802" s="78" t="s">
        <v>3668</v>
      </c>
      <c r="K802" s="78" t="s">
        <v>3668</v>
      </c>
      <c r="L802" s="78" t="s">
        <v>3668</v>
      </c>
      <c r="M802" s="78" t="s">
        <v>3682</v>
      </c>
      <c r="N802" s="78" t="s">
        <v>3668</v>
      </c>
      <c r="O802" s="78" t="s">
        <v>3668</v>
      </c>
      <c r="P802" s="78" t="s">
        <v>3671</v>
      </c>
      <c r="Q802" s="78" t="s">
        <v>3672</v>
      </c>
      <c r="R802" s="78" t="s">
        <v>3730</v>
      </c>
      <c r="S802" s="78" t="s">
        <v>3683</v>
      </c>
      <c r="T802" s="78" t="s">
        <v>1806</v>
      </c>
      <c r="U802" s="78" t="s">
        <v>1807</v>
      </c>
      <c r="V802" s="78" t="s">
        <v>1808</v>
      </c>
      <c r="W802" s="78" t="s">
        <v>1809</v>
      </c>
      <c r="X802" s="181"/>
      <c r="Y802" s="182">
        <f>AVERAGEIFS('Construct - Beta'!$BZ$6:$BZ$1787,'Construct - Beta'!$C$6:$C$1787,"458E("&amp;'Construct - Beta ref.'!D802&amp;")")</f>
        <v>-0.02</v>
      </c>
      <c r="Z802"/>
    </row>
    <row r="803" spans="2:26" ht="60" hidden="1">
      <c r="B803" s="78" t="s">
        <v>1810</v>
      </c>
      <c r="C803" s="78" t="s">
        <v>1811</v>
      </c>
      <c r="D803" s="78" t="s">
        <v>1812</v>
      </c>
      <c r="E803" s="78" t="s">
        <v>1813</v>
      </c>
      <c r="F803" s="78" t="s">
        <v>3716</v>
      </c>
      <c r="G803" s="78" t="s">
        <v>1968</v>
      </c>
      <c r="H803" s="78" t="s">
        <v>3718</v>
      </c>
      <c r="I803" s="78" t="s">
        <v>3668</v>
      </c>
      <c r="J803" s="78" t="s">
        <v>3669</v>
      </c>
      <c r="K803" s="78" t="s">
        <v>3668</v>
      </c>
      <c r="L803" s="78" t="s">
        <v>3668</v>
      </c>
      <c r="M803" s="78" t="s">
        <v>3670</v>
      </c>
      <c r="N803" s="78" t="s">
        <v>3668</v>
      </c>
      <c r="O803" s="78" t="s">
        <v>3668</v>
      </c>
      <c r="P803" s="78" t="s">
        <v>3671</v>
      </c>
      <c r="Q803" s="78" t="s">
        <v>3672</v>
      </c>
      <c r="R803" s="78" t="s">
        <v>3730</v>
      </c>
      <c r="S803" s="78" t="s">
        <v>3683</v>
      </c>
      <c r="T803" s="78" t="s">
        <v>1814</v>
      </c>
      <c r="U803" s="78" t="s">
        <v>1815</v>
      </c>
      <c r="V803" s="78" t="s">
        <v>1816</v>
      </c>
      <c r="W803" s="78" t="s">
        <v>1817</v>
      </c>
      <c r="X803" s="181"/>
      <c r="Y803" s="182" t="e">
        <f>AVERAGEIFS('Construct - Beta'!$BZ$6:$BZ$1787,'Construct - Beta'!$C$6:$C$1787,"458E("&amp;'Construct - Beta ref.'!D803&amp;")")</f>
        <v>#DIV/0!</v>
      </c>
      <c r="Z803"/>
    </row>
    <row r="804" spans="2:26" ht="75" hidden="1">
      <c r="B804" s="78" t="s">
        <v>1818</v>
      </c>
      <c r="C804" s="78" t="s">
        <v>1819</v>
      </c>
      <c r="D804" s="78" t="s">
        <v>1820</v>
      </c>
      <c r="E804" s="78" t="s">
        <v>1821</v>
      </c>
      <c r="F804" s="78" t="s">
        <v>3716</v>
      </c>
      <c r="G804" s="78" t="s">
        <v>1822</v>
      </c>
      <c r="H804" s="78" t="s">
        <v>3718</v>
      </c>
      <c r="I804" s="78" t="s">
        <v>3668</v>
      </c>
      <c r="J804" s="78" t="s">
        <v>3669</v>
      </c>
      <c r="K804" s="78" t="s">
        <v>3668</v>
      </c>
      <c r="L804" s="78" t="s">
        <v>3668</v>
      </c>
      <c r="M804" s="78" t="s">
        <v>3682</v>
      </c>
      <c r="N804" s="78" t="s">
        <v>3668</v>
      </c>
      <c r="O804" s="78" t="s">
        <v>3668</v>
      </c>
      <c r="P804" s="78" t="s">
        <v>3671</v>
      </c>
      <c r="Q804" s="78" t="s">
        <v>3672</v>
      </c>
      <c r="R804" s="78" t="s">
        <v>3730</v>
      </c>
      <c r="S804" s="78" t="s">
        <v>3683</v>
      </c>
      <c r="T804" s="78" t="s">
        <v>1823</v>
      </c>
      <c r="U804" s="78" t="s">
        <v>1824</v>
      </c>
      <c r="V804" s="78" t="s">
        <v>1825</v>
      </c>
      <c r="W804" s="78" t="s">
        <v>1826</v>
      </c>
      <c r="X804" s="181"/>
      <c r="Y804" s="182">
        <f>AVERAGEIFS('Construct - Beta'!$BZ$6:$BZ$1787,'Construct - Beta'!$C$6:$C$1787,"458E("&amp;'Construct - Beta ref.'!D804&amp;")")</f>
        <v>0.24</v>
      </c>
      <c r="Z804"/>
    </row>
    <row r="805" spans="2:26" ht="45" hidden="1">
      <c r="B805" s="78" t="s">
        <v>1827</v>
      </c>
      <c r="C805" s="78" t="s">
        <v>1828</v>
      </c>
      <c r="D805" s="78" t="s">
        <v>1829</v>
      </c>
      <c r="E805" s="78">
        <v>878826</v>
      </c>
      <c r="F805" s="78" t="s">
        <v>3716</v>
      </c>
      <c r="G805" s="78" t="s">
        <v>1830</v>
      </c>
      <c r="H805" s="78" t="s">
        <v>3718</v>
      </c>
      <c r="I805" s="78" t="s">
        <v>3668</v>
      </c>
      <c r="J805" s="78" t="s">
        <v>3668</v>
      </c>
      <c r="K805" s="78" t="s">
        <v>3668</v>
      </c>
      <c r="L805" s="78" t="s">
        <v>3668</v>
      </c>
      <c r="M805" s="78" t="s">
        <v>3682</v>
      </c>
      <c r="N805" s="78" t="s">
        <v>3668</v>
      </c>
      <c r="O805" s="78" t="s">
        <v>3668</v>
      </c>
      <c r="P805" s="78" t="s">
        <v>3671</v>
      </c>
      <c r="Q805" s="78" t="s">
        <v>3672</v>
      </c>
      <c r="R805" s="78" t="s">
        <v>3720</v>
      </c>
      <c r="S805" s="78" t="s">
        <v>3683</v>
      </c>
      <c r="T805" s="78">
        <v>6088077</v>
      </c>
      <c r="U805" s="78" t="s">
        <v>1831</v>
      </c>
      <c r="V805" s="78" t="s">
        <v>1832</v>
      </c>
      <c r="W805" s="78" t="s">
        <v>1833</v>
      </c>
      <c r="X805" s="181"/>
      <c r="Y805" s="182">
        <f>AVERAGEIFS('Construct - Beta'!$BZ$6:$BZ$1787,'Construct - Beta'!$C$6:$C$1787,"458E("&amp;'Construct - Beta ref.'!D805&amp;")")</f>
        <v>0.11</v>
      </c>
      <c r="Z805"/>
    </row>
    <row r="806" spans="2:26" ht="75">
      <c r="B806" s="78" t="s">
        <v>1834</v>
      </c>
      <c r="C806" s="78" t="s">
        <v>1835</v>
      </c>
      <c r="D806" s="78" t="s">
        <v>1836</v>
      </c>
      <c r="E806" s="78" t="s">
        <v>1837</v>
      </c>
      <c r="F806" s="78" t="s">
        <v>5384</v>
      </c>
      <c r="G806" s="78" t="s">
        <v>4656</v>
      </c>
      <c r="H806" s="78" t="s">
        <v>3692</v>
      </c>
      <c r="I806" s="78" t="s">
        <v>3668</v>
      </c>
      <c r="J806" s="78" t="s">
        <v>3668</v>
      </c>
      <c r="K806" s="78" t="s">
        <v>3668</v>
      </c>
      <c r="L806" s="78" t="s">
        <v>3668</v>
      </c>
      <c r="M806" s="78" t="s">
        <v>3682</v>
      </c>
      <c r="N806" s="78" t="s">
        <v>3668</v>
      </c>
      <c r="O806" s="78" t="s">
        <v>3668</v>
      </c>
      <c r="P806" s="78" t="s">
        <v>3671</v>
      </c>
      <c r="Q806" s="78" t="s">
        <v>3672</v>
      </c>
      <c r="R806" s="78" t="s">
        <v>3794</v>
      </c>
      <c r="S806" s="78" t="s">
        <v>3795</v>
      </c>
      <c r="T806" s="78" t="s">
        <v>1838</v>
      </c>
      <c r="U806" s="78" t="s">
        <v>1839</v>
      </c>
      <c r="V806" s="78" t="s">
        <v>0</v>
      </c>
      <c r="W806" s="78" t="s">
        <v>1</v>
      </c>
      <c r="X806" s="181"/>
      <c r="Y806" s="182">
        <f>AVERAGEIFS('Construct - Beta'!$BZ$6:$BZ$1787,'Construct - Beta'!$C$6:$C$1787,"458E("&amp;'Construct - Beta ref.'!D806&amp;")")</f>
        <v>-0.18</v>
      </c>
      <c r="Z806" s="169">
        <v>1</v>
      </c>
    </row>
    <row r="807" spans="2:26" ht="60" hidden="1">
      <c r="B807" s="78" t="s">
        <v>2</v>
      </c>
      <c r="C807" s="78" t="s">
        <v>3</v>
      </c>
      <c r="D807" s="78" t="s">
        <v>4</v>
      </c>
      <c r="E807" s="78" t="s">
        <v>5</v>
      </c>
      <c r="F807" s="78" t="s">
        <v>3716</v>
      </c>
      <c r="G807" s="79">
        <v>38163</v>
      </c>
      <c r="H807" s="78" t="s">
        <v>3718</v>
      </c>
      <c r="I807" s="78" t="s">
        <v>3668</v>
      </c>
      <c r="J807" s="78" t="s">
        <v>3668</v>
      </c>
      <c r="K807" s="78" t="s">
        <v>3668</v>
      </c>
      <c r="L807" s="78" t="s">
        <v>3668</v>
      </c>
      <c r="M807" s="78" t="s">
        <v>3682</v>
      </c>
      <c r="N807" s="78" t="s">
        <v>3668</v>
      </c>
      <c r="O807" s="78" t="s">
        <v>3668</v>
      </c>
      <c r="P807" s="78" t="s">
        <v>3671</v>
      </c>
      <c r="Q807" s="78" t="s">
        <v>3672</v>
      </c>
      <c r="R807" s="78" t="s">
        <v>3730</v>
      </c>
      <c r="S807" s="78" t="s">
        <v>3683</v>
      </c>
      <c r="T807" s="78" t="s">
        <v>6</v>
      </c>
      <c r="U807" s="78" t="s">
        <v>7</v>
      </c>
      <c r="V807" s="78" t="s">
        <v>8</v>
      </c>
      <c r="W807" s="78" t="s">
        <v>9</v>
      </c>
      <c r="X807" s="181"/>
      <c r="Y807" s="182">
        <f>AVERAGEIFS('Construct - Beta'!$BZ$6:$BZ$1787,'Construct - Beta'!$C$6:$C$1787,"458E("&amp;'Construct - Beta ref.'!D807&amp;")")</f>
        <v>0.33</v>
      </c>
      <c r="Z807"/>
    </row>
    <row r="808" spans="2:26" ht="75">
      <c r="B808" s="78" t="s">
        <v>10</v>
      </c>
      <c r="C808" s="78" t="s">
        <v>11</v>
      </c>
      <c r="D808" s="78" t="s">
        <v>12</v>
      </c>
      <c r="E808" s="78">
        <v>297101</v>
      </c>
      <c r="F808" s="78" t="s">
        <v>5384</v>
      </c>
      <c r="G808" s="79">
        <v>36727</v>
      </c>
      <c r="H808" s="78" t="s">
        <v>3692</v>
      </c>
      <c r="I808" s="78" t="s">
        <v>3668</v>
      </c>
      <c r="J808" s="78" t="s">
        <v>3668</v>
      </c>
      <c r="K808" s="78" t="s">
        <v>3668</v>
      </c>
      <c r="L808" s="78" t="s">
        <v>3668</v>
      </c>
      <c r="M808" s="78" t="s">
        <v>3682</v>
      </c>
      <c r="N808" s="78" t="s">
        <v>3668</v>
      </c>
      <c r="O808" s="78" t="s">
        <v>3668</v>
      </c>
      <c r="P808" s="78" t="s">
        <v>3671</v>
      </c>
      <c r="Q808" s="78" t="s">
        <v>3672</v>
      </c>
      <c r="R808" s="78" t="s">
        <v>3794</v>
      </c>
      <c r="S808" s="78" t="s">
        <v>3795</v>
      </c>
      <c r="T808" s="78">
        <v>6269623</v>
      </c>
      <c r="U808" s="78" t="s">
        <v>13</v>
      </c>
      <c r="V808" s="78" t="s">
        <v>14</v>
      </c>
      <c r="W808" s="78" t="s">
        <v>15</v>
      </c>
      <c r="X808" s="181"/>
      <c r="Y808" s="182">
        <f>AVERAGEIFS('Construct - Beta'!$BZ$6:$BZ$1787,'Construct - Beta'!$C$6:$C$1787,"458E("&amp;'Construct - Beta ref.'!D808&amp;")")</f>
        <v>0.09</v>
      </c>
      <c r="Z808" s="169">
        <v>1</v>
      </c>
    </row>
    <row r="809" spans="2:26" ht="75" hidden="1">
      <c r="B809" s="78" t="s">
        <v>16</v>
      </c>
      <c r="C809" s="78" t="s">
        <v>17</v>
      </c>
      <c r="D809" s="78" t="s">
        <v>18</v>
      </c>
      <c r="E809" s="78" t="s">
        <v>19</v>
      </c>
      <c r="F809" s="78" t="s">
        <v>3716</v>
      </c>
      <c r="G809" s="78" t="s">
        <v>4599</v>
      </c>
      <c r="H809" s="78" t="s">
        <v>3718</v>
      </c>
      <c r="I809" s="78" t="s">
        <v>3668</v>
      </c>
      <c r="J809" s="78" t="s">
        <v>3668</v>
      </c>
      <c r="K809" s="78" t="s">
        <v>3668</v>
      </c>
      <c r="L809" s="78" t="s">
        <v>3668</v>
      </c>
      <c r="M809" s="78" t="s">
        <v>3682</v>
      </c>
      <c r="N809" s="78" t="s">
        <v>3668</v>
      </c>
      <c r="O809" s="78" t="s">
        <v>3668</v>
      </c>
      <c r="P809" s="78" t="s">
        <v>3671</v>
      </c>
      <c r="Q809" s="78" t="s">
        <v>3672</v>
      </c>
      <c r="R809" s="78" t="s">
        <v>3730</v>
      </c>
      <c r="S809" s="78" t="s">
        <v>3828</v>
      </c>
      <c r="T809" s="78" t="s">
        <v>20</v>
      </c>
      <c r="U809" s="78" t="s">
        <v>21</v>
      </c>
      <c r="V809" s="78" t="s">
        <v>22</v>
      </c>
      <c r="W809" s="78" t="s">
        <v>23</v>
      </c>
      <c r="X809" s="181"/>
      <c r="Y809" s="182">
        <f>AVERAGEIFS('Construct - Beta'!$BZ$6:$BZ$1787,'Construct - Beta'!$C$6:$C$1787,"458E("&amp;'Construct - Beta ref.'!D809&amp;")")</f>
        <v>1.25</v>
      </c>
      <c r="Z809"/>
    </row>
    <row r="810" spans="2:26" ht="45" hidden="1">
      <c r="B810" s="78" t="s">
        <v>24</v>
      </c>
      <c r="C810" s="78" t="s">
        <v>25</v>
      </c>
      <c r="D810" s="78" t="s">
        <v>26</v>
      </c>
      <c r="E810" s="78">
        <v>865572</v>
      </c>
      <c r="F810" s="78" t="s">
        <v>3716</v>
      </c>
      <c r="G810" s="79">
        <v>35222</v>
      </c>
      <c r="H810" s="78" t="s">
        <v>3718</v>
      </c>
      <c r="I810" s="78" t="s">
        <v>3668</v>
      </c>
      <c r="J810" s="78" t="s">
        <v>3668</v>
      </c>
      <c r="K810" s="78" t="s">
        <v>3668</v>
      </c>
      <c r="L810" s="78" t="s">
        <v>3668</v>
      </c>
      <c r="M810" s="78" t="s">
        <v>3682</v>
      </c>
      <c r="N810" s="78" t="s">
        <v>3668</v>
      </c>
      <c r="O810" s="78" t="s">
        <v>3668</v>
      </c>
      <c r="P810" s="78" t="s">
        <v>3671</v>
      </c>
      <c r="Q810" s="78" t="s">
        <v>3672</v>
      </c>
      <c r="R810" s="78" t="s">
        <v>3720</v>
      </c>
      <c r="S810" s="78" t="s">
        <v>3683</v>
      </c>
      <c r="T810" s="78">
        <v>6993289</v>
      </c>
      <c r="U810" s="78" t="s">
        <v>27</v>
      </c>
      <c r="V810" s="78" t="s">
        <v>28</v>
      </c>
      <c r="W810" s="78" t="s">
        <v>29</v>
      </c>
      <c r="X810" s="181"/>
      <c r="Y810" s="182">
        <f>AVERAGEIFS('Construct - Beta'!$BZ$6:$BZ$1787,'Construct - Beta'!$C$6:$C$1787,"458E("&amp;'Construct - Beta ref.'!D810&amp;")")</f>
        <v>-0.2</v>
      </c>
      <c r="Z810"/>
    </row>
    <row r="811" spans="2:26" ht="45" hidden="1">
      <c r="B811" s="78" t="s">
        <v>30</v>
      </c>
      <c r="C811" s="78" t="s">
        <v>31</v>
      </c>
      <c r="D811" s="78" t="s">
        <v>32</v>
      </c>
      <c r="E811" s="78" t="s">
        <v>33</v>
      </c>
      <c r="F811" s="78" t="s">
        <v>3665</v>
      </c>
      <c r="G811" s="79">
        <v>40697</v>
      </c>
      <c r="H811" s="78" t="s">
        <v>3667</v>
      </c>
      <c r="I811" s="78" t="s">
        <v>3669</v>
      </c>
      <c r="J811" s="78" t="s">
        <v>3669</v>
      </c>
      <c r="K811" s="78" t="s">
        <v>3669</v>
      </c>
      <c r="L811" s="78" t="s">
        <v>3668</v>
      </c>
      <c r="M811" s="78" t="s">
        <v>3670</v>
      </c>
      <c r="N811" s="78" t="s">
        <v>3668</v>
      </c>
      <c r="O811" s="78" t="s">
        <v>3668</v>
      </c>
      <c r="P811" s="78" t="s">
        <v>3671</v>
      </c>
      <c r="Q811" s="78" t="s">
        <v>3672</v>
      </c>
      <c r="R811" s="78" t="s">
        <v>3665</v>
      </c>
      <c r="S811" s="78" t="s">
        <v>3828</v>
      </c>
      <c r="T811" s="78" t="s">
        <v>34</v>
      </c>
      <c r="U811" s="78" t="s">
        <v>35</v>
      </c>
      <c r="V811" s="78" t="s">
        <v>36</v>
      </c>
      <c r="W811" s="78"/>
      <c r="X811" s="181"/>
      <c r="Y811" s="182" t="e">
        <f>AVERAGEIFS('Construct - Beta'!$BZ$6:$BZ$1787,'Construct - Beta'!$C$6:$C$1787,"458E("&amp;'Construct - Beta ref.'!D811&amp;")")</f>
        <v>#DIV/0!</v>
      </c>
      <c r="Z811"/>
    </row>
    <row r="812" spans="2:26" ht="75" hidden="1">
      <c r="B812" s="78" t="s">
        <v>37</v>
      </c>
      <c r="C812" s="78" t="s">
        <v>38</v>
      </c>
      <c r="D812" s="78" t="s">
        <v>39</v>
      </c>
      <c r="E812" s="78" t="s">
        <v>40</v>
      </c>
      <c r="F812" s="78" t="s">
        <v>3716</v>
      </c>
      <c r="G812" s="79">
        <v>40263</v>
      </c>
      <c r="H812" s="78" t="s">
        <v>3718</v>
      </c>
      <c r="I812" s="78" t="s">
        <v>3668</v>
      </c>
      <c r="J812" s="78" t="s">
        <v>3669</v>
      </c>
      <c r="K812" s="78" t="s">
        <v>3668</v>
      </c>
      <c r="L812" s="78" t="s">
        <v>3668</v>
      </c>
      <c r="M812" s="78" t="s">
        <v>3682</v>
      </c>
      <c r="N812" s="78" t="s">
        <v>3668</v>
      </c>
      <c r="O812" s="78" t="s">
        <v>3668</v>
      </c>
      <c r="P812" s="78" t="s">
        <v>3671</v>
      </c>
      <c r="Q812" s="78" t="s">
        <v>3672</v>
      </c>
      <c r="R812" s="78" t="s">
        <v>3730</v>
      </c>
      <c r="S812" s="78" t="s">
        <v>3683</v>
      </c>
      <c r="T812" s="78" t="s">
        <v>41</v>
      </c>
      <c r="U812" s="78" t="s">
        <v>42</v>
      </c>
      <c r="V812" s="78" t="s">
        <v>43</v>
      </c>
      <c r="W812" s="78" t="s">
        <v>44</v>
      </c>
      <c r="X812" s="181"/>
      <c r="Y812" s="182">
        <f>AVERAGEIFS('Construct - Beta'!$BZ$6:$BZ$1787,'Construct - Beta'!$C$6:$C$1787,"458E("&amp;'Construct - Beta ref.'!D812&amp;")")</f>
        <v>0.78</v>
      </c>
      <c r="Z812"/>
    </row>
    <row r="813" spans="2:26" ht="45" hidden="1">
      <c r="B813" s="78" t="s">
        <v>45</v>
      </c>
      <c r="C813" s="78" t="s">
        <v>46</v>
      </c>
      <c r="D813" s="78" t="s">
        <v>47</v>
      </c>
      <c r="E813" s="78" t="s">
        <v>48</v>
      </c>
      <c r="F813" s="78" t="s">
        <v>3716</v>
      </c>
      <c r="G813" s="79">
        <v>39002</v>
      </c>
      <c r="H813" s="78" t="s">
        <v>3718</v>
      </c>
      <c r="I813" s="78" t="s">
        <v>3668</v>
      </c>
      <c r="J813" s="78" t="s">
        <v>3668</v>
      </c>
      <c r="K813" s="78" t="s">
        <v>3668</v>
      </c>
      <c r="L813" s="78" t="s">
        <v>3668</v>
      </c>
      <c r="M813" s="78" t="s">
        <v>3682</v>
      </c>
      <c r="N813" s="78" t="s">
        <v>3668</v>
      </c>
      <c r="O813" s="78" t="s">
        <v>3668</v>
      </c>
      <c r="P813" s="78" t="s">
        <v>3671</v>
      </c>
      <c r="Q813" s="78" t="s">
        <v>3672</v>
      </c>
      <c r="R813" s="78" t="s">
        <v>3730</v>
      </c>
      <c r="S813" s="78" t="s">
        <v>3683</v>
      </c>
      <c r="T813" s="78" t="s">
        <v>49</v>
      </c>
      <c r="U813" s="78" t="s">
        <v>50</v>
      </c>
      <c r="V813" s="78" t="s">
        <v>51</v>
      </c>
      <c r="W813" s="78" t="s">
        <v>52</v>
      </c>
      <c r="X813" s="181"/>
      <c r="Y813" s="182">
        <f>AVERAGEIFS('Construct - Beta'!$BZ$6:$BZ$1787,'Construct - Beta'!$C$6:$C$1787,"458E("&amp;'Construct - Beta ref.'!D813&amp;")")</f>
        <v>0.24</v>
      </c>
      <c r="Z813"/>
    </row>
    <row r="814" spans="2:26" ht="45" hidden="1">
      <c r="B814" s="78" t="s">
        <v>53</v>
      </c>
      <c r="C814" s="78" t="s">
        <v>54</v>
      </c>
      <c r="D814" s="78" t="s">
        <v>55</v>
      </c>
      <c r="E814" s="78">
        <v>143827</v>
      </c>
      <c r="F814" s="78" t="s">
        <v>3716</v>
      </c>
      <c r="G814" s="79">
        <v>34362</v>
      </c>
      <c r="H814" s="78" t="s">
        <v>3718</v>
      </c>
      <c r="I814" s="78" t="s">
        <v>3669</v>
      </c>
      <c r="J814" s="78" t="s">
        <v>3668</v>
      </c>
      <c r="K814" s="78" t="s">
        <v>3668</v>
      </c>
      <c r="L814" s="78" t="s">
        <v>3668</v>
      </c>
      <c r="M814" s="78" t="s">
        <v>3682</v>
      </c>
      <c r="N814" s="78" t="s">
        <v>3668</v>
      </c>
      <c r="O814" s="78" t="s">
        <v>3668</v>
      </c>
      <c r="P814" s="78" t="s">
        <v>3671</v>
      </c>
      <c r="Q814" s="78" t="s">
        <v>3672</v>
      </c>
      <c r="R814" s="78" t="s">
        <v>3720</v>
      </c>
      <c r="S814" s="78" t="s">
        <v>3673</v>
      </c>
      <c r="T814" s="78">
        <v>6802813</v>
      </c>
      <c r="U814" s="78" t="s">
        <v>56</v>
      </c>
      <c r="V814" s="78" t="s">
        <v>57</v>
      </c>
      <c r="W814" s="78"/>
      <c r="X814" s="181"/>
      <c r="Y814" s="182">
        <f>AVERAGEIFS('Construct - Beta'!$BZ$6:$BZ$1787,'Construct - Beta'!$C$6:$C$1787,"458E("&amp;'Construct - Beta ref.'!D814&amp;")")</f>
        <v>0.28999999999999998</v>
      </c>
      <c r="Z814"/>
    </row>
    <row r="815" spans="2:26" ht="45" hidden="1">
      <c r="B815" s="78" t="s">
        <v>58</v>
      </c>
      <c r="C815" s="78" t="s">
        <v>59</v>
      </c>
      <c r="D815" s="78" t="s">
        <v>60</v>
      </c>
      <c r="E815" s="78">
        <v>312470</v>
      </c>
      <c r="F815" s="78" t="s">
        <v>3716</v>
      </c>
      <c r="G815" s="79">
        <v>34288</v>
      </c>
      <c r="H815" s="78" t="s">
        <v>3702</v>
      </c>
      <c r="I815" s="78" t="s">
        <v>3668</v>
      </c>
      <c r="J815" s="78" t="s">
        <v>3668</v>
      </c>
      <c r="K815" s="78" t="s">
        <v>3668</v>
      </c>
      <c r="L815" s="78" t="s">
        <v>3668</v>
      </c>
      <c r="M815" s="78" t="s">
        <v>3682</v>
      </c>
      <c r="N815" s="78" t="s">
        <v>3669</v>
      </c>
      <c r="O815" s="78" t="s">
        <v>3668</v>
      </c>
      <c r="P815" s="78" t="s">
        <v>3671</v>
      </c>
      <c r="Q815" s="78" t="s">
        <v>3672</v>
      </c>
      <c r="R815" s="78" t="s">
        <v>3720</v>
      </c>
      <c r="S815" s="78" t="s">
        <v>3673</v>
      </c>
      <c r="T815" s="78">
        <v>6778486</v>
      </c>
      <c r="U815" s="78" t="s">
        <v>61</v>
      </c>
      <c r="V815" s="78" t="s">
        <v>62</v>
      </c>
      <c r="W815" s="78" t="s">
        <v>63</v>
      </c>
      <c r="X815" s="181"/>
      <c r="Y815" s="182">
        <f>AVERAGEIFS('Construct - Beta'!$BZ$6:$BZ$1787,'Construct - Beta'!$C$6:$C$1787,"458E("&amp;'Construct - Beta ref.'!D815&amp;")")</f>
        <v>0.5</v>
      </c>
      <c r="Z815"/>
    </row>
    <row r="816" spans="2:26" ht="75">
      <c r="B816" s="78" t="s">
        <v>64</v>
      </c>
      <c r="C816" s="78" t="s">
        <v>65</v>
      </c>
      <c r="D816" s="78" t="s">
        <v>66</v>
      </c>
      <c r="E816" s="78" t="s">
        <v>67</v>
      </c>
      <c r="F816" s="78" t="s">
        <v>5384</v>
      </c>
      <c r="G816" s="79">
        <v>38231</v>
      </c>
      <c r="H816" s="78" t="s">
        <v>3692</v>
      </c>
      <c r="I816" s="78" t="s">
        <v>3668</v>
      </c>
      <c r="J816" s="78" t="s">
        <v>3668</v>
      </c>
      <c r="K816" s="78" t="s">
        <v>3668</v>
      </c>
      <c r="L816" s="78" t="s">
        <v>3668</v>
      </c>
      <c r="M816" s="78" t="s">
        <v>3682</v>
      </c>
      <c r="N816" s="78" t="s">
        <v>3668</v>
      </c>
      <c r="O816" s="78" t="s">
        <v>3668</v>
      </c>
      <c r="P816" s="78" t="s">
        <v>3671</v>
      </c>
      <c r="Q816" s="78" t="s">
        <v>3672</v>
      </c>
      <c r="R816" s="78" t="s">
        <v>3794</v>
      </c>
      <c r="S816" s="78" t="s">
        <v>3795</v>
      </c>
      <c r="T816" s="78" t="s">
        <v>68</v>
      </c>
      <c r="U816" s="78" t="s">
        <v>69</v>
      </c>
      <c r="V816" s="78" t="s">
        <v>70</v>
      </c>
      <c r="W816" s="78" t="s">
        <v>71</v>
      </c>
      <c r="X816" s="181"/>
      <c r="Y816" s="182">
        <f>AVERAGEIFS('Construct - Beta'!$BZ$6:$BZ$1787,'Construct - Beta'!$C$6:$C$1787,"458E("&amp;'Construct - Beta ref.'!D816&amp;")")</f>
        <v>0.24</v>
      </c>
      <c r="Z816" s="169">
        <v>1</v>
      </c>
    </row>
    <row r="817" spans="2:25" customFormat="1" ht="45" hidden="1">
      <c r="B817" s="78" t="s">
        <v>72</v>
      </c>
      <c r="C817" s="78" t="s">
        <v>73</v>
      </c>
      <c r="D817" s="78" t="s">
        <v>74</v>
      </c>
      <c r="E817" s="78">
        <v>887569</v>
      </c>
      <c r="F817" s="78" t="s">
        <v>3716</v>
      </c>
      <c r="G817" s="78" t="s">
        <v>75</v>
      </c>
      <c r="H817" s="78" t="s">
        <v>3718</v>
      </c>
      <c r="I817" s="78" t="s">
        <v>3668</v>
      </c>
      <c r="J817" s="78" t="s">
        <v>3668</v>
      </c>
      <c r="K817" s="78" t="s">
        <v>3668</v>
      </c>
      <c r="L817" s="78" t="s">
        <v>3668</v>
      </c>
      <c r="M817" s="78" t="s">
        <v>3682</v>
      </c>
      <c r="N817" s="78" t="s">
        <v>3668</v>
      </c>
      <c r="O817" s="78" t="s">
        <v>3668</v>
      </c>
      <c r="P817" s="78" t="s">
        <v>3671</v>
      </c>
      <c r="Q817" s="78" t="s">
        <v>3672</v>
      </c>
      <c r="R817" s="78" t="s">
        <v>3730</v>
      </c>
      <c r="S817" s="78" t="s">
        <v>3828</v>
      </c>
      <c r="T817" s="78">
        <v>6992037</v>
      </c>
      <c r="U817" s="78" t="s">
        <v>76</v>
      </c>
      <c r="V817" s="78" t="s">
        <v>77</v>
      </c>
      <c r="W817" s="78" t="s">
        <v>78</v>
      </c>
      <c r="X817" s="181"/>
      <c r="Y817" s="182">
        <f>AVERAGEIFS('Construct - Beta'!$BZ$6:$BZ$1787,'Construct - Beta'!$C$6:$C$1787,"458E("&amp;'Construct - Beta ref.'!D817&amp;")")</f>
        <v>-0.14000000000000001</v>
      </c>
    </row>
    <row r="818" spans="2:25" customFormat="1" ht="45" hidden="1">
      <c r="B818" s="78" t="s">
        <v>79</v>
      </c>
      <c r="C818" s="78" t="s">
        <v>80</v>
      </c>
      <c r="D818" s="80"/>
      <c r="E818" s="78" t="s">
        <v>81</v>
      </c>
      <c r="F818" s="78" t="s">
        <v>3716</v>
      </c>
      <c r="G818" s="78" t="s">
        <v>82</v>
      </c>
      <c r="H818" s="78" t="s">
        <v>3718</v>
      </c>
      <c r="I818" s="78" t="s">
        <v>3669</v>
      </c>
      <c r="J818" s="78" t="s">
        <v>3669</v>
      </c>
      <c r="K818" s="78" t="s">
        <v>3669</v>
      </c>
      <c r="L818" s="78" t="s">
        <v>3668</v>
      </c>
      <c r="M818" s="78" t="s">
        <v>5376</v>
      </c>
      <c r="N818" s="78" t="s">
        <v>3668</v>
      </c>
      <c r="O818" s="78" t="s">
        <v>3668</v>
      </c>
      <c r="P818" s="78" t="s">
        <v>3671</v>
      </c>
      <c r="Q818" s="78" t="s">
        <v>3672</v>
      </c>
      <c r="R818" s="78" t="s">
        <v>3730</v>
      </c>
      <c r="S818" s="78" t="s">
        <v>3721</v>
      </c>
      <c r="T818" s="78"/>
      <c r="U818" s="78"/>
      <c r="V818" s="78"/>
      <c r="W818" s="78"/>
      <c r="X818" s="181"/>
      <c r="Y818" s="182" t="e">
        <f>AVERAGEIFS('Construct - Beta'!$BZ$6:$BZ$1787,'Construct - Beta'!$C$6:$C$1787,"458E("&amp;'Construct - Beta ref.'!D818&amp;")")</f>
        <v>#DIV/0!</v>
      </c>
    </row>
  </sheetData>
  <autoFilter ref="B2:Y818">
    <filterColumn colId="2">
      <customFilters>
        <customFilter operator="notEqual" val=" "/>
      </customFilters>
    </filterColumn>
    <filterColumn colId="4">
      <filters>
        <filter val="France"/>
      </filters>
    </filterColumn>
    <filterColumn colId="6">
      <filters>
        <filter val="Euro"/>
      </filters>
    </filterColumn>
    <filterColumn colId="17">
      <filters>
        <filter val="Household Goods and Home Construction"/>
      </filters>
    </filterColumn>
    <filterColumn colId="23">
      <filters>
        <filter val="0,01"/>
        <filter val="-0,01"/>
        <filter val="0,02"/>
        <filter val="-0,02"/>
        <filter val="-0,04"/>
        <filter val="0,05"/>
        <filter val="0,07"/>
        <filter val="-0,08"/>
        <filter val="0,09"/>
        <filter val="0,1"/>
        <filter val="0,12"/>
        <filter val="0,13"/>
        <filter val="0,14"/>
        <filter val="0,15"/>
        <filter val="-0,15"/>
        <filter val="-0,18"/>
        <filter val="0,2"/>
        <filter val="0,21"/>
        <filter val="-0,21"/>
        <filter val="0,24"/>
        <filter val="-0,24"/>
        <filter val="0,27"/>
        <filter val="0,28"/>
        <filter val="-0,29"/>
        <filter val="-0,31"/>
        <filter val="0,32"/>
        <filter val="0,33"/>
        <filter val="-0,33"/>
        <filter val="0,34"/>
        <filter val="-0,35"/>
        <filter val="-0,36"/>
        <filter val="0,37"/>
        <filter val="-0,37"/>
        <filter val="0,39"/>
        <filter val="0,43"/>
        <filter val="-0,44"/>
        <filter val="0,45"/>
        <filter val="0,47"/>
        <filter val="0,5"/>
        <filter val="0,51"/>
        <filter val="0,56"/>
        <filter val="0,65"/>
        <filter val="0,66"/>
        <filter val="-0,66"/>
        <filter val="0,72"/>
        <filter val="-1,14"/>
        <filter val="1,165"/>
        <filter val="1,44"/>
        <filter val="-1,81"/>
      </filters>
    </filterColumn>
  </autoFilter>
  <mergeCells count="1">
    <mergeCell ref="A1:B1"/>
  </mergeCells>
  <phoneticPr fontId="29" type="noConversion"/>
  <hyperlinks>
    <hyperlink ref="A1" location="Sommaire!A1" display="Sommaire"/>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I102"/>
  <sheetViews>
    <sheetView showGridLines="0" workbookViewId="0">
      <pane xSplit="1" ySplit="5" topLeftCell="B42" activePane="bottomRight" state="frozen"/>
      <selection pane="topRight" activeCell="B1" sqref="B1"/>
      <selection pane="bottomLeft" activeCell="A6" sqref="A6"/>
      <selection pane="bottomRight" sqref="A1:B1"/>
    </sheetView>
  </sheetViews>
  <sheetFormatPr baseColWidth="10" defaultColWidth="9" defaultRowHeight="12.6"/>
  <cols>
    <col min="1" max="1" width="1.6328125" customWidth="1"/>
    <col min="2" max="2" width="34.453125" bestFit="1" customWidth="1"/>
    <col min="3" max="8" width="12.7265625" customWidth="1"/>
    <col min="9" max="9" width="19.08984375" customWidth="1"/>
  </cols>
  <sheetData>
    <row r="1" spans="1:9">
      <c r="A1" s="213" t="s">
        <v>7011</v>
      </c>
      <c r="B1" s="213"/>
    </row>
    <row r="2" spans="1:9">
      <c r="B2" s="11" t="s">
        <v>1372</v>
      </c>
    </row>
    <row r="3" spans="1:9">
      <c r="B3" s="73" t="s">
        <v>1373</v>
      </c>
    </row>
    <row r="5" spans="1:9" s="77" customFormat="1" ht="25.2">
      <c r="B5" s="75" t="s">
        <v>6852</v>
      </c>
      <c r="C5" s="75" t="s">
        <v>6633</v>
      </c>
      <c r="D5" s="76" t="s">
        <v>6853</v>
      </c>
      <c r="E5" s="75" t="s">
        <v>6952</v>
      </c>
      <c r="F5" s="75" t="s">
        <v>6854</v>
      </c>
      <c r="G5" s="75" t="s">
        <v>6855</v>
      </c>
      <c r="H5" s="75" t="s">
        <v>6856</v>
      </c>
      <c r="I5" s="75" t="s">
        <v>6857</v>
      </c>
    </row>
    <row r="6" spans="1:9">
      <c r="B6" s="1" t="s">
        <v>6637</v>
      </c>
      <c r="C6" s="2">
        <v>77</v>
      </c>
      <c r="D6" s="3">
        <v>0.75649663157894731</v>
      </c>
      <c r="E6" s="4">
        <v>0.43072949343039835</v>
      </c>
      <c r="F6" s="4">
        <v>0.1563227775000105</v>
      </c>
      <c r="G6" s="3">
        <v>0.55486173048097587</v>
      </c>
      <c r="H6" s="4">
        <v>0.15933073599325159</v>
      </c>
      <c r="I6" s="3">
        <v>0.66002380988264819</v>
      </c>
    </row>
    <row r="7" spans="1:9">
      <c r="B7" s="1" t="s">
        <v>6858</v>
      </c>
      <c r="C7" s="2">
        <v>33</v>
      </c>
      <c r="D7" s="3">
        <v>0.93842424242424238</v>
      </c>
      <c r="E7" s="4">
        <v>0.32590450405996313</v>
      </c>
      <c r="F7" s="4">
        <v>0.15839979758041675</v>
      </c>
      <c r="G7" s="3">
        <v>0.7364341334509058</v>
      </c>
      <c r="H7" s="4">
        <v>0.16092318129540056</v>
      </c>
      <c r="I7" s="3">
        <v>0.87767188537974683</v>
      </c>
    </row>
    <row r="8" spans="1:9">
      <c r="B8" s="1" t="s">
        <v>6859</v>
      </c>
      <c r="C8" s="2">
        <v>33</v>
      </c>
      <c r="D8" s="3">
        <v>0.98664872727272745</v>
      </c>
      <c r="E8" s="4">
        <v>1.2985478001560917</v>
      </c>
      <c r="F8" s="4">
        <v>0.11644222739848807</v>
      </c>
      <c r="G8" s="3">
        <v>0.45947442297937802</v>
      </c>
      <c r="H8" s="4">
        <v>0.14179740600710466</v>
      </c>
      <c r="I8" s="3">
        <v>0.53539155695348761</v>
      </c>
    </row>
    <row r="9" spans="1:9">
      <c r="B9" s="106" t="s">
        <v>6860</v>
      </c>
      <c r="C9" s="2">
        <v>98</v>
      </c>
      <c r="D9" s="3">
        <v>0.88152979591836722</v>
      </c>
      <c r="E9" s="4">
        <v>0.17222654047125377</v>
      </c>
      <c r="F9" s="4">
        <v>0.15910374482300857</v>
      </c>
      <c r="G9" s="3">
        <v>0.77001293924494685</v>
      </c>
      <c r="H9" s="4">
        <v>7.1197664211817141E-2</v>
      </c>
      <c r="I9" s="3">
        <v>0.82903854735842464</v>
      </c>
    </row>
    <row r="10" spans="1:9">
      <c r="B10" s="1" t="s">
        <v>6861</v>
      </c>
      <c r="C10" s="2">
        <v>19</v>
      </c>
      <c r="D10" s="3">
        <v>1.3871688421052633</v>
      </c>
      <c r="E10" s="4">
        <v>1.8504290504699945</v>
      </c>
      <c r="F10" s="4">
        <v>0.16441986839339676</v>
      </c>
      <c r="G10" s="3">
        <v>0.54480354450995139</v>
      </c>
      <c r="H10" s="4">
        <v>0.17721296607038195</v>
      </c>
      <c r="I10" s="3">
        <v>0.66214405677733901</v>
      </c>
    </row>
    <row r="11" spans="1:9">
      <c r="B11" s="1" t="s">
        <v>6862</v>
      </c>
      <c r="C11" s="2">
        <v>41</v>
      </c>
      <c r="D11" s="3">
        <v>1.3856253658536586</v>
      </c>
      <c r="E11" s="4">
        <v>0.76133930117037185</v>
      </c>
      <c r="F11" s="4">
        <v>0.16389651072756012</v>
      </c>
      <c r="G11" s="3">
        <v>0.84667026041546567</v>
      </c>
      <c r="H11" s="4">
        <v>0.12909808986907403</v>
      </c>
      <c r="I11" s="3">
        <v>0.972176373213124</v>
      </c>
    </row>
    <row r="12" spans="1:9">
      <c r="B12" s="1" t="s">
        <v>6863</v>
      </c>
      <c r="C12" s="2">
        <v>86</v>
      </c>
      <c r="D12" s="3">
        <v>1.498133953488372</v>
      </c>
      <c r="E12" s="4">
        <v>15.346721868401277</v>
      </c>
      <c r="F12" s="4">
        <v>0.18425260572266638</v>
      </c>
      <c r="G12" s="3">
        <v>0.11081652435505039</v>
      </c>
      <c r="H12" s="4">
        <v>8.2804862619163921E-2</v>
      </c>
      <c r="I12" s="3">
        <v>0.12082109884653408</v>
      </c>
    </row>
    <row r="13" spans="1:9">
      <c r="B13" s="1" t="s">
        <v>6864</v>
      </c>
      <c r="C13" s="2">
        <v>79</v>
      </c>
      <c r="D13" s="3">
        <v>0.66150825316455686</v>
      </c>
      <c r="E13" s="4">
        <v>6.9651411521816291</v>
      </c>
      <c r="F13" s="4">
        <v>0.24371018895368834</v>
      </c>
      <c r="G13" s="3">
        <v>0.10554300891805937</v>
      </c>
      <c r="H13" s="4">
        <v>3.9215165636674584E-2</v>
      </c>
      <c r="I13" s="3">
        <v>0.10985082730619765</v>
      </c>
    </row>
    <row r="14" spans="1:9">
      <c r="B14" s="106" t="s">
        <v>6865</v>
      </c>
      <c r="C14" s="2">
        <v>10</v>
      </c>
      <c r="D14" s="3">
        <v>0.50803359999999997</v>
      </c>
      <c r="E14" s="4">
        <v>0.51104158289312063</v>
      </c>
      <c r="F14" s="4">
        <v>0.15603313052013493</v>
      </c>
      <c r="G14" s="3">
        <v>0.35494503708770148</v>
      </c>
      <c r="H14" s="4">
        <v>7.1885416818559617E-2</v>
      </c>
      <c r="I14" s="3">
        <v>0.3824366554730797</v>
      </c>
    </row>
    <row r="15" spans="1:9">
      <c r="B15" s="1" t="s">
        <v>6866</v>
      </c>
      <c r="C15" s="2">
        <v>45</v>
      </c>
      <c r="D15" s="3">
        <v>0.58775644444444453</v>
      </c>
      <c r="E15" s="4">
        <v>0.39803764001152991</v>
      </c>
      <c r="F15" s="4">
        <v>0.18958738266243974</v>
      </c>
      <c r="G15" s="3">
        <v>0.44440320312317749</v>
      </c>
      <c r="H15" s="4">
        <v>1.9285057473113563E-2</v>
      </c>
      <c r="I15" s="3">
        <v>0.45314207406500706</v>
      </c>
    </row>
    <row r="16" spans="1:9">
      <c r="B16" s="1" t="s">
        <v>6652</v>
      </c>
      <c r="C16" s="2">
        <v>113</v>
      </c>
      <c r="D16" s="3">
        <v>0.93084035398230092</v>
      </c>
      <c r="E16" s="4">
        <v>0.2594589418172501</v>
      </c>
      <c r="F16" s="4">
        <v>2.7710074102400051E-2</v>
      </c>
      <c r="G16" s="3">
        <v>0.7433228161065879</v>
      </c>
      <c r="H16" s="4">
        <v>0.12347950069336724</v>
      </c>
      <c r="I16" s="3">
        <v>0.84803814251302712</v>
      </c>
    </row>
    <row r="17" spans="2:9">
      <c r="B17" s="1" t="s">
        <v>6655</v>
      </c>
      <c r="C17" s="2">
        <v>26</v>
      </c>
      <c r="D17" s="3">
        <v>1.1942904615384615</v>
      </c>
      <c r="E17" s="4">
        <v>0.30379844742340867</v>
      </c>
      <c r="F17" s="4">
        <v>0.15856138522326876</v>
      </c>
      <c r="G17" s="3">
        <v>0.95115010520575416</v>
      </c>
      <c r="H17" s="4">
        <v>7.5272993542913627E-2</v>
      </c>
      <c r="I17" s="3">
        <v>1.0285739451364169</v>
      </c>
    </row>
    <row r="18" spans="2:9">
      <c r="B18" s="1" t="s">
        <v>6867</v>
      </c>
      <c r="C18" s="2">
        <v>68</v>
      </c>
      <c r="D18" s="3">
        <v>0.67405011764705869</v>
      </c>
      <c r="E18" s="4">
        <v>3.6339978173702363</v>
      </c>
      <c r="F18" s="4">
        <v>0.14851346742077554</v>
      </c>
      <c r="G18" s="3">
        <v>0.16463133736425622</v>
      </c>
      <c r="H18" s="4">
        <v>9.1342070404354228E-2</v>
      </c>
      <c r="I18" s="3">
        <v>0.18118076341172462</v>
      </c>
    </row>
    <row r="19" spans="2:9">
      <c r="B19" s="103" t="s">
        <v>6868</v>
      </c>
      <c r="C19" s="2">
        <v>60</v>
      </c>
      <c r="D19" s="3">
        <v>0.88259466666666653</v>
      </c>
      <c r="E19" s="4">
        <v>0.4645796201113262</v>
      </c>
      <c r="F19" s="4">
        <v>0.2068276245827709</v>
      </c>
      <c r="G19" s="3">
        <v>0.6449397195591372</v>
      </c>
      <c r="H19" s="4">
        <v>5.3908360979231656E-2</v>
      </c>
      <c r="I19" s="3">
        <v>0.68168842526361195</v>
      </c>
    </row>
    <row r="20" spans="2:9">
      <c r="B20" s="1" t="s">
        <v>6869</v>
      </c>
      <c r="C20" s="2">
        <v>184</v>
      </c>
      <c r="D20" s="3">
        <v>0.85247539130434813</v>
      </c>
      <c r="E20" s="4">
        <v>0.31395912419141209</v>
      </c>
      <c r="F20" s="4">
        <v>0.17459835135614782</v>
      </c>
      <c r="G20" s="3">
        <v>0.67702859161547346</v>
      </c>
      <c r="H20" s="4">
        <v>5.4793882697631045E-2</v>
      </c>
      <c r="I20" s="3">
        <v>0.71627614254943905</v>
      </c>
    </row>
    <row r="21" spans="2:9">
      <c r="B21" s="1" t="s">
        <v>6870</v>
      </c>
      <c r="C21" s="2">
        <v>6</v>
      </c>
      <c r="D21" s="3">
        <v>0.86358400000000002</v>
      </c>
      <c r="E21" s="4">
        <v>0.37706871245712181</v>
      </c>
      <c r="F21" s="4">
        <v>0.15281714339959737</v>
      </c>
      <c r="G21" s="3">
        <v>0.6545049229061547</v>
      </c>
      <c r="H21" s="4">
        <v>1.6451280023182704E-2</v>
      </c>
      <c r="I21" s="3">
        <v>0.66545246779598444</v>
      </c>
    </row>
    <row r="22" spans="2:9">
      <c r="B22" s="1" t="s">
        <v>6871</v>
      </c>
      <c r="C22" s="2">
        <v>42</v>
      </c>
      <c r="D22" s="3">
        <v>0.93957638095238083</v>
      </c>
      <c r="E22" s="4">
        <v>0.29922436401144897</v>
      </c>
      <c r="F22" s="4">
        <v>0.13447629634610564</v>
      </c>
      <c r="G22" s="3">
        <v>0.74629626168573482</v>
      </c>
      <c r="H22" s="4">
        <v>7.9491268259961972E-2</v>
      </c>
      <c r="I22" s="3">
        <v>0.81074327266294444</v>
      </c>
    </row>
    <row r="23" spans="2:9">
      <c r="B23" s="1" t="s">
        <v>6872</v>
      </c>
      <c r="C23" s="2">
        <v>6</v>
      </c>
      <c r="D23" s="3">
        <v>1.4704133333333331</v>
      </c>
      <c r="E23" s="4">
        <v>0.35646448822093091</v>
      </c>
      <c r="F23" s="4">
        <v>0.18063683815787013</v>
      </c>
      <c r="G23" s="3">
        <v>1.1380257486044953</v>
      </c>
      <c r="H23" s="4">
        <v>6.8951108793464222E-2</v>
      </c>
      <c r="I23" s="3">
        <v>1.2223050361294567</v>
      </c>
    </row>
    <row r="24" spans="2:9">
      <c r="B24" s="1" t="s">
        <v>6873</v>
      </c>
      <c r="C24" s="2">
        <v>65</v>
      </c>
      <c r="D24" s="3">
        <v>0.82644923076923094</v>
      </c>
      <c r="E24" s="4">
        <v>0.22887950752341954</v>
      </c>
      <c r="F24" s="4">
        <v>0.15608971557525775</v>
      </c>
      <c r="G24" s="3">
        <v>0.69265944704363092</v>
      </c>
      <c r="H24" s="4">
        <v>0.10234092920935114</v>
      </c>
      <c r="I24" s="3">
        <v>0.77162863895926947</v>
      </c>
    </row>
    <row r="25" spans="2:9">
      <c r="B25" s="106" t="s">
        <v>6874</v>
      </c>
      <c r="C25" s="2">
        <v>18</v>
      </c>
      <c r="D25" s="3">
        <v>0.98785777777777772</v>
      </c>
      <c r="E25" s="4">
        <v>0.42847961393483319</v>
      </c>
      <c r="F25" s="4">
        <v>6.5720449479776927E-2</v>
      </c>
      <c r="G25" s="3">
        <v>0.70545158278767373</v>
      </c>
      <c r="H25" s="4">
        <v>7.6078153726690328E-2</v>
      </c>
      <c r="I25" s="3">
        <v>0.76354032068096678</v>
      </c>
    </row>
    <row r="26" spans="2:9">
      <c r="B26" s="1" t="s">
        <v>6875</v>
      </c>
      <c r="C26" s="2">
        <v>194</v>
      </c>
      <c r="D26" s="3">
        <v>0.89728083333333297</v>
      </c>
      <c r="E26" s="4">
        <v>0.17404823918497853</v>
      </c>
      <c r="F26" s="4">
        <v>0.15997543056973135</v>
      </c>
      <c r="G26" s="3">
        <v>0.78282767227965344</v>
      </c>
      <c r="H26" s="4">
        <v>0.14291435181537379</v>
      </c>
      <c r="I26" s="3">
        <v>0.91335991209016643</v>
      </c>
    </row>
    <row r="27" spans="2:9">
      <c r="B27" s="1" t="s">
        <v>6876</v>
      </c>
      <c r="C27" s="2">
        <v>225</v>
      </c>
      <c r="D27" s="3">
        <v>0.84408300000000025</v>
      </c>
      <c r="E27" s="4">
        <v>9.2200634950889496E-2</v>
      </c>
      <c r="F27" s="4">
        <v>0.11054760101590423</v>
      </c>
      <c r="G27" s="3">
        <v>0.78010785572266306</v>
      </c>
      <c r="H27" s="4">
        <v>8.6141426389129874E-2</v>
      </c>
      <c r="I27" s="3">
        <v>0.85364177592630497</v>
      </c>
    </row>
    <row r="28" spans="2:9">
      <c r="B28" s="1" t="s">
        <v>6877</v>
      </c>
      <c r="C28" s="2">
        <v>35</v>
      </c>
      <c r="D28" s="3">
        <v>1.2946989714285715</v>
      </c>
      <c r="E28" s="4">
        <v>0.23033027259836744</v>
      </c>
      <c r="F28" s="4">
        <v>0.13981660430687834</v>
      </c>
      <c r="G28" s="3">
        <v>1.0806031028175278</v>
      </c>
      <c r="H28" s="4">
        <v>0.17563468306378607</v>
      </c>
      <c r="I28" s="3">
        <v>1.3108303814061848</v>
      </c>
    </row>
    <row r="29" spans="2:9">
      <c r="B29" s="108" t="s">
        <v>6878</v>
      </c>
      <c r="C29" s="2">
        <v>31</v>
      </c>
      <c r="D29" s="3">
        <v>1.2518307096774193</v>
      </c>
      <c r="E29" s="4">
        <v>1.218354518435558</v>
      </c>
      <c r="F29" s="4">
        <v>0.16067907669293882</v>
      </c>
      <c r="G29" s="3">
        <v>0.6189244670279993</v>
      </c>
      <c r="H29" s="4">
        <v>7.7109180629535951E-2</v>
      </c>
      <c r="I29" s="3">
        <v>0.67063671459012808</v>
      </c>
    </row>
    <row r="30" spans="2:9">
      <c r="B30" s="1" t="s">
        <v>6879</v>
      </c>
      <c r="C30" s="2">
        <v>49</v>
      </c>
      <c r="D30" s="3">
        <v>1.1513257142857143</v>
      </c>
      <c r="E30" s="4">
        <v>0.40605942320248439</v>
      </c>
      <c r="F30" s="4">
        <v>0.15415841837967201</v>
      </c>
      <c r="G30" s="3">
        <v>0.85698424044085819</v>
      </c>
      <c r="H30" s="4">
        <v>0.11344792339231018</v>
      </c>
      <c r="I30" s="3">
        <v>0.96664850610922903</v>
      </c>
    </row>
    <row r="31" spans="2:9">
      <c r="B31" s="1" t="s">
        <v>6880</v>
      </c>
      <c r="C31" s="2">
        <v>6</v>
      </c>
      <c r="D31" s="3">
        <v>0.18897333333333335</v>
      </c>
      <c r="E31" s="4">
        <v>0</v>
      </c>
      <c r="F31" s="4">
        <v>0.11007042628537955</v>
      </c>
      <c r="G31" s="3">
        <v>0.18897333333333335</v>
      </c>
      <c r="H31" s="4">
        <v>8.5930082002589558E-2</v>
      </c>
      <c r="I31" s="3">
        <v>0.20673837921211266</v>
      </c>
    </row>
    <row r="32" spans="2:9">
      <c r="B32" s="1" t="s">
        <v>6881</v>
      </c>
      <c r="C32" s="2">
        <v>83</v>
      </c>
      <c r="D32" s="3">
        <v>1.0607068915662647</v>
      </c>
      <c r="E32" s="4">
        <v>0.34297053203676281</v>
      </c>
      <c r="F32" s="4">
        <v>0.13646395071033626</v>
      </c>
      <c r="G32" s="3">
        <v>0.81834096168840453</v>
      </c>
      <c r="H32" s="4">
        <v>0.10173648940114004</v>
      </c>
      <c r="I32" s="3">
        <v>0.91102549756566176</v>
      </c>
    </row>
    <row r="33" spans="2:9">
      <c r="B33" s="1" t="s">
        <v>6882</v>
      </c>
      <c r="C33" s="2">
        <v>128</v>
      </c>
      <c r="D33" s="3">
        <v>1.0163644999999999</v>
      </c>
      <c r="E33" s="4">
        <v>0.28364456661021892</v>
      </c>
      <c r="F33" s="4">
        <v>0.15191923849327243</v>
      </c>
      <c r="G33" s="3">
        <v>0.81928308610683975</v>
      </c>
      <c r="H33" s="4">
        <v>8.4107093835032301E-2</v>
      </c>
      <c r="I33" s="3">
        <v>0.89451843178625201</v>
      </c>
    </row>
    <row r="34" spans="2:9">
      <c r="B34" s="1" t="s">
        <v>6883</v>
      </c>
      <c r="C34" s="2">
        <v>29</v>
      </c>
      <c r="D34" s="3">
        <v>1.0335354482758623</v>
      </c>
      <c r="E34" s="4">
        <v>0.25925876687011684</v>
      </c>
      <c r="F34" s="4">
        <v>0.12969540657704623</v>
      </c>
      <c r="G34" s="3">
        <v>0.84326590775212196</v>
      </c>
      <c r="H34" s="4">
        <v>0.13202192562207016</v>
      </c>
      <c r="I34" s="3">
        <v>0.97152904277735497</v>
      </c>
    </row>
    <row r="35" spans="2:9">
      <c r="B35" s="1" t="s">
        <v>6884</v>
      </c>
      <c r="C35" s="2">
        <v>124</v>
      </c>
      <c r="D35" s="3">
        <v>1.2329640000000011</v>
      </c>
      <c r="E35" s="4">
        <v>1.6458945223871828</v>
      </c>
      <c r="F35" s="4">
        <v>0.15987417238784266</v>
      </c>
      <c r="G35" s="3">
        <v>0.51745235664767175</v>
      </c>
      <c r="H35" s="4">
        <v>0.14363517979190449</v>
      </c>
      <c r="I35" s="3">
        <v>0.60424289325889347</v>
      </c>
    </row>
    <row r="36" spans="2:9">
      <c r="B36" s="1" t="s">
        <v>6885</v>
      </c>
      <c r="C36" s="2">
        <v>93</v>
      </c>
      <c r="D36" s="3">
        <v>0.71861969892473132</v>
      </c>
      <c r="E36" s="4">
        <v>0.78612712171119914</v>
      </c>
      <c r="F36" s="4">
        <v>8.3074300507910009E-2</v>
      </c>
      <c r="G36" s="3">
        <v>0.41760302164396484</v>
      </c>
      <c r="H36" s="4">
        <v>0.14566266803129801</v>
      </c>
      <c r="I36" s="3">
        <v>0.48880343398041209</v>
      </c>
    </row>
    <row r="37" spans="2:9">
      <c r="B37" s="1" t="s">
        <v>6886</v>
      </c>
      <c r="C37" s="2">
        <v>43</v>
      </c>
      <c r="D37" s="3">
        <v>0.90430697674418614</v>
      </c>
      <c r="E37" s="4">
        <v>0.55399753647494676</v>
      </c>
      <c r="F37" s="4">
        <v>0.17177596171252507</v>
      </c>
      <c r="G37" s="3">
        <v>0.61988336513927089</v>
      </c>
      <c r="H37" s="4">
        <v>7.9009704397379282E-2</v>
      </c>
      <c r="I37" s="3">
        <v>0.67306177719676186</v>
      </c>
    </row>
    <row r="38" spans="2:9">
      <c r="B38" s="1" t="s">
        <v>6887</v>
      </c>
      <c r="C38" s="2">
        <v>32</v>
      </c>
      <c r="D38" s="3">
        <v>0.75808300000000017</v>
      </c>
      <c r="E38" s="4">
        <v>0.33854227894869438</v>
      </c>
      <c r="F38" s="4">
        <v>0.17564340439203904</v>
      </c>
      <c r="G38" s="3">
        <v>0.59267853492856659</v>
      </c>
      <c r="H38" s="4">
        <v>0.11194428745477322</v>
      </c>
      <c r="I38" s="3">
        <v>0.66738891102891562</v>
      </c>
    </row>
    <row r="39" spans="2:9">
      <c r="B39" s="1" t="s">
        <v>6888</v>
      </c>
      <c r="C39" s="2">
        <v>59</v>
      </c>
      <c r="D39" s="3">
        <v>0.81679511864406795</v>
      </c>
      <c r="E39" s="4">
        <v>23.001304709626684</v>
      </c>
      <c r="F39" s="4">
        <v>0.19349664259639041</v>
      </c>
      <c r="G39" s="3">
        <v>4.1778456277995112E-2</v>
      </c>
      <c r="H39" s="4">
        <v>0.19508149653125834</v>
      </c>
      <c r="I39" s="3">
        <v>5.1903958100048254E-2</v>
      </c>
    </row>
    <row r="40" spans="2:9">
      <c r="B40" s="1" t="s">
        <v>6889</v>
      </c>
      <c r="C40" s="2">
        <v>16</v>
      </c>
      <c r="D40" s="3">
        <v>1.34399</v>
      </c>
      <c r="E40" s="4">
        <v>13.735193533488864</v>
      </c>
      <c r="F40" s="4">
        <v>0.15486096463356092</v>
      </c>
      <c r="G40" s="3">
        <v>0.106596938523039</v>
      </c>
      <c r="H40" s="4">
        <v>8.5187798360684783E-2</v>
      </c>
      <c r="I40" s="3">
        <v>0.11652330208541227</v>
      </c>
    </row>
    <row r="41" spans="2:9">
      <c r="B41" s="1" t="s">
        <v>6890</v>
      </c>
      <c r="C41" s="2">
        <v>122</v>
      </c>
      <c r="D41" s="3">
        <v>0.6994217704918031</v>
      </c>
      <c r="E41" s="4">
        <v>0.23158927218521583</v>
      </c>
      <c r="F41" s="4">
        <v>0.16519651149704681</v>
      </c>
      <c r="G41" s="3">
        <v>0.58610851347570236</v>
      </c>
      <c r="H41" s="4">
        <v>3.6286569461867389E-2</v>
      </c>
      <c r="I41" s="3">
        <v>0.60817717684853922</v>
      </c>
    </row>
    <row r="42" spans="2:9">
      <c r="B42" s="1" t="s">
        <v>6891</v>
      </c>
      <c r="C42" s="2">
        <v>11</v>
      </c>
      <c r="D42" s="3">
        <v>0.63336581818181825</v>
      </c>
      <c r="E42" s="4">
        <v>4.3033692601850726</v>
      </c>
      <c r="F42" s="4">
        <v>0.1791749669309968</v>
      </c>
      <c r="G42" s="3">
        <v>0.1397444942780634</v>
      </c>
      <c r="H42" s="4">
        <v>0.153721953751005</v>
      </c>
      <c r="I42" s="3">
        <v>0.16512834628933204</v>
      </c>
    </row>
    <row r="43" spans="2:9">
      <c r="B43" s="103" t="s">
        <v>6892</v>
      </c>
      <c r="C43" s="2">
        <v>40</v>
      </c>
      <c r="D43" s="3">
        <v>0.89257720000000007</v>
      </c>
      <c r="E43" s="4">
        <v>0.38573356488419697</v>
      </c>
      <c r="F43" s="4">
        <v>0.2054441789716866</v>
      </c>
      <c r="G43" s="3">
        <v>0.68318881315006386</v>
      </c>
      <c r="H43" s="4">
        <v>0.1230155102770164</v>
      </c>
      <c r="I43" s="3">
        <v>0.77902040589778876</v>
      </c>
    </row>
    <row r="44" spans="2:9" ht="15.6">
      <c r="B44" s="70" t="s">
        <v>6711</v>
      </c>
      <c r="C44" s="2">
        <v>38</v>
      </c>
      <c r="D44" s="3">
        <v>0.86591915789473684</v>
      </c>
      <c r="E44" s="4">
        <v>0.56752458928043703</v>
      </c>
      <c r="F44" s="4">
        <v>0.18136064121542594</v>
      </c>
      <c r="G44" s="3">
        <v>0.59123334736061384</v>
      </c>
      <c r="H44" s="4">
        <v>3.4940918467835647E-2</v>
      </c>
      <c r="I44" s="3">
        <v>0.61263953541782057</v>
      </c>
    </row>
    <row r="45" spans="2:9" ht="15.6">
      <c r="B45" s="71" t="s">
        <v>6893</v>
      </c>
      <c r="C45" s="2">
        <v>54</v>
      </c>
      <c r="D45" s="3">
        <v>0.83841303703703718</v>
      </c>
      <c r="E45" s="4">
        <v>0.39682180608045908</v>
      </c>
      <c r="F45" s="4">
        <v>9.7490815521547175E-2</v>
      </c>
      <c r="G45" s="3">
        <v>0.61732658142206431</v>
      </c>
      <c r="H45" s="4">
        <v>8.7612970428043793E-2</v>
      </c>
      <c r="I45" s="3">
        <v>0.67660604701020499</v>
      </c>
    </row>
    <row r="46" spans="2:9" ht="15.6">
      <c r="B46" s="71" t="s">
        <v>6894</v>
      </c>
      <c r="C46" s="2">
        <v>17</v>
      </c>
      <c r="D46" s="3">
        <v>0.57000376470588232</v>
      </c>
      <c r="E46" s="4">
        <v>0.10170455124618459</v>
      </c>
      <c r="F46" s="4">
        <v>0.16213537871069161</v>
      </c>
      <c r="G46" s="3">
        <v>0.52524518275491172</v>
      </c>
      <c r="H46" s="4">
        <v>3.5509695261040627E-2</v>
      </c>
      <c r="I46" s="3">
        <v>0.54458316498792603</v>
      </c>
    </row>
    <row r="47" spans="2:9" ht="15.6">
      <c r="B47" s="71" t="s">
        <v>6709</v>
      </c>
      <c r="C47" s="2">
        <v>87</v>
      </c>
      <c r="D47" s="3">
        <v>0.81186648275862083</v>
      </c>
      <c r="E47" s="4">
        <v>0.13630995594937861</v>
      </c>
      <c r="F47" s="4">
        <v>0.11242401720670507</v>
      </c>
      <c r="G47" s="3">
        <v>0.72424355529691342</v>
      </c>
      <c r="H47" s="4">
        <v>4.8893675113387929E-2</v>
      </c>
      <c r="I47" s="3">
        <v>0.76147485969379447</v>
      </c>
    </row>
    <row r="48" spans="2:9" ht="15.6">
      <c r="B48" s="71" t="s">
        <v>6710</v>
      </c>
      <c r="C48" s="2">
        <v>21</v>
      </c>
      <c r="D48" s="3">
        <v>0.82084952380952392</v>
      </c>
      <c r="E48" s="4">
        <v>1.31319465593263</v>
      </c>
      <c r="F48" s="4">
        <v>0.17341038341765305</v>
      </c>
      <c r="G48" s="3">
        <v>0.39360351219166229</v>
      </c>
      <c r="H48" s="4">
        <v>7.7616580251563552E-2</v>
      </c>
      <c r="I48" s="3">
        <v>0.42672440089936853</v>
      </c>
    </row>
    <row r="49" spans="2:9">
      <c r="B49" s="1" t="s">
        <v>6895</v>
      </c>
      <c r="C49" s="2">
        <v>45</v>
      </c>
      <c r="D49" s="3">
        <v>1.072881066666667</v>
      </c>
      <c r="E49" s="4">
        <v>0.91774003327239106</v>
      </c>
      <c r="F49" s="4">
        <v>0.17812008148977534</v>
      </c>
      <c r="G49" s="3">
        <v>0.61158190018950598</v>
      </c>
      <c r="H49" s="4">
        <v>8.8379300855032372E-2</v>
      </c>
      <c r="I49" s="3">
        <v>0.670873205010729</v>
      </c>
    </row>
    <row r="50" spans="2:9">
      <c r="B50" s="1" t="s">
        <v>6719</v>
      </c>
      <c r="C50" s="2">
        <v>28</v>
      </c>
      <c r="D50" s="3">
        <v>1.2710594285714287</v>
      </c>
      <c r="E50" s="4">
        <v>0.30406579187897487</v>
      </c>
      <c r="F50" s="4">
        <v>0.19981215629356761</v>
      </c>
      <c r="G50" s="3">
        <v>1.0223191993910803</v>
      </c>
      <c r="H50" s="4">
        <v>0.13131696337624715</v>
      </c>
      <c r="I50" s="3">
        <v>1.1768610140753455</v>
      </c>
    </row>
    <row r="51" spans="2:9">
      <c r="B51" s="1" t="s">
        <v>6896</v>
      </c>
      <c r="C51" s="2">
        <v>90</v>
      </c>
      <c r="D51" s="3">
        <v>0.97472711111111132</v>
      </c>
      <c r="E51" s="4">
        <v>0.56772697154351048</v>
      </c>
      <c r="F51" s="4">
        <v>0.15054269654520985</v>
      </c>
      <c r="G51" s="3">
        <v>0.65759531251980874</v>
      </c>
      <c r="H51" s="4">
        <v>0.10537391004425398</v>
      </c>
      <c r="I51" s="3">
        <v>0.73505045281245673</v>
      </c>
    </row>
    <row r="52" spans="2:9">
      <c r="B52" s="103" t="s">
        <v>6722</v>
      </c>
      <c r="C52" s="100">
        <v>52</v>
      </c>
      <c r="D52" s="3">
        <v>0.65704399999999985</v>
      </c>
      <c r="E52" s="4">
        <v>7.6238550948249398E-2</v>
      </c>
      <c r="F52" s="4">
        <v>0.15467672934222218</v>
      </c>
      <c r="G52" s="3">
        <v>0.61726368781314367</v>
      </c>
      <c r="H52" s="4">
        <v>3.2710296013064737E-2</v>
      </c>
      <c r="I52" s="3">
        <v>0.63813734940931488</v>
      </c>
    </row>
    <row r="53" spans="2:9">
      <c r="B53" s="1" t="s">
        <v>6897</v>
      </c>
      <c r="C53" s="2">
        <v>20</v>
      </c>
      <c r="D53" s="3">
        <v>0.78176400000000013</v>
      </c>
      <c r="E53" s="4">
        <v>0.33586440512745519</v>
      </c>
      <c r="F53" s="4">
        <v>0.12708814908386903</v>
      </c>
      <c r="G53" s="3">
        <v>0.60452836278750033</v>
      </c>
      <c r="H53" s="4">
        <v>9.0077360822214597E-2</v>
      </c>
      <c r="I53" s="3">
        <v>0.66437336182091022</v>
      </c>
    </row>
    <row r="54" spans="2:9">
      <c r="B54" s="1" t="s">
        <v>6898</v>
      </c>
      <c r="C54" s="2">
        <v>41</v>
      </c>
      <c r="D54" s="3">
        <v>1.1216710243902439</v>
      </c>
      <c r="E54" s="4">
        <v>0.88438634662354909</v>
      </c>
      <c r="F54" s="4">
        <v>0.1757816332149808</v>
      </c>
      <c r="G54" s="3">
        <v>0.64876696316638771</v>
      </c>
      <c r="H54" s="4">
        <v>0.33939528979769479</v>
      </c>
      <c r="I54" s="3">
        <v>0.98208043803942568</v>
      </c>
    </row>
    <row r="55" spans="2:9">
      <c r="B55" s="1" t="s">
        <v>6899</v>
      </c>
      <c r="C55" s="2">
        <v>18</v>
      </c>
      <c r="D55" s="3">
        <v>1.3751360000000001</v>
      </c>
      <c r="E55" s="4">
        <v>1.2561139325771911</v>
      </c>
      <c r="F55" s="4">
        <v>0.17525699821502702</v>
      </c>
      <c r="G55" s="3">
        <v>0.67542017129586895</v>
      </c>
      <c r="H55" s="4">
        <v>0.41693284966057353</v>
      </c>
      <c r="I55" s="3">
        <v>1.1583917408186692</v>
      </c>
    </row>
    <row r="56" spans="2:9">
      <c r="B56" s="1" t="s">
        <v>6900</v>
      </c>
      <c r="C56" s="2">
        <v>15</v>
      </c>
      <c r="D56" s="3">
        <v>1.1759957333333333</v>
      </c>
      <c r="E56" s="4">
        <v>0.3095318400048237</v>
      </c>
      <c r="F56" s="4">
        <v>0.17803678651035268</v>
      </c>
      <c r="G56" s="3">
        <v>0.93747882219971368</v>
      </c>
      <c r="H56" s="4">
        <v>0.16094919419645909</v>
      </c>
      <c r="I56" s="3">
        <v>1.1173087680929052</v>
      </c>
    </row>
    <row r="57" spans="2:9">
      <c r="B57" s="1" t="s">
        <v>6901</v>
      </c>
      <c r="C57" s="2">
        <v>134</v>
      </c>
      <c r="D57" s="3">
        <v>0.75516258646616563</v>
      </c>
      <c r="E57" s="4">
        <v>0.10368656453153703</v>
      </c>
      <c r="F57" s="4">
        <v>0.10314340239084849</v>
      </c>
      <c r="G57" s="3">
        <v>0.69091320031735037</v>
      </c>
      <c r="H57" s="4">
        <v>8.6388913339845663E-2</v>
      </c>
      <c r="I57" s="3">
        <v>0.75624432584666823</v>
      </c>
    </row>
    <row r="58" spans="2:9">
      <c r="B58" s="1" t="s">
        <v>6902</v>
      </c>
      <c r="C58" s="2">
        <v>89</v>
      </c>
      <c r="D58" s="3">
        <v>0.683454202247191</v>
      </c>
      <c r="E58" s="4">
        <v>0.78370929558435853</v>
      </c>
      <c r="F58" s="4">
        <v>8.1720995552971437E-2</v>
      </c>
      <c r="G58" s="3">
        <v>0.39743478087747697</v>
      </c>
      <c r="H58" s="4">
        <v>0.22575797993933616</v>
      </c>
      <c r="I58" s="3">
        <v>0.51332111998563046</v>
      </c>
    </row>
    <row r="59" spans="2:9">
      <c r="B59" s="1" t="s">
        <v>6903</v>
      </c>
      <c r="C59" s="2">
        <v>190</v>
      </c>
      <c r="D59" s="3">
        <v>1.2203574736842104</v>
      </c>
      <c r="E59" s="4">
        <v>0.20647293445328652</v>
      </c>
      <c r="F59" s="4">
        <v>0.16720134910876844</v>
      </c>
      <c r="G59" s="3">
        <v>1.041304728596093</v>
      </c>
      <c r="H59" s="4">
        <v>0.10185051443344607</v>
      </c>
      <c r="I59" s="3">
        <v>1.1593891054107062</v>
      </c>
    </row>
    <row r="60" spans="2:9">
      <c r="B60" s="1" t="s">
        <v>6904</v>
      </c>
      <c r="C60" s="2">
        <v>99</v>
      </c>
      <c r="D60" s="3">
        <v>1.5483208163265307</v>
      </c>
      <c r="E60" s="4">
        <v>0.24711388170129656</v>
      </c>
      <c r="F60" s="4">
        <v>7.931670786338807E-2</v>
      </c>
      <c r="G60" s="3">
        <v>1.261347156075155</v>
      </c>
      <c r="H60" s="4">
        <v>7.1538575795242226E-2</v>
      </c>
      <c r="I60" s="3">
        <v>1.3585348008997997</v>
      </c>
    </row>
    <row r="61" spans="2:9">
      <c r="B61" s="99" t="s">
        <v>6905</v>
      </c>
      <c r="C61" s="2">
        <v>31</v>
      </c>
      <c r="D61" s="3">
        <v>0.659922064516129</v>
      </c>
      <c r="E61" s="4">
        <v>0.1430721764594636</v>
      </c>
      <c r="F61" s="4">
        <v>0.11240510053100994</v>
      </c>
      <c r="G61" s="3">
        <v>0.58556152761182478</v>
      </c>
      <c r="H61" s="4">
        <v>0.1206116971857967</v>
      </c>
      <c r="I61" s="3">
        <v>0.66587368257903912</v>
      </c>
    </row>
    <row r="62" spans="2:9">
      <c r="B62" s="1" t="s">
        <v>6906</v>
      </c>
      <c r="C62" s="2">
        <v>13</v>
      </c>
      <c r="D62" s="3">
        <v>1.2893243076923078</v>
      </c>
      <c r="E62" s="4">
        <v>0.31684158170373106</v>
      </c>
      <c r="F62" s="4">
        <v>0.32054659252719558</v>
      </c>
      <c r="G62" s="3">
        <v>1.0609285684602885</v>
      </c>
      <c r="H62" s="4">
        <v>8.323269380431797E-2</v>
      </c>
      <c r="I62" s="3">
        <v>1.1572495673551382</v>
      </c>
    </row>
    <row r="63" spans="2:9">
      <c r="B63" s="1" t="s">
        <v>6907</v>
      </c>
      <c r="C63" s="2">
        <v>119</v>
      </c>
      <c r="D63" s="3">
        <v>1.3225687394957986</v>
      </c>
      <c r="E63" s="4">
        <v>0.32946255132233709</v>
      </c>
      <c r="F63" s="4">
        <v>7.3357639811801462E-2</v>
      </c>
      <c r="G63" s="3">
        <v>1.0132344007749658</v>
      </c>
      <c r="H63" s="4">
        <v>8.469083312606486E-2</v>
      </c>
      <c r="I63" s="3">
        <v>1.1069859643550559</v>
      </c>
    </row>
    <row r="64" spans="2:9">
      <c r="B64" s="1" t="s">
        <v>6908</v>
      </c>
      <c r="C64" s="2">
        <v>29</v>
      </c>
      <c r="D64" s="3">
        <v>1.0386477241379313</v>
      </c>
      <c r="E64" s="4">
        <v>1.5302124949337046</v>
      </c>
      <c r="F64" s="4">
        <v>6.9889663094075266E-2</v>
      </c>
      <c r="G64" s="3">
        <v>0.42861474032064673</v>
      </c>
      <c r="H64" s="4">
        <v>8.4347571346941555E-2</v>
      </c>
      <c r="I64" s="3">
        <v>0.46809763935333726</v>
      </c>
    </row>
    <row r="65" spans="2:9">
      <c r="B65" s="1" t="s">
        <v>6909</v>
      </c>
      <c r="C65" s="2">
        <v>84</v>
      </c>
      <c r="D65" s="3">
        <v>1.2881718095238097</v>
      </c>
      <c r="E65" s="4">
        <v>0.44285844770075838</v>
      </c>
      <c r="F65" s="4">
        <v>0.11232580963569933</v>
      </c>
      <c r="G65" s="3">
        <v>0.92467077107136764</v>
      </c>
      <c r="H65" s="4">
        <v>7.2789143250120439E-2</v>
      </c>
      <c r="I65" s="3">
        <v>0.99726050912797159</v>
      </c>
    </row>
    <row r="66" spans="2:9">
      <c r="B66" s="1" t="s">
        <v>6910</v>
      </c>
      <c r="C66" s="2">
        <v>38</v>
      </c>
      <c r="D66" s="3">
        <v>0.9108686315789476</v>
      </c>
      <c r="E66" s="4">
        <v>0.90442213738778932</v>
      </c>
      <c r="F66" s="4">
        <v>0.2047393201627358</v>
      </c>
      <c r="G66" s="3">
        <v>0.52980538549353584</v>
      </c>
      <c r="H66" s="4">
        <v>8.6903641315505528E-2</v>
      </c>
      <c r="I66" s="3">
        <v>0.58022943630706281</v>
      </c>
    </row>
    <row r="67" spans="2:9">
      <c r="B67" s="99" t="s">
        <v>6911</v>
      </c>
      <c r="C67" s="2">
        <v>44</v>
      </c>
      <c r="D67" s="3">
        <v>1.2122821818181817</v>
      </c>
      <c r="E67" s="4">
        <v>0.95599323147596604</v>
      </c>
      <c r="F67" s="4">
        <v>0.12059149692994647</v>
      </c>
      <c r="G67" s="3">
        <v>0.65859538940856466</v>
      </c>
      <c r="H67" s="4">
        <v>7.6619453306348742E-2</v>
      </c>
      <c r="I67" s="3">
        <v>0.71324373441350608</v>
      </c>
    </row>
    <row r="68" spans="2:9">
      <c r="B68" s="1" t="s">
        <v>6912</v>
      </c>
      <c r="C68" s="2">
        <v>75</v>
      </c>
      <c r="D68" s="3">
        <v>0.8600497066666668</v>
      </c>
      <c r="E68" s="4">
        <v>0.20317296942910601</v>
      </c>
      <c r="F68" s="4">
        <v>9.4392003838845356E-2</v>
      </c>
      <c r="G68" s="3">
        <v>0.72639636056635926</v>
      </c>
      <c r="H68" s="4">
        <v>3.8926012346481444E-2</v>
      </c>
      <c r="I68" s="3">
        <v>0.75581731468965307</v>
      </c>
    </row>
    <row r="69" spans="2:9">
      <c r="B69" s="1" t="s">
        <v>6913</v>
      </c>
      <c r="C69" s="2">
        <v>106</v>
      </c>
      <c r="D69" s="3">
        <v>0.79563547169811333</v>
      </c>
      <c r="E69" s="4">
        <v>1.0432576605737658</v>
      </c>
      <c r="F69" s="4">
        <v>0.13556050775797629</v>
      </c>
      <c r="G69" s="3">
        <v>0.41835188499649623</v>
      </c>
      <c r="H69" s="4">
        <v>5.8733601414412161E-2</v>
      </c>
      <c r="I69" s="3">
        <v>0.44445641066667291</v>
      </c>
    </row>
    <row r="70" spans="2:9">
      <c r="B70" s="1" t="s">
        <v>6914</v>
      </c>
      <c r="C70" s="2">
        <v>72</v>
      </c>
      <c r="D70" s="3">
        <v>1.0057097777777779</v>
      </c>
      <c r="E70" s="4">
        <v>0.1031482477329444</v>
      </c>
      <c r="F70" s="4">
        <v>5.5187080200301025E-2</v>
      </c>
      <c r="G70" s="3">
        <v>0.91640117116664233</v>
      </c>
      <c r="H70" s="4">
        <v>0.1230995568865714</v>
      </c>
      <c r="I70" s="3">
        <v>1.0450458525405308</v>
      </c>
    </row>
    <row r="71" spans="2:9">
      <c r="B71" s="1" t="s">
        <v>6915</v>
      </c>
      <c r="C71" s="2">
        <v>109</v>
      </c>
      <c r="D71" s="3">
        <v>0.8848041100917432</v>
      </c>
      <c r="E71" s="4">
        <v>0.5097643825938265</v>
      </c>
      <c r="F71" s="4">
        <v>0.11911813793225573</v>
      </c>
      <c r="G71" s="3">
        <v>0.61061307322453418</v>
      </c>
      <c r="H71" s="4">
        <v>5.0635998236679206E-2</v>
      </c>
      <c r="I71" s="3">
        <v>0.64318119508470872</v>
      </c>
    </row>
    <row r="72" spans="2:9">
      <c r="B72" s="1" t="s">
        <v>6916</v>
      </c>
      <c r="C72" s="2">
        <v>23</v>
      </c>
      <c r="D72" s="3">
        <v>0.58730573913043482</v>
      </c>
      <c r="E72" s="4">
        <v>1.1802506062060729</v>
      </c>
      <c r="F72" s="4">
        <v>6.896910531356179E-2</v>
      </c>
      <c r="G72" s="3">
        <v>0.27982266540866169</v>
      </c>
      <c r="H72" s="4">
        <v>2.8416401277930745E-2</v>
      </c>
      <c r="I72" s="3">
        <v>0.28800678168786958</v>
      </c>
    </row>
    <row r="73" spans="2:9">
      <c r="B73" s="1" t="s">
        <v>6917</v>
      </c>
      <c r="C73" s="2">
        <v>8</v>
      </c>
      <c r="D73" s="3">
        <v>0.57485399999999998</v>
      </c>
      <c r="E73" s="4">
        <v>0.87788838831565197</v>
      </c>
      <c r="F73" s="4">
        <v>0.19397260435153432</v>
      </c>
      <c r="G73" s="3">
        <v>0.33664400092236041</v>
      </c>
      <c r="H73" s="4">
        <v>8.8029872114845129E-2</v>
      </c>
      <c r="I73" s="3">
        <v>0.36913928497091547</v>
      </c>
    </row>
    <row r="74" spans="2:9">
      <c r="B74" s="1" t="s">
        <v>6918</v>
      </c>
      <c r="C74" s="2">
        <v>46</v>
      </c>
      <c r="D74" s="3">
        <v>0.8304504347826086</v>
      </c>
      <c r="E74" s="4">
        <v>3.6312580410016304</v>
      </c>
      <c r="F74" s="4">
        <v>6.8924303311542617E-2</v>
      </c>
      <c r="G74" s="3">
        <v>0.18955831163168735</v>
      </c>
      <c r="H74" s="4">
        <v>4.2438030396366413E-2</v>
      </c>
      <c r="I74" s="3">
        <v>0.19795931506151165</v>
      </c>
    </row>
    <row r="75" spans="2:9">
      <c r="B75" s="1" t="s">
        <v>6919</v>
      </c>
      <c r="C75" s="2">
        <v>36</v>
      </c>
      <c r="D75" s="3">
        <v>0.83814088888888905</v>
      </c>
      <c r="E75" s="4">
        <v>3.0240787321144524</v>
      </c>
      <c r="F75" s="4">
        <v>7.3646209944139771E-2</v>
      </c>
      <c r="G75" s="3">
        <v>0.22048408746259579</v>
      </c>
      <c r="H75" s="4">
        <v>3.0179753251861799E-2</v>
      </c>
      <c r="I75" s="3">
        <v>0.2273453129091616</v>
      </c>
    </row>
    <row r="76" spans="2:9">
      <c r="B76" s="1" t="s">
        <v>6920</v>
      </c>
      <c r="C76" s="2">
        <v>123</v>
      </c>
      <c r="D76" s="3">
        <v>0.67716526829268286</v>
      </c>
      <c r="E76" s="4">
        <v>1.3952880047530325</v>
      </c>
      <c r="F76" s="4">
        <v>0.11366867645730172</v>
      </c>
      <c r="G76" s="3">
        <v>0.3027536386728491</v>
      </c>
      <c r="H76" s="4">
        <v>2.7911964755343275E-2</v>
      </c>
      <c r="I76" s="3">
        <v>0.31144672879000262</v>
      </c>
    </row>
    <row r="77" spans="2:9">
      <c r="B77" s="106" t="s">
        <v>6921</v>
      </c>
      <c r="C77" s="2">
        <v>56</v>
      </c>
      <c r="D77" s="3">
        <v>0.70925200000000022</v>
      </c>
      <c r="E77" s="4">
        <v>0.88380309940204949</v>
      </c>
      <c r="F77" s="4">
        <v>0.14933488535868314</v>
      </c>
      <c r="G77" s="3">
        <v>0.40486568927674843</v>
      </c>
      <c r="H77" s="4">
        <v>8.4769677874024563E-2</v>
      </c>
      <c r="I77" s="3">
        <v>0.44236481188286214</v>
      </c>
    </row>
    <row r="78" spans="2:9">
      <c r="B78" s="1" t="s">
        <v>6630</v>
      </c>
      <c r="C78" s="2">
        <v>7</v>
      </c>
      <c r="D78" s="3">
        <v>1.0046605714285717</v>
      </c>
      <c r="E78" s="4">
        <v>0.76043434904976048</v>
      </c>
      <c r="F78" s="4">
        <v>8.0492849023022089E-2</v>
      </c>
      <c r="G78" s="3">
        <v>0.59124640750272195</v>
      </c>
      <c r="H78" s="4">
        <v>0.2268605086419796</v>
      </c>
      <c r="I78" s="3">
        <v>0.7647344549224836</v>
      </c>
    </row>
    <row r="79" spans="2:9">
      <c r="B79" s="1" t="s">
        <v>6922</v>
      </c>
      <c r="C79" s="2">
        <v>27</v>
      </c>
      <c r="D79" s="3">
        <v>0.92331851851851854</v>
      </c>
      <c r="E79" s="4">
        <v>0.69338098079134958</v>
      </c>
      <c r="F79" s="4">
        <v>0.15670711269242685</v>
      </c>
      <c r="G79" s="3">
        <v>0.58263707491442007</v>
      </c>
      <c r="H79" s="4">
        <v>7.6286737197281254E-2</v>
      </c>
      <c r="I79" s="3">
        <v>0.63075534191919069</v>
      </c>
    </row>
    <row r="80" spans="2:9">
      <c r="B80" s="1" t="s">
        <v>6923</v>
      </c>
      <c r="C80" s="2">
        <v>20</v>
      </c>
      <c r="D80" s="3">
        <v>0.92982720000000008</v>
      </c>
      <c r="E80" s="4">
        <v>0.44857341286830094</v>
      </c>
      <c r="F80" s="4">
        <v>0.13557363085025192</v>
      </c>
      <c r="G80" s="3">
        <v>0.67002081052690621</v>
      </c>
      <c r="H80" s="4">
        <v>5.2548775013024109E-2</v>
      </c>
      <c r="I80" s="3">
        <v>0.70718237821278518</v>
      </c>
    </row>
    <row r="81" spans="2:9">
      <c r="B81" s="1" t="s">
        <v>6924</v>
      </c>
      <c r="C81" s="2">
        <v>13</v>
      </c>
      <c r="D81" s="3">
        <v>0.91782153846153858</v>
      </c>
      <c r="E81" s="4">
        <v>0.28952494424826275</v>
      </c>
      <c r="F81" s="4">
        <v>0.20641257331913071</v>
      </c>
      <c r="G81" s="3">
        <v>0.7463399640118713</v>
      </c>
      <c r="H81" s="4">
        <v>0.12710519997203829</v>
      </c>
      <c r="I81" s="3">
        <v>0.85501708108235219</v>
      </c>
    </row>
    <row r="82" spans="2:9">
      <c r="B82" s="1" t="s">
        <v>6925</v>
      </c>
      <c r="C82" s="2">
        <v>93</v>
      </c>
      <c r="D82" s="3">
        <v>0.87489255913978514</v>
      </c>
      <c r="E82" s="4">
        <v>0.63794737693233416</v>
      </c>
      <c r="F82" s="4">
        <v>0.16386733241752957</v>
      </c>
      <c r="G82" s="3">
        <v>0.57055408137598274</v>
      </c>
      <c r="H82" s="4">
        <v>7.4886104566840833E-2</v>
      </c>
      <c r="I82" s="3">
        <v>0.61673928387902599</v>
      </c>
    </row>
    <row r="83" spans="2:9">
      <c r="B83" s="1" t="s">
        <v>6926</v>
      </c>
      <c r="C83" s="2">
        <v>15</v>
      </c>
      <c r="D83" s="3">
        <v>0.86550826666666658</v>
      </c>
      <c r="E83" s="4">
        <v>1.1113291347572358</v>
      </c>
      <c r="F83" s="4">
        <v>0.2230243624181357</v>
      </c>
      <c r="G83" s="3">
        <v>0.46445912003707357</v>
      </c>
      <c r="H83" s="4">
        <v>7.9452823099834244E-2</v>
      </c>
      <c r="I83" s="3">
        <v>0.50454678661998076</v>
      </c>
    </row>
    <row r="84" spans="2:9">
      <c r="B84" s="1" t="s">
        <v>6927</v>
      </c>
      <c r="C84" s="2">
        <v>18</v>
      </c>
      <c r="D84" s="3">
        <v>0.64231466666666681</v>
      </c>
      <c r="E84" s="4">
        <v>0.53969306715377874</v>
      </c>
      <c r="F84" s="4">
        <v>0.24771249955071178</v>
      </c>
      <c r="G84" s="3">
        <v>0.45683689908385616</v>
      </c>
      <c r="H84" s="4">
        <v>7.8523093065855698E-2</v>
      </c>
      <c r="I84" s="3">
        <v>0.49576597703767</v>
      </c>
    </row>
    <row r="85" spans="2:9">
      <c r="B85" s="1" t="s">
        <v>6928</v>
      </c>
      <c r="C85" s="2">
        <v>21</v>
      </c>
      <c r="D85" s="3">
        <v>0.64880457142857151</v>
      </c>
      <c r="E85" s="4">
        <v>6.771898307215285E-2</v>
      </c>
      <c r="F85" s="4">
        <v>0.17685150229014018</v>
      </c>
      <c r="G85" s="3">
        <v>0.61454796018694857</v>
      </c>
      <c r="H85" s="4">
        <v>8.4181372817132755E-2</v>
      </c>
      <c r="I85" s="3">
        <v>0.67103675547345898</v>
      </c>
    </row>
    <row r="86" spans="2:9">
      <c r="B86" s="1" t="s">
        <v>6929</v>
      </c>
      <c r="C86" s="2">
        <v>71</v>
      </c>
      <c r="D86" s="3">
        <v>0.91263233802816923</v>
      </c>
      <c r="E86" s="4">
        <v>6.6944553544874372E-2</v>
      </c>
      <c r="F86" s="4">
        <v>0.14305377359474303</v>
      </c>
      <c r="G86" s="3">
        <v>0.86311713557726399</v>
      </c>
      <c r="H86" s="4">
        <v>7.0595345460417666E-2</v>
      </c>
      <c r="I86" s="3">
        <v>0.92867744029627597</v>
      </c>
    </row>
    <row r="87" spans="2:9">
      <c r="B87" s="106" t="s">
        <v>6930</v>
      </c>
      <c r="C87" s="2">
        <v>3</v>
      </c>
      <c r="D87" s="3">
        <v>1.9252266666666664</v>
      </c>
      <c r="E87" s="4">
        <v>0.43162692317377183</v>
      </c>
      <c r="F87" s="4">
        <v>0.26261516605182766</v>
      </c>
      <c r="G87" s="3">
        <v>1.4604133825496752</v>
      </c>
      <c r="H87" s="4">
        <v>5.4514881926049433E-2</v>
      </c>
      <c r="I87" s="3">
        <v>1.5446180533488312</v>
      </c>
    </row>
    <row r="88" spans="2:9">
      <c r="B88" s="1" t="s">
        <v>6931</v>
      </c>
      <c r="C88" s="2">
        <v>45</v>
      </c>
      <c r="D88" s="3">
        <v>1.5264707555555557</v>
      </c>
      <c r="E88" s="4">
        <v>0.29506704933674033</v>
      </c>
      <c r="F88" s="4">
        <v>0.10339238848608628</v>
      </c>
      <c r="G88" s="3">
        <v>1.2071167246179404</v>
      </c>
      <c r="H88" s="4">
        <v>0.14679054271059219</v>
      </c>
      <c r="I88" s="3">
        <v>1.4147952935881343</v>
      </c>
    </row>
    <row r="89" spans="2:9">
      <c r="B89" s="1" t="s">
        <v>6932</v>
      </c>
      <c r="C89" s="2">
        <v>16</v>
      </c>
      <c r="D89" s="3">
        <v>1.8031359999999999</v>
      </c>
      <c r="E89" s="4">
        <v>0.10446589677900202</v>
      </c>
      <c r="F89" s="4">
        <v>0.11954462641057559</v>
      </c>
      <c r="G89" s="3">
        <v>1.6512573753892217</v>
      </c>
      <c r="H89" s="4">
        <v>0.20343977515838482</v>
      </c>
      <c r="I89" s="3">
        <v>2.0729849719995133</v>
      </c>
    </row>
    <row r="90" spans="2:9">
      <c r="B90" s="1" t="s">
        <v>6933</v>
      </c>
      <c r="C90" s="2">
        <v>71</v>
      </c>
      <c r="D90" s="3">
        <v>1.2687472676056342</v>
      </c>
      <c r="E90" s="4">
        <v>0.80838126599956828</v>
      </c>
      <c r="F90" s="4">
        <v>6.6474438038808953E-2</v>
      </c>
      <c r="G90" s="3">
        <v>0.72307935477844354</v>
      </c>
      <c r="H90" s="4">
        <v>6.3479194720429538E-2</v>
      </c>
      <c r="I90" s="3">
        <v>0.77209107443436842</v>
      </c>
    </row>
    <row r="91" spans="2:9">
      <c r="B91" s="1" t="s">
        <v>6934</v>
      </c>
      <c r="C91" s="2">
        <v>5</v>
      </c>
      <c r="D91" s="3">
        <v>1.0131776000000001</v>
      </c>
      <c r="E91" s="4">
        <v>2.2274852460589519E-2</v>
      </c>
      <c r="F91" s="4">
        <v>0.20373769388912383</v>
      </c>
      <c r="G91" s="3">
        <v>0.99552042711756805</v>
      </c>
      <c r="H91" s="4">
        <v>9.1135705541308495E-2</v>
      </c>
      <c r="I91" s="3">
        <v>1.0953455132820327</v>
      </c>
    </row>
    <row r="92" spans="2:9">
      <c r="B92" s="1" t="s">
        <v>6696</v>
      </c>
      <c r="C92" s="2">
        <v>38</v>
      </c>
      <c r="D92" s="3">
        <v>1.4057393684210528</v>
      </c>
      <c r="E92" s="4">
        <v>0.9184345146443913</v>
      </c>
      <c r="F92" s="4">
        <v>0.13499520070215049</v>
      </c>
      <c r="G92" s="3">
        <v>0.78338162801151834</v>
      </c>
      <c r="H92" s="4">
        <v>9.4667899063155689E-2</v>
      </c>
      <c r="I92" s="3">
        <v>0.86529752695267215</v>
      </c>
    </row>
    <row r="93" spans="2:9">
      <c r="B93" s="1" t="s">
        <v>6935</v>
      </c>
      <c r="C93" s="2">
        <v>11</v>
      </c>
      <c r="D93" s="3">
        <v>0.94520145454545457</v>
      </c>
      <c r="E93" s="4">
        <v>0.39011963458640669</v>
      </c>
      <c r="F93" s="4">
        <v>8.2075217118886906E-2</v>
      </c>
      <c r="G93" s="3">
        <v>0.69597313884773027</v>
      </c>
      <c r="H93" s="4">
        <v>5.6753803424508531E-2</v>
      </c>
      <c r="I93" s="3">
        <v>0.73784886848682774</v>
      </c>
    </row>
    <row r="94" spans="2:9">
      <c r="B94" s="1" t="s">
        <v>6936</v>
      </c>
      <c r="C94" s="2">
        <v>68</v>
      </c>
      <c r="D94" s="3">
        <v>1.0158772537313439</v>
      </c>
      <c r="E94" s="4">
        <v>0.32140825886573426</v>
      </c>
      <c r="F94" s="4">
        <v>0.11860785529323632</v>
      </c>
      <c r="G94" s="3">
        <v>0.79162142190613394</v>
      </c>
      <c r="H94" s="4">
        <v>0.26142984307871459</v>
      </c>
      <c r="I94" s="3">
        <v>1.0718296894177144</v>
      </c>
    </row>
    <row r="95" spans="2:9">
      <c r="B95" s="1" t="s">
        <v>6937</v>
      </c>
      <c r="C95" s="2">
        <v>63</v>
      </c>
      <c r="D95" s="3">
        <v>0.84108063492063501</v>
      </c>
      <c r="E95" s="4">
        <v>0.96721067883746337</v>
      </c>
      <c r="F95" s="4">
        <v>0.15193057253129039</v>
      </c>
      <c r="G95" s="3">
        <v>0.46206574892193492</v>
      </c>
      <c r="H95" s="4">
        <v>5.1863416603323255E-2</v>
      </c>
      <c r="I95" s="3">
        <v>0.48734091376012029</v>
      </c>
    </row>
    <row r="96" spans="2:9">
      <c r="B96" s="1" t="s">
        <v>6938</v>
      </c>
      <c r="C96" s="2">
        <v>7</v>
      </c>
      <c r="D96" s="3">
        <v>1.2453874285714286</v>
      </c>
      <c r="E96" s="4">
        <v>21.580350997935305</v>
      </c>
      <c r="F96" s="4">
        <v>0.22868432157928784</v>
      </c>
      <c r="G96" s="3">
        <v>7.0579136371813386E-2</v>
      </c>
      <c r="H96" s="4">
        <v>3.8407278435197395E-2</v>
      </c>
      <c r="I96" s="3">
        <v>7.3398159937150681E-2</v>
      </c>
    </row>
    <row r="97" spans="2:9">
      <c r="B97" s="1" t="s">
        <v>6702</v>
      </c>
      <c r="C97" s="2">
        <v>6</v>
      </c>
      <c r="D97" s="3">
        <v>0.38780533333333334</v>
      </c>
      <c r="E97" s="4">
        <v>0.24994932505820674</v>
      </c>
      <c r="F97" s="4">
        <v>0.17316105692629655</v>
      </c>
      <c r="G97" s="3">
        <v>0.32138532398296155</v>
      </c>
      <c r="H97" s="4">
        <v>3.1106202687699903E-2</v>
      </c>
      <c r="I97" s="3">
        <v>0.33170335580068799</v>
      </c>
    </row>
    <row r="98" spans="2:9">
      <c r="B98" s="1" t="s">
        <v>6939</v>
      </c>
      <c r="C98" s="2">
        <v>35</v>
      </c>
      <c r="D98" s="3">
        <v>0.95277805714285735</v>
      </c>
      <c r="E98" s="4">
        <v>1.0766478657281577</v>
      </c>
      <c r="F98" s="4">
        <v>0.19566437253711436</v>
      </c>
      <c r="G98" s="3">
        <v>0.51060293931213419</v>
      </c>
      <c r="H98" s="4">
        <v>8.4253658863007147E-2</v>
      </c>
      <c r="I98" s="3">
        <v>0.5575811951136691</v>
      </c>
    </row>
    <row r="99" spans="2:9">
      <c r="B99" s="1" t="s">
        <v>6704</v>
      </c>
      <c r="C99" s="2">
        <v>20</v>
      </c>
      <c r="D99" s="3">
        <v>0.84920320000000005</v>
      </c>
      <c r="E99" s="4">
        <v>0.93617439547125447</v>
      </c>
      <c r="F99" s="4">
        <v>0.15161833656618651</v>
      </c>
      <c r="G99" s="3">
        <v>0.47329589281360412</v>
      </c>
      <c r="H99" s="4">
        <v>7.4515150971021862E-2</v>
      </c>
      <c r="I99" s="3">
        <v>0.51140317781559341</v>
      </c>
    </row>
    <row r="100" spans="2:9">
      <c r="B100" s="1" t="s">
        <v>6940</v>
      </c>
      <c r="C100" s="2">
        <v>16</v>
      </c>
      <c r="D100" s="3">
        <v>0.79483800000000004</v>
      </c>
      <c r="E100" s="4">
        <v>1.327868415020055</v>
      </c>
      <c r="F100" s="4">
        <v>0.24832311549367964</v>
      </c>
      <c r="G100" s="3">
        <v>0.39779133403386258</v>
      </c>
      <c r="H100" s="4">
        <v>8.1811500265727422E-2</v>
      </c>
      <c r="I100" s="3">
        <v>0.43323493394764251</v>
      </c>
    </row>
    <row r="101" spans="2:9">
      <c r="B101" s="1" t="s">
        <v>6941</v>
      </c>
      <c r="C101" s="2">
        <v>15</v>
      </c>
      <c r="D101" s="3">
        <v>0.46476266666666671</v>
      </c>
      <c r="E101" s="4">
        <v>1.1827395982155873</v>
      </c>
      <c r="F101" s="4">
        <v>0.11830150822414365</v>
      </c>
      <c r="G101" s="3">
        <v>0.22751036821158271</v>
      </c>
      <c r="H101" s="4">
        <v>5.0882470570288406E-2</v>
      </c>
      <c r="I101" s="3">
        <v>0.23970726612570836</v>
      </c>
    </row>
    <row r="102" spans="2:9">
      <c r="B102" s="1" t="s">
        <v>6942</v>
      </c>
      <c r="C102" s="2">
        <v>5204</v>
      </c>
      <c r="D102" s="3">
        <v>0.95133653579676403</v>
      </c>
      <c r="E102" s="4">
        <v>2.2089981226900033</v>
      </c>
      <c r="F102" s="4">
        <v>0.13807122743167607</v>
      </c>
      <c r="G102" s="3">
        <v>0.32759533406536556</v>
      </c>
      <c r="H102" s="4">
        <v>9.9547780170212721E-2</v>
      </c>
      <c r="I102" s="3">
        <v>0.3638120122878824</v>
      </c>
    </row>
  </sheetData>
  <mergeCells count="1">
    <mergeCell ref="A1:B1"/>
  </mergeCells>
  <phoneticPr fontId="29" type="noConversion"/>
  <hyperlinks>
    <hyperlink ref="A1" location="Sommaire!A1" display="Sommaire"/>
  </hyperlink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B1"/>
  <sheetViews>
    <sheetView showGridLines="0" zoomScale="85" workbookViewId="0">
      <selection activeCell="I1" sqref="I1"/>
    </sheetView>
  </sheetViews>
  <sheetFormatPr baseColWidth="10" defaultColWidth="9" defaultRowHeight="12.6"/>
  <sheetData>
    <row r="1" spans="1:2">
      <c r="A1" s="213" t="s">
        <v>7011</v>
      </c>
      <c r="B1" s="213"/>
    </row>
  </sheetData>
  <mergeCells count="1">
    <mergeCell ref="A1:B1"/>
  </mergeCells>
  <phoneticPr fontId="29" type="noConversion"/>
  <hyperlinks>
    <hyperlink ref="A1" location="Sommaire!A1" display="Sommair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4</vt:i4>
      </vt:variant>
    </vt:vector>
  </HeadingPairs>
  <TitlesOfParts>
    <vt:vector size="22" baseType="lpstr">
      <vt:lpstr>Sommaire</vt:lpstr>
      <vt:lpstr>Instructions</vt:lpstr>
      <vt:lpstr>P II - EXCEL</vt:lpstr>
      <vt:lpstr>P III - DCF</vt:lpstr>
      <vt:lpstr>Infos société</vt:lpstr>
      <vt:lpstr>WACC</vt:lpstr>
      <vt:lpstr>Hypothèses</vt:lpstr>
      <vt:lpstr>BP</vt:lpstr>
      <vt:lpstr>2010</vt:lpstr>
      <vt:lpstr>2009</vt:lpstr>
      <vt:lpstr>2008</vt:lpstr>
      <vt:lpstr>EV-EBIT(DA)</vt:lpstr>
      <vt:lpstr>EV-size</vt:lpstr>
      <vt:lpstr>Yield curve</vt:lpstr>
      <vt:lpstr>Construct - Beta</vt:lpstr>
      <vt:lpstr>Construct - Beta ref.</vt:lpstr>
      <vt:lpstr>beta UE</vt:lpstr>
      <vt:lpstr>MRP</vt:lpstr>
      <vt:lpstr>dataMatrix</vt:lpstr>
      <vt:lpstr>g</vt:lpstr>
      <vt:lpstr>tauxIS</vt:lpstr>
      <vt:lpstr>wacc</vt:lpstr>
    </vt:vector>
  </TitlesOfParts>
  <Company>Stern School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elafritm</cp:lastModifiedBy>
  <dcterms:created xsi:type="dcterms:W3CDTF">2009-01-10T12:05:36Z</dcterms:created>
  <dcterms:modified xsi:type="dcterms:W3CDTF">2016-07-02T14:14:15Z</dcterms:modified>
</cp:coreProperties>
</file>